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sigs" ContentType="application/vnd.openxmlformats-package.digital-signature-origin"/>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2.xml" ContentType="application/vnd.openxmlformats-officedocument.drawing+xml"/>
  <Override PartName="/xl/drawings/drawing1.xml" ContentType="application/vnd.openxmlformats-officedocument.drawing+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5.xml" ContentType="application/vnd.openxmlformats-officedocument.spreadsheetml.externalLink+xml"/>
  <Override PartName="/xl/externalLinks/externalLink1.xml" ContentType="application/vnd.openxmlformats-officedocument.spreadsheetml.externalLink+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_xmlsignatures/sig1.xml" ContentType="application/vnd.openxmlformats-package.digital-signature-xmlsignatur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package/2006/relationships/digital-signature/origin" Target="_xmlsignatures/origin.sig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901"/>
  <workbookPr defaultThemeVersion="166925"/>
  <mc:AlternateContent xmlns:mc="http://schemas.openxmlformats.org/markup-compatibility/2006">
    <mc:Choice Requires="x15">
      <x15ac:absPath xmlns:x15ac="http://schemas.microsoft.com/office/spreadsheetml/2010/11/ac" url="C:\Users\Usuario\Desktop\São Gonçalo do Rio Abaixo\Recapeamento\"/>
    </mc:Choice>
  </mc:AlternateContent>
  <xr:revisionPtr revIDLastSave="0" documentId="13_ncr:1_{CCA02770-48C2-4739-B357-97E70A296C6C}" xr6:coauthVersionLast="46" xr6:coauthVersionMax="46" xr10:uidLastSave="{00000000-0000-0000-0000-000000000000}"/>
  <bookViews>
    <workbookView xWindow="-108" yWindow="-108" windowWidth="23256" windowHeight="12576" xr2:uid="{A4E86E27-F6F7-46FE-B4ED-EF2D6E3DA147}"/>
  </bookViews>
  <sheets>
    <sheet name="PLANILHA " sheetId="2" r:id="rId1"/>
    <sheet name="BDI" sheetId="3" r:id="rId2"/>
  </sheets>
  <externalReferences>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s>
  <definedNames>
    <definedName name="\0">#REF!</definedName>
    <definedName name="\a">#REF!</definedName>
    <definedName name="\c">[3]PLMUSEU!#REF!</definedName>
    <definedName name="\x">[3]PLMUSEU!#REF!</definedName>
    <definedName name="\z">[3]PLMUSEU!#REF!</definedName>
    <definedName name="_______________________pv3">#REF!</definedName>
    <definedName name="______________________Ele200502">#REF!</definedName>
    <definedName name="______________________pv3">#REF!</definedName>
    <definedName name="______________________Ser200705">#REF!</definedName>
    <definedName name="______________________Ser200712">#REF!</definedName>
    <definedName name="______________________Ser201104">#REF!</definedName>
    <definedName name="______________________TR2">#REF!</definedName>
    <definedName name="______________________TR5">#REF!</definedName>
    <definedName name="_____________________Ele200502">#REF!</definedName>
    <definedName name="_____________________Ele200609">#REF!</definedName>
    <definedName name="_____________________pv2">#REF!</definedName>
    <definedName name="_____________________pv3">#REF!</definedName>
    <definedName name="_____________________Ser200506">#REF!</definedName>
    <definedName name="_____________________Ser200705">#REF!</definedName>
    <definedName name="_____________________Ser200712">#REF!</definedName>
    <definedName name="_____________________Ser201104">#REF!</definedName>
    <definedName name="_____________________TR2">#REF!</definedName>
    <definedName name="_____________________TR5">#REF!</definedName>
    <definedName name="____________________Ele200502">#REF!</definedName>
    <definedName name="____________________Ele200609">#REF!</definedName>
    <definedName name="____________________pv2">#REF!</definedName>
    <definedName name="____________________pv3">#REF!</definedName>
    <definedName name="____________________Ser200506">#REF!</definedName>
    <definedName name="____________________Ser200705">#REF!</definedName>
    <definedName name="____________________Ser200712">#REF!</definedName>
    <definedName name="____________________Ser201104">#REF!</definedName>
    <definedName name="____________________TR2">#REF!</definedName>
    <definedName name="____________________TR5">#REF!</definedName>
    <definedName name="___________________Ele200502">#REF!</definedName>
    <definedName name="___________________Ele200609">#REF!</definedName>
    <definedName name="___________________pv2">#REF!</definedName>
    <definedName name="___________________pv3">#REF!</definedName>
    <definedName name="___________________Ser200506">#REF!</definedName>
    <definedName name="___________________Ser200705">#REF!</definedName>
    <definedName name="___________________Ser200712">#REF!</definedName>
    <definedName name="___________________Ser201104">#REF!</definedName>
    <definedName name="___________________TR2">#REF!</definedName>
    <definedName name="___________________TR5">#REF!</definedName>
    <definedName name="__________________Ele200502">#REF!</definedName>
    <definedName name="__________________Ele200609">#REF!</definedName>
    <definedName name="__________________pv2">#REF!</definedName>
    <definedName name="__________________pv3">#REF!</definedName>
    <definedName name="__________________Ser200506">#REF!</definedName>
    <definedName name="__________________Ser200705">#REF!</definedName>
    <definedName name="__________________Ser200712">#REF!</definedName>
    <definedName name="__________________Ser201104">#REF!</definedName>
    <definedName name="__________________TR2">#REF!</definedName>
    <definedName name="__________________TR5">#REF!</definedName>
    <definedName name="_________________Ele200502">#REF!</definedName>
    <definedName name="_________________Ele200609">#REF!</definedName>
    <definedName name="_________________pv2">#REF!</definedName>
    <definedName name="_________________pv3">#REF!</definedName>
    <definedName name="_________________Ser200506">#REF!</definedName>
    <definedName name="_________________Ser200705">#REF!</definedName>
    <definedName name="_________________Ser200712">#REF!</definedName>
    <definedName name="_________________Ser201104">#REF!</definedName>
    <definedName name="_________________TR2">#REF!</definedName>
    <definedName name="_________________TR5">#REF!</definedName>
    <definedName name="________________Ele200502">#REF!</definedName>
    <definedName name="________________Ele200609">#REF!</definedName>
    <definedName name="________________pv2">#REF!</definedName>
    <definedName name="________________pv3">#REF!</definedName>
    <definedName name="________________Ser200506">#REF!</definedName>
    <definedName name="________________Ser200705">#REF!</definedName>
    <definedName name="________________Ser200712">#REF!</definedName>
    <definedName name="________________Ser201104">#REF!</definedName>
    <definedName name="________________TR2">#REF!</definedName>
    <definedName name="________________TR5">#REF!</definedName>
    <definedName name="_______________Ele200502">#REF!</definedName>
    <definedName name="_______________Ele200609">#REF!</definedName>
    <definedName name="_______________pv2">#REF!</definedName>
    <definedName name="_______________pv3">#REF!</definedName>
    <definedName name="_______________REV5">#REF!</definedName>
    <definedName name="_______________Ser200506">#REF!</definedName>
    <definedName name="_______________Ser200705">#REF!</definedName>
    <definedName name="_______________Ser200712">#REF!</definedName>
    <definedName name="_______________Ser201104">#REF!</definedName>
    <definedName name="_______________TR2">#REF!</definedName>
    <definedName name="_______________TR5">#REF!</definedName>
    <definedName name="______________Ele200502">#REF!</definedName>
    <definedName name="______________Ele200609">#REF!</definedName>
    <definedName name="______________pv2">#REF!</definedName>
    <definedName name="______________pv3">#REF!</definedName>
    <definedName name="______________REV5">#REF!</definedName>
    <definedName name="______________Ser200506">#REF!</definedName>
    <definedName name="______________Ser200705">#REF!</definedName>
    <definedName name="______________Ser200712">#REF!</definedName>
    <definedName name="______________Ser201104">#REF!</definedName>
    <definedName name="______________TR2">#REF!</definedName>
    <definedName name="______________TR5">#REF!</definedName>
    <definedName name="_____________Ele200502">#REF!</definedName>
    <definedName name="_____________Ele200609">#REF!</definedName>
    <definedName name="_____________pv2">#REF!</definedName>
    <definedName name="_____________pv3">#REF!</definedName>
    <definedName name="_____________REV5">#REF!</definedName>
    <definedName name="_____________Ser200506">#REF!</definedName>
    <definedName name="_____________Ser200705">#REF!</definedName>
    <definedName name="_____________Ser200712">#REF!</definedName>
    <definedName name="_____________Ser201104">#REF!</definedName>
    <definedName name="_____________TR2">#REF!</definedName>
    <definedName name="_____________TR5">#REF!</definedName>
    <definedName name="____________abc2">#REF!</definedName>
    <definedName name="____________Ele200502">#REF!</definedName>
    <definedName name="____________Ele200609">#REF!</definedName>
    <definedName name="____________pv2">#REF!</definedName>
    <definedName name="____________pv3">#REF!</definedName>
    <definedName name="____________REV5">#REF!</definedName>
    <definedName name="____________Ser200506">#REF!</definedName>
    <definedName name="____________Ser200705">#REF!</definedName>
    <definedName name="____________Ser200712">#REF!</definedName>
    <definedName name="____________Ser201104">#REF!</definedName>
    <definedName name="____________TR2">#REF!</definedName>
    <definedName name="____________TR5">#REF!</definedName>
    <definedName name="___________abc2">#REF!</definedName>
    <definedName name="___________Ele200502">#REF!</definedName>
    <definedName name="___________Ele200609">#REF!</definedName>
    <definedName name="___________pv2">#REF!</definedName>
    <definedName name="___________pv3">#REF!</definedName>
    <definedName name="___________REV5">#REF!</definedName>
    <definedName name="___________Ser200506">#REF!</definedName>
    <definedName name="___________Ser200705">#REF!</definedName>
    <definedName name="___________Ser200712">#REF!</definedName>
    <definedName name="___________Ser201104">#REF!</definedName>
    <definedName name="___________TR2">#REF!</definedName>
    <definedName name="___________TR5">#REF!</definedName>
    <definedName name="__________abc2">#REF!</definedName>
    <definedName name="__________Ele200502">#REF!</definedName>
    <definedName name="__________Ele200609">#REF!</definedName>
    <definedName name="__________pv2">#REF!</definedName>
    <definedName name="__________pv3">#REF!</definedName>
    <definedName name="__________REV5">#REF!</definedName>
    <definedName name="__________Ser200506">#REF!</definedName>
    <definedName name="__________Ser200705">#REF!</definedName>
    <definedName name="__________Ser200712">#REF!</definedName>
    <definedName name="__________Ser201104">#REF!</definedName>
    <definedName name="__________TR2">#REF!</definedName>
    <definedName name="__________TR5">#REF!</definedName>
    <definedName name="_________abc2">#REF!</definedName>
    <definedName name="_________Ele200502">#REF!</definedName>
    <definedName name="_________Ele200609">#REF!</definedName>
    <definedName name="_________pv2">#REF!</definedName>
    <definedName name="_________pv3">#REF!</definedName>
    <definedName name="_________REV5">#REF!</definedName>
    <definedName name="_________Ser200506">#REF!</definedName>
    <definedName name="_________Ser200705">#REF!</definedName>
    <definedName name="_________Ser200712">#REF!</definedName>
    <definedName name="_________Ser201104">#REF!</definedName>
    <definedName name="_________TR2">#REF!</definedName>
    <definedName name="_________TR5">#REF!</definedName>
    <definedName name="________abc2">#REF!</definedName>
    <definedName name="________Ele200502">#REF!</definedName>
    <definedName name="________Ele200609">#REF!</definedName>
    <definedName name="________pv2">#REF!</definedName>
    <definedName name="________pv3">#REF!</definedName>
    <definedName name="________REV5">#REF!</definedName>
    <definedName name="________Ser200506">#REF!</definedName>
    <definedName name="________Ser200705">#REF!</definedName>
    <definedName name="________Ser200712">#REF!</definedName>
    <definedName name="________Ser201104">#REF!</definedName>
    <definedName name="________TR2">#REF!</definedName>
    <definedName name="________TR5">#REF!</definedName>
    <definedName name="_______abc2">#REF!</definedName>
    <definedName name="_______Ele200502">#REF!</definedName>
    <definedName name="_______Ele200609">#REF!</definedName>
    <definedName name="_______pv2">#REF!</definedName>
    <definedName name="_______pv3">#REF!</definedName>
    <definedName name="_______REV5">#REF!</definedName>
    <definedName name="_______Ser200506">#REF!</definedName>
    <definedName name="_______Ser200705">#REF!</definedName>
    <definedName name="_______Ser200712">#REF!</definedName>
    <definedName name="_______Ser201104">#REF!</definedName>
    <definedName name="_______TR2">#REF!</definedName>
    <definedName name="_______TR5">#REF!</definedName>
    <definedName name="______abc2">#REF!</definedName>
    <definedName name="______Ele200502">#REF!</definedName>
    <definedName name="______Ele200609">#REF!</definedName>
    <definedName name="______pv2">#REF!</definedName>
    <definedName name="______pv3">#REF!</definedName>
    <definedName name="______REV5">#REF!</definedName>
    <definedName name="______Ser200506">#REF!</definedName>
    <definedName name="______Ser200705">#REF!</definedName>
    <definedName name="______Ser200712">#REF!</definedName>
    <definedName name="______Ser201104">#REF!</definedName>
    <definedName name="______TR2">#REF!</definedName>
    <definedName name="______TR5">#REF!</definedName>
    <definedName name="_____abc2">#REF!</definedName>
    <definedName name="_____Ele200502">#REF!</definedName>
    <definedName name="_____Ele200609">#REF!</definedName>
    <definedName name="_____pv2">#REF!</definedName>
    <definedName name="_____pv3">#REF!</definedName>
    <definedName name="_____REV5">#REF!</definedName>
    <definedName name="_____Ser200506">#REF!</definedName>
    <definedName name="_____Ser200705">#REF!</definedName>
    <definedName name="_____Ser200712">#REF!</definedName>
    <definedName name="_____Ser201104">#REF!</definedName>
    <definedName name="_____TR2">#REF!</definedName>
    <definedName name="_____TR5">#REF!</definedName>
    <definedName name="____abc2">#REF!</definedName>
    <definedName name="____Ele200502">#REF!</definedName>
    <definedName name="____Ele200609">#REF!</definedName>
    <definedName name="____pv2">#REF!</definedName>
    <definedName name="____pv3">#REF!</definedName>
    <definedName name="____REV5">#REF!</definedName>
    <definedName name="____Ser200506">#REF!</definedName>
    <definedName name="____Ser200705">#REF!</definedName>
    <definedName name="____Ser200712">#REF!</definedName>
    <definedName name="____Ser201104">#REF!</definedName>
    <definedName name="____TR2">#REF!</definedName>
    <definedName name="____TR5">#REF!</definedName>
    <definedName name="___abc2">#REF!</definedName>
    <definedName name="___Ele200502">#REF!</definedName>
    <definedName name="___Ele200609">#REF!</definedName>
    <definedName name="___pv2">#REF!</definedName>
    <definedName name="___pv3">#REF!</definedName>
    <definedName name="___REV5">#REF!</definedName>
    <definedName name="___Ser200506">#REF!</definedName>
    <definedName name="___Ser200705">#REF!</definedName>
    <definedName name="___Ser200712">#REF!</definedName>
    <definedName name="___Ser201104">#REF!</definedName>
    <definedName name="___TR2">#REF!</definedName>
    <definedName name="___TR5">#REF!</definedName>
    <definedName name="__1Excel_BuiltIn_Print_Area_1_1">#REF!</definedName>
    <definedName name="__6Excel_BuiltIn_Print_Area_4_1">#REF!</definedName>
    <definedName name="__abc2">#REF!</definedName>
    <definedName name="__Ele200502">#REF!</definedName>
    <definedName name="__Ele200609">#REF!</definedName>
    <definedName name="__pv2">#REF!</definedName>
    <definedName name="__pv3">#REF!</definedName>
    <definedName name="__REV5">#REF!</definedName>
    <definedName name="__Ser200506">#REF!</definedName>
    <definedName name="__Ser200705">#REF!</definedName>
    <definedName name="__Ser200712">#REF!</definedName>
    <definedName name="__Ser201104">#REF!</definedName>
    <definedName name="__TR2">#REF!</definedName>
    <definedName name="__TR5">#REF!</definedName>
    <definedName name="_0">"'file://Conceicao/publico/-%20PROJETOS%20EM%20ANDAMENTO/-%20EDIF%20COMERCIAIS/EDIF%20GRAAL%20Cial%20Contorno%20025-2008/Or%C3%A7amento%20Executivo/Levantamento/Mem%C3%B3ria%20de%20Levantamento%20Graal.xls'#$''.$AJ$8996"</definedName>
    <definedName name="_0_1">"'file://Conceicao/publico/-%20PROJETOS%20EM%20ANDAMENTO/-%20EDIF%20COMERCIAIS/EDIF%20GRAAL%20Cial%20Contorno%20025-2008/Or%C3%A7amento%20Executivo/Levantamento/Mem%C3%B3ria%20de%20Levantamento%20Graal.xls'#$''.$AJ$8996"</definedName>
    <definedName name="_0_6">"'file:///C:/Documents%20and%20Settings/tania/Meus%20documentos/T%C3%A2nia-EPO/Levantamentos/Mem%C3%B3ria%20de%20Levantamento%204.xls'#$''.$AJ$8996"</definedName>
    <definedName name="_1Excel_BuiltIn__FilterDatabase_1_1">#REF!</definedName>
    <definedName name="_1Excel_BuiltIn_Print_Area_1_1">#REF!</definedName>
    <definedName name="_2Excel_BuiltIn__FilterDatabase_1_1_1">#REF!</definedName>
    <definedName name="_2Excel_BuiltIn_Print_Area_2_1">[4]Estrutura!#REF!</definedName>
    <definedName name="_3Excel_BuiltIn_Print_Area_4_1">#REF!</definedName>
    <definedName name="_4Excel_BuiltIn_Print_Area_1_1">#REF!</definedName>
    <definedName name="_5Excel_BuiltIn_Print_Area_2_1">[4]Estrutura!#REF!</definedName>
    <definedName name="_6Excel_BuiltIn_Print_Area_4_1">#REF!</definedName>
    <definedName name="_abc2">#REF!</definedName>
    <definedName name="_Ele200502">#REF!</definedName>
    <definedName name="_Ele200609">#REF!</definedName>
    <definedName name="_xlnm._FilterDatabase" localSheetId="0" hidden="1">'PLANILHA '!$A$6:$J$17</definedName>
    <definedName name="_pv2">#REF!</definedName>
    <definedName name="_pv3">#REF!</definedName>
    <definedName name="_REV5">#REF!</definedName>
    <definedName name="_Ser200506">#REF!</definedName>
    <definedName name="_Ser200705">#REF!</definedName>
    <definedName name="_Ser200712">#REF!</definedName>
    <definedName name="_Ser201104">#REF!</definedName>
    <definedName name="_TR2">#REF!</definedName>
    <definedName name="_TR5">#REF!</definedName>
    <definedName name="A">#REF!</definedName>
    <definedName name="A010160100">'[5]DADOS COLETATO'!$L$9</definedName>
    <definedName name="A010505000">'[5]DADOS COLETATO'!$L$10</definedName>
    <definedName name="A020200010">'[5]DADOS COLETATO'!$L$11</definedName>
    <definedName name="A020200080">'[5]DADOS COLETATO'!$L$12</definedName>
    <definedName name="A03.020.0851">'[5]DADOS COLETATO'!$L$23</definedName>
    <definedName name="A030130010">'[5]DADOS COLETATO'!$L$13</definedName>
    <definedName name="A030130011">'[5]DADOS COLETATO'!$L$14</definedName>
    <definedName name="A030160501">'[5]DADOS COLETATO'!$L$15</definedName>
    <definedName name="A030250100">'[5]DADOS COLETATO'!$L$16</definedName>
    <definedName name="A040050130">'[5]DADOS COLETATO'!$L$17</definedName>
    <definedName name="A040110511">'[5]DADOS COLETATO'!$L$18</definedName>
    <definedName name="A050150050">'[5]DADOS COLETATO'!$L$19</definedName>
    <definedName name="A050200140">'[5]DADOS COLETATO'!$L$20</definedName>
    <definedName name="A050210050">'[5]DADOS COLETATO'!$L$21</definedName>
    <definedName name="A050210100">'[5]DADOS COLETATO'!$L$22</definedName>
    <definedName name="A050210750">'[5]DADOS COLETATO'!$O$9</definedName>
    <definedName name="a06.004.0320">'[5]DADOS COLETATO'!$O$23</definedName>
    <definedName name="A060030500">'[5]DADOS COLETATO'!$O$10</definedName>
    <definedName name="A060040300">'[5]DADOS COLETATO'!$O$11</definedName>
    <definedName name="A060140120">'[5]DADOS COLETATO'!$O$12</definedName>
    <definedName name="A060160120">'[5]DADOS COLETATO'!$O$13</definedName>
    <definedName name="A060160410">'[5]DADOS COLETATO'!$O$14</definedName>
    <definedName name="A080010030">'[5]DADOS COLETATO'!$O$15</definedName>
    <definedName name="A080150100">'[5]DADOS COLETATO'!$O$16</definedName>
    <definedName name="A080270120">'[5]DADOS COLETATO'!$O$17</definedName>
    <definedName name="A150010310">'[5]DADOS COLETATO'!$O$18</definedName>
    <definedName name="A200040031">'[5]DADOS COLETATO'!$O$19</definedName>
    <definedName name="A200090011">'[5]DADOS COLETATO'!$O$20</definedName>
    <definedName name="A200280200">'[5]DADOS COLETATO'!$O$21</definedName>
    <definedName name="aa">#REF!</definedName>
    <definedName name="aaa">#REF!</definedName>
    <definedName name="AAAAAAAAAAAAAAAAAAAAAAAAAAAAAAAAAAAAAAAAAAAAAAAAAAAAAAA" hidden="1">IF(OR(Import.Desoneracao="DESONERADO",Import.Desoneracao="SIM"),"SIM","NÃO")</definedName>
    <definedName name="abc">#REF!</definedName>
    <definedName name="Abrigo_moto_gerador_consulta">#REF!</definedName>
    <definedName name="Acesso_Estacao_01">#REF!</definedName>
    <definedName name="ACOMPANHAMENTO" hidden="1">IF(VALUE([6]MENU!$O$4)=2,"BM","PLE")</definedName>
    <definedName name="adfv">#REF!</definedName>
    <definedName name="Administração">#REF!</definedName>
    <definedName name="alturadocorte">'[5]DADOS COLETATO'!$G$9</definedName>
    <definedName name="_xlnm.Print_Area" localSheetId="1">BDI!$A$1:$I$32</definedName>
    <definedName name="_xlnm.Print_Area" localSheetId="0">'PLANILHA '!$A$1:$J$22</definedName>
    <definedName name="_xlnm.Print_Area">#REF!</definedName>
    <definedName name="asd">#REF!</definedName>
    <definedName name="_xlnm.Database">#REF!</definedName>
    <definedName name="BASICO">#REF!</definedName>
    <definedName name="BDI.Opcao" hidden="1">[6]DADOS!$F$18</definedName>
    <definedName name="BDI.TipoObra" hidden="1">[6]BDI!$A$138:$A$146</definedName>
    <definedName name="botafora">'[5]DADOS COLETATO'!$C$40</definedName>
    <definedName name="brita">'[5]DADOS COLETATO'!$G$10</definedName>
    <definedName name="bstc20">'[5]DADOS COLETATO'!$I$31</definedName>
    <definedName name="bstc40">'[5]DADOS COLETATO'!$I$30</definedName>
    <definedName name="bstc60">'[5]DADOS COLETATO'!$I$29</definedName>
    <definedName name="bstc80">'[5]DADOS COLETATO'!$I$28</definedName>
    <definedName name="C_">#REF!</definedName>
    <definedName name="caixadecentro">'[5]DADOS COLETATO'!$C$28</definedName>
    <definedName name="Casa_de_maquinas">#REF!</definedName>
    <definedName name="CERCA">#REF!</definedName>
    <definedName name="Cisterna_e_Castelo_d_agua_Consulta">#REF!</definedName>
    <definedName name="CLIENTE">#REF!</definedName>
    <definedName name="Codigos">#REF!</definedName>
    <definedName name="COMPRA">#REF!</definedName>
    <definedName name="COMPRAS">#REF!</definedName>
    <definedName name="COMPRIM">#REF!</definedName>
    <definedName name="comprimento">'[5]DADOS COLETATO'!$E$11</definedName>
    <definedName name="CONCATENAR">CONCATENATE(#REF!," ",#REF!)</definedName>
    <definedName name="Construcao_Casa_Maq_Plano_Inclinado">#REF!</definedName>
    <definedName name="Construcao_de_Acesso_a_Estacao_I">'[7]12.1'!$A$8:$F$105</definedName>
    <definedName name="Construcao_do_acesso_a_Estacao_I">#REF!</definedName>
    <definedName name="Construcao_Escadaria_Apoio">#REF!</definedName>
    <definedName name="Contencao">#REF!</definedName>
    <definedName name="Contencao_">#REF!</definedName>
    <definedName name="Corte1">#REF!</definedName>
    <definedName name="cpartida">#REF!</definedName>
    <definedName name="cpu">[1]Composição!$B$2:$H$40</definedName>
    <definedName name="CRONO.NivelExibicao" hidden="1">[6]CRONO!$G$10</definedName>
    <definedName name="DATA">#REF!</definedName>
    <definedName name="Database">#REF!</definedName>
    <definedName name="Dem_Lavanderia">#REF!</definedName>
    <definedName name="Demolicao_de_Guarita_Consulta">#REF!</definedName>
    <definedName name="Demolicao_Lavanderia_Existente">#REF!</definedName>
    <definedName name="Descricao">#REF!</definedName>
    <definedName name="DESONERACAO" hidden="1">IF(OR(Import.Desoneracao="DESONERADO",Import.Desoneracao="SIM"),"SIM","NÃO")</definedName>
    <definedName name="DEZEMBRO06">#REF!</definedName>
    <definedName name="dfg">'[8]BLOCOS ANCORAGEM'!#REF!</definedName>
    <definedName name="DRENAGEM">#REF!</definedName>
    <definedName name="DTEE">#REF!</definedName>
    <definedName name="DTEP">#REF!</definedName>
    <definedName name="DTET">#REF!</definedName>
    <definedName name="DTFE">#REF!</definedName>
    <definedName name="DTFM">#REF!</definedName>
    <definedName name="DTL">#REF!</definedName>
    <definedName name="edital">#REF!</definedName>
    <definedName name="eeeeeeeeeeeeeeeeeeee" hidden="1">TEXT(Import.DataBase,"mm-aaaa")</definedName>
    <definedName name="ELEMVS07">#REF!</definedName>
    <definedName name="Eletric">[9]Fundação!#REF!</definedName>
    <definedName name="ELEVATÓRIAS">#REF!</definedName>
    <definedName name="EMBAL">#REF!</definedName>
    <definedName name="Embalagem">#REF!</definedName>
    <definedName name="empolamento">'[5]DADOS COLETATO'!$I$41</definedName>
    <definedName name="EMPRESAS">OFFSET([10]Cotações!$A$8,1,0):OFFSET([10]Cotações!$G$22,-1,0)</definedName>
    <definedName name="ENG">#REF!</definedName>
    <definedName name="Escadaria">#REF!</definedName>
    <definedName name="ESCMAN">#REF!</definedName>
    <definedName name="ESCRITÓRIO">#REF!</definedName>
    <definedName name="ESGOTO">#REF!</definedName>
    <definedName name="ESSENCIAIS">'[8]BLOCOS ANCORAGEM'!#REF!</definedName>
    <definedName name="Estacao_01">#REF!</definedName>
    <definedName name="Estacao_02">#REF!</definedName>
    <definedName name="Estacao_03">#REF!</definedName>
    <definedName name="Estacao_04">#REF!</definedName>
    <definedName name="Estacao_05">#REF!</definedName>
    <definedName name="ETE">#REF!</definedName>
    <definedName name="Excel_BuiltIn__FilterDatabase_1">#REF!</definedName>
    <definedName name="Excel_BuiltIn__FilterDatabase_1_1">#REF!</definedName>
    <definedName name="Excel_BuiltIn__FilterDatabase_1_10">#REF!</definedName>
    <definedName name="Excel_BuiltIn__FilterDatabase_1_11">#REF!</definedName>
    <definedName name="Excel_BuiltIn__FilterDatabase_1_12">#REF!</definedName>
    <definedName name="Excel_BuiltIn__FilterDatabase_1_13">#REF!</definedName>
    <definedName name="Excel_BuiltIn__FilterDatabase_1_14">#REF!</definedName>
    <definedName name="Excel_BuiltIn__FilterDatabase_1_15">#REF!</definedName>
    <definedName name="Excel_BuiltIn__FilterDatabase_1_3">#REF!</definedName>
    <definedName name="Excel_BuiltIn__FilterDatabase_1_4">#REF!</definedName>
    <definedName name="Excel_BuiltIn__FilterDatabase_1_5">#REF!</definedName>
    <definedName name="Excel_BuiltIn__FilterDatabase_1_6">#REF!</definedName>
    <definedName name="Excel_BuiltIn__FilterDatabase_1_7">#REF!</definedName>
    <definedName name="Excel_BuiltIn__FilterDatabase_1_9">#REF!</definedName>
    <definedName name="Excel_BuiltIn_Database">"'file://Conceicao/publico/-%20PROJETOS%20EM%20ANDAMENTO/-%20EDIF%20COMERCIAIS/EDIF%20GRAAL%20Cial%20Contorno%20025-2008/Or%C3%A7amento%20Executivo/Levantamento/Mem%C3%B3ria%20de%20Levantamento%20Graal.xls'#$''.$A$9:$E$822"</definedName>
    <definedName name="Excel_BuiltIn_Database_1">#REF!</definedName>
    <definedName name="Excel_BuiltIn_Database_10">#REF!</definedName>
    <definedName name="Excel_BuiltIn_Database_11">#REF!</definedName>
    <definedName name="Excel_BuiltIn_Database_12">#REF!</definedName>
    <definedName name="Excel_BuiltIn_Database_13">#REF!</definedName>
    <definedName name="Excel_BuiltIn_Database_14">#REF!</definedName>
    <definedName name="Excel_BuiltIn_Database_15">#REF!</definedName>
    <definedName name="Excel_BuiltIn_Database_3">#REF!</definedName>
    <definedName name="Excel_BuiltIn_Database_4">#REF!</definedName>
    <definedName name="Excel_BuiltIn_Database_5">#REF!</definedName>
    <definedName name="Excel_BuiltIn_Database_6">"'file:///C:/Documents%20and%20Settings/tania/Meus%20documentos/T%C3%A2nia-EPO/Levantamentos/Mem%C3%B3ria%20de%20Levantamento%204.xls'#$''.$A$9:$E$822"</definedName>
    <definedName name="Excel_BuiltIn_Database_7">#REF!</definedName>
    <definedName name="Excel_BuiltIn_Database_9">#REF!</definedName>
    <definedName name="Excel_BuiltIn_Print_Area_1">[11]Fundação!#REF!</definedName>
    <definedName name="Excel_BuiltIn_Print_Area_1_1">[12]Fundação!#REF!</definedName>
    <definedName name="Excel_BuiltIn_Print_Area_1_1_1">"$#REF!.$A$1:$L$335"</definedName>
    <definedName name="Excel_BuiltIn_Print_Area_1_1_5">#REF!</definedName>
    <definedName name="Excel_BuiltIn_Print_Area_1_1_6">#REF!</definedName>
    <definedName name="Excel_BuiltIn_Print_Area_1_6">[13]_file____C__Meus_20documentos_S!#REF!</definedName>
    <definedName name="Excel_BuiltIn_Print_Area_1_7">[13]_file____C__Meus_20documentos_S!#REF!</definedName>
    <definedName name="Excel_BuiltIn_Print_Area_1_8">[13]_file____C__Meus_20documentos_S!#REF!</definedName>
    <definedName name="Excel_BuiltIn_Print_Area_1_9">[13]_file____C__Meus_20documentos_S!#REF!</definedName>
    <definedName name="Excel_BuiltIn_Print_Area_2">[11]Estrutura!#REF!</definedName>
    <definedName name="Excel_BuiltIn_Print_Area_2_1">[13]Estrutura!#REF!</definedName>
    <definedName name="Excel_BuiltIn_Print_Area_2_6">[13]_file____C__Meus_20documentos_S!#REF!</definedName>
    <definedName name="Excel_BuiltIn_Print_Area_2_7">[13]_file____C__Meus_20documentos_S!#REF!</definedName>
    <definedName name="Excel_BuiltIn_Print_Area_2_8">[13]_file____C__Meus_20documentos_S!#REF!</definedName>
    <definedName name="Excel_BuiltIn_Print_Area_2_9">[13]_file____C__Meus_20documentos_S!#REF!</definedName>
    <definedName name="Excel_BuiltIn_Print_Area_3">#REF!</definedName>
    <definedName name="Excel_BuiltIn_Print_Area_4">"$#REF!.$A$1:$H$335"</definedName>
    <definedName name="Excel_BuiltIn_Print_Area_4_1">#REF!</definedName>
    <definedName name="Excel_BuiltIn_Print_Area_5">"$#REF!.$A$1:$H$10"</definedName>
    <definedName name="Excel_BuiltIn_Print_Area_5_1">"$#REF!.$A$1:$B$335"</definedName>
    <definedName name="Excel_BuiltIn_Print_Area_6">"$#REF!.$A$1:$AD$375"</definedName>
    <definedName name="Excel_BuiltIn_Print_Area_7">#REF!</definedName>
    <definedName name="Excel_BuiltIn_Print_Area_8">#REF!</definedName>
    <definedName name="Excel_BuiltIn_Print_Titles_1">#REF!</definedName>
    <definedName name="Excel_BuiltIn_Print_Titles_1_1">#REF!</definedName>
    <definedName name="Excel_BuiltIn_Print_Titles_1_1_1">#REF!</definedName>
    <definedName name="Excel_BuiltIn_Print_Titles_1_1_1_1">#REF!</definedName>
    <definedName name="Excel_BuiltIn_Print_Titles_1_1_1_1_1">#REF!</definedName>
    <definedName name="Excel_BuiltIn_Print_Titles_1_1_5">#REF!</definedName>
    <definedName name="Excel_BuiltIn_Print_Titles_1_1_6">#REF!</definedName>
    <definedName name="Excel_BuiltIn_Print_Titles_2_1">#REF!</definedName>
    <definedName name="Excel_BuiltIn_Print_Titles_3">"$#REF!.$A$1:$IA$1"</definedName>
    <definedName name="Excel_BuiltIn_Print_Titles_4">#REF!</definedName>
    <definedName name="Excel_BuiltIn_Print_Titles_6">#REF!</definedName>
    <definedName name="Excel_BuiltIn_Print_Titles_7">#REF!</definedName>
    <definedName name="Excel_BuiltIn_Print_Titles_8">#REF!</definedName>
    <definedName name="Execucao_Fundacoes_Plano_Inclinado">#REF!</definedName>
    <definedName name="EXT">'[14]QUADRA POLIESPORTIVA'!#REF!</definedName>
    <definedName name="extensao">#REF!</definedName>
    <definedName name="F">#REF!</definedName>
    <definedName name="FGV">[15]SCO0504!$B:$E</definedName>
    <definedName name="FGVC">[15]SCO0504!$A:$E</definedName>
    <definedName name="FGVC0504">#REF!</definedName>
    <definedName name="FGVSER">#REF!</definedName>
    <definedName name="firma1">#REF!</definedName>
    <definedName name="firma2">#REF!</definedName>
    <definedName name="Format">#REF!</definedName>
    <definedName name="Fundacao_Plano_Inclinado">#REF!</definedName>
    <definedName name="GAGAGAG">#REF!</definedName>
    <definedName name="Header">#REF!</definedName>
    <definedName name="ICMS">#REF!</definedName>
    <definedName name="Implantacao_Consulta">#REF!</definedName>
    <definedName name="Import.Apelido" hidden="1">[6]DADOS!$F$16</definedName>
    <definedName name="Import.Contrapartida" hidden="1">[6]DADOS!$F$10</definedName>
    <definedName name="Import.CPMaxPerc" hidden="1">[6]DADOS!$F$13</definedName>
    <definedName name="Import.CPMinAbsoluta" hidden="1">[6]DADOS!$F$12</definedName>
    <definedName name="Import.CPMinPerc" hidden="1">[6]DADOS!$F$11</definedName>
    <definedName name="Import.CR" hidden="1">[6]DADOS!$F$7</definedName>
    <definedName name="Import.CTEF" hidden="1">[6]DADOS!$F$36</definedName>
    <definedName name="Import.DataBase" hidden="1">OFFSET([6]DADOS!$G$19,0,-1)</definedName>
    <definedName name="Import.DescLote" hidden="1">[6]DADOS!$F$17</definedName>
    <definedName name="Import.Desoneracao" hidden="1">OFFSET([6]DADOS!$G$18,0,-1)</definedName>
    <definedName name="Import.empresa" hidden="1">[6]DADOS!$F$37</definedName>
    <definedName name="Import.Município" hidden="1">[6]DADOS!$F$6</definedName>
    <definedName name="Import.Proponente" hidden="1">[6]DADOS!$F$5</definedName>
    <definedName name="import.recurso" hidden="1">[6]DADOS!$F$4</definedName>
    <definedName name="Import.RegimeExecução" hidden="1">OFFSET([6]DADOS!$G$39,0,-1)</definedName>
    <definedName name="Import.Repasse" hidden="1">[6]DADOS!$F$9</definedName>
    <definedName name="Import.RespOrçamento" hidden="1">[6]DADOS!$F$22:$F$24</definedName>
    <definedName name="Import.SICONV" hidden="1">[6]DADOS!$F$8</definedName>
    <definedName name="INDICES">OFFSET([10]Cotações!$A$6,1,0):OFFSET([10]Cotações!$H$7,-1,0)</definedName>
    <definedName name="INTERCEPTORES___EMISSÁRIOS">#REF!</definedName>
    <definedName name="J">#REF!</definedName>
    <definedName name="jhb">#REF!</definedName>
    <definedName name="K">#REF!</definedName>
    <definedName name="Kvenda">#REF!</definedName>
    <definedName name="LARGURA">#REF!</definedName>
    <definedName name="LIGAÇÃO">[16]COPASAXSINAPI_ENXUTO!#REF!</definedName>
    <definedName name="LINHAS_DE_RECALQUE">#REF!</definedName>
    <definedName name="lote">#REF!</definedName>
    <definedName name="meiofio">'[5]DADOS COLETATO'!$E$12</definedName>
    <definedName name="mEMÓRIA">#REF!</definedName>
    <definedName name="mes">#REF!</definedName>
    <definedName name="MM">#REF!</definedName>
    <definedName name="mmmmmmmmmmmmmmmmmmmmmmmmmmm">#REF!</definedName>
    <definedName name="Mob">#REF!</definedName>
    <definedName name="MUNICÍPIO">[17]Lista!$A$2:$A$855</definedName>
    <definedName name="N">'[18]Orçamento Real'!#REF!</definedName>
    <definedName name="NCOMPOSICOES">103</definedName>
    <definedName name="NCOTACOES">39</definedName>
    <definedName name="NEMPRESAS">20</definedName>
    <definedName name="NINDICES">0</definedName>
    <definedName name="Nº">[17]Lista!#REF!</definedName>
    <definedName name="Nova">#REF!</definedName>
    <definedName name="Observações">#REF!</definedName>
    <definedName name="ooo">#REF!</definedName>
    <definedName name="ooo_1">#REF!</definedName>
    <definedName name="ooo_3">#REF!</definedName>
    <definedName name="ooo_4">#REF!</definedName>
    <definedName name="ooo_5">#REF!</definedName>
    <definedName name="ooo_6">#REF!</definedName>
    <definedName name="ooo_7">#REF!</definedName>
    <definedName name="ooo_9">#REF!</definedName>
    <definedName name="ORÇ">#REF!</definedName>
    <definedName name="ORÇAMENTO.BancoRef" hidden="1">#REF!</definedName>
    <definedName name="ORÇAMENTO.CodBarra" hidden="1">IF(ORÇAMENTO.Fonte="Sinapi",SUBSTITUTE(SUBSTITUTE(ORÇAMENTO.Codigo,"/00","/"),"/0","/"),ORÇAMENTO.Codigo)</definedName>
    <definedName name="ORÇAMENTO.Codigo" hidden="1">#REF!</definedName>
    <definedName name="ORÇAMENTO.CustoUnitario" hidden="1">ROUND(#REF!,15-13*#REF!)</definedName>
    <definedName name="ORÇAMENTO.Descricao" hidden="1">#REF!</definedName>
    <definedName name="ORÇAMENTO.Fonte" hidden="1">#REF!</definedName>
    <definedName name="ORÇAMENTO.Nivel" hidden="1">#REF!</definedName>
    <definedName name="ORÇAMENTO.OpcaoBDI" hidden="1">#REF!</definedName>
    <definedName name="ORÇAMENTO.PrecoUnitarioLicitado" hidden="1">#REF!</definedName>
    <definedName name="ORÇAMENTO.SumCPMANUAL" hidden="1">SUMIF([6]ORÇAMENTO!$Z$15:$Z$369,"CP",[6]ORÇAMENTO!$AA$15:$AA$369)</definedName>
    <definedName name="ORÇAMENTO.SumINVMANUAL" hidden="1">SUMIF([6]ORÇAMENTO!$Z$15:$Z$369,"RP",[6]ORÇAMENTO!$X$15:$X$369)+SUMIF([6]ORÇAMENTO!$Z$15:$Z$369,"CP",[6]ORÇAMENTO!$X$15:$X$369)+SUMIF([6]ORÇAMENTO!$Z$15:$Z$369,"OU",[6]ORÇAMENTO!$X$15:$X$369)</definedName>
    <definedName name="ORÇAMENTO.Unidade" hidden="1">#REF!</definedName>
    <definedName name="Ordem">'[19]Resumo do Consolidado'!$O:$P</definedName>
    <definedName name="OUTRO">"'file://Conceicao/publico/-%20PROJETOS%20EM%20ANDAMENTO/-%20EDIF%20COMERCIAIS/EDIF%20GRAAL%20Cial%20Contorno%20025-2008/Or%C3%A7amento%20Executivo/Levantamento/Mem%C3%B3ria%20de%20Levantamento%20Graal.xls'#$''.$A$1:$F$184"</definedName>
    <definedName name="OUTRO_6">"'file:///C:/Documents%20and%20Settings/tania/Meus%20documentos/T%C3%A2nia-EPO/Levantamentos/Mem%C3%B3ria%20de%20Levantamento%204.xls'#$''.$A$1:$F$184"</definedName>
    <definedName name="OUTROS">#REF!</definedName>
    <definedName name="Paisagismo_Consulta">#REF!</definedName>
    <definedName name="PARTE">#REF!</definedName>
    <definedName name="PAVIMENTAÇÃO">#REF!</definedName>
    <definedName name="PBR">#REF!</definedName>
    <definedName name="pedreira">'[5]DADOS COLETATO'!$C$41</definedName>
    <definedName name="pesobrita">'[5]DADOS COLETATO'!$I$42</definedName>
    <definedName name="pesoespecifico">'[5]DADOS COLETATO'!$I$40</definedName>
    <definedName name="plani">#REF!</definedName>
    <definedName name="pLANILHA">#REF!</definedName>
    <definedName name="Poste">#REF!</definedName>
    <definedName name="Preco">#REF!</definedName>
    <definedName name="Predio_02_andares_Consulta">[20]Predio_02_andares!$A$8:$F$723</definedName>
    <definedName name="Preparo_Terreno">#REF!</definedName>
    <definedName name="Print_Area">#REF!</definedName>
    <definedName name="PROGRAMA_BDMG">OFFSET([17]Lista!$B$2,0,0,COUNTA([17]Lista!$B$2:$B$101),1)</definedName>
    <definedName name="PROJ">#REF!</definedName>
    <definedName name="PRT">#REF!</definedName>
    <definedName name="pv">#REF!</definedName>
    <definedName name="qci">#REF!</definedName>
    <definedName name="QCI.CPManual" hidden="1">ROUND([10]QCI!#REF!,2)</definedName>
    <definedName name="QCI.DescManual" hidden="1">[10]QCI!#REF!</definedName>
    <definedName name="QCI.Divisao" hidden="1">[10]QCI!#REF!</definedName>
    <definedName name="QCI.InvManual" hidden="1">ROUND([10]QCI!#REF!,2)</definedName>
    <definedName name="QCI.ItemInvestimento" hidden="1">OFFSET([6]DADOS!$J$2,1,0,COUNTA([6]DADOS!$J:$J)-1,1)</definedName>
    <definedName name="QCI.LoteManual" hidden="1">[10]QCI!#REF!</definedName>
    <definedName name="QCI.MaxCPManual" hidden="1">[6]QCI!$O1-[6]QCI!$X1</definedName>
    <definedName name="QCI.MaxOUManual" hidden="1">[6]QCI!$O1-[6]QCI!$W1</definedName>
    <definedName name="QCI.OutrosManual" hidden="1">ROUND([10]QCI!#REF!,2)</definedName>
    <definedName name="QCI.SubItemInvestimento" hidden="1">OFFSET([6]DADOS!$A$2,1,MATCH([6]QCI!$E1,[6]DADOS!$2:$2,0)-1,INDEX([6]DADOS!$2:$2,MATCH([6]QCI!$E1,[6]DADOS!$2:$2,0)+1))</definedName>
    <definedName name="QCI.SumCPMANUAL" hidden="1">SUMIF([10]QCI!$B$12:$B$14,"Manual",[10]QCI!$Q$12:$Q$14)</definedName>
    <definedName name="QCI.SumINVMANUAL" hidden="1">SUMIF([10]QCI!$B$12:$B$14,"Manual",[10]QCI!$N$12:$N$14)</definedName>
    <definedName name="QQQ">OFFSET([10]Cotações!$A$6,1,0):OFFSET([10]Cotações!$H$7,-1,0)</definedName>
    <definedName name="qqqq">#REF!</definedName>
    <definedName name="ralo">'[5]DADOS COLETATO'!$C$29</definedName>
    <definedName name="RawData">#REF!</definedName>
    <definedName name="RawHeader">[16]COPASAXSINAPI_ENXUTO!#REF!</definedName>
    <definedName name="REDE_COLETORA">#REF!</definedName>
    <definedName name="REF_SERVICOS">#REF!</definedName>
    <definedName name="REFERENCIA.Descricao" hidden="1">IF(ISNUMBER(#REF!),OFFSET(INDIRECT(ORÇAMENTO.BancoRef),#REF!-1,3,1),#REF!)</definedName>
    <definedName name="REFERENCIA.Desonerado" hidden="1">IF(ISNUMBER(#REF!),VALUE(OFFSET(INDIRECT(ORÇAMENTO.BancoRef),#REF!-1,5,1)),0)</definedName>
    <definedName name="REFERENCIA.NaoDesonerado" hidden="1">IF(ISNUMBER(#REF!),VALUE(OFFSET(INDIRECT(ORÇAMENTO.BancoRef),#REF!-1,6,1)),0)</definedName>
    <definedName name="REFERENCIA.Unidade" hidden="1">IF(ISNUMBER(#REF!),OFFSET(INDIRECT(ORÇAMENTO.BancoRef),#REF!-1,4,1),"-")</definedName>
    <definedName name="RESP.">#REF!</definedName>
    <definedName name="rodovia">#REF!</definedName>
    <definedName name="RTL">#REF!</definedName>
    <definedName name="sasasa">#REF!</definedName>
    <definedName name="sasasasasasa">#REF!</definedName>
    <definedName name="SDS">#REF!</definedName>
    <definedName name="Sede_Detran_Consulta">#REF!</definedName>
    <definedName name="Semnome">#REF!</definedName>
    <definedName name="SERVIÇOS_COMPLEMENTARES">#REF!</definedName>
    <definedName name="SERVIÇOS_PRELIMINARES">#REF!</definedName>
    <definedName name="Servicos_Tecnicos">#REF!</definedName>
    <definedName name="Servicos_Tecnicos_">#REF!</definedName>
    <definedName name="SETOP20622">'[1]SETOP 06-22'!$A$2:$E$4157</definedName>
    <definedName name="SINAPI0922">'[1]SINAPI 09-22'!$A$1:$E$12676</definedName>
    <definedName name="SomaAgrup" hidden="1">SUMIF(OFFSET(#REF!,1,0,#REF!),"S",OFFSET(#REF!,1,0,#REF!))</definedName>
    <definedName name="sssssssssss" hidden="1">TEXT(Import.DataBase,"mm-aaaa")</definedName>
    <definedName name="sssssssssssssssssssssssss">#REF!</definedName>
    <definedName name="SubLeito">#REF!</definedName>
    <definedName name="subtrecho">#REF!</definedName>
    <definedName name="SUDECAP0822">'[1]SUDECAP 08-22'!$A$1:$E$4384</definedName>
    <definedName name="TEC">#REF!</definedName>
    <definedName name="TEC.">#REF!</definedName>
    <definedName name="TERRAPLENAGEM">#REF!</definedName>
    <definedName name="TIPO_DE_OBRA">OFFSET([17]Lista!$C$2,0,0,COUNTA([17]Lista!$C$2:$C$101),1)</definedName>
    <definedName name="TIPOORCAMENTO" hidden="1">IF(VALUE([6]MENU!$O$3)=2,"Licitado","Proposto")</definedName>
    <definedName name="_xlnm.Print_Titles" localSheetId="0">'PLANILHA '!$1:$6</definedName>
    <definedName name="trecho">#REF!</definedName>
    <definedName name="ttttttttttttt">#REF!</definedName>
    <definedName name="urb">#REF!</definedName>
    <definedName name="usina">'[5]DADOS COLETATO'!$C$42</definedName>
    <definedName name="volumedebrita">'[5]DADOS COLETATO'!$I$10</definedName>
    <definedName name="volumedecorte">'[5]DADOS COLETATO'!$I$9</definedName>
    <definedName name="volumedepv">'[5]DADOS COLETATO'!$I$11</definedName>
    <definedName name="VTOTAL1" hidden="1">ROUND(#REF!*#REF!,15-13*#REF!)</definedName>
    <definedName name="XXX010160100">#REF!</definedName>
    <definedName name="xxxxxx">[16]COPASAXSINAPI_ENXUTO!#REF!</definedName>
    <definedName name="Z">#REF!</definedName>
    <definedName name="Z_183009F4_9B61_4920_A1A1_7841A9FA9FBD_.wvu.Cols" localSheetId="1" hidden="1">BDI!$K:$XFD</definedName>
    <definedName name="Z_183009F4_9B61_4920_A1A1_7841A9FA9FBD_.wvu.Cols" localSheetId="0" hidden="1">'PLANILHA '!#REF!</definedName>
    <definedName name="Z_183009F4_9B61_4920_A1A1_7841A9FA9FBD_.wvu.FilterData" localSheetId="0" hidden="1">'PLANILHA '!$A$6:$J$17</definedName>
    <definedName name="Z_183009F4_9B61_4920_A1A1_7841A9FA9FBD_.wvu.PrintArea" localSheetId="1" hidden="1">BDI!$A$1:$I$32</definedName>
    <definedName name="Z_183009F4_9B61_4920_A1A1_7841A9FA9FBD_.wvu.PrintArea" localSheetId="0" hidden="1">'PLANILHA '!$A$1:$J$22</definedName>
    <definedName name="Z_183009F4_9B61_4920_A1A1_7841A9FA9FBD_.wvu.PrintTitles" localSheetId="0" hidden="1">'PLANILHA '!$1:$6</definedName>
    <definedName name="Z_183009F4_9B61_4920_A1A1_7841A9FA9FBD_.wvu.Rows" localSheetId="1" hidden="1">BDI!$34:$1048576,BDI!$33:$33</definedName>
    <definedName name="Z_183009F4_9B61_4920_A1A1_7841A9FA9FBD_.wvu.Rows" localSheetId="0" hidden="1">'PLANILHA '!#REF!,'PLANILHA '!#REF!</definedName>
    <definedName name="Z_A23B24A7_DE11_4CFB_AE25_615B8A95E296_.wvu.Cols" localSheetId="1" hidden="1">BDI!$K:$XFD</definedName>
    <definedName name="Z_A23B24A7_DE11_4CFB_AE25_615B8A95E296_.wvu.Cols" localSheetId="0" hidden="1">'PLANILHA '!#REF!</definedName>
    <definedName name="Z_A23B24A7_DE11_4CFB_AE25_615B8A95E296_.wvu.FilterData" localSheetId="0" hidden="1">'PLANILHA '!$A$6:$J$17</definedName>
    <definedName name="Z_A23B24A7_DE11_4CFB_AE25_615B8A95E296_.wvu.PrintArea" localSheetId="1" hidden="1">BDI!$A$1:$I$32</definedName>
    <definedName name="Z_A23B24A7_DE11_4CFB_AE25_615B8A95E296_.wvu.PrintArea" localSheetId="0" hidden="1">'PLANILHA '!$A$1:$J$22</definedName>
    <definedName name="Z_A23B24A7_DE11_4CFB_AE25_615B8A95E296_.wvu.PrintTitles" localSheetId="0" hidden="1">'PLANILHA '!$1:$6</definedName>
    <definedName name="Z_A23B24A7_DE11_4CFB_AE25_615B8A95E296_.wvu.Rows" localSheetId="1" hidden="1">BDI!$34:$1048576,BDI!$33:$33</definedName>
    <definedName name="Z_A23B24A7_DE11_4CFB_AE25_615B8A95E296_.wvu.Rows" localSheetId="0" hidden="1">'PLANILHA '!#REF!,'PLANILHA '!#REF!</definedName>
    <definedName name="zero">#REF!</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F21" i="2" l="1"/>
  <c r="F20" i="2"/>
  <c r="F19" i="2"/>
  <c r="F18" i="2"/>
  <c r="J8" i="2"/>
  <c r="A8" i="3"/>
  <c r="W123" i="3"/>
  <c r="I32" i="3"/>
  <c r="B31" i="3"/>
  <c r="B30" i="3"/>
  <c r="B29" i="3"/>
  <c r="B28" i="3"/>
  <c r="B27" i="3"/>
  <c r="B26" i="3"/>
  <c r="B25" i="3"/>
  <c r="H16" i="3"/>
  <c r="I21" i="2"/>
  <c r="E21" i="2"/>
  <c r="D21" i="2"/>
  <c r="I20" i="2"/>
  <c r="E20" i="2"/>
  <c r="D20" i="2"/>
  <c r="I19" i="2"/>
  <c r="E19" i="2"/>
  <c r="D19" i="2"/>
  <c r="B19" i="2"/>
  <c r="I18" i="2"/>
  <c r="E18" i="2"/>
  <c r="D18" i="2"/>
  <c r="B18" i="2"/>
  <c r="M17" i="2"/>
  <c r="I17" i="2"/>
  <c r="J17" i="2" s="1"/>
  <c r="H17" i="2"/>
  <c r="I16" i="2"/>
  <c r="I15" i="2"/>
  <c r="I14" i="2"/>
  <c r="J14" i="2" s="1"/>
  <c r="F14" i="2"/>
  <c r="F15" i="2" s="1"/>
  <c r="I13" i="2"/>
  <c r="J13" i="2" s="1"/>
  <c r="I12" i="2"/>
  <c r="J12" i="2" s="1"/>
  <c r="H12" i="2"/>
  <c r="L11" i="2"/>
  <c r="J11" i="2"/>
  <c r="I11" i="2"/>
  <c r="H11" i="2"/>
  <c r="F11" i="2"/>
  <c r="I10" i="2"/>
  <c r="J10" i="2" s="1"/>
  <c r="H10" i="2"/>
  <c r="I9" i="2"/>
  <c r="J9" i="2" s="1"/>
  <c r="H9" i="2"/>
  <c r="J7" i="2"/>
  <c r="I7" i="2"/>
  <c r="H7" i="2"/>
  <c r="H15" i="2" l="1"/>
  <c r="F16" i="2"/>
  <c r="J15" i="2"/>
  <c r="J20" i="2"/>
  <c r="J16" i="2"/>
  <c r="H20" i="2"/>
  <c r="H14" i="2"/>
  <c r="J21" i="2" l="1"/>
  <c r="H21" i="2"/>
  <c r="H16" i="2"/>
  <c r="J19" i="2" l="1"/>
  <c r="H19" i="2"/>
  <c r="H18" i="2"/>
  <c r="J18" i="2"/>
  <c r="L13" i="2" l="1"/>
  <c r="G13" i="2" s="1"/>
  <c r="J22" i="2"/>
</calcChain>
</file>

<file path=xl/sharedStrings.xml><?xml version="1.0" encoding="utf-8"?>
<sst xmlns="http://schemas.openxmlformats.org/spreadsheetml/2006/main" count="134" uniqueCount="89">
  <si>
    <t>PLANILHA ORÇAMENTÁRIA</t>
  </si>
  <si>
    <t>Prefeitura Municipal de São Gonçalo do Rio Abaixo/MG</t>
  </si>
  <si>
    <t>Data Base</t>
  </si>
  <si>
    <t>OBJETO</t>
  </si>
  <si>
    <t>Registro de Preços para futura e eventual prestação de serviços mediante fornecimento de mão de obra, equipamentos e materiais necessários para Recapeamento Asfáltico, Calçamento e Operação Tapa Buraco no município de São Gonçalo do Rio Abaixo/MG.</t>
  </si>
  <si>
    <t>BDI:</t>
  </si>
  <si>
    <t>OUTUBRO/2022 - SETOP e DEZEMBRO/2022 SINAPI</t>
  </si>
  <si>
    <t>PRAZO</t>
  </si>
  <si>
    <t>12 MESES</t>
  </si>
  <si>
    <t>ITEM</t>
  </si>
  <si>
    <t>BASE DE REFERENCIA</t>
  </si>
  <si>
    <t xml:space="preserve">CÓDIGO  </t>
  </si>
  <si>
    <t xml:space="preserve">DESCRIÇÃO  </t>
  </si>
  <si>
    <t>UNID.</t>
  </si>
  <si>
    <t>QUANT.</t>
  </si>
  <si>
    <t>UNITÁRIO S/ BDI</t>
  </si>
  <si>
    <t>TOTAL S/ BDI</t>
  </si>
  <si>
    <t>UNITÁRIO C/ BDI</t>
  </si>
  <si>
    <t>TOTAL C/ BDI</t>
  </si>
  <si>
    <t/>
  </si>
  <si>
    <t>PAVIMENTAÇÃO</t>
  </si>
  <si>
    <t>1.1</t>
  </si>
  <si>
    <t>SETOP</t>
  </si>
  <si>
    <t>ED-50152</t>
  </si>
  <si>
    <t>FORNECIMENTO E COLOCAÇÃO DE PLACA DE OBRA EM CHAPA GALVANIZADA (3,00 X 1,5 0 M) - EM CHAPA GALVANIZADA 0,26 AFIXADAS COM REBITES 540 E PARAFUSOS 3/8, EM ESTRUTURA METÁLICA VIGA U 2" ENRIJECIDA COM METALON 20 X 20, SUPORTE EM EUCALIPTO AUTOCLAVADO PINTADAS</t>
  </si>
  <si>
    <t>U</t>
  </si>
  <si>
    <t>1.2</t>
  </si>
  <si>
    <t>SINAPI</t>
  </si>
  <si>
    <t>ENCARREGADO GERAL DE OBRAS COM ENCARGOS COMPLEMENTARES</t>
  </si>
  <si>
    <t>MES</t>
  </si>
  <si>
    <t>1.3</t>
  </si>
  <si>
    <t>ENGENHEIRO CIVIL JUNIOR COM ENCARGOS COMPLEMENTARES</t>
  </si>
  <si>
    <t>H</t>
  </si>
  <si>
    <t>1.4</t>
  </si>
  <si>
    <t>SUDECAP</t>
  </si>
  <si>
    <t>01.11.07</t>
  </si>
  <si>
    <t>SINALIZAÇAO - CONE EM PVC H= 75 CM</t>
  </si>
  <si>
    <t>UN</t>
  </si>
  <si>
    <t>1.5</t>
  </si>
  <si>
    <t>ED-50394</t>
  </si>
  <si>
    <t>MOBILIZAÇÃO E DESMOBILIZAÇÃO</t>
  </si>
  <si>
    <t>%</t>
  </si>
  <si>
    <t>1.6</t>
  </si>
  <si>
    <t>RO-51228</t>
  </si>
  <si>
    <t>Imprimação (Execução e fornecimento do material betuminoso, exclusive transporte do material betuminoso)</t>
  </si>
  <si>
    <t>M²</t>
  </si>
  <si>
    <t>1.7</t>
  </si>
  <si>
    <t xml:space="preserve">RO-51229 </t>
  </si>
  <si>
    <t>Pintura de ligação (Execução e fornecimento do material betuminoso,  exclusive transporte do material betuminoso)</t>
  </si>
  <si>
    <t>1.8</t>
  </si>
  <si>
    <t xml:space="preserve">ED-7623 </t>
  </si>
  <si>
    <t>EXECUÇÃO E APLICAÇÃO DE CONCRETO BETUMINOSO USINADO  A QUENTE (CBUQ), MASSA  COMERCIAL, INCLUINDO  FORNECIMENTO E TRANSPORTE DOS AGREGADOS E MATERIAL  BETUMINOSO, EXCLUSIVE TRANSPORTE DA MASSA ASFÁLTICA  ATÉ A PISTA</t>
  </si>
  <si>
    <t>M³</t>
  </si>
  <si>
    <t>1.9</t>
  </si>
  <si>
    <t>ED-50416</t>
  </si>
  <si>
    <t>EXECUÇÃO DE PAVIMENTO INTERTRAVADO EM BLOCO  SEXTAVADO, ESPESSURA 8CM, FCK 35MPA, INCLUINDO  FORNECIMENTO E TRANSPORTE DE TODOS OS MATERIAIS E  COLCHÃO DE ASSENTAMENTO COM ESPESSURA 6CM</t>
  </si>
  <si>
    <t>1.10</t>
  </si>
  <si>
    <t>1.11</t>
  </si>
  <si>
    <t>1.12</t>
  </si>
  <si>
    <t>DNIT</t>
  </si>
  <si>
    <t>1M2 =0,6 KG</t>
  </si>
  <si>
    <t>1.13</t>
  </si>
  <si>
    <t>TOTAL DO ORÇAMENTO</t>
  </si>
  <si>
    <t>COMPOSIÇÃO DE BDI</t>
  </si>
  <si>
    <t>Acórdão 2622/2013 - TCU</t>
  </si>
  <si>
    <t>CALCULO DO BDI</t>
  </si>
  <si>
    <t>Obra</t>
  </si>
  <si>
    <t>Parâmetros para cálculo do BDI</t>
  </si>
  <si>
    <t>Itens Admissíveis</t>
  </si>
  <si>
    <t>Intervalos admissíveis sem justificativa</t>
  </si>
  <si>
    <t>Índices adotados</t>
  </si>
  <si>
    <t>Administração Central (AC)</t>
  </si>
  <si>
    <t xml:space="preserve">De </t>
  </si>
  <si>
    <t>até</t>
  </si>
  <si>
    <t>Seguro e Garantia (S+G)</t>
  </si>
  <si>
    <t>Risco (R)</t>
  </si>
  <si>
    <t>Despesas financeiras (DF)</t>
  </si>
  <si>
    <t>Lucro (L)</t>
  </si>
  <si>
    <t>Tributos (T)</t>
  </si>
  <si>
    <t>Tributo - ISS</t>
  </si>
  <si>
    <t>Tributo - PIS</t>
  </si>
  <si>
    <t>Tributo - COFINS</t>
  </si>
  <si>
    <t>CPRB</t>
  </si>
  <si>
    <t>Controle</t>
  </si>
  <si>
    <t>BDI CALCULADO ----&gt;</t>
  </si>
  <si>
    <t>BDI = (1+AC+S+R+G)*(1+DF)*(1+L)/(1-(T+E))</t>
  </si>
  <si>
    <t>QUADRA POLIESPOSTIVA / COBERTURA</t>
  </si>
  <si>
    <t xml:space="preserve">
José Henrique R. Baesse
Engenheiro Civil
CREA - MG 053341/D
</t>
  </si>
  <si>
    <t xml:space="preserve">
Alfredo Davi Zanussi
Engenheiro Civil
CREA - MG  133.666/D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</si>
</sst>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4" formatCode="_-&quot;R$&quot;\ * #,##0.00_-;\-&quot;R$&quot;\ * #,##0.00_-;_-&quot;R$&quot;\ * &quot;-&quot;??_-;_-@_-"/>
    <numFmt numFmtId="43" formatCode="_-* #,##0.00_-;\-* #,##0.00_-;_-* &quot;-&quot;??_-;_-@_-"/>
    <numFmt numFmtId="164" formatCode="#,##0.000"/>
  </numFmts>
  <fonts count="26" x14ac:knownFonts="1">
    <font>
      <sz val="11"/>
      <color theme="1"/>
      <name val="Calibri"/>
      <family val="2"/>
      <scheme val="minor"/>
    </font>
    <font>
      <sz val="11"/>
      <color theme="1"/>
      <name val="Calibri"/>
      <family val="2"/>
      <scheme val="minor"/>
    </font>
    <font>
      <sz val="11"/>
      <color theme="0"/>
      <name val="Calibri"/>
      <family val="2"/>
      <scheme val="minor"/>
    </font>
    <font>
      <b/>
      <u/>
      <sz val="26"/>
      <color rgb="FF000000"/>
      <name val="Arial"/>
      <family val="2"/>
    </font>
    <font>
      <b/>
      <u/>
      <sz val="10"/>
      <color rgb="FF000000"/>
      <name val="Arial"/>
      <family val="2"/>
    </font>
    <font>
      <sz val="10"/>
      <color theme="1"/>
      <name val="Arial"/>
      <family val="2"/>
    </font>
    <font>
      <sz val="14"/>
      <color rgb="FF000000"/>
      <name val="Arial"/>
      <family val="2"/>
    </font>
    <font>
      <b/>
      <sz val="14"/>
      <color rgb="FF000000"/>
      <name val="Arial"/>
      <family val="2"/>
    </font>
    <font>
      <b/>
      <sz val="14"/>
      <color theme="1"/>
      <name val="Arial"/>
      <family val="2"/>
    </font>
    <font>
      <sz val="14"/>
      <name val="Arial"/>
      <family val="2"/>
    </font>
    <font>
      <sz val="14"/>
      <color theme="1"/>
      <name val="Arial"/>
      <family val="2"/>
    </font>
    <font>
      <b/>
      <sz val="12"/>
      <color theme="1"/>
      <name val="Arial"/>
      <family val="2"/>
    </font>
    <font>
      <b/>
      <sz val="10"/>
      <color theme="1"/>
      <name val="Arial"/>
      <family val="2"/>
    </font>
    <font>
      <sz val="13"/>
      <name val="Arial"/>
      <family val="2"/>
    </font>
    <font>
      <sz val="10"/>
      <name val="Arial"/>
      <family val="2"/>
    </font>
    <font>
      <b/>
      <sz val="13"/>
      <name val="Arial"/>
      <family val="2"/>
    </font>
    <font>
      <sz val="12"/>
      <color theme="1"/>
      <name val="Calibri"/>
      <family val="2"/>
      <scheme val="minor"/>
    </font>
    <font>
      <sz val="16"/>
      <color theme="1"/>
      <name val="Calibri"/>
      <family val="2"/>
      <scheme val="minor"/>
    </font>
    <font>
      <sz val="16"/>
      <name val="Arial"/>
      <family val="2"/>
    </font>
    <font>
      <b/>
      <u/>
      <sz val="10"/>
      <name val="Arial"/>
      <family val="2"/>
    </font>
    <font>
      <b/>
      <sz val="10"/>
      <name val="Arial"/>
      <family val="2"/>
    </font>
    <font>
      <b/>
      <sz val="9"/>
      <color indexed="9"/>
      <name val="Arial"/>
      <family val="2"/>
    </font>
    <font>
      <sz val="9"/>
      <name val="Arial"/>
      <family val="2"/>
    </font>
    <font>
      <b/>
      <sz val="9"/>
      <name val="Arial"/>
      <family val="2"/>
    </font>
    <font>
      <sz val="9"/>
      <color theme="1"/>
      <name val="Arial"/>
      <family val="2"/>
    </font>
    <font>
      <b/>
      <sz val="9"/>
      <color theme="1"/>
      <name val="Arial"/>
      <family val="2"/>
    </font>
  </fonts>
  <fills count="11">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theme="9" tint="0.59999389629810485"/>
        <bgColor indexed="64"/>
      </patternFill>
    </fill>
    <fill>
      <patternFill patternType="solid">
        <fgColor theme="9" tint="0.39997558519241921"/>
        <bgColor indexed="64"/>
      </patternFill>
    </fill>
    <fill>
      <patternFill patternType="gray0625">
        <fgColor indexed="9"/>
        <bgColor theme="0"/>
      </patternFill>
    </fill>
    <fill>
      <patternFill patternType="solid">
        <fgColor indexed="56"/>
        <bgColor indexed="64"/>
      </patternFill>
    </fill>
    <fill>
      <patternFill patternType="solid">
        <fgColor indexed="42"/>
        <bgColor indexed="64"/>
      </patternFill>
    </fill>
    <fill>
      <patternFill patternType="solid">
        <fgColor indexed="22"/>
        <bgColor indexed="64"/>
      </patternFill>
    </fill>
    <fill>
      <patternFill patternType="solid">
        <fgColor indexed="43"/>
        <bgColor indexed="64"/>
      </patternFill>
    </fill>
  </fills>
  <borders count="79">
    <border>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style="thin">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style="medium">
        <color indexed="64"/>
      </left>
      <right/>
      <top style="hair">
        <color indexed="64"/>
      </top>
      <bottom/>
      <diagonal/>
    </border>
    <border>
      <left/>
      <right/>
      <top style="hair">
        <color indexed="64"/>
      </top>
      <bottom/>
      <diagonal/>
    </border>
    <border>
      <left/>
      <right style="medium">
        <color indexed="64"/>
      </right>
      <top style="hair">
        <color indexed="64"/>
      </top>
      <bottom/>
      <diagonal/>
    </border>
    <border>
      <left style="medium">
        <color indexed="64"/>
      </left>
      <right/>
      <top style="hair">
        <color indexed="64"/>
      </top>
      <bottom style="hair">
        <color indexed="64"/>
      </bottom>
      <diagonal/>
    </border>
    <border>
      <left/>
      <right style="medium">
        <color indexed="64"/>
      </right>
      <top style="hair">
        <color indexed="64"/>
      </top>
      <bottom style="hair">
        <color indexed="64"/>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style="thin">
        <color indexed="64"/>
      </right>
      <top/>
      <bottom style="thin">
        <color indexed="64"/>
      </bottom>
      <diagonal/>
    </border>
    <border>
      <left style="thin">
        <color indexed="64"/>
      </left>
      <right/>
      <top/>
      <bottom style="thin">
        <color indexed="64"/>
      </bottom>
      <diagonal/>
    </border>
    <border>
      <left style="thick">
        <color auto="1"/>
      </left>
      <right/>
      <top style="thin">
        <color indexed="64"/>
      </top>
      <bottom style="hair">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medium">
        <color indexed="64"/>
      </right>
      <top style="thin">
        <color indexed="64"/>
      </top>
      <bottom style="hair">
        <color indexed="64"/>
      </bottom>
      <diagonal/>
    </border>
    <border>
      <left style="thick">
        <color auto="1"/>
      </left>
      <right/>
      <top style="hair">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thick">
        <color auto="1"/>
      </left>
      <right/>
      <top style="hair">
        <color indexed="64"/>
      </top>
      <bottom/>
      <diagonal/>
    </border>
    <border>
      <left style="thin">
        <color indexed="64"/>
      </left>
      <right/>
      <top style="hair">
        <color indexed="64"/>
      </top>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medium">
        <color indexed="64"/>
      </right>
      <top style="hair">
        <color indexed="64"/>
      </top>
      <bottom style="thin">
        <color indexed="64"/>
      </bottom>
      <diagonal/>
    </border>
    <border>
      <left style="thin">
        <color indexed="64"/>
      </left>
      <right style="medium">
        <color indexed="64"/>
      </right>
      <top/>
      <bottom style="hair">
        <color indexed="64"/>
      </bottom>
      <diagonal/>
    </border>
    <border>
      <left style="thick">
        <color auto="1"/>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right style="medium">
        <color indexed="64"/>
      </right>
      <top style="thin">
        <color indexed="64"/>
      </top>
      <bottom style="thin">
        <color indexed="64"/>
      </bottom>
      <diagonal/>
    </border>
    <border>
      <left style="medium">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medium">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right style="medium">
        <color indexed="64"/>
      </right>
      <top style="hair">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6">
    <xf numFmtId="0" fontId="0" fillId="0" borderId="0"/>
    <xf numFmtId="43" fontId="1" fillId="0" borderId="0" applyFont="0" applyFill="0" applyBorder="0" applyAlignment="0" applyProtection="0"/>
    <xf numFmtId="9" fontId="1" fillId="0" borderId="0" applyFont="0" applyFill="0" applyBorder="0" applyAlignment="0" applyProtection="0"/>
    <xf numFmtId="0" fontId="14" fillId="0" borderId="0"/>
    <xf numFmtId="0" fontId="16" fillId="0" borderId="0"/>
    <xf numFmtId="9" fontId="14" fillId="0" borderId="0" applyFont="0" applyFill="0" applyBorder="0" applyAlignment="0" applyProtection="0"/>
  </cellStyleXfs>
  <cellXfs count="189">
    <xf numFmtId="0" fontId="0" fillId="0" borderId="0" xfId="0"/>
    <xf numFmtId="4" fontId="3" fillId="0" borderId="1" xfId="0" applyNumberFormat="1" applyFont="1" applyBorder="1" applyAlignment="1">
      <alignment horizontal="center" vertical="center"/>
    </xf>
    <xf numFmtId="4" fontId="3" fillId="0" borderId="2" xfId="0" applyNumberFormat="1" applyFont="1" applyBorder="1" applyAlignment="1">
      <alignment horizontal="center" vertical="center"/>
    </xf>
    <xf numFmtId="4" fontId="3" fillId="0" borderId="3" xfId="0" applyNumberFormat="1" applyFont="1" applyBorder="1" applyAlignment="1">
      <alignment horizontal="center" vertical="center"/>
    </xf>
    <xf numFmtId="4" fontId="4" fillId="0" borderId="1" xfId="0" applyNumberFormat="1" applyFont="1" applyBorder="1" applyAlignment="1">
      <alignment horizontal="center" vertical="center"/>
    </xf>
    <xf numFmtId="4" fontId="4" fillId="0" borderId="2" xfId="0" applyNumberFormat="1" applyFont="1" applyBorder="1" applyAlignment="1">
      <alignment horizontal="center" vertical="center"/>
    </xf>
    <xf numFmtId="4" fontId="4" fillId="0" borderId="3" xfId="0" applyNumberFormat="1" applyFont="1" applyBorder="1" applyAlignment="1">
      <alignment horizontal="center" vertical="center"/>
    </xf>
    <xf numFmtId="0" fontId="5" fillId="0" borderId="0" xfId="0" applyFont="1" applyAlignment="1">
      <alignment vertical="center"/>
    </xf>
    <xf numFmtId="0" fontId="6" fillId="2" borderId="4" xfId="0" applyFont="1" applyFill="1" applyBorder="1" applyAlignment="1">
      <alignment horizontal="center" vertical="center"/>
    </xf>
    <xf numFmtId="0" fontId="6" fillId="2" borderId="5" xfId="0" applyFont="1" applyFill="1" applyBorder="1" applyAlignment="1">
      <alignment horizontal="center" vertical="center"/>
    </xf>
    <xf numFmtId="0" fontId="6" fillId="2" borderId="6" xfId="0" applyFont="1" applyFill="1" applyBorder="1" applyAlignment="1">
      <alignment horizontal="center" vertical="center"/>
    </xf>
    <xf numFmtId="4" fontId="7" fillId="2" borderId="4" xfId="0" applyNumberFormat="1" applyFont="1" applyFill="1" applyBorder="1" applyAlignment="1">
      <alignment horizontal="center" vertical="center" wrapText="1"/>
    </xf>
    <xf numFmtId="14" fontId="6" fillId="2" borderId="6" xfId="0" applyNumberFormat="1" applyFont="1" applyFill="1" applyBorder="1" applyAlignment="1">
      <alignment horizontal="center" vertical="center" wrapText="1"/>
    </xf>
    <xf numFmtId="0" fontId="8" fillId="0" borderId="7" xfId="0" applyFont="1" applyBorder="1" applyAlignment="1">
      <alignment horizontal="center" vertical="center"/>
    </xf>
    <xf numFmtId="0" fontId="8" fillId="0" borderId="8" xfId="0" applyFont="1" applyBorder="1" applyAlignment="1">
      <alignment horizontal="center" vertical="center"/>
    </xf>
    <xf numFmtId="0" fontId="7" fillId="2" borderId="9" xfId="0" applyFont="1" applyFill="1" applyBorder="1" applyAlignment="1">
      <alignment horizontal="center" vertical="center"/>
    </xf>
    <xf numFmtId="0" fontId="7" fillId="2" borderId="10" xfId="0" applyFont="1" applyFill="1" applyBorder="1" applyAlignment="1">
      <alignment horizontal="center" vertical="center"/>
    </xf>
    <xf numFmtId="0" fontId="6" fillId="2" borderId="10" xfId="0" applyFont="1" applyFill="1" applyBorder="1" applyAlignment="1">
      <alignment horizontal="center" vertical="center" wrapText="1"/>
    </xf>
    <xf numFmtId="0" fontId="6" fillId="2" borderId="11" xfId="0" applyFont="1" applyFill="1" applyBorder="1" applyAlignment="1">
      <alignment horizontal="center" vertical="center" wrapText="1"/>
    </xf>
    <xf numFmtId="4" fontId="7" fillId="2" borderId="12" xfId="0" applyNumberFormat="1" applyFont="1" applyFill="1" applyBorder="1" applyAlignment="1">
      <alignment horizontal="center" vertical="center" wrapText="1"/>
    </xf>
    <xf numFmtId="10" fontId="9" fillId="2" borderId="13" xfId="0" applyNumberFormat="1" applyFont="1" applyFill="1" applyBorder="1" applyAlignment="1">
      <alignment horizontal="center" vertical="center" wrapText="1"/>
    </xf>
    <xf numFmtId="0" fontId="10" fillId="0" borderId="9" xfId="0" applyFont="1" applyBorder="1" applyAlignment="1">
      <alignment horizontal="center" vertical="center" wrapText="1"/>
    </xf>
    <xf numFmtId="0" fontId="10" fillId="0" borderId="11" xfId="0" applyFont="1" applyBorder="1" applyAlignment="1">
      <alignment horizontal="center" vertical="center" wrapText="1"/>
    </xf>
    <xf numFmtId="0" fontId="7" fillId="2" borderId="14" xfId="0" applyFont="1" applyFill="1" applyBorder="1" applyAlignment="1">
      <alignment horizontal="center" vertical="center"/>
    </xf>
    <xf numFmtId="0" fontId="7" fillId="2" borderId="15" xfId="0" applyFont="1" applyFill="1" applyBorder="1" applyAlignment="1">
      <alignment horizontal="center" vertical="center"/>
    </xf>
    <xf numFmtId="0" fontId="6" fillId="2" borderId="15" xfId="0" applyFont="1" applyFill="1" applyBorder="1" applyAlignment="1">
      <alignment horizontal="center" vertical="center" wrapText="1"/>
    </xf>
    <xf numFmtId="0" fontId="6" fillId="2" borderId="16" xfId="0" applyFont="1" applyFill="1" applyBorder="1" applyAlignment="1">
      <alignment horizontal="center" vertical="center" wrapText="1"/>
    </xf>
    <xf numFmtId="4" fontId="7" fillId="2" borderId="9" xfId="0" applyNumberFormat="1" applyFont="1" applyFill="1" applyBorder="1" applyAlignment="1">
      <alignment horizontal="center" vertical="center" wrapText="1"/>
    </xf>
    <xf numFmtId="1" fontId="6" fillId="2" borderId="11" xfId="0" applyNumberFormat="1" applyFont="1" applyFill="1" applyBorder="1" applyAlignment="1">
      <alignment horizontal="center" vertical="center" wrapText="1"/>
    </xf>
    <xf numFmtId="0" fontId="10" fillId="0" borderId="14" xfId="0" applyFont="1" applyBorder="1" applyAlignment="1">
      <alignment horizontal="center" vertical="center" wrapText="1"/>
    </xf>
    <xf numFmtId="0" fontId="10" fillId="0" borderId="16" xfId="0" applyFont="1" applyBorder="1" applyAlignment="1">
      <alignment horizontal="center" vertical="center" wrapText="1"/>
    </xf>
    <xf numFmtId="1" fontId="5" fillId="2" borderId="17" xfId="0" applyNumberFormat="1" applyFont="1" applyFill="1" applyBorder="1" applyAlignment="1">
      <alignment horizontal="center" vertical="center"/>
    </xf>
    <xf numFmtId="0" fontId="5" fillId="2" borderId="18" xfId="0" applyFont="1" applyFill="1" applyBorder="1" applyAlignment="1">
      <alignment horizontal="center" vertical="center"/>
    </xf>
    <xf numFmtId="1" fontId="5" fillId="2" borderId="18" xfId="0" applyNumberFormat="1" applyFont="1" applyFill="1" applyBorder="1" applyAlignment="1">
      <alignment horizontal="center" vertical="center"/>
    </xf>
    <xf numFmtId="0" fontId="5" fillId="2" borderId="18" xfId="0" applyFont="1" applyFill="1" applyBorder="1" applyAlignment="1">
      <alignment horizontal="left" vertical="center" wrapText="1"/>
    </xf>
    <xf numFmtId="4" fontId="5" fillId="2" borderId="18" xfId="0" applyNumberFormat="1" applyFont="1" applyFill="1" applyBorder="1" applyAlignment="1">
      <alignment horizontal="center" vertical="center"/>
    </xf>
    <xf numFmtId="0" fontId="5" fillId="2" borderId="19" xfId="0" applyFont="1" applyFill="1" applyBorder="1" applyAlignment="1">
      <alignment horizontal="center" vertical="center"/>
    </xf>
    <xf numFmtId="1" fontId="11" fillId="3" borderId="20" xfId="0" applyNumberFormat="1" applyFont="1" applyFill="1" applyBorder="1" applyAlignment="1">
      <alignment horizontal="center" vertical="center" wrapText="1"/>
    </xf>
    <xf numFmtId="0" fontId="11" fillId="3" borderId="20" xfId="0" applyFont="1" applyFill="1" applyBorder="1" applyAlignment="1">
      <alignment horizontal="center" vertical="center" wrapText="1"/>
    </xf>
    <xf numFmtId="0" fontId="11" fillId="3" borderId="20" xfId="0" applyFont="1" applyFill="1" applyBorder="1" applyAlignment="1">
      <alignment horizontal="left" vertical="center" wrapText="1"/>
    </xf>
    <xf numFmtId="4" fontId="11" fillId="3" borderId="20" xfId="0" applyNumberFormat="1" applyFont="1" applyFill="1" applyBorder="1" applyAlignment="1">
      <alignment horizontal="center" vertical="center" wrapText="1"/>
    </xf>
    <xf numFmtId="0" fontId="12" fillId="0" borderId="0" xfId="0" applyFont="1" applyAlignment="1">
      <alignment vertical="center" wrapText="1"/>
    </xf>
    <xf numFmtId="1" fontId="13" fillId="0" borderId="21" xfId="0" applyNumberFormat="1" applyFont="1" applyBorder="1" applyAlignment="1">
      <alignment horizontal="center" vertical="center"/>
    </xf>
    <xf numFmtId="0" fontId="13" fillId="2" borderId="22" xfId="0" applyFont="1" applyFill="1" applyBorder="1" applyAlignment="1">
      <alignment horizontal="center" vertical="center" wrapText="1"/>
    </xf>
    <xf numFmtId="0" fontId="13" fillId="2" borderId="23" xfId="0" applyFont="1" applyFill="1" applyBorder="1" applyAlignment="1">
      <alignment horizontal="center" vertical="center"/>
    </xf>
    <xf numFmtId="0" fontId="13" fillId="2" borderId="22" xfId="0" applyFont="1" applyFill="1" applyBorder="1" applyAlignment="1">
      <alignment horizontal="left" vertical="center" wrapText="1"/>
    </xf>
    <xf numFmtId="0" fontId="13" fillId="2" borderId="22" xfId="3" applyFont="1" applyFill="1" applyBorder="1" applyAlignment="1">
      <alignment horizontal="left" vertical="center" wrapText="1"/>
    </xf>
    <xf numFmtId="43" fontId="13" fillId="2" borderId="22" xfId="1" applyFont="1" applyFill="1" applyBorder="1" applyAlignment="1">
      <alignment horizontal="center" vertical="center"/>
    </xf>
    <xf numFmtId="4" fontId="13" fillId="2" borderId="22" xfId="0" applyNumberFormat="1" applyFont="1" applyFill="1" applyBorder="1" applyAlignment="1">
      <alignment horizontal="center" vertical="center" wrapText="1"/>
    </xf>
    <xf numFmtId="4" fontId="13" fillId="2" borderId="24" xfId="0" applyNumberFormat="1" applyFont="1" applyFill="1" applyBorder="1" applyAlignment="1">
      <alignment horizontal="center" vertical="center" wrapText="1"/>
    </xf>
    <xf numFmtId="1" fontId="15" fillId="4" borderId="21" xfId="0" applyNumberFormat="1" applyFont="1" applyFill="1" applyBorder="1" applyAlignment="1">
      <alignment horizontal="center" vertical="center" wrapText="1"/>
    </xf>
    <xf numFmtId="4" fontId="15" fillId="4" borderId="22" xfId="0" applyNumberFormat="1" applyFont="1" applyFill="1" applyBorder="1" applyAlignment="1">
      <alignment horizontal="center" vertical="center" wrapText="1"/>
    </xf>
    <xf numFmtId="1" fontId="15" fillId="4" borderId="22" xfId="0" applyNumberFormat="1" applyFont="1" applyFill="1" applyBorder="1" applyAlignment="1">
      <alignment horizontal="center" vertical="center" wrapText="1"/>
    </xf>
    <xf numFmtId="4" fontId="15" fillId="4" borderId="22" xfId="0" applyNumberFormat="1" applyFont="1" applyFill="1" applyBorder="1" applyAlignment="1">
      <alignment horizontal="left" vertical="center" wrapText="1"/>
    </xf>
    <xf numFmtId="44" fontId="15" fillId="4" borderId="24" xfId="0" applyNumberFormat="1" applyFont="1" applyFill="1" applyBorder="1" applyAlignment="1">
      <alignment horizontal="center" vertical="center" wrapText="1"/>
    </xf>
    <xf numFmtId="1" fontId="9" fillId="0" borderId="22" xfId="0" applyNumberFormat="1" applyFont="1" applyBorder="1" applyAlignment="1">
      <alignment horizontal="center" vertical="center"/>
    </xf>
    <xf numFmtId="0" fontId="17" fillId="0" borderId="22" xfId="4" applyFont="1" applyBorder="1" applyAlignment="1">
      <alignment horizontal="center" vertical="center"/>
    </xf>
    <xf numFmtId="0" fontId="17" fillId="0" borderId="22" xfId="4" applyFont="1" applyBorder="1" applyAlignment="1">
      <alignment horizontal="center" vertical="center" wrapText="1"/>
    </xf>
    <xf numFmtId="4" fontId="17" fillId="0" borderId="22" xfId="4" applyNumberFormat="1" applyFont="1" applyBorder="1" applyAlignment="1">
      <alignment horizontal="center" vertical="center"/>
    </xf>
    <xf numFmtId="43" fontId="18" fillId="0" borderId="22" xfId="1" applyFont="1" applyBorder="1" applyAlignment="1">
      <alignment horizontal="center" vertical="center" wrapText="1"/>
    </xf>
    <xf numFmtId="4" fontId="18" fillId="0" borderId="22" xfId="0" applyNumberFormat="1" applyFont="1" applyBorder="1" applyAlignment="1">
      <alignment horizontal="center" vertical="center" wrapText="1"/>
    </xf>
    <xf numFmtId="4" fontId="17" fillId="2" borderId="22" xfId="4" applyNumberFormat="1" applyFont="1" applyFill="1" applyBorder="1" applyAlignment="1">
      <alignment horizontal="center" vertical="center"/>
    </xf>
    <xf numFmtId="4" fontId="18" fillId="2" borderId="22" xfId="0" applyNumberFormat="1" applyFont="1" applyFill="1" applyBorder="1" applyAlignment="1">
      <alignment horizontal="center" vertical="center" wrapText="1"/>
    </xf>
    <xf numFmtId="4" fontId="5" fillId="0" borderId="0" xfId="0" applyNumberFormat="1" applyFont="1" applyAlignment="1">
      <alignment vertical="center"/>
    </xf>
    <xf numFmtId="43" fontId="5" fillId="0" borderId="0" xfId="0" applyNumberFormat="1" applyFont="1" applyAlignment="1">
      <alignment vertical="center"/>
    </xf>
    <xf numFmtId="0" fontId="11" fillId="5" borderId="25" xfId="0" applyFont="1" applyFill="1" applyBorder="1" applyAlignment="1">
      <alignment horizontal="center" vertical="center"/>
    </xf>
    <xf numFmtId="0" fontId="11" fillId="5" borderId="26" xfId="0" applyFont="1" applyFill="1" applyBorder="1" applyAlignment="1">
      <alignment horizontal="center" vertical="center"/>
    </xf>
    <xf numFmtId="0" fontId="11" fillId="5" borderId="27" xfId="0" applyFont="1" applyFill="1" applyBorder="1" applyAlignment="1">
      <alignment horizontal="center" vertical="center"/>
    </xf>
    <xf numFmtId="4" fontId="11" fillId="5" borderId="24" xfId="0" applyNumberFormat="1" applyFont="1" applyFill="1" applyBorder="1" applyAlignment="1">
      <alignment horizontal="center" vertical="center" wrapText="1"/>
    </xf>
    <xf numFmtId="0" fontId="12" fillId="2" borderId="14" xfId="0" applyFont="1" applyFill="1" applyBorder="1" applyAlignment="1">
      <alignment horizontal="center" wrapText="1"/>
    </xf>
    <xf numFmtId="0" fontId="12" fillId="2" borderId="15" xfId="0" applyFont="1" applyFill="1" applyBorder="1" applyAlignment="1">
      <alignment horizontal="center" wrapText="1"/>
    </xf>
    <xf numFmtId="0" fontId="12" fillId="2" borderId="15" xfId="0" applyFont="1" applyFill="1" applyBorder="1" applyAlignment="1">
      <alignment horizontal="center" vertical="center" wrapText="1"/>
    </xf>
    <xf numFmtId="0" fontId="12" fillId="2" borderId="16" xfId="0" applyFont="1" applyFill="1" applyBorder="1" applyAlignment="1">
      <alignment horizontal="center" vertical="center" wrapText="1"/>
    </xf>
    <xf numFmtId="1" fontId="5" fillId="0" borderId="0" xfId="0" applyNumberFormat="1" applyFont="1" applyAlignment="1">
      <alignment horizontal="center" vertical="center"/>
    </xf>
    <xf numFmtId="0" fontId="5" fillId="0" borderId="0" xfId="0" applyFont="1" applyAlignment="1">
      <alignment horizontal="center" vertical="center"/>
    </xf>
    <xf numFmtId="0" fontId="5" fillId="0" borderId="0" xfId="0" applyFont="1" applyAlignment="1">
      <alignment horizontal="left" vertical="center" wrapText="1"/>
    </xf>
    <xf numFmtId="4" fontId="5" fillId="0" borderId="0" xfId="0" applyNumberFormat="1" applyFont="1" applyAlignment="1">
      <alignment horizontal="center" vertical="center"/>
    </xf>
    <xf numFmtId="164" fontId="19" fillId="6" borderId="17" xfId="0" applyNumberFormat="1" applyFont="1" applyFill="1" applyBorder="1" applyAlignment="1">
      <alignment horizontal="center" vertical="center"/>
    </xf>
    <xf numFmtId="164" fontId="19" fillId="6" borderId="18" xfId="0" applyNumberFormat="1" applyFont="1" applyFill="1" applyBorder="1" applyAlignment="1">
      <alignment horizontal="center" vertical="center"/>
    </xf>
    <xf numFmtId="164" fontId="19" fillId="6" borderId="28" xfId="0" applyNumberFormat="1" applyFont="1" applyFill="1" applyBorder="1" applyAlignment="1">
      <alignment horizontal="center" vertical="center"/>
    </xf>
    <xf numFmtId="164" fontId="20" fillId="6" borderId="29" xfId="0" applyNumberFormat="1" applyFont="1" applyFill="1" applyBorder="1" applyAlignment="1">
      <alignment vertical="center"/>
    </xf>
    <xf numFmtId="164" fontId="20" fillId="6" borderId="19" xfId="0" applyNumberFormat="1" applyFont="1" applyFill="1" applyBorder="1" applyAlignment="1">
      <alignment vertical="center"/>
    </xf>
    <xf numFmtId="0" fontId="0" fillId="0" borderId="30" xfId="0" applyBorder="1"/>
    <xf numFmtId="0" fontId="0" fillId="0" borderId="31" xfId="0" applyBorder="1"/>
    <xf numFmtId="0" fontId="0" fillId="0" borderId="32" xfId="0" applyBorder="1"/>
    <xf numFmtId="0" fontId="5" fillId="0" borderId="33" xfId="0" applyFont="1" applyBorder="1" applyAlignment="1">
      <alignment horizontal="center"/>
    </xf>
    <xf numFmtId="0" fontId="5" fillId="0" borderId="34" xfId="0" applyFont="1" applyBorder="1" applyAlignment="1">
      <alignment horizontal="center"/>
    </xf>
    <xf numFmtId="0" fontId="5" fillId="0" borderId="35" xfId="0" applyFont="1" applyBorder="1" applyAlignment="1">
      <alignment horizontal="center"/>
    </xf>
    <xf numFmtId="0" fontId="21" fillId="7" borderId="31" xfId="0" applyFont="1" applyFill="1" applyBorder="1" applyAlignment="1">
      <alignment vertical="center"/>
    </xf>
    <xf numFmtId="0" fontId="21" fillId="7" borderId="0" xfId="0" applyFont="1" applyFill="1" applyAlignment="1">
      <alignment vertical="center"/>
    </xf>
    <xf numFmtId="0" fontId="21" fillId="7" borderId="32" xfId="0" applyFont="1" applyFill="1" applyBorder="1" applyAlignment="1">
      <alignment vertical="center"/>
    </xf>
    <xf numFmtId="0" fontId="5" fillId="0" borderId="36" xfId="0" applyFont="1" applyBorder="1" applyAlignment="1">
      <alignment horizontal="center" vertical="center"/>
    </xf>
    <xf numFmtId="0" fontId="5" fillId="0" borderId="37" xfId="0" applyFont="1" applyBorder="1" applyAlignment="1">
      <alignment horizontal="center" vertical="center"/>
    </xf>
    <xf numFmtId="0" fontId="5" fillId="0" borderId="38" xfId="0" applyFont="1" applyBorder="1" applyAlignment="1">
      <alignment horizontal="center" vertical="center"/>
    </xf>
    <xf numFmtId="0" fontId="5" fillId="0" borderId="39" xfId="0" applyFont="1" applyBorder="1" applyAlignment="1">
      <alignment horizontal="center" vertical="center"/>
    </xf>
    <xf numFmtId="0" fontId="5" fillId="0" borderId="40" xfId="0" applyFont="1" applyBorder="1" applyAlignment="1">
      <alignment horizontal="center" vertical="center"/>
    </xf>
    <xf numFmtId="0" fontId="5" fillId="0" borderId="41" xfId="0" applyFont="1" applyBorder="1" applyAlignment="1">
      <alignment horizontal="center" vertical="center"/>
    </xf>
    <xf numFmtId="0" fontId="22" fillId="0" borderId="31" xfId="0" applyFont="1" applyBorder="1" applyAlignment="1">
      <alignment horizontal="left" vertical="center"/>
    </xf>
    <xf numFmtId="0" fontId="22" fillId="0" borderId="0" xfId="0" applyFont="1" applyAlignment="1">
      <alignment horizontal="left" vertical="center"/>
    </xf>
    <xf numFmtId="0" fontId="22" fillId="0" borderId="32" xfId="0" applyFont="1" applyBorder="1" applyAlignment="1">
      <alignment vertical="center"/>
    </xf>
    <xf numFmtId="0" fontId="23" fillId="8" borderId="39" xfId="0" applyFont="1" applyFill="1" applyBorder="1" applyAlignment="1" applyProtection="1">
      <alignment horizontal="left" vertical="center"/>
      <protection locked="0"/>
    </xf>
    <xf numFmtId="0" fontId="23" fillId="8" borderId="40" xfId="0" applyFont="1" applyFill="1" applyBorder="1" applyAlignment="1" applyProtection="1">
      <alignment horizontal="left" vertical="center"/>
      <protection locked="0"/>
    </xf>
    <xf numFmtId="0" fontId="23" fillId="8" borderId="41" xfId="0" applyFont="1" applyFill="1" applyBorder="1" applyAlignment="1" applyProtection="1">
      <alignment horizontal="left" vertical="center"/>
      <protection locked="0"/>
    </xf>
    <xf numFmtId="0" fontId="22" fillId="0" borderId="0" xfId="0" applyFont="1" applyAlignment="1">
      <alignment vertical="center"/>
    </xf>
    <xf numFmtId="0" fontId="23" fillId="8" borderId="39" xfId="0" applyFont="1" applyFill="1" applyBorder="1" applyAlignment="1" applyProtection="1">
      <alignment horizontal="left" vertical="center" wrapText="1"/>
      <protection locked="0"/>
    </xf>
    <xf numFmtId="0" fontId="23" fillId="8" borderId="40" xfId="0" applyFont="1" applyFill="1" applyBorder="1" applyAlignment="1" applyProtection="1">
      <alignment horizontal="left" vertical="center" wrapText="1"/>
      <protection locked="0"/>
    </xf>
    <xf numFmtId="0" fontId="23" fillId="8" borderId="41" xfId="0" applyFont="1" applyFill="1" applyBorder="1" applyAlignment="1" applyProtection="1">
      <alignment horizontal="left" vertical="center" wrapText="1"/>
      <protection locked="0"/>
    </xf>
    <xf numFmtId="0" fontId="23" fillId="8" borderId="33" xfId="0" applyFont="1" applyFill="1" applyBorder="1" applyAlignment="1">
      <alignment horizontal="center" vertical="center"/>
    </xf>
    <xf numFmtId="0" fontId="23" fillId="8" borderId="34" xfId="0" applyFont="1" applyFill="1" applyBorder="1" applyAlignment="1">
      <alignment horizontal="center" vertical="center"/>
    </xf>
    <xf numFmtId="0" fontId="23" fillId="8" borderId="35" xfId="0" applyFont="1" applyFill="1" applyBorder="1" applyAlignment="1">
      <alignment horizontal="center" vertical="center"/>
    </xf>
    <xf numFmtId="0" fontId="23" fillId="9" borderId="42" xfId="0" applyFont="1" applyFill="1" applyBorder="1" applyAlignment="1">
      <alignment horizontal="center" vertical="center"/>
    </xf>
    <xf numFmtId="0" fontId="23" fillId="9" borderId="43" xfId="0" applyFont="1" applyFill="1" applyBorder="1" applyAlignment="1">
      <alignment horizontal="center" vertical="center" wrapText="1"/>
    </xf>
    <xf numFmtId="0" fontId="23" fillId="9" borderId="37" xfId="0" applyFont="1" applyFill="1" applyBorder="1" applyAlignment="1">
      <alignment horizontal="center" vertical="center" wrapText="1"/>
    </xf>
    <xf numFmtId="0" fontId="23" fillId="9" borderId="44" xfId="0" applyFont="1" applyFill="1" applyBorder="1" applyAlignment="1">
      <alignment horizontal="center" vertical="center" wrapText="1"/>
    </xf>
    <xf numFmtId="0" fontId="23" fillId="9" borderId="43" xfId="0" applyFont="1" applyFill="1" applyBorder="1" applyAlignment="1">
      <alignment horizontal="center" vertical="center"/>
    </xf>
    <xf numFmtId="0" fontId="23" fillId="9" borderId="38" xfId="0" applyFont="1" applyFill="1" applyBorder="1" applyAlignment="1">
      <alignment horizontal="center" vertical="center"/>
    </xf>
    <xf numFmtId="0" fontId="23" fillId="9" borderId="45" xfId="0" applyFont="1" applyFill="1" applyBorder="1" applyAlignment="1">
      <alignment horizontal="center" vertical="center"/>
    </xf>
    <xf numFmtId="0" fontId="23" fillId="9" borderId="46" xfId="0" applyFont="1" applyFill="1" applyBorder="1" applyAlignment="1">
      <alignment horizontal="center" vertical="center" wrapText="1"/>
    </xf>
    <xf numFmtId="0" fontId="23" fillId="9" borderId="40" xfId="0" applyFont="1" applyFill="1" applyBorder="1" applyAlignment="1">
      <alignment horizontal="center" vertical="center" wrapText="1"/>
    </xf>
    <xf numFmtId="0" fontId="23" fillId="9" borderId="23" xfId="0" applyFont="1" applyFill="1" applyBorder="1" applyAlignment="1">
      <alignment horizontal="center" vertical="center" wrapText="1"/>
    </xf>
    <xf numFmtId="0" fontId="23" fillId="9" borderId="46" xfId="0" applyFont="1" applyFill="1" applyBorder="1" applyAlignment="1">
      <alignment horizontal="center" vertical="center"/>
    </xf>
    <xf numFmtId="0" fontId="23" fillId="9" borderId="41" xfId="0" applyFont="1" applyFill="1" applyBorder="1" applyAlignment="1">
      <alignment horizontal="center" vertical="center"/>
    </xf>
    <xf numFmtId="0" fontId="22" fillId="8" borderId="47" xfId="0" applyFont="1" applyFill="1" applyBorder="1" applyAlignment="1">
      <alignment horizontal="left" vertical="center"/>
    </xf>
    <xf numFmtId="10" fontId="22" fillId="8" borderId="48" xfId="0" applyNumberFormat="1" applyFont="1" applyFill="1" applyBorder="1" applyAlignment="1">
      <alignment vertical="center"/>
    </xf>
    <xf numFmtId="10" fontId="22" fillId="8" borderId="49" xfId="0" applyNumberFormat="1" applyFont="1" applyFill="1" applyBorder="1" applyAlignment="1">
      <alignment horizontal="center" vertical="center"/>
    </xf>
    <xf numFmtId="0" fontId="22" fillId="8" borderId="49" xfId="0" applyFont="1" applyFill="1" applyBorder="1" applyAlignment="1">
      <alignment horizontal="center" vertical="center"/>
    </xf>
    <xf numFmtId="10" fontId="22" fillId="8" borderId="50" xfId="0" applyNumberFormat="1" applyFont="1" applyFill="1" applyBorder="1" applyAlignment="1">
      <alignment horizontal="center" vertical="center"/>
    </xf>
    <xf numFmtId="0" fontId="22" fillId="8" borderId="48" xfId="0" applyFont="1" applyFill="1" applyBorder="1" applyAlignment="1">
      <alignment horizontal="left" vertical="center"/>
    </xf>
    <xf numFmtId="10" fontId="22" fillId="10" borderId="51" xfId="5" applyNumberFormat="1" applyFont="1" applyFill="1" applyBorder="1" applyAlignment="1" applyProtection="1">
      <alignment vertical="center"/>
      <protection locked="0"/>
    </xf>
    <xf numFmtId="0" fontId="22" fillId="8" borderId="52" xfId="0" applyFont="1" applyFill="1" applyBorder="1" applyAlignment="1">
      <alignment horizontal="left" vertical="center"/>
    </xf>
    <xf numFmtId="10" fontId="22" fillId="8" borderId="53" xfId="0" applyNumberFormat="1" applyFont="1" applyFill="1" applyBorder="1" applyAlignment="1">
      <alignment vertical="center"/>
    </xf>
    <xf numFmtId="10" fontId="22" fillId="8" borderId="54" xfId="0" applyNumberFormat="1" applyFont="1" applyFill="1" applyBorder="1" applyAlignment="1">
      <alignment horizontal="center" vertical="center"/>
    </xf>
    <xf numFmtId="0" fontId="22" fillId="8" borderId="54" xfId="0" applyFont="1" applyFill="1" applyBorder="1" applyAlignment="1">
      <alignment horizontal="center" vertical="center"/>
    </xf>
    <xf numFmtId="10" fontId="22" fillId="8" borderId="55" xfId="0" applyNumberFormat="1" applyFont="1" applyFill="1" applyBorder="1" applyAlignment="1">
      <alignment horizontal="center" vertical="center"/>
    </xf>
    <xf numFmtId="0" fontId="22" fillId="8" borderId="53" xfId="0" applyFont="1" applyFill="1" applyBorder="1" applyAlignment="1">
      <alignment horizontal="left" vertical="center"/>
    </xf>
    <xf numFmtId="10" fontId="22" fillId="10" borderId="56" xfId="5" applyNumberFormat="1" applyFont="1" applyFill="1" applyBorder="1" applyAlignment="1" applyProtection="1">
      <alignment vertical="center"/>
      <protection locked="0"/>
    </xf>
    <xf numFmtId="10" fontId="22" fillId="8" borderId="53" xfId="0" applyNumberFormat="1" applyFont="1" applyFill="1" applyBorder="1" applyAlignment="1">
      <alignment horizontal="left" vertical="center"/>
    </xf>
    <xf numFmtId="0" fontId="22" fillId="8" borderId="57" xfId="0" applyFont="1" applyFill="1" applyBorder="1" applyAlignment="1">
      <alignment horizontal="left" vertical="center"/>
    </xf>
    <xf numFmtId="10" fontId="22" fillId="8" borderId="58" xfId="0" applyNumberFormat="1" applyFont="1" applyFill="1" applyBorder="1" applyAlignment="1">
      <alignment vertical="center"/>
    </xf>
    <xf numFmtId="10" fontId="22" fillId="8" borderId="59" xfId="0" applyNumberFormat="1" applyFont="1" applyFill="1" applyBorder="1" applyAlignment="1">
      <alignment horizontal="center" vertical="center"/>
    </xf>
    <xf numFmtId="0" fontId="22" fillId="8" borderId="10" xfId="0" applyFont="1" applyFill="1" applyBorder="1" applyAlignment="1">
      <alignment horizontal="center" vertical="center"/>
    </xf>
    <xf numFmtId="10" fontId="22" fillId="8" borderId="60" xfId="0" applyNumberFormat="1" applyFont="1" applyFill="1" applyBorder="1" applyAlignment="1">
      <alignment horizontal="center" vertical="center"/>
    </xf>
    <xf numFmtId="0" fontId="22" fillId="8" borderId="58" xfId="0" applyFont="1" applyFill="1" applyBorder="1" applyAlignment="1">
      <alignment horizontal="left" vertical="center"/>
    </xf>
    <xf numFmtId="10" fontId="22" fillId="10" borderId="61" xfId="5" applyNumberFormat="1" applyFont="1" applyFill="1" applyBorder="1" applyAlignment="1" applyProtection="1">
      <alignment vertical="center"/>
      <protection locked="0"/>
    </xf>
    <xf numFmtId="10" fontId="22" fillId="10" borderId="62" xfId="5" applyNumberFormat="1" applyFont="1" applyFill="1" applyBorder="1" applyAlignment="1" applyProtection="1">
      <alignment vertical="center"/>
      <protection locked="0"/>
    </xf>
    <xf numFmtId="0" fontId="22" fillId="8" borderId="52" xfId="3" applyFont="1" applyFill="1" applyBorder="1" applyAlignment="1">
      <alignment horizontal="left" vertical="center"/>
    </xf>
    <xf numFmtId="10" fontId="22" fillId="8" borderId="53" xfId="3" applyNumberFormat="1" applyFont="1" applyFill="1" applyBorder="1" applyAlignment="1">
      <alignment vertical="center"/>
    </xf>
    <xf numFmtId="10" fontId="22" fillId="8" borderId="54" xfId="3" applyNumberFormat="1" applyFont="1" applyFill="1" applyBorder="1" applyAlignment="1">
      <alignment horizontal="center" vertical="center"/>
    </xf>
    <xf numFmtId="0" fontId="22" fillId="8" borderId="54" xfId="3" applyFont="1" applyFill="1" applyBorder="1" applyAlignment="1">
      <alignment horizontal="center" vertical="center"/>
    </xf>
    <xf numFmtId="10" fontId="22" fillId="8" borderId="55" xfId="3" applyNumberFormat="1" applyFont="1" applyFill="1" applyBorder="1" applyAlignment="1">
      <alignment horizontal="center" vertical="center"/>
    </xf>
    <xf numFmtId="0" fontId="22" fillId="8" borderId="53" xfId="3" applyFont="1" applyFill="1" applyBorder="1" applyAlignment="1">
      <alignment horizontal="left" vertical="center"/>
    </xf>
    <xf numFmtId="0" fontId="22" fillId="8" borderId="63" xfId="3" applyFont="1" applyFill="1" applyBorder="1" applyAlignment="1">
      <alignment horizontal="left" vertical="center"/>
    </xf>
    <xf numFmtId="10" fontId="22" fillId="8" borderId="64" xfId="3" applyNumberFormat="1" applyFont="1" applyFill="1" applyBorder="1" applyAlignment="1">
      <alignment vertical="center"/>
    </xf>
    <xf numFmtId="10" fontId="22" fillId="8" borderId="59" xfId="3" applyNumberFormat="1" applyFont="1" applyFill="1" applyBorder="1" applyAlignment="1">
      <alignment horizontal="center" vertical="center"/>
    </xf>
    <xf numFmtId="0" fontId="22" fillId="8" borderId="59" xfId="3" applyFont="1" applyFill="1" applyBorder="1" applyAlignment="1">
      <alignment horizontal="center" vertical="center"/>
    </xf>
    <xf numFmtId="10" fontId="22" fillId="8" borderId="60" xfId="3" applyNumberFormat="1" applyFont="1" applyFill="1" applyBorder="1" applyAlignment="1">
      <alignment horizontal="center" vertical="center"/>
    </xf>
    <xf numFmtId="0" fontId="22" fillId="8" borderId="64" xfId="3" applyFont="1" applyFill="1" applyBorder="1" applyAlignment="1">
      <alignment horizontal="left" vertical="center"/>
    </xf>
    <xf numFmtId="10" fontId="22" fillId="8" borderId="26" xfId="0" applyNumberFormat="1" applyFont="1" applyFill="1" applyBorder="1" applyAlignment="1">
      <alignment horizontal="center" vertical="center"/>
    </xf>
    <xf numFmtId="10" fontId="22" fillId="8" borderId="27" xfId="0" applyNumberFormat="1" applyFont="1" applyFill="1" applyBorder="1" applyAlignment="1">
      <alignment horizontal="center" vertical="center"/>
    </xf>
    <xf numFmtId="10" fontId="22" fillId="10" borderId="61" xfId="2" applyNumberFormat="1" applyFont="1" applyFill="1" applyBorder="1" applyAlignment="1" applyProtection="1">
      <alignment vertical="center"/>
      <protection locked="0"/>
    </xf>
    <xf numFmtId="10" fontId="23" fillId="9" borderId="25" xfId="0" applyNumberFormat="1" applyFont="1" applyFill="1" applyBorder="1" applyAlignment="1">
      <alignment horizontal="center" vertical="center"/>
    </xf>
    <xf numFmtId="10" fontId="23" fillId="9" borderId="26" xfId="0" applyNumberFormat="1" applyFont="1" applyFill="1" applyBorder="1" applyAlignment="1">
      <alignment horizontal="center" vertical="center"/>
    </xf>
    <xf numFmtId="10" fontId="23" fillId="9" borderId="65" xfId="0" applyNumberFormat="1" applyFont="1" applyFill="1" applyBorder="1" applyAlignment="1">
      <alignment horizontal="center" vertical="center"/>
    </xf>
    <xf numFmtId="0" fontId="22" fillId="8" borderId="66" xfId="0" applyFont="1" applyFill="1" applyBorder="1" applyAlignment="1">
      <alignment horizontal="left" vertical="center"/>
    </xf>
    <xf numFmtId="0" fontId="24" fillId="0" borderId="67" xfId="0" applyFont="1" applyBorder="1" applyAlignment="1">
      <alignment horizontal="center"/>
    </xf>
    <xf numFmtId="0" fontId="24" fillId="0" borderId="49" xfId="0" applyFont="1" applyBorder="1" applyAlignment="1">
      <alignment horizontal="center"/>
    </xf>
    <xf numFmtId="0" fontId="24" fillId="0" borderId="68" xfId="0" applyFont="1" applyBorder="1" applyAlignment="1">
      <alignment horizontal="center"/>
    </xf>
    <xf numFmtId="0" fontId="22" fillId="8" borderId="69" xfId="0" applyFont="1" applyFill="1" applyBorder="1" applyAlignment="1">
      <alignment horizontal="left" vertical="center"/>
    </xf>
    <xf numFmtId="0" fontId="24" fillId="0" borderId="70" xfId="0" applyFont="1" applyBorder="1" applyAlignment="1">
      <alignment horizontal="center"/>
    </xf>
    <xf numFmtId="0" fontId="24" fillId="0" borderId="54" xfId="0" applyFont="1" applyBorder="1" applyAlignment="1">
      <alignment horizontal="center"/>
    </xf>
    <xf numFmtId="0" fontId="24" fillId="0" borderId="13" xfId="0" applyFont="1" applyBorder="1" applyAlignment="1">
      <alignment horizontal="center"/>
    </xf>
    <xf numFmtId="0" fontId="2" fillId="0" borderId="32" xfId="0" applyFont="1" applyBorder="1"/>
    <xf numFmtId="0" fontId="22" fillId="8" borderId="71" xfId="0" applyFont="1" applyFill="1" applyBorder="1" applyAlignment="1">
      <alignment horizontal="left" vertical="center"/>
    </xf>
    <xf numFmtId="0" fontId="24" fillId="0" borderId="72" xfId="0" applyFont="1" applyBorder="1" applyAlignment="1">
      <alignment horizontal="center"/>
    </xf>
    <xf numFmtId="0" fontId="24" fillId="0" borderId="59" xfId="0" applyFont="1" applyBorder="1" applyAlignment="1">
      <alignment horizontal="center"/>
    </xf>
    <xf numFmtId="0" fontId="24" fillId="0" borderId="73" xfId="0" applyFont="1" applyBorder="1" applyAlignment="1">
      <alignment horizontal="center"/>
    </xf>
    <xf numFmtId="0" fontId="22" fillId="8" borderId="74" xfId="0" applyFont="1" applyFill="1" applyBorder="1" applyAlignment="1">
      <alignment horizontal="left" vertical="center"/>
    </xf>
    <xf numFmtId="0" fontId="24" fillId="10" borderId="75" xfId="0" applyFont="1" applyFill="1" applyBorder="1" applyAlignment="1">
      <alignment horizontal="center"/>
    </xf>
    <xf numFmtId="0" fontId="24" fillId="10" borderId="76" xfId="0" applyFont="1" applyFill="1" applyBorder="1" applyAlignment="1">
      <alignment horizontal="center"/>
    </xf>
    <xf numFmtId="0" fontId="24" fillId="10" borderId="77" xfId="0" applyFont="1" applyFill="1" applyBorder="1" applyAlignment="1">
      <alignment horizontal="center"/>
    </xf>
    <xf numFmtId="10" fontId="25" fillId="8" borderId="78" xfId="5" applyNumberFormat="1" applyFont="1" applyFill="1" applyBorder="1" applyAlignment="1">
      <alignment horizontal="center"/>
    </xf>
    <xf numFmtId="0" fontId="14" fillId="0" borderId="0" xfId="0" applyFont="1" applyAlignment="1">
      <alignment horizontal="center"/>
    </xf>
    <xf numFmtId="0" fontId="0" fillId="0" borderId="31" xfId="0" applyBorder="1" applyAlignment="1">
      <alignment horizontal="center" wrapText="1"/>
    </xf>
    <xf numFmtId="0" fontId="0" fillId="0" borderId="0" xfId="0" applyAlignment="1">
      <alignment horizontal="center" wrapText="1"/>
    </xf>
    <xf numFmtId="0" fontId="0" fillId="0" borderId="0" xfId="0" applyAlignment="1">
      <alignment horizontal="center" vertical="center" wrapText="1"/>
    </xf>
    <xf numFmtId="0" fontId="0" fillId="0" borderId="32" xfId="0" applyBorder="1" applyAlignment="1">
      <alignment horizontal="center" vertical="center" wrapText="1"/>
    </xf>
    <xf numFmtId="0" fontId="0" fillId="0" borderId="14" xfId="0" applyBorder="1"/>
    <xf numFmtId="0" fontId="0" fillId="0" borderId="15" xfId="0" applyBorder="1"/>
    <xf numFmtId="0" fontId="0" fillId="0" borderId="16" xfId="0" applyBorder="1"/>
  </cellXfs>
  <cellStyles count="6">
    <cellStyle name="Normal" xfId="0" builtinId="0"/>
    <cellStyle name="Normal 2" xfId="3" xr:uid="{CE7EA514-DFA7-4197-B48F-75F671522DDD}"/>
    <cellStyle name="Normal 20" xfId="4" xr:uid="{3D9A012F-CD5B-4F8A-95EC-88A4F00110F9}"/>
    <cellStyle name="Porcentagem" xfId="2" builtinId="5"/>
    <cellStyle name="Porcentagem 4" xfId="5" xr:uid="{C2D02AB5-F913-4777-9304-AC6C159C1E3D}"/>
    <cellStyle name="Vírgula" xfId="1" builtinId="3"/>
  </cellStyles>
  <dxfs count="3">
    <dxf>
      <font>
        <b/>
        <i/>
        <condense val="0"/>
        <extend val="0"/>
        <color indexed="10"/>
      </font>
    </dxf>
    <dxf>
      <font>
        <b/>
        <i/>
        <condense val="0"/>
        <extend val="0"/>
        <color indexed="10"/>
      </font>
    </dxf>
    <dxf>
      <fill>
        <patternFill patternType="gray0625">
          <bgColor indexed="51"/>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6.xml"/><Relationship Id="rId13" Type="http://schemas.openxmlformats.org/officeDocument/2006/relationships/externalLink" Target="externalLinks/externalLink11.xml"/><Relationship Id="rId18" Type="http://schemas.openxmlformats.org/officeDocument/2006/relationships/externalLink" Target="externalLinks/externalLink16.xml"/><Relationship Id="rId26" Type="http://schemas.openxmlformats.org/officeDocument/2006/relationships/calcChain" Target="calcChain.xml"/><Relationship Id="rId3" Type="http://schemas.openxmlformats.org/officeDocument/2006/relationships/externalLink" Target="externalLinks/externalLink1.xml"/><Relationship Id="rId21" Type="http://schemas.openxmlformats.org/officeDocument/2006/relationships/externalLink" Target="externalLinks/externalLink19.xml"/><Relationship Id="rId7" Type="http://schemas.openxmlformats.org/officeDocument/2006/relationships/externalLink" Target="externalLinks/externalLink5.xml"/><Relationship Id="rId12" Type="http://schemas.openxmlformats.org/officeDocument/2006/relationships/externalLink" Target="externalLinks/externalLink10.xml"/><Relationship Id="rId17" Type="http://schemas.openxmlformats.org/officeDocument/2006/relationships/externalLink" Target="externalLinks/externalLink15.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externalLink" Target="externalLinks/externalLink14.xml"/><Relationship Id="rId20" Type="http://schemas.openxmlformats.org/officeDocument/2006/relationships/externalLink" Target="externalLinks/externalLink18.xml"/><Relationship Id="rId1" Type="http://schemas.openxmlformats.org/officeDocument/2006/relationships/worksheet" Target="worksheets/sheet1.xml"/><Relationship Id="rId6" Type="http://schemas.openxmlformats.org/officeDocument/2006/relationships/externalLink" Target="externalLinks/externalLink4.xml"/><Relationship Id="rId11" Type="http://schemas.openxmlformats.org/officeDocument/2006/relationships/externalLink" Target="externalLinks/externalLink9.xml"/><Relationship Id="rId24" Type="http://schemas.openxmlformats.org/officeDocument/2006/relationships/styles" Target="styles.xml"/><Relationship Id="rId5" Type="http://schemas.openxmlformats.org/officeDocument/2006/relationships/externalLink" Target="externalLinks/externalLink3.xml"/><Relationship Id="rId15" Type="http://schemas.openxmlformats.org/officeDocument/2006/relationships/externalLink" Target="externalLinks/externalLink13.xml"/><Relationship Id="rId23" Type="http://schemas.openxmlformats.org/officeDocument/2006/relationships/theme" Target="theme/theme1.xml"/><Relationship Id="rId10" Type="http://schemas.openxmlformats.org/officeDocument/2006/relationships/externalLink" Target="externalLinks/externalLink8.xml"/><Relationship Id="rId19" Type="http://schemas.openxmlformats.org/officeDocument/2006/relationships/externalLink" Target="externalLinks/externalLink17.xml"/><Relationship Id="rId4" Type="http://schemas.openxmlformats.org/officeDocument/2006/relationships/externalLink" Target="externalLinks/externalLink2.xml"/><Relationship Id="rId9" Type="http://schemas.openxmlformats.org/officeDocument/2006/relationships/externalLink" Target="externalLinks/externalLink7.xml"/><Relationship Id="rId14" Type="http://schemas.openxmlformats.org/officeDocument/2006/relationships/externalLink" Target="externalLinks/externalLink12.xml"/><Relationship Id="rId22" Type="http://schemas.openxmlformats.org/officeDocument/2006/relationships/externalLink" Target="externalLinks/externalLink20.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wmf"/></Relationships>
</file>

<file path=xl/drawings/drawing1.xml><?xml version="1.0" encoding="utf-8"?>
<xdr:wsDr xmlns:xdr="http://schemas.openxmlformats.org/drawingml/2006/spreadsheetDrawing" xmlns:a="http://schemas.openxmlformats.org/drawingml/2006/main">
  <xdr:twoCellAnchor>
    <xdr:from>
      <xdr:col>1</xdr:col>
      <xdr:colOff>497769</xdr:colOff>
      <xdr:row>0</xdr:row>
      <xdr:rowOff>190499</xdr:rowOff>
    </xdr:from>
    <xdr:to>
      <xdr:col>2</xdr:col>
      <xdr:colOff>350637</xdr:colOff>
      <xdr:row>0</xdr:row>
      <xdr:rowOff>1039090</xdr:rowOff>
    </xdr:to>
    <xdr:pic>
      <xdr:nvPicPr>
        <xdr:cNvPr id="2" name="Imagem 3" descr="Brasao">
          <a:extLst>
            <a:ext uri="{FF2B5EF4-FFF2-40B4-BE49-F238E27FC236}">
              <a16:creationId xmlns:a16="http://schemas.microsoft.com/office/drawing/2014/main" id="{8DA2B6C3-E5DA-438F-BA3D-768D7C3A9517}"/>
            </a:ext>
          </a:extLst>
        </xdr:cNvPr>
        <xdr:cNvPicPr>
          <a:picLocks noChangeAspect="1" noChangeArrowheads="1"/>
        </xdr:cNvPicPr>
      </xdr:nvPicPr>
      <xdr:blipFill>
        <a:blip xmlns:r="http://schemas.openxmlformats.org/officeDocument/2006/relationships" r:embed="rId1" cstate="print">
          <a:grayscl/>
          <a:extLst>
            <a:ext uri="{28A0092B-C50C-407E-A947-70E740481C1C}">
              <a14:useLocalDpi xmlns:a14="http://schemas.microsoft.com/office/drawing/2010/main" val="0"/>
            </a:ext>
          </a:extLst>
        </a:blip>
        <a:srcRect/>
        <a:stretch>
          <a:fillRect/>
        </a:stretch>
      </xdr:blipFill>
      <xdr:spPr bwMode="auto">
        <a:xfrm>
          <a:off x="1351209" y="190499"/>
          <a:ext cx="1224468" cy="84859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10</xdr:col>
      <xdr:colOff>0</xdr:colOff>
      <xdr:row>1</xdr:row>
      <xdr:rowOff>133350</xdr:rowOff>
    </xdr:from>
    <xdr:to>
      <xdr:col>10</xdr:col>
      <xdr:colOff>19050</xdr:colOff>
      <xdr:row>23</xdr:row>
      <xdr:rowOff>19050</xdr:rowOff>
    </xdr:to>
    <xdr:pic>
      <xdr:nvPicPr>
        <xdr:cNvPr id="2" name="Imagem 13">
          <a:extLst>
            <a:ext uri="{FF2B5EF4-FFF2-40B4-BE49-F238E27FC236}">
              <a16:creationId xmlns:a16="http://schemas.microsoft.com/office/drawing/2014/main" id="{65A2FBBF-12FB-426E-97D3-5A84FC66EF3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44540" y="918210"/>
          <a:ext cx="19050" cy="4770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666750</xdr:colOff>
      <xdr:row>0</xdr:row>
      <xdr:rowOff>133750</xdr:rowOff>
    </xdr:from>
    <xdr:to>
      <xdr:col>7</xdr:col>
      <xdr:colOff>1453068</xdr:colOff>
      <xdr:row>0</xdr:row>
      <xdr:rowOff>696191</xdr:rowOff>
    </xdr:to>
    <xdr:pic>
      <xdr:nvPicPr>
        <xdr:cNvPr id="3" name="Imagem 3" descr="Brasao">
          <a:extLst>
            <a:ext uri="{FF2B5EF4-FFF2-40B4-BE49-F238E27FC236}">
              <a16:creationId xmlns:a16="http://schemas.microsoft.com/office/drawing/2014/main" id="{D103356F-7415-49B0-A84B-90CC4DC5A563}"/>
            </a:ext>
          </a:extLst>
        </xdr:cNvPr>
        <xdr:cNvPicPr>
          <a:picLocks noChangeAspect="1" noChangeArrowheads="1"/>
        </xdr:cNvPicPr>
      </xdr:nvPicPr>
      <xdr:blipFill>
        <a:blip xmlns:r="http://schemas.openxmlformats.org/officeDocument/2006/relationships" r:embed="rId2" cstate="print">
          <a:grayscl/>
          <a:extLst>
            <a:ext uri="{28A0092B-C50C-407E-A947-70E740481C1C}">
              <a14:useLocalDpi xmlns:a14="http://schemas.microsoft.com/office/drawing/2010/main" val="0"/>
            </a:ext>
          </a:extLst>
        </a:blip>
        <a:srcRect/>
        <a:stretch>
          <a:fillRect/>
        </a:stretch>
      </xdr:blipFill>
      <xdr:spPr bwMode="auto">
        <a:xfrm>
          <a:off x="4156710" y="133750"/>
          <a:ext cx="786318" cy="56244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Usuario/Desktop/planilha_19105047.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d.docs.live.net/Backup%20Ana/Documents/ANA%20CHRISTINA/002%20PROJETOS%20ENGENHARIA/01.PROJETOS/2020-0006_Conepp_UBS%20T3T_Ibirit&#233;/ENTREGA/2020-05-07_ENTREGA_Conepp_UBS%20T3T_Ibirit&#233;_R02.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K:\Secretaria%20de%20Obras\Planilhas\Pra&#231;a%20CAT%20e%20IS\Levant%20reforma%20Pra&#231;a%20CAT%20-%20IS.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Smopor02\secretaria%20de%20obras\Secretaria%20de%20Obras\Planilhas\Pra&#231;a%20CAT%20e%20IS\Levant%20reforma%20Pra&#231;a%20CAT%20-%20IS.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K:\Secretaria%20de%20Obras\AA%20Secretaria%202009\Planilhas%202009\Banco%20de%20Alimentos\Levant%20Gruta%20Rei%20do%20Mato1.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Dime3\C\PREFEITURA%20DO%20RIO%20DE%20JANEIRO\VILA%20RICA%20DE%20IRAJA\MEM&#211;RIA%20SMH\Composi&#231;&#245;es-Vila%20Rica\PISO%20DE%20SAIBRO.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SERVIDOR\Comercial\CGOM\ASS\REQUIS~1\2009\014-RI~1\RIOPEQ~1\Rio%20Pequeno_Serpen\MC-R14%20Rev0-Rio%20Pequeno%20(05_2004).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SERVIDOR\Projetos%202\Users\user\Desktop\Obra%20Juven&#237;lia\dvec\ORG&#195;OS%20EXTERNOS\CODEVASF%20-%20FEDERAL\VARZELANDIA%20-%20SES%202012.02\VARZELANDIA%20-%20FINAL%20COMPLETO.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SERVIDOR\Projetos%202\BELO%20ORIENTE\31%20PROGRAMA%20URBANIZA%20E%20SANEAMENTO%20-%20BDMG\PROG.%20SANEAMENTO\CACHOEIRA%20ALEGRE\VOLUME%20I\OR&#199;._CACH.%20ALEGRE%20-%20SANEAM..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G:\BICOS\Diversos\Paraty-%20REV02.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Servidor\B%20Jacare\Bacia%20Jacarepagu&#225;%20TRABALHO\Andrade\Mem&#243;ria%20de%20c&#225;lculo%20caixa%20de%20deten&#231;&#227;o%20Rio%20Viegas%20Trecho%20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PLANILHA%20RECAPEAMENTO.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Server\d\Sepre_2\DETRAN\Santa%20Luzia\Posto%20Vistoria%20Santa%20Luzia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inanceiro\c\Meus%20documentos\Obras%20da%20Construtora%20Visor\Or&#231;amentos\Ds32\Meus%20documentos\Outros\Meus%20documentos%20Visor\Prefeituras\Pref%20Mun%20Campo%20Belo\Museu%20Campo%20Belo\Planilha%20Museu%20Revis&#227;o%20Mai-00.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onepp01\servidor\Secretaria%20de%20Obras\Planilhas\Pra&#231;a%20CAT%20e%20IS\Levant%20reforma%20Pra&#231;a%20CAT%20-%20IS.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03\Trab%20(D)%20C03\Documents%20and%20Settings\Owner\My%20Documents\z-note\RO\R_Ostras\EstrCalif\18km\SINAL\Rio%20das%20Ostras\RJ106%20AUXILIAR\Pista%20Auxiliar\Memorial%20descritivo.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d.docs.live.net/Backup%20Ana/Documents/ANA%20CHRISTINA/002%20PROJETOS%20ENGENHARIA/01.PROJETOS/2020-0006_Conepp_UBS%20T3T_Ibirit&#233;/PLANILHA%20M&#218;LTIPLA/PLANILHA%20M&#218;LTIPLA%20V3.0.5%20UBS%20T3T.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Servassinfo\projetos\Or&#231;amentos\Santa%20Marta%202004\Urbaniza&#231;&#227;o\santa%20marta%20urbanizacao%20-%20ORCAMENTO%2003.2004.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SERVIDOR\Comercial\DIMENSIONAL\ARQUIVOS%20DE%20TRABALHO\COMPERJ%20OR&#199;AMENTO_REV06.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K:\Secretaria%20de%20Obras\Planilhas\Pra&#231;a%20CAT%20e%20IS\Levant%20revitaliz%20pra&#231;a%20-%20reforma%20Pra&#231;a%20CAT%20-%20I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o"/>
      <sheetName val="Orçamento"/>
      <sheetName val="Composição"/>
      <sheetName val="Cronograma"/>
      <sheetName val="BDI"/>
      <sheetName val="SINAPI 09-22"/>
      <sheetName val="SUDECAP 08-22"/>
      <sheetName val="SINAPI 07-22"/>
      <sheetName val="SUDECAP 06-22"/>
      <sheetName val="C SUDECAP 05-22"/>
      <sheetName val="SETOP 06-22"/>
    </sheetNames>
    <sheetDataSet>
      <sheetData sheetId="0"/>
      <sheetData sheetId="1"/>
      <sheetData sheetId="2">
        <row r="2">
          <cell r="B2" t="str">
            <v>CONTRATANTE:</v>
          </cell>
          <cell r="C2"/>
          <cell r="D2" t="str">
            <v>PREFEITURA MUNICIPAL DE CONCEIÇÃO DO MATO DENTRO - MG</v>
          </cell>
          <cell r="E2"/>
          <cell r="F2"/>
          <cell r="G2"/>
          <cell r="H2"/>
        </row>
        <row r="3">
          <cell r="B3" t="str">
            <v>LOCAL:</v>
          </cell>
          <cell r="C3"/>
          <cell r="D3" t="str">
            <v>RECAPEAMENTO ASFÁLTICO, RECOMPOSIÇÃO DE PAVIMENTO (OPERAÇÃO TAPA BURACO) E MANUTENÇÃO DE VIAS</v>
          </cell>
          <cell r="E3"/>
          <cell r="F3"/>
          <cell r="G3"/>
          <cell r="H3"/>
        </row>
        <row r="4">
          <cell r="B4"/>
          <cell r="C4"/>
          <cell r="D4"/>
          <cell r="E4"/>
          <cell r="F4"/>
          <cell r="G4"/>
          <cell r="H4"/>
        </row>
        <row r="5">
          <cell r="B5" t="str">
            <v>CPU-003</v>
          </cell>
          <cell r="C5" t="str">
            <v>COMPOSIÇÃO</v>
          </cell>
          <cell r="D5" t="str">
            <v>SUB BASE COM CANGA DE MINERIO DE FERRO, COMPACTADA (BASEADA EM  SUDECAP 20.04.01 02/2018) - EXCLUSIVE INSUMO DE CANGA DE MINÉRIO DE FERRO</v>
          </cell>
          <cell r="E5" t="str">
            <v>MES</v>
          </cell>
          <cell r="F5">
            <v>1</v>
          </cell>
          <cell r="G5">
            <v>17.919999999999998</v>
          </cell>
          <cell r="H5">
            <v>17.920000000000002</v>
          </cell>
        </row>
        <row r="6">
          <cell r="B6">
            <v>88316</v>
          </cell>
          <cell r="C6" t="str">
            <v>SINAPI</v>
          </cell>
          <cell r="D6" t="str">
            <v>SERVENTE COM ENCARGOS COMPLEMENTARES</v>
          </cell>
          <cell r="E6" t="str">
            <v>H</v>
          </cell>
          <cell r="F6">
            <v>0.1</v>
          </cell>
          <cell r="G6">
            <v>16.21</v>
          </cell>
          <cell r="H6">
            <v>1.62</v>
          </cell>
        </row>
        <row r="7">
          <cell r="B7" t="str">
            <v>50.10.50</v>
          </cell>
          <cell r="C7" t="str">
            <v>SUDECAP</v>
          </cell>
          <cell r="D7" t="str">
            <v>CAMINHAO, CARROCERIA E CAVALO MECANICO - CHP/CAMINHAO TANQUE FORD 1317 WE TRUCADO, 10000</v>
          </cell>
          <cell r="E7" t="str">
            <v>H</v>
          </cell>
          <cell r="F7">
            <v>0.02</v>
          </cell>
          <cell r="G7">
            <v>130.53</v>
          </cell>
          <cell r="H7">
            <v>2.61</v>
          </cell>
        </row>
        <row r="8">
          <cell r="B8" t="str">
            <v>50.13.46</v>
          </cell>
          <cell r="C8" t="str">
            <v>SUDECAP</v>
          </cell>
          <cell r="D8" t="str">
            <v>COMPACTADOR - CHP/ROLO VIBRATÓRIO PÉ DE CARNEIRO 80HP PESO OPERACIONAL 7000KG OU EQUIVALENTE</v>
          </cell>
          <cell r="E8" t="str">
            <v>H</v>
          </cell>
          <cell r="F8">
            <v>0.02</v>
          </cell>
          <cell r="G8">
            <v>168.9</v>
          </cell>
          <cell r="H8">
            <v>3.37</v>
          </cell>
        </row>
        <row r="9">
          <cell r="B9" t="str">
            <v>50.13.54</v>
          </cell>
          <cell r="C9" t="str">
            <v>SUDECAP</v>
          </cell>
          <cell r="D9" t="str">
            <v>COMPACTADOR - CHP/ROLO DE PNEUS MASSA OPERACIONAL 10000KG LARGURA ROLAMENTO 1,80M E 99HP OU EQUIVALENTE</v>
          </cell>
          <cell r="E9" t="str">
            <v>H</v>
          </cell>
          <cell r="F9">
            <v>1.6E-2</v>
          </cell>
          <cell r="G9">
            <v>234.66</v>
          </cell>
          <cell r="H9">
            <v>3.75</v>
          </cell>
        </row>
        <row r="10">
          <cell r="B10" t="str">
            <v>50.13.55</v>
          </cell>
          <cell r="C10" t="str">
            <v>SUDECAP</v>
          </cell>
          <cell r="D10" t="str">
            <v>COMPACTADOR - CHI/ROLO DE PNEUS MASSA OPERACIONAL 10000KG LARGURA ROLAMENTO 1,80M E 99HP OU EQUIVALENTE</v>
          </cell>
          <cell r="E10" t="str">
            <v>H</v>
          </cell>
          <cell r="F10">
            <v>4.0000000000000001E-3</v>
          </cell>
          <cell r="G10">
            <v>67.47</v>
          </cell>
          <cell r="H10">
            <v>0.26</v>
          </cell>
        </row>
        <row r="11">
          <cell r="B11" t="str">
            <v>50.25.08</v>
          </cell>
          <cell r="C11" t="str">
            <v>SUDECAP</v>
          </cell>
          <cell r="D11" t="str">
            <v>GRADE DE DISCO - CHP/GRADE DE DISCOS MECANICA 20X24" COM 20 DISCOS 24" X 6MM  COM PNEUS PARA TRANSPORTE</v>
          </cell>
          <cell r="E11" t="str">
            <v>H</v>
          </cell>
          <cell r="F11">
            <v>1.2E-2</v>
          </cell>
          <cell r="G11">
            <v>5.63</v>
          </cell>
          <cell r="H11">
            <v>0.06</v>
          </cell>
        </row>
        <row r="12">
          <cell r="B12" t="str">
            <v>50.25.09</v>
          </cell>
          <cell r="C12" t="str">
            <v>SUDECAP</v>
          </cell>
          <cell r="D12" t="str">
            <v>GRADE DE DISCO - CHI/GRADE DE DISCOS MECANICA 20X24" COM 20 DISCOS 24" X 6MM  COM PNEUS PARA TRANSPORTE</v>
          </cell>
          <cell r="E12" t="str">
            <v>H</v>
          </cell>
          <cell r="F12">
            <v>8.0000000000000002E-3</v>
          </cell>
          <cell r="G12">
            <v>4.22</v>
          </cell>
          <cell r="H12">
            <v>0.03</v>
          </cell>
        </row>
        <row r="13">
          <cell r="B13" t="str">
            <v>50.32.08</v>
          </cell>
          <cell r="C13" t="str">
            <v>SUDECAP</v>
          </cell>
          <cell r="D13" t="str">
            <v>MOTONIVELADORA - CHP/MOTONIVELADORA POTENCIA BASICA LIQUIDA (PRIMEIRA MARCHA) 125HP/93KW , PESO BRUTO 16T, LARGURA DA LAMINA DE 3,7 M, OU EQUIVALENTE</v>
          </cell>
          <cell r="E13" t="str">
            <v>H</v>
          </cell>
          <cell r="F13">
            <v>1.4E-2</v>
          </cell>
          <cell r="G13">
            <v>242.99</v>
          </cell>
          <cell r="H13">
            <v>3.4</v>
          </cell>
        </row>
        <row r="14">
          <cell r="B14" t="str">
            <v>50.32.09</v>
          </cell>
          <cell r="C14" t="str">
            <v>SUDECAP</v>
          </cell>
          <cell r="D14" t="str">
            <v>MOTONIVELADORA - CHI/MOTONIVELADORA POTENCIA BASICA LIQUIDA (PRIMEIRA MARCHA) 125HP/93KW , PESO BRUTO 16T, LARGURA DA LAMINA DE 3,7 M, OU EQUIVALENTE</v>
          </cell>
          <cell r="E14" t="str">
            <v>H</v>
          </cell>
          <cell r="F14">
            <v>6.0000000000000001E-3</v>
          </cell>
          <cell r="G14">
            <v>91.16</v>
          </cell>
          <cell r="H14">
            <v>0.54</v>
          </cell>
        </row>
        <row r="15">
          <cell r="B15" t="str">
            <v>50.36.66</v>
          </cell>
          <cell r="C15" t="str">
            <v>SUDECAP</v>
          </cell>
          <cell r="D15" t="str">
            <v>TRATOR - CHP/TRATOR DE PNEUS COM POTENCIA DE 105 CV, TRACAO 4 X 4, PESO COM LASTRO DE 5500 KG, OU EQUIVALENTE</v>
          </cell>
          <cell r="E15" t="str">
            <v>H</v>
          </cell>
          <cell r="F15">
            <v>1.2E-2</v>
          </cell>
          <cell r="G15">
            <v>170.56</v>
          </cell>
          <cell r="H15">
            <v>2.04</v>
          </cell>
        </row>
        <row r="16">
          <cell r="B16" t="str">
            <v>50.36.67</v>
          </cell>
          <cell r="C16" t="str">
            <v>SUDECAP</v>
          </cell>
          <cell r="D16" t="str">
            <v>TRATOR - CHI/TRATOR DE PNEUS COM POTENCIA DE 105 CV, TRACAO 4 X 4, PESO COM LASTRO DE 5500 KG, OU EQUIVALENTE</v>
          </cell>
          <cell r="E16" t="str">
            <v>H</v>
          </cell>
          <cell r="F16">
            <v>8.0000000000000002E-3</v>
          </cell>
          <cell r="G16">
            <v>30.51</v>
          </cell>
          <cell r="H16">
            <v>0.24</v>
          </cell>
        </row>
        <row r="17">
          <cell r="B17"/>
          <cell r="C17"/>
          <cell r="D17"/>
          <cell r="E17"/>
          <cell r="F17"/>
          <cell r="G17"/>
          <cell r="H17"/>
        </row>
        <row r="18">
          <cell r="B18" t="str">
            <v>CPU-005</v>
          </cell>
          <cell r="C18" t="str">
            <v>COMPOSIÇÃO</v>
          </cell>
          <cell r="D18" t="str">
            <v>BASE COM CANGA DE MINERIO DE FERRO, COMPACTADA (BASEADA EM COPASA 65000490 07/2020 E SUDECAP 20.06.01 02/2018) - EXCLUSIVE INSUMO DE CANGA DE MINÉRIO DE FERRO</v>
          </cell>
          <cell r="E18" t="str">
            <v>MES</v>
          </cell>
          <cell r="F18">
            <v>1</v>
          </cell>
          <cell r="G18">
            <v>23.250000000000004</v>
          </cell>
          <cell r="H18">
            <v>23.25</v>
          </cell>
        </row>
        <row r="19">
          <cell r="B19">
            <v>88316</v>
          </cell>
          <cell r="C19" t="str">
            <v>SINAPI</v>
          </cell>
          <cell r="D19" t="str">
            <v>SERVENTE COM ENCARGOS COMPLEMENTARES</v>
          </cell>
          <cell r="E19" t="str">
            <v>H</v>
          </cell>
          <cell r="F19">
            <v>0.1</v>
          </cell>
          <cell r="G19">
            <v>16.21</v>
          </cell>
          <cell r="H19">
            <v>1.62</v>
          </cell>
        </row>
        <row r="20">
          <cell r="B20" t="str">
            <v>50.10.50</v>
          </cell>
          <cell r="C20" t="str">
            <v>SUDECAP</v>
          </cell>
          <cell r="D20" t="str">
            <v>CAMINHAO, CARROCERIA E CAVALO MECANICO - CHP/CAMINHAO TANQUE FORD 1317 WE TRUCADO, 10000</v>
          </cell>
          <cell r="E20" t="str">
            <v>H</v>
          </cell>
          <cell r="F20">
            <v>2.4320000000000001E-2</v>
          </cell>
          <cell r="G20">
            <v>130.53</v>
          </cell>
          <cell r="H20">
            <v>3.17</v>
          </cell>
        </row>
        <row r="21">
          <cell r="B21" t="str">
            <v>50.10.51</v>
          </cell>
          <cell r="C21" t="str">
            <v>SUDECAP</v>
          </cell>
          <cell r="D21" t="str">
            <v>CAMINHAO, CARROCERIA E CAVALO MECANICO - CHI/CAMINHAO TANQUE FORD 1317 WE TRUCADO, 10000 L</v>
          </cell>
          <cell r="E21" t="str">
            <v>H</v>
          </cell>
          <cell r="F21">
            <v>2.7000000000000001E-3</v>
          </cell>
          <cell r="G21">
            <v>48.78</v>
          </cell>
          <cell r="H21">
            <v>0.13</v>
          </cell>
        </row>
        <row r="22">
          <cell r="B22" t="str">
            <v>50.13.46</v>
          </cell>
          <cell r="C22" t="str">
            <v>SUDECAP</v>
          </cell>
          <cell r="D22" t="str">
            <v>COMPACTADOR - CHP/ROLO VIBRATÓRIO PÉ DE CARNEIRO 80HP PESO OPERACIONAL 7000KG OU EQUIVALENTE</v>
          </cell>
          <cell r="E22" t="str">
            <v>H</v>
          </cell>
          <cell r="F22">
            <v>2.4320000000000001E-2</v>
          </cell>
          <cell r="G22">
            <v>168.9</v>
          </cell>
          <cell r="H22">
            <v>4.0999999999999996</v>
          </cell>
        </row>
        <row r="23">
          <cell r="B23" t="str">
            <v>50.13.47</v>
          </cell>
          <cell r="C23" t="str">
            <v>SUDECAP</v>
          </cell>
          <cell r="D23" t="str">
            <v>COMPACTADOR - CHI/ROLO VIBRATÓRIO PÉ DE CARNEIRO 80HP PESO OPERACIONAL 7000KG OU EQUIVALENTE</v>
          </cell>
          <cell r="E23" t="str">
            <v>H</v>
          </cell>
          <cell r="F23">
            <v>2.7000000000000001E-3</v>
          </cell>
          <cell r="G23">
            <v>53.55</v>
          </cell>
          <cell r="H23">
            <v>0.14000000000000001</v>
          </cell>
        </row>
        <row r="24">
          <cell r="B24" t="str">
            <v>50.13.54</v>
          </cell>
          <cell r="C24" t="str">
            <v>SUDECAP</v>
          </cell>
          <cell r="D24" t="str">
            <v>COMPACTADOR - CHP/ROLO DE PNEUS MASSA OPERACIONAL 10000KG LARGURA ROLAMENTO 1,80M E 99HP OU EQUIVALENTE</v>
          </cell>
          <cell r="E24" t="str">
            <v>H</v>
          </cell>
          <cell r="F24">
            <v>2.7029999999999998E-2</v>
          </cell>
          <cell r="G24">
            <v>234.66</v>
          </cell>
          <cell r="H24">
            <v>6.34</v>
          </cell>
        </row>
        <row r="25">
          <cell r="B25" t="str">
            <v>50.25.08</v>
          </cell>
          <cell r="C25" t="str">
            <v>SUDECAP</v>
          </cell>
          <cell r="D25" t="str">
            <v>GRADE DE DISCO - CHP/GRADE DE DISCOS MECANICA 20X24" COM 20 DISCOS 24" X 6MM  COM PNEUS PARA TRANSPORTE</v>
          </cell>
          <cell r="E25" t="str">
            <v>H</v>
          </cell>
          <cell r="F25">
            <v>1.3509999999999999E-2</v>
          </cell>
          <cell r="G25">
            <v>5.63</v>
          </cell>
          <cell r="H25">
            <v>7.0000000000000007E-2</v>
          </cell>
        </row>
        <row r="26">
          <cell r="B26" t="str">
            <v>50.25.09</v>
          </cell>
          <cell r="C26" t="str">
            <v>SUDECAP</v>
          </cell>
          <cell r="D26" t="str">
            <v>GRADE DE DISCO - CHI/GRADE DE DISCOS MECANICA 20X24" COM 20 DISCOS 24" X 6MM  COM PNEUS PARA TRANSPORTE</v>
          </cell>
          <cell r="E26" t="str">
            <v>H</v>
          </cell>
          <cell r="F26">
            <v>1.3509999999999999E-2</v>
          </cell>
          <cell r="G26">
            <v>4.22</v>
          </cell>
          <cell r="H26">
            <v>0.05</v>
          </cell>
        </row>
        <row r="27">
          <cell r="B27" t="str">
            <v>50.32.08</v>
          </cell>
          <cell r="C27" t="str">
            <v>SUDECAP</v>
          </cell>
          <cell r="D27" t="str">
            <v>MOTONIVELADORA - CHP/MOTONIVELADORA POTENCIA BASICA LIQUIDA (PRIMEIRA MARCHA) 125HP/93KW , PESO BRUTO 16T, LARGURA DA LAMINA DE 3,7 M, OU EQUIVALENTE</v>
          </cell>
          <cell r="E27" t="str">
            <v>H</v>
          </cell>
          <cell r="F27">
            <v>1.6219999999999998E-2</v>
          </cell>
          <cell r="G27">
            <v>242.99</v>
          </cell>
          <cell r="H27">
            <v>3.94</v>
          </cell>
        </row>
        <row r="28">
          <cell r="B28" t="str">
            <v>50.32.09</v>
          </cell>
          <cell r="C28" t="str">
            <v>SUDECAP</v>
          </cell>
          <cell r="D28" t="str">
            <v>MOTONIVELADORA - CHI/MOTONIVELADORA POTENCIA BASICA LIQUIDA (PRIMEIRA MARCHA) 125HP/93KW , PESO BRUTO 16T, LARGURA DA LAMINA DE 3,7 M, OU EQUIVALENTE</v>
          </cell>
          <cell r="E28" t="str">
            <v>H</v>
          </cell>
          <cell r="F28">
            <v>1.081E-2</v>
          </cell>
          <cell r="G28">
            <v>91.16</v>
          </cell>
          <cell r="H28">
            <v>0.98</v>
          </cell>
        </row>
        <row r="29">
          <cell r="B29" t="str">
            <v>50.36.66</v>
          </cell>
          <cell r="C29" t="str">
            <v>SUDECAP</v>
          </cell>
          <cell r="D29" t="str">
            <v>TRATOR - CHP/TRATOR DE PNEUS COM POTENCIA DE 105 CV, TRACAO 4 X 4, PESO COM LASTRO DE 5500 KG, OU EQUIVALENTE</v>
          </cell>
          <cell r="E29" t="str">
            <v>H</v>
          </cell>
          <cell r="F29">
            <v>1.3509999999999999E-2</v>
          </cell>
          <cell r="G29">
            <v>170.56</v>
          </cell>
          <cell r="H29">
            <v>2.2999999999999998</v>
          </cell>
        </row>
        <row r="30">
          <cell r="B30" t="str">
            <v>50.36.67</v>
          </cell>
          <cell r="C30" t="str">
            <v>SUDECAP</v>
          </cell>
          <cell r="D30" t="str">
            <v>TRATOR - CHI/TRATOR DE PNEUS COM POTENCIA DE 105 CV, TRACAO 4 X 4, PESO COM LASTRO DE 5500 KG, OU EQUIVALENTE</v>
          </cell>
          <cell r="E30" t="str">
            <v>H</v>
          </cell>
          <cell r="F30">
            <v>1.3509999999999999E-2</v>
          </cell>
          <cell r="G30">
            <v>30.51</v>
          </cell>
          <cell r="H30">
            <v>0.41</v>
          </cell>
        </row>
        <row r="31">
          <cell r="B31"/>
          <cell r="C31"/>
          <cell r="D31"/>
          <cell r="E31"/>
          <cell r="F31"/>
          <cell r="G31"/>
          <cell r="H31"/>
        </row>
        <row r="32">
          <cell r="B32" t="str">
            <v>CPU-001</v>
          </cell>
          <cell r="C32" t="str">
            <v>COMPOSIÇÃO</v>
          </cell>
          <cell r="D32" t="str">
            <v>CONCRETO BETUMINOSO USINADO A QUENTE (CBUQ) PARA PAVIMENTACAO ASFALTICA, PADRAO DNIT, FAIXA C, COM CAP 50/70 - AQUISICAO POSTO USINA</v>
          </cell>
          <cell r="E32" t="str">
            <v>MES</v>
          </cell>
          <cell r="F32">
            <v>1</v>
          </cell>
          <cell r="G32">
            <v>821.82</v>
          </cell>
          <cell r="H32">
            <v>821.82</v>
          </cell>
        </row>
        <row r="33">
          <cell r="B33" t="str">
            <v>50.10.12</v>
          </cell>
          <cell r="C33" t="str">
            <v>SUDECAP</v>
          </cell>
          <cell r="D33" t="str">
            <v>CAMINHAO, CARROCERIA E CAVALO MECANICO - CHP/CAMINHAO BASCULANTE FORD 1519</v>
          </cell>
          <cell r="E33" t="str">
            <v>H</v>
          </cell>
          <cell r="F33">
            <v>0.37429000000000001</v>
          </cell>
          <cell r="G33">
            <v>139.85</v>
          </cell>
          <cell r="H33">
            <v>52.34</v>
          </cell>
        </row>
        <row r="34">
          <cell r="B34" t="str">
            <v>50.10.13</v>
          </cell>
          <cell r="C34" t="str">
            <v>SUDECAP</v>
          </cell>
          <cell r="D34" t="str">
            <v>CAMINHAO, CARROCERIA E CAVALO MECANICO - CHI/CAMINHAO BASCULANTE FORD 1519</v>
          </cell>
          <cell r="E34" t="str">
            <v>H</v>
          </cell>
          <cell r="F34">
            <v>0.54952000000000001</v>
          </cell>
          <cell r="G34">
            <v>51.95</v>
          </cell>
          <cell r="H34">
            <v>28.54</v>
          </cell>
        </row>
        <row r="35">
          <cell r="B35" t="str">
            <v>50.13.78</v>
          </cell>
          <cell r="C35" t="str">
            <v>SUDECAP</v>
          </cell>
          <cell r="D35" t="str">
            <v>COMPACTADOR - CHP/COMPACTADOR VIBRATÓRIO DE PLACA 3,0 HP DIESEL OU EQUIVALENTE</v>
          </cell>
          <cell r="E35" t="str">
            <v>H</v>
          </cell>
          <cell r="F35">
            <v>0.1419</v>
          </cell>
          <cell r="G35">
            <v>7.2</v>
          </cell>
          <cell r="H35">
            <v>1.02</v>
          </cell>
        </row>
        <row r="36">
          <cell r="B36" t="str">
            <v>50.13.79</v>
          </cell>
          <cell r="C36" t="str">
            <v>SUDECAP</v>
          </cell>
          <cell r="D36" t="str">
            <v>COMPACTADOR - CHI/COMPACTADOR VIBRATÓRIO DE PLACA 3,0 HP DIESEL OU EQUIVALENTE</v>
          </cell>
          <cell r="E36" t="str">
            <v>H</v>
          </cell>
          <cell r="F36">
            <v>0.69618999999999998</v>
          </cell>
          <cell r="G36">
            <v>0.82</v>
          </cell>
          <cell r="H36">
            <v>0.56999999999999995</v>
          </cell>
        </row>
        <row r="37">
          <cell r="B37">
            <v>1518</v>
          </cell>
          <cell r="C37" t="str">
            <v>SINAPI</v>
          </cell>
          <cell r="D37" t="str">
            <v xml:space="preserve">CONCRETO BETUMINOSO USINADO A QUENTE (CBUQ) PARA PAVIMENTACAO ASFALTICA, PADRAO DNIT, FAIXA C, COM CAP 50/70 - AQUISICAO POSTO USINA                                                                                                                                                                                                                                                                                                                                                                      </v>
          </cell>
          <cell r="E37" t="str">
            <v xml:space="preserve">T     </v>
          </cell>
          <cell r="F37">
            <v>1</v>
          </cell>
          <cell r="G37">
            <v>672.9</v>
          </cell>
          <cell r="H37">
            <v>672.9</v>
          </cell>
        </row>
        <row r="38">
          <cell r="B38" t="str">
            <v>55.10.82</v>
          </cell>
          <cell r="C38" t="str">
            <v>SUDECAP</v>
          </cell>
          <cell r="D38" t="str">
            <v>RASTELEIRO</v>
          </cell>
          <cell r="E38" t="str">
            <v>H</v>
          </cell>
          <cell r="F38">
            <v>0.91854999999999998</v>
          </cell>
          <cell r="G38">
            <v>14.37</v>
          </cell>
          <cell r="H38">
            <v>13.19</v>
          </cell>
        </row>
        <row r="39">
          <cell r="B39" t="str">
            <v>55.10.88</v>
          </cell>
          <cell r="C39" t="str">
            <v>SUDECAP</v>
          </cell>
          <cell r="D39" t="str">
            <v>SERVENTE</v>
          </cell>
          <cell r="E39" t="str">
            <v>H</v>
          </cell>
          <cell r="F39">
            <v>3.8049499999999998</v>
          </cell>
          <cell r="G39">
            <v>14</v>
          </cell>
          <cell r="H39">
            <v>53.26</v>
          </cell>
        </row>
        <row r="40">
          <cell r="B40"/>
          <cell r="C40"/>
          <cell r="D40"/>
          <cell r="E40"/>
          <cell r="F40"/>
          <cell r="G40"/>
          <cell r="H40"/>
        </row>
      </sheetData>
      <sheetData sheetId="3"/>
      <sheetData sheetId="4"/>
      <sheetData sheetId="5">
        <row r="1">
          <cell r="A1" t="str">
            <v>CÓDIGO</v>
          </cell>
          <cell r="B1" t="str">
            <v>BANCO</v>
          </cell>
          <cell r="C1" t="str">
            <v>DESCRIÇÃO</v>
          </cell>
          <cell r="D1" t="str">
            <v>UNIDADE</v>
          </cell>
          <cell r="E1" t="str">
            <v>CUSTO TOTAL</v>
          </cell>
        </row>
        <row r="2">
          <cell r="A2">
            <v>97141</v>
          </cell>
          <cell r="B2" t="str">
            <v>SINAPI</v>
          </cell>
          <cell r="C2" t="str">
            <v>ASSENTAMENTO DE TUBO DE FERRO FUNDIDO PARA REDE DE ÁGUA, DN 80 MM, JUNTA ELÁSTICA, INSTALADO EM LOCAL COM NÍVEL ALTO DE INTERFERÊNCIAS (NÃO INCLUI FORNECIMENTO). AF_11/2017</v>
          </cell>
          <cell r="D2" t="str">
            <v>M</v>
          </cell>
          <cell r="E2">
            <v>7.92</v>
          </cell>
        </row>
        <row r="3">
          <cell r="A3">
            <v>97142</v>
          </cell>
          <cell r="B3" t="str">
            <v>SINAPI</v>
          </cell>
          <cell r="C3" t="str">
            <v>ASSENTAMENTO DE TUBO DE FERRO FUNDIDO PARA REDE DE ÁGUA, DN 100 MM, JUNTA ELÁSTICA, INSTALADO EM LOCAL COM NÍVEL ALTO DE INTERFERÊNCIAS (NÃO INCLUI FORNECIMENTO). AF_11/2017</v>
          </cell>
          <cell r="D3" t="str">
            <v>M</v>
          </cell>
          <cell r="E3">
            <v>8.7899999999999991</v>
          </cell>
        </row>
        <row r="4">
          <cell r="A4">
            <v>97143</v>
          </cell>
          <cell r="B4" t="str">
            <v>SINAPI</v>
          </cell>
          <cell r="C4" t="str">
            <v>ASSENTAMENTO DE TUBO DE FERRO FUNDIDO PARA REDE DE ÁGUA, DN 150 MM, JUNTA ELÁSTICA, INSTALADO EM LOCAL COM NÍVEL ALTO DE INTERFERÊNCIAS (NÃO INCLUI FORNECIMENTO). AF_11/2017</v>
          </cell>
          <cell r="D4" t="str">
            <v>M</v>
          </cell>
          <cell r="E4">
            <v>10.97</v>
          </cell>
        </row>
        <row r="5">
          <cell r="A5">
            <v>97144</v>
          </cell>
          <cell r="B5" t="str">
            <v>SINAPI</v>
          </cell>
          <cell r="C5" t="str">
            <v>ASSENTAMENTO DE TUBO DE FERRO FUNDIDO PARA REDE DE ÁGUA, DN 200 MM, JUNTA ELÁSTICA, INSTALADO EM LOCAL COM NÍVEL ALTO DE INTERFERÊNCIAS (NÃO INCLUI FORNECIMENTO). AF_11/2017</v>
          </cell>
          <cell r="D5" t="str">
            <v>M</v>
          </cell>
          <cell r="E5">
            <v>13.13</v>
          </cell>
        </row>
        <row r="6">
          <cell r="A6">
            <v>97145</v>
          </cell>
          <cell r="B6" t="str">
            <v>SINAPI</v>
          </cell>
          <cell r="C6" t="str">
            <v>ASSENTAMENTO DE TUBO DE FERRO FUNDIDO PARA REDE DE ÁGUA, DN 250 MM, JUNTA ELÁSTICA, INSTALADO EM LOCAL COM NÍVEL ALTO DE INTERFERÊNCIAS (NÃO INCLUI FORNECIMENTO). AF_11/2017</v>
          </cell>
          <cell r="D6" t="str">
            <v>M</v>
          </cell>
          <cell r="E6">
            <v>15.33</v>
          </cell>
        </row>
        <row r="7">
          <cell r="A7">
            <v>97146</v>
          </cell>
          <cell r="B7" t="str">
            <v>SINAPI</v>
          </cell>
          <cell r="C7" t="str">
            <v>ASSENTAMENTO DE TUBO DE FERRO FUNDIDO PARA REDE DE ÁGUA, DN 300 MM, JUNTA ELÁSTICA, INSTALADO EM LOCAL COM NÍVEL ALTO DE INTERFERÊNCIAS (NÃO INCLUI FORNECIMENTO). AF_11/2017</v>
          </cell>
          <cell r="D7" t="str">
            <v>M</v>
          </cell>
          <cell r="E7">
            <v>17.510000000000002</v>
          </cell>
        </row>
        <row r="8">
          <cell r="A8">
            <v>97147</v>
          </cell>
          <cell r="B8" t="str">
            <v>SINAPI</v>
          </cell>
          <cell r="C8" t="str">
            <v>ASSENTAMENTO DE TUBO DE FERRO FUNDIDO PARA REDE DE ÁGUA, DN 350 MM, JUNTA ELÁSTICA, INSTALADO EM LOCAL COM NÍVEL ALTO DE INTERFERÊNCIAS (NÃO INCLUI FORNECIMENTO). AF_11/2017</v>
          </cell>
          <cell r="D8" t="str">
            <v>M</v>
          </cell>
          <cell r="E8">
            <v>19.71</v>
          </cell>
        </row>
        <row r="9">
          <cell r="A9">
            <v>97148</v>
          </cell>
          <cell r="B9" t="str">
            <v>SINAPI</v>
          </cell>
          <cell r="C9" t="str">
            <v>ASSENTAMENTO DE TUBO DE FERRO FUNDIDO PARA REDE DE ÁGUA, DN 400 MM, JUNTA ELÁSTICA, INSTALADO EM LOCAL COM NÍVEL ALTO DE INTERFERÊNCIAS (NÃO INCLUI FORNECIMENTO). AF_11/2017</v>
          </cell>
          <cell r="D9" t="str">
            <v>M</v>
          </cell>
          <cell r="E9">
            <v>21.89</v>
          </cell>
        </row>
        <row r="10">
          <cell r="A10">
            <v>97149</v>
          </cell>
          <cell r="B10" t="str">
            <v>SINAPI</v>
          </cell>
          <cell r="C10" t="str">
            <v>ASSENTAMENTO DE TUBO DE FERRO FUNDIDO PARA REDE DE ÁGUA, DN 450 MM, JUNTA ELÁSTICA, INSTALADO EM LOCAL COM NÍVEL ALTO DE INTERFERÊNCIAS (NÃO INCLUI FORNECIMENTO). AF_11/2017</v>
          </cell>
          <cell r="D10" t="str">
            <v>M</v>
          </cell>
          <cell r="E10">
            <v>24.11</v>
          </cell>
        </row>
        <row r="11">
          <cell r="A11">
            <v>97150</v>
          </cell>
          <cell r="B11" t="str">
            <v>SINAPI</v>
          </cell>
          <cell r="C11" t="str">
            <v>ASSENTAMENTO DE TUBO DE FERRO FUNDIDO PARA REDE DE ÁGUA, DN 500 MM, JUNTA ELÁSTICA, INSTALADO EM LOCAL COM NÍVEL ALTO DE INTERFERÊNCIAS (NÃO INCLUI FORNECIMENTO). AF_11/2017</v>
          </cell>
          <cell r="D11" t="str">
            <v>M</v>
          </cell>
          <cell r="E11">
            <v>31.03</v>
          </cell>
        </row>
        <row r="12">
          <cell r="A12">
            <v>97151</v>
          </cell>
          <cell r="B12" t="str">
            <v>SINAPI</v>
          </cell>
          <cell r="C12" t="str">
            <v>ASSENTAMENTO DE TUBO DE FERRO FUNDIDO PARA REDE DE ÁGUA, DN 600 MM, JUNTA ELÁSTICA, INSTALADO EM LOCAL COM NÍVEL ALTO DE INTERFERÊNCIAS (NÃO INCLUI FORNECIMENTO). AF_11/2017</v>
          </cell>
          <cell r="D12" t="str">
            <v>M</v>
          </cell>
          <cell r="E12">
            <v>36.119999999999997</v>
          </cell>
        </row>
        <row r="13">
          <cell r="A13">
            <v>97152</v>
          </cell>
          <cell r="B13" t="str">
            <v>SINAPI</v>
          </cell>
          <cell r="C13" t="str">
            <v>ASSENTAMENTO DE TUBO DE FERRO FUNDIDO PARA REDE DE ÁGUA, DN 700 MM, JUNTA ELÁSTICA, INSTALADO EM LOCAL COM NÍVEL ALTO DE INTERFERÊNCIAS (NÃO INCLUI FORNECIMENTO). AF_11/2017</v>
          </cell>
          <cell r="D13" t="str">
            <v>M</v>
          </cell>
          <cell r="E13">
            <v>40.98</v>
          </cell>
        </row>
        <row r="14">
          <cell r="A14">
            <v>97153</v>
          </cell>
          <cell r="B14" t="str">
            <v>SINAPI</v>
          </cell>
          <cell r="C14" t="str">
            <v>ASSENTAMENTO DE TUBO DE FERRO FUNDIDO PARA REDE DE ÁGUA, DN 800 MM, JUNTA ELÁSTICA, INSTALADO EM LOCAL COM NÍVEL ALTO DE INTERFERÊNCIAS (NÃO INCLUI FORNECIMENTO). AF_11/2017</v>
          </cell>
          <cell r="D14" t="str">
            <v>M</v>
          </cell>
          <cell r="E14">
            <v>45.99</v>
          </cell>
        </row>
        <row r="15">
          <cell r="A15">
            <v>97154</v>
          </cell>
          <cell r="B15" t="str">
            <v>SINAPI</v>
          </cell>
          <cell r="C15" t="str">
            <v>ASSENTAMENTO DE TUBO DE FERRO FUNDIDO PARA REDE DE ÁGUA, DN 900 MM, JUNTA ELÁSTICA, INSTALADO EM LOCAL COM NÍVEL ALTO DE INTERFERÊNCIAS (NÃO INCLUI FORNECIMENTO). AF_11/2017</v>
          </cell>
          <cell r="D15" t="str">
            <v>M</v>
          </cell>
          <cell r="E15">
            <v>51.04</v>
          </cell>
        </row>
        <row r="16">
          <cell r="A16">
            <v>97155</v>
          </cell>
          <cell r="B16" t="str">
            <v>SINAPI</v>
          </cell>
          <cell r="C16" t="str">
            <v>ASSENTAMENTO DE TUBO DE FERRO FUNDIDO PARA REDE DE ÁGUA, DN 1000 MM, JUNTA ELÁSTICA, INSTALADO EM LOCAL COM NÍVEL ALTO DE INTERFERÊNCIAS (NÃO INCLUI FORNECIMENTO). AF_11/2017</v>
          </cell>
          <cell r="D16" t="str">
            <v>M</v>
          </cell>
          <cell r="E16">
            <v>56.06</v>
          </cell>
        </row>
        <row r="17">
          <cell r="A17">
            <v>97156</v>
          </cell>
          <cell r="B17" t="str">
            <v>SINAPI</v>
          </cell>
          <cell r="C17" t="str">
            <v>ASSENTAMENTO DE TUBO DE FERRO FUNDIDO PARA REDE DE ÁGUA, DN 1200 MM, JUNTA ELÁSTICA, INSTALADO EM LOCAL COM NÍVEL ALTO DE INTERFERÊNCIAS (NÃO INCLUI FORNECIMENTO). AF_11/2017</v>
          </cell>
          <cell r="D17" t="str">
            <v>M</v>
          </cell>
          <cell r="E17">
            <v>66.5</v>
          </cell>
        </row>
        <row r="18">
          <cell r="A18">
            <v>97157</v>
          </cell>
          <cell r="B18" t="str">
            <v>SINAPI</v>
          </cell>
          <cell r="C18" t="str">
            <v>ASSENTAMENTO DE TUBO DE FERRO FUNDIDO PARA REDE DE ÁGUA, DN 80 MM, JUNTA ELÁSTICA, INSTALADO EM LOCAL COM NÍVEL BAIXO DE INTERFERÊNCIAS (NÃO INCLUI FORNECIMENTO). AF_11/2017</v>
          </cell>
          <cell r="D18" t="str">
            <v>M</v>
          </cell>
          <cell r="E18">
            <v>4.84</v>
          </cell>
        </row>
        <row r="19">
          <cell r="A19">
            <v>97158</v>
          </cell>
          <cell r="B19" t="str">
            <v>SINAPI</v>
          </cell>
          <cell r="C19" t="str">
            <v>ASSENTAMENTO DE TUBO DE FERRO FUNDIDO PARA REDE DE ÁGUA, DN 100 MM, JUNTA ELÁSTICA, INSTALADO EM LOCAL COM NÍVEL BAIXO DE INTERFERÊNCIAS (NÃO INCLUI FORNECIMENTO). AF_11/2017</v>
          </cell>
          <cell r="D19" t="str">
            <v>M</v>
          </cell>
          <cell r="E19">
            <v>5.38</v>
          </cell>
        </row>
        <row r="20">
          <cell r="A20">
            <v>97159</v>
          </cell>
          <cell r="B20" t="str">
            <v>SINAPI</v>
          </cell>
          <cell r="C20" t="str">
            <v>ASSENTAMENTO DE TUBO DE FERRO FUNDIDO PARA REDE DE ÁGUA, DN 150 MM, JUNTA ELÁSTICA, INSTALADO EM LOCAL COM NÍVEL BAIXO DE INTERFERÊNCIAS (NÃO INCLUI FORNECIMENTO). AF_11/2017</v>
          </cell>
          <cell r="D20" t="str">
            <v>M</v>
          </cell>
          <cell r="E20">
            <v>6.71</v>
          </cell>
        </row>
        <row r="21">
          <cell r="A21">
            <v>97160</v>
          </cell>
          <cell r="B21" t="str">
            <v>SINAPI</v>
          </cell>
          <cell r="C21" t="str">
            <v>ASSENTAMENTO DE TUBO DE FERRO FUNDIDO PARA REDE DE ÁGUA, DN 200 MM, JUNTA ELÁSTICA, INSTALADO EM LOCAL COM NÍVEL BAIXO DE INTERFERÊNCIAS (NÃO INCLUI FORNECIMENTO). AF_11/2017</v>
          </cell>
          <cell r="D21" t="str">
            <v>M</v>
          </cell>
          <cell r="E21">
            <v>8.0500000000000007</v>
          </cell>
        </row>
        <row r="22">
          <cell r="A22">
            <v>97161</v>
          </cell>
          <cell r="B22" t="str">
            <v>SINAPI</v>
          </cell>
          <cell r="C22" t="str">
            <v>ASSENTAMENTO DE TUBO DE FERRO FUNDIDO PARA REDE DE ÁGUA, DN 250 MM, JUNTA ELÁSTICA, INSTALADO EM LOCAL COM NÍVEL BAIXO DE INTERFERÊNCIAS (NÃO INCLUI FORNECIMENTO). AF_11/2017</v>
          </cell>
          <cell r="D22" t="str">
            <v>M</v>
          </cell>
          <cell r="E22">
            <v>9.4</v>
          </cell>
        </row>
        <row r="23">
          <cell r="A23">
            <v>97162</v>
          </cell>
          <cell r="B23" t="str">
            <v>SINAPI</v>
          </cell>
          <cell r="C23" t="str">
            <v>ASSENTAMENTO DE TUBO DE FERRO FUNDIDO PARA REDE DE ÁGUA, DN 300 MM, JUNTA ELÁSTICA, INSTALADO EM LOCAL COM NÍVEL BAIXO DE INTERFERÊNCIAS (NÃO INCLUI FORNECIMENTO). AF_11/2017</v>
          </cell>
          <cell r="D23" t="str">
            <v>M</v>
          </cell>
          <cell r="E23">
            <v>10.75</v>
          </cell>
        </row>
        <row r="24">
          <cell r="A24">
            <v>97163</v>
          </cell>
          <cell r="B24" t="str">
            <v>SINAPI</v>
          </cell>
          <cell r="C24" t="str">
            <v>ASSENTAMENTO DE TUBO DE FERRO FUNDIDO PARA REDE DE ÁGUA, DN 350 MM, JUNTA ELÁSTICA, INSTALADO EM LOCAL COM NÍVEL BAIXO DE INTERFERÊNCIAS (NÃO INCLUI FORNECIMENTO). AF_11/2017</v>
          </cell>
          <cell r="D24" t="str">
            <v>M</v>
          </cell>
          <cell r="E24">
            <v>12.1</v>
          </cell>
        </row>
        <row r="25">
          <cell r="A25">
            <v>97164</v>
          </cell>
          <cell r="B25" t="str">
            <v>SINAPI</v>
          </cell>
          <cell r="C25" t="str">
            <v>ASSENTAMENTO DE TUBO DE FERRO FUNDIDO PARA REDE DE ÁGUA, DN 400 MM, JUNTA ELÁSTICA, INSTALADO EM LOCAL COM NÍVEL BAIXO DE INTERFERÊNCIAS (NÃO INCLUI FORNECIMENTO). AF_11/2017</v>
          </cell>
          <cell r="D25" t="str">
            <v>M</v>
          </cell>
          <cell r="E25">
            <v>13.45</v>
          </cell>
        </row>
        <row r="26">
          <cell r="A26">
            <v>97165</v>
          </cell>
          <cell r="B26" t="str">
            <v>SINAPI</v>
          </cell>
          <cell r="C26" t="str">
            <v>ASSENTAMENTO DE TUBO DE FERRO FUNDIDO PARA REDE DE ÁGUA, DN 450 MM, JUNTA ELÁSTICA, INSTALADO EM LOCAL COM NÍVEL BAIXO DE INTERFERÊNCIAS (NÃO INCLUI FORNECIMENTO). AF_11/2017</v>
          </cell>
          <cell r="D26" t="str">
            <v>M</v>
          </cell>
          <cell r="E26">
            <v>14.83</v>
          </cell>
        </row>
        <row r="27">
          <cell r="A27">
            <v>97166</v>
          </cell>
          <cell r="B27" t="str">
            <v>SINAPI</v>
          </cell>
          <cell r="C27" t="str">
            <v>ASSENTAMENTO DE TUBO DE FERRO FUNDIDO PARA REDE DE ÁGUA, DN 500 MM, JUNTA ELÁSTICA, INSTALADO EM LOCAL COM NÍVEL BAIXO DE INTERFERÊNCIAS (NÃO INCLUI FORNECIMENTO). AF_11/2017</v>
          </cell>
          <cell r="D27" t="str">
            <v>M</v>
          </cell>
          <cell r="E27">
            <v>19.079999999999998</v>
          </cell>
        </row>
        <row r="28">
          <cell r="A28">
            <v>97167</v>
          </cell>
          <cell r="B28" t="str">
            <v>SINAPI</v>
          </cell>
          <cell r="C28" t="str">
            <v>ASSENTAMENTO DE TUBO DE FERRO FUNDIDO PARA REDE DE ÁGUA, DN 600 MM, JUNTA ELÁSTICA, INSTALADO EM LOCAL COM NÍVEL BAIXO DE INTERFERÊNCIAS (NÃO INCLUI FORNECIMENTO). AF_11/2017</v>
          </cell>
          <cell r="D28" t="str">
            <v>M</v>
          </cell>
          <cell r="E28">
            <v>22.23</v>
          </cell>
        </row>
        <row r="29">
          <cell r="A29">
            <v>97168</v>
          </cell>
          <cell r="B29" t="str">
            <v>SINAPI</v>
          </cell>
          <cell r="C29" t="str">
            <v>ASSENTAMENTO DE TUBO DE FERRO FUNDIDO PARA REDE DE ÁGUA, DN 700 MM, JUNTA ELÁSTICA, INSTALADO EM LOCAL COM NÍVEL BAIXO DE INTERFERÊNCIAS (NÃO INCLUI FORNECIMENTO). AF_11/2017</v>
          </cell>
          <cell r="D29" t="str">
            <v>M</v>
          </cell>
          <cell r="E29">
            <v>25.16</v>
          </cell>
        </row>
        <row r="30">
          <cell r="A30">
            <v>97169</v>
          </cell>
          <cell r="B30" t="str">
            <v>SINAPI</v>
          </cell>
          <cell r="C30" t="str">
            <v>ASSENTAMENTO DE TUBO DE FERRO FUNDIDO PARA REDE DE ÁGUA, DN 800 MM, JUNTA ELÁSTICA, INSTALADO EM LOCAL COM NÍVEL BAIXO DE INTERFERÊNCIAS (NÃO INCLUI FORNECIMENTO). AF_11/2017</v>
          </cell>
          <cell r="D30" t="str">
            <v>M</v>
          </cell>
          <cell r="E30">
            <v>28.24</v>
          </cell>
        </row>
        <row r="31">
          <cell r="A31">
            <v>97170</v>
          </cell>
          <cell r="B31" t="str">
            <v>SINAPI</v>
          </cell>
          <cell r="C31" t="str">
            <v>ASSENTAMENTO DE TUBO DE FERRO FUNDIDO PARA REDE DE ÁGUA, DN 900 MM, JUNTA ELÁSTICA, INSTALADO EM LOCAL COM NÍVEL BAIXO DE INTERFERÊNCIAS (NÃO INCLUI FORNECIMENTO). AF_11/2017</v>
          </cell>
          <cell r="D31" t="str">
            <v>M</v>
          </cell>
          <cell r="E31">
            <v>31.34</v>
          </cell>
        </row>
        <row r="32">
          <cell r="A32">
            <v>97171</v>
          </cell>
          <cell r="B32" t="str">
            <v>SINAPI</v>
          </cell>
          <cell r="C32" t="str">
            <v>ASSENTAMENTO DE TUBO DE FERRO FUNDIDO PARA REDE DE ÁGUA, DN 1000 MM, JUNTA ELÁSTICA, INSTALADO EM LOCAL COM NÍVEL BAIXO DE INTERFERÊNCIAS (NÃO INCLUI FORNECIMENTO). AF_11/2017</v>
          </cell>
          <cell r="D32" t="str">
            <v>M</v>
          </cell>
          <cell r="E32">
            <v>34.46</v>
          </cell>
        </row>
        <row r="33">
          <cell r="A33">
            <v>97172</v>
          </cell>
          <cell r="B33" t="str">
            <v>SINAPI</v>
          </cell>
          <cell r="C33" t="str">
            <v>ASSENTAMENTO DE TUBO DE FERRO FUNDIDO PARA REDE DE ÁGUA, DN 1200 MM, JUNTA ELÁSTICA, INSTALADO EM LOCAL COM NÍVEL BAIXO DE INTERFERÊNCIAS (NÃO INCLUI FORNECIMENTO). AF_11/2017</v>
          </cell>
          <cell r="D33" t="str">
            <v>M</v>
          </cell>
          <cell r="E33">
            <v>41.01</v>
          </cell>
        </row>
        <row r="34">
          <cell r="A34">
            <v>97173</v>
          </cell>
          <cell r="B34" t="str">
            <v>SINAPI</v>
          </cell>
          <cell r="C34" t="str">
            <v>ASSENTAMENTO DE TUBO DE AÇO CARBONO PARA REDE DE ÁGUA, DN 600 MM (24), JUNTA SOLDADA, INSTALADO EM LOCAL COM NÍVEL ALTO DE INTERFERÊNCIAS (NÃO INCLUI FORNECIMENTO). AF_11/2017</v>
          </cell>
          <cell r="D34" t="str">
            <v>M</v>
          </cell>
          <cell r="E34">
            <v>38.1</v>
          </cell>
        </row>
        <row r="35">
          <cell r="A35">
            <v>97174</v>
          </cell>
          <cell r="B35" t="str">
            <v>SINAPI</v>
          </cell>
          <cell r="C35" t="str">
            <v>ASSENTAMENTO DE TUBO DE AÇO CARBONO PARA REDE DE ÁGUA, DN 700 MM (28), JUNTA SOLDADA, INSTALADO EM LOCAL COM NÍVEL ALTO DE INTERFERÊNCIAS (NÃO INCLUI FORNECIMENTO). AF_11/2017</v>
          </cell>
          <cell r="D35" t="str">
            <v>M</v>
          </cell>
          <cell r="E35">
            <v>44.15</v>
          </cell>
        </row>
        <row r="36">
          <cell r="A36">
            <v>97175</v>
          </cell>
          <cell r="B36" t="str">
            <v>SINAPI</v>
          </cell>
          <cell r="C36" t="str">
            <v>ASSENTAMENTO DE TUBO DE AÇO CARBONO PARA REDE DE ÁGUA, DN 800 MM (32), JUNTA SOLDADA, INSTALADO EM LOCAL COM NÍVEL ALTO DE INTERFERÊNCIAS (NÃO INCLUI FORNECIMENTO). AF_11/2017</v>
          </cell>
          <cell r="D36" t="str">
            <v>M</v>
          </cell>
          <cell r="E36">
            <v>50.19</v>
          </cell>
        </row>
        <row r="37">
          <cell r="A37">
            <v>97176</v>
          </cell>
          <cell r="B37" t="str">
            <v>SINAPI</v>
          </cell>
          <cell r="C37" t="str">
            <v>ASSENTAMENTO DE TUBO DE AÇO CARBONO PARA REDE DE ÁGUA, DN 900 MM (36), JUNTA SOLDADA, INSTALADO EM LOCAL COM NÍVEL ALTO DE INTERFERÊNCIAS (NÃO INCLUI FORNECIMENTO). AF_11/2017</v>
          </cell>
          <cell r="D37" t="str">
            <v>M</v>
          </cell>
          <cell r="E37">
            <v>56.26</v>
          </cell>
        </row>
        <row r="38">
          <cell r="A38">
            <v>97177</v>
          </cell>
          <cell r="B38" t="str">
            <v>SINAPI</v>
          </cell>
          <cell r="C38" t="str">
            <v>ASSENTAMENTO DE TUBO DE AÇO CARBONO PARA REDE DE ÁGUA, DN 1000 MM (40) OU DN 1100 MM (44), JUNTA SOLDADA, INSTALADO EM LOCAL COM NÍVEL ALTO DE INTERFERÊNCIAS (NÃO INCLUI FORNECIMENTO). AF_11/2017</v>
          </cell>
          <cell r="D38" t="str">
            <v>M</v>
          </cell>
          <cell r="E38">
            <v>68.36</v>
          </cell>
        </row>
        <row r="39">
          <cell r="A39">
            <v>97178</v>
          </cell>
          <cell r="B39" t="str">
            <v>SINAPI</v>
          </cell>
          <cell r="C39" t="str">
            <v>ASSENTAMENTO DE TUBO DE AÇO CARBONO PARA REDE DE ÁGUA, DN 1200 MM (48) OU DN 1300 MM (52), JUNTA SOLDADA, INSTALADO EM LOCAL COM NÍVEL ALTO DE INTERFERÊNCIAS (NÃO INCLUI FORNECIMENTO). AF_11/2017</v>
          </cell>
          <cell r="D39" t="str">
            <v>M</v>
          </cell>
          <cell r="E39">
            <v>80.459999999999994</v>
          </cell>
        </row>
        <row r="40">
          <cell r="A40">
            <v>97179</v>
          </cell>
          <cell r="B40" t="str">
            <v>SINAPI</v>
          </cell>
          <cell r="C40" t="str">
            <v>ASSENTAMENTO DE TUBO DE AÇO CARBONO PARA REDE DE ÁGUA, DN 1400 MM (56'') OU DN 1500 MM (60), JUNTA SOLDADA, INSTALADO EM LOCAL COM NÍVEL ALTO DE INTERFERÊNCIAS (NÃO INCLUI FORNECIMENTO). AF_11/2017</v>
          </cell>
          <cell r="D40" t="str">
            <v>M</v>
          </cell>
          <cell r="E40">
            <v>92.58</v>
          </cell>
        </row>
        <row r="41">
          <cell r="A41">
            <v>97180</v>
          </cell>
          <cell r="B41" t="str">
            <v>SINAPI</v>
          </cell>
          <cell r="C41" t="str">
            <v>ASSENTAMENTO DE TUBO DE AÇO CARBONO PARA REDE DE ÁGUA, DN 1600 MM (64) OU DN 1700 MM (68), JUNTA SOLDADA, INSTALADO EM LOCAL COM NÍVEL ALTO DE INTERFERÊNCIAS (NÃO INCLUI FORNECIMENTO). AF_11/2017</v>
          </cell>
          <cell r="D41" t="str">
            <v>M</v>
          </cell>
          <cell r="E41">
            <v>104.69</v>
          </cell>
        </row>
        <row r="42">
          <cell r="A42">
            <v>97181</v>
          </cell>
          <cell r="B42" t="str">
            <v>SINAPI</v>
          </cell>
          <cell r="C42" t="str">
            <v>ASSENTAMENTO DE TUBO DE AÇO CARBONO PARA REDE DE ÁGUA, DN 1800 MM (72) OU DN 1900 MM (76), JUNTA SOLDADA, INSTALADO EM LOCAL COM NÍVEL ALTO DE INTERFERÊNCIAS (NÃO INCLUI FORNECIMENTO). AF_11/2017</v>
          </cell>
          <cell r="D42" t="str">
            <v>M</v>
          </cell>
          <cell r="E42">
            <v>121.66</v>
          </cell>
        </row>
        <row r="43">
          <cell r="A43">
            <v>97182</v>
          </cell>
          <cell r="B43" t="str">
            <v>SINAPI</v>
          </cell>
          <cell r="C43" t="str">
            <v>ASSENTAMENTO DE TUBO DE AÇO CARBONO PARA REDE DE ÁGUA, DN 2000 MM (80) OU DN 2100 MM (84), JUNTA SOLDADA, INSTALADO EM LOCAL COM NÍVEL ALTO DE INTERFERÊNCIAS (NÃO INCLUI FORNECIMENTO). AF_11/2017</v>
          </cell>
          <cell r="D43" t="str">
            <v>M</v>
          </cell>
          <cell r="E43">
            <v>134.28</v>
          </cell>
        </row>
        <row r="44">
          <cell r="A44">
            <v>97183</v>
          </cell>
          <cell r="B44" t="str">
            <v>SINAPI</v>
          </cell>
          <cell r="C44" t="str">
            <v>ASSENTAMENTO DE TUBO DE AÇO CARBONO PARA REDE DE ÁGUA, DN 600 MM (24), JUNTA SOLDADA, INSTALADO EM LOCAL COM NÍVEL BAIXO DE INTERFERÊNCIAS (NÃO INCLUI FORNECIMENTO). AF_11/2017</v>
          </cell>
          <cell r="D44" t="str">
            <v>M</v>
          </cell>
          <cell r="E44">
            <v>31.31</v>
          </cell>
        </row>
        <row r="45">
          <cell r="A45">
            <v>97184</v>
          </cell>
          <cell r="B45" t="str">
            <v>SINAPI</v>
          </cell>
          <cell r="C45" t="str">
            <v>ASSENTAMENTO DE TUBO DE AÇO CARBONO PARA REDE DE ÁGUA, DN 700 MM (28), JUNTA SOLDADA, INSTALADO EM LOCAL COM NÍVEL BAIXO DE INTERFERÊNCIAS (NÃO INCLUI FORNECIMENTO). AF_11/2017</v>
          </cell>
          <cell r="D45" t="str">
            <v>M</v>
          </cell>
          <cell r="E45">
            <v>36.340000000000003</v>
          </cell>
        </row>
        <row r="46">
          <cell r="A46">
            <v>97185</v>
          </cell>
          <cell r="B46" t="str">
            <v>SINAPI</v>
          </cell>
          <cell r="C46" t="str">
            <v>ASSENTAMENTO DE TUBO DE AÇO CARBONO PARA REDE DE ÁGUA, DN 800 MM (32), JUNTA SOLDADA, INSTALADO EM LOCAL COM NÍVEL BAIXO DE INTERFERÊNCIAS (NÃO INCLUI FORNECIMENTO). AF_11/2017</v>
          </cell>
          <cell r="D46" t="str">
            <v>M</v>
          </cell>
          <cell r="E46">
            <v>41.38</v>
          </cell>
        </row>
        <row r="47">
          <cell r="A47">
            <v>97186</v>
          </cell>
          <cell r="B47" t="str">
            <v>SINAPI</v>
          </cell>
          <cell r="C47" t="str">
            <v>ASSENTAMENTO DE TUBO DE AÇO CARBONO PARA REDE DE ÁGUA, DN 900 MM (36), JUNTA SOLDADA, INSTALADO EM LOCAL COM NÍVEL BAIXO DE INTERFERÊNCIAS (NÃO INCLUI FORNECIMENTO). AF_11/2017</v>
          </cell>
          <cell r="D47" t="str">
            <v>M</v>
          </cell>
          <cell r="E47">
            <v>46.43</v>
          </cell>
        </row>
        <row r="48">
          <cell r="A48">
            <v>97187</v>
          </cell>
          <cell r="B48" t="str">
            <v>SINAPI</v>
          </cell>
          <cell r="C48" t="str">
            <v>ASSENTAMENTO DE TUBO DE AÇO CARBONO PARA REDE DE ÁGUA, DN 1000 MM (40  ) OU DN 1100 MM (44  ), JUNTA SOLDADA, INSTALADO EM LOCAL COM NÍVEL BAIXO DE INTERFERÊNCIAS (NÃO INCLUI FORNECIMENTO). AF_11/2017</v>
          </cell>
          <cell r="D48" t="str">
            <v>M</v>
          </cell>
          <cell r="E48">
            <v>56.51</v>
          </cell>
        </row>
        <row r="49">
          <cell r="A49">
            <v>97188</v>
          </cell>
          <cell r="B49" t="str">
            <v>SINAPI</v>
          </cell>
          <cell r="C49" t="str">
            <v>ASSENTAMENTO DE TUBO DE AÇO CARBONO PARA REDE DE ÁGUA, DN 1200 MM (48) OU DN 1300 MM (52), JUNTA SOLDADA, INSTALADO EM LOCAL COM NÍVEL BAIXO DE INTERFERÊNCIAS (NÃO INCLUI FORNECIMENTO). AF_11/2017</v>
          </cell>
          <cell r="D49" t="str">
            <v>M</v>
          </cell>
          <cell r="E49">
            <v>66.58</v>
          </cell>
        </row>
        <row r="50">
          <cell r="A50">
            <v>97189</v>
          </cell>
          <cell r="B50" t="str">
            <v>SINAPI</v>
          </cell>
          <cell r="C50" t="str">
            <v>ASSENTAMENTO DE TUBO DE AÇO CARBONO PARA REDE DE ÁGUA, DN 1400 MM (56'') OU DN 1500 MM (60), JUNTA SOLDADA, INSTALADO EM LOCAL COM NÍVEL BAIXO DE INTERFERÊNCIAS (NÃO INCLUI FORNECIMENTO). AF_11/2017</v>
          </cell>
          <cell r="D50" t="str">
            <v>M</v>
          </cell>
          <cell r="E50">
            <v>76.650000000000006</v>
          </cell>
        </row>
        <row r="51">
          <cell r="A51">
            <v>97190</v>
          </cell>
          <cell r="B51" t="str">
            <v>SINAPI</v>
          </cell>
          <cell r="C51" t="str">
            <v>ASSENTAMENTO DE TUBO DE AÇO CARBONO PARA REDE DE ÁGUA, DN 1600 MM (64) OU DN 1700 MM (68), JUNTA SOLDADA, INSTALADO EM LOCAL COM NÍVEL BAIXO DE INTERFERÊNCIAS (NÃO INCLUI FORNECIMENTO). AF_11/2017</v>
          </cell>
          <cell r="D51" t="str">
            <v>M</v>
          </cell>
          <cell r="E51">
            <v>86.74</v>
          </cell>
        </row>
        <row r="52">
          <cell r="A52">
            <v>97191</v>
          </cell>
          <cell r="B52" t="str">
            <v>SINAPI</v>
          </cell>
          <cell r="C52" t="str">
            <v>ASSENTAMENTO DE TUBO DE AÇO CARBONO PARA REDE DE ÁGUA, DN 1800 MM (72) OU DN 1900 MM (76), JUNTA SOLDADA, INSTALADO EM LOCAL COM NÍVEL BAIXO DE INTERFERÊNCIAS (NÃO INCLUI FORNECIMENTO). AF_11/2017</v>
          </cell>
          <cell r="D52" t="str">
            <v>M</v>
          </cell>
          <cell r="E52">
            <v>100.47</v>
          </cell>
        </row>
        <row r="53">
          <cell r="A53">
            <v>97192</v>
          </cell>
          <cell r="B53" t="str">
            <v>SINAPI</v>
          </cell>
          <cell r="C53" t="str">
            <v>ASSENTAMENTO DE TUBO DE AÇO CARBONO PARA REDE DE ÁGUA, DN 2000 MM (80) OU DN 2100 MM (84), JUNTA SOLDADA, INSTALADO EM LOCAL COM NÍVEL BAIXO DE INTERFERÊNCIAS (NÃO INCLUI FORNECIMENTO). AF_11/2017</v>
          </cell>
          <cell r="D53" t="str">
            <v>M</v>
          </cell>
          <cell r="E53">
            <v>110.94</v>
          </cell>
        </row>
        <row r="54">
          <cell r="A54">
            <v>90694</v>
          </cell>
          <cell r="B54" t="str">
            <v>SINAPI</v>
          </cell>
          <cell r="C54" t="str">
            <v>TUBO DE PVC PARA REDE COLETORA DE ESGOTO DE PAREDE MACIÇA, DN 100 MM, JUNTA ELÁSTICA - FORNECIMENTO E ASSENTAMENTO. AF_01/2021</v>
          </cell>
          <cell r="D54" t="str">
            <v>M</v>
          </cell>
          <cell r="E54">
            <v>46.19</v>
          </cell>
        </row>
        <row r="55">
          <cell r="A55">
            <v>90695</v>
          </cell>
          <cell r="B55" t="str">
            <v>SINAPI</v>
          </cell>
          <cell r="C55" t="str">
            <v>TUBO DE PVC PARA REDE COLETORA DE ESGOTO DE PAREDE MACIÇA, DN 150 MM, JUNTA ELÁSTICA  - FORNECIMENTO E ASSENTAMENTO. AF_01/2021</v>
          </cell>
          <cell r="D55" t="str">
            <v>M</v>
          </cell>
          <cell r="E55">
            <v>96.56</v>
          </cell>
        </row>
        <row r="56">
          <cell r="A56">
            <v>90696</v>
          </cell>
          <cell r="B56" t="str">
            <v>SINAPI</v>
          </cell>
          <cell r="C56" t="str">
            <v>TUBO DE PVC PARA REDE COLETORA DE ESGOTO DE PAREDE MACIÇA, DN 200 MM, JUNTA ELÁSTICA - FORNECIMENTO E ASSENTAMENTO. AF_01/2021</v>
          </cell>
          <cell r="D56" t="str">
            <v>M</v>
          </cell>
          <cell r="E56">
            <v>143.63999999999999</v>
          </cell>
        </row>
        <row r="57">
          <cell r="A57">
            <v>90697</v>
          </cell>
          <cell r="B57" t="str">
            <v>SINAPI</v>
          </cell>
          <cell r="C57" t="str">
            <v>TUBO DE PVC PARA REDE COLETORA DE ESGOTO DE PAREDE MACIÇA, DN 250 MM, JUNTA ELÁSTICA  - FORNECIMENTO E ASSENTAMENTO. AF_01/2021</v>
          </cell>
          <cell r="D57" t="str">
            <v>M</v>
          </cell>
          <cell r="E57">
            <v>242.45</v>
          </cell>
        </row>
        <row r="58">
          <cell r="A58">
            <v>90698</v>
          </cell>
          <cell r="B58" t="str">
            <v>SINAPI</v>
          </cell>
          <cell r="C58" t="str">
            <v>TUBO DE PVC PARA REDE COLETORA DE ESGOTO DE PAREDE MACIÇA, DN 300 MM, JUNTA ELÁSTICA,  FORNECIMENTO E ASSENTAMENTO. AF_01/2021</v>
          </cell>
          <cell r="D58" t="str">
            <v>M</v>
          </cell>
          <cell r="E58">
            <v>389.13</v>
          </cell>
        </row>
        <row r="59">
          <cell r="A59">
            <v>90699</v>
          </cell>
          <cell r="B59" t="str">
            <v>SINAPI</v>
          </cell>
          <cell r="C59" t="str">
            <v>TUBO DE PVC PARA REDE COLETORA DE ESGOTO DE PAREDE MACIÇA, DN 350 MM, JUNTA ELÁSTICA  - FORNECIMENTO E ASSENTAMENTO. AF_01/2021</v>
          </cell>
          <cell r="D59" t="str">
            <v>M</v>
          </cell>
          <cell r="E59">
            <v>481.23</v>
          </cell>
        </row>
        <row r="60">
          <cell r="A60">
            <v>90700</v>
          </cell>
          <cell r="B60" t="str">
            <v>SINAPI</v>
          </cell>
          <cell r="C60" t="str">
            <v>TUBO DE PVC PARA REDE COLETORA DE ESGOTO DE PAREDE MACIÇA, DN 400 MM, JUNTA ELÁSTICA  FORNECIMENTO E ASSENTAMENTO. AF_01/2021</v>
          </cell>
          <cell r="D60" t="str">
            <v>M</v>
          </cell>
          <cell r="E60">
            <v>624.6</v>
          </cell>
        </row>
        <row r="61">
          <cell r="A61">
            <v>90701</v>
          </cell>
          <cell r="B61" t="str">
            <v>SINAPI</v>
          </cell>
          <cell r="C61" t="str">
            <v>TUBO DE PVC CORRUGADO DE DUPLA PAREDE PARA REDE COLETORA DE ESGOTO, DN 150 MM, JUNTA ELÁSTICA - FORNECIMENTO E ASSENTAMENTO. AF_01/2021</v>
          </cell>
          <cell r="D61" t="str">
            <v>M</v>
          </cell>
          <cell r="E61">
            <v>77.88</v>
          </cell>
        </row>
        <row r="62">
          <cell r="A62">
            <v>90702</v>
          </cell>
          <cell r="B62" t="str">
            <v>SINAPI</v>
          </cell>
          <cell r="C62" t="str">
            <v>TUBO DE PVC CORRUGADO DE DUPLA PAREDE PARA REDE COLETORA DE ESGOTO, DN 200 MM, JUNTA ELÁSTICA - FORNECIMENTO E ASSENTAMENTO. AF_01/2021</v>
          </cell>
          <cell r="D62" t="str">
            <v>M</v>
          </cell>
          <cell r="E62">
            <v>125.16</v>
          </cell>
        </row>
        <row r="63">
          <cell r="A63">
            <v>90703</v>
          </cell>
          <cell r="B63" t="str">
            <v>SINAPI</v>
          </cell>
          <cell r="C63" t="str">
            <v>TUBO DE PVC CORRUGADO DE DUPLA PAREDE PARA REDE COLETORA DE ESGOTO, DN 250 MM, JUNTA ELÁSTICA - FORNECIMENTO E ASSENTAMENTO. AF_01/2021</v>
          </cell>
          <cell r="D63" t="str">
            <v>M</v>
          </cell>
          <cell r="E63">
            <v>206.84</v>
          </cell>
        </row>
        <row r="64">
          <cell r="A64">
            <v>90704</v>
          </cell>
          <cell r="B64" t="str">
            <v>SINAPI</v>
          </cell>
          <cell r="C64" t="str">
            <v>TUBO DE PVC CORRUGADO DE DUPLA PAREDE PARA REDE COLETORA DE ESGOTO, DN 300 MM, JUNTA ELÁSTICA - FORNECIMENTO E ASSENTAMENTO. AF_01/2021</v>
          </cell>
          <cell r="D64" t="str">
            <v>M</v>
          </cell>
          <cell r="E64">
            <v>292.39999999999998</v>
          </cell>
        </row>
        <row r="65">
          <cell r="A65">
            <v>90705</v>
          </cell>
          <cell r="B65" t="str">
            <v>SINAPI</v>
          </cell>
          <cell r="C65" t="str">
            <v>TUBO DE PVC CORRUGADO DE DUPLA PAREDE PARA REDE COLETORA DE ESGOTO, DN 350 MM, JUNTA ELÁSTICA - FORNECIMENTO E ASSENTAMENTO. AF_01/2021</v>
          </cell>
          <cell r="D65" t="str">
            <v>M</v>
          </cell>
          <cell r="E65">
            <v>400.45</v>
          </cell>
        </row>
        <row r="66">
          <cell r="A66">
            <v>90706</v>
          </cell>
          <cell r="B66" t="str">
            <v>SINAPI</v>
          </cell>
          <cell r="C66" t="str">
            <v>TUBO DE PVC CORRUGADO DE DUPLA PAREDE PARA REDE COLETORA DE ESGOTO, DN 400 MM, JUNTA ELÁSTICA - FORNECIMENTO E ASSENTAMENTO. AF_01/2021</v>
          </cell>
          <cell r="D66" t="str">
            <v>M</v>
          </cell>
          <cell r="E66">
            <v>469.52</v>
          </cell>
        </row>
        <row r="67">
          <cell r="A67">
            <v>90708</v>
          </cell>
          <cell r="B67" t="str">
            <v>SINAPI</v>
          </cell>
          <cell r="C67" t="str">
            <v>TUBO DE PEAD CORRUGADO DE DUPLA PAREDE PARA REDE COLETORA DE ESGOTO, DN 600 MM, JUNTA ELÁSTICA INTEGRADA - FORNECIMENTO E ASSENTAMENTO. AF_01/2021</v>
          </cell>
          <cell r="D67" t="str">
            <v>M</v>
          </cell>
          <cell r="E67">
            <v>811.87</v>
          </cell>
        </row>
        <row r="68">
          <cell r="A68">
            <v>90724</v>
          </cell>
          <cell r="B68" t="str">
            <v>SINAPI</v>
          </cell>
          <cell r="C68" t="str">
            <v>JUNTA ARGAMASSADA ENTRE TUBO DN 100 MM E O POÇO DE VISITA/ CAIXA DE CONCRETO OU ALVENARIA EM REDES DE ESGOTO. AF_01/2021</v>
          </cell>
          <cell r="D68" t="str">
            <v>UN</v>
          </cell>
          <cell r="E68">
            <v>21.06</v>
          </cell>
        </row>
        <row r="69">
          <cell r="A69">
            <v>90725</v>
          </cell>
          <cell r="B69" t="str">
            <v>SINAPI</v>
          </cell>
          <cell r="C69" t="str">
            <v>JUNTA ARGAMASSADA ENTRE TUBO DN 150 MM E O POÇO DE VISITA/ CAIXA DE CONCRETO OU ALVENARIA EM REDES DE ESGOTO. AF_01/2021</v>
          </cell>
          <cell r="D69" t="str">
            <v>UN</v>
          </cell>
          <cell r="E69">
            <v>25.92</v>
          </cell>
        </row>
        <row r="70">
          <cell r="A70">
            <v>90726</v>
          </cell>
          <cell r="B70" t="str">
            <v>SINAPI</v>
          </cell>
          <cell r="C70" t="str">
            <v>JUNTA ARGAMASSADA ENTRE TUBO DN 200 MM E O POÇO/ CAIXA DE CONCRETO OU ALVENARIA EM REDES DE ESGOTO. AF_01/2021</v>
          </cell>
          <cell r="D70" t="str">
            <v>UN</v>
          </cell>
          <cell r="E70">
            <v>30.86</v>
          </cell>
        </row>
        <row r="71">
          <cell r="A71">
            <v>90727</v>
          </cell>
          <cell r="B71" t="str">
            <v>SINAPI</v>
          </cell>
          <cell r="C71" t="str">
            <v>JUNTA ARGAMASSADA ENTRE TUBO DN 250 MM E O POÇO DE VISITA/ CAIXA DE CONCRETO OU ALVENARIA EM REDES DE ESGOTO. AF_01/2021</v>
          </cell>
          <cell r="D71" t="str">
            <v>UN</v>
          </cell>
          <cell r="E71">
            <v>35.74</v>
          </cell>
        </row>
        <row r="72">
          <cell r="A72">
            <v>90728</v>
          </cell>
          <cell r="B72" t="str">
            <v>SINAPI</v>
          </cell>
          <cell r="C72" t="str">
            <v>JUNTA ARGAMASSADA ENTRE TUBO DN 300 MM E O POÇO DE VISITA/ CAIXA DE CONCRETO OU ALVENARIA EM REDES DE ESGOTO. AF_01/2021</v>
          </cell>
          <cell r="D72" t="str">
            <v>UN</v>
          </cell>
          <cell r="E72">
            <v>40.6</v>
          </cell>
        </row>
        <row r="73">
          <cell r="A73">
            <v>90729</v>
          </cell>
          <cell r="B73" t="str">
            <v>SINAPI</v>
          </cell>
          <cell r="C73" t="str">
            <v>JUNTA ARGAMASSADA ENTRE TUBO DN 350 MM E O POÇO DE VISITA/ CAIXA DE CONCRETO OU ALVENARIA EM REDES DE ESGOTO. AF_01/2021</v>
          </cell>
          <cell r="D73" t="str">
            <v>UN</v>
          </cell>
          <cell r="E73">
            <v>45.48</v>
          </cell>
        </row>
        <row r="74">
          <cell r="A74">
            <v>90730</v>
          </cell>
          <cell r="B74" t="str">
            <v>SINAPI</v>
          </cell>
          <cell r="C74" t="str">
            <v>JUNTA ARGAMASSADA ENTRE TUBO DN 400 MM E O POÇO DE VISITA/ CAIXA DE CONCRETO OU ALVENARIA EM REDES DE ESGOTO. AF_01/2021</v>
          </cell>
          <cell r="D74" t="str">
            <v>UN</v>
          </cell>
          <cell r="E74">
            <v>50.34</v>
          </cell>
        </row>
        <row r="75">
          <cell r="A75">
            <v>90731</v>
          </cell>
          <cell r="B75" t="str">
            <v>SINAPI</v>
          </cell>
          <cell r="C75" t="str">
            <v>JUNTA ARGAMASSADA ENTRE TUBO DN 450 MM E O POÇO DE VISITA/ CAIXA DE CONCRETO OU ALVENARIA EM REDES DE ESGOTO. AF_01/2021</v>
          </cell>
          <cell r="D75" t="str">
            <v>UN</v>
          </cell>
          <cell r="E75">
            <v>55.21</v>
          </cell>
        </row>
        <row r="76">
          <cell r="A76">
            <v>90732</v>
          </cell>
          <cell r="B76" t="str">
            <v>SINAPI</v>
          </cell>
          <cell r="C76" t="str">
            <v>JUNTA ARGAMASSADA ENTRE TUBO DN 600 MM E O POÇO DE VISITA/ CAIXA DE CONCRETO OU ALVENARIA EM REDES DE ESGOTO. AF_01/2021</v>
          </cell>
          <cell r="D76" t="str">
            <v>UN</v>
          </cell>
          <cell r="E76">
            <v>69.83</v>
          </cell>
        </row>
        <row r="77">
          <cell r="A77">
            <v>90733</v>
          </cell>
          <cell r="B77" t="str">
            <v>SINAPI</v>
          </cell>
          <cell r="C77" t="str">
            <v>ASSENTAMENTO DE TUBO DE PVC PARA REDE COLETORA DE ESGOTO DE PAREDE MACIÇA, DN 100 MM, JUNTA ELÁSTICA (NÃO INCLUI FORNECIMENTO). AF_01/2021</v>
          </cell>
          <cell r="D77" t="str">
            <v>M</v>
          </cell>
          <cell r="E77">
            <v>2.95</v>
          </cell>
        </row>
        <row r="78">
          <cell r="A78">
            <v>90734</v>
          </cell>
          <cell r="B78" t="str">
            <v>SINAPI</v>
          </cell>
          <cell r="C78" t="str">
            <v>ASSENTAMENTO DE TUBO DE PVC PARA REDE COLETORA DE ESGOTO DE PAREDE MACIÇA, DN 150 MM, JUNTA ELÁSTICA,  (NÃO INCLUI FORNECIMENTO). AF_01/2021</v>
          </cell>
          <cell r="D78" t="str">
            <v>M</v>
          </cell>
          <cell r="E78">
            <v>3.49</v>
          </cell>
        </row>
        <row r="79">
          <cell r="A79">
            <v>90735</v>
          </cell>
          <cell r="B79" t="str">
            <v>SINAPI</v>
          </cell>
          <cell r="C79" t="str">
            <v>ASSENTAMENTO DE TUBO DE PVC PARA REDE COLETORA DE ESGOTO DE PAREDE MACIÇA, DN 200 MM, JUNTA ELÁSTICA (NÃO INCLUI FORNECIMENTO). AF_01/2021</v>
          </cell>
          <cell r="D79" t="str">
            <v>M</v>
          </cell>
          <cell r="E79">
            <v>4.03</v>
          </cell>
        </row>
        <row r="80">
          <cell r="A80">
            <v>90736</v>
          </cell>
          <cell r="B80" t="str">
            <v>SINAPI</v>
          </cell>
          <cell r="C80" t="str">
            <v>ASSENTAMENTO DE TUBO DE PVC PARA REDE COLETORA DE ESGOTO DE PAREDE MACIÇA, DN 250 MM, JUNTA ELÁSTICA (NÃO INCLUI FORNECIMENTO). AF_01/2021</v>
          </cell>
          <cell r="D80" t="str">
            <v>M</v>
          </cell>
          <cell r="E80">
            <v>4.57</v>
          </cell>
        </row>
        <row r="81">
          <cell r="A81">
            <v>90737</v>
          </cell>
          <cell r="B81" t="str">
            <v>SINAPI</v>
          </cell>
          <cell r="C81" t="str">
            <v>ASSENTAMENTO DE TUBO DE PVC PARA REDE COLETORA DE ESGOTO DE PAREDE MACIÇA, DN 300 MM, JUNTA ELÁSTICA  (NÃO INCLUI FORNECIMENTO). AF_01/2021</v>
          </cell>
          <cell r="D81" t="str">
            <v>M</v>
          </cell>
          <cell r="E81">
            <v>5.12</v>
          </cell>
        </row>
        <row r="82">
          <cell r="A82">
            <v>90738</v>
          </cell>
          <cell r="B82" t="str">
            <v>SINAPI</v>
          </cell>
          <cell r="C82" t="str">
            <v>ASSENTAMENTO DE TUBO DE PVC PARA REDE COLETORA DE ESGOTO DE PAREDE MACIÇA, DN 350 MM, JUNTA ELÁSTICA (NÃO INCLUI FORNECIMENTO). AF_01/2021</v>
          </cell>
          <cell r="D82" t="str">
            <v>M</v>
          </cell>
          <cell r="E82">
            <v>5.66</v>
          </cell>
        </row>
        <row r="83">
          <cell r="A83">
            <v>90739</v>
          </cell>
          <cell r="B83" t="str">
            <v>SINAPI</v>
          </cell>
          <cell r="C83" t="str">
            <v>ASSENTAMENTO DE TUBO DE PVC PARA REDE COLETORA DE ESGOTO DE PAREDE MACIÇA, DN 400 MM, JUNTA ELÁSTICA (NÃO INCLUI FORNECIMENTO). AF_01/2021</v>
          </cell>
          <cell r="D83" t="str">
            <v>M</v>
          </cell>
          <cell r="E83">
            <v>8.7200000000000006</v>
          </cell>
        </row>
        <row r="84">
          <cell r="A84">
            <v>90740</v>
          </cell>
          <cell r="B84" t="str">
            <v>SINAPI</v>
          </cell>
          <cell r="C84" t="str">
            <v>ASSENTAMENTO DE TUBO DE PVC CORRUGADO DE DUPLA PAREDE PARA REDE COLETORA DE ESGOTO, DN 150 MM, JUNTA ELÁSTICA (NÃO INCLUI FORNECIMENTO). AF_01/2021</v>
          </cell>
          <cell r="D84" t="str">
            <v>M</v>
          </cell>
          <cell r="E84">
            <v>3.88</v>
          </cell>
        </row>
        <row r="85">
          <cell r="A85">
            <v>90741</v>
          </cell>
          <cell r="B85" t="str">
            <v>SINAPI</v>
          </cell>
          <cell r="C85" t="str">
            <v>ASSENTAMENTO DE TUBO DE PVC CORRUGADO DE DUPLA PAREDE PARA REDE COLETORA DE ESGOTO, DN 200 MM, JUNTA ELÁSTICA (NÃO INCLUI FORNECIMENTO). AF_01/2021</v>
          </cell>
          <cell r="D85" t="str">
            <v>M</v>
          </cell>
          <cell r="E85">
            <v>4.43</v>
          </cell>
        </row>
        <row r="86">
          <cell r="A86">
            <v>90742</v>
          </cell>
          <cell r="B86" t="str">
            <v>SINAPI</v>
          </cell>
          <cell r="C86" t="str">
            <v>ASSENTAMENTO DE TUBO DE PVC CORRUGADO DE DUPLA PAREDE PARA REDE COLETORA DE ESGOTO, DN 250 MM, JUNTA ELÁSTICA (NÃO INCLUI FORNECIMENTO). AF_01/2021</v>
          </cell>
          <cell r="D86" t="str">
            <v>M</v>
          </cell>
          <cell r="E86">
            <v>4.9800000000000004</v>
          </cell>
        </row>
        <row r="87">
          <cell r="A87">
            <v>90743</v>
          </cell>
          <cell r="B87" t="str">
            <v>SINAPI</v>
          </cell>
          <cell r="C87" t="str">
            <v>ASSENTAMENTO DE TUBO DE PVC CORRUGADO DE DUPLA PAREDE PARA REDE COLETORA DE ESGOTO, DN 300 MM, JUNTA ELÁSTICA (NÃO INCLUI FORNECIMENTO). AF_01/2021</v>
          </cell>
          <cell r="D87" t="str">
            <v>M</v>
          </cell>
          <cell r="E87">
            <v>5.52</v>
          </cell>
        </row>
        <row r="88">
          <cell r="A88">
            <v>90744</v>
          </cell>
          <cell r="B88" t="str">
            <v>SINAPI</v>
          </cell>
          <cell r="C88" t="str">
            <v>ASSENTAMENTO DE TUBO DE PVC CORRUGADO DE DUPLA PAREDE PARA REDE COLETORA DE ESGOTO, DN 350 MM, JUNTA ELÁSTICA (NÃO INCLUI FORNECIMENTO). AF_01/2021</v>
          </cell>
          <cell r="D88" t="str">
            <v>M</v>
          </cell>
          <cell r="E88">
            <v>6.07</v>
          </cell>
        </row>
        <row r="89">
          <cell r="A89">
            <v>90745</v>
          </cell>
          <cell r="B89" t="str">
            <v>SINAPI</v>
          </cell>
          <cell r="C89" t="str">
            <v>ASSENTAMENTO DE TUBO DE PVC CORRUGADO DE DUPLA PAREDE PARA REDE COLETORA DE ESGOTO, DN 400 MM, JUNTA ELÁSTICA  (NÃO INCLUI FORNECIMENTO). AF_01/2021</v>
          </cell>
          <cell r="D89" t="str">
            <v>M</v>
          </cell>
          <cell r="E89">
            <v>9.74</v>
          </cell>
        </row>
        <row r="90">
          <cell r="A90">
            <v>90746</v>
          </cell>
          <cell r="B90" t="str">
            <v>SINAPI</v>
          </cell>
          <cell r="C90" t="str">
            <v>ASSENTAMENTO DE TUBO DE PEAD CORRUGADO DE DUPLA PAREDE PARA REDE COLETORA DE ESGOTO, DN 450 MM, JUNTA ELÁSTICA INTEGRADA (NÃO INCLUI FORNECIMENTO). AF_01/2021</v>
          </cell>
          <cell r="D90" t="str">
            <v>M</v>
          </cell>
          <cell r="E90">
            <v>3.18</v>
          </cell>
        </row>
        <row r="91">
          <cell r="A91">
            <v>90747</v>
          </cell>
          <cell r="B91" t="str">
            <v>SINAPI</v>
          </cell>
          <cell r="C91" t="str">
            <v>ASSENTAMENTO DE TUBO DE PEAD CORRUGADO DE DUPLA PAREDE PARA REDE COLETORA DE ESGOTO, DN 600 MM, JUNTA ELÁSTICA INTEGRADA (NÃO INCLUI FORNECIMENTO). AF_01/2021</v>
          </cell>
          <cell r="D91" t="str">
            <v>M</v>
          </cell>
          <cell r="E91">
            <v>16.59</v>
          </cell>
        </row>
        <row r="92">
          <cell r="A92">
            <v>94869</v>
          </cell>
          <cell r="B92" t="str">
            <v>SINAPI</v>
          </cell>
          <cell r="C92" t="str">
            <v>TUBO DE PEAD CORRUGADO DE DUPLA PAREDE PARA REDE COLETORA DE ESGOTO, DN 250 MM, JUNTA ELÁSTICA INTEGRADA - FORNECIMENTO E ASSENTAMENTO. AF_01/2021</v>
          </cell>
          <cell r="D92" t="str">
            <v>M</v>
          </cell>
          <cell r="E92">
            <v>143.07</v>
          </cell>
        </row>
        <row r="93">
          <cell r="A93">
            <v>94870</v>
          </cell>
          <cell r="B93" t="str">
            <v>SINAPI</v>
          </cell>
          <cell r="C93" t="str">
            <v>ASSENTAMENTO DE TUBO DE PEAD CORRUGADO DE DUPLA PAREDE PARA REDE COLETORA DE ESGOTO, DN 250 MM, JUNTA ELÁSTICA INTEGRADA (NÃO INCLUI FORNECIMENTO). AF_01/2021</v>
          </cell>
          <cell r="D93" t="str">
            <v>M</v>
          </cell>
          <cell r="E93">
            <v>1.65</v>
          </cell>
        </row>
        <row r="94">
          <cell r="A94">
            <v>94871</v>
          </cell>
          <cell r="B94" t="str">
            <v>SINAPI</v>
          </cell>
          <cell r="C94" t="str">
            <v>TUBO DE PEAD CORRUGADO DE DUPLA PAREDE PARA REDE COLETORA DE ESGOTO, DN 300 MM, JUNTA ELÁSTICA INTEGRADA - FORNECIMENTO E ASSENTAMENTO. AF_01/2021</v>
          </cell>
          <cell r="D94" t="str">
            <v>M</v>
          </cell>
          <cell r="E94">
            <v>223.88</v>
          </cell>
        </row>
        <row r="95">
          <cell r="A95">
            <v>94872</v>
          </cell>
          <cell r="B95" t="str">
            <v>SINAPI</v>
          </cell>
          <cell r="C95" t="str">
            <v>ASSENTAMENTO DE TUBO DE PEAD CORRUGADO DE DUPLA PAREDE PARA REDE COLETORA DE ESGOTO, DN 300 MM, JUNTA ELÁSTICA INTEGRADA  (NÃO INCLUI FORNECIMENTO). AF_01/2021</v>
          </cell>
          <cell r="D95" t="str">
            <v>M</v>
          </cell>
          <cell r="E95">
            <v>2.3199999999999998</v>
          </cell>
        </row>
        <row r="96">
          <cell r="A96">
            <v>94875</v>
          </cell>
          <cell r="B96" t="str">
            <v>SINAPI</v>
          </cell>
          <cell r="C96" t="str">
            <v>TUBO DE PEAD CORRUGADO DE DUPLA PAREDE PARA REDE COLETORA DE ESGOTO, DN 800 MM, JUNTA ELÁSTICA INTEGRADA - FORNECIMENTO E ASSENTAMENTO. AF_01/2021</v>
          </cell>
          <cell r="D96" t="str">
            <v>M</v>
          </cell>
          <cell r="E96">
            <v>1318.48</v>
          </cell>
        </row>
        <row r="97">
          <cell r="A97">
            <v>94876</v>
          </cell>
          <cell r="B97" t="str">
            <v>SINAPI</v>
          </cell>
          <cell r="C97" t="str">
            <v>ASSENTAMENTO DE TUBO DE PEAD CORRUGADO DE DUPLA PAREDE PARA REDE COLETORA DE ESGOTO, DN 800 MM, JUNTA ELÁSTICA INTEGRADA  (NÃO INCLUI FORNECIMENTO). AF_01/2021</v>
          </cell>
          <cell r="D97" t="str">
            <v>M</v>
          </cell>
          <cell r="E97">
            <v>27.53</v>
          </cell>
        </row>
        <row r="98">
          <cell r="A98">
            <v>94878</v>
          </cell>
          <cell r="B98" t="str">
            <v>SINAPI</v>
          </cell>
          <cell r="C98" t="str">
            <v>ASSENTAMENTO DE TUBO DE PEAD CORRUGADO DE DUPLA PAREDE PARA REDE COLETORA DE ESGOTO, DN 900 MM, JUNTA ELÁSTICA INTEGRADA (NÃO INCLUI FORNECIMENTO). AF_01/2021</v>
          </cell>
          <cell r="D98" t="str">
            <v>M</v>
          </cell>
          <cell r="E98">
            <v>31.88</v>
          </cell>
        </row>
        <row r="99">
          <cell r="A99">
            <v>94879</v>
          </cell>
          <cell r="B99" t="str">
            <v>SINAPI</v>
          </cell>
          <cell r="C99" t="str">
            <v>TUBO DE PEAD CORRUGADO DE DUPLA PAREDE PARA REDE COLETORA DE ESGOTO, DN 1000 MM, JUNTA ELÁSTICA INTEGRADA - FORNECIMENTO E ASSENTAMENTO. AF_01/2021</v>
          </cell>
          <cell r="D99" t="str">
            <v>M</v>
          </cell>
          <cell r="E99">
            <v>2029.58</v>
          </cell>
        </row>
        <row r="100">
          <cell r="A100">
            <v>94880</v>
          </cell>
          <cell r="B100" t="str">
            <v>SINAPI</v>
          </cell>
          <cell r="C100" t="str">
            <v>ASSENTAMENTO DE TUBO DE PEAD CORRUGADO DE DUPLA PAREDE PARA REDE COLETORA DE ESGOTO, DN 1000 MM, JUNTA ELÁSTICA INTEGRADA (NÃO INCLUI FORNECIMENTO). AF_01/2021</v>
          </cell>
          <cell r="D100" t="str">
            <v>M</v>
          </cell>
          <cell r="E100">
            <v>40.909999999999997</v>
          </cell>
        </row>
        <row r="101">
          <cell r="A101">
            <v>94881</v>
          </cell>
          <cell r="B101" t="str">
            <v>SINAPI</v>
          </cell>
          <cell r="C101" t="str">
            <v>TUBO DE PEAD CORRUGADO DE DUPLA PAREDE PARA REDE COLETORA DE ESGOTO, DN 1200 MM, JUNTA ELÁSTICA INTEGRADA - FORNECIMENTO E ASSENTAMENTO. AF_01/2021</v>
          </cell>
          <cell r="D101" t="str">
            <v>M</v>
          </cell>
          <cell r="E101">
            <v>2796.1</v>
          </cell>
        </row>
        <row r="102">
          <cell r="A102">
            <v>94882</v>
          </cell>
          <cell r="B102" t="str">
            <v>SINAPI</v>
          </cell>
          <cell r="C102" t="str">
            <v>ASSENTAMENTO DE TUBO DE PEAD CORRUGADO DE DUPLA PAREDE PARA REDE COLETORA DE ESGOTO, DN 1200 MM, JUNTA ELÁSTICA INTEGRADA (NÃO INCLUI FORNECIMENTO). AF_01/2021</v>
          </cell>
          <cell r="D102" t="str">
            <v>M</v>
          </cell>
          <cell r="E102">
            <v>47.62</v>
          </cell>
        </row>
        <row r="103">
          <cell r="A103">
            <v>94884</v>
          </cell>
          <cell r="B103" t="str">
            <v>SINAPI</v>
          </cell>
          <cell r="C103" t="str">
            <v>ASSENTAMENTO DE TUBO DE PEAD CORRUGADO DE DUPLA PAREDE PARA REDE COLETORA DE ESGOTO, DN 1500 MM, JUNTA ELÁSTICA INTEGRADA (NÃO INCLUI FORNECIMENTO). AF_01/2021</v>
          </cell>
          <cell r="D103" t="str">
            <v>M</v>
          </cell>
          <cell r="E103">
            <v>61.26</v>
          </cell>
        </row>
        <row r="104">
          <cell r="A104">
            <v>97121</v>
          </cell>
          <cell r="B104" t="str">
            <v>SINAPI</v>
          </cell>
          <cell r="C104" t="str">
            <v>ASSENTAMENTO DE TUBO DE PVC PBA PARA REDE DE ÁGUA, DN 50 MM, JUNTA ELÁSTICA INTEGRADA, INSTALADO EM LOCAL COM NÍVEL ALTO DE INTERFERÊNCIAS (NÃO INCLUI FORNECIMENTO). AF_11/2017</v>
          </cell>
          <cell r="D104" t="str">
            <v>M</v>
          </cell>
          <cell r="E104">
            <v>1.76</v>
          </cell>
        </row>
        <row r="105">
          <cell r="A105">
            <v>97122</v>
          </cell>
          <cell r="B105" t="str">
            <v>SINAPI</v>
          </cell>
          <cell r="C105" t="str">
            <v>ASSENTAMENTO DE TUBO DE PVC PBA PARA REDE DE ÁGUA, DN 75 MM, JUNTA ELÁSTICA INTEGRADA, INSTALADO EM LOCAL COM NÍVEL ALTO DE INTERFERÊNCIAS (NÃO INCLUI FORNECIMENTO). AF_11/2017</v>
          </cell>
          <cell r="D105" t="str">
            <v>M</v>
          </cell>
          <cell r="E105">
            <v>2.44</v>
          </cell>
        </row>
        <row r="106">
          <cell r="A106">
            <v>97123</v>
          </cell>
          <cell r="B106" t="str">
            <v>SINAPI</v>
          </cell>
          <cell r="C106" t="str">
            <v>ASSENTAMENTO DE TUBO DE PVC PBA PARA REDE DE ÁGUA, DN 100 MM, JUNTA ELÁSTICA INTEGRADA, INSTALADO EM LOCAL COM NÍVEL ALTO DE INTERFERÊNCIAS (NÃO INCLUI FORNECIMENTO). AF_11/2017</v>
          </cell>
          <cell r="D106" t="str">
            <v>M</v>
          </cell>
          <cell r="E106">
            <v>3.1</v>
          </cell>
        </row>
        <row r="107">
          <cell r="A107">
            <v>97124</v>
          </cell>
          <cell r="B107" t="str">
            <v>SINAPI</v>
          </cell>
          <cell r="C107" t="str">
            <v>ASSENTAMENTO DE TUBO DE PVC PBA PARA REDE DE ÁGUA, DN 50 MM, JUNTA ELÁSTICA INTEGRADA, INSTALADO EM LOCAL COM NÍVEL BAIXO DE INTERFERÊNCIAS (NÃO INCLUI FORNECIMENTO). AF_11/2017</v>
          </cell>
          <cell r="D107" t="str">
            <v>M</v>
          </cell>
          <cell r="E107">
            <v>0.77</v>
          </cell>
        </row>
        <row r="108">
          <cell r="A108">
            <v>97125</v>
          </cell>
          <cell r="B108" t="str">
            <v>SINAPI</v>
          </cell>
          <cell r="C108" t="str">
            <v>ASSENTAMENTO DE TUBO DE PVC PBA PARA REDE DE ÁGUA, DN 75 MM, JUNTA ELÁSTICA INTEGRADA, INSTALADO EM LOCAL COM NÍVEL BAIXO DE INTERFERÊNCIAS (NÃO INCLUI FORNECIMENTO). AF_11/2017</v>
          </cell>
          <cell r="D108" t="str">
            <v>M</v>
          </cell>
          <cell r="E108">
            <v>1.1100000000000001</v>
          </cell>
        </row>
        <row r="109">
          <cell r="A109">
            <v>97126</v>
          </cell>
          <cell r="B109" t="str">
            <v>SINAPI</v>
          </cell>
          <cell r="C109" t="str">
            <v>ASSENTAMENTO DE TUBO DE PVC PBA PARA REDE DE ÁGUA, DN 100 MM, JUNTA ELÁSTICA INTEGRADA, INSTALADO EM LOCAL COM NÍVEL BAIXO DE INTERFERÊNCIAS (NÃO INCLUI FORNECIMENTO). AF_11/2017</v>
          </cell>
          <cell r="D109" t="str">
            <v>M</v>
          </cell>
          <cell r="E109">
            <v>1.41</v>
          </cell>
        </row>
        <row r="110">
          <cell r="A110">
            <v>102264</v>
          </cell>
          <cell r="B110" t="str">
            <v>SINAPI</v>
          </cell>
          <cell r="C110" t="str">
            <v>TUBO DE PVC BRANCO PARA REDE COLETORA DE ESGOTO CONDOMINIAL DE PAREDE MACIÇA, DN 100 MM, JUNTA ELÁSTICA - FORNECIMENTO E ASSENTAMENTO. AF_01/2021</v>
          </cell>
          <cell r="D110" t="str">
            <v>M</v>
          </cell>
          <cell r="E110">
            <v>23.35</v>
          </cell>
        </row>
        <row r="111">
          <cell r="A111">
            <v>102265</v>
          </cell>
          <cell r="B111" t="str">
            <v>SINAPI</v>
          </cell>
          <cell r="C111" t="str">
            <v>JUNTA ARGAMASSADA ENTRE TUBO DN 800 MM E O POÇO DE VISITA/ CAIXA DE CONCRETO OU ALVENARIA EM REDES DE ESGOTO. AF_01/2021</v>
          </cell>
          <cell r="D111" t="str">
            <v>UN</v>
          </cell>
          <cell r="E111">
            <v>89.32</v>
          </cell>
        </row>
        <row r="112">
          <cell r="A112">
            <v>102266</v>
          </cell>
          <cell r="B112" t="str">
            <v>SINAPI</v>
          </cell>
          <cell r="C112" t="str">
            <v>JUNTA ARGAMASSADA ENTRE TUBO DN 900 MM E O POÇO DE VISITA/ CAIXA DE CONCRETO OU ALVENARIA EM REDES DE ESGOTO. AF_01/2021</v>
          </cell>
          <cell r="D112" t="str">
            <v>UN</v>
          </cell>
          <cell r="E112">
            <v>99.06</v>
          </cell>
        </row>
        <row r="113">
          <cell r="A113">
            <v>102267</v>
          </cell>
          <cell r="B113" t="str">
            <v>SINAPI</v>
          </cell>
          <cell r="C113" t="str">
            <v>JUNTA ARGAMASSADA ENTRE TUBO DN 1000 MM E O POÇO DE VISITA/ CAIXA DE CONCRETO OU ALVENARIA EM REDES DE ESGOTO. AF_01/2021</v>
          </cell>
          <cell r="D113" t="str">
            <v>UN</v>
          </cell>
          <cell r="E113">
            <v>113.73</v>
          </cell>
        </row>
        <row r="114">
          <cell r="A114">
            <v>102268</v>
          </cell>
          <cell r="B114" t="str">
            <v>SINAPI</v>
          </cell>
          <cell r="C114" t="str">
            <v>JUNTA ARGAMASSADA ENTRE TUBO DN 1200 MM E O POÇO DE VISITA/ CAIXA DE CONCRETO OU ALVENARIA EM REDES DE ESGOTO. AF_01/2021</v>
          </cell>
          <cell r="D114" t="str">
            <v>UN</v>
          </cell>
          <cell r="E114">
            <v>128.35</v>
          </cell>
        </row>
        <row r="115">
          <cell r="A115">
            <v>102269</v>
          </cell>
          <cell r="B115" t="str">
            <v>SINAPI</v>
          </cell>
          <cell r="C115" t="str">
            <v>JUNTA ARGAMASSADA ENTRE TUBO DN 1500 MM E O POÇO DE VISITA/ CAIXA DE CONCRETO OU ALVENARIA EM REDES DE ESGOTO. AF_01/2021</v>
          </cell>
          <cell r="D115" t="str">
            <v>UN</v>
          </cell>
          <cell r="E115">
            <v>157.58000000000001</v>
          </cell>
        </row>
        <row r="116">
          <cell r="A116">
            <v>92833</v>
          </cell>
          <cell r="B116" t="str">
            <v>SINAPI</v>
          </cell>
          <cell r="C116" t="str">
            <v>TUBO DE CONCRETO PARA REDES COLETORAS DE ESGOTO SANITÁRIO, DIÂMETRO DE 300 MM, JUNTA ELÁSTICA, INSTALADO EM LOCAL COM BAIXO NÍVEL DE INTERFERÊNCIAS - FORNECIMENTO E ASSENTAMENTO. AF_12/2015</v>
          </cell>
          <cell r="D116" t="str">
            <v>M</v>
          </cell>
          <cell r="E116">
            <v>216.86</v>
          </cell>
        </row>
        <row r="117">
          <cell r="A117">
            <v>92834</v>
          </cell>
          <cell r="B117" t="str">
            <v>SINAPI</v>
          </cell>
          <cell r="C117" t="str">
            <v>ASSENTAMENTO DE TUBO DE CONCRETO PARA REDES COLETORAS DE ESGOTO SANITÁRIO, DIÂMETRO DE 300 MM, JUNTA ELÁSTICA, INSTALADO EM LOCAL COM BAIXO NÍVEL DE INTERFERÊNCIAS (NÃO INCLUI FORNECIMENTO). AF_12/2015</v>
          </cell>
          <cell r="D117" t="str">
            <v>M</v>
          </cell>
          <cell r="E117">
            <v>8.6</v>
          </cell>
        </row>
        <row r="118">
          <cell r="A118">
            <v>92835</v>
          </cell>
          <cell r="B118" t="str">
            <v>SINAPI</v>
          </cell>
          <cell r="C118" t="str">
            <v>TUBO DE CONCRETO PARA REDES COLETORAS DE ESGOTO SANITÁRIO, DIÂMETRO DE 400 MM, JUNTA ELÁSTICA, INSTALADO EM LOCAL COM BAIXO NÍVEL DE INTERFERÊNCIAS - FORNECIMENTO E ASSENTAMENTO. AF_12/2015</v>
          </cell>
          <cell r="D118" t="str">
            <v>M</v>
          </cell>
          <cell r="E118">
            <v>226.48</v>
          </cell>
        </row>
        <row r="119">
          <cell r="A119">
            <v>92836</v>
          </cell>
          <cell r="B119" t="str">
            <v>SINAPI</v>
          </cell>
          <cell r="C119" t="str">
            <v>ASSENTAMENTO DE TUBO DE CONCRETO PARA REDES COLETORAS DE ESGOTO SANITÁRIO, DIÂMETRO DE 400 MM, JUNTA ELÁSTICA, INSTALADO EM LOCAL COM BAIXO NÍVEL DE INTERFERÊNCIAS (NÃO INCLUI FORNECIMENTO). AF_12/2015</v>
          </cell>
          <cell r="D119" t="str">
            <v>M</v>
          </cell>
          <cell r="E119">
            <v>10.99</v>
          </cell>
        </row>
        <row r="120">
          <cell r="A120">
            <v>92837</v>
          </cell>
          <cell r="B120" t="str">
            <v>SINAPI</v>
          </cell>
          <cell r="C120" t="str">
            <v>TUBO DE CONCRETO PARA REDES COLETORAS DE ESGOTO SANITÁRIO, DIÂMETRO DE 500 MM, JUNTA ELÁSTICA, INSTALADO EM LOCAL COM BAIXO NÍVEL DE INTERFERÊNCIAS - FORNECIMENTO E ASSENTAMENTO. AF_12/2015</v>
          </cell>
          <cell r="D120" t="str">
            <v>M</v>
          </cell>
          <cell r="E120">
            <v>403.06</v>
          </cell>
        </row>
        <row r="121">
          <cell r="A121">
            <v>92838</v>
          </cell>
          <cell r="B121" t="str">
            <v>SINAPI</v>
          </cell>
          <cell r="C121" t="str">
            <v>ASSENTAMENTO DE TUBO DE CONCRETO PARA REDES COLETORAS DE ESGOTO SANITÁRIO, DIÂMETRO DE 500 MM, JUNTA ELÁSTICA, INSTALADO EM LOCAL COM BAIXO NÍVEL DE INTERFERÊNCIAS (NÃO INCLUI FORNECIMENTO). AF_12/2015</v>
          </cell>
          <cell r="D121" t="str">
            <v>M</v>
          </cell>
          <cell r="E121">
            <v>13.18</v>
          </cell>
        </row>
        <row r="122">
          <cell r="A122">
            <v>92839</v>
          </cell>
          <cell r="B122" t="str">
            <v>SINAPI</v>
          </cell>
          <cell r="C122" t="str">
            <v>TUBO DE CONCRETO PARA REDES COLETORAS DE ESGOTO SANITÁRIO, DIÂMETRO DE 600 MM, JUNTA ELÁSTICA, INSTALADO EM LOCAL COM BAIXO NÍVEL DE INTERFERÊNCIAS - FORNECIMENTO E ASSENTAMENTO. AF_12/2015</v>
          </cell>
          <cell r="D122" t="str">
            <v>M</v>
          </cell>
          <cell r="E122">
            <v>493.38</v>
          </cell>
        </row>
        <row r="123">
          <cell r="A123">
            <v>92840</v>
          </cell>
          <cell r="B123" t="str">
            <v>SINAPI</v>
          </cell>
          <cell r="C123" t="str">
            <v>ASSENTAMENTO DE TUBO DE CONCRETO PARA REDES COLETORAS DE ESGOTO SANITÁRIO, DIÂMETRO DE 600 MM, JUNTA ELÁSTICA, INSTALADO EM LOCAL COM BAIXO NÍVEL DE INTERFERÊNCIAS (NÃO INCLUI FORNECIMENTO). AF_12/2015</v>
          </cell>
          <cell r="D123" t="str">
            <v>M</v>
          </cell>
          <cell r="E123">
            <v>15.63</v>
          </cell>
        </row>
        <row r="124">
          <cell r="A124">
            <v>92841</v>
          </cell>
          <cell r="B124" t="str">
            <v>SINAPI</v>
          </cell>
          <cell r="C124" t="str">
            <v>TUBO DE CONCRETO PARA REDES COLETORAS DE ESGOTO SANITÁRIO, DIÂMETRO DE 700 MM, JUNTA ELÁSTICA, INSTALADO EM LOCAL COM BAIXO NÍVEL DE INTERFERÊNCIAS - FORNECIMENTO E ASSENTAMENTO. AF_12/2015</v>
          </cell>
          <cell r="D124" t="str">
            <v>M</v>
          </cell>
          <cell r="E124">
            <v>642.91999999999996</v>
          </cell>
        </row>
        <row r="125">
          <cell r="A125">
            <v>92842</v>
          </cell>
          <cell r="B125" t="str">
            <v>SINAPI</v>
          </cell>
          <cell r="C125" t="str">
            <v>ASSENTAMENTO DE TUBO DE CONCRETO PARA REDES COLETORAS DE ESGOTO SANITÁRIO, DIÂMETRO DE 700 MM, JUNTA ELÁSTICA, INSTALADO EM LOCAL COM BAIXO NÍVEL DE INTERFERÊNCIAS (NÃO INCLUI FORNECIMENTO). AF_12/2015</v>
          </cell>
          <cell r="D125" t="str">
            <v>M</v>
          </cell>
          <cell r="E125">
            <v>17.82</v>
          </cell>
        </row>
        <row r="126">
          <cell r="A126">
            <v>92843</v>
          </cell>
          <cell r="B126" t="str">
            <v>SINAPI</v>
          </cell>
          <cell r="C126" t="str">
            <v>TUBO DE CONCRETO PARA REDES COLETORAS DE ESGOTO SANITÁRIO, DIÂMETRO DE 800 MM, JUNTA ELÁSTICA, INSTALADO EM LOCAL COM BAIXO NÍVEL DE INTERFERÊNCIAS - FORNECIMENTO E ASSENTAMENTO. AF_12/2015</v>
          </cell>
          <cell r="D126" t="str">
            <v>M</v>
          </cell>
          <cell r="E126">
            <v>664.63</v>
          </cell>
        </row>
        <row r="127">
          <cell r="A127">
            <v>92844</v>
          </cell>
          <cell r="B127" t="str">
            <v>SINAPI</v>
          </cell>
          <cell r="C127" t="str">
            <v>ASSENTAMENTO DE TUBO DE CONCRETO PARA REDES COLETORAS DE ESGOTO SANITÁRIO, DIÂMETRO DE 800 MM, JUNTA ELÁSTICA, INSTALADO EM LOCAL COM BAIXO NÍVEL DE INTERFERÊNCIAS (NÃO INCLUI FORNECIMENTO). AF_12/2015</v>
          </cell>
          <cell r="D127" t="str">
            <v>M</v>
          </cell>
          <cell r="E127">
            <v>20.29</v>
          </cell>
        </row>
        <row r="128">
          <cell r="A128">
            <v>92845</v>
          </cell>
          <cell r="B128" t="str">
            <v>SINAPI</v>
          </cell>
          <cell r="C128" t="str">
            <v>TUBO DE CONCRETO PARA REDES COLETORAS DE ESGOTO SANITÁRIO, DIÂMETRO DE 900 MM, JUNTA ELÁSTICA, INSTALADO EM LOCAL COM BAIXO NÍVEL DE INTERFERÊNCIAS - FORNECIMENTO E ASSENTAMENTO. AF_12/2015</v>
          </cell>
          <cell r="D128" t="str">
            <v>M</v>
          </cell>
          <cell r="E128">
            <v>988.1</v>
          </cell>
        </row>
        <row r="129">
          <cell r="A129">
            <v>92846</v>
          </cell>
          <cell r="B129" t="str">
            <v>SINAPI</v>
          </cell>
          <cell r="C129" t="str">
            <v>ASSENTAMENTO DE TUBO DE CONCRETO PARA REDES COLETORAS DE ESGOTO SANITÁRIO, DIÂMETRO DE 900 MM, JUNTA ELÁSTICA, INSTALADO EM LOCAL COM BAIXO NÍVEL DE INTERFERÊNCIAS (NÃO INCLUI FORNECIMENTO). AF_12/2015</v>
          </cell>
          <cell r="D129" t="str">
            <v>M</v>
          </cell>
          <cell r="E129">
            <v>22.45</v>
          </cell>
        </row>
        <row r="130">
          <cell r="A130">
            <v>92847</v>
          </cell>
          <cell r="B130" t="str">
            <v>SINAPI</v>
          </cell>
          <cell r="C130" t="str">
            <v>TUBO DE CONCRETO PARA REDES COLETORAS DE ESGOTO SANITÁRIO, DIÂMETRO DE 1000 MM, JUNTA ELÁSTICA, INSTALADO EM LOCAL COM BAIXO NÍVEL DE INTERFERÊNCIAS - FORNECIMENTO E ASSENTAMENTO. AF_12/2015</v>
          </cell>
          <cell r="D130" t="str">
            <v>M</v>
          </cell>
          <cell r="E130">
            <v>1013.19</v>
          </cell>
        </row>
        <row r="131">
          <cell r="A131">
            <v>92848</v>
          </cell>
          <cell r="B131" t="str">
            <v>SINAPI</v>
          </cell>
          <cell r="C131" t="str">
            <v>ASSENTAMENTO DE TUBO DE CONCRETO PARA REDES COLETORAS DE ESGOTO SANITÁRIO, DIÂMETRO DE 1000 MM, JUNTA ELÁSTICA, INSTALADO EM LOCAL COM BAIXO NÍVEL DE INTERFERÊNCIAS (NÃO INCLUI FORNECIMENTO). AF_12/2015</v>
          </cell>
          <cell r="D131" t="str">
            <v>M</v>
          </cell>
          <cell r="E131">
            <v>24.95</v>
          </cell>
        </row>
        <row r="132">
          <cell r="A132">
            <v>92849</v>
          </cell>
          <cell r="B132" t="str">
            <v>SINAPI</v>
          </cell>
          <cell r="C132" t="str">
            <v>TUBO DE CONCRETO PARA REDES COLETORAS DE ESGOTO SANITÁRIO, DIÂMETRO DE 300 MM, JUNTA ELÁSTICA, INSTALADO EM LOCAL COM ALTO NÍVEL DE INTERFERÊNCIAS - FORNECIMENTO E ASSENTAMENTO. AF_12/2015</v>
          </cell>
          <cell r="D132" t="str">
            <v>M</v>
          </cell>
          <cell r="E132">
            <v>224.54</v>
          </cell>
        </row>
        <row r="133">
          <cell r="A133">
            <v>92850</v>
          </cell>
          <cell r="B133" t="str">
            <v>SINAPI</v>
          </cell>
          <cell r="C133" t="str">
            <v>ASSENTAMENTO DE TUBO DE CONCRETO PARA REDES COLETORAS DE ESGOTO SANITÁRIO, DIÂMETRO DE 300 MM, JUNTA ELÁSTICA, INSTALADO EM LOCAL COM ALTO NÍVEL DE INTERFERÊNCIAS (NÃO INCLUI FORNECIMENTO). AF_12/2015</v>
          </cell>
          <cell r="D133" t="str">
            <v>M</v>
          </cell>
          <cell r="E133">
            <v>16.28</v>
          </cell>
        </row>
        <row r="134">
          <cell r="A134">
            <v>92851</v>
          </cell>
          <cell r="B134" t="str">
            <v>SINAPI</v>
          </cell>
          <cell r="C134" t="str">
            <v>TUBO DE CONCRETO PARA REDES COLETORAS DE ESGOTO SANITÁRIO, DIÂMETRO DE 400 MM, JUNTA ELÁSTICA, INSTALADO EM LOCAL COM ALTO NÍVEL DE INTERFERÊNCIAS - FORNECIMENTO E ASSENTAMENTO. AF_12/2015</v>
          </cell>
          <cell r="D134" t="str">
            <v>M</v>
          </cell>
          <cell r="E134">
            <v>236.03</v>
          </cell>
        </row>
        <row r="135">
          <cell r="A135">
            <v>92852</v>
          </cell>
          <cell r="B135" t="str">
            <v>SINAPI</v>
          </cell>
          <cell r="C135" t="str">
            <v>ASSENTAMENTO DE TUBO DE CONCRETO PARA REDES COLETORAS DE ESGOTO SANITÁRIO, DIÂMETRO DE 400 MM, JUNTA ELÁSTICA, INSTALADO EM LOCAL COM ALTO NÍVEL DE INTERFERÊNCIAS (NÃO INCLUI FORNECIMENTO). AF_12/2015</v>
          </cell>
          <cell r="D135" t="str">
            <v>M</v>
          </cell>
          <cell r="E135">
            <v>20.54</v>
          </cell>
        </row>
        <row r="136">
          <cell r="A136">
            <v>92853</v>
          </cell>
          <cell r="B136" t="str">
            <v>SINAPI</v>
          </cell>
          <cell r="C136" t="str">
            <v>TUBO DE CONCRETO PARA REDES COLETORAS DE ESGOTO SANITÁRIO, DIÂMETRO DE 500 MM, JUNTA ELÁSTICA, INSTALADO EM LOCAL COM ALTO NÍVEL DE INTERFERÊNCIAS - FORNECIMENTO E ASSENTAMENTO. AF_12/2015</v>
          </cell>
          <cell r="D136" t="str">
            <v>M</v>
          </cell>
          <cell r="E136">
            <v>414.9</v>
          </cell>
        </row>
        <row r="137">
          <cell r="A137">
            <v>92854</v>
          </cell>
          <cell r="B137" t="str">
            <v>SINAPI</v>
          </cell>
          <cell r="C137" t="str">
            <v>ASSENTAMENTO DE TUBO DE CONCRETO PARA REDES COLETORAS DE ESGOTO SANITÁRIO, DIÂMETRO DE 500 MM, JUNTA ELÁSTICA, INSTALADO EM LOCAL COM ALTO NÍVEL DE INTERFERÊNCIAS (NÃO INCLUI FORNECIMENTO). AF_12/2015</v>
          </cell>
          <cell r="D137" t="str">
            <v>M</v>
          </cell>
          <cell r="E137">
            <v>25.02</v>
          </cell>
        </row>
        <row r="138">
          <cell r="A138">
            <v>92855</v>
          </cell>
          <cell r="B138" t="str">
            <v>SINAPI</v>
          </cell>
          <cell r="C138" t="str">
            <v>TUBO DE CONCRETO PARA REDES COLETORAS DE ESGOTO SANITÁRIO, DIÂMETRO DE 600 MM, JUNTA ELÁSTICA, INSTALADO EM LOCAL COM ALTO NÍVEL DE INTERFERÊNCIAS - FORNECIMENTO E ASSENTAMENTO. AF_12/2015</v>
          </cell>
          <cell r="D138" t="str">
            <v>M</v>
          </cell>
          <cell r="E138">
            <v>507.25</v>
          </cell>
        </row>
        <row r="139">
          <cell r="A139">
            <v>92856</v>
          </cell>
          <cell r="B139" t="str">
            <v>SINAPI</v>
          </cell>
          <cell r="C139" t="str">
            <v>ASSENTAMENTO DE TUBO DE CONCRETO PARA REDES COLETORAS DE ESGOTO SANITÁRIO, DIÂMETRO DE 600 MM, JUNTA ELÁSTICA, INSTALADO EM LOCAL COM ALTO NÍVEL DE INTERFERÊNCIAS (NÃO INCLUI FORNECIMENTO). AF_12/2015</v>
          </cell>
          <cell r="D139" t="str">
            <v>M</v>
          </cell>
          <cell r="E139">
            <v>29.5</v>
          </cell>
        </row>
        <row r="140">
          <cell r="A140">
            <v>92857</v>
          </cell>
          <cell r="B140" t="str">
            <v>SINAPI</v>
          </cell>
          <cell r="C140" t="str">
            <v>TUBO DE CONCRETO PARA REDES COLETORAS DE ESGOTO SANITÁRIO, DIÂMETRO DE 700 MM, JUNTA ELÁSTICA, INSTALADO EM LOCAL COM ALTO NÍVEL DE INTERFERÊNCIAS - FORNECIMENTO E ASSENTAMENTO. AF_12/2015</v>
          </cell>
          <cell r="D140" t="str">
            <v>M</v>
          </cell>
          <cell r="E140">
            <v>658.82</v>
          </cell>
        </row>
        <row r="141">
          <cell r="A141">
            <v>92858</v>
          </cell>
          <cell r="B141" t="str">
            <v>SINAPI</v>
          </cell>
          <cell r="C141" t="str">
            <v>ASSENTAMENTO DE TUBO DE CONCRETO PARA REDES COLETORAS DE ESGOTO SANITÁRIO, DIÂMETRO DE 700 MM, JUNTA ELÁSTICA, INSTALADO EM LOCAL COM ALTO NÍVEL DE INTERFERÊNCIAS (NÃO INCLUI FORNECIMENTO). AF_12/2015</v>
          </cell>
          <cell r="D141" t="str">
            <v>M</v>
          </cell>
          <cell r="E141">
            <v>33.72</v>
          </cell>
        </row>
        <row r="142">
          <cell r="A142">
            <v>92859</v>
          </cell>
          <cell r="B142" t="str">
            <v>SINAPI</v>
          </cell>
          <cell r="C142" t="str">
            <v>TUBO DE CONCRETO PARA REDES COLETORAS DE ESGOTO SANITÁRIO, DIÂMETRO DE 800 MM, JUNTA ELÁSTICA, INSTALADO EM LOCAL COM ALTO NÍVEL DE INTERFERÊNCIAS - FORNECIMENTO E ASSENTAMENTO. AF_12/2015</v>
          </cell>
          <cell r="D142" t="str">
            <v>M</v>
          </cell>
          <cell r="E142">
            <v>682.66</v>
          </cell>
        </row>
        <row r="143">
          <cell r="A143">
            <v>92860</v>
          </cell>
          <cell r="B143" t="str">
            <v>SINAPI</v>
          </cell>
          <cell r="C143" t="str">
            <v>ASSENTAMENTO DE TUBO DE CONCRETO PARA REDES COLETORAS DE ESGOTO SANITÁRIO, DIÂMETRO DE 800 MM, JUNTA ELÁSTICA, INSTALADO EM LOCAL COM ALTO NÍVEL DE INTERFERÊNCIAS (NÃO INCLUI FORNECIMENTO). AF_12/2015</v>
          </cell>
          <cell r="D143" t="str">
            <v>M</v>
          </cell>
          <cell r="E143">
            <v>38.32</v>
          </cell>
        </row>
        <row r="144">
          <cell r="A144">
            <v>92861</v>
          </cell>
          <cell r="B144" t="str">
            <v>SINAPI</v>
          </cell>
          <cell r="C144" t="str">
            <v>TUBO DE CONCRETO PARA REDES COLETORAS DE ESGOTO SANITÁRIO, DIÂMETRO DE 900 MM, JUNTA ELÁSTICA, INSTALADO EM LOCAL COM ALTO NÍVEL DE INTERFERÊNCIAS - FORNECIMENTO E ASSENTAMENTO. AF_12/2015</v>
          </cell>
          <cell r="D144" t="str">
            <v>M</v>
          </cell>
          <cell r="E144">
            <v>1008.41</v>
          </cell>
        </row>
        <row r="145">
          <cell r="A145">
            <v>92862</v>
          </cell>
          <cell r="B145" t="str">
            <v>SINAPI</v>
          </cell>
          <cell r="C145" t="str">
            <v>ASSENTAMENTO DE TUBO DE CONCRETO PARA REDES COLETORAS DE ESGOTO SANITÁRIO, DIÂMETRO DE 900 MM, JUNTA ELÁSTICA, INSTALADO EM LOCAL COM ALTO NÍVEL DE INTERFERÊNCIAS (NÃO INCLUI FORNECIMENTO). AF_12/2015</v>
          </cell>
          <cell r="D145" t="str">
            <v>M</v>
          </cell>
          <cell r="E145">
            <v>42.76</v>
          </cell>
        </row>
        <row r="146">
          <cell r="A146">
            <v>92863</v>
          </cell>
          <cell r="B146" t="str">
            <v>SINAPI</v>
          </cell>
          <cell r="C146" t="str">
            <v>TUBO DE CONCRETO PARA REDES COLETORAS DE ESGOTO SANITÁRIO, DIÂMETRO DE 1000 MM, JUNTA ELÁSTICA, INSTALADO EM LOCAL COM ALTO NÍVEL DE INTERFERÊNCIAS - FORNECIMENTO E ASSENTAMENTO. AF_12/2015</v>
          </cell>
          <cell r="D146" t="str">
            <v>M</v>
          </cell>
          <cell r="E146">
            <v>1035.48</v>
          </cell>
        </row>
        <row r="147">
          <cell r="A147">
            <v>92864</v>
          </cell>
          <cell r="B147" t="str">
            <v>SINAPI</v>
          </cell>
          <cell r="C147" t="str">
            <v>ASSENTAMENTO DE TUBO DE CONCRETO PARA REDES COLETORAS DE ESGOTO SANITÁRIO, DIÂMETRO DE 1000 MM, JUNTA ELÁSTICA, INSTALADO EM LOCAL COM ALTO NÍVEL DE INTERFERÊNCIAS (NÃO INCLUI FORNECIMENTO). AF_12/2015</v>
          </cell>
          <cell r="D147" t="str">
            <v>M</v>
          </cell>
          <cell r="E147">
            <v>47.24</v>
          </cell>
        </row>
        <row r="148">
          <cell r="A148">
            <v>92210</v>
          </cell>
          <cell r="B148" t="str">
            <v>SINAPI</v>
          </cell>
          <cell r="C148" t="str">
            <v>TUBO DE CONCRETO PARA REDES COLETORAS DE ÁGUAS PLUVIAIS, DIÂMETRO DE 400 MM, JUNTA RÍGIDA, INSTALADO EM LOCAL COM BAIXO NÍVEL DE INTERFERÊNCIAS - FORNECIMENTO E ASSENTAMENTO. AF_12/2015</v>
          </cell>
          <cell r="D148" t="str">
            <v>M</v>
          </cell>
          <cell r="E148">
            <v>174.07</v>
          </cell>
        </row>
        <row r="149">
          <cell r="A149">
            <v>92211</v>
          </cell>
          <cell r="B149" t="str">
            <v>SINAPI</v>
          </cell>
          <cell r="C149" t="str">
            <v>TUBO DE CONCRETO PARA REDES COLETORAS DE ÁGUAS PLUVIAIS, DIÂMETRO DE 500 MM, JUNTA RÍGIDA, INSTALADO EM LOCAL COM BAIXO NÍVEL DE INTERFERÊNCIAS - FORNECIMENTO E ASSENTAMENTO. AF_12/2015</v>
          </cell>
          <cell r="D149" t="str">
            <v>M</v>
          </cell>
          <cell r="E149">
            <v>209.11</v>
          </cell>
        </row>
        <row r="150">
          <cell r="A150">
            <v>92212</v>
          </cell>
          <cell r="B150" t="str">
            <v>SINAPI</v>
          </cell>
          <cell r="C150" t="str">
            <v>TUBO DE CONCRETO PARA REDES COLETORAS DE ÁGUAS PLUVIAIS, DIÂMETRO DE 600 MM, JUNTA RÍGIDA, INSTALADO EM LOCAL COM BAIXO NÍVEL DE INTERFERÊNCIAS - FORNECIMENTO E ASSENTAMENTO. AF_12/2015</v>
          </cell>
          <cell r="D150" t="str">
            <v>M</v>
          </cell>
          <cell r="E150">
            <v>312.69</v>
          </cell>
        </row>
        <row r="151">
          <cell r="A151">
            <v>92213</v>
          </cell>
          <cell r="B151" t="str">
            <v>SINAPI</v>
          </cell>
          <cell r="C151" t="str">
            <v>TUBO DE CONCRETO PARA REDES COLETORAS DE ÁGUAS PLUVIAIS, DIÂMETRO DE 700 MM, JUNTA RÍGIDA, INSTALADO EM LOCAL COM BAIXO NÍVEL DE INTERFERÊNCIAS - FORNECIMENTO E ASSENTAMENTO. AF_12/2015</v>
          </cell>
          <cell r="D151" t="str">
            <v>M</v>
          </cell>
          <cell r="E151">
            <v>411.41</v>
          </cell>
        </row>
        <row r="152">
          <cell r="A152">
            <v>92214</v>
          </cell>
          <cell r="B152" t="str">
            <v>SINAPI</v>
          </cell>
          <cell r="C152" t="str">
            <v>TUBO DE CONCRETO PARA REDES COLETORAS DE ÁGUAS PLUVIAIS, DIÂMETRO DE 800 MM, JUNTA RÍGIDA, INSTALADO EM LOCAL COM BAIXO NÍVEL DE INTERFERÊNCIAS - FORNECIMENTO E ASSENTAMENTO. AF_12/2015</v>
          </cell>
          <cell r="D152" t="str">
            <v>M</v>
          </cell>
          <cell r="E152">
            <v>497.26</v>
          </cell>
        </row>
        <row r="153">
          <cell r="A153">
            <v>92215</v>
          </cell>
          <cell r="B153" t="str">
            <v>SINAPI</v>
          </cell>
          <cell r="C153" t="str">
            <v>TUBO DE CONCRETO PARA REDES COLETORAS DE ÁGUAS PLUVIAIS, DIÂMETRO DE 900 MM, JUNTA RÍGIDA, INSTALADO EM LOCAL COM BAIXO NÍVEL DE INTERFERÊNCIAS - FORNECIMENTO E ASSENTAMENTO. AF_12/2015</v>
          </cell>
          <cell r="D153" t="str">
            <v>M</v>
          </cell>
          <cell r="E153">
            <v>571.02</v>
          </cell>
        </row>
        <row r="154">
          <cell r="A154">
            <v>92216</v>
          </cell>
          <cell r="B154" t="str">
            <v>SINAPI</v>
          </cell>
          <cell r="C154" t="str">
            <v>TUBO DE CONCRETO PARA REDES COLETORAS DE ÁGUAS PLUVIAIS, DIÂMETRO DE 1000 MM, JUNTA RÍGIDA, INSTALADO EM LOCAL COM BAIXO NÍVEL DE INTERFERÊNCIAS - FORNECIMENTO E ASSENTAMENTO. AF_12/2015</v>
          </cell>
          <cell r="D154" t="str">
            <v>M</v>
          </cell>
          <cell r="E154">
            <v>596.4</v>
          </cell>
        </row>
        <row r="155">
          <cell r="A155">
            <v>92219</v>
          </cell>
          <cell r="B155" t="str">
            <v>SINAPI</v>
          </cell>
          <cell r="C155" t="str">
            <v>TUBO DE CONCRETO PARA REDES COLETORAS DE ÁGUAS PLUVIAIS, DIÂMETRO DE 400 MM, JUNTA RÍGIDA, INSTALADO EM LOCAL COM ALTO NÍVEL DE INTERFERÊNCIAS - FORNECIMENTO E ASSENTAMENTO. AF_12/2015</v>
          </cell>
          <cell r="D155" t="str">
            <v>M</v>
          </cell>
          <cell r="E155">
            <v>183.6</v>
          </cell>
        </row>
        <row r="156">
          <cell r="A156">
            <v>92220</v>
          </cell>
          <cell r="B156" t="str">
            <v>SINAPI</v>
          </cell>
          <cell r="C156" t="str">
            <v>TUBO DE CONCRETO PARA REDES COLETORAS DE ÁGUAS PLUVIAIS, DIÂMETRO DE 500 MM, JUNTA RÍGIDA, INSTALADO EM LOCAL COM ALTO NÍVEL DE INTERFERÊNCIAS - FORNECIMENTO E ASSENTAMENTO. AF_12/2015</v>
          </cell>
          <cell r="D156" t="str">
            <v>M</v>
          </cell>
          <cell r="E156">
            <v>220.94</v>
          </cell>
        </row>
        <row r="157">
          <cell r="A157">
            <v>92221</v>
          </cell>
          <cell r="B157" t="str">
            <v>SINAPI</v>
          </cell>
          <cell r="C157" t="str">
            <v>TUBO DE CONCRETO PARA REDES COLETORAS DE ÁGUAS PLUVIAIS, DIÂMETRO DE 600 MM, JUNTA RÍGIDA, INSTALADO EM LOCAL COM ALTO NÍVEL DE INTERFERÊNCIAS - FORNECIMENTO E ASSENTAMENTO. AF_12/2015</v>
          </cell>
          <cell r="D157" t="str">
            <v>M</v>
          </cell>
          <cell r="E157">
            <v>326.55</v>
          </cell>
        </row>
        <row r="158">
          <cell r="A158">
            <v>92222</v>
          </cell>
          <cell r="B158" t="str">
            <v>SINAPI</v>
          </cell>
          <cell r="C158" t="str">
            <v>TUBO DE CONCRETO PARA REDES COLETORAS DE ÁGUAS PLUVIAIS, DIÂMETRO DE 700 MM, JUNTA RÍGIDA, INSTALADO EM LOCAL COM ALTO NÍVEL DE INTERFERÊNCIAS - FORNECIMENTO E ASSENTAMENTO. AF_12/2015</v>
          </cell>
          <cell r="D158" t="str">
            <v>M</v>
          </cell>
          <cell r="E158">
            <v>427.54</v>
          </cell>
        </row>
        <row r="159">
          <cell r="A159">
            <v>92223</v>
          </cell>
          <cell r="B159" t="str">
            <v>SINAPI</v>
          </cell>
          <cell r="C159" t="str">
            <v>TUBO DE CONCRETO PARA REDES COLETORAS DE ÁGUAS PLUVIAIS, DIÂMETRO DE 800 MM, JUNTA RÍGIDA, INSTALADO EM LOCAL COM ALTO NÍVEL DE INTERFERÊNCIAS - FORNECIMENTO E ASSENTAMENTO. AF_12/2015</v>
          </cell>
          <cell r="D159" t="str">
            <v>M</v>
          </cell>
          <cell r="E159">
            <v>515.28</v>
          </cell>
        </row>
        <row r="160">
          <cell r="A160">
            <v>92224</v>
          </cell>
          <cell r="B160" t="str">
            <v>SINAPI</v>
          </cell>
          <cell r="C160" t="str">
            <v>TUBO DE CONCRETO PARA REDES COLETORAS DE ÁGUAS PLUVIAIS, DIÂMETRO DE 900 MM, JUNTA RÍGIDA, INSTALADO EM LOCAL COM ALTO NÍVEL DE INTERFERÊNCIAS - FORNECIMENTO E ASSENTAMENTO. AF_12/2015</v>
          </cell>
          <cell r="D160" t="str">
            <v>M</v>
          </cell>
          <cell r="E160">
            <v>591.02</v>
          </cell>
        </row>
        <row r="161">
          <cell r="A161">
            <v>92226</v>
          </cell>
          <cell r="B161" t="str">
            <v>SINAPI</v>
          </cell>
          <cell r="C161" t="str">
            <v>TUBO DE CONCRETO PARA REDES COLETORAS DE ÁGUAS PLUVIAIS, DIÂMETRO DE 1000 MM, JUNTA RÍGIDA, INSTALADO EM LOCAL COM ALTO NÍVEL DE INTERFERÊNCIAS - FORNECIMENTO E ASSENTAMENTO. AF_12/2015</v>
          </cell>
          <cell r="D161" t="str">
            <v>M</v>
          </cell>
          <cell r="E161">
            <v>618.82000000000005</v>
          </cell>
        </row>
        <row r="162">
          <cell r="A162">
            <v>92808</v>
          </cell>
          <cell r="B162" t="str">
            <v>SINAPI</v>
          </cell>
          <cell r="C162" t="str">
            <v>ASSENTAMENTO DE TUBO DE CONCRETO PARA REDES COLETORAS DE ÁGUAS PLUVIAIS, DIÂMETRO DE 300 MM, JUNTA RÍGIDA, INSTALADO EM LOCAL COM BAIXO NÍVEL DE INTERFERÊNCIAS (NÃO INCLUI FORNECIMENTO). AF_12/2015</v>
          </cell>
          <cell r="D162" t="str">
            <v>M</v>
          </cell>
          <cell r="E162">
            <v>38.78</v>
          </cell>
        </row>
        <row r="163">
          <cell r="A163">
            <v>92809</v>
          </cell>
          <cell r="B163" t="str">
            <v>SINAPI</v>
          </cell>
          <cell r="C163" t="str">
            <v>ASSENTAMENTO DE TUBO DE CONCRETO PARA REDES COLETORAS DE ÁGUAS PLUVIAIS, DIÂMETRO DE 400 MM, JUNTA RÍGIDA, INSTALADO EM LOCAL COM BAIXO NÍVEL DE INTERFERÊNCIAS (NÃO INCLUI FORNECIMENTO). AF_12/2015</v>
          </cell>
          <cell r="D163" t="str">
            <v>M</v>
          </cell>
          <cell r="E163">
            <v>49.77</v>
          </cell>
        </row>
        <row r="164">
          <cell r="A164">
            <v>92810</v>
          </cell>
          <cell r="B164" t="str">
            <v>SINAPI</v>
          </cell>
          <cell r="C164" t="str">
            <v>ASSENTAMENTO DE TUBO DE CONCRETO PARA REDES COLETORAS DE ÁGUAS PLUVIAIS, DIÂMETRO DE 500 MM, JUNTA RÍGIDA, INSTALADO EM LOCAL COM BAIXO NÍVEL DE INTERFERÊNCIAS (NÃO INCLUI FORNECIMENTO). AF_12/2015</v>
          </cell>
          <cell r="D164" t="str">
            <v>M</v>
          </cell>
          <cell r="E164">
            <v>60.56</v>
          </cell>
        </row>
        <row r="165">
          <cell r="A165">
            <v>92811</v>
          </cell>
          <cell r="B165" t="str">
            <v>SINAPI</v>
          </cell>
          <cell r="C165" t="str">
            <v>ASSENTAMENTO DE TUBO DE CONCRETO PARA REDES COLETORAS DE ÁGUAS PLUVIAIS, DIÂMETRO DE 600 MM, JUNTA RÍGIDA, INSTALADO EM LOCAL COM BAIXO NÍVEL DE INTERFERÊNCIAS (NÃO INCLUI FORNECIMENTO). AF_12/2015</v>
          </cell>
          <cell r="D165" t="str">
            <v>M</v>
          </cell>
          <cell r="E165">
            <v>72.17</v>
          </cell>
        </row>
        <row r="166">
          <cell r="A166">
            <v>92812</v>
          </cell>
          <cell r="B166" t="str">
            <v>SINAPI</v>
          </cell>
          <cell r="C166" t="str">
            <v>ASSENTAMENTO DE TUBO DE CONCRETO PARA REDES COLETORAS DE ÁGUAS PLUVIAIS, DIÂMETRO DE 700 MM, JUNTA RÍGIDA, INSTALADO EM LOCAL COM BAIXO NÍVEL DE INTERFERÊNCIAS (NÃO INCLUI FORNECIMENTO). AF_12/2015</v>
          </cell>
          <cell r="D166" t="str">
            <v>M</v>
          </cell>
          <cell r="E166">
            <v>83.58</v>
          </cell>
        </row>
        <row r="167">
          <cell r="A167">
            <v>92813</v>
          </cell>
          <cell r="B167" t="str">
            <v>SINAPI</v>
          </cell>
          <cell r="C167" t="str">
            <v>ASSENTAMENTO DE TUBO DE CONCRETO PARA REDES COLETORAS DE ÁGUAS PLUVIAIS, DIÂMETRO DE 800 MM, JUNTA RÍGIDA, INSTALADO EM LOCAL COM BAIXO NÍVEL DE INTERFERÊNCIAS (NÃO INCLUI FORNECIMENTO). AF_12/2015</v>
          </cell>
          <cell r="D167" t="str">
            <v>M</v>
          </cell>
          <cell r="E167">
            <v>97.07</v>
          </cell>
        </row>
        <row r="168">
          <cell r="A168">
            <v>92814</v>
          </cell>
          <cell r="B168" t="str">
            <v>SINAPI</v>
          </cell>
          <cell r="C168" t="str">
            <v>ASSENTAMENTO DE TUBO DE CONCRETO PARA REDES COLETORAS DE ÁGUAS PLUVIAIS, DIÂMETRO DE 900 MM, JUNTA RÍGIDA, INSTALADO EM LOCAL COM BAIXO NÍVEL DE INTERFERÊNCIAS (NÃO INCLUI FORNECIMENTO). AF_12/2015</v>
          </cell>
          <cell r="D168" t="str">
            <v>M</v>
          </cell>
          <cell r="E168">
            <v>111.2</v>
          </cell>
        </row>
        <row r="169">
          <cell r="A169">
            <v>92815</v>
          </cell>
          <cell r="B169" t="str">
            <v>SINAPI</v>
          </cell>
          <cell r="C169" t="str">
            <v>ASSENTAMENTO DE TUBO DE CONCRETO PARA REDES COLETORAS DE ÁGUAS PLUVIAIS, DIÂMETRO DE 1000 MM, JUNTA RÍGIDA, INSTALADO EM LOCAL COM BAIXO NÍVEL DE INTERFERÊNCIAS (NÃO INCLUI FORNECIMENTO). AF_12/2015</v>
          </cell>
          <cell r="D169" t="str">
            <v>M</v>
          </cell>
          <cell r="E169">
            <v>127.49</v>
          </cell>
        </row>
        <row r="170">
          <cell r="A170">
            <v>92816</v>
          </cell>
          <cell r="B170" t="str">
            <v>SINAPI</v>
          </cell>
          <cell r="C170" t="str">
            <v>TUBO DE CONCRETO PARA REDES COLETORAS DE ÁGUAS PLUVIAIS, DIÂMETRO DE 1200 MM, JUNTA RÍGIDA, INSTALADO EM LOCAL COM BAIXO NÍVEL DE INTERFERÊNCIAS - FORNECIMENTO E ASSENTAMENTO. AF_12/2015</v>
          </cell>
          <cell r="D170" t="str">
            <v>M</v>
          </cell>
          <cell r="E170">
            <v>859.88</v>
          </cell>
        </row>
        <row r="171">
          <cell r="A171">
            <v>92817</v>
          </cell>
          <cell r="B171" t="str">
            <v>SINAPI</v>
          </cell>
          <cell r="C171" t="str">
            <v>ASSENTAMENTO DE TUBO DE CONCRETO PARA REDES COLETORAS DE ÁGUAS PLUVIAIS, DIÂMETRO DE 1200 MM, JUNTA RÍGIDA, INSTALADO EM LOCAL COM BAIXO NÍVEL DE INTERFERÊNCIAS (NÃO INCLUI FORNECIMENTO). AF_12/2015</v>
          </cell>
          <cell r="D171" t="str">
            <v>M</v>
          </cell>
          <cell r="E171">
            <v>159.54</v>
          </cell>
        </row>
        <row r="172">
          <cell r="A172">
            <v>92818</v>
          </cell>
          <cell r="B172" t="str">
            <v>SINAPI</v>
          </cell>
          <cell r="C172" t="str">
            <v>TUBO DE CONCRETO PARA REDES COLETORAS DE ÁGUAS PLUVIAIS, DIÂMETRO DE 1500 MM, JUNTA RÍGIDA, INSTALADO EM LOCAL COM BAIXO NÍVEL DE INTERFERÊNCIAS - FORNECIMENTO E ASSENTAMENTO. AF_12/2015</v>
          </cell>
          <cell r="D172" t="str">
            <v>M</v>
          </cell>
          <cell r="E172">
            <v>1229.3800000000001</v>
          </cell>
        </row>
        <row r="173">
          <cell r="A173">
            <v>92819</v>
          </cell>
          <cell r="B173" t="str">
            <v>SINAPI</v>
          </cell>
          <cell r="C173" t="str">
            <v>ASSENTAMENTO DE TUBO DE CONCRETO PARA REDES COLETORAS DE ÁGUAS PLUVIAIS, DIÂMETRO DE 1500 MM, JUNTA RÍGIDA, INSTALADO EM LOCAL COM BAIXO NÍVEL DE INTERFERÊNCIAS (NÃO INCLUI FORNECIMENTO). AF_12/2015</v>
          </cell>
          <cell r="D173" t="str">
            <v>M</v>
          </cell>
          <cell r="E173">
            <v>214.73</v>
          </cell>
        </row>
        <row r="174">
          <cell r="A174">
            <v>92820</v>
          </cell>
          <cell r="B174" t="str">
            <v>SINAPI</v>
          </cell>
          <cell r="C174" t="str">
            <v>ASSENTAMENTO DE TUBO DE CONCRETO PARA REDES COLETORAS DE ÁGUAS PLUVIAIS, DIÂMETRO DE 300 MM, JUNTA RÍGIDA, INSTALADO EM LOCAL COM ALTO NÍVEL DE INTERFERÊNCIAS (NÃO INCLUI FORNECIMENTO). AF_12/2015</v>
          </cell>
          <cell r="D174" t="str">
            <v>M</v>
          </cell>
          <cell r="E174">
            <v>46.23</v>
          </cell>
        </row>
        <row r="175">
          <cell r="A175">
            <v>92821</v>
          </cell>
          <cell r="B175" t="str">
            <v>SINAPI</v>
          </cell>
          <cell r="C175" t="str">
            <v>ASSENTAMENTO DE TUBO DE CONCRETO PARA REDES COLETORAS DE ÁGUAS PLUVIAIS, DIÂMETRO DE 400 MM, JUNTA RÍGIDA, INSTALADO EM LOCAL COM ALTO NÍVEL DE INTERFERÊNCIAS (NÃO INCLUI FORNECIMENTO). AF_12/2015</v>
          </cell>
          <cell r="D175" t="str">
            <v>M</v>
          </cell>
          <cell r="E175">
            <v>59.3</v>
          </cell>
        </row>
        <row r="176">
          <cell r="A176">
            <v>92822</v>
          </cell>
          <cell r="B176" t="str">
            <v>SINAPI</v>
          </cell>
          <cell r="C176" t="str">
            <v>ASSENTAMENTO DE TUBO DE CONCRETO PARA REDES COLETORAS DE ÁGUAS PLUVIAIS, DIÂMETRO DE 500 MM, JUNTA RÍGIDA, INSTALADO EM LOCAL COM ALTO NÍVEL DE INTERFERÊNCIAS (NÃO INCLUI FORNECIMENTO). AF_12/2015</v>
          </cell>
          <cell r="D176" t="str">
            <v>M</v>
          </cell>
          <cell r="E176">
            <v>72.39</v>
          </cell>
        </row>
        <row r="177">
          <cell r="A177">
            <v>92824</v>
          </cell>
          <cell r="B177" t="str">
            <v>SINAPI</v>
          </cell>
          <cell r="C177" t="str">
            <v>ASSENTAMENTO DE TUBO DE CONCRETO PARA REDES COLETORAS DE ÁGUAS PLUVIAIS, DIÂMETRO DE 600 MM, JUNTA RÍGIDA, INSTALADO EM LOCAL COM ALTO NÍVEL DE INTERFERÊNCIAS (NÃO INCLUI FORNECIMENTO). AF_12/2015</v>
          </cell>
          <cell r="D177" t="str">
            <v>M</v>
          </cell>
          <cell r="E177">
            <v>86.03</v>
          </cell>
        </row>
        <row r="178">
          <cell r="A178">
            <v>92825</v>
          </cell>
          <cell r="B178" t="str">
            <v>SINAPI</v>
          </cell>
          <cell r="C178" t="str">
            <v>ASSENTAMENTO DE TUBO DE CONCRETO PARA REDES COLETORAS DE ÁGUAS PLUVIAIS, DIÂMETRO DE 700 MM, JUNTA RÍGIDA, INSTALADO EM LOCAL COM ALTO NÍVEL DE INTERFERÊNCIAS (NÃO INCLUI FORNECIMENTO). AF_12/2015</v>
          </cell>
          <cell r="D178" t="str">
            <v>M</v>
          </cell>
          <cell r="E178">
            <v>99.71</v>
          </cell>
        </row>
        <row r="179">
          <cell r="A179">
            <v>92826</v>
          </cell>
          <cell r="B179" t="str">
            <v>SINAPI</v>
          </cell>
          <cell r="C179" t="str">
            <v>ASSENTAMENTO DE TUBO DE CONCRETO PARA REDES COLETORAS DE ÁGUAS PLUVIAIS, DIÂMETRO DE 800 MM, JUNTA RÍGIDA, INSTALADO EM LOCAL COM ALTO NÍVEL DE INTERFERÊNCIAS (NÃO INCLUI FORNECIMENTO). AF_12/2015</v>
          </cell>
          <cell r="D179" t="str">
            <v>M</v>
          </cell>
          <cell r="E179">
            <v>115.09</v>
          </cell>
        </row>
        <row r="180">
          <cell r="A180">
            <v>92827</v>
          </cell>
          <cell r="B180" t="str">
            <v>SINAPI</v>
          </cell>
          <cell r="C180" t="str">
            <v>ASSENTAMENTO DE TUBO DE CONCRETO PARA REDES COLETORAS DE ÁGUAS PLUVIAIS, DIÂMETRO DE 900 MM, JUNTA RÍGIDA, INSTALADO EM LOCAL COM ALTO NÍVEL DE INTERFERÊNCIAS (NÃO INCLUI FORNECIMENTO). AF_12/2015</v>
          </cell>
          <cell r="D180" t="str">
            <v>M</v>
          </cell>
          <cell r="E180">
            <v>131.19999999999999</v>
          </cell>
        </row>
        <row r="181">
          <cell r="A181">
            <v>92828</v>
          </cell>
          <cell r="B181" t="str">
            <v>SINAPI</v>
          </cell>
          <cell r="C181" t="str">
            <v>ASSENTAMENTO DE TUBO DE CONCRETO PARA REDES COLETORAS DE ÁGUAS PLUVIAIS, DIÂMETRO DE 1000 MM, JUNTA RÍGIDA, INSTALADO EM LOCAL COM ALTO NÍVEL DE INTERFERÊNCIAS (NÃO INCLUI FORNECIMENTO). AF_12/2015</v>
          </cell>
          <cell r="D181" t="str">
            <v>M</v>
          </cell>
          <cell r="E181">
            <v>149.91</v>
          </cell>
        </row>
        <row r="182">
          <cell r="A182">
            <v>92829</v>
          </cell>
          <cell r="B182" t="str">
            <v>SINAPI</v>
          </cell>
          <cell r="C182" t="str">
            <v>TUBO DE CONCRETO PARA REDES COLETORAS DE ÁGUAS PLUVIAIS, DIÂMETRO DE 1200 MM, JUNTA RÍGIDA, INSTALADO EM LOCAL COM ALTO NÍVEL DE INTERFERÊNCIAS - FORNECIMENTO E ASSENTAMENTO. AF_12/2015</v>
          </cell>
          <cell r="D182" t="str">
            <v>M</v>
          </cell>
          <cell r="E182">
            <v>886.29</v>
          </cell>
        </row>
        <row r="183">
          <cell r="A183">
            <v>92830</v>
          </cell>
          <cell r="B183" t="str">
            <v>SINAPI</v>
          </cell>
          <cell r="C183" t="str">
            <v>ASSENTAMENTO DE TUBO DE CONCRETO PARA REDES COLETORAS DE ÁGUAS PLUVIAIS, DIÂMETRO DE 1200 MM, JUNTA RÍGIDA, INSTALADO EM LOCAL COM ALTO NÍVEL DE INTERFERÊNCIAS (NÃO INCLUI FORNECIMENTO). AF_12/2015</v>
          </cell>
          <cell r="D183" t="str">
            <v>M</v>
          </cell>
          <cell r="E183">
            <v>185.95</v>
          </cell>
        </row>
        <row r="184">
          <cell r="A184">
            <v>92831</v>
          </cell>
          <cell r="B184" t="str">
            <v>SINAPI</v>
          </cell>
          <cell r="C184" t="str">
            <v>TUBO DE CONCRETO PARA REDES COLETORAS DE ÁGUAS PLUVIAIS, DIÂMETRO DE 1500 MM, JUNTA RÍGIDA, INSTALADO EM LOCAL COM ALTO NÍVEL DE INTERFERÊNCIAS - FORNECIMENTO E ASSENTAMENTO. AF_12/2015</v>
          </cell>
          <cell r="D184" t="str">
            <v>M</v>
          </cell>
          <cell r="E184">
            <v>1261.8499999999999</v>
          </cell>
        </row>
        <row r="185">
          <cell r="A185">
            <v>92832</v>
          </cell>
          <cell r="B185" t="str">
            <v>SINAPI</v>
          </cell>
          <cell r="C185" t="str">
            <v>ASSENTAMENTO DE TUBO DE CONCRETO PARA REDES COLETORAS DE ÁGUAS PLUVIAIS, DIÂMETRO DE 1500 MM, JUNTA RÍGIDA, INSTALADO EM LOCAL COM ALTO NÍVEL DE INTERFERÊNCIAS (NÃO INCLUI FORNECIMENTO). AF_12/2015</v>
          </cell>
          <cell r="D185" t="str">
            <v>M</v>
          </cell>
          <cell r="E185">
            <v>247.2</v>
          </cell>
        </row>
        <row r="186">
          <cell r="A186">
            <v>95565</v>
          </cell>
          <cell r="B186" t="str">
            <v>SINAPI</v>
          </cell>
          <cell r="C186" t="str">
            <v>TUBO DE CONCRETO PARA REDES COLETORAS DE ÁGUAS PLUVIAIS, DIÂMETRO DE 300MM, JUNTA RÍGIDA, INSTALADO EM LOCAL COM BAIXO NÍVEL DE INTERFERÊNCIAS - FORNECIMENTO E ASSENTAMENTO. AF_12/2015</v>
          </cell>
          <cell r="D186" t="str">
            <v>M</v>
          </cell>
          <cell r="E186">
            <v>148.91999999999999</v>
          </cell>
        </row>
        <row r="187">
          <cell r="A187">
            <v>95566</v>
          </cell>
          <cell r="B187" t="str">
            <v>SINAPI</v>
          </cell>
          <cell r="C187" t="str">
            <v>TUBO DE CONCRETO PARA REDES COLETORAS DE ÁGUAS PLUVIAIS, DIÂMETRO DE 300MM, JUNTA RÍGIDA, INSTALADO EM LOCAL COM ALTO NÍVEL DE INTERFERÊNCIAS - FORNECIMENTO E ASSENTAMENTO. AF_12/2015</v>
          </cell>
          <cell r="D187" t="str">
            <v>M</v>
          </cell>
          <cell r="E187">
            <v>156.37</v>
          </cell>
        </row>
        <row r="188">
          <cell r="A188">
            <v>95567</v>
          </cell>
          <cell r="B188" t="str">
            <v>SINAPI</v>
          </cell>
          <cell r="C188" t="str">
            <v>TUBO DE CONCRETO (SIMPLES) PARA REDES COLETORAS DE ÁGUAS PLUVIAIS, DIÂMETRO DE 300 MM, JUNTA RÍGIDA, INSTALADO EM LOCAL COM BAIXO NÍVEL DE INTERFERÊNCIAS - FORNECIMENTO E ASSENTAMENTO. AF_12/2015</v>
          </cell>
          <cell r="D188" t="str">
            <v>M</v>
          </cell>
          <cell r="E188">
            <v>117.57</v>
          </cell>
        </row>
        <row r="189">
          <cell r="A189">
            <v>95568</v>
          </cell>
          <cell r="B189" t="str">
            <v>SINAPI</v>
          </cell>
          <cell r="C189" t="str">
            <v>TUBO DE CONCRETO (SIMPLES) PARA REDES COLETORAS DE ÁGUAS PLUVIAIS, DIÂMETRO DE 400 MM, JUNTA RÍGIDA, INSTALADO EM LOCAL COM BAIXO NÍVEL DE INTERFERÊNCIAS - FORNECIMENTO E ASSENTAMENTO. AF_12/2015</v>
          </cell>
          <cell r="D189" t="str">
            <v>M</v>
          </cell>
          <cell r="E189">
            <v>142.88</v>
          </cell>
        </row>
        <row r="190">
          <cell r="A190">
            <v>95569</v>
          </cell>
          <cell r="B190" t="str">
            <v>SINAPI</v>
          </cell>
          <cell r="C190" t="str">
            <v>TUBO DE CONCRETO (SIMPLES) PARA REDES COLETORAS DE ÁGUAS PLUVIAIS, DIÂMETRO DE 500 MM, JUNTA RÍGIDA, INSTALADO EM LOCAL COM BAIXO NÍVEL DE INTERFERÊNCIAS - FORNECIMENTO E ASSENTAMENTO. AF_12/2015</v>
          </cell>
          <cell r="D190" t="str">
            <v>M</v>
          </cell>
          <cell r="E190">
            <v>199.13</v>
          </cell>
        </row>
        <row r="191">
          <cell r="A191">
            <v>95570</v>
          </cell>
          <cell r="B191" t="str">
            <v>SINAPI</v>
          </cell>
          <cell r="C191" t="str">
            <v>TUBO DE CONCRETO (SIMPLES) PARA REDES COLETORAS DE ÁGUAS PLUVIAIS, DIÂMETRO DE 300 MM, JUNTA RÍGIDA, INSTALADO EM LOCAL COM ALTO NÍVEL DE INTERFERÊNCIAS - FORNECIMENTO E ASSENTAMENTO. AF_12/2015</v>
          </cell>
          <cell r="D191" t="str">
            <v>M</v>
          </cell>
          <cell r="E191">
            <v>125.02</v>
          </cell>
        </row>
        <row r="192">
          <cell r="A192">
            <v>95571</v>
          </cell>
          <cell r="B192" t="str">
            <v>SINAPI</v>
          </cell>
          <cell r="C192" t="str">
            <v>TUBO DE CONCRETO (SIMPLES) PARA REDES COLETORAS DE ÁGUAS PLUVIAIS, DIÂMETRO DE 400 MM, JUNTA RÍGIDA, INSTALADO EM LOCAL COM ALTO NÍVEL DE INTERFERÊNCIAS - FORNECIMENTO E ASSENTAMENTO. AF_12/2015</v>
          </cell>
          <cell r="D192" t="str">
            <v>M</v>
          </cell>
          <cell r="E192">
            <v>152.41</v>
          </cell>
        </row>
        <row r="193">
          <cell r="A193">
            <v>95572</v>
          </cell>
          <cell r="B193" t="str">
            <v>SINAPI</v>
          </cell>
          <cell r="C193" t="str">
            <v>TUBO DE CONCRETO (SIMPLES) PARA REDES COLETORAS DE ÁGUAS PLUVIAIS, DIÂMETRO DE 500 MM, JUNTA RÍGIDA, INSTALADO EM LOCAL COM ALTO NÍVEL DE INTERFERÊNCIAS - FORNECIMENTO E ASSENTAMENTO. AF_12/2015</v>
          </cell>
          <cell r="D193" t="str">
            <v>M</v>
          </cell>
          <cell r="E193">
            <v>210.96</v>
          </cell>
        </row>
        <row r="194">
          <cell r="A194">
            <v>97127</v>
          </cell>
          <cell r="B194" t="str">
            <v>SINAPI</v>
          </cell>
          <cell r="C194" t="str">
            <v>ASSENTAMENTO DE TUBO DE PVC DEFOFO OU PRFV OU RPVC PARA REDE DE ÁGUA, DN 150 MM, JUNTA ELÁSTICA INTEGRADA, INSTALADO EM LOCAL COM NÍVEL ALTO DE INTERFERÊNCIAS (NÃO INCLUI FORNECIMENTO). AF_11/2017</v>
          </cell>
          <cell r="D194" t="str">
            <v>M</v>
          </cell>
          <cell r="E194">
            <v>4.4400000000000004</v>
          </cell>
        </row>
        <row r="195">
          <cell r="A195">
            <v>97128</v>
          </cell>
          <cell r="B195" t="str">
            <v>SINAPI</v>
          </cell>
          <cell r="C195" t="str">
            <v>ASSENTAMENTO DE TUBO DE PVC DEFOFO OU PRFV OU RPVC PARA REDE DE ÁGUA, DN 200 MM, JUNTA ELÁSTICA INTEGRADA, INSTALADO EM LOCAL COM NÍVEL ALTO DE INTERFERÊNCIAS (NÃO INCLUI FORNECIMENTO). AF_11/2017</v>
          </cell>
          <cell r="D195" t="str">
            <v>M</v>
          </cell>
          <cell r="E195">
            <v>9.49</v>
          </cell>
        </row>
        <row r="196">
          <cell r="A196">
            <v>97129</v>
          </cell>
          <cell r="B196" t="str">
            <v>SINAPI</v>
          </cell>
          <cell r="C196" t="str">
            <v>ASSENTAMENTO DE TUBO DE PVC DEFOFO OU PRFV OU RPVC PARA REDE DE ÁGUA, DN 250 MM, JUNTA ELÁSTICA INTEGRADA, INSTALADO EM LOCAL COM NÍVEL ALTO DE INTERFERÊNCIAS (NÃO INCLUI FORNECIMENTO). AF_11/2017</v>
          </cell>
          <cell r="D196" t="str">
            <v>M</v>
          </cell>
          <cell r="E196">
            <v>11.66</v>
          </cell>
        </row>
        <row r="197">
          <cell r="A197">
            <v>97130</v>
          </cell>
          <cell r="B197" t="str">
            <v>SINAPI</v>
          </cell>
          <cell r="C197" t="str">
            <v>ASSENTAMENTO DE TUBO DE PVC DEFOFO OU PRFV OU RPVC PARA REDE DE ÁGUA, DN 300 MM, JUNTA ELÁSTICA INTEGRADA, INSTALADO EM LOCAL COM NÍVEL ALTO DE INTERFERÊNCIAS (NÃO INCLUI FORNECIMENTO). AF_11/2017</v>
          </cell>
          <cell r="D197" t="str">
            <v>M</v>
          </cell>
          <cell r="E197">
            <v>13.84</v>
          </cell>
        </row>
        <row r="198">
          <cell r="A198">
            <v>97131</v>
          </cell>
          <cell r="B198" t="str">
            <v>SINAPI</v>
          </cell>
          <cell r="C198" t="str">
            <v>ASSENTAMENTO DE TUBO DE PVC DEFOFO OU PRFV OU RPVC PARA REDE DE ÁGUA, DN 350 MM, JUNTA ELÁSTICA INTEGRADA, INSTALADO EM LOCAL COM NÍVEL ALTO DE INTERFERÊNCIAS (NÃO INCLUI FORNECIMENTO). AF_11/2017</v>
          </cell>
          <cell r="D198" t="str">
            <v>M</v>
          </cell>
          <cell r="E198">
            <v>16.02</v>
          </cell>
        </row>
        <row r="199">
          <cell r="A199">
            <v>97132</v>
          </cell>
          <cell r="B199" t="str">
            <v>SINAPI</v>
          </cell>
          <cell r="C199" t="str">
            <v>ASSENTAMENTO DE TUBO DE PVC DEFOFO OU PRFV OU RPVC PARA REDE DE ÁGUA, DN 400 MM, JUNTA ELÁSTICA INTEGRADA, INSTALADO EM LOCAL COM NÍVEL ALTO DE INTERFERÊNCIAS (NÃO INCLUI FORNECIMENTO). AF_11/2017</v>
          </cell>
          <cell r="D199" t="str">
            <v>M</v>
          </cell>
          <cell r="E199">
            <v>18.18</v>
          </cell>
        </row>
        <row r="200">
          <cell r="A200">
            <v>97133</v>
          </cell>
          <cell r="B200" t="str">
            <v>SINAPI</v>
          </cell>
          <cell r="C200" t="str">
            <v>ASSENTAMENTO DE TUBO DE PVC DEFOFO OU PRFV OU RPVC PARA REDE DE ÁGUA, DN 500 MM, JUNTA ELÁSTICA INTEGRADA, INSTALADO EM LOCAL COM NÍVEL ALTO DE INTERFERÊNCIAS (NÃO INCLUI FORNECIMENTO). AF_11/2017</v>
          </cell>
          <cell r="D200" t="str">
            <v>M</v>
          </cell>
          <cell r="E200">
            <v>22.54</v>
          </cell>
        </row>
        <row r="201">
          <cell r="A201">
            <v>97134</v>
          </cell>
          <cell r="B201" t="str">
            <v>SINAPI</v>
          </cell>
          <cell r="C201" t="str">
            <v>ASSENTAMENTO DE TUBO DE PVC DEFOFO OU PRFV OU RPVC PARA REDE DE ÁGUA, DN 150 MM, JUNTA ELÁSTICA INTEGRADA, INSTALADO EM LOCAL COM NÍVEL BAIXO DE INTERFERÊNCIAS (NÃO INCLUI FORNECIMENTO). AF_11/2017</v>
          </cell>
          <cell r="D201" t="str">
            <v>M</v>
          </cell>
          <cell r="E201">
            <v>2.0299999999999998</v>
          </cell>
        </row>
        <row r="202">
          <cell r="A202">
            <v>97135</v>
          </cell>
          <cell r="B202" t="str">
            <v>SINAPI</v>
          </cell>
          <cell r="C202" t="str">
            <v>ASSENTAMENTO DE TUBO DE PVC DEFOFO OU PRFV OU RPVC PARA REDE DE ÁGUA, DN 200 MM, JUNTA ELÁSTICA INTEGRADA, INSTALADO EM LOCAL COM NÍVEL BAIXO DE INTERFERÊNCIAS (NÃO INCLUI FORNECIMENTO). AF_11/2017</v>
          </cell>
          <cell r="D202" t="str">
            <v>M</v>
          </cell>
          <cell r="E202">
            <v>4.91</v>
          </cell>
        </row>
        <row r="203">
          <cell r="A203">
            <v>97136</v>
          </cell>
          <cell r="B203" t="str">
            <v>SINAPI</v>
          </cell>
          <cell r="C203" t="str">
            <v>ASSENTAMENTO DE TUBO DE PVC DEFOFO OU PRFV OU RPVC PARA REDE DE ÁGUA, DN 250 MM, JUNTA ELÁSTICA INTEGRADA, INSTALADO EM LOCAL COM NÍVEL BAIXO DE INTERFERÊNCIAS (NÃO INCLUI FORNECIMENTO). AF_11/2017</v>
          </cell>
          <cell r="D203" t="str">
            <v>M</v>
          </cell>
          <cell r="E203">
            <v>6.02</v>
          </cell>
        </row>
        <row r="204">
          <cell r="A204">
            <v>97137</v>
          </cell>
          <cell r="B204" t="str">
            <v>SINAPI</v>
          </cell>
          <cell r="C204" t="str">
            <v>ASSENTAMENTO DE TUBO DE PVC DEFOFO OU PRFV OU RPVC PARA REDE DE ÁGUA, DN 300 MM, JUNTA ELÁSTICA INTEGRADA, INSTALADO EM LOCAL COM NÍVEL BAIXO DE INTERFERÊNCIAS (NÃO INCLUI FORNECIMENTO). AF_11/2017</v>
          </cell>
          <cell r="D204" t="str">
            <v>M</v>
          </cell>
          <cell r="E204">
            <v>7.16</v>
          </cell>
        </row>
        <row r="205">
          <cell r="A205">
            <v>97138</v>
          </cell>
          <cell r="B205" t="str">
            <v>SINAPI</v>
          </cell>
          <cell r="C205" t="str">
            <v>ASSENTAMENTO DE TUBO DE PVC DEFOFO OU PRFV OU RPVC PARA REDE DE ÁGUA, DN 350 MM, JUNTA ELÁSTICA INTEGRADA, INSTALADO EM LOCAL COM NÍVEL BAIXO DE INTERFERÊNCIAS (NÃO INCLUI FORNECIMENTO). AF_11/2017</v>
          </cell>
          <cell r="D205" t="str">
            <v>M</v>
          </cell>
          <cell r="E205">
            <v>8.2799999999999994</v>
          </cell>
        </row>
        <row r="206">
          <cell r="A206">
            <v>97139</v>
          </cell>
          <cell r="B206" t="str">
            <v>SINAPI</v>
          </cell>
          <cell r="C206" t="str">
            <v>ASSENTAMENTO DE TUBO DE PVC DEFOFO OU PRFV OU RPVC PARA REDE DE ÁGUA, DN 400 MM, JUNTA ELÁSTICA INTEGRADA, INSTALADO EM LOCAL COM NÍVEL BAIXO DE INTERFERÊNCIAS (NÃO INCLUI FORNECIMENTO). AF_11/2017</v>
          </cell>
          <cell r="D206" t="str">
            <v>M</v>
          </cell>
          <cell r="E206">
            <v>9.4</v>
          </cell>
        </row>
        <row r="207">
          <cell r="A207">
            <v>97140</v>
          </cell>
          <cell r="B207" t="str">
            <v>SINAPI</v>
          </cell>
          <cell r="C207" t="str">
            <v>ASSENTAMENTO DE TUBO DE PVC DEFOFO OU PRFV OU RPVC PARA REDE DE ÁGUA, DN 500 MM, JUNTA ELÁSTICA INTEGRADA, INSTALADO EM LOCAL COM NÍVEL BAIXO DE INTERFERÊNCIAS (NÃO INCLUI FORNECIMENTO). AF_11/2017</v>
          </cell>
          <cell r="D207" t="str">
            <v>M</v>
          </cell>
          <cell r="E207">
            <v>11.67</v>
          </cell>
        </row>
        <row r="208">
          <cell r="A208">
            <v>103089</v>
          </cell>
          <cell r="B208" t="str">
            <v>SINAPI</v>
          </cell>
          <cell r="C208" t="str">
            <v>ASSENTAMENTO DE TUBO DE FERRO FUNDIDO PARA REDE DE ÁGUA, DN 80 MM, JUNTA FLANGEADA (NÃO INCLUI O FORNECIMENTO). AF_09/2021</v>
          </cell>
          <cell r="D208" t="str">
            <v>M</v>
          </cell>
          <cell r="E208">
            <v>10.16</v>
          </cell>
        </row>
        <row r="209">
          <cell r="A209">
            <v>103090</v>
          </cell>
          <cell r="B209" t="str">
            <v>SINAPI</v>
          </cell>
          <cell r="C209" t="str">
            <v>ASSENTAMENTO DE TUBO DE FERRO FUNDIDO PARA REDE DE ÁGUA, DN 100 MM, JUNTA FLANGEADA (NÃO INCLUI O FORNECIMENTO). AF_09/2021</v>
          </cell>
          <cell r="D209" t="str">
            <v>M</v>
          </cell>
          <cell r="E209">
            <v>12.12</v>
          </cell>
        </row>
        <row r="210">
          <cell r="A210">
            <v>103091</v>
          </cell>
          <cell r="B210" t="str">
            <v>SINAPI</v>
          </cell>
          <cell r="C210" t="str">
            <v>ASSENTAMENTO DE TUBO DE FERRO FUNDIDO PARA REDE DE ÁGUA, DN 150 MM, JUNTA FLANGEADA (NÃO INCLUI O FORNECIMENTO). AF_09/2021</v>
          </cell>
          <cell r="D210" t="str">
            <v>M</v>
          </cell>
          <cell r="E210">
            <v>17</v>
          </cell>
        </row>
        <row r="211">
          <cell r="A211">
            <v>103092</v>
          </cell>
          <cell r="B211" t="str">
            <v>SINAPI</v>
          </cell>
          <cell r="C211" t="str">
            <v>ASSENTAMENTO DE TUBO DE FERRO FUNDIDO PARA REDE DE ÁGUA, DN 200 MM, JUNTA FLANGEADA (NÃO INCLUI O FORNECIMENTO). AF_09/2021</v>
          </cell>
          <cell r="D211" t="str">
            <v>M</v>
          </cell>
          <cell r="E211">
            <v>21.9</v>
          </cell>
        </row>
        <row r="212">
          <cell r="A212">
            <v>103093</v>
          </cell>
          <cell r="B212" t="str">
            <v>SINAPI</v>
          </cell>
          <cell r="C212" t="str">
            <v>ASSENTAMENTO DE TUBO DE FERRO FUNDIDO PARA REDE DE ÁGUA, DN 250 MM, JUNTA FLANGEADA (NÃO INCLUI O FORNECIMENTO). AF_09/2021</v>
          </cell>
          <cell r="D212" t="str">
            <v>M</v>
          </cell>
          <cell r="E212">
            <v>33.479999999999997</v>
          </cell>
        </row>
        <row r="213">
          <cell r="A213">
            <v>103094</v>
          </cell>
          <cell r="B213" t="str">
            <v>SINAPI</v>
          </cell>
          <cell r="C213" t="str">
            <v>ASSENTAMENTO DE TUBO DE FERRO FUNDIDO PARA REDE DE ÁGUA, DN 300 MM, JUNTA FLANGEADA (NÃO INCLUI O FORNECIMENTO). AF_09/2021</v>
          </cell>
          <cell r="D213" t="str">
            <v>M</v>
          </cell>
          <cell r="E213">
            <v>38.4</v>
          </cell>
        </row>
        <row r="214">
          <cell r="A214">
            <v>103095</v>
          </cell>
          <cell r="B214" t="str">
            <v>SINAPI</v>
          </cell>
          <cell r="C214" t="str">
            <v>ASSENTAMENTO DE TUBO DE FERRO FUNDIDO PARA REDE DE ÁGUA, DN 350 MM, JUNTA FLANGEADA (NÃO INCLUI O FORNECIMENTO). AF_09/2021</v>
          </cell>
          <cell r="D214" t="str">
            <v>M</v>
          </cell>
          <cell r="E214">
            <v>49.95</v>
          </cell>
        </row>
        <row r="215">
          <cell r="A215">
            <v>103096</v>
          </cell>
          <cell r="B215" t="str">
            <v>SINAPI</v>
          </cell>
          <cell r="C215" t="str">
            <v>ASSENTAMENTO DE TUBO DE FERRO FUNDIDO PARA REDE DE ÁGUA, DN 400 MM, JUNTA FLANGEADA (NÃO INCLUI O FORNECIMENTO). AF_09/2021</v>
          </cell>
          <cell r="D215" t="str">
            <v>M</v>
          </cell>
          <cell r="E215">
            <v>54.88</v>
          </cell>
        </row>
        <row r="216">
          <cell r="A216">
            <v>103097</v>
          </cell>
          <cell r="B216" t="str">
            <v>SINAPI</v>
          </cell>
          <cell r="C216" t="str">
            <v>ASSENTAMENTO DE TUBO DE FERRO FUNDIDO PARA REDE DE ÁGUA, DN 450 MM, JUNTA FLANGEADA (NÃO INCLUI O FORNECIMENTO). AF_09/2021</v>
          </cell>
          <cell r="D216" t="str">
            <v>M</v>
          </cell>
          <cell r="E216">
            <v>66.44</v>
          </cell>
        </row>
        <row r="217">
          <cell r="A217">
            <v>103098</v>
          </cell>
          <cell r="B217" t="str">
            <v>SINAPI</v>
          </cell>
          <cell r="C217" t="str">
            <v>ASSENTAMENTO DE TUBO DE FERRO FUNDIDO PARA REDE DE ÁGUA, DN 500 MM, JUNTA FLANGEADA (NÃO INCLUI O FORNECIMENTO). AF_09/2021</v>
          </cell>
          <cell r="D217" t="str">
            <v>M</v>
          </cell>
          <cell r="E217">
            <v>71.34</v>
          </cell>
        </row>
        <row r="218">
          <cell r="A218">
            <v>103099</v>
          </cell>
          <cell r="B218" t="str">
            <v>SINAPI</v>
          </cell>
          <cell r="C218" t="str">
            <v>ASSENTAMENTO DE TUBO DE FERRO FUNDIDO PARA REDE DE ÁGUA, DN 600 MM, JUNTA FLANGEADA (NÃO INCLUI O FORNECIMENTO). AF_09/2021</v>
          </cell>
          <cell r="D218" t="str">
            <v>M</v>
          </cell>
          <cell r="E218">
            <v>81.12</v>
          </cell>
        </row>
        <row r="219">
          <cell r="A219">
            <v>103100</v>
          </cell>
          <cell r="B219" t="str">
            <v>SINAPI</v>
          </cell>
          <cell r="C219" t="str">
            <v>ASSENTAMENTO DE TUBO DE FERRO FUNDIDO PARA REDE DE ÁGUA, DN 700 MM, JUNTA FLANGEADA (NÃO INCLUI O FORNECIMENTO). AF_09/2021</v>
          </cell>
          <cell r="D219" t="str">
            <v>M</v>
          </cell>
          <cell r="E219">
            <v>86.53</v>
          </cell>
        </row>
        <row r="220">
          <cell r="A220">
            <v>103101</v>
          </cell>
          <cell r="B220" t="str">
            <v>SINAPI</v>
          </cell>
          <cell r="C220" t="str">
            <v>ASSENTAMENTO DE TUBO DE FERRO FUNDIDO PARA REDE DE ÁGUA, DN 800 MM, JUNTA FLANGEADA (NÃO INCLUI O FORNECIMENTO). AF_09/2021</v>
          </cell>
          <cell r="D220" t="str">
            <v>M</v>
          </cell>
          <cell r="E220">
            <v>95.28</v>
          </cell>
        </row>
        <row r="221">
          <cell r="A221">
            <v>103102</v>
          </cell>
          <cell r="B221" t="str">
            <v>SINAPI</v>
          </cell>
          <cell r="C221" t="str">
            <v>ASSENTAMENTO DE TUBO DE FERRO FUNDIDO PARA REDE DE ÁGUA, DN 900 MM, JUNTA FLANGEADA (NÃO INCLUI O FORNECIMENTO). AF_09/2021</v>
          </cell>
          <cell r="D221" t="str">
            <v>M</v>
          </cell>
          <cell r="E221">
            <v>109.74</v>
          </cell>
        </row>
        <row r="222">
          <cell r="A222">
            <v>103103</v>
          </cell>
          <cell r="B222" t="str">
            <v>SINAPI</v>
          </cell>
          <cell r="C222" t="str">
            <v>ASSENTAMENTO DE TUBO DE FERRO FUNDIDO PARA REDE DE ÁGUA, DN 1000 MM, JUNTA FLANGEADA (NÃO INCLUI O FORNECIMENTO). AF_09/2021</v>
          </cell>
          <cell r="D222" t="str">
            <v>M</v>
          </cell>
          <cell r="E222">
            <v>118.47</v>
          </cell>
        </row>
        <row r="223">
          <cell r="A223">
            <v>103104</v>
          </cell>
          <cell r="B223" t="str">
            <v>SINAPI</v>
          </cell>
          <cell r="C223" t="str">
            <v>ASSENTAMENTO DE TUBO DE FERRO FUNDIDO PARA REDE DE ÁGUA, DN 1200 MM, JUNTA FLANGEADA (NÃO INCLUI O FORNECIMENTO). AF_09/2021</v>
          </cell>
          <cell r="D223" t="str">
            <v>M</v>
          </cell>
          <cell r="E223">
            <v>141.68</v>
          </cell>
        </row>
        <row r="224">
          <cell r="A224">
            <v>103105</v>
          </cell>
          <cell r="B224" t="str">
            <v>SINAPI</v>
          </cell>
          <cell r="C224" t="str">
            <v>ASSENTAMENTO DE CONEXÃO COM 2 ACESSOS, FERRO FUNDIDO PARA REDE DE ÁGUA, DN  80 MM, JUNTA FLANGEADA (NÃO INCLUI O FORNECIMENTO). AF_09/2021</v>
          </cell>
          <cell r="D224" t="str">
            <v>UN</v>
          </cell>
          <cell r="E224">
            <v>43.46</v>
          </cell>
        </row>
        <row r="225">
          <cell r="A225">
            <v>103106</v>
          </cell>
          <cell r="B225" t="str">
            <v>SINAPI</v>
          </cell>
          <cell r="C225" t="str">
            <v>ASSENTAMENTO DE CONEXÃO COM 2 ACESSOS, FERRO FUNDIDO PARA REDE DE ÁGUA, DN  100 MM, JUNTA FLANGEADA (NÃO INCLUI O FORNECIMENTO). AF_09/2021</v>
          </cell>
          <cell r="D225" t="str">
            <v>UN</v>
          </cell>
          <cell r="E225">
            <v>51.72</v>
          </cell>
        </row>
        <row r="226">
          <cell r="A226">
            <v>103107</v>
          </cell>
          <cell r="B226" t="str">
            <v>SINAPI</v>
          </cell>
          <cell r="C226" t="str">
            <v>ASSENTAMENTO DE CONEXÃO COM 2 ACESSOS, FERRO FUNDIDO PARA REDE DE ÁGUA, DN  150 MM, JUNTA FLANGEADA (NÃO INCLUI O FORNECIMENTO). AF_09/2021</v>
          </cell>
          <cell r="D226" t="str">
            <v>UN</v>
          </cell>
          <cell r="E226">
            <v>72.33</v>
          </cell>
        </row>
        <row r="227">
          <cell r="A227">
            <v>103108</v>
          </cell>
          <cell r="B227" t="str">
            <v>SINAPI</v>
          </cell>
          <cell r="C227" t="str">
            <v>ASSENTAMENTO DE CONEXÃO COM 2 ACESSOS, FERRO FUNDIDO PARA REDE DE ÁGUA, DN  200 MM, JUNTA FLANGEADA (NÃO INCLUI O FORNECIMENTO). AF_09/2021</v>
          </cell>
          <cell r="D227" t="str">
            <v>UN</v>
          </cell>
          <cell r="E227">
            <v>92.95</v>
          </cell>
        </row>
        <row r="228">
          <cell r="A228">
            <v>103109</v>
          </cell>
          <cell r="B228" t="str">
            <v>SINAPI</v>
          </cell>
          <cell r="C228" t="str">
            <v>ASSENTAMENTO DE CONEXÃO COM 2 ACESSOS, FERRO FUNDIDO PARA REDE DE ÁGUA, DN  250 MM, JUNTA FLANGEADA (NÃO INCLUI O FORNECIMENTO). AF_09/2021</v>
          </cell>
          <cell r="D228" t="str">
            <v>UN</v>
          </cell>
          <cell r="E228">
            <v>152.27000000000001</v>
          </cell>
        </row>
        <row r="229">
          <cell r="A229">
            <v>103110</v>
          </cell>
          <cell r="B229" t="str">
            <v>SINAPI</v>
          </cell>
          <cell r="C229" t="str">
            <v>ASSENTAMENTO DE CONEXÃO COM 2 ACESSOS, FERRO FUNDIDO PARA REDE DE ÁGUA, DN  300 MM, JUNTA FLANGEADA (NÃO INCLUI O FORNECIMENTO). AF_09/2021</v>
          </cell>
          <cell r="D229" t="str">
            <v>UN</v>
          </cell>
          <cell r="E229">
            <v>172.89</v>
          </cell>
        </row>
        <row r="230">
          <cell r="A230">
            <v>103111</v>
          </cell>
          <cell r="B230" t="str">
            <v>SINAPI</v>
          </cell>
          <cell r="C230" t="str">
            <v>ASSENTAMENTO DE CONEXÃO COM 2 ACESSOS, FERRO FUNDIDO PARA REDE DE ÁGUA, DN  350 MM, JUNTA FLANGEADA (NÃO INCLUI O FORNECIMENTO). AF_09/2021</v>
          </cell>
          <cell r="D230" t="str">
            <v>UN</v>
          </cell>
          <cell r="E230">
            <v>232.23</v>
          </cell>
        </row>
        <row r="231">
          <cell r="A231">
            <v>103112</v>
          </cell>
          <cell r="B231" t="str">
            <v>SINAPI</v>
          </cell>
          <cell r="C231" t="str">
            <v>ASSENTAMENTO DE CONEXÃO COM 2 ACESSOS, FERRO FUNDIDO PARA REDE DE ÁGUA, DN  400 MM, JUNTA FLANGEADA (NÃO INCLUI O FORNECIMENTO). AF_09/2021</v>
          </cell>
          <cell r="D231" t="str">
            <v>UN</v>
          </cell>
          <cell r="E231">
            <v>252.84</v>
          </cell>
        </row>
        <row r="232">
          <cell r="A232">
            <v>103113</v>
          </cell>
          <cell r="B232" t="str">
            <v>SINAPI</v>
          </cell>
          <cell r="C232" t="str">
            <v>ASSENTAMENTO DE CONEXÃO COM 2 ACESSOS, FERRO FUNDIDO PARA REDE DE ÁGUA, DN  450 MM, JUNTA FLANGEADA (NÃO INCLUI O FORNECIMENTO). AF_09/2021</v>
          </cell>
          <cell r="D232" t="str">
            <v>UN</v>
          </cell>
          <cell r="E232">
            <v>312.18</v>
          </cell>
        </row>
        <row r="233">
          <cell r="A233">
            <v>103114</v>
          </cell>
          <cell r="B233" t="str">
            <v>SINAPI</v>
          </cell>
          <cell r="C233" t="str">
            <v>ASSENTAMENTO DE CONEXÃO COM 2 ACESSOS, FERRO FUNDIDO PARA REDE DE ÁGUA, DN  500 MM, JUNTA FLANGEADA (NÃO INCLUI O FORNECIMENTO). AF_09/2021</v>
          </cell>
          <cell r="D233" t="str">
            <v>UN</v>
          </cell>
          <cell r="E233">
            <v>332.8</v>
          </cell>
        </row>
        <row r="234">
          <cell r="A234">
            <v>103115</v>
          </cell>
          <cell r="B234" t="str">
            <v>SINAPI</v>
          </cell>
          <cell r="C234" t="str">
            <v>ASSENTAMENTO DE CONEXÃO COM 2 ACESSOS, FERRO FUNDIDO PARA REDE DE ÁGUA, DN  600 MM, JUNTA FLANGEADA (NÃO INCLUI O FORNECIMENTO). AF_09/2021</v>
          </cell>
          <cell r="D234" t="str">
            <v>UN</v>
          </cell>
          <cell r="E234">
            <v>374.01</v>
          </cell>
        </row>
        <row r="235">
          <cell r="A235">
            <v>103116</v>
          </cell>
          <cell r="B235" t="str">
            <v>SINAPI</v>
          </cell>
          <cell r="C235" t="str">
            <v>ASSENTAMENTO DE CONEXÃO COM 2 ACESSOS, FERRO FUNDIDO PARA REDE DE ÁGUA, DN  700 MM, JUNTA FLANGEADA (NÃO INCLUI O FORNECIMENTO). AF_09/2021</v>
          </cell>
          <cell r="D235" t="str">
            <v>UN</v>
          </cell>
          <cell r="E235">
            <v>453.96</v>
          </cell>
        </row>
        <row r="236">
          <cell r="A236">
            <v>103117</v>
          </cell>
          <cell r="B236" t="str">
            <v>SINAPI</v>
          </cell>
          <cell r="C236" t="str">
            <v>ASSENTAMENTO DE CONEXÃO COM 2 ACESSOS, FERRO FUNDIDO PARA REDE DE ÁGUA, DN  800 MM, JUNTA FLANGEADA (NÃO INCLUI O FORNECIMENTO). AF_09/2021</v>
          </cell>
          <cell r="D236" t="str">
            <v>UN</v>
          </cell>
          <cell r="E236">
            <v>495.19</v>
          </cell>
        </row>
        <row r="237">
          <cell r="A237">
            <v>103118</v>
          </cell>
          <cell r="B237" t="str">
            <v>SINAPI</v>
          </cell>
          <cell r="C237" t="str">
            <v>ASSENTAMENTO DE CONEXÃO COM 2 ACESSOS, FERRO FUNDIDO PARA REDE DE ÁGUA, DN  900 MM, JUNTA FLANGEADA (NÃO INCLUI O FORNECIMENTO). AF_09/2021</v>
          </cell>
          <cell r="D237" t="str">
            <v>UN</v>
          </cell>
          <cell r="E237">
            <v>575.13</v>
          </cell>
        </row>
        <row r="238">
          <cell r="A238">
            <v>103119</v>
          </cell>
          <cell r="B238" t="str">
            <v>SINAPI</v>
          </cell>
          <cell r="C238" t="str">
            <v>ASSENTAMENTO DE CONEXÃO COM 2 ACESSOS, FERRO FUNDIDO PARA REDE DE ÁGUA, DN  1000 MM, JUNTA FLANGEADA (NÃO INCLUI O FORNECIMENTO). AF_09/2021</v>
          </cell>
          <cell r="D238" t="str">
            <v>UN</v>
          </cell>
          <cell r="E238">
            <v>616.35</v>
          </cell>
        </row>
        <row r="239">
          <cell r="A239">
            <v>103120</v>
          </cell>
          <cell r="B239" t="str">
            <v>SINAPI</v>
          </cell>
          <cell r="C239" t="str">
            <v>ASSENTAMENTO DE CONEXÃO COM 2 ACESSOS, FERRO FUNDIDO PARA REDE DE ÁGUA, DN  1200 MM, JUNTA FLANGEADA (NÃO INCLUI O FORNECIMENTO). AF_09/2021</v>
          </cell>
          <cell r="D239" t="str">
            <v>UN</v>
          </cell>
          <cell r="E239">
            <v>737.53</v>
          </cell>
        </row>
        <row r="240">
          <cell r="A240">
            <v>103121</v>
          </cell>
          <cell r="B240" t="str">
            <v>SINAPI</v>
          </cell>
          <cell r="C240" t="str">
            <v>ASSENTAMENTO DE CONEXÃO COM 3 ACESSOS, FERRO FUNDIDO PARA REDE DE ÁGUA, DN  80 MM, JUNTA FLANGEADA (NÃO INCLUI O FORNECIMENTO). AF_09/2021</v>
          </cell>
          <cell r="D240" t="str">
            <v>UN</v>
          </cell>
          <cell r="E240">
            <v>56.82</v>
          </cell>
        </row>
        <row r="241">
          <cell r="A241">
            <v>103122</v>
          </cell>
          <cell r="B241" t="str">
            <v>SINAPI</v>
          </cell>
          <cell r="C241" t="str">
            <v>ASSENTAMENTO DE CONEXÃO COM 3 ACESSOS, FERRO FUNDIDO PARA REDE DE ÁGUA, DN  100 MM, JUNTA FLANGEADA (NÃO INCLUI O FORNECIMENTO). AF_09/2021</v>
          </cell>
          <cell r="D241" t="str">
            <v>UN</v>
          </cell>
          <cell r="E241">
            <v>69.180000000000007</v>
          </cell>
        </row>
        <row r="242">
          <cell r="A242">
            <v>103123</v>
          </cell>
          <cell r="B242" t="str">
            <v>SINAPI</v>
          </cell>
          <cell r="C242" t="str">
            <v>ASSENTAMENTO DE CONEXÃO COM 3 ACESSOS, FERRO FUNDIDO PARA REDE DE ÁGUA, DN  150 MM, JUNTA FLANGEADA (NÃO INCLUI O FORNECIMENTO). AF_09/2021</v>
          </cell>
          <cell r="D242" t="str">
            <v>UN</v>
          </cell>
          <cell r="E242">
            <v>100.11</v>
          </cell>
        </row>
        <row r="243">
          <cell r="A243">
            <v>103124</v>
          </cell>
          <cell r="B243" t="str">
            <v>SINAPI</v>
          </cell>
          <cell r="C243" t="str">
            <v>ASSENTAMENTO DE CONEXÃO COM 3 ACESSOS, FERRO FUNDIDO PARA REDE DE ÁGUA, DN  200 MM, JUNTA FLANGEADA (NÃO INCLUI O FORNECIMENTO). AF_09/2021</v>
          </cell>
          <cell r="D243" t="str">
            <v>UN</v>
          </cell>
          <cell r="E243">
            <v>131.02000000000001</v>
          </cell>
        </row>
        <row r="244">
          <cell r="A244">
            <v>103125</v>
          </cell>
          <cell r="B244" t="str">
            <v>SINAPI</v>
          </cell>
          <cell r="C244" t="str">
            <v>ASSENTAMENTO DE CONEXÃO COM 3 ACESSOS, FERRO FUNDIDO PARA REDE DE ÁGUA, DN  250 MM, JUNTA FLANGEADA (NÃO INCLUI O FORNECIMENTO). AF_09/2021</v>
          </cell>
          <cell r="D244" t="str">
            <v>UN</v>
          </cell>
          <cell r="E244">
            <v>220.04</v>
          </cell>
        </row>
        <row r="245">
          <cell r="A245">
            <v>103126</v>
          </cell>
          <cell r="B245" t="str">
            <v>SINAPI</v>
          </cell>
          <cell r="C245" t="str">
            <v>ASSENTAMENTO DE CONEXÃO COM 3 ACESSOS, FERRO FUNDIDO PARA REDE DE ÁGUA, DN  300 MM, JUNTA FLANGEADA (NÃO INCLUI O FORNECIMENTO). AF_09/2021</v>
          </cell>
          <cell r="D245" t="str">
            <v>UN</v>
          </cell>
          <cell r="E245">
            <v>250.94</v>
          </cell>
        </row>
        <row r="246">
          <cell r="A246">
            <v>103127</v>
          </cell>
          <cell r="B246" t="str">
            <v>SINAPI</v>
          </cell>
          <cell r="C246" t="str">
            <v>ASSENTAMENTO DE CONEXÃO COM 3 ACESSOS, FERRO FUNDIDO PARA REDE DE ÁGUA, DN  350 MM, JUNTA FLANGEADA (NÃO INCLUI O FORNECIMENTO). AF_09/2021</v>
          </cell>
          <cell r="D246" t="str">
            <v>UN</v>
          </cell>
          <cell r="E246">
            <v>339.95</v>
          </cell>
        </row>
        <row r="247">
          <cell r="A247">
            <v>103128</v>
          </cell>
          <cell r="B247" t="str">
            <v>SINAPI</v>
          </cell>
          <cell r="C247" t="str">
            <v>ASSENTAMENTO DE CONEXÃO COM 3 ACESSOS, FERRO FUNDIDO PARA REDE DE ÁGUA, DN  400 MM, JUNTA FLANGEADA (NÃO INCLUI O FORNECIMENTO). AF_09/2021</v>
          </cell>
          <cell r="D247" t="str">
            <v>UN</v>
          </cell>
          <cell r="E247">
            <v>370.87</v>
          </cell>
        </row>
        <row r="248">
          <cell r="A248">
            <v>103129</v>
          </cell>
          <cell r="B248" t="str">
            <v>SINAPI</v>
          </cell>
          <cell r="C248" t="str">
            <v>ASSENTAMENTO DE CONEXÃO COM 3 ACESSOS, FERRO FUNDIDO PARA REDE DE ÁGUA, DN  450 MM, JUNTA FLANGEADA (NÃO INCLUI O FORNECIMENTO). AF_09/2021</v>
          </cell>
          <cell r="D248" t="str">
            <v>UN</v>
          </cell>
          <cell r="E248">
            <v>459.89</v>
          </cell>
        </row>
        <row r="249">
          <cell r="A249">
            <v>103130</v>
          </cell>
          <cell r="B249" t="str">
            <v>SINAPI</v>
          </cell>
          <cell r="C249" t="str">
            <v>ASSENTAMENTO DE CONEXÃO COM 3 ACESSOS, FERRO FUNDIDO PARA REDE DE ÁGUA, DN  500 MM, JUNTA FLANGEADA (NÃO INCLUI O FORNECIMENTO). AF_09/2021</v>
          </cell>
          <cell r="D249" t="str">
            <v>UN</v>
          </cell>
          <cell r="E249">
            <v>490.79</v>
          </cell>
        </row>
        <row r="250">
          <cell r="A250">
            <v>103131</v>
          </cell>
          <cell r="B250" t="str">
            <v>SINAPI</v>
          </cell>
          <cell r="C250" t="str">
            <v>ASSENTAMENTO DE CONEXÃO COM 3 ACESSOS, FERRO FUNDIDO PARA REDE DE ÁGUA, DN  600 MM, JUNTA FLANGEADA (NÃO INCLUI O FORNECIMENTO). AF_09/2021</v>
          </cell>
          <cell r="D250" t="str">
            <v>UN</v>
          </cell>
          <cell r="E250">
            <v>552.62</v>
          </cell>
        </row>
        <row r="251">
          <cell r="A251">
            <v>103132</v>
          </cell>
          <cell r="B251" t="str">
            <v>SINAPI</v>
          </cell>
          <cell r="C251" t="str">
            <v>ASSENTAMENTO DE CONEXÃO COM 3 ACESSOS, FERRO FUNDIDO PARA REDE DE ÁGUA, DN  700 MM, JUNTA FLANGEADA (NÃO INCLUI O FORNECIMENTO). AF_09/2021</v>
          </cell>
          <cell r="D251" t="str">
            <v>UN</v>
          </cell>
          <cell r="E251">
            <v>672.54</v>
          </cell>
        </row>
        <row r="252">
          <cell r="A252">
            <v>103133</v>
          </cell>
          <cell r="B252" t="str">
            <v>SINAPI</v>
          </cell>
          <cell r="C252" t="str">
            <v>ASSENTAMENTO DE CONEXÃO COM 3 ACESSOS, FERRO FUNDIDO PARA REDE DE ÁGUA, DN  800 MM, JUNTA FLANGEADA (NÃO INCLUI O FORNECIMENTO). AF_09/2021</v>
          </cell>
          <cell r="D252" t="str">
            <v>UN</v>
          </cell>
          <cell r="E252">
            <v>734.39</v>
          </cell>
        </row>
        <row r="253">
          <cell r="A253">
            <v>103134</v>
          </cell>
          <cell r="B253" t="str">
            <v>SINAPI</v>
          </cell>
          <cell r="C253" t="str">
            <v>ASSENTAMENTO DE CONEXÃO COM 3 ACESSOS, FERRO FUNDIDO PARA REDE DE ÁGUA, DN  900 MM, JUNTA FLANGEADA (NÃO INCLUI O FORNECIMENTO). AF_09/2021</v>
          </cell>
          <cell r="D253" t="str">
            <v>UN</v>
          </cell>
          <cell r="E253">
            <v>854.3</v>
          </cell>
        </row>
        <row r="254">
          <cell r="A254">
            <v>103135</v>
          </cell>
          <cell r="B254" t="str">
            <v>SINAPI</v>
          </cell>
          <cell r="C254" t="str">
            <v>ASSENTAMENTO DE CONEXÃO COM 3 ACESSOS, FERRO FUNDIDO PARA REDE DE ÁGUA, DN  1000 MM, JUNTA FLANGEADA (NÃO INCLUI O FORNECIMENTO). AF_09/2021</v>
          </cell>
          <cell r="D254" t="str">
            <v>UN</v>
          </cell>
          <cell r="E254">
            <v>916.15</v>
          </cell>
        </row>
        <row r="255">
          <cell r="A255">
            <v>103136</v>
          </cell>
          <cell r="B255" t="str">
            <v>SINAPI</v>
          </cell>
          <cell r="C255" t="str">
            <v>ASSENTAMENTO DE CONEXÃO COM 3 ACESSOS, FERRO FUNDIDO PARA REDE DE ÁGUA, DN  1200 MM, JUNTA FLANGEADA (NÃO INCLUI O FORNECIMENTO). AF_09/2021</v>
          </cell>
          <cell r="D255" t="str">
            <v>UN</v>
          </cell>
          <cell r="E255">
            <v>1097.9000000000001</v>
          </cell>
        </row>
        <row r="256">
          <cell r="A256">
            <v>103137</v>
          </cell>
          <cell r="B256" t="str">
            <v>SINAPI</v>
          </cell>
          <cell r="C256" t="str">
            <v>ASSENTAMENTO DE CONEXÃO COM 1 ACESSO, FERRO FUNDIDO PARA REDE DE ÁGUA, DN  80 MM, JUNTA FLANGEADA (NÃO INCLUI O FORNECIMENTO). AF_09/2021</v>
          </cell>
          <cell r="D256" t="str">
            <v>UN</v>
          </cell>
          <cell r="E256">
            <v>30.14</v>
          </cell>
        </row>
        <row r="257">
          <cell r="A257">
            <v>103138</v>
          </cell>
          <cell r="B257" t="str">
            <v>SINAPI</v>
          </cell>
          <cell r="C257" t="str">
            <v>ASSENTAMENTO DE CONEXÃO COM 1 ACESSO, FERRO FUNDIDO PARA REDE DE ÁGUA, DN  100 MM, JUNTA FLANGEADA (NÃO INCLUI O FORNECIMENTO). AF_09/2021</v>
          </cell>
          <cell r="D257" t="str">
            <v>UN</v>
          </cell>
          <cell r="E257">
            <v>34.25</v>
          </cell>
        </row>
        <row r="258">
          <cell r="A258">
            <v>103139</v>
          </cell>
          <cell r="B258" t="str">
            <v>SINAPI</v>
          </cell>
          <cell r="C258" t="str">
            <v>ASSENTAMENTO DE CONEXÃO COM 1 ACESSO, FERRO FUNDIDO PARA REDE DE ÁGUA, DN  150 MM, JUNTA FLANGEADA (NÃO INCLUI O FORNECIMENTO). AF_09/2021</v>
          </cell>
          <cell r="D258" t="str">
            <v>UN</v>
          </cell>
          <cell r="E258">
            <v>44.57</v>
          </cell>
        </row>
        <row r="259">
          <cell r="A259">
            <v>103140</v>
          </cell>
          <cell r="B259" t="str">
            <v>SINAPI</v>
          </cell>
          <cell r="C259" t="str">
            <v>ASSENTAMENTO DE CONEXÃO COM 1 ACESSO, FERRO FUNDIDO PARA REDE DE ÁGUA, DN  200 MM, JUNTA FLANGEADA (NÃO INCLUI O FORNECIMENTO). AF_09/2021</v>
          </cell>
          <cell r="D259" t="str">
            <v>UN</v>
          </cell>
          <cell r="E259">
            <v>54.88</v>
          </cell>
        </row>
        <row r="260">
          <cell r="A260">
            <v>103141</v>
          </cell>
          <cell r="B260" t="str">
            <v>SINAPI</v>
          </cell>
          <cell r="C260" t="str">
            <v>ASSENTAMENTO DE CONEXÃO COM 1 ACESSO, FERRO FUNDIDO PARA REDE DE ÁGUA, DN  250 MM, JUNTA FLANGEADA (NÃO INCLUI O FORNECIMENTO). AF_09/2021</v>
          </cell>
          <cell r="D260" t="str">
            <v>UN</v>
          </cell>
          <cell r="E260">
            <v>84.55</v>
          </cell>
        </row>
        <row r="261">
          <cell r="A261">
            <v>103142</v>
          </cell>
          <cell r="B261" t="str">
            <v>SINAPI</v>
          </cell>
          <cell r="C261" t="str">
            <v>ASSENTAMENTO DE CONEXÃO COM 1 ACESSO, FERRO FUNDIDO PARA REDE DE ÁGUA, DN  300 MM, JUNTA FLANGEADA (NÃO INCLUI O FORNECIMENTO). AF_09/2021</v>
          </cell>
          <cell r="D261" t="str">
            <v>UN</v>
          </cell>
          <cell r="E261">
            <v>94.84</v>
          </cell>
        </row>
        <row r="262">
          <cell r="A262">
            <v>103143</v>
          </cell>
          <cell r="B262" t="str">
            <v>SINAPI</v>
          </cell>
          <cell r="C262" t="str">
            <v>ASSENTAMENTO DE CONEXÃO COM 1 ACESSO, FERRO FUNDIDO PARA REDE DE ÁGUA, DN  350 MM, JUNTA FLANGEADA (NÃO INCLUI O FORNECIMENTO). AF_09/2021</v>
          </cell>
          <cell r="D262" t="str">
            <v>UN</v>
          </cell>
          <cell r="E262">
            <v>124.53</v>
          </cell>
        </row>
        <row r="263">
          <cell r="A263">
            <v>103144</v>
          </cell>
          <cell r="B263" t="str">
            <v>SINAPI</v>
          </cell>
          <cell r="C263" t="str">
            <v>ASSENTAMENTO DE CONEXÃO COM 1 ACESSO, FERRO FUNDIDO PARA REDE DE ÁGUA, DN  400 MM, JUNTA FLANGEADA (NÃO INCLUI O FORNECIMENTO). AF_09/2021</v>
          </cell>
          <cell r="D263" t="str">
            <v>UN</v>
          </cell>
          <cell r="E263">
            <v>134.82</v>
          </cell>
        </row>
        <row r="264">
          <cell r="A264">
            <v>103145</v>
          </cell>
          <cell r="B264" t="str">
            <v>SINAPI</v>
          </cell>
          <cell r="C264" t="str">
            <v>ASSENTAMENTO DE CONEXÃO COM 1 ACESSO, FERRO FUNDIDO PARA REDE DE ÁGUA, DN  450 MM, JUNTA FLANGEADA (NÃO INCLUI O FORNECIMENTO). AF_09/2021</v>
          </cell>
          <cell r="D264" t="str">
            <v>UN</v>
          </cell>
          <cell r="E264">
            <v>164.5</v>
          </cell>
        </row>
        <row r="265">
          <cell r="A265">
            <v>103146</v>
          </cell>
          <cell r="B265" t="str">
            <v>SINAPI</v>
          </cell>
          <cell r="C265" t="str">
            <v>ASSENTAMENTO DE CONEXÃO COM 1 ACESSO, FERRO FUNDIDO PARA REDE DE ÁGUA, DN  500 MM, JUNTA FLANGEADA (NÃO INCLUI O FORNECIMENTO). AF_09/2021</v>
          </cell>
          <cell r="D265" t="str">
            <v>UN</v>
          </cell>
          <cell r="E265">
            <v>174.79</v>
          </cell>
        </row>
        <row r="266">
          <cell r="A266">
            <v>103147</v>
          </cell>
          <cell r="B266" t="str">
            <v>SINAPI</v>
          </cell>
          <cell r="C266" t="str">
            <v>ASSENTAMENTO DE CONEXÃO COM 1 ACESSO, FERRO FUNDIDO PARA REDE DE ÁGUA, DN  600 MM, JUNTA FLANGEADA (NÃO INCLUI O FORNECIMENTO). AF_09/2021</v>
          </cell>
          <cell r="D266" t="str">
            <v>UN</v>
          </cell>
          <cell r="E266">
            <v>195.4</v>
          </cell>
        </row>
        <row r="267">
          <cell r="A267">
            <v>103148</v>
          </cell>
          <cell r="B267" t="str">
            <v>SINAPI</v>
          </cell>
          <cell r="C267" t="str">
            <v>ASSENTAMENTO DE CONEXÃO COM 1 ACESSO, FERRO FUNDIDO PARA REDE DE ÁGUA, DN  700 MM, JUNTA FLANGEADA (NÃO INCLUI O FORNECIMENTO). AF_09/2021</v>
          </cell>
          <cell r="D267" t="str">
            <v>UN</v>
          </cell>
          <cell r="E267">
            <v>235.39</v>
          </cell>
        </row>
        <row r="268">
          <cell r="A268">
            <v>103149</v>
          </cell>
          <cell r="B268" t="str">
            <v>SINAPI</v>
          </cell>
          <cell r="C268" t="str">
            <v>ASSENTAMENTO DE CONEXÃO COM 1 ACESSO, FERRO FUNDIDO PARA REDE DE ÁGUA, DN  800 MM, JUNTA FLANGEADA (NÃO INCLUI O FORNECIMENTO). AF_09/2021</v>
          </cell>
          <cell r="D268" t="str">
            <v>UN</v>
          </cell>
          <cell r="E268">
            <v>255.99</v>
          </cell>
        </row>
        <row r="269">
          <cell r="A269">
            <v>103150</v>
          </cell>
          <cell r="B269" t="str">
            <v>SINAPI</v>
          </cell>
          <cell r="C269" t="str">
            <v>ASSENTAMENTO DE CONEXÃO COM 1 ACESSO, FERRO FUNDIDO PARA REDE DE ÁGUA, DN  900 MM, JUNTA FLANGEADA (NÃO INCLUI O FORNECIMENTO). AF_09/2021</v>
          </cell>
          <cell r="D269" t="str">
            <v>UN</v>
          </cell>
          <cell r="E269">
            <v>295.91000000000003</v>
          </cell>
        </row>
        <row r="270">
          <cell r="A270">
            <v>103151</v>
          </cell>
          <cell r="B270" t="str">
            <v>SINAPI</v>
          </cell>
          <cell r="C270" t="str">
            <v>ASSENTAMENTO DE CONEXÃO COM 1 ACESSO, FERRO FUNDIDO PARA REDE DE ÁGUA, DN  1000 MM, JUNTA FLANGEADA (NÃO INCLUI O FORNECIMENTO). AF_09/2021</v>
          </cell>
          <cell r="D270" t="str">
            <v>UN</v>
          </cell>
          <cell r="E270">
            <v>316.57</v>
          </cell>
        </row>
        <row r="271">
          <cell r="A271">
            <v>103152</v>
          </cell>
          <cell r="B271" t="str">
            <v>SINAPI</v>
          </cell>
          <cell r="C271" t="str">
            <v>ASSENTAMENTO DE CONEXÃO COM 1 ACESSO, FERRO FUNDIDO PARA REDE DE ÁGUA, DN  1200 MM, JUNTA FLANGEADA (NÃO INCLUI O FORNECIMENTO). AF_09/2021</v>
          </cell>
          <cell r="D271" t="str">
            <v>UN</v>
          </cell>
          <cell r="E271">
            <v>377.15</v>
          </cell>
        </row>
        <row r="272">
          <cell r="A272">
            <v>103372</v>
          </cell>
          <cell r="B272" t="str">
            <v>SINAPI</v>
          </cell>
          <cell r="C272" t="str">
            <v>TUBO PEAD LISO PARA REDE DE ÁGUA OU ESGOTO, DIÂMETRO DE 20 MM, JUNTA SOLDADA (NÃO INCLUI A EXECUÇÃO DE SOLDA) - FORNECIMENTO E ASSENTAMENTO. AF_12/2021</v>
          </cell>
          <cell r="D272" t="str">
            <v>M</v>
          </cell>
          <cell r="E272">
            <v>5.89</v>
          </cell>
        </row>
        <row r="273">
          <cell r="A273">
            <v>103373</v>
          </cell>
          <cell r="B273" t="str">
            <v>SINAPI</v>
          </cell>
          <cell r="C273" t="str">
            <v>TUBO PEAD LISO PARA REDE DE ÁGUA OU ESGOTO, DIÂMETRO DE 32 MM, JUNTA SOLDADA (NÃO INCLUI A EXECUÇÃO DE SOLDA) - FORNECIMENTO E ASSENTAMENTO. AF_12/2021</v>
          </cell>
          <cell r="D273" t="str">
            <v>M</v>
          </cell>
          <cell r="E273">
            <v>11.56</v>
          </cell>
        </row>
        <row r="274">
          <cell r="A274">
            <v>103376</v>
          </cell>
          <cell r="B274" t="str">
            <v>SINAPI</v>
          </cell>
          <cell r="C274" t="str">
            <v>TUBO PEAD LISO PARA REDE DE ÁGUA OU ESGOTO, DIÂMETRO DE 110 MM, JUNTA SOLDADA (NÃO INCLUI A EXECUÇÃO DE SOLDA) - FORNECIMENTO E ASSENTAMENTO. AF_12/2021</v>
          </cell>
          <cell r="D274" t="str">
            <v>M</v>
          </cell>
          <cell r="E274">
            <v>138.54</v>
          </cell>
        </row>
        <row r="275">
          <cell r="A275">
            <v>103377</v>
          </cell>
          <cell r="B275" t="str">
            <v>SINAPI</v>
          </cell>
          <cell r="C275" t="str">
            <v>TUBO PEAD LISO PARA REDE DE ÁGUA OU ESGOTO, DIÂMETRO DE 160 MM, JUNTA SOLDADA (NÃO INCLUI A EXECUÇÃO DE SOLDA) - FORNECIMENTO E ASSENTAMENTO. AF_12/2021</v>
          </cell>
          <cell r="D275" t="str">
            <v>M</v>
          </cell>
          <cell r="E275">
            <v>296.67</v>
          </cell>
        </row>
        <row r="276">
          <cell r="A276">
            <v>103379</v>
          </cell>
          <cell r="B276" t="str">
            <v>SINAPI</v>
          </cell>
          <cell r="C276" t="str">
            <v>TUBO PEAD LISO PARA REDE DE ÁGUA OU ESGOTO, DIÂMETRO DE 200 MM, JUNTA SOLDADA (NÃO INCLUI A EXECUÇÃO DE SOLDA) - FORNECIMENTO E ASSENTAMENTO. AF_12/2021</v>
          </cell>
          <cell r="D276" t="str">
            <v>M</v>
          </cell>
          <cell r="E276">
            <v>462.01</v>
          </cell>
        </row>
        <row r="277">
          <cell r="A277">
            <v>103383</v>
          </cell>
          <cell r="B277" t="str">
            <v>SINAPI</v>
          </cell>
          <cell r="C277" t="str">
            <v>TUBO PEAD LISO PARA REDE DE ÁGUA OU ESGOTO, DIÂMETRO DE 315 MM, JUNTA SOLDADA (NÃO INCLUI A EXECUÇÃO DE SOLDA) - FORNECIMENTO E ASSENTAMENTO. AF_12/2021</v>
          </cell>
          <cell r="D277" t="str">
            <v>M</v>
          </cell>
          <cell r="E277">
            <v>1132.96</v>
          </cell>
        </row>
        <row r="278">
          <cell r="A278">
            <v>103385</v>
          </cell>
          <cell r="B278" t="str">
            <v>SINAPI</v>
          </cell>
          <cell r="C278" t="str">
            <v>TUBO PEAD LISO PARA REDE DE ÁGUA OU ESGOTO, DIÂMETRO DE 400 MM, JUNTA SOLDADA (NÃO INCLUI A EXECUÇÃO DE SOLDA) - FORNECIMENTO E ASSENTAMENTO. AF_12/2021</v>
          </cell>
          <cell r="D278" t="str">
            <v>M</v>
          </cell>
          <cell r="E278">
            <v>1826.48</v>
          </cell>
        </row>
        <row r="279">
          <cell r="A279">
            <v>103387</v>
          </cell>
          <cell r="B279" t="str">
            <v>SINAPI</v>
          </cell>
          <cell r="C279" t="str">
            <v>TUBO PEAD LISO PARA REDE DE ÁGUA OU ESGOTO, DIÂMETRO DE 500 MM, JUNTA SOLDADA (NÃO INCLUI A EXECUÇÃO DE SOLDA) - FORNECIMENTO E ASSENTAMENTO. AF_12/2021</v>
          </cell>
          <cell r="D279" t="str">
            <v>M</v>
          </cell>
          <cell r="E279">
            <v>3204.6</v>
          </cell>
        </row>
        <row r="280">
          <cell r="A280">
            <v>103389</v>
          </cell>
          <cell r="B280" t="str">
            <v>SINAPI</v>
          </cell>
          <cell r="C280" t="str">
            <v>TUBO PEAD LISO PARA REDE DE ÁGUA OU ESGOTO, DIÂMETRO DE 630 MM, JUNTA SOLDADA (NÃO INCLUI A EXECUÇÃO DE SOLDA) - FORNECIMENTO E ASSENTAMENTO. AF_12/2021</v>
          </cell>
          <cell r="D280" t="str">
            <v>M</v>
          </cell>
          <cell r="E280">
            <v>4765.8</v>
          </cell>
        </row>
        <row r="281">
          <cell r="A281">
            <v>103391</v>
          </cell>
          <cell r="B281" t="str">
            <v>SINAPI</v>
          </cell>
          <cell r="C281" t="str">
            <v>TUBO PEAD LISO PARA REDE DE ÁGUA OU ESGOTO, DIÂMETRO DE 800 MM, JUNTA SOLDADA (NÃO INCLUI A EXECUÇÃO DE SOLDA) - FORNECIMENTO E ASSENTAMENTO. AF_12/2021</v>
          </cell>
          <cell r="D281" t="str">
            <v>M</v>
          </cell>
          <cell r="E281">
            <v>3136.4</v>
          </cell>
        </row>
        <row r="282">
          <cell r="A282">
            <v>103392</v>
          </cell>
          <cell r="B282" t="str">
            <v>SINAPI</v>
          </cell>
          <cell r="C282" t="str">
            <v>TUBO PEAD LISO PARA REDE DE ÁGUA OU ESGOTO, DIÂMETRO DE 900 MM, JUNTA SOLDADA (NÃO INCLUI A EXECUÇÃO DE SOLDA) - FORNECIMENTO E ASSENTAMENTO. AF_12/2021</v>
          </cell>
          <cell r="D282" t="str">
            <v>M</v>
          </cell>
          <cell r="E282">
            <v>5129.1000000000004</v>
          </cell>
        </row>
        <row r="283">
          <cell r="A283">
            <v>103393</v>
          </cell>
          <cell r="B283" t="str">
            <v>SINAPI</v>
          </cell>
          <cell r="C283" t="str">
            <v>TUBO PEAD LISO PARA REDE DE ÁGUA OU ESGOTO, DIÂMETRO DE 1000 MM, JUNTA SOLDADA (NÃO INCLUI A EXECUÇÃO DE SOLDA) - FORNECIMENTO E ASSENTAMENTO. AF_12/2021</v>
          </cell>
          <cell r="D283" t="str">
            <v>M</v>
          </cell>
          <cell r="E283">
            <v>5656.87</v>
          </cell>
        </row>
        <row r="284">
          <cell r="A284">
            <v>103394</v>
          </cell>
          <cell r="B284" t="str">
            <v>SINAPI</v>
          </cell>
          <cell r="C284" t="str">
            <v>TUBO PEAD LISO PARA REDE DE ÁGUA OU ESGOTO, DIÂMETRO DE 1200 MM, JUNTA SOLDADA (NÃO INCLUI A EXECUÇÃO DE SOLDA) - FORNECIMENTO E ASSENTAMENTO. AF_12/2021</v>
          </cell>
          <cell r="D284" t="str">
            <v>M</v>
          </cell>
          <cell r="E284">
            <v>4188.53</v>
          </cell>
        </row>
        <row r="285">
          <cell r="A285">
            <v>103395</v>
          </cell>
          <cell r="B285" t="str">
            <v>SINAPI</v>
          </cell>
          <cell r="C285" t="str">
            <v>TUBO PEAD LISO PARA REDE DE ÁGUA OU ESGOTO, DIÂMETRO DE 1400 MM, JUNTA SOLDADA (NÃO INCLUI A EXECUÇÃO DE SOLDA) - FORNECIMENTO E ASSENTAMENTO. AF_12/2021</v>
          </cell>
          <cell r="D285" t="str">
            <v>M</v>
          </cell>
          <cell r="E285">
            <v>2077.6999999999998</v>
          </cell>
        </row>
        <row r="286">
          <cell r="A286">
            <v>103396</v>
          </cell>
          <cell r="B286" t="str">
            <v>SINAPI</v>
          </cell>
          <cell r="C286" t="str">
            <v>TUBO PEAD LISO PARA REDE DE ÁGUA OU ESGOTO, DIÂMETRO DE 1600 MM, JUNTA SOLDADA (NÃO INCLUI A EXECUÇÃO DE SOLDA) - FORNECIMENTO E ASSENTAMENTO. AF_12/2021</v>
          </cell>
          <cell r="D286" t="str">
            <v>M</v>
          </cell>
          <cell r="E286">
            <v>1399.54</v>
          </cell>
        </row>
        <row r="287">
          <cell r="A287">
            <v>103397</v>
          </cell>
          <cell r="B287" t="str">
            <v>SINAPI</v>
          </cell>
          <cell r="C287" t="str">
            <v>ASSENTAMENTO DE CONEXÃO COM 2 ACESSOS, EM PEAD LISO PARA REDE DE ÁGUA OU ESGOTO, DIÂMETRO DE 20 MM, JUNTA SOLDADA (NÃO INCLUI O FORNECIMENTO E EXECUÇÃO DE SOLDA). AF_12/2021</v>
          </cell>
          <cell r="D287" t="str">
            <v>UN</v>
          </cell>
          <cell r="E287">
            <v>3.19</v>
          </cell>
        </row>
        <row r="288">
          <cell r="A288">
            <v>103398</v>
          </cell>
          <cell r="B288" t="str">
            <v>SINAPI</v>
          </cell>
          <cell r="C288" t="str">
            <v>ASSENTAMENTO DE CONEXÃO COM 2 ACESSOS, EM PEAD LISO PARA REDE DE ÁGUA OU ESGOTO, DIÂMETRO DE 32 MM, JUNTA SOLDADA (NÃO INCLUI O FORNECIMENTO E EXECUÇÃO DE SOLDA). AF_12/2021</v>
          </cell>
          <cell r="D288" t="str">
            <v>UN</v>
          </cell>
          <cell r="E288">
            <v>5.1100000000000003</v>
          </cell>
        </row>
        <row r="289">
          <cell r="A289">
            <v>103399</v>
          </cell>
          <cell r="B289" t="str">
            <v>SINAPI</v>
          </cell>
          <cell r="C289" t="str">
            <v>ASSENTAMENTO DE CONEXÃO COM 2 ACESSOS, EM PEAD LISO PARA REDE DE ÁGUA OU ESGOTO, DIÂMETRO DE 63 MM, JUNTA SOLDADA (NÃO INCLUI O FORNECIMENTO E EXECUÇÃO DE SOLDA). AF_12/2021</v>
          </cell>
          <cell r="D289" t="str">
            <v>UN</v>
          </cell>
          <cell r="E289">
            <v>10.07</v>
          </cell>
        </row>
        <row r="290">
          <cell r="A290">
            <v>103400</v>
          </cell>
          <cell r="B290" t="str">
            <v>SINAPI</v>
          </cell>
          <cell r="C290" t="str">
            <v>ASSENTAMENTO DE CONEXÃO COM 2 ACESSOS, EM PEAD LISO PARA REDE DE ÁGUA OU ESGOTO, DIÂMETRO DE 90 MM, JUNTA SOLDADA (NÃO INCLUI O FORNECIMENTO E EXECUÇÃO DE SOLDA). AF_12/2021</v>
          </cell>
          <cell r="D290" t="str">
            <v>UN</v>
          </cell>
          <cell r="E290">
            <v>14.39</v>
          </cell>
        </row>
        <row r="291">
          <cell r="A291">
            <v>103401</v>
          </cell>
          <cell r="B291" t="str">
            <v>SINAPI</v>
          </cell>
          <cell r="C291" t="str">
            <v>ASSENTAMENTO DE CONEXÃO COM 2 ACESSOS, EM PEAD LISO PARA REDE DE ÁGUA OU ESGOTO, DIÂMETRO DE 110 MM, JUNTA SOLDADA (NÃO INCLUI O FORNECIMENTO E EXECUÇÃO DE SOLDA). AF_12/2021</v>
          </cell>
          <cell r="D291" t="str">
            <v>UN</v>
          </cell>
          <cell r="E291">
            <v>17.59</v>
          </cell>
        </row>
        <row r="292">
          <cell r="A292">
            <v>103402</v>
          </cell>
          <cell r="B292" t="str">
            <v>SINAPI</v>
          </cell>
          <cell r="C292" t="str">
            <v>ASSENTAMENTO DE CONEXÃO COM 2 ACESSOS, EM PEAD LISO PARA REDE DE ÁGUA OU ESGOTO, DIÂMETRO DE 160 MM, JUNTA SOLDADA (NÃO INCLUI O FORNECIMENTO E EXECUÇÃO DE SOLDA). AF_12/2021</v>
          </cell>
          <cell r="D292" t="str">
            <v>UN</v>
          </cell>
          <cell r="E292">
            <v>25.59</v>
          </cell>
        </row>
        <row r="293">
          <cell r="A293">
            <v>103403</v>
          </cell>
          <cell r="B293" t="str">
            <v>SINAPI</v>
          </cell>
          <cell r="C293" t="str">
            <v>ASSENTAMENTO DE CONEXÃO COM 2 ACESSOS, EM PEAD LISO PARA REDE DE ÁGUA OU ESGOTO, DIÂMETRO DE 180 MM, JUNTA SOLDADA (NÃO INCLUI O FORNECIMENTO E EXECUÇÃO DE SOLDA). AF_12/2021</v>
          </cell>
          <cell r="D293" t="str">
            <v>UN</v>
          </cell>
          <cell r="E293">
            <v>28.79</v>
          </cell>
        </row>
        <row r="294">
          <cell r="A294">
            <v>103404</v>
          </cell>
          <cell r="B294" t="str">
            <v>SINAPI</v>
          </cell>
          <cell r="C294" t="str">
            <v>ASSENTAMENTO DE CONEXÃO COM 2 ACESSOS, EM PEAD LISO PARA REDE DE ÁGUA OU ESGOTO, DIÂMETRO DE 200 MM, JUNTA SOLDADA (NÃO INCLUI O FORNECIMENTO E EXECUÇÃO DE SOLDA). AF_12/2021</v>
          </cell>
          <cell r="D294" t="str">
            <v>UN</v>
          </cell>
          <cell r="E294">
            <v>31.99</v>
          </cell>
        </row>
        <row r="295">
          <cell r="A295">
            <v>103405</v>
          </cell>
          <cell r="B295" t="str">
            <v>SINAPI</v>
          </cell>
          <cell r="C295" t="str">
            <v>ASSENTAMENTO DE CONEXÃO COM 2 ACESSOS, EM PEAD LISO PARA REDE DE ÁGUA OU ESGOTO, DIÂMETRO DE 225 MM, JUNTA SOLDADA (NÃO INCLUI O FORNECIMENTO E EXECUÇÃO DE SOLDA). AF_12/2021</v>
          </cell>
          <cell r="D295" t="str">
            <v>UN</v>
          </cell>
          <cell r="E295">
            <v>35.99</v>
          </cell>
        </row>
        <row r="296">
          <cell r="A296">
            <v>103406</v>
          </cell>
          <cell r="B296" t="str">
            <v>SINAPI</v>
          </cell>
          <cell r="C296" t="str">
            <v>ASSENTAMENTO DE CONEXÃO COM 2 ACESSOS, EM PEAD LISO PARA REDE DE ÁGUA OU ESGOTO, DIÂMETRO DE 250 MM, JUNTA SOLDADA (NÃO INCLUI O FORNECIMENTO E EXECUÇÃO DE SOLDA). AF_12/2021</v>
          </cell>
          <cell r="D296" t="str">
            <v>UN</v>
          </cell>
          <cell r="E296">
            <v>39.99</v>
          </cell>
        </row>
        <row r="297">
          <cell r="A297">
            <v>103407</v>
          </cell>
          <cell r="B297" t="str">
            <v>SINAPI</v>
          </cell>
          <cell r="C297" t="str">
            <v>ASSENTAMENTO DE CONEXÃO COM 2 ACESSOS, EM PEAD LISO PARA REDE DE ÁGUA OU ESGOTO, DIÂMETRO DE 280 MM, JUNTA SOLDADA (NÃO INCLUI O FORNECIMENTO E EXECUÇÃO DE SOLDA). AF_12/2021</v>
          </cell>
          <cell r="D297" t="str">
            <v>UN</v>
          </cell>
          <cell r="E297">
            <v>44.79</v>
          </cell>
        </row>
        <row r="298">
          <cell r="A298">
            <v>103408</v>
          </cell>
          <cell r="B298" t="str">
            <v>SINAPI</v>
          </cell>
          <cell r="C298" t="str">
            <v>ASSENTAMENTO DE CONEXÃO COM 2 ACESSOS, EM PEAD LISO PARA REDE DE ÁGUA OU ESGOTO, DIÂMETRO DE 315 MM, JUNTA SOLDADA (NÃO INCLUI O FORNECIMENTO E EXECUÇÃO DE SOLDA). AF_12/2021</v>
          </cell>
          <cell r="D298" t="str">
            <v>UN</v>
          </cell>
          <cell r="E298">
            <v>50.4</v>
          </cell>
        </row>
        <row r="299">
          <cell r="A299">
            <v>103409</v>
          </cell>
          <cell r="B299" t="str">
            <v>SINAPI</v>
          </cell>
          <cell r="C299" t="str">
            <v>ASSENTAMENTO DE CONEXÃO COM 2 ACESSOS, EM PEAD LISO PARA REDE DE ÁGUA OU ESGOTO, DIÂMETRO DE 355 MM, JUNTA SOLDADA (NÃO INCLUI O FORNECIMENTO E EXECUÇÃO DE SOLDA). AF_12/2021</v>
          </cell>
          <cell r="D299" t="str">
            <v>UN</v>
          </cell>
          <cell r="E299">
            <v>56.8</v>
          </cell>
        </row>
        <row r="300">
          <cell r="A300">
            <v>103410</v>
          </cell>
          <cell r="B300" t="str">
            <v>SINAPI</v>
          </cell>
          <cell r="C300" t="str">
            <v>ASSENTAMENTO DE CONEXÃO COM 2 ACESSOS, EM PEAD LISO PARA REDE DE ÁGUA OU ESGOTO, DIÂMETRO DE 400 MM, JUNTA SOLDADA (NÃO INCLUI O FORNECIMENTO E EXECUÇÃO DE SOLDA). AF_12/2021</v>
          </cell>
          <cell r="D300" t="str">
            <v>UN</v>
          </cell>
          <cell r="E300">
            <v>63.99</v>
          </cell>
        </row>
        <row r="301">
          <cell r="A301">
            <v>103411</v>
          </cell>
          <cell r="B301" t="str">
            <v>SINAPI</v>
          </cell>
          <cell r="C301" t="str">
            <v>ASSENTAMENTO DE CONEXÃO COM 3 ACESSOS, EM PEAD LISO PARA REDE DE ÁGUA OU ESGOTO, DIÂMETRO DE 20 MM, JUNTA SOLDADA (NÃO INCLUI O FORNECIMENTO E EXECUÇÃO DE SOLDA). AF_12/2021</v>
          </cell>
          <cell r="D301" t="str">
            <v>UN</v>
          </cell>
          <cell r="E301">
            <v>6.39</v>
          </cell>
        </row>
        <row r="302">
          <cell r="A302">
            <v>103412</v>
          </cell>
          <cell r="B302" t="str">
            <v>SINAPI</v>
          </cell>
          <cell r="C302" t="str">
            <v>ASSENTAMENTO DE CONEXÃO COM 3 ACESSOS, EM PEAD LISO PARA REDE DE ÁGUA OU ESGOTO, DIÂMETRO DE 32 MM, JUNTA SOLDADA (NÃO INCLUI O FORNECIMENTO E EXECUÇÃO DE SOLDA). AF_12/2021</v>
          </cell>
          <cell r="D302" t="str">
            <v>UN</v>
          </cell>
          <cell r="E302">
            <v>10.23</v>
          </cell>
        </row>
        <row r="303">
          <cell r="A303">
            <v>103413</v>
          </cell>
          <cell r="B303" t="str">
            <v>SINAPI</v>
          </cell>
          <cell r="C303" t="str">
            <v>ASSENTAMENTO DE CONEXÃO COM 3 ACESSOS, EM PEAD LISO PARA REDE DE ÁGUA OU ESGOTO, DIÂMETRO DE 63 MM, JUNTA SOLDADA (NÃO INCLUI O FORNECIMENTO E EXECUÇÃO DE SOLDA). AF_12/2021</v>
          </cell>
          <cell r="D303" t="str">
            <v>UN</v>
          </cell>
          <cell r="E303">
            <v>20.149999999999999</v>
          </cell>
        </row>
        <row r="304">
          <cell r="A304">
            <v>103414</v>
          </cell>
          <cell r="B304" t="str">
            <v>SINAPI</v>
          </cell>
          <cell r="C304" t="str">
            <v>ASSENTAMENTO DE CONEXÃO COM 3 ACESSOS, EM PEAD LISO PARA REDE DE ÁGUA OU ESGOTO, DIÂMETRO DE 90 MM, JUNTA SOLDADA (NÃO INCLUI O FORNECIMENTO E EXECUÇÃO DE SOLDA). AF_12/2021</v>
          </cell>
          <cell r="D304" t="str">
            <v>UN</v>
          </cell>
          <cell r="E304">
            <v>28.79</v>
          </cell>
        </row>
        <row r="305">
          <cell r="A305">
            <v>103415</v>
          </cell>
          <cell r="B305" t="str">
            <v>SINAPI</v>
          </cell>
          <cell r="C305" t="str">
            <v>ASSENTAMENTO DE CONEXÃO COM 3 ACESSOS, EM PEAD LISO PARA REDE DE ÁGUA OU ESGOTO, DIÂMETRO DE 110 MM, JUNTA SOLDADA (NÃO INCLUI O FORNECIMENTO E EXECUÇÃO DE SOLDA). AF_12/2021</v>
          </cell>
          <cell r="D305" t="str">
            <v>UN</v>
          </cell>
          <cell r="E305">
            <v>35.19</v>
          </cell>
        </row>
        <row r="306">
          <cell r="A306">
            <v>103416</v>
          </cell>
          <cell r="B306" t="str">
            <v>SINAPI</v>
          </cell>
          <cell r="C306" t="str">
            <v>ASSENTAMENTO DE CONEXÃO COM 3 ACESSOS, EM PEAD LISO PARA REDE DE ÁGUA OU ESGOTO, DIÂMETRO DE 160 MM, JUNTA SOLDADA (NÃO INCLUI O FORNECIMENTO E EXECUÇÃO DE SOLDA). AF_12/2021</v>
          </cell>
          <cell r="D306" t="str">
            <v>UN</v>
          </cell>
          <cell r="E306">
            <v>51.19</v>
          </cell>
        </row>
        <row r="307">
          <cell r="A307">
            <v>103417</v>
          </cell>
          <cell r="B307" t="str">
            <v>SINAPI</v>
          </cell>
          <cell r="C307" t="str">
            <v>ASSENTAMENTO DE CONEXÃO COM 3 ACESSOS, EM PEAD LISO PARA REDE DE ÁGUA OU ESGOTO, DIÂMETRO DE 180 MM, JUNTA SOLDADA (NÃO INCLUI O FORNECIMENTO E EXECUÇÃO DE SOLDA). AF_12/2021</v>
          </cell>
          <cell r="D307" t="str">
            <v>UN</v>
          </cell>
          <cell r="E307">
            <v>57.6</v>
          </cell>
        </row>
        <row r="308">
          <cell r="A308">
            <v>103418</v>
          </cell>
          <cell r="B308" t="str">
            <v>SINAPI</v>
          </cell>
          <cell r="C308" t="str">
            <v>ASSENTAMENTO DE CONEXÃO COM 3 ACESSOS, EM PEAD LISO PARA REDE DE ÁGUA OU ESGOTO, DIÂMETRO DE 200 MM, JUNTA SOLDADA (NÃO INCLUI O FORNECIMENTO E EXECUÇÃO DE SOLDA). AF_12/2021</v>
          </cell>
          <cell r="D308" t="str">
            <v>UN</v>
          </cell>
          <cell r="E308">
            <v>63.99</v>
          </cell>
        </row>
        <row r="309">
          <cell r="A309">
            <v>103419</v>
          </cell>
          <cell r="B309" t="str">
            <v>SINAPI</v>
          </cell>
          <cell r="C309" t="str">
            <v>ASSENTAMENTO DE CONEXÃO COM 3 ACESSOS, EM PEAD LISO PARA REDE DE ÁGUA OU ESGOTO, DIÂMETRO DE 225 MM, JUNTA SOLDADA (NÃO INCLUI O FORNECIMENTO E EXECUÇÃO DE SOLDA). AF_12/2021</v>
          </cell>
          <cell r="D309" t="str">
            <v>UN</v>
          </cell>
          <cell r="E309">
            <v>72</v>
          </cell>
        </row>
        <row r="310">
          <cell r="A310">
            <v>103420</v>
          </cell>
          <cell r="B310" t="str">
            <v>SINAPI</v>
          </cell>
          <cell r="C310" t="str">
            <v>ASSENTAMENTO DE CONEXÃO COM 3 ACESSOS, EM PEAD LISO PARA REDE DE ÁGUA OU ESGOTO, DIÂMETRO DE 250 MM, JUNTA SOLDADA (NÃO INCLUI O FORNECIMENTO E EXECUÇÃO DE SOLDA). AF_12/2021</v>
          </cell>
          <cell r="D310" t="str">
            <v>UN</v>
          </cell>
          <cell r="E310">
            <v>80</v>
          </cell>
        </row>
        <row r="311">
          <cell r="A311">
            <v>103421</v>
          </cell>
          <cell r="B311" t="str">
            <v>SINAPI</v>
          </cell>
          <cell r="C311" t="str">
            <v>ASSENTAMENTO DE CONEXÃO COM 3 ACESSOS, EM PEAD LISO PARA REDE DE ÁGUA OU ESGOTO, DIÂMETRO DE 280 MM, JUNTA SOLDADA (NÃO INCLUI O FORNECIMENTO E EXECUÇÃO DE SOLDA). AF_12/2021</v>
          </cell>
          <cell r="D311" t="str">
            <v>UN</v>
          </cell>
          <cell r="E311">
            <v>89.6</v>
          </cell>
        </row>
        <row r="312">
          <cell r="A312">
            <v>103422</v>
          </cell>
          <cell r="B312" t="str">
            <v>SINAPI</v>
          </cell>
          <cell r="C312" t="str">
            <v>ASSENTAMENTO DE CONEXÃO COM 3 ACESSOS, EM PEAD LISO PARA REDE DE ÁGUA OU ESGOTO, DIÂMETRO DE 315 MM, JUNTA SOLDADA (NÃO INCLUI O FORNECIMENTO E EXECUÇÃO DE SOLDA). AF_12/2021</v>
          </cell>
          <cell r="D312" t="str">
            <v>UN</v>
          </cell>
          <cell r="E312">
            <v>100.8</v>
          </cell>
        </row>
        <row r="313">
          <cell r="A313">
            <v>103423</v>
          </cell>
          <cell r="B313" t="str">
            <v>SINAPI</v>
          </cell>
          <cell r="C313" t="str">
            <v>ASSENTAMENTO DE CONEXÃO COM 3 ACESSOS, EM PEAD LISO PARA REDE DE ÁGUA OU ESGOTO, DIÂMETRO DE 355 MM, JUNTA SOLDADA (NÃO INCLUI O FORNECIMENTO E EXECUÇÃO DE SOLDA). AF_12/2021</v>
          </cell>
          <cell r="D313" t="str">
            <v>UN</v>
          </cell>
          <cell r="E313">
            <v>113.6</v>
          </cell>
        </row>
        <row r="314">
          <cell r="A314">
            <v>103424</v>
          </cell>
          <cell r="B314" t="str">
            <v>SINAPI</v>
          </cell>
          <cell r="C314" t="str">
            <v>ASSENTAMENTO DE CONEXÃO COM 3 ACESSOS, EM PEAD LISO PARA REDE DE ÁGUA OU ESGOTO, DIÂMETRO DE 400 MM, JUNTA SOLDADA (NÃO INCLUI O FORNECIMENTO E EXECUÇÃO DE SOLDA). AF_12/2021</v>
          </cell>
          <cell r="D314" t="str">
            <v>UN</v>
          </cell>
          <cell r="E314">
            <v>128.01</v>
          </cell>
        </row>
        <row r="315">
          <cell r="A315">
            <v>103425</v>
          </cell>
          <cell r="B315" t="str">
            <v>SINAPI</v>
          </cell>
          <cell r="C315" t="str">
            <v>LUVA, EM PEAD LISO PARA REDE DE ÁGUA OU ESGOTO, DIÂMETRO DE 20 MM, JUNTA SOLDADA POR ELETROFUSÃO (NÃO INCLUI A EXECUÇÃO DE SOLDA). AF_12/2021</v>
          </cell>
          <cell r="D315" t="str">
            <v>UN</v>
          </cell>
          <cell r="E315">
            <v>16.13</v>
          </cell>
        </row>
        <row r="316">
          <cell r="A316">
            <v>103426</v>
          </cell>
          <cell r="B316" t="str">
            <v>SINAPI</v>
          </cell>
          <cell r="C316" t="str">
            <v>LUVA, EM PEAD LISO PARA REDE DE ÁGUA OU ESGOTO, DIÂMETRO DE 32 MM, JUNTA SOLDADA POR ELETROFUSÃO (NÃO INCLUI A EXECUÇÃO DE SOLDA). AF_12/2021</v>
          </cell>
          <cell r="D316" t="str">
            <v>UN</v>
          </cell>
          <cell r="E316">
            <v>19.059999999999999</v>
          </cell>
        </row>
        <row r="317">
          <cell r="A317">
            <v>103427</v>
          </cell>
          <cell r="B317" t="str">
            <v>SINAPI</v>
          </cell>
          <cell r="C317" t="str">
            <v>LUVA, EM PEAD LISO PARA REDE DE ÁGUA OU ESGOTO, DIÂMETRO DE 63 MM, JUNTA SOLDADA POR ELETROFUSÃO (NÃO INCLUI A EXECUÇÃO DE SOLDA). AF_12/2021</v>
          </cell>
          <cell r="D317" t="str">
            <v>UN</v>
          </cell>
          <cell r="E317">
            <v>38.229999999999997</v>
          </cell>
        </row>
        <row r="318">
          <cell r="A318">
            <v>103428</v>
          </cell>
          <cell r="B318" t="str">
            <v>SINAPI</v>
          </cell>
          <cell r="C318" t="str">
            <v>LUVA, EM PEAD LISO PARA REDE DE ÁGUA OU ESGOTO, DIÂMETRO DE 200 MM, JUNTA SOLDADA POR ELETROFUSÃO (NÃO INCLUI A EXECUÇÃO DE SOLDA). AF_12/2021</v>
          </cell>
          <cell r="D318" t="str">
            <v>UN</v>
          </cell>
          <cell r="E318">
            <v>263.49</v>
          </cell>
        </row>
        <row r="319">
          <cell r="A319">
            <v>103429</v>
          </cell>
          <cell r="B319" t="str">
            <v>SINAPI</v>
          </cell>
          <cell r="C319" t="str">
            <v>LUVA, EM PEAD LISO PARA REDE DE ÁGUA OU ESGOTO, DIÂMETRO DE 400 MM, JUNTA SOLDADA POR ELETROFUSÃO (NÃO INCLUI A EXECUÇÃO DE SOLDA). AF_12/2021</v>
          </cell>
          <cell r="D319" t="str">
            <v>UN</v>
          </cell>
          <cell r="E319">
            <v>2991.42</v>
          </cell>
        </row>
        <row r="320">
          <cell r="A320">
            <v>103430</v>
          </cell>
          <cell r="B320" t="str">
            <v>SINAPI</v>
          </cell>
          <cell r="C320" t="str">
            <v>COTOVELO 45 GRAUS, EM PEAD LISO PARA REDE DE ÁGUA OU ESGOTO, DIÂMETRO DE 32 MM, JUNTA SOLDADA POR ELETROFUSÃO (NÃO INCLUI A EXECUÇÃO DE SOLDA). AF_12/2021</v>
          </cell>
          <cell r="D320" t="str">
            <v>UN</v>
          </cell>
          <cell r="E320">
            <v>35.08</v>
          </cell>
        </row>
        <row r="321">
          <cell r="A321">
            <v>103431</v>
          </cell>
          <cell r="B321" t="str">
            <v>SINAPI</v>
          </cell>
          <cell r="C321" t="str">
            <v>COTOVELO 45 GRAUS, EM PEAD LISO PARA REDE DE ÁGUA OU ESGOTO, DIÂMETRO DE 63 MM, JUNTA SOLDADA POR ELETROFUSÃO (NÃO INCLUI A EXECUÇÃO DE SOLDA). AF_12/2021</v>
          </cell>
          <cell r="D321" t="str">
            <v>UN</v>
          </cell>
          <cell r="E321">
            <v>61.22</v>
          </cell>
        </row>
        <row r="322">
          <cell r="A322">
            <v>103432</v>
          </cell>
          <cell r="B322" t="str">
            <v>SINAPI</v>
          </cell>
          <cell r="C322" t="str">
            <v>COTOVELO 45 GRAUS, EM PEAD LISO PARA REDE DE ÁGUA OU ESGOTO, DIÂMETRO DE 200 MM, JUNTA SOLDADA POR ELETROFUSÃO (NÃO INCLUI A EXECUÇÃO DE SOLDA). AF_12/2021</v>
          </cell>
          <cell r="D322" t="str">
            <v>UN</v>
          </cell>
          <cell r="E322">
            <v>1699.23</v>
          </cell>
        </row>
        <row r="323">
          <cell r="A323">
            <v>103433</v>
          </cell>
          <cell r="B323" t="str">
            <v>SINAPI</v>
          </cell>
          <cell r="C323" t="str">
            <v>COTOVELO 90 GRAUS, EM PEAD LISO PARA REDE DE ÁGUA OU ESGOTO, DIÂMETRO DE 20 MM, JUNTA SOLDADA POR ELETROFUSÃO (NÃO INCLUI A EXECUÇÃO DE SOLDA). AF_12/2021</v>
          </cell>
          <cell r="D323" t="str">
            <v>UN</v>
          </cell>
          <cell r="E323">
            <v>35.15</v>
          </cell>
        </row>
        <row r="324">
          <cell r="A324">
            <v>103434</v>
          </cell>
          <cell r="B324" t="str">
            <v>SINAPI</v>
          </cell>
          <cell r="C324" t="str">
            <v>COTOVELO 90 GRAUS, EM PEAD LISO PARA REDE DE ÁGUA OU ESGOTO, DIÂMETRO DE 32 MM, JUNTA SOLDADA POR ELETROFUSÃO (NÃO INCLUI A EXECUÇÃO DE SOLDA). AF_12/2021</v>
          </cell>
          <cell r="D324" t="str">
            <v>UN</v>
          </cell>
          <cell r="E324">
            <v>48.46</v>
          </cell>
        </row>
        <row r="325">
          <cell r="A325">
            <v>103435</v>
          </cell>
          <cell r="B325" t="str">
            <v>SINAPI</v>
          </cell>
          <cell r="C325" t="str">
            <v>COTOVELO 90 GRAUS, EM PEAD LISO PARA REDE DE ÁGUA OU ESGOTO, DIÂMETRO DE 63 MM, JUNTA SOLDADA POR ELETROFUSÃO (NÃO INCLUI A EXECUÇÃO DE SOLDA). AF_12/2021</v>
          </cell>
          <cell r="D325" t="str">
            <v>UN</v>
          </cell>
          <cell r="E325">
            <v>90.03</v>
          </cell>
        </row>
        <row r="326">
          <cell r="A326">
            <v>103436</v>
          </cell>
          <cell r="B326" t="str">
            <v>SINAPI</v>
          </cell>
          <cell r="C326" t="str">
            <v>COTOVELO 90 GRAUS, POLIETILENO DE ALTA DENSIDADE (PEAD) PARA REDE DE ÁGUA OU ESGOTO, DIÂMETRO DE 200 MM, JUNTA SOLDADA POR ELETROFUSÃO (NÃO INCLUI A EXECUÇÃO DE SOLDA). AF_12/2021</v>
          </cell>
          <cell r="D326" t="str">
            <v>UN</v>
          </cell>
          <cell r="E326">
            <v>2409.6999999999998</v>
          </cell>
        </row>
        <row r="327">
          <cell r="A327">
            <v>103437</v>
          </cell>
          <cell r="B327" t="str">
            <v>SINAPI</v>
          </cell>
          <cell r="C327" t="str">
            <v>TÊ DE SERVIÇO, EM PEAD LISO PARA REDE DE ÁGUA OU ESGOTO, DIÂMETRO DE 63 X 20 MM, JUNTA SOLDADA POR ELETROFUSÃO (NÃO INCLUI A EXECUÇÃO DE SOLDA). AF_12/2021</v>
          </cell>
          <cell r="D327" t="str">
            <v>UN</v>
          </cell>
          <cell r="E327">
            <v>186.98</v>
          </cell>
        </row>
        <row r="328">
          <cell r="A328">
            <v>103438</v>
          </cell>
          <cell r="B328" t="str">
            <v>SINAPI</v>
          </cell>
          <cell r="C328" t="str">
            <v>TÊ DE SERVIÇO, EM PEAD LISO PARA REDE DE ÁGUA OU ESGOTO, DIÂMETRO DE 63 X 32 MM, JUNTA SOLDADA POR ELETROFUSÃO (NÃO INCLUI A EXECUÇÃO DE SOLDA). AF_12/2021</v>
          </cell>
          <cell r="D328" t="str">
            <v>UN</v>
          </cell>
          <cell r="E328">
            <v>186.98</v>
          </cell>
        </row>
        <row r="329">
          <cell r="A329">
            <v>103439</v>
          </cell>
          <cell r="B329" t="str">
            <v>SINAPI</v>
          </cell>
          <cell r="C329" t="str">
            <v>TÊ DE SERVIÇO, EM PEAD LISO PARA REDE DE ÁGUA OU ESGOTO, DIÂMETRO DE 63 X 63 MM, JUNTA SOLDADA POR ELETROFUSÃO (NÃO INCLUI A EXECUÇÃO DE SOLDA). AF_12/2021</v>
          </cell>
          <cell r="D329" t="str">
            <v>UN</v>
          </cell>
          <cell r="E329">
            <v>221.08</v>
          </cell>
        </row>
        <row r="330">
          <cell r="A330">
            <v>103440</v>
          </cell>
          <cell r="B330" t="str">
            <v>SINAPI</v>
          </cell>
          <cell r="C330" t="str">
            <v>TÊ DE SERVIÇO, EM PEAD LISO PARA REDE DE ÁGUA OU ESGOTO, DIÂMETRO DE 200 X 20 MM, JUNTA SOLDADA POR ELETROFUSÃO (NÃO INCLUI A EXECUÇÃO DE SOLDA). AF_12/2021</v>
          </cell>
          <cell r="D330" t="str">
            <v>UN</v>
          </cell>
          <cell r="E330">
            <v>417.18</v>
          </cell>
        </row>
        <row r="331">
          <cell r="A331">
            <v>103441</v>
          </cell>
          <cell r="B331" t="str">
            <v>SINAPI</v>
          </cell>
          <cell r="C331" t="str">
            <v>TÊ DE SERVIÇO, EM PEAD LISO PARA REDE DE ÁGUA OU ESGOTO, DIÂMETRO DE 200 X 32 MM, JUNTA SOLDADA POR ELETROFUSÃO (NÃO INCLUI A EXECUÇÃO DE SOLDA). AF_12/2021</v>
          </cell>
          <cell r="D331" t="str">
            <v>UN</v>
          </cell>
          <cell r="E331">
            <v>422.71</v>
          </cell>
        </row>
        <row r="332">
          <cell r="A332">
            <v>103442</v>
          </cell>
          <cell r="B332" t="str">
            <v>SINAPI</v>
          </cell>
          <cell r="C332" t="str">
            <v>TÊ DE SERVIÇO, EM PEAD LISO PARA REDE DE ÁGUA OU ESGOTO, DIÂMETRO DE 200 X 63 MM, JUNTA SOLDADA POR ELETROFUSÃO (NÃO INCLUI A EXECUÇÃO DE SOLDA). AF_12/2021</v>
          </cell>
          <cell r="D332" t="str">
            <v>UN</v>
          </cell>
          <cell r="E332">
            <v>556.03</v>
          </cell>
        </row>
        <row r="333">
          <cell r="A333">
            <v>93206</v>
          </cell>
          <cell r="B333" t="str">
            <v>SINAPI</v>
          </cell>
          <cell r="C333" t="str">
            <v>EXECUÇÃO DE ESCRITÓRIO EM CANTEIRO DE OBRA EM ALVENARIA, NÃO INCLUSO MOBILIÁRIO E EQUIPAMENTOS. AF_02/2016</v>
          </cell>
          <cell r="D333" t="str">
            <v>M2</v>
          </cell>
          <cell r="E333">
            <v>1097.07</v>
          </cell>
        </row>
        <row r="334">
          <cell r="A334">
            <v>93207</v>
          </cell>
          <cell r="B334" t="str">
            <v>SINAPI</v>
          </cell>
          <cell r="C334" t="str">
            <v>EXECUÇÃO DE ESCRITÓRIO EM CANTEIRO DE OBRA EM CHAPA DE MADEIRA COMPENSADA, NÃO INCLUSO MOBILIÁRIO E EQUIPAMENTOS. AF_02/2016</v>
          </cell>
          <cell r="D334" t="str">
            <v>M2</v>
          </cell>
          <cell r="E334">
            <v>1262.48</v>
          </cell>
        </row>
        <row r="335">
          <cell r="A335">
            <v>93208</v>
          </cell>
          <cell r="B335" t="str">
            <v>SINAPI</v>
          </cell>
          <cell r="C335" t="str">
            <v>EXECUÇÃO DE ALMOXARIFADO EM CANTEIRO DE OBRA EM CHAPA DE MADEIRA COMPENSADA, INCLUSO PRATELEIRAS. AF_02/2016</v>
          </cell>
          <cell r="D335" t="str">
            <v>M2</v>
          </cell>
          <cell r="E335">
            <v>1076.06</v>
          </cell>
        </row>
        <row r="336">
          <cell r="A336">
            <v>93209</v>
          </cell>
          <cell r="B336" t="str">
            <v>SINAPI</v>
          </cell>
          <cell r="C336" t="str">
            <v>EXECUÇÃO DE ALMOXARIFADO EM CANTEIRO DE OBRA EM ALVENARIA, INCLUSO PRATELEIRAS. AF_02/2016</v>
          </cell>
          <cell r="D336" t="str">
            <v>M2</v>
          </cell>
          <cell r="E336">
            <v>954.56</v>
          </cell>
        </row>
        <row r="337">
          <cell r="A337">
            <v>93210</v>
          </cell>
          <cell r="B337" t="str">
            <v>SINAPI</v>
          </cell>
          <cell r="C337" t="str">
            <v>EXECUÇÃO DE REFEITÓRIO EM CANTEIRO DE OBRA EM CHAPA DE MADEIRA COMPENSADA, NÃO INCLUSO MOBILIÁRIO E EQUIPAMENTOS. AF_02/2016</v>
          </cell>
          <cell r="D337" t="str">
            <v>M2</v>
          </cell>
          <cell r="E337">
            <v>641.99</v>
          </cell>
        </row>
        <row r="338">
          <cell r="A338">
            <v>93211</v>
          </cell>
          <cell r="B338" t="str">
            <v>SINAPI</v>
          </cell>
          <cell r="C338" t="str">
            <v>EXECUÇÃO DE REFEITÓRIO EM CANTEIRO DE OBRA EM ALVENARIA, NÃO INCLUSO MOBILIÁRIO E EQUIPAMENTOS. AF_02/2016</v>
          </cell>
          <cell r="D338" t="str">
            <v>M2</v>
          </cell>
          <cell r="E338">
            <v>597.99</v>
          </cell>
        </row>
        <row r="339">
          <cell r="A339">
            <v>93212</v>
          </cell>
          <cell r="B339" t="str">
            <v>SINAPI</v>
          </cell>
          <cell r="C339" t="str">
            <v>EXECUÇÃO DE SANITÁRIO E VESTIÁRIO EM CANTEIRO DE OBRA EM CHAPA DE MADEIRA COMPENSADA, NÃO INCLUSO MOBILIÁRIO. AF_02/2016</v>
          </cell>
          <cell r="D339" t="str">
            <v>M2</v>
          </cell>
          <cell r="E339">
            <v>1102.4000000000001</v>
          </cell>
        </row>
        <row r="340">
          <cell r="A340">
            <v>93213</v>
          </cell>
          <cell r="B340" t="str">
            <v>SINAPI</v>
          </cell>
          <cell r="C340" t="str">
            <v>EXECUÇÃO DE SANITÁRIO E VESTIÁRIO EM CANTEIRO DE OBRA EM ALVENARIA, NÃO INCLUSO MOBILIÁRIO. AF_02/2016</v>
          </cell>
          <cell r="D340" t="str">
            <v>M2</v>
          </cell>
          <cell r="E340">
            <v>1000.81</v>
          </cell>
        </row>
        <row r="341">
          <cell r="A341">
            <v>93214</v>
          </cell>
          <cell r="B341" t="str">
            <v>SINAPI</v>
          </cell>
          <cell r="C341" t="str">
            <v>EXECUÇÃO DE RESERVATÓRIO ELEVADO DE ÁGUA (1000 LITROS) EM CANTEIRO DE OBRA, APOIADO EM ESTRUTURA DE MADEIRA. AF_02/2016</v>
          </cell>
          <cell r="D341" t="str">
            <v>UN</v>
          </cell>
          <cell r="E341">
            <v>8493.7900000000009</v>
          </cell>
        </row>
        <row r="342">
          <cell r="A342">
            <v>93243</v>
          </cell>
          <cell r="B342" t="str">
            <v>SINAPI</v>
          </cell>
          <cell r="C342" t="str">
            <v>EXECUÇÃO DE RESERVATÓRIO ELEVADO DE ÁGUA (2000 LITROS) EM CANTEIRO DE OBRA, APOIADO EM ESTRUTURA DE MADEIRA. AF_02/2016</v>
          </cell>
          <cell r="D342" t="str">
            <v>UN</v>
          </cell>
          <cell r="E342">
            <v>12965.51</v>
          </cell>
        </row>
        <row r="343">
          <cell r="A343">
            <v>93582</v>
          </cell>
          <cell r="B343" t="str">
            <v>SINAPI</v>
          </cell>
          <cell r="C343" t="str">
            <v>EXECUÇÃO DE CENTRAL DE ARMADURA EM CANTEIRO DE OBRA, NÃO INCLUSO MOBILIÁRIO E EQUIPAMENTOS. AF_04/2016</v>
          </cell>
          <cell r="D343" t="str">
            <v>M2</v>
          </cell>
          <cell r="E343">
            <v>312.23</v>
          </cell>
        </row>
        <row r="344">
          <cell r="A344">
            <v>93583</v>
          </cell>
          <cell r="B344" t="str">
            <v>SINAPI</v>
          </cell>
          <cell r="C344" t="str">
            <v>EXECUÇÃO DE CENTRAL DE FÔRMAS, PRODUÇÃO DE ARGAMASSA OU CONCRETO EM CANTEIRO DE OBRA, NÃO INCLUSO MOBILIÁRIO E EQUIPAMENTOS. AF_04/2016</v>
          </cell>
          <cell r="D344" t="str">
            <v>M2</v>
          </cell>
          <cell r="E344">
            <v>485.46</v>
          </cell>
        </row>
        <row r="345">
          <cell r="A345">
            <v>93584</v>
          </cell>
          <cell r="B345" t="str">
            <v>SINAPI</v>
          </cell>
          <cell r="C345" t="str">
            <v>EXECUÇÃO DE DEPÓSITO EM CANTEIRO DE OBRA EM CHAPA DE MADEIRA COMPENSADA, NÃO INCLUSO MOBILIÁRIO. AF_04/2016</v>
          </cell>
          <cell r="D345" t="str">
            <v>M2</v>
          </cell>
          <cell r="E345">
            <v>1047.1400000000001</v>
          </cell>
        </row>
        <row r="346">
          <cell r="A346">
            <v>93585</v>
          </cell>
          <cell r="B346" t="str">
            <v>SINAPI</v>
          </cell>
          <cell r="C346" t="str">
            <v>EXECUÇÃO DE GUARITA EM CANTEIRO DE OBRA EM CHAPA DE MADEIRA COMPENSADA, NÃO INCLUSO MOBILIÁRIO. AF_04/2016</v>
          </cell>
          <cell r="D346" t="str">
            <v>M2</v>
          </cell>
          <cell r="E346">
            <v>1428.2</v>
          </cell>
        </row>
        <row r="347">
          <cell r="A347">
            <v>98441</v>
          </cell>
          <cell r="B347" t="str">
            <v>SINAPI</v>
          </cell>
          <cell r="C347" t="str">
            <v>PAREDE DE MADEIRA COMPENSADA PARA CONSTRUÇÃO TEMPORÁRIA EM CHAPA SIMPLES, EXTERNA, COM ÁREA LÍQUIDA MAIOR OU IGUAL A 6 M², SEM VÃO. AF_05/2018</v>
          </cell>
          <cell r="D347" t="str">
            <v>M2</v>
          </cell>
          <cell r="E347">
            <v>196.99</v>
          </cell>
        </row>
        <row r="348">
          <cell r="A348">
            <v>98442</v>
          </cell>
          <cell r="B348" t="str">
            <v>SINAPI</v>
          </cell>
          <cell r="C348" t="str">
            <v>PAREDE DE MADEIRA COMPENSADA PARA CONSTRUÇÃO TEMPORÁRIA EM CHAPA SIMPLES, EXTERNA, COM ÁREA LÍQUIDA MENOR QUE 6 M², SEM VÃO. AF_05/2018</v>
          </cell>
          <cell r="D348" t="str">
            <v>M2</v>
          </cell>
          <cell r="E348">
            <v>199.73</v>
          </cell>
        </row>
        <row r="349">
          <cell r="A349">
            <v>98443</v>
          </cell>
          <cell r="B349" t="str">
            <v>SINAPI</v>
          </cell>
          <cell r="C349" t="str">
            <v>PAREDE DE MADEIRA COMPENSADA PARA CONSTRUÇÃO TEMPORÁRIA EM CHAPA SIMPLES, INTERNA, COM ÁREA LÍQUIDA MAIOR OU IGUAL A 6 M², SEM VÃO. AF_05/2018</v>
          </cell>
          <cell r="D349" t="str">
            <v>M2</v>
          </cell>
          <cell r="E349">
            <v>176.33</v>
          </cell>
        </row>
        <row r="350">
          <cell r="A350">
            <v>98444</v>
          </cell>
          <cell r="B350" t="str">
            <v>SINAPI</v>
          </cell>
          <cell r="C350" t="str">
            <v>PAREDE DE MADEIRA COMPENSADA PARA CONSTRUÇÃO TEMPORÁRIA EM CHAPA SIMPLES, INTERNA, COM ÁREA LÍQUIDA MENOR QUE 6 M², SEM VÃO. AF_05/2018</v>
          </cell>
          <cell r="D350" t="str">
            <v>M2</v>
          </cell>
          <cell r="E350">
            <v>178.28</v>
          </cell>
        </row>
        <row r="351">
          <cell r="A351">
            <v>98445</v>
          </cell>
          <cell r="B351" t="str">
            <v>SINAPI</v>
          </cell>
          <cell r="C351" t="str">
            <v>PAREDE DE MADEIRA COMPENSADA PARA CONSTRUÇÃO TEMPORÁRIA EM CHAPA SIMPLES, EXTERNA, COM ÁREA LÍQUIDA MAIOR OU IGUAL A 6 M², COM VÃO. AF_05/2018</v>
          </cell>
          <cell r="D351" t="str">
            <v>M2</v>
          </cell>
          <cell r="E351">
            <v>237.76</v>
          </cell>
        </row>
        <row r="352">
          <cell r="A352">
            <v>98446</v>
          </cell>
          <cell r="B352" t="str">
            <v>SINAPI</v>
          </cell>
          <cell r="C352" t="str">
            <v>PAREDE DE MADEIRA COMPENSADA PARA CONSTRUÇÃO TEMPORÁRIA EM CHAPA SIMPLES, EXTERNA, COM ÁREA LÍQUIDA MENOR QUE 6 M², COM VÃO. AF_05/2018</v>
          </cell>
          <cell r="D352" t="str">
            <v>M2</v>
          </cell>
          <cell r="E352">
            <v>301.95</v>
          </cell>
        </row>
        <row r="353">
          <cell r="A353">
            <v>98447</v>
          </cell>
          <cell r="B353" t="str">
            <v>SINAPI</v>
          </cell>
          <cell r="C353" t="str">
            <v>PAREDE DE MADEIRA COMPENSADA PARA CONSTRUÇÃO TEMPORÁRIA EM CHAPA SIMPLES, INTERNA, COM ÁREA LÍQUIDA MAIOR OU IGUAL A 6 M², COM VÃO. AF_05/2018</v>
          </cell>
          <cell r="D353" t="str">
            <v>M2</v>
          </cell>
          <cell r="E353">
            <v>208.61</v>
          </cell>
        </row>
        <row r="354">
          <cell r="A354">
            <v>98448</v>
          </cell>
          <cell r="B354" t="str">
            <v>SINAPI</v>
          </cell>
          <cell r="C354" t="str">
            <v>PAREDE DE MADEIRA COMPENSADA PARA CONSTRUÇÃO TEMPORÁRIA EM CHAPA SIMPLES, INTERNA, COM ÁREA LÍQUIDA MENOR QUE 6 M², COM VÃO. AF_05/2018</v>
          </cell>
          <cell r="D354" t="str">
            <v>M2</v>
          </cell>
          <cell r="E354">
            <v>259.97000000000003</v>
          </cell>
        </row>
        <row r="355">
          <cell r="A355">
            <v>98449</v>
          </cell>
          <cell r="B355" t="str">
            <v>SINAPI</v>
          </cell>
          <cell r="C355" t="str">
            <v>PAREDE DE MADEIRA COMPENSADA PARA CONSTRUÇÃO TEMPORÁRIA EM CHAPA DUPLA, EXTERNA, COM ÁREA LÍQUIDA MAIOR OU IGUAL A 6 M², SEM VÃO. AF_05/2018</v>
          </cell>
          <cell r="D355" t="str">
            <v>M2</v>
          </cell>
          <cell r="E355">
            <v>236.23</v>
          </cell>
        </row>
        <row r="356">
          <cell r="A356">
            <v>98450</v>
          </cell>
          <cell r="B356" t="str">
            <v>SINAPI</v>
          </cell>
          <cell r="C356" t="str">
            <v>PAREDE DE MADEIRA COMPENSADA PARA CONSTRUÇÃO TEMPORÁRIA EM CHAPA DUPLA, EXTERNA, COM ÁREA LÍQUIDA MENOR QUE 6 M², SEM VÃO. AF_05/2018</v>
          </cell>
          <cell r="D356" t="str">
            <v>M2</v>
          </cell>
          <cell r="E356">
            <v>240.2</v>
          </cell>
        </row>
        <row r="357">
          <cell r="A357">
            <v>98451</v>
          </cell>
          <cell r="B357" t="str">
            <v>SINAPI</v>
          </cell>
          <cell r="C357" t="str">
            <v>PAREDE DE MADEIRA COMPENSADA PARA CONSTRUÇÃO TEMPORÁRIA EM CHAPA DUPLA, INTERNA, COM ÁREA LÍQUIDA MAIOR OU IGUAL A 6 M², SEM VÃO. AF_05/2018</v>
          </cell>
          <cell r="D357" t="str">
            <v>M2</v>
          </cell>
          <cell r="E357">
            <v>213.22</v>
          </cell>
        </row>
        <row r="358">
          <cell r="A358">
            <v>98452</v>
          </cell>
          <cell r="B358" t="str">
            <v>SINAPI</v>
          </cell>
          <cell r="C358" t="str">
            <v>PAREDE DE MADEIRA COMPENSADA PARA CONSTRUÇÃO TEMPORÁRIA EM CHAPA DUPLA, INTERNA, COM ÁREA LÍQUIDA MENOR QUE 6 M², SEM VÃO. AF_05/2018</v>
          </cell>
          <cell r="D358" t="str">
            <v>M2</v>
          </cell>
          <cell r="E358">
            <v>215.63</v>
          </cell>
        </row>
        <row r="359">
          <cell r="A359">
            <v>98453</v>
          </cell>
          <cell r="B359" t="str">
            <v>SINAPI</v>
          </cell>
          <cell r="C359" t="str">
            <v>PAREDE DE MADEIRA COMPENSADA PARA CONSTRUÇÃO TEMPORÁRIA EM CHAPA DUPLA, EXTERNA, COM ÁREA LÍQUIDA MAIOR OU IGUAL A QUE 6 M², COM VÃO. AF_05/2018</v>
          </cell>
          <cell r="D359" t="str">
            <v>M2</v>
          </cell>
          <cell r="E359">
            <v>281.77999999999997</v>
          </cell>
        </row>
        <row r="360">
          <cell r="A360">
            <v>98454</v>
          </cell>
          <cell r="B360" t="str">
            <v>SINAPI</v>
          </cell>
          <cell r="C360" t="str">
            <v>PAREDE DE MADEIRA COMPENSADA PARA CONSTRUÇÃO TEMPORÁRIA EM CHAPA DUPLA, EXTERNA, COM ÁREA LÍQUIDA MENOR QUE 6 M², COM VÃO. AF_05/2018</v>
          </cell>
          <cell r="D360" t="str">
            <v>M2</v>
          </cell>
          <cell r="E360">
            <v>357.49</v>
          </cell>
        </row>
        <row r="361">
          <cell r="A361">
            <v>98455</v>
          </cell>
          <cell r="B361" t="str">
            <v>SINAPI</v>
          </cell>
          <cell r="C361" t="str">
            <v>PAREDE DE MADEIRA COMPENSADA PARA CONSTRUÇÃO TEMPORÁRIA EM CHAPA DUPLA, INTERNA, COM ÁREA LÍQUIDA MAIOR OU IGUAL A 6 M², COM VÃO. AF_05/2018</v>
          </cell>
          <cell r="D361" t="str">
            <v>M2</v>
          </cell>
          <cell r="E361">
            <v>250.28</v>
          </cell>
        </row>
        <row r="362">
          <cell r="A362">
            <v>98456</v>
          </cell>
          <cell r="B362" t="str">
            <v>SINAPI</v>
          </cell>
          <cell r="C362" t="str">
            <v>PAREDE DE MADEIRA COMPENSADA PARA CONSTRUÇÃO TEMPORÁRIA EM CHAPA DUPLA, INTERNA, COM ÁREA LÍQUIDA MENOR QUE 6 M², COM VÃO. AF_05/2018</v>
          </cell>
          <cell r="D362" t="str">
            <v>M2</v>
          </cell>
          <cell r="E362">
            <v>312.39</v>
          </cell>
        </row>
        <row r="363">
          <cell r="A363">
            <v>98458</v>
          </cell>
          <cell r="B363" t="str">
            <v>SINAPI</v>
          </cell>
          <cell r="C363" t="str">
            <v>TAPUME COM COMPENSADO DE MADEIRA. AF_05/2018</v>
          </cell>
          <cell r="D363" t="str">
            <v>M2</v>
          </cell>
          <cell r="E363">
            <v>192.2</v>
          </cell>
        </row>
        <row r="364">
          <cell r="A364">
            <v>98459</v>
          </cell>
          <cell r="B364" t="str">
            <v>SINAPI</v>
          </cell>
          <cell r="C364" t="str">
            <v>TAPUME COM TELHA METÁLICA. AF_05/2018</v>
          </cell>
          <cell r="D364" t="str">
            <v>M2</v>
          </cell>
          <cell r="E364">
            <v>149.88</v>
          </cell>
        </row>
        <row r="365">
          <cell r="A365">
            <v>98460</v>
          </cell>
          <cell r="B365" t="str">
            <v>SINAPI</v>
          </cell>
          <cell r="C365" t="str">
            <v>PISO PARA CONSTRUÇÃO TEMPORÁRIA EM MADEIRA, SEM REAPROVEITAMENTO. AF_05/2018</v>
          </cell>
          <cell r="D365" t="str">
            <v>M2</v>
          </cell>
          <cell r="E365">
            <v>232.63</v>
          </cell>
        </row>
        <row r="366">
          <cell r="A366">
            <v>98461</v>
          </cell>
          <cell r="B366" t="str">
            <v>SINAPI</v>
          </cell>
          <cell r="C366" t="str">
            <v>ESTRUTURA DE MADEIRA PROVISÓRIA PARA SUPORTE DE CAIXA D ÁGUA ELEVADA DE 1000 LITROS. AF_05/2018_P</v>
          </cell>
          <cell r="D366" t="str">
            <v>UN</v>
          </cell>
          <cell r="E366">
            <v>7639.93</v>
          </cell>
        </row>
        <row r="367">
          <cell r="A367">
            <v>98462</v>
          </cell>
          <cell r="B367" t="str">
            <v>SINAPI</v>
          </cell>
          <cell r="C367" t="str">
            <v>ESTRUTURA DE MADEIRA PROVISÓRIA PARA SUPORTE DE CAIXA D ÁGUA ELEVADA DE 3000 LITROS. AF_05/2018_P</v>
          </cell>
          <cell r="D367" t="str">
            <v>UN</v>
          </cell>
          <cell r="E367">
            <v>11480.67</v>
          </cell>
        </row>
        <row r="368">
          <cell r="A368">
            <v>5631</v>
          </cell>
          <cell r="B368" t="str">
            <v>SINAPI</v>
          </cell>
          <cell r="C368" t="str">
            <v>ESCAVADEIRA HIDRÁULICA SOBRE ESTEIRAS, CAÇAMBA 0,80 M3, PESO OPERACIONAL 17 T, POTENCIA BRUTA 111 HP - CHP DIURNO. AF_06/2014</v>
          </cell>
          <cell r="D368" t="str">
            <v>CHP</v>
          </cell>
          <cell r="E368">
            <v>220.55</v>
          </cell>
        </row>
        <row r="369">
          <cell r="A369">
            <v>5678</v>
          </cell>
          <cell r="B369" t="str">
            <v>SINAPI</v>
          </cell>
          <cell r="C369" t="str">
            <v>RETROESCAVADEIRA SOBRE RODAS COM CARREGADEIRA, TRAÇÃO 4X4, POTÊNCIA LÍQ. 88 HP, CAÇAMBA CARREG. CAP. MÍN. 1 M3, CAÇAMBA RETRO CAP. 0,26 M3, PESO OPERACIONAL MÍN. 6.674 KG, PROFUNDIDADE ESCAVAÇÃO MÁX. 4,37 M - CHP DIURNO. AF_06/2014</v>
          </cell>
          <cell r="D369" t="str">
            <v>CHP</v>
          </cell>
          <cell r="E369">
            <v>151.32</v>
          </cell>
        </row>
        <row r="370">
          <cell r="A370">
            <v>5680</v>
          </cell>
          <cell r="B370" t="str">
            <v>SINAPI</v>
          </cell>
          <cell r="C370" t="str">
            <v>RETROESCAVADEIRA SOBRE RODAS COM CARREGADEIRA, TRAÇÃO 4X2, POTÊNCIA LÍQ. 79 HP, CAÇAMBA CARREG. CAP. MÍN. 1 M3, CAÇAMBA RETRO CAP. 0,20 M3, PESO OPERACIONAL MÍN. 6.570 KG, PROFUNDIDADE ESCAVAÇÃO MÁX. 4,37 M - CHP DIURNO. AF_06/2014</v>
          </cell>
          <cell r="D370" t="str">
            <v>CHP</v>
          </cell>
          <cell r="E370">
            <v>138.13999999999999</v>
          </cell>
        </row>
        <row r="371">
          <cell r="A371">
            <v>5684</v>
          </cell>
          <cell r="B371" t="str">
            <v>SINAPI</v>
          </cell>
          <cell r="C371" t="str">
            <v>ROLO COMPACTADOR VIBRATÓRIO DE UM CILINDRO AÇO LISO, POTÊNCIA 80 HP, PESO OPERACIONAL MÁXIMO 8,1 T, IMPACTO DINÂMICO 16,15 / 9,5 T, LARGURA DE TRABALHO 1,68 M - CHP DIURNO. AF_06/2014</v>
          </cell>
          <cell r="D371" t="str">
            <v>CHP</v>
          </cell>
          <cell r="E371">
            <v>150.53</v>
          </cell>
        </row>
        <row r="372">
          <cell r="A372">
            <v>5689</v>
          </cell>
          <cell r="B372" t="str">
            <v>SINAPI</v>
          </cell>
          <cell r="C372" t="str">
            <v>GRADE DE DISCO CONTROLE REMOTO REBOCÁVEL, COM 24 DISCOS 24 X 6 MM COM PNEUS PARA TRANSPORTE - CHP DIURNO. AF_06/2014</v>
          </cell>
          <cell r="D372" t="str">
            <v>CHP</v>
          </cell>
          <cell r="E372">
            <v>7.44</v>
          </cell>
        </row>
        <row r="373">
          <cell r="A373">
            <v>5795</v>
          </cell>
          <cell r="B373" t="str">
            <v>SINAPI</v>
          </cell>
          <cell r="C373" t="str">
            <v>MARTELETE OU ROMPEDOR PNEUMÁTICO MANUAL, 28 KG, COM SILENCIADOR - CHP DIURNO. AF_07/2016</v>
          </cell>
          <cell r="D373" t="str">
            <v>CHP</v>
          </cell>
          <cell r="E373">
            <v>24.3</v>
          </cell>
        </row>
        <row r="374">
          <cell r="A374">
            <v>5811</v>
          </cell>
          <cell r="B374" t="str">
            <v>SINAPI</v>
          </cell>
          <cell r="C374" t="str">
            <v>CAMINHÃO BASCULANTE 6 M3, PESO BRUTO TOTAL 16.000 KG, CARGA ÚTIL MÁXIMA 13.071 KG, DISTÂNCIA ENTRE EIXOS 4,80 M, POTÊNCIA 230 CV INCLUSIVE CAÇAMBA METÁLICA - CHP DIURNO. AF_06/2014</v>
          </cell>
          <cell r="D374" t="str">
            <v>CHP</v>
          </cell>
          <cell r="E374">
            <v>195.13</v>
          </cell>
        </row>
        <row r="375">
          <cell r="A375">
            <v>5823</v>
          </cell>
          <cell r="B375" t="str">
            <v>SINAPI</v>
          </cell>
          <cell r="C375" t="str">
            <v>USINA DE CONCRETO FIXA, CAPACIDADE NOMINAL DE 90 A 120 M3/H, SEM SILO - CHP DIURNO. AF_07/2016</v>
          </cell>
          <cell r="D375" t="str">
            <v>CHP</v>
          </cell>
          <cell r="E375">
            <v>177.54</v>
          </cell>
        </row>
        <row r="376">
          <cell r="A376">
            <v>5824</v>
          </cell>
          <cell r="B376" t="str">
            <v>SINAPI</v>
          </cell>
          <cell r="C376" t="str">
            <v>CAMINHÃO TOCO, PBT 16.000 KG, CARGA ÚTIL MÁX. 10.685 KG, DIST. ENTRE EIXOS 4,8 M, POTÊNCIA 189 CV, INCLUSIVE CARROCERIA FIXA ABERTA DE MADEIRA P/ TRANSPORTE GERAL DE CARGA SECA, DIMEN. APROX. 2,5 X 7,00 X 0,50 M - CHP DIURNO. AF_06/2014</v>
          </cell>
          <cell r="D376" t="str">
            <v>CHP</v>
          </cell>
          <cell r="E376">
            <v>210.52</v>
          </cell>
        </row>
        <row r="377">
          <cell r="A377">
            <v>5835</v>
          </cell>
          <cell r="B377" t="str">
            <v>SINAPI</v>
          </cell>
          <cell r="C377" t="str">
            <v>VIBROACABADORA DE ASFALTO SOBRE ESTEIRAS, LARGURA DE PAVIMENTAÇÃO 1,90 M A 5,30 M, POTÊNCIA 105 HP CAPACIDADE 450 T/H - CHP DIURNO. AF_11/2014</v>
          </cell>
          <cell r="D377" t="str">
            <v>CHP</v>
          </cell>
          <cell r="E377">
            <v>395.55</v>
          </cell>
        </row>
        <row r="378">
          <cell r="A378">
            <v>5839</v>
          </cell>
          <cell r="B378" t="str">
            <v>SINAPI</v>
          </cell>
          <cell r="C378" t="str">
            <v>VASSOURA MECÂNICA REBOCÁVEL COM ESCOVA CILÍNDRICA, LARGURA ÚTIL DE VARRIMENTO DE 2,44 M - CHP DIURNO. AF_06/2014</v>
          </cell>
          <cell r="D378" t="str">
            <v>CHP</v>
          </cell>
          <cell r="E378">
            <v>11.18</v>
          </cell>
        </row>
        <row r="379">
          <cell r="A379">
            <v>5843</v>
          </cell>
          <cell r="B379" t="str">
            <v>SINAPI</v>
          </cell>
          <cell r="C379" t="str">
            <v>TRATOR DE PNEUS, POTÊNCIA 122 CV, TRAÇÃO 4X4, PESO COM LASTRO DE 4.510 KG - CHP DIURNO. AF_06/2014</v>
          </cell>
          <cell r="D379" t="str">
            <v>CHP</v>
          </cell>
          <cell r="E379">
            <v>178.53</v>
          </cell>
        </row>
        <row r="380">
          <cell r="A380">
            <v>5847</v>
          </cell>
          <cell r="B380" t="str">
            <v>SINAPI</v>
          </cell>
          <cell r="C380" t="str">
            <v>TRATOR DE ESTEIRAS, POTÊNCIA 170 HP, PESO OPERACIONAL 19 T, CAÇAMBA 5,2 M3 - CHP DIURNO. AF_06/2014</v>
          </cell>
          <cell r="D380" t="str">
            <v>CHP</v>
          </cell>
          <cell r="E380">
            <v>278.56</v>
          </cell>
        </row>
        <row r="381">
          <cell r="A381">
            <v>5851</v>
          </cell>
          <cell r="B381" t="str">
            <v>SINAPI</v>
          </cell>
          <cell r="C381" t="str">
            <v>TRATOR DE ESTEIRAS, POTÊNCIA 150 HP, PESO OPERACIONAL 16,7 T, COM RODA MOTRIZ ELEVADA E LÂMINA 3,18 M3 - CHP DIURNO. AF_06/2014</v>
          </cell>
          <cell r="D381" t="str">
            <v>CHP</v>
          </cell>
          <cell r="E381">
            <v>265</v>
          </cell>
        </row>
        <row r="382">
          <cell r="A382">
            <v>5855</v>
          </cell>
          <cell r="B382" t="str">
            <v>SINAPI</v>
          </cell>
          <cell r="C382" t="str">
            <v>TRATOR DE ESTEIRAS, POTÊNCIA 347 HP, PESO OPERACIONAL 38,5 T, COM LÂMINA 8,70 M3 - CHP DIURNO. AF_06/2014</v>
          </cell>
          <cell r="D382" t="str">
            <v>CHP</v>
          </cell>
          <cell r="E382">
            <v>707.16</v>
          </cell>
        </row>
        <row r="383">
          <cell r="A383">
            <v>5863</v>
          </cell>
          <cell r="B383" t="str">
            <v>SINAPI</v>
          </cell>
          <cell r="C383" t="str">
            <v>ROLO COMPACTADOR VIBRATÓRIO REBOCÁVEL, CILINDRO DE AÇO LISO, POTÊNCIA DE TRAÇÃO DE 65 CV, PESO 4,7 T, IMPACTO DINÂMICO 18,3 T, LARGURA DE TRABALHO 1,67 M - CHP DIURNO. AF_02/2016</v>
          </cell>
          <cell r="D383" t="str">
            <v>CHP</v>
          </cell>
          <cell r="E383">
            <v>19.170000000000002</v>
          </cell>
        </row>
        <row r="384">
          <cell r="A384">
            <v>5867</v>
          </cell>
          <cell r="B384" t="str">
            <v>SINAPI</v>
          </cell>
          <cell r="C384" t="str">
            <v>ROLO COMPACTADOR VIBRATÓRIO TANDEM AÇO LISO, POTÊNCIA 58 HP, PESO SEM/COM LASTRO 6,5 / 9,4 T, LARGURA DE TRABALHO 1,2 M - CHP DIURNO. AF_06/2014</v>
          </cell>
          <cell r="D384" t="str">
            <v>CHP</v>
          </cell>
          <cell r="E384">
            <v>146.31</v>
          </cell>
        </row>
        <row r="385">
          <cell r="A385">
            <v>5875</v>
          </cell>
          <cell r="B385" t="str">
            <v>SINAPI</v>
          </cell>
          <cell r="C385" t="str">
            <v>RETROESCAVADEIRA SOBRE RODAS COM CARREGADEIRA, TRAÇÃO 4X4, POTÊNCIA LÍQ. 72 HP, CAÇAMBA CARREG. CAP. MÍN. 0,79 M3, CAÇAMBA RETRO CAP. 0,18 M3, PESO OPERACIONAL MÍN. 7.140 KG, PROFUNDIDADE ESCAVAÇÃO MÁX. 4,50 M - CHP DIURNO. AF_06/2014</v>
          </cell>
          <cell r="D385" t="str">
            <v>CHP</v>
          </cell>
          <cell r="E385">
            <v>138.37</v>
          </cell>
        </row>
        <row r="386">
          <cell r="A386">
            <v>5879</v>
          </cell>
          <cell r="B386" t="str">
            <v>SINAPI</v>
          </cell>
          <cell r="C386" t="str">
            <v>ROLO COMPACTADOR VIBRATÓRIO PÉ DE CARNEIRO, OPERADO POR CONTROLE REMOTO, POTÊNCIA 12,5 KW, PESO OPERACIONAL 1,675 T, LARGURA DE TRABALHO 0,85 M - CHP DIURNO. AF_02/2016</v>
          </cell>
          <cell r="D386" t="str">
            <v>CHP</v>
          </cell>
          <cell r="E386">
            <v>121.88</v>
          </cell>
        </row>
        <row r="387">
          <cell r="A387">
            <v>5882</v>
          </cell>
          <cell r="B387" t="str">
            <v>SINAPI</v>
          </cell>
          <cell r="C387" t="str">
            <v>USINA DE LAMA ASFÁLTICA, PROD 30 A 50 T/H, SILO DE AGREGADO 7 M3, RESERVATÓRIOS PARA EMULSÃO E ÁGUA DE 2,3 M3 CADA, MISTURADOR TIPO PUG MILL A SER MONTADO SOBRE CAMINHÃO - CHP DIURNO. AF_10/2014</v>
          </cell>
          <cell r="D387" t="str">
            <v>CHP</v>
          </cell>
          <cell r="E387">
            <v>121.03</v>
          </cell>
        </row>
        <row r="388">
          <cell r="A388">
            <v>5890</v>
          </cell>
          <cell r="B388" t="str">
            <v>SINAPI</v>
          </cell>
          <cell r="C388" t="str">
            <v>CAMINHÃO TOCO, PESO BRUTO TOTAL 14.300 KG, CARGA ÚTIL MÁXIMA 9590 KG, DISTÂNCIA ENTRE EIXOS 4,76 M, POTÊNCIA 185 CV (NÃO INCLUI CARROCERIA) - CHP DIURNO. AF_06/2014</v>
          </cell>
          <cell r="D388" t="str">
            <v>CHP</v>
          </cell>
          <cell r="E388">
            <v>198.99</v>
          </cell>
        </row>
        <row r="389">
          <cell r="A389">
            <v>5894</v>
          </cell>
          <cell r="B389" t="str">
            <v>SINAPI</v>
          </cell>
          <cell r="C389" t="str">
            <v>CAMINHÃO TOCO, PESO BRUTO TOTAL 16.000 KG, CARGA ÚTIL MÁXIMA DE 10.685 KG, DISTÂNCIA ENTRE EIXOS 4,80 M, POTÊNCIA 189 CV EXCLUSIVE CARROCERIA - CHP DIURNO. AF_06/2014</v>
          </cell>
          <cell r="D389" t="str">
            <v>CHP</v>
          </cell>
          <cell r="E389">
            <v>206.19</v>
          </cell>
        </row>
        <row r="390">
          <cell r="A390">
            <v>5901</v>
          </cell>
          <cell r="B390" t="str">
            <v>SINAPI</v>
          </cell>
          <cell r="C390" t="str">
            <v>CAMINHÃO PIPA 10.000 L TRUCADO, PESO BRUTO TOTAL 23.000 KG, CARGA ÚTIL MÁXIMA 15.935 KG, DISTÂNCIA ENTRE EIXOS 4,8 M, POTÊNCIA 230 CV, INCLUSIVE TANQUE DE AÇO PARA TRANSPORTE DE ÁGUA - CHP DIURNO. AF_06/2014</v>
          </cell>
          <cell r="D390" t="str">
            <v>CHP</v>
          </cell>
          <cell r="E390">
            <v>319.04000000000002</v>
          </cell>
        </row>
        <row r="391">
          <cell r="A391">
            <v>5909</v>
          </cell>
          <cell r="B391" t="str">
            <v>SINAPI</v>
          </cell>
          <cell r="C391" t="str">
            <v>ESPARGIDOR DE ASFALTO PRESSURIZADO COM TANQUE DE 2500 L, REBOCÁVEL COM MOTOR A GASOLINA POTÊNCIA 3,4 HP - CHP DIURNO. AF_07/2014</v>
          </cell>
          <cell r="D391" t="str">
            <v>CHP</v>
          </cell>
          <cell r="E391">
            <v>28.19</v>
          </cell>
        </row>
        <row r="392">
          <cell r="A392">
            <v>5921</v>
          </cell>
          <cell r="B392" t="str">
            <v>SINAPI</v>
          </cell>
          <cell r="C392" t="str">
            <v>GRADE DE DISCO REBOCÁVEL COM 20 DISCOS 24" X 6 MM COM PNEUS PARA TRANSPORTE - CHP DIURNO. AF_06/2014</v>
          </cell>
          <cell r="D392" t="str">
            <v>CHP</v>
          </cell>
          <cell r="E392">
            <v>5.83</v>
          </cell>
        </row>
        <row r="393">
          <cell r="A393">
            <v>5928</v>
          </cell>
          <cell r="B393" t="str">
            <v>SINAPI</v>
          </cell>
          <cell r="C393" t="str">
            <v>GUINDAUTO HIDRÁULICO, CAPACIDADE MÁXIMA DE CARGA 6200 KG, MOMENTO MÁXIMO DE CARGA 11,7 TM, ALCANCE MÁXIMO HORIZONTAL 9,70 M, INCLUSIVE CAMINHÃO TOCO PBT 16.000 KG, POTÊNCIA DE 189 CV - CHP DIURNO. AF_06/2014</v>
          </cell>
          <cell r="D393" t="str">
            <v>CHP</v>
          </cell>
          <cell r="E393">
            <v>276.83</v>
          </cell>
        </row>
        <row r="394">
          <cell r="A394">
            <v>5932</v>
          </cell>
          <cell r="B394" t="str">
            <v>SINAPI</v>
          </cell>
          <cell r="C394" t="str">
            <v>MOTONIVELADORA POTÊNCIA BÁSICA LÍQUIDA (PRIMEIRA MARCHA) 125 HP, PESO BRUTO 13032 KG, LARGURA DA LÂMINA DE 3,7 M - CHP DIURNO. AF_06/2014</v>
          </cell>
          <cell r="D394" t="str">
            <v>CHP</v>
          </cell>
          <cell r="E394">
            <v>253.61</v>
          </cell>
        </row>
        <row r="395">
          <cell r="A395">
            <v>5940</v>
          </cell>
          <cell r="B395" t="str">
            <v>SINAPI</v>
          </cell>
          <cell r="C395" t="str">
            <v>PÁ CARREGADEIRA SOBRE RODAS, POTÊNCIA LÍQUIDA 128 HP, CAPACIDADE DA CAÇAMBA 1,7 A 2,8 M3, PESO OPERACIONAL 11632 KG - CHP DIURNO. AF_06/2014</v>
          </cell>
          <cell r="D395" t="str">
            <v>CHP</v>
          </cell>
          <cell r="E395">
            <v>210.02</v>
          </cell>
        </row>
        <row r="396">
          <cell r="A396">
            <v>5944</v>
          </cell>
          <cell r="B396" t="str">
            <v>SINAPI</v>
          </cell>
          <cell r="C396" t="str">
            <v>PÁ CARREGADEIRA SOBRE RODAS, POTÊNCIA 197 HP, CAPACIDADE DA CAÇAMBA 2,5 A 3,5 M3, PESO OPERACIONAL 18338 KG - CHP DIURNO. AF_06/2014</v>
          </cell>
          <cell r="D396" t="str">
            <v>CHP</v>
          </cell>
          <cell r="E396">
            <v>255.56</v>
          </cell>
        </row>
        <row r="397">
          <cell r="A397">
            <v>5953</v>
          </cell>
          <cell r="B397" t="str">
            <v>SINAPI</v>
          </cell>
          <cell r="C397" t="str">
            <v>COMPRESSOR DE AR REBOCÁVEL, VAZÃO 189 PCM, PRESSÃO EFETIVA DE TRABALHO 102 PSI, MOTOR DIESEL, POTÊNCIA 63 CV - CHP DIURNO. AF_06/2015</v>
          </cell>
          <cell r="D397" t="str">
            <v>CHP</v>
          </cell>
          <cell r="E397">
            <v>65.95</v>
          </cell>
        </row>
        <row r="398">
          <cell r="A398">
            <v>6259</v>
          </cell>
          <cell r="B398" t="str">
            <v>SINAPI</v>
          </cell>
          <cell r="C398" t="str">
            <v>CAMINHÃO PIPA 6.000 L, PESO BRUTO TOTAL 13.000 KG, DISTÂNCIA ENTRE EIXOS 4,80 M, POTÊNCIA 189 CV INCLUSIVE TANQUE DE AÇO PARA TRANSPORTE DE ÁGUA, CAPACIDADE 6 M3 - CHP DIURNO. AF_06/2014</v>
          </cell>
          <cell r="D398" t="str">
            <v>CHP</v>
          </cell>
          <cell r="E398">
            <v>258.89</v>
          </cell>
        </row>
        <row r="399">
          <cell r="A399">
            <v>6879</v>
          </cell>
          <cell r="B399" t="str">
            <v>SINAPI</v>
          </cell>
          <cell r="C399" t="str">
            <v>ROLO COMPACTADOR DE PNEUS ESTÁTICO, PRESSÃO VARIÁVEL, POTÊNCIA 111 HP, PESO SEM/COM LASTRO 9,5 / 26 T, LARGURA DE TRABALHO 1,90 M - CHP DIURNO. AF_07/2014</v>
          </cell>
          <cell r="D399" t="str">
            <v>CHP</v>
          </cell>
          <cell r="E399">
            <v>194.71</v>
          </cell>
        </row>
        <row r="400">
          <cell r="A400">
            <v>7030</v>
          </cell>
          <cell r="B400" t="str">
            <v>SINAPI</v>
          </cell>
          <cell r="C400" t="str">
            <v>TANQUE DE ASFALTO ESTACIONÁRIO COM SERPENTINA, CAPACIDADE 30.000 L - CHP DIURNO. AF_06/2014</v>
          </cell>
          <cell r="D400" t="str">
            <v>CHP</v>
          </cell>
          <cell r="E400">
            <v>307.27999999999997</v>
          </cell>
        </row>
        <row r="401">
          <cell r="A401">
            <v>7042</v>
          </cell>
          <cell r="B401" t="str">
            <v>SINAPI</v>
          </cell>
          <cell r="C401" t="str">
            <v>MOTOBOMBA TRASH (PARA ÁGUA SUJA) AUTO ESCORVANTE, MOTOR GASOLINA DE 6,41 HP, DIÂMETROS DE SUCÇÃO X RECALQUE: 3" X 3", HM/Q = 10 MCA / 60 M3/H A 23 MCA / 0 M3/H - CHP DIURNO. AF_10/2014</v>
          </cell>
          <cell r="D401" t="str">
            <v>CHP</v>
          </cell>
          <cell r="E401">
            <v>20.71</v>
          </cell>
        </row>
        <row r="402">
          <cell r="A402">
            <v>7049</v>
          </cell>
          <cell r="B402" t="str">
            <v>SINAPI</v>
          </cell>
          <cell r="C402" t="str">
            <v>ROLO COMPACTADOR PE DE CARNEIRO VIBRATORIO, POTENCIA 125 HP, PESO OPERACIONAL SEM/COM LASTRO 11,95 / 13,30 T, IMPACTO DINAMICO 38,5 / 22,5 T, LARGURA DE TRABALHO 2,15 M - CHP DIURNO. AF_06/2014</v>
          </cell>
          <cell r="D402" t="str">
            <v>CHP</v>
          </cell>
          <cell r="E402">
            <v>212.02</v>
          </cell>
        </row>
        <row r="403">
          <cell r="A403">
            <v>67826</v>
          </cell>
          <cell r="B403" t="str">
            <v>SINAPI</v>
          </cell>
          <cell r="C403" t="str">
            <v>CAMINHÃO BASCULANTE 6 M3 TOCO, PESO BRUTO TOTAL 16.000 KG, CARGA ÚTIL MÁXIMA 11.130 KG, DISTÂNCIA ENTRE EIXOS 5,36 M, POTÊNCIA 185 CV, INCLUSIVE CAÇAMBA METÁLICA - CHP DIURNO. AF_06/2014</v>
          </cell>
          <cell r="D403" t="str">
            <v>CHP</v>
          </cell>
          <cell r="E403">
            <v>174.25</v>
          </cell>
        </row>
        <row r="404">
          <cell r="A404">
            <v>73417</v>
          </cell>
          <cell r="B404" t="str">
            <v>SINAPI</v>
          </cell>
          <cell r="C404" t="str">
            <v>GRUPO GERADOR ESTACIONÁRIO, MOTOR DIESEL POTÊNCIA 170 KVA - CHP DIURNO. AF_02/2016</v>
          </cell>
          <cell r="D404" t="str">
            <v>CHP</v>
          </cell>
          <cell r="E404">
            <v>212.51</v>
          </cell>
        </row>
        <row r="405">
          <cell r="A405">
            <v>73436</v>
          </cell>
          <cell r="B405" t="str">
            <v>SINAPI</v>
          </cell>
          <cell r="C405" t="str">
            <v>ROLO COMPACTADOR VIBRATÓRIO PÉ DE CARNEIRO PARA SOLOS, POTÊNCIA 80 HP, PESO OPERACIONAL SEM/COM LASTRO 7,4 / 8,8 T, LARGURA DE TRABALHO 1,68 M - CHP DIURNO. AF_02/2016</v>
          </cell>
          <cell r="D405" t="str">
            <v>CHP</v>
          </cell>
          <cell r="E405">
            <v>195.57</v>
          </cell>
        </row>
        <row r="406">
          <cell r="A406">
            <v>73467</v>
          </cell>
          <cell r="B406" t="str">
            <v>SINAPI</v>
          </cell>
          <cell r="C406" t="str">
            <v>CAMINHÃO TOCO, PBT 14.300 KG, CARGA ÚTIL MÁX. 9.710 KG, DIST. ENTRE EIXOS 3,56 M, POTÊNCIA 185 CV, INCLUSIVE CARROCERIA FIXA ABERTA DE MADEIRA P/ TRANSPORTE GERAL DE CARGA SECA, DIMEN. APROX. 2,50 X 6,50 X 0,50 M - CHP DIURNO. AF_06/2014</v>
          </cell>
          <cell r="D406" t="str">
            <v>CHP</v>
          </cell>
          <cell r="E406">
            <v>249.87</v>
          </cell>
        </row>
        <row r="407">
          <cell r="A407">
            <v>73536</v>
          </cell>
          <cell r="B407" t="str">
            <v>SINAPI</v>
          </cell>
          <cell r="C407" t="str">
            <v>MOTOBOMBA CENTRÍFUGA, MOTOR A GASOLINA, POTÊNCIA 5,42 HP, BOCAIS 1 1/2" X 1", DIÂMETRO ROTOR 143 MM HM/Q = 6 MCA / 16,8 M3/H A 38 MCA / 6,6 M3/H - CHP DIURNO. AF_06/2014</v>
          </cell>
          <cell r="D407" t="str">
            <v>CHP</v>
          </cell>
          <cell r="E407">
            <v>17.52</v>
          </cell>
        </row>
        <row r="408">
          <cell r="A408">
            <v>83362</v>
          </cell>
          <cell r="B408" t="str">
            <v>SINAPI</v>
          </cell>
          <cell r="C408" t="str">
            <v>ESPARGIDOR DE ASFALTO PRESSURIZADO, TANQUE 6 M3 COM ISOLAÇÃO TÉRMICA, AQUECIDO COM 2 MAÇARICOS, COM BARRA ESPARGIDORA 3,60 M, MONTADO SOBRE CAMINHÃO  TOCO, PBT 14.300 KG, POTÊNCIA 185 CV - CHP DIURNO. AF_08/2015</v>
          </cell>
          <cell r="D408" t="str">
            <v>CHP</v>
          </cell>
          <cell r="E408">
            <v>266.75</v>
          </cell>
        </row>
        <row r="409">
          <cell r="A409">
            <v>83765</v>
          </cell>
          <cell r="B409" t="str">
            <v>SINAPI</v>
          </cell>
          <cell r="C409" t="str">
            <v>GRUPO DE SOLDAGEM COM GERADOR A DIESEL 60 CV PARA SOLDA ELÉTRICA, SOBRE 04 RODAS, COM MOTOR 4 CILINDROS 600 A - CHP DIURNO. AF_02/2016</v>
          </cell>
          <cell r="D409" t="str">
            <v>CHP</v>
          </cell>
          <cell r="E409">
            <v>93.12</v>
          </cell>
        </row>
        <row r="410">
          <cell r="A410">
            <v>87445</v>
          </cell>
          <cell r="B410" t="str">
            <v>SINAPI</v>
          </cell>
          <cell r="C410" t="str">
            <v>BETONEIRA CAPACIDADE NOMINAL 400 L, CAPACIDADE DE MISTURA 310 L, MOTOR A DIESEL POTÊNCIA 5,0 HP, SEM CARREGADOR - CHP DIURNO. AF_06/2014</v>
          </cell>
          <cell r="D410" t="str">
            <v>CHP</v>
          </cell>
          <cell r="E410">
            <v>6.02</v>
          </cell>
        </row>
        <row r="411">
          <cell r="A411">
            <v>88386</v>
          </cell>
          <cell r="B411" t="str">
            <v>SINAPI</v>
          </cell>
          <cell r="C411" t="str">
            <v>MISTURADOR DE ARGAMASSA, EIXO HORIZONTAL, CAPACIDADE DE MISTURA 300 KG, MOTOR ELÉTRICO POTÊNCIA 5 CV - CHP DIURNO. AF_06/2014</v>
          </cell>
          <cell r="D411" t="str">
            <v>CHP</v>
          </cell>
          <cell r="E411">
            <v>4.4800000000000004</v>
          </cell>
        </row>
        <row r="412">
          <cell r="A412">
            <v>88393</v>
          </cell>
          <cell r="B412" t="str">
            <v>SINAPI</v>
          </cell>
          <cell r="C412" t="str">
            <v>MISTURADOR DE ARGAMASSA, EIXO HORIZONTAL, CAPACIDADE DE MISTURA 600 KG, MOTOR ELÉTRICO POTÊNCIA 7,5 CV - CHP DIURNO. AF_06/2014</v>
          </cell>
          <cell r="D412" t="str">
            <v>CHP</v>
          </cell>
          <cell r="E412">
            <v>6.05</v>
          </cell>
        </row>
        <row r="413">
          <cell r="A413">
            <v>88399</v>
          </cell>
          <cell r="B413" t="str">
            <v>SINAPI</v>
          </cell>
          <cell r="C413" t="str">
            <v>MISTURADOR DE ARGAMASSA, EIXO HORIZONTAL, CAPACIDADE DE MISTURA 160 KG, MOTOR ELÉTRICO POTÊNCIA 3 CV - CHP DIURNO. AF_06/2014</v>
          </cell>
          <cell r="D413" t="str">
            <v>CHP</v>
          </cell>
          <cell r="E413">
            <v>3.45</v>
          </cell>
        </row>
        <row r="414">
          <cell r="A414">
            <v>88418</v>
          </cell>
          <cell r="B414" t="str">
            <v>SINAPI</v>
          </cell>
          <cell r="C414" t="str">
            <v>PROJETOR DE ARGAMASSA, CAPACIDADE DE PROJEÇÃO 1,5 M3/H, ALCANCE DE 30 ATÉ 60 M, MOTOR ELÉTRICO POTÊNCIA 7,5 HP - CHP DIURNO. AF_06/2014</v>
          </cell>
          <cell r="D414" t="str">
            <v>CHP</v>
          </cell>
          <cell r="E414">
            <v>15.34</v>
          </cell>
        </row>
        <row r="415">
          <cell r="A415">
            <v>88433</v>
          </cell>
          <cell r="B415" t="str">
            <v>SINAPI</v>
          </cell>
          <cell r="C415" t="str">
            <v>PROJETOR DE ARGAMASSA, CAPACIDADE DE PROJEÇÃO 2 M3/H, ALCANCE ATÉ 50 M, MOTOR ELÉTRICO POTÊNCIA 7,5 HP - CHP DIURNO. AF_06/2014</v>
          </cell>
          <cell r="D415" t="str">
            <v>CHP</v>
          </cell>
          <cell r="E415">
            <v>20.09</v>
          </cell>
        </row>
        <row r="416">
          <cell r="A416">
            <v>88830</v>
          </cell>
          <cell r="B416" t="str">
            <v>SINAPI</v>
          </cell>
          <cell r="C416" t="str">
            <v>BETONEIRA CAPACIDADE NOMINAL DE 400 L, CAPACIDADE DE MISTURA 280 L, MOTOR ELÉTRICO TRIFÁSICO POTÊNCIA DE 2 CV, SEM CARREGADOR - CHP DIURNO. AF_10/2014</v>
          </cell>
          <cell r="D416" t="str">
            <v>CHP</v>
          </cell>
          <cell r="E416">
            <v>1.73</v>
          </cell>
        </row>
        <row r="417">
          <cell r="A417">
            <v>88843</v>
          </cell>
          <cell r="B417" t="str">
            <v>SINAPI</v>
          </cell>
          <cell r="C417" t="str">
            <v>TRATOR DE ESTEIRAS, POTÊNCIA 125 HP, PESO OPERACIONAL 12,9 T, COM LÂMINA 2,7 M3 - CHP DIURNO. AF_10/2014</v>
          </cell>
          <cell r="D417" t="str">
            <v>CHP</v>
          </cell>
          <cell r="E417">
            <v>221.59</v>
          </cell>
        </row>
        <row r="418">
          <cell r="A418">
            <v>88907</v>
          </cell>
          <cell r="B418" t="str">
            <v>SINAPI</v>
          </cell>
          <cell r="C418" t="str">
            <v>ESCAVADEIRA HIDRÁULICA SOBRE ESTEIRAS, CAÇAMBA 1,20 M3, PESO OPERACIONAL 21 T, POTÊNCIA BRUTA 155 HP - CHP DIURNO. AF_06/2014</v>
          </cell>
          <cell r="D418" t="str">
            <v>CHP</v>
          </cell>
          <cell r="E418">
            <v>263.22000000000003</v>
          </cell>
        </row>
        <row r="419">
          <cell r="A419">
            <v>89021</v>
          </cell>
          <cell r="B419" t="str">
            <v>SINAPI</v>
          </cell>
          <cell r="C419" t="str">
            <v>BOMBA SUBMERSÍVEL ELÉTRICA TRIFÁSICA, POTÊNCIA 2,96 HP, Ø ROTOR 144 MM SEMI-ABERTO, BOCAL DE SAÍDA Ø 2, HM/Q = 2 MCA / 38,8 M3/H A 28 MCA / 5 M3/H - CHP DIURNO. AF_06/2014</v>
          </cell>
          <cell r="D419" t="str">
            <v>CHP</v>
          </cell>
          <cell r="E419">
            <v>2.34</v>
          </cell>
        </row>
        <row r="420">
          <cell r="A420">
            <v>89028</v>
          </cell>
          <cell r="B420" t="str">
            <v>SINAPI</v>
          </cell>
          <cell r="C420" t="str">
            <v>TANQUE DE ASFALTO ESTACIONÁRIO COM MAÇARICO, CAPACIDADE 20.000 L - CHP DIURNO. AF_06/2014</v>
          </cell>
          <cell r="D420" t="str">
            <v>CHP</v>
          </cell>
          <cell r="E420">
            <v>206.64</v>
          </cell>
        </row>
        <row r="421">
          <cell r="A421">
            <v>89032</v>
          </cell>
          <cell r="B421" t="str">
            <v>SINAPI</v>
          </cell>
          <cell r="C421" t="str">
            <v>TRATOR DE ESTEIRAS, POTÊNCIA 100 HP, PESO OPERACIONAL 9,4 T, COM LÂMINA 2,19 M3 - CHP DIURNO. AF_06/2014</v>
          </cell>
          <cell r="D421" t="str">
            <v>CHP</v>
          </cell>
          <cell r="E421">
            <v>198.81</v>
          </cell>
        </row>
        <row r="422">
          <cell r="A422">
            <v>89035</v>
          </cell>
          <cell r="B422" t="str">
            <v>SINAPI</v>
          </cell>
          <cell r="C422" t="str">
            <v>TRATOR DE PNEUS, POTÊNCIA 85 CV, TRAÇÃO 4X4, PESO COM LASTRO DE 4.675 KG - CHP DIURNO. AF_06/2014</v>
          </cell>
          <cell r="D422" t="str">
            <v>CHP</v>
          </cell>
          <cell r="E422">
            <v>133.51</v>
          </cell>
        </row>
        <row r="423">
          <cell r="A423">
            <v>89225</v>
          </cell>
          <cell r="B423" t="str">
            <v>SINAPI</v>
          </cell>
          <cell r="C423" t="str">
            <v>BETONEIRA CAPACIDADE NOMINAL DE 600 L, CAPACIDADE DE MISTURA 360 L, MOTOR ELÉTRICO TRIFÁSICO POTÊNCIA DE 4 CV, SEM CARREGADOR - CHP DIURNO. AF_11/2014</v>
          </cell>
          <cell r="D423" t="str">
            <v>CHP</v>
          </cell>
          <cell r="E423">
            <v>5.2</v>
          </cell>
        </row>
        <row r="424">
          <cell r="A424">
            <v>89234</v>
          </cell>
          <cell r="B424" t="str">
            <v>SINAPI</v>
          </cell>
          <cell r="C424" t="str">
            <v>FRESADORA DE ASFALTO A FRIO SOBRE RODAS, LARGURA FRESAGEM DE 1,0 M, POTÊNCIA 208 HP - CHP DIURNO. AF_11/2014</v>
          </cell>
          <cell r="D424" t="str">
            <v>CHP</v>
          </cell>
          <cell r="E424">
            <v>611.28</v>
          </cell>
        </row>
        <row r="425">
          <cell r="A425">
            <v>89242</v>
          </cell>
          <cell r="B425" t="str">
            <v>SINAPI</v>
          </cell>
          <cell r="C425" t="str">
            <v>FRESADORA DE ASFALTO A FRIO SOBRE RODAS, LARGURA FRESAGEM DE 2,0 M, POTÊNCIA 550 HP - CHP DIURNO. AF_11/2014</v>
          </cell>
          <cell r="D425" t="str">
            <v>CHP</v>
          </cell>
          <cell r="E425">
            <v>1451.85</v>
          </cell>
        </row>
        <row r="426">
          <cell r="A426">
            <v>89250</v>
          </cell>
          <cell r="B426" t="str">
            <v>SINAPI</v>
          </cell>
          <cell r="C426" t="str">
            <v>RECICLADORA DE ASFALTO A FRIO SOBRE RODAS, LARGURA FRESAGEM DE 2,0 M, POTÊNCIA 422 HP - CHP DIURNO. AF_11/2014</v>
          </cell>
          <cell r="D426" t="str">
            <v>CHP</v>
          </cell>
          <cell r="E426">
            <v>1256.6600000000001</v>
          </cell>
        </row>
        <row r="427">
          <cell r="A427">
            <v>89257</v>
          </cell>
          <cell r="B427" t="str">
            <v>SINAPI</v>
          </cell>
          <cell r="C427" t="str">
            <v>VIBROACABADORA DE ASFALTO SOBRE ESTEIRAS, LARGURA DE PAVIMENTAÇÃO 2,13 M A 4,55 M, POTÊNCIA 100 HP CAPACIDADE 400 T/H - CHP DIURNO. AF_11/2014</v>
          </cell>
          <cell r="D427" t="str">
            <v>CHP</v>
          </cell>
          <cell r="E427">
            <v>342.52</v>
          </cell>
        </row>
        <row r="428">
          <cell r="A428">
            <v>89272</v>
          </cell>
          <cell r="B428" t="str">
            <v>SINAPI</v>
          </cell>
          <cell r="C428" t="str">
            <v>GUINDASTE HIDRÁULICO AUTOPROPELIDO, COM LANÇA TELESCÓPICA 28,80 M, CAPACIDADE MÁXIMA 30 T, POTÊNCIA 97 KW, TRAÇÃO 4 X 4 - CHP DIURNO. AF_11/2014</v>
          </cell>
          <cell r="D428" t="str">
            <v>CHP</v>
          </cell>
          <cell r="E428">
            <v>224.38</v>
          </cell>
        </row>
        <row r="429">
          <cell r="A429">
            <v>89278</v>
          </cell>
          <cell r="B429" t="str">
            <v>SINAPI</v>
          </cell>
          <cell r="C429" t="str">
            <v>BETONEIRA CAPACIDADE NOMINAL DE 600 L, CAPACIDADE DE MISTURA 440 L, MOTOR A DIESEL POTÊNCIA 10 HP, COM CARREGADOR - CHP DIURNO. AF_11/2014</v>
          </cell>
          <cell r="D429" t="str">
            <v>CHP</v>
          </cell>
          <cell r="E429">
            <v>14.04</v>
          </cell>
        </row>
        <row r="430">
          <cell r="A430">
            <v>89843</v>
          </cell>
          <cell r="B430" t="str">
            <v>SINAPI</v>
          </cell>
          <cell r="C430" t="str">
            <v>BATE-ESTACAS POR GRAVIDADE, POTÊNCIA DE 160 HP, PESO DO MARTELO ATÉ 3 TONELADAS - CHP DIURNO. AF_11/2014</v>
          </cell>
          <cell r="D430" t="str">
            <v>CHP</v>
          </cell>
          <cell r="E430">
            <v>232.26</v>
          </cell>
        </row>
        <row r="431">
          <cell r="A431">
            <v>89876</v>
          </cell>
          <cell r="B431" t="str">
            <v>SINAPI</v>
          </cell>
          <cell r="C431" t="str">
            <v>CAMINHÃO BASCULANTE 14 M3, COM CAVALO MECÂNICO DE CAPACIDADE MÁXIMA DE TRAÇÃO COMBINADO DE 36000 KG, POTÊNCIA 286 CV, INCLUSIVE SEMIREBOQUE COM CAÇAMBA METÁLICA - CHP DIURNO. AF_12/2014</v>
          </cell>
          <cell r="D431" t="str">
            <v>CHP</v>
          </cell>
          <cell r="E431">
            <v>327.24</v>
          </cell>
        </row>
        <row r="432">
          <cell r="A432">
            <v>89883</v>
          </cell>
          <cell r="B432" t="str">
            <v>SINAPI</v>
          </cell>
          <cell r="C432" t="str">
            <v>CAMINHÃO BASCULANTE 18 M3, COM CAVALO MECÂNICO DE CAPACIDADE MÁXIMA DE TRAÇÃO COMBINADO DE 45000 KG, POTÊNCIA 330 CV, INCLUSIVE SEMIREBOQUE COM CAÇAMBA METÁLICA - CHP DIURNO. AF_12/2014</v>
          </cell>
          <cell r="D432" t="str">
            <v>CHP</v>
          </cell>
          <cell r="E432">
            <v>365.72</v>
          </cell>
        </row>
        <row r="433">
          <cell r="A433">
            <v>90586</v>
          </cell>
          <cell r="B433" t="str">
            <v>SINAPI</v>
          </cell>
          <cell r="C433" t="str">
            <v>VIBRADOR DE IMERSÃO, DIÂMETRO DE PONTEIRA 45MM, MOTOR ELÉTRICO TRIFÁSICO POTÊNCIA DE 2 CV - CHP DIURNO. AF_06/2015</v>
          </cell>
          <cell r="D433" t="str">
            <v>CHP</v>
          </cell>
          <cell r="E433">
            <v>1.32</v>
          </cell>
        </row>
        <row r="434">
          <cell r="A434">
            <v>90625</v>
          </cell>
          <cell r="B434" t="str">
            <v>SINAPI</v>
          </cell>
          <cell r="C434" t="str">
            <v>PERFURATRIZ MANUAL, TORQUE MÁXIMO 83 N.M, POTÊNCIA 5 CV, COM DIÂMETRO MÁXIMO 4" - CHP DIURNO. AF_06/2015</v>
          </cell>
          <cell r="D434" t="str">
            <v>CHP</v>
          </cell>
          <cell r="E434">
            <v>7.26</v>
          </cell>
        </row>
        <row r="435">
          <cell r="A435">
            <v>90631</v>
          </cell>
          <cell r="B435" t="str">
            <v>SINAPI</v>
          </cell>
          <cell r="C435" t="str">
            <v>PERFURATRIZ SOBRE ESTEIRA, TORQUE MÁXIMO 600 KGF, PESO MÉDIO 1000 KG, POTÊNCIA 20 HP, DIÂMETRO MÁXIMO 10" - CHP DIURNO. AF_06/2015</v>
          </cell>
          <cell r="D435" t="str">
            <v>CHP</v>
          </cell>
          <cell r="E435">
            <v>146.29</v>
          </cell>
        </row>
        <row r="436">
          <cell r="A436">
            <v>90637</v>
          </cell>
          <cell r="B436" t="str">
            <v>SINAPI</v>
          </cell>
          <cell r="C436" t="str">
            <v>MISTURADOR DUPLO HORIZONTAL DE ALTA TURBULÊNCIA, CAPACIDADE / VOLUME 2 X 500 LITROS, MOTORES ELÉTRICOS MÍNIMO 5 CV CADA, PARA NATA CIMENTO, ARGAMASSA E OUTROS - CHP DIURNO. AF_06/2015</v>
          </cell>
          <cell r="D436" t="str">
            <v>CHP</v>
          </cell>
          <cell r="E436">
            <v>15.03</v>
          </cell>
        </row>
        <row r="437">
          <cell r="A437">
            <v>90643</v>
          </cell>
          <cell r="B437" t="str">
            <v>SINAPI</v>
          </cell>
          <cell r="C437" t="str">
            <v>BOMBA TRIPLEX, PARA INJEÇÃO DE NATA DE CIMENTO, VAZÃO MÁXIMA DE 100 LITROS/MINUTO, PRESSÃO MÁXIMA DE 70 BAR - CHP DIURNO. AF_06/2015</v>
          </cell>
          <cell r="D437" t="str">
            <v>CHP</v>
          </cell>
          <cell r="E437">
            <v>30.07</v>
          </cell>
        </row>
        <row r="438">
          <cell r="A438">
            <v>90650</v>
          </cell>
          <cell r="B438" t="str">
            <v>SINAPI</v>
          </cell>
          <cell r="C438" t="str">
            <v>BOMBA CENTRÍFUGA MONOESTÁGIO COM MOTOR ELÉTRICO MONOFÁSICO, POTÊNCIA 15 HP, DIÂMETRO DO ROTOR 173 MM, HM/Q = 30 MCA / 90 M3/H A 45 MCA / 55 M3/H - CHP DIURNO. AF_06/2015</v>
          </cell>
          <cell r="D438" t="str">
            <v>CHP</v>
          </cell>
          <cell r="E438">
            <v>9.1300000000000008</v>
          </cell>
        </row>
        <row r="439">
          <cell r="A439">
            <v>90656</v>
          </cell>
          <cell r="B439" t="str">
            <v>SINAPI</v>
          </cell>
          <cell r="C439" t="str">
            <v>BOMBA DE PROJEÇÃO DE CONCRETO SECO, POTÊNCIA 10 CV, VAZÃO 3 M3/H - CHP DIURNO. AF_06/2015</v>
          </cell>
          <cell r="D439" t="str">
            <v>CHP</v>
          </cell>
          <cell r="E439">
            <v>14.86</v>
          </cell>
        </row>
        <row r="440">
          <cell r="A440">
            <v>90662</v>
          </cell>
          <cell r="B440" t="str">
            <v>SINAPI</v>
          </cell>
          <cell r="C440" t="str">
            <v>BOMBA DE PROJEÇÃO DE CONCRETO SECO, POTÊNCIA 10 CV, VAZÃO 6 M3/H - CHP DIURNO. AF_06/2015</v>
          </cell>
          <cell r="D440" t="str">
            <v>CHP</v>
          </cell>
          <cell r="E440">
            <v>15.59</v>
          </cell>
        </row>
        <row r="441">
          <cell r="A441">
            <v>90668</v>
          </cell>
          <cell r="B441" t="str">
            <v>SINAPI</v>
          </cell>
          <cell r="C441" t="str">
            <v>PROJETOR PNEUMÁTICO DE ARGAMASSA PARA CHAPISCO E REBOCO COM RECIPIENTE ACOPLADO, TIPO CANEQUINHA, COM COMPRESSOR DE AR REBOCÁVEL VAZÃO 89 PCM E MOTOR DIESEL DE 20 CV - CHP DIURNO. AF_06/2015</v>
          </cell>
          <cell r="D441" t="str">
            <v>CHP</v>
          </cell>
          <cell r="E441">
            <v>32.979999999999997</v>
          </cell>
        </row>
        <row r="442">
          <cell r="A442">
            <v>90674</v>
          </cell>
          <cell r="B442" t="str">
            <v>SINAPI</v>
          </cell>
          <cell r="C442" t="str">
            <v>PERFURATRIZ COM TORRE METÁLICA PARA EXECUÇÃO DE ESTACA HÉLICE CONTÍNUA, PROFUNDIDADE MÁXIMA DE 30 M, DIÂMETRO MÁXIMO DE 800 MM, POTÊNCIA INSTALADA DE 268 HP, MESA ROTATIVA COM TORQUE MÁXIMO DE 170 KNM - CHP DIURNO. AF_06/2015</v>
          </cell>
          <cell r="D442" t="str">
            <v>CHP</v>
          </cell>
          <cell r="E442">
            <v>718.06</v>
          </cell>
        </row>
        <row r="443">
          <cell r="A443">
            <v>90680</v>
          </cell>
          <cell r="B443" t="str">
            <v>SINAPI</v>
          </cell>
          <cell r="C443" t="str">
            <v>PERFURATRIZ HIDRÁULICA SOBRE CAMINHÃO COM TRADO CURTO ACOPLADO, PROFUNDIDADE MÁXIMA DE 20 M, DIÂMETRO MÁXIMO DE 1500 MM, POTÊNCIA INSTALADA DE 137 HP, MESA ROTATIVA COM TORQUE MÁXIMO DE 30 KNM - CHP DIURNO. AF_06/2015</v>
          </cell>
          <cell r="D443" t="str">
            <v>CHP</v>
          </cell>
          <cell r="E443">
            <v>409.48</v>
          </cell>
        </row>
        <row r="444">
          <cell r="A444">
            <v>90686</v>
          </cell>
          <cell r="B444" t="str">
            <v>SINAPI</v>
          </cell>
          <cell r="C444" t="str">
            <v>MANIPULADOR TELESCÓPICO, POTÊNCIA DE 85 HP, CAPACIDADE DE CARGA DE 3.500 KG, ALTURA MÁXIMA DE ELEVAÇÃO DE 12,3 M - CHP DIURNO. AF_06/2015</v>
          </cell>
          <cell r="D444" t="str">
            <v>CHP</v>
          </cell>
          <cell r="E444">
            <v>157.34</v>
          </cell>
        </row>
        <row r="445">
          <cell r="A445">
            <v>90692</v>
          </cell>
          <cell r="B445" t="str">
            <v>SINAPI</v>
          </cell>
          <cell r="C445" t="str">
            <v>MINICARREGADEIRA SOBRE RODAS, POTÊNCIA LÍQUIDA DE 47 HP, CAPACIDADE NOMINAL DE OPERAÇÃO DE 646 KG - CHP DIURNO. AF_06/2015</v>
          </cell>
          <cell r="D445" t="str">
            <v>CHP</v>
          </cell>
          <cell r="E445">
            <v>116.48</v>
          </cell>
        </row>
        <row r="446">
          <cell r="A446">
            <v>90964</v>
          </cell>
          <cell r="B446" t="str">
            <v>SINAPI</v>
          </cell>
          <cell r="C446" t="str">
            <v>COMPRESSOR DE AR REBOCÁVEL, VAZÃO 89 PCM, PRESSÃO EFETIVA DE TRABALHO 102 PSI, MOTOR DIESEL, POTÊNCIA 20 CV - CHP DIURNO. AF_06/2015</v>
          </cell>
          <cell r="D446" t="str">
            <v>CHP</v>
          </cell>
          <cell r="E446">
            <v>32.880000000000003</v>
          </cell>
        </row>
        <row r="447">
          <cell r="A447">
            <v>90972</v>
          </cell>
          <cell r="B447" t="str">
            <v>SINAPI</v>
          </cell>
          <cell r="C447" t="str">
            <v>COMPRESSOR DE AR REBOCAVEL, VAZÃO 250 PCM, PRESSAO DE TRABALHO 102 PSI, MOTOR A DIESEL POTÊNCIA 81 CV - CHP DIURNO. AF_06/2015</v>
          </cell>
          <cell r="D447" t="str">
            <v>CHP</v>
          </cell>
          <cell r="E447">
            <v>85.41</v>
          </cell>
        </row>
        <row r="448">
          <cell r="A448">
            <v>90979</v>
          </cell>
          <cell r="B448" t="str">
            <v>SINAPI</v>
          </cell>
          <cell r="C448" t="str">
            <v>COMPRESSOR DE AR REBOCÁVEL, VAZÃO 748 PCM, PRESSÃO EFETIVA DE TRABALHO 102 PSI, MOTOR DIESEL, POTÊNCIA 210 CV - CHP DIURNO. AF_06/2015</v>
          </cell>
          <cell r="D448" t="str">
            <v>CHP</v>
          </cell>
          <cell r="E448">
            <v>220.74</v>
          </cell>
        </row>
        <row r="449">
          <cell r="A449">
            <v>90991</v>
          </cell>
          <cell r="B449" t="str">
            <v>SINAPI</v>
          </cell>
          <cell r="C449" t="str">
            <v>ESCAVADEIRA HIDRÁULICA SOBRE ESTEIRAS, CAÇAMBA 0,80 M3, PESO OPERACIONAL 17,8 T, POTÊNCIA LÍQUIDA 110 HP - CHP DIURNO. AF_10/2014</v>
          </cell>
          <cell r="D449" t="str">
            <v>CHP</v>
          </cell>
          <cell r="E449">
            <v>214.4</v>
          </cell>
        </row>
        <row r="450">
          <cell r="A450">
            <v>90999</v>
          </cell>
          <cell r="B450" t="str">
            <v>SINAPI</v>
          </cell>
          <cell r="C450" t="str">
            <v>COMPRESSOR DE AR REBOCAVEL, VAZÃO 400 PCM, PRESSAO DE TRABALHO 102 PSI, MOTOR A DIESEL POTÊNCIA 110 CV - CHP DIURNO. AF_06/2015</v>
          </cell>
          <cell r="D450" t="str">
            <v>CHP</v>
          </cell>
          <cell r="E450">
            <v>113.3</v>
          </cell>
        </row>
        <row r="451">
          <cell r="A451">
            <v>91031</v>
          </cell>
          <cell r="B451" t="str">
            <v>SINAPI</v>
          </cell>
          <cell r="C451" t="str">
            <v>CAMINHÃO TRUCADO (C/ TERCEIRO EIXO) ELETRÔNICO - POTÊNCIA 231CV - PBT = 22000KG - DIST. ENTRE EIXOS 5170 MM - INCLUI CARROCERIA FIXA ABERTA DE MADEIRA - CHP DIURNO. AF_06/2015</v>
          </cell>
          <cell r="D451" t="str">
            <v>CHP</v>
          </cell>
          <cell r="E451">
            <v>254.53</v>
          </cell>
        </row>
        <row r="452">
          <cell r="A452">
            <v>91277</v>
          </cell>
          <cell r="B452" t="str">
            <v>SINAPI</v>
          </cell>
          <cell r="C452" t="str">
            <v>PLACA VIBRATÓRIA REVERSÍVEL COM MOTOR 4 TEMPOS A GASOLINA, FORÇA CENTRÍFUGA DE 25 KN (2500 KGF), POTÊNCIA 5,5 CV - CHP DIURNO. AF_08/2015</v>
          </cell>
          <cell r="D452" t="str">
            <v>CHP</v>
          </cell>
          <cell r="E452">
            <v>8.06</v>
          </cell>
        </row>
        <row r="453">
          <cell r="A453">
            <v>91283</v>
          </cell>
          <cell r="B453" t="str">
            <v>SINAPI</v>
          </cell>
          <cell r="C453" t="str">
            <v>CORTADORA DE PISO COM MOTOR 4 TEMPOS A GASOLINA, POTÊNCIA DE 13 HP, COM DISCO DE CORTE DIAMANTADO SEGMENTADO PARA CONCRETO, DIÂMETRO DE 350 MM, FURO DE 1" (14 X 1") - CHP DIURNO. AF_08/2015</v>
          </cell>
          <cell r="D453" t="str">
            <v>CHP</v>
          </cell>
          <cell r="E453">
            <v>8.8699999999999992</v>
          </cell>
        </row>
        <row r="454">
          <cell r="A454">
            <v>91386</v>
          </cell>
          <cell r="B454" t="str">
            <v>SINAPI</v>
          </cell>
          <cell r="C454" t="str">
            <v>CAMINHÃO BASCULANTE 10 M3, TRUCADO CABINE SIMPLES, PESO BRUTO TOTAL 23.000 KG, CARGA ÚTIL MÁXIMA 15.935 KG, DISTÂNCIA ENTRE EIXOS 4,80 M, POTÊNCIA 230 CV INCLUSIVE CAÇAMBA METÁLICA - CHP DIURNO. AF_06/2014</v>
          </cell>
          <cell r="D454" t="str">
            <v>CHP</v>
          </cell>
          <cell r="E454">
            <v>259.52999999999997</v>
          </cell>
        </row>
        <row r="455">
          <cell r="A455">
            <v>91533</v>
          </cell>
          <cell r="B455" t="str">
            <v>SINAPI</v>
          </cell>
          <cell r="C455" t="str">
            <v>COMPACTADOR DE SOLOS DE PERCUSSÃO (SOQUETE) COM MOTOR A GASOLINA 4 TEMPOS, POTÊNCIA 4 CV - CHP DIURNO. AF_08/2015</v>
          </cell>
          <cell r="D455" t="str">
            <v>CHP</v>
          </cell>
          <cell r="E455">
            <v>30.57</v>
          </cell>
        </row>
        <row r="456">
          <cell r="A456">
            <v>91634</v>
          </cell>
          <cell r="B456" t="str">
            <v>SINAPI</v>
          </cell>
          <cell r="C456" t="str">
            <v>GUINDAUTO HIDRÁULICO, CAPACIDADE MÁXIMA DE CARGA 6500 KG, MOMENTO MÁXIMO DE CARGA 5,8 TM, ALCANCE MÁXIMO HORIZONTAL 7,60 M, INCLUSIVE CAMINHÃO TOCO PBT 9.700 KG, POTÊNCIA DE 160 CV - CHP DIURNO. AF_08/2015</v>
          </cell>
          <cell r="D456" t="str">
            <v>CHP</v>
          </cell>
          <cell r="E456">
            <v>233.98</v>
          </cell>
        </row>
        <row r="457">
          <cell r="A457">
            <v>91645</v>
          </cell>
          <cell r="B457" t="str">
            <v>SINAPI</v>
          </cell>
          <cell r="C457" t="str">
            <v>CAMINHÃO DE TRANSPORTE DE MATERIAL ASFÁLTICO 30.000 L, COM CAVALO MECÂNICO DE CAPACIDADE MÁXIMA DE TRAÇÃO COMBINADO DE 66.000 KG, POTÊNCIA 360 CV, INCLUSIVE TANQUE DE ASFALTO COM SERPENTINA - CHP DIURNO. AF_08/2015</v>
          </cell>
          <cell r="D457" t="str">
            <v>CHP</v>
          </cell>
          <cell r="E457">
            <v>481.58</v>
          </cell>
        </row>
        <row r="458">
          <cell r="A458">
            <v>91692</v>
          </cell>
          <cell r="B458" t="str">
            <v>SINAPI</v>
          </cell>
          <cell r="C458" t="str">
            <v>SERRA CIRCULAR DE BANCADA COM MOTOR ELÉTRICO POTÊNCIA DE 5HP, COM COIFA PARA DISCO 10" - CHP DIURNO. AF_08/2015</v>
          </cell>
          <cell r="D458" t="str">
            <v>CHP</v>
          </cell>
          <cell r="E458">
            <v>25.18</v>
          </cell>
        </row>
        <row r="459">
          <cell r="A459">
            <v>92043</v>
          </cell>
          <cell r="B459" t="str">
            <v>SINAPI</v>
          </cell>
          <cell r="C459" t="str">
            <v>DISTRIBUIDOR DE AGREGADOS REBOCAVEL, CAPACIDADE 1,9 M³, LARGURA DE TRABALHO 3,66 M - CHP DIURNO. AF_11/2015</v>
          </cell>
          <cell r="D459" t="str">
            <v>CHP</v>
          </cell>
          <cell r="E459">
            <v>13.04</v>
          </cell>
        </row>
        <row r="460">
          <cell r="A460">
            <v>92106</v>
          </cell>
          <cell r="B460" t="str">
            <v>SINAPI</v>
          </cell>
          <cell r="C460" t="str">
            <v>CAMINHÃO PARA EQUIPAMENTO DE LIMPEZA A SUCÇÃO, COM CAMINHÃO TRUCADO DE PESO BRUTO TOTAL 23000 KG, CARGA ÚTIL MÁXIMA 15935 KG, DISTÂNCIA ENTRE EIXOS 4,80 M, POTÊNCIA 230 CV, INCLUSIVE LIMPADORA A SUCÇÃO, TANQUE 12000 L - CHP DIURNO. AF_11/2015</v>
          </cell>
          <cell r="D460" t="str">
            <v>CHP</v>
          </cell>
          <cell r="E460">
            <v>354.09</v>
          </cell>
        </row>
        <row r="461">
          <cell r="A461">
            <v>92112</v>
          </cell>
          <cell r="B461" t="str">
            <v>SINAPI</v>
          </cell>
          <cell r="C461" t="str">
            <v>PENEIRA ROTATIVA COM MOTOR ELÉTRICO TRIFÁSICO DE 2 CV, CILINDRO DE 1 M X 0,60 M, COM FUROS DE 3,17 MM - CHP DIURNO. AF_11/2015</v>
          </cell>
          <cell r="D461" t="str">
            <v>CHP</v>
          </cell>
          <cell r="E461">
            <v>3.52</v>
          </cell>
        </row>
        <row r="462">
          <cell r="A462">
            <v>92118</v>
          </cell>
          <cell r="B462" t="str">
            <v>SINAPI</v>
          </cell>
          <cell r="C462" t="str">
            <v>DOSADOR DE AREIA, CAPACIDADE DE 26 LITROS - CHP DIURNO. AF_11/2015</v>
          </cell>
          <cell r="D462" t="str">
            <v>CHP</v>
          </cell>
          <cell r="E462">
            <v>0.49</v>
          </cell>
        </row>
        <row r="463">
          <cell r="A463">
            <v>92138</v>
          </cell>
          <cell r="B463" t="str">
            <v>SINAPI</v>
          </cell>
          <cell r="C463" t="str">
            <v>CAMINHONETE COM MOTOR A DIESEL, POTÊNCIA 180 CV, CABINE DUPLA, 4X4 - CHP DIURNO. AF_11/2015</v>
          </cell>
          <cell r="D463" t="str">
            <v>CHP</v>
          </cell>
          <cell r="E463">
            <v>94.23</v>
          </cell>
        </row>
        <row r="464">
          <cell r="A464">
            <v>92145</v>
          </cell>
          <cell r="B464" t="str">
            <v>SINAPI</v>
          </cell>
          <cell r="C464" t="str">
            <v>CAMINHONETE CABINE SIMPLES COM MOTOR 1.6 FLEX, CÂMBIO MANUAL, POTÊNCIA 101/104 CV, 2 PORTAS - CHP DIURNO. AF_11/2015</v>
          </cell>
          <cell r="D464" t="str">
            <v>CHP</v>
          </cell>
          <cell r="E464">
            <v>66.180000000000007</v>
          </cell>
        </row>
        <row r="465">
          <cell r="A465">
            <v>92242</v>
          </cell>
          <cell r="B465" t="str">
            <v>SINAPI</v>
          </cell>
          <cell r="C465" t="str">
            <v>CAMINHÃO DE TRANSPORTE DE MATERIAL ASFÁLTICO 20.000 L, COM CAVALO MECÂNICO DE CAPACIDADE MÁXIMA DE TRAÇÃO COMBINADO DE 45.000 KG, POTÊNCIA 330 CV, INCLUSIVE TANQUE DE ASFALTO COM MAÇARICO - CHP DIURNO. AF_12/2015</v>
          </cell>
          <cell r="D465" t="str">
            <v>CHP</v>
          </cell>
          <cell r="E465">
            <v>424.17</v>
          </cell>
        </row>
        <row r="466">
          <cell r="A466">
            <v>92716</v>
          </cell>
          <cell r="B466" t="str">
            <v>SINAPI</v>
          </cell>
          <cell r="C466" t="str">
            <v>APARELHO PARA CORTE E SOLDA OXI-ACETILENO SOBRE RODAS, INCLUSIVE CILINDROS E MAÇARICOS - CHP DIURNO. AF_12/2015</v>
          </cell>
          <cell r="D466" t="str">
            <v>CHP</v>
          </cell>
          <cell r="E466">
            <v>84.86</v>
          </cell>
        </row>
        <row r="467">
          <cell r="A467">
            <v>92960</v>
          </cell>
          <cell r="B467" t="str">
            <v>SINAPI</v>
          </cell>
          <cell r="C467" t="str">
            <v>MÁQUINA EXTRUSORA DE CONCRETO PARA GUIAS E SARJETAS, MOTOR A DIESEL, POTÊNCIA 14 CV - CHP DIURNO. AF_12/2015</v>
          </cell>
          <cell r="D467" t="str">
            <v>CHP</v>
          </cell>
          <cell r="E467">
            <v>19.54</v>
          </cell>
        </row>
        <row r="468">
          <cell r="A468">
            <v>92966</v>
          </cell>
          <cell r="B468" t="str">
            <v>SINAPI</v>
          </cell>
          <cell r="C468" t="str">
            <v>MARTELO PERFURADOR PNEUMÁTICO MANUAL, HASTE 25 X 75 MM, 21 KG - CHP DIURNO. AF_12/2015</v>
          </cell>
          <cell r="D468" t="str">
            <v>CHP</v>
          </cell>
          <cell r="E468">
            <v>24.41</v>
          </cell>
        </row>
        <row r="469">
          <cell r="A469">
            <v>93224</v>
          </cell>
          <cell r="B469" t="str">
            <v>SINAPI</v>
          </cell>
          <cell r="C469" t="str">
            <v>PERFURATRIZ COM TORRE METÁLICA PARA EXECUÇÃO DE ESTACA HÉLICE CONTÍNUA, PROFUNDIDADE MÁXIMA DE 32 M, DIÂMETRO MÁXIMO DE 1000 MM, POTÊNCIA INSTALADA DE 350 HP, MESA ROTATIVA COM TORQUE MÁXIMO DE 263 KNM - CHP DIURNO. AF_01/2016</v>
          </cell>
          <cell r="D469" t="str">
            <v>CHP</v>
          </cell>
          <cell r="E469">
            <v>1068.99</v>
          </cell>
        </row>
        <row r="470">
          <cell r="A470">
            <v>93233</v>
          </cell>
          <cell r="B470" t="str">
            <v>SINAPI</v>
          </cell>
          <cell r="C470" t="str">
            <v>BETONEIRA CAPACIDADE NOMINAL 400 L, CAPACIDADE DE MISTURA 310 L, MOTOR A GASOLINA POTÊNCIA 5,5 HP, SEM CARREGADOR - CHP DIURNO. AF_02/2016</v>
          </cell>
          <cell r="D470" t="str">
            <v>CHP</v>
          </cell>
          <cell r="E470">
            <v>4.9000000000000004</v>
          </cell>
        </row>
        <row r="471">
          <cell r="A471">
            <v>93272</v>
          </cell>
          <cell r="B471" t="str">
            <v>SINAPI</v>
          </cell>
          <cell r="C471" t="str">
            <v>GRUA ASCENSIONAL, LANCA DE 30 M, CAPACIDADE DE 1,0 T A 30 M, ALTURA ATE 39 M - CHP DIURNO. AF_03/2016</v>
          </cell>
          <cell r="D471" t="str">
            <v>CHP</v>
          </cell>
          <cell r="E471">
            <v>92.9</v>
          </cell>
        </row>
        <row r="472">
          <cell r="A472">
            <v>93281</v>
          </cell>
          <cell r="B472" t="str">
            <v>SINAPI</v>
          </cell>
          <cell r="C472" t="str">
            <v>GUINCHO ELÉTRICO DE COLUNA, CAPACIDADE 400 KG, COM MOTO FREIO, MOTOR TRIFÁSICO DE 1,25 CV - CHP DIURNO. AF_03/2016</v>
          </cell>
          <cell r="D472" t="str">
            <v>CHP</v>
          </cell>
          <cell r="E472">
            <v>24.09</v>
          </cell>
        </row>
        <row r="473">
          <cell r="A473">
            <v>93287</v>
          </cell>
          <cell r="B473" t="str">
            <v>SINAPI</v>
          </cell>
          <cell r="C473" t="str">
            <v>GUINDASTE HIDRÁULICO AUTOPROPELIDO, COM LANÇA TELESCÓPICA 40 M, CAPACIDADE MÁXIMA 60 T, POTÊNCIA 260 KW - CHP DIURNO. AF_03/2016</v>
          </cell>
          <cell r="D473" t="str">
            <v>CHP</v>
          </cell>
          <cell r="E473">
            <v>356.79</v>
          </cell>
        </row>
        <row r="474">
          <cell r="A474">
            <v>93402</v>
          </cell>
          <cell r="B474" t="str">
            <v>SINAPI</v>
          </cell>
          <cell r="C474" t="str">
            <v>GUINDAUTO HIDRÁULICO, CAPACIDADE MÁXIMA DE CARGA 3300 KG, MOMENTO MÁXIMO DE CARGA 5,8 TM, ALCANCE MÁXIMO HORIZONTAL 7,60 M, INCLUSIVE CAMINHÃO TOCO PBT 16.000 KG, POTÊNCIA DE 189 CV - CHP DIURNO. AF_03/2016</v>
          </cell>
          <cell r="D474" t="str">
            <v>CHP</v>
          </cell>
          <cell r="E474">
            <v>270.48</v>
          </cell>
        </row>
        <row r="475">
          <cell r="A475">
            <v>93408</v>
          </cell>
          <cell r="B475" t="str">
            <v>SINAPI</v>
          </cell>
          <cell r="C475" t="str">
            <v>MÁQUINA JATO DE PRESSAO PORTÁTIL, CAMARA DE 1 SAIDA, CAPACIDADE 280 L, DIAMETRO 670 MM, BICO DE JATO CURTO VENTURI DE 5/16'' , MANGUEIRA DE 1'' COM COMPRESSOR DE AR REBOCÁVEL 189 PCM E MOTOR DIESEL 63 CV - CHP DIURNO. AF_03/2016</v>
          </cell>
          <cell r="D475" t="str">
            <v>CHP</v>
          </cell>
          <cell r="E475">
            <v>96.13</v>
          </cell>
        </row>
        <row r="476">
          <cell r="A476">
            <v>93415</v>
          </cell>
          <cell r="B476" t="str">
            <v>SINAPI</v>
          </cell>
          <cell r="C476" t="str">
            <v>GERADOR PORTÁTIL MONOFÁSICO, POTÊNCIA 5500 VA, MOTOR A GASOLINA, POTÊNCIA DO MOTOR 13 CV - CHP DIURNO. AF_03/2016</v>
          </cell>
          <cell r="D476" t="str">
            <v>CHP</v>
          </cell>
          <cell r="E476">
            <v>12.66</v>
          </cell>
        </row>
        <row r="477">
          <cell r="A477">
            <v>93421</v>
          </cell>
          <cell r="B477" t="str">
            <v>SINAPI</v>
          </cell>
          <cell r="C477" t="str">
            <v>GRUPO GERADOR REBOCÁVEL, POTÊNCIA 66 KVA, MOTOR A DIESEL - CHP DIURNO. AF_03/2016</v>
          </cell>
          <cell r="D477" t="str">
            <v>CHP</v>
          </cell>
          <cell r="E477">
            <v>82.42</v>
          </cell>
        </row>
        <row r="478">
          <cell r="A478">
            <v>93427</v>
          </cell>
          <cell r="B478" t="str">
            <v>SINAPI</v>
          </cell>
          <cell r="C478" t="str">
            <v>GRUPO GERADOR ESTACIONÁRIO, POTÊNCIA 150 KVA, MOTOR A DIESEL- CHP DIURNO. AF_03/2016</v>
          </cell>
          <cell r="D478" t="str">
            <v>CHP</v>
          </cell>
          <cell r="E478">
            <v>191.81</v>
          </cell>
        </row>
        <row r="479">
          <cell r="A479">
            <v>93433</v>
          </cell>
          <cell r="B479" t="str">
            <v>SINAPI</v>
          </cell>
          <cell r="C479" t="str">
            <v>USINA DE MISTURA ASFÁLTICA À QUENTE, TIPO CONTRA FLUXO, PROD 40 A 80 TON/HORA - CHP DIURNO. AF_03/2016</v>
          </cell>
          <cell r="D479" t="str">
            <v>CHP</v>
          </cell>
          <cell r="E479">
            <v>2897.94</v>
          </cell>
        </row>
        <row r="480">
          <cell r="A480">
            <v>93439</v>
          </cell>
          <cell r="B480" t="str">
            <v>SINAPI</v>
          </cell>
          <cell r="C480" t="str">
            <v>USINA DE ASFALTO À FRIO, CAPACIDADE DE 40 A 60 TON/HORA, ELÉTRICA POTÊNCIA 30 CV - CHP DIURNO. AF_03/2016</v>
          </cell>
          <cell r="D480" t="str">
            <v>CHP</v>
          </cell>
          <cell r="E480">
            <v>234.74</v>
          </cell>
        </row>
        <row r="481">
          <cell r="A481">
            <v>95121</v>
          </cell>
          <cell r="B481" t="str">
            <v>SINAPI</v>
          </cell>
          <cell r="C481" t="str">
            <v>USINA MISTURADORA DE SOLOS, CAPACIDADE DE 200 A 500 TON/H, POTENCIA 75KW - CHP DIURNO. AF_07/2016</v>
          </cell>
          <cell r="D481" t="str">
            <v>CHP</v>
          </cell>
          <cell r="E481">
            <v>277.45</v>
          </cell>
        </row>
        <row r="482">
          <cell r="A482">
            <v>95127</v>
          </cell>
          <cell r="B482" t="str">
            <v>SINAPI</v>
          </cell>
          <cell r="C482" t="str">
            <v>DISTRIBUIDOR DE AGREGADOS AUTOPROPELIDO, CAP 3 M3, A DIESEL, POTÊNCIA 176CV - CHP DIURNO. AF_07/2016</v>
          </cell>
          <cell r="D482" t="str">
            <v>CHP</v>
          </cell>
          <cell r="E482">
            <v>235.18</v>
          </cell>
        </row>
        <row r="483">
          <cell r="A483">
            <v>95133</v>
          </cell>
          <cell r="B483" t="str">
            <v>SINAPI</v>
          </cell>
          <cell r="C483" t="str">
            <v>MÁQUINA DEMARCADORA DE FAIXA DE TRÁFEGO À FRIO, AUTOPROPELIDA, POTÊNCIA 38 HP - CHP DIURNO. AF_07/2016</v>
          </cell>
          <cell r="D483" t="str">
            <v>CHP</v>
          </cell>
          <cell r="E483">
            <v>180.04</v>
          </cell>
        </row>
        <row r="484">
          <cell r="A484">
            <v>95139</v>
          </cell>
          <cell r="B484" t="str">
            <v>SINAPI</v>
          </cell>
          <cell r="C484" t="str">
            <v>TALHA MANUAL DE CORRENTE, CAPACIDADE DE 2 TON. COM ELEVAÇÃO DE 3 M - CHP DIURNO. AF_07/2016</v>
          </cell>
          <cell r="D484" t="str">
            <v>CHP</v>
          </cell>
          <cell r="E484">
            <v>0.04</v>
          </cell>
        </row>
        <row r="485">
          <cell r="A485">
            <v>95212</v>
          </cell>
          <cell r="B485" t="str">
            <v>SINAPI</v>
          </cell>
          <cell r="C485" t="str">
            <v>GRUA ASCENCIONAL, LANCA DE 42 M, CAPACIDADE DE 1,5 T A 30 M, ALTURA ATE 39 M - CHP DIURNO. AF_08/2016</v>
          </cell>
          <cell r="D485" t="str">
            <v>CHP</v>
          </cell>
          <cell r="E485">
            <v>161.08000000000001</v>
          </cell>
        </row>
        <row r="486">
          <cell r="A486">
            <v>95258</v>
          </cell>
          <cell r="B486" t="str">
            <v>SINAPI</v>
          </cell>
          <cell r="C486" t="str">
            <v>MARTELO DEMOLIDOR PNEUMÁTICO MANUAL, 32 KG - CHP DIURNO. AF_09/2016</v>
          </cell>
          <cell r="D486" t="str">
            <v>CHP</v>
          </cell>
          <cell r="E486">
            <v>23.88</v>
          </cell>
        </row>
        <row r="487">
          <cell r="A487">
            <v>95264</v>
          </cell>
          <cell r="B487" t="str">
            <v>SINAPI</v>
          </cell>
          <cell r="C487" t="str">
            <v>COMPACTADOR DE SOLOS DE PERCUSÃO (SOQUETE) COM MOTOR A GASOLINA, POTÊNCIA 3 CV - CHP DIURNO. AF_09/2016</v>
          </cell>
          <cell r="D487" t="str">
            <v>CHP</v>
          </cell>
          <cell r="E487">
            <v>5.95</v>
          </cell>
        </row>
        <row r="488">
          <cell r="A488">
            <v>95270</v>
          </cell>
          <cell r="B488" t="str">
            <v>SINAPI</v>
          </cell>
          <cell r="C488" t="str">
            <v>RÉGUA VIBRATÓRIA DUPLA PARA CONCRETO, PESO DE 60KG, COMPRIMENTO 4 M, COM MOTOR A GASOLINA, POTÊNCIA 5,5 HP - CHP DIURNO. AF_09/2016</v>
          </cell>
          <cell r="D488" t="str">
            <v>CHP</v>
          </cell>
          <cell r="E488">
            <v>8.0399999999999991</v>
          </cell>
        </row>
        <row r="489">
          <cell r="A489">
            <v>95276</v>
          </cell>
          <cell r="B489" t="str">
            <v>SINAPI</v>
          </cell>
          <cell r="C489" t="str">
            <v>POLIDORA DE PISO (POLITRIZ), PESO DE 100KG, DIÂMETRO 450 MM, MOTOR ELÉTRICO, POTÊNCIA 4 HP - CHP DIURNO. AF_09/2016</v>
          </cell>
          <cell r="D489" t="str">
            <v>CHP</v>
          </cell>
          <cell r="E489">
            <v>2.7</v>
          </cell>
        </row>
        <row r="490">
          <cell r="A490">
            <v>95282</v>
          </cell>
          <cell r="B490" t="str">
            <v>SINAPI</v>
          </cell>
          <cell r="C490" t="str">
            <v>DESEMPENADEIRA DE CONCRETO, PESO DE 78 KG, 4 PÁS, MOTOR A GASOLINA, POTÊNCIA 5,5 HP - CHP DIURNO. AF_09/2016</v>
          </cell>
          <cell r="D490" t="str">
            <v>CHP</v>
          </cell>
          <cell r="E490">
            <v>8.23</v>
          </cell>
        </row>
        <row r="491">
          <cell r="A491">
            <v>95620</v>
          </cell>
          <cell r="B491" t="str">
            <v>SINAPI</v>
          </cell>
          <cell r="C491" t="str">
            <v>PERFURATRIZ PNEUMATICA MANUAL DE PESO MEDIO, MARTELETE, 18KG, COMPRIMENTO MÁXIMO DE CURSO DE 6 M, DIAMETRO DO PISTAO DE 5,5 CM - CHP DIURNO. AF_11/2016</v>
          </cell>
          <cell r="D491" t="str">
            <v>CHP</v>
          </cell>
          <cell r="E491">
            <v>23.29</v>
          </cell>
        </row>
        <row r="492">
          <cell r="A492">
            <v>95631</v>
          </cell>
          <cell r="B492" t="str">
            <v>SINAPI</v>
          </cell>
          <cell r="C492" t="str">
            <v>ROLO COMPACTADOR VIBRATORIO TANDEM, ACO LISO, POTENCIA 125 HP, PESO SEM/COM LASTRO 10,20/11,65 T, LARGURA DE TRABALHO 1,73 M - CHP DIURNO. AF_11/2016</v>
          </cell>
          <cell r="D492" t="str">
            <v>CHP</v>
          </cell>
          <cell r="E492">
            <v>219</v>
          </cell>
        </row>
        <row r="493">
          <cell r="A493">
            <v>95702</v>
          </cell>
          <cell r="B493" t="str">
            <v>SINAPI</v>
          </cell>
          <cell r="C493" t="str">
            <v>PERFURATRIZ MANUAL, TORQUE MAXIMO 55 KGF.M, POTENCIA 5 CV, COM DIAMETRO MAXIMO 8 1/2" - CHP DIURNO. AF_11/2016</v>
          </cell>
          <cell r="D493" t="str">
            <v>CHP</v>
          </cell>
          <cell r="E493">
            <v>37.4</v>
          </cell>
        </row>
        <row r="494">
          <cell r="A494">
            <v>95708</v>
          </cell>
          <cell r="B494" t="str">
            <v>SINAPI</v>
          </cell>
          <cell r="C494" t="str">
            <v>PERFURATRIZ SOBRE ESTEIRA, TORQUE MÁXIMO 600 KGF, POTÊNCIA ENTRE 50 E 60 HP, DIÂMETRO MÁXIMO 10 - CHP DIURNO. AF_11/2016</v>
          </cell>
          <cell r="D494" t="str">
            <v>CHP</v>
          </cell>
          <cell r="E494">
            <v>143.16</v>
          </cell>
        </row>
        <row r="495">
          <cell r="A495">
            <v>95714</v>
          </cell>
          <cell r="B495" t="str">
            <v>SINAPI</v>
          </cell>
          <cell r="C495" t="str">
            <v>ESCAVADEIRA HIDRAULICA SOBRE ESTEIRA, COM GARRA GIRATORIA DE MANDIBULAS, PESO OPERACIONAL ENTRE 22,00 E 25,50 TON, POTENCIA LIQUIDA ENTRE 150 E 160 HP - CHP DIURNO. AF_11/2016</v>
          </cell>
          <cell r="D495" t="str">
            <v>CHP</v>
          </cell>
          <cell r="E495">
            <v>270.36</v>
          </cell>
        </row>
        <row r="496">
          <cell r="A496">
            <v>95720</v>
          </cell>
          <cell r="B496" t="str">
            <v>SINAPI</v>
          </cell>
          <cell r="C496" t="str">
            <v>ESCAVADEIRA HIDRAULICA SOBRE ESTEIRA, EQUIPADA COM CLAMSHELL, COM CAPACIDADE DA CAÇAMBA ENTRE 1,20 E 1,50 M3, PESO OPERACIONAL ENTRE 20,00 E 22,00 TON, POTENCIA LIQUIDA ENTRE 150 E 160 HP - CHP DIURNO. AF_11/2016</v>
          </cell>
          <cell r="D496" t="str">
            <v>CHP</v>
          </cell>
          <cell r="E496">
            <v>265.16000000000003</v>
          </cell>
        </row>
        <row r="497">
          <cell r="A497">
            <v>95872</v>
          </cell>
          <cell r="B497" t="str">
            <v>SINAPI</v>
          </cell>
          <cell r="C497" t="str">
            <v>GRUPO GERADOR COM CARENAGEM, MOTOR DIESEL POTÊNCIA STANDART ENTRE 250 E 260 KVA - CHP DIURNO. AF_12/2016</v>
          </cell>
          <cell r="D497" t="str">
            <v>CHP</v>
          </cell>
          <cell r="E497">
            <v>326</v>
          </cell>
        </row>
        <row r="498">
          <cell r="A498">
            <v>96013</v>
          </cell>
          <cell r="B498" t="str">
            <v>SINAPI</v>
          </cell>
          <cell r="C498" t="str">
            <v>TRATOR DE PNEUS COM POTÊNCIA DE 122 CV, TRAÇÃO 4X4, COM VASSOURA MECÂNICA ACOPLADA - CHP DIURNO. AF_02/2017</v>
          </cell>
          <cell r="D498" t="str">
            <v>CHP</v>
          </cell>
          <cell r="E498">
            <v>188.49</v>
          </cell>
        </row>
        <row r="499">
          <cell r="A499">
            <v>96020</v>
          </cell>
          <cell r="B499" t="str">
            <v>SINAPI</v>
          </cell>
          <cell r="C499" t="str">
            <v>TRATOR DE PNEUS COM POTÊNCIA DE 122 CV, TRAÇÃO 4X4, COM GRADE DE DISCOS ACOPLADA - CHP DIURNO. AF_02/2017</v>
          </cell>
          <cell r="D499" t="str">
            <v>CHP</v>
          </cell>
          <cell r="E499">
            <v>187.93</v>
          </cell>
        </row>
        <row r="500">
          <cell r="A500">
            <v>96028</v>
          </cell>
          <cell r="B500" t="str">
            <v>SINAPI</v>
          </cell>
          <cell r="C500" t="str">
            <v>TRATOR DE PNEUS COM POTÊNCIA DE 85 CV, TRAÇÃO 4X4, COM GRADE DE DISCOS ACOPLADA - CHP DIURNO. AF_02/2017</v>
          </cell>
          <cell r="D500" t="str">
            <v>CHP</v>
          </cell>
          <cell r="E500">
            <v>142.91</v>
          </cell>
        </row>
        <row r="501">
          <cell r="A501">
            <v>96035</v>
          </cell>
          <cell r="B501" t="str">
            <v>SINAPI</v>
          </cell>
          <cell r="C501" t="str">
            <v>CAMINHÃO BASCULANTE 10 M3, TRUCADO, POTÊNCIA 230 CV, INCLUSIVE CAÇAMBA METÁLICA, COM DISTRIBUIDOR DE AGREGADOS ACOPLADO - CHP DIURNO. AF_02/2017</v>
          </cell>
          <cell r="D501" t="str">
            <v>CHP</v>
          </cell>
          <cell r="E501">
            <v>269.67</v>
          </cell>
        </row>
        <row r="502">
          <cell r="A502">
            <v>96157</v>
          </cell>
          <cell r="B502" t="str">
            <v>SINAPI</v>
          </cell>
          <cell r="C502" t="str">
            <v>TRATOR DE PNEUS COM POTÊNCIA DE 85 CV, TRAÇÃO 4X4, COM VASSOURA MECÂNICA ACOPLADA - CHP DIURNO. AF_03/2017</v>
          </cell>
          <cell r="D502" t="str">
            <v>CHP</v>
          </cell>
          <cell r="E502">
            <v>143.47</v>
          </cell>
        </row>
        <row r="503">
          <cell r="A503">
            <v>96158</v>
          </cell>
          <cell r="B503" t="str">
            <v>SINAPI</v>
          </cell>
          <cell r="C503" t="str">
            <v>MINICARREGADEIRA SOBRE RODAS POTENCIA 47HP CAPACIDADE OPERACAO 646 KG, COM VASSOURA MECÂNICA ACOPLADA - CHP DIURNO. AF_03/2017</v>
          </cell>
          <cell r="D503" t="str">
            <v>CHP</v>
          </cell>
          <cell r="E503">
            <v>132.22999999999999</v>
          </cell>
        </row>
        <row r="504">
          <cell r="A504">
            <v>96245</v>
          </cell>
          <cell r="B504" t="str">
            <v>SINAPI</v>
          </cell>
          <cell r="C504" t="str">
            <v>MINIESCAVADEIRA SOBRE ESTEIRAS, POTENCIA LIQUIDA DE *30* HP, PESO OPERACIONAL DE *3.500* KG - CHP DIURNO. AF_04/2017</v>
          </cell>
          <cell r="D504" t="str">
            <v>CHP</v>
          </cell>
          <cell r="E504">
            <v>94.21</v>
          </cell>
        </row>
        <row r="505">
          <cell r="A505">
            <v>96463</v>
          </cell>
          <cell r="B505" t="str">
            <v>SINAPI</v>
          </cell>
          <cell r="C505" t="str">
            <v>ROLO COMPACTADOR DE PNEUS, ESTATICO, PRESSAO VARIAVEL, POTENCIA 110 HP, PESO SEM/COM LASTRO 10,8/27 T, LARGURA DE ROLAGEM 2,30 M - CHP DIURNO. AF_06/2017</v>
          </cell>
          <cell r="D505" t="str">
            <v>CHP</v>
          </cell>
          <cell r="E505">
            <v>200.13</v>
          </cell>
        </row>
        <row r="506">
          <cell r="A506">
            <v>98764</v>
          </cell>
          <cell r="B506" t="str">
            <v>SINAPI</v>
          </cell>
          <cell r="C506" t="str">
            <v>INVERSOR DE SOLDA MONOFÁSICO DE 160 A, POTÊNCIA DE 5400 W, TENSÃO DE 220 V, PARA SOLDA COM ELETRODOS DE 2,0 A 4,0 MM E PROCESSO TIG - CHP DIURNO. AF_06/2018</v>
          </cell>
          <cell r="D506" t="str">
            <v>CHP</v>
          </cell>
          <cell r="E506">
            <v>3.5</v>
          </cell>
        </row>
        <row r="507">
          <cell r="A507">
            <v>99833</v>
          </cell>
          <cell r="B507" t="str">
            <v>SINAPI</v>
          </cell>
          <cell r="C507" t="str">
            <v>LAVADORA DE ALTA PRESSAO (LAVA-JATO) PARA AGUA FRIA, PRESSAO DE OPERACAO ENTRE 1400 E 1900 LIB/POL2, VAZAO MAXIMA ENTRE 400 E 700 L/H - CHP DIURNO. AF_04/2019</v>
          </cell>
          <cell r="D507" t="str">
            <v>CHP</v>
          </cell>
          <cell r="E507">
            <v>3.55</v>
          </cell>
        </row>
        <row r="508">
          <cell r="A508">
            <v>100641</v>
          </cell>
          <cell r="B508" t="str">
            <v>SINAPI</v>
          </cell>
          <cell r="C508" t="str">
            <v>USINA DE MISTURA ASFÁLTICA À QUENTE, TIPO CONTRA FLUXO, PROD 100 A 140 TON/HORA - CHP DIURNO. AF_12/2019</v>
          </cell>
          <cell r="D508" t="str">
            <v>CHP</v>
          </cell>
          <cell r="E508">
            <v>565.45000000000005</v>
          </cell>
        </row>
        <row r="509">
          <cell r="A509">
            <v>100647</v>
          </cell>
          <cell r="B509" t="str">
            <v>SINAPI</v>
          </cell>
          <cell r="C509" t="str">
            <v>USINA DE ASFALTO, TIPO GRAVIMÉTRICA, PROD 150 TON/HORA - CHP DIURNO. AF_12/2019</v>
          </cell>
          <cell r="D509" t="str">
            <v>CHP</v>
          </cell>
          <cell r="E509">
            <v>1241.52</v>
          </cell>
        </row>
        <row r="510">
          <cell r="A510">
            <v>102275</v>
          </cell>
          <cell r="B510" t="str">
            <v>SINAPI</v>
          </cell>
          <cell r="C510" t="str">
            <v>MARTELO DEMOLIDOR ELÉTRICO, COM POTÊNCIA DE 2.000 W, 1.000 IMPACTOS POR MINUTO, PESO DE 30 KG - CHP DIURNO. AF_01/2021</v>
          </cell>
          <cell r="D510" t="str">
            <v>CHP</v>
          </cell>
          <cell r="E510">
            <v>23.44</v>
          </cell>
        </row>
        <row r="511">
          <cell r="A511">
            <v>104091</v>
          </cell>
          <cell r="B511" t="str">
            <v>SINAPI</v>
          </cell>
          <cell r="C511" t="str">
            <v>TERMOFUSORA PARA TUBOS E CONEXÕES EM PPR COM DIÂMETROS DE 20 A 63 MM, POTÊNCIA DE 800 W, TENSAO 220 V - CHP DIURNO. AF_05/2022</v>
          </cell>
          <cell r="D511" t="str">
            <v>CHP</v>
          </cell>
          <cell r="E511">
            <v>0.66</v>
          </cell>
        </row>
        <row r="512">
          <cell r="A512">
            <v>104097</v>
          </cell>
          <cell r="B512" t="str">
            <v>SINAPI</v>
          </cell>
          <cell r="C512" t="str">
            <v>TERMOFUSORA PARA TUBOS E CONEXÕES EM PPR COM DIÂMETROS DE 75 A 110 MM, POTÊNCIA DE *1100* W, TENSÃO 220 V - CHP DIURNO. AF_05/2022</v>
          </cell>
          <cell r="D512" t="str">
            <v>CHP</v>
          </cell>
          <cell r="E512">
            <v>0.93</v>
          </cell>
        </row>
        <row r="513">
          <cell r="A513">
            <v>5632</v>
          </cell>
          <cell r="B513" t="str">
            <v>SINAPI</v>
          </cell>
          <cell r="C513" t="str">
            <v>ESCAVADEIRA HIDRÁULICA SOBRE ESTEIRAS, CAÇAMBA 0,80 M3, PESO OPERACIONAL 17 T, POTENCIA BRUTA 111 HP - CHI DIURNO. AF_06/2014</v>
          </cell>
          <cell r="D513" t="str">
            <v>CHI</v>
          </cell>
          <cell r="E513">
            <v>84.16</v>
          </cell>
        </row>
        <row r="514">
          <cell r="A514">
            <v>5679</v>
          </cell>
          <cell r="B514" t="str">
            <v>SINAPI</v>
          </cell>
          <cell r="C514" t="str">
            <v>RETROESCAVADEIRA SOBRE RODAS COM CARREGADEIRA, TRAÇÃO 4X4, POTÊNCIA LÍQ. 88 HP, CAÇAMBA CARREG. CAP. MÍN. 1 M3, CAÇAMBA RETRO CAP. 0,26 M3, PESO OPERACIONAL MÍN. 6.674 KG, PROFUNDIDADE ESCAVAÇÃO MÁX. 4,37 M - CHI DIURNO. AF_06/2014</v>
          </cell>
          <cell r="D514" t="str">
            <v>CHI</v>
          </cell>
          <cell r="E514">
            <v>58.54</v>
          </cell>
        </row>
        <row r="515">
          <cell r="A515">
            <v>5681</v>
          </cell>
          <cell r="B515" t="str">
            <v>SINAPI</v>
          </cell>
          <cell r="C515" t="str">
            <v>RETROESCAVADEIRA SOBRE RODAS COM CARREGADEIRA, TRAÇÃO 4X2, POTÊNCIA LÍQ. 79 HP, CAÇAMBA CARREG. CAP. MÍN. 1 M3, CAÇAMBA RETRO CAP. 0,20 M3, PESO OPERACIONAL MÍN. 6.570 KG, PROFUNDIDADE ESCAVAÇÃO MÁX. 4,37 M - CHI DIURNO. AF_06/2014</v>
          </cell>
          <cell r="D515" t="str">
            <v>CHI</v>
          </cell>
          <cell r="E515">
            <v>55.11</v>
          </cell>
        </row>
        <row r="516">
          <cell r="A516">
            <v>5685</v>
          </cell>
          <cell r="B516" t="str">
            <v>SINAPI</v>
          </cell>
          <cell r="C516" t="str">
            <v>ROLO COMPACTADOR VIBRATÓRIO DE UM CILINDRO AÇO LISO, POTÊNCIA 80 HP, PESO OPERACIONAL MÁXIMO 8,1 T, IMPACTO DINÂMICO 16,15 / 9,5 T, LARGURA DE TRABALHO 1,68 M - CHI DIURNO. AF_06/2014</v>
          </cell>
          <cell r="D516" t="str">
            <v>CHI</v>
          </cell>
          <cell r="E516">
            <v>51.55</v>
          </cell>
        </row>
        <row r="517">
          <cell r="A517">
            <v>5690</v>
          </cell>
          <cell r="B517" t="str">
            <v>SINAPI</v>
          </cell>
          <cell r="C517" t="str">
            <v>GRADE DE DISCO CONTROLE REMOTO REBOCÁVEL, COM 24 DISCOS 24 X 6 MM COM PNEUS PARA TRANSPORTE - CHI DIURNO. AF_06/2014</v>
          </cell>
          <cell r="D517" t="str">
            <v>CHI</v>
          </cell>
          <cell r="E517">
            <v>4.62</v>
          </cell>
        </row>
        <row r="518">
          <cell r="A518">
            <v>5806</v>
          </cell>
          <cell r="B518" t="str">
            <v>SINAPI</v>
          </cell>
          <cell r="C518" t="str">
            <v>MOTOBOMBA CENTRÍFUGA, MOTOR A GASOLINA, POTÊNCIA 5,42 HP, BOCAIS 1 1/2" X 1", DIÂMETRO ROTOR 143 MM HM/Q = 6 MCA / 16,8 M3/H A 38 MCA / 6,6 M3/H - CHI DIURNO. AF_06/2014</v>
          </cell>
          <cell r="D518" t="str">
            <v>CHI</v>
          </cell>
          <cell r="E518">
            <v>0.28999999999999998</v>
          </cell>
        </row>
        <row r="519">
          <cell r="A519">
            <v>5826</v>
          </cell>
          <cell r="B519" t="str">
            <v>SINAPI</v>
          </cell>
          <cell r="C519" t="str">
            <v>CAMINHÃO TOCO, PBT 16.000 KG, CARGA ÚTIL MÁX. 10.685 KG, DIST. ENTRE EIXOS 4,8 M, POTÊNCIA 189 CV, INCLUSIVE CARROCERIA FIXA ABERTA DE MADEIRA P/ TRANSPORTE GERAL DE CARGA SECA, DIMEN. APROX. 2,5 X 7,00 X 0,50 M - CHI DIURNO. AF_06/2014</v>
          </cell>
          <cell r="D519" t="str">
            <v>CHI</v>
          </cell>
          <cell r="E519">
            <v>46.12</v>
          </cell>
        </row>
        <row r="520">
          <cell r="A520">
            <v>5829</v>
          </cell>
          <cell r="B520" t="str">
            <v>SINAPI</v>
          </cell>
          <cell r="C520" t="str">
            <v>USINA DE CONCRETO FIXA, CAPACIDADE NOMINAL DE 90 A 120 M3/H, SEM SILO - CHI DIURNO. AF_07/2016</v>
          </cell>
          <cell r="D520" t="str">
            <v>CHI</v>
          </cell>
          <cell r="E520">
            <v>125.17</v>
          </cell>
        </row>
        <row r="521">
          <cell r="A521">
            <v>5837</v>
          </cell>
          <cell r="B521" t="str">
            <v>SINAPI</v>
          </cell>
          <cell r="C521" t="str">
            <v>VIBROACABADORA DE ASFALTO SOBRE ESTEIRAS, LARGURA DE PAVIMENTAÇÃO 1,90 M A 5,30 M, POTÊNCIA 105 HP CAPACIDADE 450 T/H - CHI DIURNO. AF_11/2014</v>
          </cell>
          <cell r="D521" t="str">
            <v>CHI</v>
          </cell>
          <cell r="E521">
            <v>139.38999999999999</v>
          </cell>
        </row>
        <row r="522">
          <cell r="A522">
            <v>5841</v>
          </cell>
          <cell r="B522" t="str">
            <v>SINAPI</v>
          </cell>
          <cell r="C522" t="str">
            <v>VASSOURA MECÂNICA REBOCÁVEL COM ESCOVA CILÍNDRICA, LARGURA ÚTIL DE VARRIMENTO DE 2,44 M - CHI DIURNO. AF_06/2014</v>
          </cell>
          <cell r="D522" t="str">
            <v>CHI</v>
          </cell>
          <cell r="E522">
            <v>5.32</v>
          </cell>
        </row>
        <row r="523">
          <cell r="A523">
            <v>5845</v>
          </cell>
          <cell r="B523" t="str">
            <v>SINAPI</v>
          </cell>
          <cell r="C523" t="str">
            <v>TRATOR DE PNEUS, POTÊNCIA 122 CV, TRAÇÃO 4X4, PESO COM LASTRO DE 4.510 KG - CHI DIURNO. AF_06/2014</v>
          </cell>
          <cell r="D523" t="str">
            <v>CHI</v>
          </cell>
          <cell r="E523">
            <v>46.64</v>
          </cell>
        </row>
        <row r="524">
          <cell r="A524">
            <v>5849</v>
          </cell>
          <cell r="B524" t="str">
            <v>SINAPI</v>
          </cell>
          <cell r="C524" t="str">
            <v>TRATOR DE ESTEIRAS, POTÊNCIA 170 HP, PESO OPERACIONAL 19 T, CAÇAMBA 5,2 M3 - CHI DIURNO. AF_06/2014</v>
          </cell>
          <cell r="D524" t="str">
            <v>CHI</v>
          </cell>
          <cell r="E524">
            <v>78.47</v>
          </cell>
        </row>
        <row r="525">
          <cell r="A525">
            <v>5853</v>
          </cell>
          <cell r="B525" t="str">
            <v>SINAPI</v>
          </cell>
          <cell r="C525" t="str">
            <v>TRATOR DE ESTEIRAS, POTÊNCIA 150 HP, PESO OPERACIONAL 16,7 T, COM RODA MOTRIZ ELEVADA E LÂMINA 3,18 M3 - CHI DIURNO. AF_06/2014</v>
          </cell>
          <cell r="D525" t="str">
            <v>CHI</v>
          </cell>
          <cell r="E525">
            <v>78.81</v>
          </cell>
        </row>
        <row r="526">
          <cell r="A526">
            <v>5857</v>
          </cell>
          <cell r="B526" t="str">
            <v>SINAPI</v>
          </cell>
          <cell r="C526" t="str">
            <v>TRATOR DE ESTEIRAS, POTÊNCIA 347 HP, PESO OPERACIONAL 38,5 T, COM LÂMINA 8,70 M3 - CHI DIURNO. AF_06/2014</v>
          </cell>
          <cell r="D526" t="str">
            <v>CHI</v>
          </cell>
          <cell r="E526">
            <v>201.04</v>
          </cell>
        </row>
        <row r="527">
          <cell r="A527">
            <v>5865</v>
          </cell>
          <cell r="B527" t="str">
            <v>SINAPI</v>
          </cell>
          <cell r="C527" t="str">
            <v>ROLO COMPACTADOR VIBRATÓRIO REBOCÁVEL, CILINDRO DE AÇO LISO, POTÊNCIA DE TRAÇÃO DE 65 CV, PESO 4,7 T, IMPACTO DINÂMICO 18,3 T, LARGURA DE TRABALHO 1,67 M - CHI DIURNO. AF_02/2016</v>
          </cell>
          <cell r="D527" t="str">
            <v>CHI</v>
          </cell>
          <cell r="E527">
            <v>9.1300000000000008</v>
          </cell>
        </row>
        <row r="528">
          <cell r="A528">
            <v>5869</v>
          </cell>
          <cell r="B528" t="str">
            <v>SINAPI</v>
          </cell>
          <cell r="C528" t="str">
            <v>ROLO COMPACTADOR VIBRATÓRIO TANDEM AÇO LISO, POTÊNCIA 58 HP, PESO SEM/COM LASTRO 6,5 / 9,4 T, LARGURA DE TRABALHO 1,2 M - CHI DIURNO. AF_06/2014</v>
          </cell>
          <cell r="D528" t="str">
            <v>CHI</v>
          </cell>
          <cell r="E528">
            <v>58.45</v>
          </cell>
        </row>
        <row r="529">
          <cell r="A529">
            <v>5877</v>
          </cell>
          <cell r="B529" t="str">
            <v>SINAPI</v>
          </cell>
          <cell r="C529" t="str">
            <v>RETROESCAVADEIRA SOBRE RODAS COM CARREGADEIRA, TRAÇÃO 4X4, POTÊNCIA LÍQ. 72 HP, CAÇAMBA CARREG. CAP. MÍN. 0,79 M3, CAÇAMBA RETRO CAP. 0,18 M3, PESO OPERACIONAL MÍN. 7.140 KG, PROFUNDIDADE ESCAVAÇÃO MÁX. 4,50 M - CHI DIURNO. AF_06/2014</v>
          </cell>
          <cell r="D529" t="str">
            <v>CHI</v>
          </cell>
          <cell r="E529">
            <v>57.45</v>
          </cell>
        </row>
        <row r="530">
          <cell r="A530">
            <v>5881</v>
          </cell>
          <cell r="B530" t="str">
            <v>SINAPI</v>
          </cell>
          <cell r="C530" t="str">
            <v>ROLO COMPACTADOR VIBRATÓRIO PÉ DE CARNEIRO, OPERADO POR CONTROLE REMOTO, POTÊNCIA 12,5 KW, PESO OPERACIONAL 1,675 T, LARGURA DE TRABALHO 0,85 M - CHI DIURNO. AF_02/2016</v>
          </cell>
          <cell r="D530" t="str">
            <v>CHI</v>
          </cell>
          <cell r="E530">
            <v>62.64</v>
          </cell>
        </row>
        <row r="531">
          <cell r="A531">
            <v>5884</v>
          </cell>
          <cell r="B531" t="str">
            <v>SINAPI</v>
          </cell>
          <cell r="C531" t="str">
            <v>USINA DE LAMA ASFÁLTICA, PROD 30 A 50 T/H, SILO DE AGREGADO 7 M3, RESERVATÓRIOS PARA EMULSÃO E ÁGUA DE 2,3 M3 CADA, MISTURADOR TIPO PUG MILL A SER MONTADO SOBRE CAMINHÃO - CHI DIURNO. AF_10/2014</v>
          </cell>
          <cell r="D531" t="str">
            <v>CHI</v>
          </cell>
          <cell r="E531">
            <v>44.88</v>
          </cell>
        </row>
        <row r="532">
          <cell r="A532">
            <v>5892</v>
          </cell>
          <cell r="B532" t="str">
            <v>SINAPI</v>
          </cell>
          <cell r="C532" t="str">
            <v>CAMINHÃO TOCO, PESO BRUTO TOTAL 14.300 KG, CARGA ÚTIL MÁXIMA 9590 KG, DISTÂNCIA ENTRE EIXOS 4,76 M, POTÊNCIA 185 CV (NÃO INCLUI CARROCERIA) - CHI DIURNO. AF_06/2014</v>
          </cell>
          <cell r="D532" t="str">
            <v>CHI</v>
          </cell>
          <cell r="E532">
            <v>42.12</v>
          </cell>
        </row>
        <row r="533">
          <cell r="A533">
            <v>5896</v>
          </cell>
          <cell r="B533" t="str">
            <v>SINAPI</v>
          </cell>
          <cell r="C533" t="str">
            <v>CAMINHÃO TOCO, PESO BRUTO TOTAL 16.000 KG, CARGA ÚTIL MÁXIMA DE 10.685 KG, DISTÂNCIA ENTRE EIXOS 4,80 M, POTÊNCIA 189 CV EXCLUSIVE CARROCERIA - CHI DIURNO. AF_06/2014</v>
          </cell>
          <cell r="D533" t="str">
            <v>CHI</v>
          </cell>
          <cell r="E533">
            <v>43.97</v>
          </cell>
        </row>
        <row r="534">
          <cell r="A534">
            <v>5903</v>
          </cell>
          <cell r="B534" t="str">
            <v>SINAPI</v>
          </cell>
          <cell r="C534" t="str">
            <v>CAMINHÃO PIPA 10.000 L TRUCADO, PESO BRUTO TOTAL 23.000 KG, CARGA ÚTIL MÁXIMA 15.935 KG, DISTÂNCIA ENTRE EIXOS 4,8 M, POTÊNCIA 230 CV, INCLUSIVE TANQUE DE AÇO PARA TRANSPORTE DE ÁGUA - CHI DIURNO. AF_06/2014</v>
          </cell>
          <cell r="D534" t="str">
            <v>CHI</v>
          </cell>
          <cell r="E534">
            <v>55.72</v>
          </cell>
        </row>
        <row r="535">
          <cell r="A535">
            <v>5911</v>
          </cell>
          <cell r="B535" t="str">
            <v>SINAPI</v>
          </cell>
          <cell r="C535" t="str">
            <v>ESPARGIDOR DE ASFALTO PRESSURIZADO COM TANQUE DE 2500 L, REBOCÁVEL COM MOTOR A GASOLINA POTÊNCIA 3,4 HP - CHI DIURNO. AF_07/2014</v>
          </cell>
          <cell r="D535" t="str">
            <v>CHI</v>
          </cell>
          <cell r="E535">
            <v>21.01</v>
          </cell>
        </row>
        <row r="536">
          <cell r="A536">
            <v>5923</v>
          </cell>
          <cell r="B536" t="str">
            <v>SINAPI</v>
          </cell>
          <cell r="C536" t="str">
            <v>GRADE DE DISCO REBOCÁVEL COM 20 DISCOS 24" X 6 MM COM PNEUS PARA TRANSPORTE - CHI DIURNO. AF_06/2014</v>
          </cell>
          <cell r="D536" t="str">
            <v>CHI</v>
          </cell>
          <cell r="E536">
            <v>3.62</v>
          </cell>
        </row>
        <row r="537">
          <cell r="A537">
            <v>5930</v>
          </cell>
          <cell r="B537" t="str">
            <v>SINAPI</v>
          </cell>
          <cell r="C537" t="str">
            <v>GUINDAUTO HIDRÁULICO, CAPACIDADE MÁXIMA DE CARGA 6200 KG, MOMENTO MÁXIMO DE CARGA 11,7 TM, ALCANCE MÁXIMO HORIZONTAL 9,70 M, INCLUSIVE CAMINHÃO TOCO PBT 16.000 KG, POTÊNCIA DE 189 CV - CHI DIURNO. AF_06/2014</v>
          </cell>
          <cell r="D537" t="str">
            <v>CHI</v>
          </cell>
          <cell r="E537">
            <v>55.69</v>
          </cell>
        </row>
        <row r="538">
          <cell r="A538">
            <v>5934</v>
          </cell>
          <cell r="B538" t="str">
            <v>SINAPI</v>
          </cell>
          <cell r="C538" t="str">
            <v>MOTONIVELADORA POTÊNCIA BÁSICA LÍQUIDA (PRIMEIRA MARCHA) 125 HP, PESO BRUTO 13032 KG, LARGURA DA LÂMINA DE 3,7 M - CHI DIURNO. AF_06/2014</v>
          </cell>
          <cell r="D538" t="str">
            <v>CHI</v>
          </cell>
          <cell r="E538">
            <v>84.35</v>
          </cell>
        </row>
        <row r="539">
          <cell r="A539">
            <v>5942</v>
          </cell>
          <cell r="B539" t="str">
            <v>SINAPI</v>
          </cell>
          <cell r="C539" t="str">
            <v>PÁ CARREGADEIRA SOBRE RODAS, POTÊNCIA LÍQUIDA 128 HP, CAPACIDADE DA CAÇAMBA 1,7 A 2,8 M3, PESO OPERACIONAL 11632 KG - CHI DIURNO. AF_06/2014</v>
          </cell>
          <cell r="D539" t="str">
            <v>CHI</v>
          </cell>
          <cell r="E539">
            <v>77.959999999999994</v>
          </cell>
        </row>
        <row r="540">
          <cell r="A540">
            <v>5946</v>
          </cell>
          <cell r="B540" t="str">
            <v>SINAPI</v>
          </cell>
          <cell r="C540" t="str">
            <v>PÁ CARREGADEIRA SOBRE RODAS, POTÊNCIA 197 HP, CAPACIDADE DA CAÇAMBA 2,5 A 3,5 M3, PESO OPERACIONAL 18338 KG - CHI DIURNO. AF_06/2014</v>
          </cell>
          <cell r="D540" t="str">
            <v>CHI</v>
          </cell>
          <cell r="E540">
            <v>97.5</v>
          </cell>
        </row>
        <row r="541">
          <cell r="A541">
            <v>5952</v>
          </cell>
          <cell r="B541" t="str">
            <v>SINAPI</v>
          </cell>
          <cell r="C541" t="str">
            <v>MARTELETE OU ROMPEDOR PNEUMÁTICO MANUAL, 28 KG, COM SILENCIADOR - CHI DIURNO. AF_07/2016</v>
          </cell>
          <cell r="D541" t="str">
            <v>CHI</v>
          </cell>
          <cell r="E541">
            <v>22.33</v>
          </cell>
        </row>
        <row r="542">
          <cell r="A542">
            <v>5954</v>
          </cell>
          <cell r="B542" t="str">
            <v>SINAPI</v>
          </cell>
          <cell r="C542" t="str">
            <v>COMPRESSOR DE AR REBOCÁVEL, VAZÃO 189 PCM, PRESSÃO EFETIVA DE TRABALHO 102 PSI, MOTOR DIESEL, POTÊNCIA 63 CV - CHI DIURNO. AF_06/2015</v>
          </cell>
          <cell r="D542" t="str">
            <v>CHI</v>
          </cell>
          <cell r="E542">
            <v>5.59</v>
          </cell>
        </row>
        <row r="543">
          <cell r="A543">
            <v>5961</v>
          </cell>
          <cell r="B543" t="str">
            <v>SINAPI</v>
          </cell>
          <cell r="C543" t="str">
            <v>CAMINHÃO BASCULANTE 6 M3, PESO BRUTO TOTAL 16.000 KG, CARGA ÚTIL MÁXIMA 13.071 KG, DISTÂNCIA ENTRE EIXOS 4,80 M, POTÊNCIA 230 CV INCLUSIVE CAÇAMBA METÁLICA - CHI DIURNO. AF_06/2014</v>
          </cell>
          <cell r="D543" t="str">
            <v>CHI</v>
          </cell>
          <cell r="E543">
            <v>46.42</v>
          </cell>
        </row>
        <row r="544">
          <cell r="A544">
            <v>6260</v>
          </cell>
          <cell r="B544" t="str">
            <v>SINAPI</v>
          </cell>
          <cell r="C544" t="str">
            <v>CAMINHÃO PIPA 6.000 L, PESO BRUTO TOTAL 13.000 KG, DISTÂNCIA ENTRE EIXOS 4,80 M, POTÊNCIA 189 CV INCLUSIVE TANQUE DE AÇO PARA TRANSPORTE DE ÁGUA, CAPACIDADE 6 M3 - CHI DIURNO. AF_06/2014</v>
          </cell>
          <cell r="D544" t="str">
            <v>CHI</v>
          </cell>
          <cell r="E544">
            <v>46.79</v>
          </cell>
        </row>
        <row r="545">
          <cell r="A545">
            <v>6880</v>
          </cell>
          <cell r="B545" t="str">
            <v>SINAPI</v>
          </cell>
          <cell r="C545" t="str">
            <v>ROLO COMPACTADOR DE PNEUS ESTÁTICO, PRESSÃO VARIÁVEL, POTÊNCIA 111 HP, PESO SEM/COM LASTRO 9,5 / 26 T, LARGURA DE TRABALHO 1,90 M - CHI DIURNO. AF_07/2014</v>
          </cell>
          <cell r="D545" t="str">
            <v>CHI</v>
          </cell>
          <cell r="E545">
            <v>68.599999999999994</v>
          </cell>
        </row>
        <row r="546">
          <cell r="A546">
            <v>7031</v>
          </cell>
          <cell r="B546" t="str">
            <v>SINAPI</v>
          </cell>
          <cell r="C546" t="str">
            <v>TANQUE DE ASFALTO ESTACIONÁRIO COM SERPENTINA, CAPACIDADE 30.000 L - CHI DIURNO. AF_06/2014</v>
          </cell>
          <cell r="D546" t="str">
            <v>CHI</v>
          </cell>
          <cell r="E546">
            <v>6.02</v>
          </cell>
        </row>
        <row r="547">
          <cell r="A547">
            <v>7043</v>
          </cell>
          <cell r="B547" t="str">
            <v>SINAPI</v>
          </cell>
          <cell r="C547" t="str">
            <v>MOTOBOMBA TRASH (PARA ÁGUA SUJA) AUTO ESCORVANTE, MOTOR GASOLINA DE 6,41 HP, DIÂMETROS DE SUCÇÃO X RECALQUE: 3" X 3", HM/Q = 10 MCA / 60 M3/H A 23 MCA / 0 M3/H - CHI DIURNO. AF_10/2014</v>
          </cell>
          <cell r="D547" t="str">
            <v>CHI</v>
          </cell>
          <cell r="E547">
            <v>0.35</v>
          </cell>
        </row>
        <row r="548">
          <cell r="A548">
            <v>7050</v>
          </cell>
          <cell r="B548" t="str">
            <v>SINAPI</v>
          </cell>
          <cell r="C548" t="str">
            <v>ROLO COMPACTADOR PE DE CARNEIRO VIBRATORIO, POTENCIA 125 HP, PESO OPERACIONAL SEM/COM LASTRO 11,95 / 13,30 T, IMPACTO DINAMICO 38,5 / 22,5 T, LARGURA DE TRABALHO 2,15 M - CHI DIURNO. AF_06/2014</v>
          </cell>
          <cell r="D548" t="str">
            <v>CHI</v>
          </cell>
          <cell r="E548">
            <v>63.24</v>
          </cell>
        </row>
        <row r="549">
          <cell r="A549">
            <v>67827</v>
          </cell>
          <cell r="B549" t="str">
            <v>SINAPI</v>
          </cell>
          <cell r="C549" t="str">
            <v>CAMINHÃO BASCULANTE 6 M3 TOCO, PESO BRUTO TOTAL 16.000 KG, CARGA ÚTIL MÁXIMA 11.130 KG, DISTÂNCIA ENTRE EIXOS 5,36 M, POTÊNCIA 185 CV, INCLUSIVE CAÇAMBA METÁLICA - CHI DIURNO. AF_06/2014</v>
          </cell>
          <cell r="D549" t="str">
            <v>CHI</v>
          </cell>
          <cell r="E549">
            <v>47.23</v>
          </cell>
        </row>
        <row r="550">
          <cell r="A550">
            <v>73395</v>
          </cell>
          <cell r="B550" t="str">
            <v>SINAPI</v>
          </cell>
          <cell r="C550" t="str">
            <v>GRUPO GERADOR ESTACIONÁRIO, MOTOR DIESEL POTÊNCIA 170 KVA - CHI DIURNO. AF_02/2016</v>
          </cell>
          <cell r="D550" t="str">
            <v>CHI</v>
          </cell>
          <cell r="E550">
            <v>4.8</v>
          </cell>
        </row>
        <row r="551">
          <cell r="A551">
            <v>83766</v>
          </cell>
          <cell r="B551" t="str">
            <v>SINAPI</v>
          </cell>
          <cell r="C551" t="str">
            <v>GRUPO DE SOLDAGEM COM GERADOR A DIESEL 60 CV PARA SOLDA ELÉTRICA, SOBRE 04 RODAS, COM MOTOR 4 CILINDROS 600 A - CHI DIURNO. AF_02/2016</v>
          </cell>
          <cell r="D551" t="str">
            <v>CHI</v>
          </cell>
          <cell r="E551">
            <v>30.56</v>
          </cell>
        </row>
        <row r="552">
          <cell r="A552">
            <v>84013</v>
          </cell>
          <cell r="B552" t="str">
            <v>SINAPI</v>
          </cell>
          <cell r="C552" t="str">
            <v>ESCAVADEIRA HIDRÁULICA SOBRE ESTEIRAS, CAÇAMBA 0,80 M3, PESO OPERACIONAL 17,8 T, POTÊNCIA LÍQUIDA 110 HP - CHI DIURNO. AF_10/2014</v>
          </cell>
          <cell r="D552" t="str">
            <v>CHI</v>
          </cell>
          <cell r="E552">
            <v>81.56</v>
          </cell>
        </row>
        <row r="553">
          <cell r="A553">
            <v>87446</v>
          </cell>
          <cell r="B553" t="str">
            <v>SINAPI</v>
          </cell>
          <cell r="C553" t="str">
            <v>BETONEIRA CAPACIDADE NOMINAL 400 L, CAPACIDADE DE MISTURA 310 L, MOTOR A DIESEL POTÊNCIA 5,0 HP, SEM CARREGADOR - CHI DIURNO. AF_06/2014</v>
          </cell>
          <cell r="D553" t="str">
            <v>CHI</v>
          </cell>
          <cell r="E553">
            <v>0.56999999999999995</v>
          </cell>
        </row>
        <row r="554">
          <cell r="A554">
            <v>88392</v>
          </cell>
          <cell r="B554" t="str">
            <v>SINAPI</v>
          </cell>
          <cell r="C554" t="str">
            <v>MISTURADOR DE ARGAMASSA, EIXO HORIZONTAL, CAPACIDADE DE MISTURA 300 KG, MOTOR ELÉTRICO POTÊNCIA 5 CV - CHI DIURNO. AF_06/2014</v>
          </cell>
          <cell r="D554" t="str">
            <v>CHI</v>
          </cell>
          <cell r="E554">
            <v>1.1100000000000001</v>
          </cell>
        </row>
        <row r="555">
          <cell r="A555">
            <v>88398</v>
          </cell>
          <cell r="B555" t="str">
            <v>SINAPI</v>
          </cell>
          <cell r="C555" t="str">
            <v>MISTURADOR DE ARGAMASSA, EIXO HORIZONTAL, CAPACIDADE DE MISTURA 600 KG, MOTOR ELÉTRICO POTÊNCIA 7,5 CV - CHI DIURNO. AF_06/2014</v>
          </cell>
          <cell r="D555" t="str">
            <v>CHI</v>
          </cell>
          <cell r="E555">
            <v>1.33</v>
          </cell>
        </row>
        <row r="556">
          <cell r="A556">
            <v>88404</v>
          </cell>
          <cell r="B556" t="str">
            <v>SINAPI</v>
          </cell>
          <cell r="C556" t="str">
            <v>MISTURADOR DE ARGAMASSA, EIXO HORIZONTAL, CAPACIDADE DE MISTURA 160 KG, MOTOR ELÉTRICO POTÊNCIA 3 CV - CHI DIURNO. AF_06/2014</v>
          </cell>
          <cell r="D556" t="str">
            <v>CHI</v>
          </cell>
          <cell r="E556">
            <v>1.05</v>
          </cell>
        </row>
        <row r="557">
          <cell r="A557">
            <v>88430</v>
          </cell>
          <cell r="B557" t="str">
            <v>SINAPI</v>
          </cell>
          <cell r="C557" t="str">
            <v>PROJETOR DE ARGAMASSA, CAPACIDADE DE PROJEÇÃO 1,5 M3/H, ALCANCE DE 30 ATÉ 60 M, MOTOR ELÉTRICO POTÊNCIA 7,5 HP - CHI DIURNO. AF_06/2014</v>
          </cell>
          <cell r="D557" t="str">
            <v>CHI</v>
          </cell>
          <cell r="E557">
            <v>6.88</v>
          </cell>
        </row>
        <row r="558">
          <cell r="A558">
            <v>88438</v>
          </cell>
          <cell r="B558" t="str">
            <v>SINAPI</v>
          </cell>
          <cell r="C558" t="str">
            <v>PROJETOR DE ARGAMASSA, CAPACIDADE DE PROJEÇÃO 2 M3/H, ALCANCE ATÉ 50 M, MOTOR ELÉTRICO POTÊNCIA 7,5 HP - CHI DIURNO. AF_06/2014</v>
          </cell>
          <cell r="D558" t="str">
            <v>CHI</v>
          </cell>
          <cell r="E558">
            <v>9.1199999999999992</v>
          </cell>
        </row>
        <row r="559">
          <cell r="A559">
            <v>88831</v>
          </cell>
          <cell r="B559" t="str">
            <v>SINAPI</v>
          </cell>
          <cell r="C559" t="str">
            <v>BETONEIRA CAPACIDADE NOMINAL DE 400 L, CAPACIDADE DE MISTURA 280 L, MOTOR ELÉTRICO TRIFÁSICO POTÊNCIA DE 2 CV, SEM CARREGADOR - CHI DIURNO. AF_10/2014</v>
          </cell>
          <cell r="D559" t="str">
            <v>CHI</v>
          </cell>
          <cell r="E559">
            <v>0.41</v>
          </cell>
        </row>
        <row r="560">
          <cell r="A560">
            <v>88844</v>
          </cell>
          <cell r="B560" t="str">
            <v>SINAPI</v>
          </cell>
          <cell r="C560" t="str">
            <v>TRATOR DE ESTEIRAS, POTÊNCIA 125 HP, PESO OPERACIONAL 12,9 T, COM LÂMINA 2,7 M3 - CHI DIURNO. AF_10/2014</v>
          </cell>
          <cell r="D560" t="str">
            <v>CHI</v>
          </cell>
          <cell r="E560">
            <v>68.45</v>
          </cell>
        </row>
        <row r="561">
          <cell r="A561">
            <v>88908</v>
          </cell>
          <cell r="B561" t="str">
            <v>SINAPI</v>
          </cell>
          <cell r="C561" t="str">
            <v>ESCAVADEIRA HIDRÁULICA SOBRE ESTEIRAS, CAÇAMBA 1,20 M3, PESO OPERACIONAL 21 T, POTÊNCIA BRUTA 155 HP - CHI DIURNO. AF_06/2014</v>
          </cell>
          <cell r="D561" t="str">
            <v>CHI</v>
          </cell>
          <cell r="E561">
            <v>90.52</v>
          </cell>
        </row>
        <row r="562">
          <cell r="A562">
            <v>89022</v>
          </cell>
          <cell r="B562" t="str">
            <v>SINAPI</v>
          </cell>
          <cell r="C562" t="str">
            <v>BOMBA SUBMERSÍVEL ELÉTRICA TRIFÁSICA, POTÊNCIA 2,96 HP, Ø ROTOR 144 MM SEMI-ABERTO, BOCAL DE SAÍDA Ø 2, HM/Q = 2 MCA / 38,8 M3/H A 28 MCA / 5 M3/H - CHI DIURNO. AF_06/2014</v>
          </cell>
          <cell r="D562" t="str">
            <v>CHI</v>
          </cell>
          <cell r="E562">
            <v>0.47</v>
          </cell>
        </row>
        <row r="563">
          <cell r="A563">
            <v>89027</v>
          </cell>
          <cell r="B563" t="str">
            <v>SINAPI</v>
          </cell>
          <cell r="C563" t="str">
            <v>TANQUE DE ASFALTO ESTACIONÁRIO COM MAÇARICO, CAPACIDADE 20.000 L - CHI DIURNO. AF_06/2014</v>
          </cell>
          <cell r="D563" t="str">
            <v>CHI</v>
          </cell>
          <cell r="E563">
            <v>4.8899999999999997</v>
          </cell>
        </row>
        <row r="564">
          <cell r="A564">
            <v>89031</v>
          </cell>
          <cell r="B564" t="str">
            <v>SINAPI</v>
          </cell>
          <cell r="C564" t="str">
            <v>TRATOR DE ESTEIRAS, POTÊNCIA 100 HP, PESO OPERACIONAL 9,4 T, COM LÂMINA 2,19 M3 - CHI DIURNO. AF_06/2014</v>
          </cell>
          <cell r="D564" t="str">
            <v>CHI</v>
          </cell>
          <cell r="E564">
            <v>66.52</v>
          </cell>
        </row>
        <row r="565">
          <cell r="A565">
            <v>89036</v>
          </cell>
          <cell r="B565" t="str">
            <v>SINAPI</v>
          </cell>
          <cell r="C565" t="str">
            <v>TRATOR DE PNEUS, POTÊNCIA 85 CV, TRAÇÃO 4X4, PESO COM LASTRO DE 4.675 KG - CHI DIURNO. AF_06/2014</v>
          </cell>
          <cell r="D565" t="str">
            <v>CHI</v>
          </cell>
          <cell r="E565">
            <v>40.880000000000003</v>
          </cell>
        </row>
        <row r="566">
          <cell r="A566">
            <v>89218</v>
          </cell>
          <cell r="B566" t="str">
            <v>SINAPI</v>
          </cell>
          <cell r="C566" t="str">
            <v>BATE-ESTACAS POR GRAVIDADE, POTÊNCIA DE 160 HP, PESO DO MARTELO ATÉ 3 TONELADAS - CHI DIURNO. AF_11/2014</v>
          </cell>
          <cell r="D566" t="str">
            <v>CHI</v>
          </cell>
          <cell r="E566">
            <v>94.33</v>
          </cell>
        </row>
        <row r="567">
          <cell r="A567">
            <v>89226</v>
          </cell>
          <cell r="B567" t="str">
            <v>SINAPI</v>
          </cell>
          <cell r="C567" t="str">
            <v>BETONEIRA CAPACIDADE NOMINAL DE 600 L, CAPACIDADE DE MISTURA 360 L, MOTOR ELÉTRICO TRIFÁSICO POTÊNCIA DE 4 CV, SEM CARREGADOR - CHI DIURNO. AF_11/2014</v>
          </cell>
          <cell r="D567" t="str">
            <v>CHI</v>
          </cell>
          <cell r="E567">
            <v>1.71</v>
          </cell>
        </row>
        <row r="568">
          <cell r="A568">
            <v>89235</v>
          </cell>
          <cell r="B568" t="str">
            <v>SINAPI</v>
          </cell>
          <cell r="C568" t="str">
            <v>FRESADORA DE ASFALTO A FRIO SOBRE RODAS, LARGURA FRESAGEM DE 1,0 M, POTÊNCIA 208 HP - CHI DIURNO. AF_11/2014</v>
          </cell>
          <cell r="D568" t="str">
            <v>CHI</v>
          </cell>
          <cell r="E568">
            <v>181.09</v>
          </cell>
        </row>
        <row r="569">
          <cell r="A569">
            <v>89243</v>
          </cell>
          <cell r="B569" t="str">
            <v>SINAPI</v>
          </cell>
          <cell r="C569" t="str">
            <v>FRESADORA DE ASFALTO A FRIO SOBRE RODAS, LARGURA FRESAGEM DE 2,0 M, POTÊNCIA 550 HP - CHI DIURNO. AF_11/2014</v>
          </cell>
          <cell r="D569" t="str">
            <v>CHI</v>
          </cell>
          <cell r="E569">
            <v>387.63</v>
          </cell>
        </row>
        <row r="570">
          <cell r="A570">
            <v>89251</v>
          </cell>
          <cell r="B570" t="str">
            <v>SINAPI</v>
          </cell>
          <cell r="C570" t="str">
            <v>RECICLADORA DE ASFALTO A FRIO SOBRE RODAS, LARGURA FRESAGEM DE 2,0 M, POTÊNCIA 422 HP - CHI DIURNO. AF_11/2014</v>
          </cell>
          <cell r="D570" t="str">
            <v>CHI</v>
          </cell>
          <cell r="E570">
            <v>340.31</v>
          </cell>
        </row>
        <row r="571">
          <cell r="A571">
            <v>89258</v>
          </cell>
          <cell r="B571" t="str">
            <v>SINAPI</v>
          </cell>
          <cell r="C571" t="str">
            <v>VIBROACABADORA DE ASFALTO SOBRE ESTEIRAS, LARGURA DE PAVIMENTAÇÃO 2,13 M A 4,55 M, POTÊNCIA 100 HP, CAPACIDADE 400 T/H - CHI DIURNO. AF_11/2014</v>
          </cell>
          <cell r="D571" t="str">
            <v>CHI</v>
          </cell>
          <cell r="E571">
            <v>119.01</v>
          </cell>
        </row>
        <row r="572">
          <cell r="A572">
            <v>89273</v>
          </cell>
          <cell r="B572" t="str">
            <v>SINAPI</v>
          </cell>
          <cell r="C572" t="str">
            <v>GUINDASTE HIDRÁULICO AUTOPROPELIDO, COM LANÇA TELESCÓPICA 28,80 M, CAPACIDADE MÁXIMA 30 T, POTÊNCIA 97 KW, TRAÇÃO 4 X 4 - CHI DIURNO. AF_11/2014</v>
          </cell>
          <cell r="D572" t="str">
            <v>CHI</v>
          </cell>
          <cell r="E572">
            <v>98.15</v>
          </cell>
        </row>
        <row r="573">
          <cell r="A573">
            <v>89279</v>
          </cell>
          <cell r="B573" t="str">
            <v>SINAPI</v>
          </cell>
          <cell r="C573" t="str">
            <v>BETONEIRA CAPACIDADE NOMINAL DE 600 L, CAPACIDADE DE MISTURA 440 L, MOTOR A DIESEL POTÊNCIA 10 HP, COM CARREGADOR - CHI DIURNO. AF_11/2014</v>
          </cell>
          <cell r="D573" t="str">
            <v>CHI</v>
          </cell>
          <cell r="E573">
            <v>2.08</v>
          </cell>
        </row>
        <row r="574">
          <cell r="A574">
            <v>89877</v>
          </cell>
          <cell r="B574" t="str">
            <v>SINAPI</v>
          </cell>
          <cell r="C574" t="str">
            <v>CAMINHÃO BASCULANTE 14 M3, COM CAVALO MECÂNICO DE CAPACIDADE MÁXIMA DE TRAÇÃO COMBINADO DE 36000 KG, POTÊNCIA 286 CV, INCLUSIVE SEMIREBOQUE COM CAÇAMBA METÁLICA - CHI DIURNO. AF_12/2014</v>
          </cell>
          <cell r="D574" t="str">
            <v>CHI</v>
          </cell>
          <cell r="E574">
            <v>66.959999999999994</v>
          </cell>
        </row>
        <row r="575">
          <cell r="A575">
            <v>89884</v>
          </cell>
          <cell r="B575" t="str">
            <v>SINAPI</v>
          </cell>
          <cell r="C575" t="str">
            <v>CAMINHÃO BASCULANTE 18 M3, COM CAVALO MECÂNICO DE CAPACIDADE MÁXIMA DE TRAÇÃO COMBINADO DE 45000 KG, POTÊNCIA 330 CV, INCLUSIVE SEMIREBOQUE COM CAÇAMBA METÁLICA - CHI DIURNO. AF_12/2014</v>
          </cell>
          <cell r="D575" t="str">
            <v>CHI</v>
          </cell>
          <cell r="E575">
            <v>70.319999999999993</v>
          </cell>
        </row>
        <row r="576">
          <cell r="A576">
            <v>90587</v>
          </cell>
          <cell r="B576" t="str">
            <v>SINAPI</v>
          </cell>
          <cell r="C576" t="str">
            <v>VIBRADOR DE IMERSÃO, DIÂMETRO DE PONTEIRA 45MM, MOTOR ELÉTRICO TRIFÁSICO POTÊNCIA DE 2 CV - CHI DIURNO. AF_06/2015</v>
          </cell>
          <cell r="D576" t="str">
            <v>CHI</v>
          </cell>
          <cell r="E576">
            <v>0.56000000000000005</v>
          </cell>
        </row>
        <row r="577">
          <cell r="A577">
            <v>90626</v>
          </cell>
          <cell r="B577" t="str">
            <v>SINAPI</v>
          </cell>
          <cell r="C577" t="str">
            <v>PERFURATRIZ MANUAL, TORQUE MÁXIMO 83 N.M, POTÊNCIA 5 CV, COM DIÂMETRO MÁXIMO 4" - CHI DIURNO. AF_06/2015</v>
          </cell>
          <cell r="D577" t="str">
            <v>CHI</v>
          </cell>
          <cell r="E577">
            <v>2.35</v>
          </cell>
        </row>
        <row r="578">
          <cell r="A578">
            <v>90632</v>
          </cell>
          <cell r="B578" t="str">
            <v>SINAPI</v>
          </cell>
          <cell r="C578" t="str">
            <v>PERFURATRIZ SOBRE ESTEIRA, TORQUE MÁXIMO 600 KGF, PESO MÉDIO 1000 KG, POTÊNCIA 20 HP, DIÂMETRO MÁXIMO 10" - CHI DIURNO. AF_06/2015</v>
          </cell>
          <cell r="D578" t="str">
            <v>CHI</v>
          </cell>
          <cell r="E578">
            <v>81.73</v>
          </cell>
        </row>
        <row r="579">
          <cell r="A579">
            <v>90638</v>
          </cell>
          <cell r="B579" t="str">
            <v>SINAPI</v>
          </cell>
          <cell r="C579" t="str">
            <v>MISTURADOR DUPLO HORIZONTAL DE ALTA TURBULÊNCIA, CAPACIDADE / VOLUME 2 X 500 LITROS, MOTORES ELÉTRICOS MÍNIMO 5 CV CADA, PARA NATA CIMENTO, ARGAMASSA E OUTROS - CHI DIURNO. AF_06/2015</v>
          </cell>
          <cell r="D579" t="str">
            <v>CHI</v>
          </cell>
          <cell r="E579">
            <v>5.29</v>
          </cell>
        </row>
        <row r="580">
          <cell r="A580">
            <v>90644</v>
          </cell>
          <cell r="B580" t="str">
            <v>SINAPI</v>
          </cell>
          <cell r="C580" t="str">
            <v>BOMBA TRIPLEX, PARA INJEÇÃO DE NATA DE CIMENTO, VAZÃO MÁXIMA DE 100 LITROS/MINUTO, PRESSÃO MÁXIMA DE 70 BAR - CHI DIURNO. AF_06/2015</v>
          </cell>
          <cell r="D580" t="str">
            <v>CHI</v>
          </cell>
          <cell r="E580">
            <v>7.9</v>
          </cell>
        </row>
        <row r="581">
          <cell r="A581">
            <v>90651</v>
          </cell>
          <cell r="B581" t="str">
            <v>SINAPI</v>
          </cell>
          <cell r="C581" t="str">
            <v>BOMBA CENTRÍFUGA MONOESTÁGIO COM MOTOR ELÉTRICO MONOFÁSICO, POTÊNCIA 15 HP, DIÂMETRO DO ROTOR 173 MM, HM/Q = 30 MCA / 90 M3/H A 45 MCA / 55 M3/H - CHI DIURNO. AF_06/2015</v>
          </cell>
          <cell r="D581" t="str">
            <v>CHI</v>
          </cell>
          <cell r="E581">
            <v>1.01</v>
          </cell>
        </row>
        <row r="582">
          <cell r="A582">
            <v>90657</v>
          </cell>
          <cell r="B582" t="str">
            <v>SINAPI</v>
          </cell>
          <cell r="C582" t="str">
            <v>BOMBA DE PROJEÇÃO DE CONCRETO SECO, POTÊNCIA 10 CV, VAZÃO 3 M3/H - CHI DIURNO. AF_06/2015</v>
          </cell>
          <cell r="D582" t="str">
            <v>CHI</v>
          </cell>
          <cell r="E582">
            <v>5.14</v>
          </cell>
        </row>
        <row r="583">
          <cell r="A583">
            <v>90663</v>
          </cell>
          <cell r="B583" t="str">
            <v>SINAPI</v>
          </cell>
          <cell r="C583" t="str">
            <v>BOMBA DE PROJEÇÃO DE CONCRETO SECO, POTÊNCIA 10 CV, VAZÃO 6 M3/H - CHI DIURNO. AF_06/2015</v>
          </cell>
          <cell r="D583" t="str">
            <v>CHI</v>
          </cell>
          <cell r="E583">
            <v>5.51</v>
          </cell>
        </row>
        <row r="584">
          <cell r="A584">
            <v>90669</v>
          </cell>
          <cell r="B584" t="str">
            <v>SINAPI</v>
          </cell>
          <cell r="C584" t="str">
            <v>PROJETOR PNEUMÁTICO DE ARGAMASSA PARA CHAPISCO E REBOCO COM RECIPIENTE ACOPLADO, TIPO CANEQUINHA, COM COMPRESSOR DE AR REBOCÁVEL VAZÃO 89 PCM E MOTOR DIESEL DE 20 CV - CHI DIURNO. AF_06/2015</v>
          </cell>
          <cell r="D584" t="str">
            <v>CHI</v>
          </cell>
          <cell r="E584">
            <v>7.52</v>
          </cell>
        </row>
        <row r="585">
          <cell r="A585">
            <v>90675</v>
          </cell>
          <cell r="B585" t="str">
            <v>SINAPI</v>
          </cell>
          <cell r="C585" t="str">
            <v>PERFURATRIZ COM TORRE METÁLICA PARA EXECUÇÃO DE ESTACA HÉLICE CONTÍNUA, PROFUNDIDADE MÁXIMA DE 30 M, DIÂMETRO MÁXIMO DE 800 MM, POTÊNCIA INSTALADA DE 268 HP, MESA ROTATIVA COM TORQUE MÁXIMO DE 170 KNM - CHI DIURNO. AF_06/2015</v>
          </cell>
          <cell r="D585" t="str">
            <v>CHI</v>
          </cell>
          <cell r="E585">
            <v>289.19</v>
          </cell>
        </row>
        <row r="586">
          <cell r="A586">
            <v>90681</v>
          </cell>
          <cell r="B586" t="str">
            <v>SINAPI</v>
          </cell>
          <cell r="C586" t="str">
            <v>PERFURATRIZ HIDRÁULICA SOBRE CAMINHÃO COM TRADO CURTO ACOPLADO, PROFUNDIDADE MÁXIMA DE 20 M, DIÂMETRO MÁXIMO DE 1500 MM, POTÊNCIA INSTALADA DE 137 HP, MESA ROTATIVA COM TORQUE MÁXIMO DE 30 KNM - CHI DIURNO. AF_06/2015</v>
          </cell>
          <cell r="D586" t="str">
            <v>CHI</v>
          </cell>
          <cell r="E586">
            <v>159.37</v>
          </cell>
        </row>
        <row r="587">
          <cell r="A587">
            <v>90687</v>
          </cell>
          <cell r="B587" t="str">
            <v>SINAPI</v>
          </cell>
          <cell r="C587" t="str">
            <v>MANIPULADOR TELESCÓPICO, POTÊNCIA DE 85 HP, CAPACIDADE DE CARGA DE 3.500 KG, ALTURA MÁXIMA DE ELEVAÇÃO DE 12,3 M - CHI DIURNO. AF_06/2015</v>
          </cell>
          <cell r="D587" t="str">
            <v>CHI</v>
          </cell>
          <cell r="E587">
            <v>60.02</v>
          </cell>
        </row>
        <row r="588">
          <cell r="A588">
            <v>90693</v>
          </cell>
          <cell r="B588" t="str">
            <v>SINAPI</v>
          </cell>
          <cell r="C588" t="str">
            <v>MINICARREGADEIRA SOBRE RODAS, POTÊNCIA LÍQUIDA DE 47 HP, CAPACIDADE NOMINAL DE OPERAÇÃO DE 646 KG - CHI DIURNO. AF_06/2015</v>
          </cell>
          <cell r="D588" t="str">
            <v>CHI</v>
          </cell>
          <cell r="E588">
            <v>47.66</v>
          </cell>
        </row>
        <row r="589">
          <cell r="A589">
            <v>90965</v>
          </cell>
          <cell r="B589" t="str">
            <v>SINAPI</v>
          </cell>
          <cell r="C589" t="str">
            <v>COMPRESSOR DE AR REBOCÁVEL, VAZÃO 89 PCM, PRESSÃO EFETIVA DE TRABALHO 102 PSI, MOTOR DIESEL, POTÊNCIA 20 CV - CHI DIURNO. AF_06/2015</v>
          </cell>
          <cell r="D589" t="str">
            <v>CHI</v>
          </cell>
          <cell r="E589">
            <v>7.47</v>
          </cell>
        </row>
        <row r="590">
          <cell r="A590">
            <v>90973</v>
          </cell>
          <cell r="B590" t="str">
            <v>SINAPI</v>
          </cell>
          <cell r="C590" t="str">
            <v>COMPRESSOR DE AR REBOCAVEL, VAZÃO 250 PCM, PRESSAO DE TRABALHO 102 PSI, MOTOR A DIESEL POTÊNCIA 81 CV - CHI DIURNO. AF_06/2015</v>
          </cell>
          <cell r="D590" t="str">
            <v>CHI</v>
          </cell>
          <cell r="E590">
            <v>7.49</v>
          </cell>
        </row>
        <row r="591">
          <cell r="A591">
            <v>90982</v>
          </cell>
          <cell r="B591" t="str">
            <v>SINAPI</v>
          </cell>
          <cell r="C591" t="str">
            <v>COMPRESSOR DE AR REBOCÁVEL, VAZÃO 748 PCM, PRESSÃO EFETIVA DE TRABALHO 102 PSI, MOTOR DIESEL, POTÊNCIA 210 CV - CHI DIURNO. AF_06/2015</v>
          </cell>
          <cell r="D591" t="str">
            <v>CHI</v>
          </cell>
          <cell r="E591">
            <v>19.03</v>
          </cell>
        </row>
        <row r="592">
          <cell r="A592">
            <v>91001</v>
          </cell>
          <cell r="B592" t="str">
            <v>SINAPI</v>
          </cell>
          <cell r="C592" t="str">
            <v>COMPRESSOR DE AR REBOCAVEL, VAZÃO 400 PCM, PRESSAO DE TRABALHO 102 PSI, MOTOR A DIESEL POTÊNCIA 110 CV - CHI DIURNO. AF_06/2015</v>
          </cell>
          <cell r="D592" t="str">
            <v>CHI</v>
          </cell>
          <cell r="E592">
            <v>8.8800000000000008</v>
          </cell>
        </row>
        <row r="593">
          <cell r="A593">
            <v>91032</v>
          </cell>
          <cell r="B593" t="str">
            <v>SINAPI</v>
          </cell>
          <cell r="C593" t="str">
            <v>CAMINHÃO TRUCADO (C/ TERCEIRO EIXO) ELETRÔNICO - POTÊNCIA 231CV - PBT = 22000KG - DIST. ENTRE EIXOS 5170 MM - INCLUI CARROCERIA FIXA ABERTA DE MADEIRA - CHI DIURNO. AF_06/2015</v>
          </cell>
          <cell r="D593" t="str">
            <v>CHI</v>
          </cell>
          <cell r="E593">
            <v>50.02</v>
          </cell>
        </row>
        <row r="594">
          <cell r="A594">
            <v>91278</v>
          </cell>
          <cell r="B594" t="str">
            <v>SINAPI</v>
          </cell>
          <cell r="C594" t="str">
            <v>PLACA VIBRATÓRIA REVERSÍVEL COM MOTOR 4 TEMPOS A GASOLINA, FORÇA CENTRÍFUGA DE 25 KN (2500 KGF), POTÊNCIA 5,5 CV - CHI DIURNO. AF_08/2015</v>
          </cell>
          <cell r="D594" t="str">
            <v>CHI</v>
          </cell>
          <cell r="E594">
            <v>0.46</v>
          </cell>
        </row>
        <row r="595">
          <cell r="A595">
            <v>91285</v>
          </cell>
          <cell r="B595" t="str">
            <v>SINAPI</v>
          </cell>
          <cell r="C595" t="str">
            <v>CORTADORA DE PISO COM MOTOR 4 TEMPOS A GASOLINA, POTÊNCIA DE 13 HP, COM DISCO DE CORTE DIAMANTADO SEGMENTADO PARA CONCRETO, DIÂMETRO DE 350 MM, FURO DE 1" (14 X 1") - CHI DIURNO. AF_08/2015</v>
          </cell>
          <cell r="D595" t="str">
            <v>CHI</v>
          </cell>
          <cell r="E595">
            <v>0.81</v>
          </cell>
        </row>
        <row r="596">
          <cell r="A596">
            <v>91387</v>
          </cell>
          <cell r="B596" t="str">
            <v>SINAPI</v>
          </cell>
          <cell r="C596" t="str">
            <v>CAMINHÃO BASCULANTE 10 M3, TRUCADO CABINE SIMPLES, PESO BRUTO TOTAL 23.000 KG, CARGA ÚTIL MÁXIMA 15.935 KG, DISTÂNCIA ENTRE EIXOS 4,80 M, POTÊNCIA 230 CV INCLUSIVE CAÇAMBA METÁLICA - CHI DIURNO. AF_06/2014</v>
          </cell>
          <cell r="D596" t="str">
            <v>CHI</v>
          </cell>
          <cell r="E596">
            <v>54.1</v>
          </cell>
        </row>
        <row r="597">
          <cell r="A597">
            <v>91395</v>
          </cell>
          <cell r="B597" t="str">
            <v>SINAPI</v>
          </cell>
          <cell r="C597" t="str">
            <v>CAMINHÃO TOCO, PBT 14.300 KG, CARGA ÚTIL MÁX. 9.710 KG, DIST. ENTRE EIXOS 3,56 M, POTÊNCIA 185 CV, INCLUSIVE CARROCERIA FIXA ABERTA DE MADEIRA P/ TRANSPORTE GERAL DE CARGA SECA, DIMEN. APROX. 2,50 X 6,50 X 0,50 M - CHI DIURNO. AF_06/2014</v>
          </cell>
          <cell r="D597" t="str">
            <v>CHI</v>
          </cell>
          <cell r="E597">
            <v>44.12</v>
          </cell>
        </row>
        <row r="598">
          <cell r="A598">
            <v>91486</v>
          </cell>
          <cell r="B598" t="str">
            <v>SINAPI</v>
          </cell>
          <cell r="C598" t="str">
            <v>ESPARGIDOR DE ASFALTO PRESSURIZADO, TANQUE 6 M3 COM ISOLAÇÃO TÉRMICA, AQUECIDO COM 2 MAÇARICOS, COM BARRA ESPARGIDORA 3,60 M, MONTADO SOBRE CAMINHÃO  TOCO, PBT 14.300 KG, POTÊNCIA 185 CV - CHI DIURNO. AF_08/2015</v>
          </cell>
          <cell r="D598" t="str">
            <v>CHI</v>
          </cell>
          <cell r="E598">
            <v>52.84</v>
          </cell>
        </row>
        <row r="599">
          <cell r="A599">
            <v>91534</v>
          </cell>
          <cell r="B599" t="str">
            <v>SINAPI</v>
          </cell>
          <cell r="C599" t="str">
            <v>COMPACTADOR DE SOLOS DE PERCUSSÃO (SOQUETE) COM MOTOR A GASOLINA 4 TEMPOS, POTÊNCIA 4 CV - CHI DIURNO. AF_08/2015</v>
          </cell>
          <cell r="D599" t="str">
            <v>CHI</v>
          </cell>
          <cell r="E599">
            <v>24.74</v>
          </cell>
        </row>
        <row r="600">
          <cell r="A600">
            <v>91635</v>
          </cell>
          <cell r="B600" t="str">
            <v>SINAPI</v>
          </cell>
          <cell r="C600" t="str">
            <v>GUINDAUTO HIDRÁULICO, CAPACIDADE MÁXIMA DE CARGA 6500 KG, MOMENTO MÁXIMO DE CARGA 5,8 TM, ALCANCE MÁXIMO HORIZONTAL 7,60 M, INCLUSIVE CAMINHÃO TOCO PBT 9.700 KG, POTÊNCIA DE 160 CV - CHI DIURNO. AF_08/2015</v>
          </cell>
          <cell r="D600" t="str">
            <v>CHI</v>
          </cell>
          <cell r="E600">
            <v>48.9</v>
          </cell>
        </row>
        <row r="601">
          <cell r="A601">
            <v>91646</v>
          </cell>
          <cell r="B601" t="str">
            <v>SINAPI</v>
          </cell>
          <cell r="C601" t="str">
            <v>CAMINHÃO DE TRANSPORTE DE MATERIAL ASFÁLTICO 30.000 L, COM CAVALO MECÂNICO DE CAPACIDADE MÁXIMA DE TRAÇÃO COMBINADO DE 66.000 KG, POTÊNCIA 360 CV, INCLUSIVE TANQUE DE ASFALTO COM SERPENTINA - CHI DIURNO. AF_08/2015</v>
          </cell>
          <cell r="D601" t="str">
            <v>CHI</v>
          </cell>
          <cell r="E601">
            <v>75.56</v>
          </cell>
        </row>
        <row r="602">
          <cell r="A602">
            <v>91693</v>
          </cell>
          <cell r="B602" t="str">
            <v>SINAPI</v>
          </cell>
          <cell r="C602" t="str">
            <v>SERRA CIRCULAR DE BANCADA COM MOTOR ELÉTRICO POTÊNCIA DE 5HP, COM COIFA PARA DISCO 10" - CHI DIURNO. AF_08/2015</v>
          </cell>
          <cell r="D602" t="str">
            <v>CHI</v>
          </cell>
          <cell r="E602">
            <v>24.14</v>
          </cell>
        </row>
        <row r="603">
          <cell r="A603">
            <v>92044</v>
          </cell>
          <cell r="B603" t="str">
            <v>SINAPI</v>
          </cell>
          <cell r="C603" t="str">
            <v>DISTRIBUIDOR DE AGREGADOS REBOCAVEL, CAPACIDADE 1,9 M³, LARGURA DE TRABALHO 3,66 M - CHI DIURNO. AF_11/2015</v>
          </cell>
          <cell r="D603" t="str">
            <v>CHI</v>
          </cell>
          <cell r="E603">
            <v>7.44</v>
          </cell>
        </row>
        <row r="604">
          <cell r="A604">
            <v>92107</v>
          </cell>
          <cell r="B604" t="str">
            <v>SINAPI</v>
          </cell>
          <cell r="C604" t="str">
            <v>CAMINHÃO PARA EQUIPAMENTO DE LIMPEZA A SUCÇÃO COM CAMINHÃO TRUCADO DE PESO BRUTO TOTAL 23000 KG, CARGA ÚTIL MÁXIMA 15935 KG, DISTÂNCIA ENTRE EIXOS 4,80 M, POTÊNCIA 230 CV, INCLUSIVE LIMPADORA A SUCÇÃO, TANQUE 12000 L - CHI DIURNO. AF_11/2015</v>
          </cell>
          <cell r="D604" t="str">
            <v>CHI</v>
          </cell>
          <cell r="E604">
            <v>72.63</v>
          </cell>
        </row>
        <row r="605">
          <cell r="A605">
            <v>92113</v>
          </cell>
          <cell r="B605" t="str">
            <v>SINAPI</v>
          </cell>
          <cell r="C605" t="str">
            <v>PENEIRA ROTATIVA COM MOTOR ELÉTRICO TRIFÁSICO DE 2 CV, CILINDRO DE 1 M X 0,60 M, COM FUROS DE 3,17 MM - CHI DIURNO. AF_11/2015</v>
          </cell>
          <cell r="D605" t="str">
            <v>CHI</v>
          </cell>
          <cell r="E605">
            <v>1.23</v>
          </cell>
        </row>
        <row r="606">
          <cell r="A606">
            <v>92119</v>
          </cell>
          <cell r="B606" t="str">
            <v>SINAPI</v>
          </cell>
          <cell r="C606" t="str">
            <v>DOSADOR DE AREIA, CAPACIDADE DE 26 LITROS - CHI DIURNO. AF_11/2015</v>
          </cell>
          <cell r="D606" t="str">
            <v>CHI</v>
          </cell>
          <cell r="E606">
            <v>0.3</v>
          </cell>
        </row>
        <row r="607">
          <cell r="A607">
            <v>92139</v>
          </cell>
          <cell r="B607" t="str">
            <v>SINAPI</v>
          </cell>
          <cell r="C607" t="str">
            <v>CAMINHONETE COM MOTOR A DIESEL, POTÊNCIA 180 CV, CABINE DUPLA, 4X4 - CHI DIURNO. AF_11/2015</v>
          </cell>
          <cell r="D607" t="str">
            <v>CHI</v>
          </cell>
          <cell r="E607">
            <v>37.75</v>
          </cell>
        </row>
        <row r="608">
          <cell r="A608">
            <v>92146</v>
          </cell>
          <cell r="B608" t="str">
            <v>SINAPI</v>
          </cell>
          <cell r="C608" t="str">
            <v>CAMINHONETE CABINE SIMPLES COM MOTOR 1.6 FLEX, CÂMBIO MANUAL, POTÊNCIA 101/104 CV, 2 PORTAS - CHI DIURNO. AF_11/2015</v>
          </cell>
          <cell r="D608" t="str">
            <v>CHI</v>
          </cell>
          <cell r="E608">
            <v>27.36</v>
          </cell>
        </row>
        <row r="609">
          <cell r="A609">
            <v>92243</v>
          </cell>
          <cell r="B609" t="str">
            <v>SINAPI</v>
          </cell>
          <cell r="C609" t="str">
            <v>CAMINHÃO DE TRANSPORTE DE MATERIAL ASFÁLTICO 20.000 L, COM CAVALO MECÂNICO DE CAPACIDADE MÁXIMA DE TRAÇÃO COMBINADO DE 45.000 KG, POTÊNCIA 330 CV, INCLUSIVE TANQUE DE ASFALTO COM MAÇARICO - CHI DIURNO. AF_12/2015</v>
          </cell>
          <cell r="D609" t="str">
            <v>CHI</v>
          </cell>
          <cell r="E609">
            <v>63.24</v>
          </cell>
        </row>
        <row r="610">
          <cell r="A610">
            <v>92717</v>
          </cell>
          <cell r="B610" t="str">
            <v>SINAPI</v>
          </cell>
          <cell r="C610" t="str">
            <v>APARELHO PARA CORTE E SOLDA OXI-ACETILENO SOBRE RODAS, INCLUSIVE CILINDROS E MAÇARICOS - CHI DIURNO. AF_12/2015</v>
          </cell>
          <cell r="D610" t="str">
            <v>CHI</v>
          </cell>
          <cell r="E610">
            <v>0.2</v>
          </cell>
        </row>
        <row r="611">
          <cell r="A611">
            <v>92961</v>
          </cell>
          <cell r="B611" t="str">
            <v>SINAPI</v>
          </cell>
          <cell r="C611" t="str">
            <v>MÁQUINA EXTRUSORA DE CONCRETO PARA GUIAS E SARJETAS, MOTOR A DIESEL, POTÊNCIA 14 CV - CHI DIURNO. AF_12/2015</v>
          </cell>
          <cell r="D611" t="str">
            <v>CHI</v>
          </cell>
          <cell r="E611">
            <v>4.49</v>
          </cell>
        </row>
        <row r="612">
          <cell r="A612">
            <v>92967</v>
          </cell>
          <cell r="B612" t="str">
            <v>SINAPI</v>
          </cell>
          <cell r="C612" t="str">
            <v>MARTELO PERFURADOR PNEUMÁTICO MANUAL, HASTE 25 X 75 MM, 21 KG - CHI DIURNO. AF_12/2015</v>
          </cell>
          <cell r="D612" t="str">
            <v>CHI</v>
          </cell>
          <cell r="E612">
            <v>22.38</v>
          </cell>
        </row>
        <row r="613">
          <cell r="A613">
            <v>93225</v>
          </cell>
          <cell r="B613" t="str">
            <v>SINAPI</v>
          </cell>
          <cell r="C613" t="str">
            <v>PERFURATRIZ COM TORRE METÁLICA PARA EXECUÇÃO DE ESTACA HÉLICE CONTÍNUA, PROFUNDIDADE MÁXIMA DE 32 M, DIÂMETRO MÁXIMO DE 1000 MM, POTÊNCIA INSTALADA DE 350 HP, MESA ROTATIVA COM TORQUE MÁXIMO DE 263 KNM - CHI DIURNO. AF_01/2016</v>
          </cell>
          <cell r="D613" t="str">
            <v>CHI</v>
          </cell>
          <cell r="E613">
            <v>436.33</v>
          </cell>
        </row>
        <row r="614">
          <cell r="A614">
            <v>93234</v>
          </cell>
          <cell r="B614" t="str">
            <v>SINAPI</v>
          </cell>
          <cell r="C614" t="str">
            <v>BETONEIRA CAPACIDADE NOMINAL 400 L, CAPACIDADE DE MISTURA 310 L, MOTOR A GASOLINA POTÊNCIA 5,5 HP, SEM CARREGADOR - CHI DIURNO. AF_02/2016</v>
          </cell>
          <cell r="D614" t="str">
            <v>CHI</v>
          </cell>
          <cell r="E614">
            <v>0.52</v>
          </cell>
        </row>
        <row r="615">
          <cell r="A615">
            <v>93244</v>
          </cell>
          <cell r="B615" t="str">
            <v>SINAPI</v>
          </cell>
          <cell r="C615" t="str">
            <v>ROLO COMPACTADOR VIBRATÓRIO PÉ DE CARNEIRO PARA SOLOS, POTÊNCIA 80 HP, PESO OPERACIONAL SEM/COM LASTRO 7,4 / 8,8 T, LARGURA DE TRABALHO 1,68 M - CHI DIURNO. AF_02/2016</v>
          </cell>
          <cell r="D615" t="str">
            <v>CHI</v>
          </cell>
          <cell r="E615">
            <v>52.74</v>
          </cell>
        </row>
        <row r="616">
          <cell r="A616">
            <v>93274</v>
          </cell>
          <cell r="B616" t="str">
            <v>SINAPI</v>
          </cell>
          <cell r="C616" t="str">
            <v>GRUA ASCENSIONAL, LANÇA DE 30 M, CAPACIDADE DE 1,0 T A 30 M, ALTURA ATÉ 39 M - CHI DIURNO. AF_03/2016</v>
          </cell>
          <cell r="D616" t="str">
            <v>CHI</v>
          </cell>
          <cell r="E616">
            <v>57.17</v>
          </cell>
        </row>
        <row r="617">
          <cell r="A617">
            <v>93282</v>
          </cell>
          <cell r="B617" t="str">
            <v>SINAPI</v>
          </cell>
          <cell r="C617" t="str">
            <v>GUINCHO ELÉTRICO DE COLUNA, CAPACIDADE 400 KG, COM MOTO FREIO, MOTOR TRIFÁSICO DE 1,25 CV - CHI DIURNO. AF_03/2016</v>
          </cell>
          <cell r="D617" t="str">
            <v>CHI</v>
          </cell>
          <cell r="E617">
            <v>23.3</v>
          </cell>
        </row>
        <row r="618">
          <cell r="A618">
            <v>93288</v>
          </cell>
          <cell r="B618" t="str">
            <v>SINAPI</v>
          </cell>
          <cell r="C618" t="str">
            <v>GUINDASTE HIDRÁULICO AUTOPROPELIDO, COM LANÇA TELESCÓPICA 40 M, CAPACIDADE MÁXIMA 60 T, POTÊNCIA 260 KW - CHI DIURNO. AF_03/2016</v>
          </cell>
          <cell r="D618" t="str">
            <v>CHI</v>
          </cell>
          <cell r="E618">
            <v>168.69</v>
          </cell>
        </row>
        <row r="619">
          <cell r="A619">
            <v>93403</v>
          </cell>
          <cell r="B619" t="str">
            <v>SINAPI</v>
          </cell>
          <cell r="C619" t="str">
            <v>GUINDAUTO HIDRÁULICO, CAPACIDADE MÁXIMA DE CARGA 3300 KG, MOMENTO MÁXIMO DE CARGA 5,8 TM, ALCANCE MÁXIMO HORIZONTAL 7,60 M, INCLUSIVE CAMINHÃO TOCO PBT 16.000 KG, POTÊNCIA DE 189 CV - CHI DIURNO. AF_03/2016</v>
          </cell>
          <cell r="D619" t="str">
            <v>CHI</v>
          </cell>
          <cell r="E619">
            <v>52.53</v>
          </cell>
        </row>
        <row r="620">
          <cell r="A620">
            <v>93409</v>
          </cell>
          <cell r="B620" t="str">
            <v>SINAPI</v>
          </cell>
          <cell r="C620" t="str">
            <v>MÁQUINA JATO DE PRESSAO PORTÁTIL, CAMARA DE 1 SAIDA, CAPACIDADE 280 L, DIAMETRO 670 MM, BICO DE JATO CURTO VENTURI DE 5/16'' , MANGUEIRA DE 1'' COM COMPRESSOR DE AR REBOCÁVEL 189 PCM E MOTOR DIESEL 63 CV - CHI DIURNO. AF_03/2016</v>
          </cell>
          <cell r="D620" t="str">
            <v>CHI</v>
          </cell>
          <cell r="E620">
            <v>33.24</v>
          </cell>
        </row>
        <row r="621">
          <cell r="A621">
            <v>93416</v>
          </cell>
          <cell r="B621" t="str">
            <v>SINAPI</v>
          </cell>
          <cell r="C621" t="str">
            <v>GERADOR PORTÁTIL MONOFÁSICO, POTÊNCIA 5500 VA, MOTOR A GASOLINA, POTÊNCIA DO MOTOR 13 CV - CHI DIURNO. AF_03/2016</v>
          </cell>
          <cell r="D621" t="str">
            <v>CHI</v>
          </cell>
          <cell r="E621">
            <v>0.22</v>
          </cell>
        </row>
        <row r="622">
          <cell r="A622">
            <v>93422</v>
          </cell>
          <cell r="B622" t="str">
            <v>SINAPI</v>
          </cell>
          <cell r="C622" t="str">
            <v>GRUPO GERADOR REBOCÁVEL, POTÊNCIA 66 KVA, MOTOR A DIESEL - CHI DIURNO. AF_03/2016</v>
          </cell>
          <cell r="D622" t="str">
            <v>CHI</v>
          </cell>
          <cell r="E622">
            <v>3.02</v>
          </cell>
        </row>
        <row r="623">
          <cell r="A623">
            <v>93428</v>
          </cell>
          <cell r="B623" t="str">
            <v>SINAPI</v>
          </cell>
          <cell r="C623" t="str">
            <v>GRUPO GERADOR ESTACIONÁRIO, POTÊNCIA 150 KVA, MOTOR A DIESEL- CHI DIURNO. AF_03/2016</v>
          </cell>
          <cell r="D623" t="str">
            <v>CHI</v>
          </cell>
          <cell r="E623">
            <v>4.2699999999999996</v>
          </cell>
        </row>
        <row r="624">
          <cell r="A624">
            <v>93434</v>
          </cell>
          <cell r="B624" t="str">
            <v>SINAPI</v>
          </cell>
          <cell r="C624" t="str">
            <v>USINA DE MISTURA ASFÁLTICA À QUENTE, TIPO CONTRA FLUXO, PROD 40 A 80 TON/HORA - CHI DIURNO. AF_03/2016</v>
          </cell>
          <cell r="D624" t="str">
            <v>CHI</v>
          </cell>
          <cell r="E624">
            <v>248.18</v>
          </cell>
        </row>
        <row r="625">
          <cell r="A625">
            <v>93440</v>
          </cell>
          <cell r="B625" t="str">
            <v>SINAPI</v>
          </cell>
          <cell r="C625" t="str">
            <v>USINA DE ASFALTO À FRIO, CAPACIDADE DE 40 A 60 TON/HORA, ELÉTRICA POTÊNCIA 30 CV - CHI DIURNO. AF_03/2016</v>
          </cell>
          <cell r="D625" t="str">
            <v>CHI</v>
          </cell>
          <cell r="E625">
            <v>97.12</v>
          </cell>
        </row>
        <row r="626">
          <cell r="A626">
            <v>95122</v>
          </cell>
          <cell r="B626" t="str">
            <v>SINAPI</v>
          </cell>
          <cell r="C626" t="str">
            <v>USINA MISTURADORA DE SOLOS, CAPACIDADE DE 200 A 500 TON/H, POTENCIA 75KW - CHI DIURNO. AF_07/2016</v>
          </cell>
          <cell r="D626" t="str">
            <v>CHI</v>
          </cell>
          <cell r="E626">
            <v>161.54</v>
          </cell>
        </row>
        <row r="627">
          <cell r="A627">
            <v>95128</v>
          </cell>
          <cell r="B627" t="str">
            <v>SINAPI</v>
          </cell>
          <cell r="C627" t="str">
            <v>DISTRIBUIDOR DE AGREGADOS AUTOPROPELIDO, CAP 3 M3, A DIESEL, POTÊNCIA 176CV - CHI DIURNO. AF_07/2016</v>
          </cell>
          <cell r="D627" t="str">
            <v>CHI</v>
          </cell>
          <cell r="E627">
            <v>45.55</v>
          </cell>
        </row>
        <row r="628">
          <cell r="A628">
            <v>95140</v>
          </cell>
          <cell r="B628" t="str">
            <v>SINAPI</v>
          </cell>
          <cell r="C628" t="str">
            <v>TALHA MANUAL DE CORRENTE, CAPACIDADE DE 2 TON. COM ELEVAÇÃO DE 3 M - CHI DIURNO. AF_07/2016</v>
          </cell>
          <cell r="D628" t="str">
            <v>CHI</v>
          </cell>
          <cell r="E628">
            <v>0.02</v>
          </cell>
        </row>
        <row r="629">
          <cell r="A629">
            <v>95213</v>
          </cell>
          <cell r="B629" t="str">
            <v>SINAPI</v>
          </cell>
          <cell r="C629" t="str">
            <v>GRUA ASCENCIONAL, LANÇA DE 42 M, CAPACIDADE DE 1,5 T A 30 M, ALTURA ATÉ 39 M - CHI DIURNO. AF_08/2016</v>
          </cell>
          <cell r="D629" t="str">
            <v>CHI</v>
          </cell>
          <cell r="E629">
            <v>88.75</v>
          </cell>
        </row>
        <row r="630">
          <cell r="A630">
            <v>95259</v>
          </cell>
          <cell r="B630" t="str">
            <v>SINAPI</v>
          </cell>
          <cell r="C630" t="str">
            <v>MARTELO DEMOLIDOR PNEUMÁTICO MANUAL, 32 KG - CHI DIURNO. AF_09/2016</v>
          </cell>
          <cell r="D630" t="str">
            <v>CHI</v>
          </cell>
          <cell r="E630">
            <v>22.13</v>
          </cell>
        </row>
        <row r="631">
          <cell r="A631">
            <v>95265</v>
          </cell>
          <cell r="B631" t="str">
            <v>SINAPI</v>
          </cell>
          <cell r="C631" t="str">
            <v>COMPACTADOR DE SOLOS DE PERCUSÃO (SOQUETE) COM MOTOR A GASOLINA, POTÊNCIA 3 CV - CHI DIURNO. AF_09/2016</v>
          </cell>
          <cell r="D631" t="str">
            <v>CHI</v>
          </cell>
          <cell r="E631">
            <v>0.65</v>
          </cell>
        </row>
        <row r="632">
          <cell r="A632">
            <v>95271</v>
          </cell>
          <cell r="B632" t="str">
            <v>SINAPI</v>
          </cell>
          <cell r="C632" t="str">
            <v>RÉGUA VIBRATÓRIA DUPLA PARA CONCRETO, PESO DE 60KG, COMPRIMENTO 4 M, COM MOTOR A GASOLINA, POTÊNCIA 5,5 HP - CHI DIURNO. AF_09/2016</v>
          </cell>
          <cell r="D632" t="str">
            <v>CHI</v>
          </cell>
          <cell r="E632">
            <v>0.5</v>
          </cell>
        </row>
        <row r="633">
          <cell r="A633">
            <v>95277</v>
          </cell>
          <cell r="B633" t="str">
            <v>SINAPI</v>
          </cell>
          <cell r="C633" t="str">
            <v>POLIDORA DE PISO (POLITRIZ), PESO DE 100KG, DIÂMETRO 450 MM, MOTOR ELÉTRICO, POTÊNCIA 4 HP - CHI DIURNO. AF_09/2016</v>
          </cell>
          <cell r="D633" t="str">
            <v>CHI</v>
          </cell>
          <cell r="E633">
            <v>0.5</v>
          </cell>
        </row>
        <row r="634">
          <cell r="A634">
            <v>95283</v>
          </cell>
          <cell r="B634" t="str">
            <v>SINAPI</v>
          </cell>
          <cell r="C634" t="str">
            <v>DESEMPENADEIRA DE CONCRETO, PESO DE 78 KG, 4 PÁS, MOTOR A GASOLINA, POTÊNCIA 5,5 HP - CHI DIURNO. AF_09/2016</v>
          </cell>
          <cell r="D634" t="str">
            <v>CHI</v>
          </cell>
          <cell r="E634">
            <v>0.6</v>
          </cell>
        </row>
        <row r="635">
          <cell r="A635">
            <v>95621</v>
          </cell>
          <cell r="B635" t="str">
            <v>SINAPI</v>
          </cell>
          <cell r="C635" t="str">
            <v>PERFURATRIZ PNEUMATICA MANUAL DE PESO MEDIO, MARTELETE, 18KG, COMPRIMENTO MÁXIMO DE CURSO DE 6 M, DIAMETRO DO PISTAO DE 5,5 CM - CHI DIURNO. AF_11/2016</v>
          </cell>
          <cell r="D635" t="str">
            <v>CHI</v>
          </cell>
          <cell r="E635">
            <v>21.85</v>
          </cell>
        </row>
        <row r="636">
          <cell r="A636">
            <v>95632</v>
          </cell>
          <cell r="B636" t="str">
            <v>SINAPI</v>
          </cell>
          <cell r="C636" t="str">
            <v>ROLO COMPACTADOR VIBRATORIO TANDEM, ACO LISO, POTENCIA 125 HP, PESO SEM/COM LASTRO 10,20/11,65 T, LARGURA DE TRABALHO 1,73 M - CHI DIURNO. AF_11/2016</v>
          </cell>
          <cell r="D636" t="str">
            <v>CHI</v>
          </cell>
          <cell r="E636">
            <v>66.569999999999993</v>
          </cell>
        </row>
        <row r="637">
          <cell r="A637">
            <v>95703</v>
          </cell>
          <cell r="B637" t="str">
            <v>SINAPI</v>
          </cell>
          <cell r="C637" t="str">
            <v>PERFURATRIZ MANUAL, TORQUE MAXIMO 55 KGF.M, POTENCIA 5 CV, COM DIAMETRO MAXIMO 8 1/2" - CHI DIURNO. AF_11/2016</v>
          </cell>
          <cell r="D637" t="str">
            <v>CHI</v>
          </cell>
          <cell r="E637">
            <v>29.28</v>
          </cell>
        </row>
        <row r="638">
          <cell r="A638">
            <v>95709</v>
          </cell>
          <cell r="B638" t="str">
            <v>SINAPI</v>
          </cell>
          <cell r="C638" t="str">
            <v>PERFURATRIZ SOBRE ESTEIRA, TORQUE MÁXIMO 600 KGF, POTÊNCIA ENTRE 50 E 60 HP, DIÂMETRO MÁXIMO 10 - CHI DIURNO. AF_11/2016</v>
          </cell>
          <cell r="D638" t="str">
            <v>CHI</v>
          </cell>
          <cell r="E638">
            <v>79.33</v>
          </cell>
        </row>
        <row r="639">
          <cell r="A639">
            <v>95715</v>
          </cell>
          <cell r="B639" t="str">
            <v>SINAPI</v>
          </cell>
          <cell r="C639" t="str">
            <v>ESCAVADEIRA HIDRAULICA SOBRE ESTEIRA, COM GARRA GIRATORIA DE MANDIBULAS, PESO OPERACIONAL ENTRE 22,00 E 25,50 TON, POTENCIA LIQUIDA ENTRE 150 E 160 HP - CHI DIURNO. AF_11/2016</v>
          </cell>
          <cell r="D639" t="str">
            <v>CHI</v>
          </cell>
          <cell r="E639">
            <v>93.92</v>
          </cell>
        </row>
        <row r="640">
          <cell r="A640">
            <v>95721</v>
          </cell>
          <cell r="B640" t="str">
            <v>SINAPI</v>
          </cell>
          <cell r="C640" t="str">
            <v>ESCAVADEIRA HIDRAULICA SOBRE ESTEIRA, EQUIPADA COM CLAMSHELL, COM CAPACIDADE DA CAÇAMBA ENTRE 1,20 E 1,50 M3, PESO OPERACIONAL ENTRE 20,00 E 22,00 TON, POTENCIA LIQUIDA ENTRE 150 E 160 HP - CHI DIURNO. AF_11/2016</v>
          </cell>
          <cell r="D640" t="str">
            <v>CHI</v>
          </cell>
          <cell r="E640">
            <v>91.44</v>
          </cell>
        </row>
        <row r="641">
          <cell r="A641">
            <v>95873</v>
          </cell>
          <cell r="B641" t="str">
            <v>SINAPI</v>
          </cell>
          <cell r="C641" t="str">
            <v>GRUPO GERADOR COM CARENAGEM, MOTOR DIESEL POTÊNCIA STANDART ENTRE 250 E 260 KVA - CHI DIURNO. AF_12/2016</v>
          </cell>
          <cell r="D641" t="str">
            <v>CHI</v>
          </cell>
          <cell r="E641">
            <v>6.83</v>
          </cell>
        </row>
        <row r="642">
          <cell r="A642">
            <v>96014</v>
          </cell>
          <cell r="B642" t="str">
            <v>SINAPI</v>
          </cell>
          <cell r="C642" t="str">
            <v>TRATOR DE PNEUS COM POTÊNCIA DE 122 CV, TRAÇÃO 4X4, COM VASSOURA MECÂNICA ACOPLADA - CHI DIURNO. AF_02/2017</v>
          </cell>
          <cell r="D642" t="str">
            <v>CHI</v>
          </cell>
          <cell r="E642">
            <v>51.72</v>
          </cell>
        </row>
        <row r="643">
          <cell r="A643">
            <v>96021</v>
          </cell>
          <cell r="B643" t="str">
            <v>SINAPI</v>
          </cell>
          <cell r="C643" t="str">
            <v>TRATOR DE PNEUS COM POTÊNCIA DE 122 CV, TRAÇÃO 4X4, COM GRADE DE DISCOS ACOPLADA - CHI DIURNO. AF_02/2017</v>
          </cell>
          <cell r="D643" t="str">
            <v>CHI</v>
          </cell>
          <cell r="E643">
            <v>51.43</v>
          </cell>
        </row>
        <row r="644">
          <cell r="A644">
            <v>96029</v>
          </cell>
          <cell r="B644" t="str">
            <v>SINAPI</v>
          </cell>
          <cell r="C644" t="str">
            <v>TRATOR DE PNEUS COM POTÊNCIA DE 85 CV, TRAÇÃO 4X4, COM GRADE DE DISCOS ACOPLADA - CHI DIURNO. AF_02/2017</v>
          </cell>
          <cell r="D644" t="str">
            <v>CHI</v>
          </cell>
          <cell r="E644">
            <v>45.67</v>
          </cell>
        </row>
        <row r="645">
          <cell r="A645">
            <v>96036</v>
          </cell>
          <cell r="B645" t="str">
            <v>SINAPI</v>
          </cell>
          <cell r="C645" t="str">
            <v>CAMINHÃO BASCULANTE 10 M3, TRUCADO, POTÊNCIA 230 CV, INCLUSIVE CAÇAMBA METÁLICA, COM DISTRIBUIDOR DE AGREGADOS ACOPLADO - CHI DIURNO. AF_02/2017</v>
          </cell>
          <cell r="D645" t="str">
            <v>CHI</v>
          </cell>
          <cell r="E645">
            <v>59.57</v>
          </cell>
        </row>
        <row r="646">
          <cell r="A646">
            <v>96155</v>
          </cell>
          <cell r="B646" t="str">
            <v>SINAPI</v>
          </cell>
          <cell r="C646" t="str">
            <v>TRATOR DE PNEUS COM POTÊNCIA DE 85 CV, TRAÇÃO 4X4, COM VASSOURA MECÂNICA ACOPLADA - CHI DIURNO. AF_02/2017</v>
          </cell>
          <cell r="D646" t="str">
            <v>CHI</v>
          </cell>
          <cell r="E646">
            <v>45.96</v>
          </cell>
        </row>
        <row r="647">
          <cell r="A647">
            <v>96156</v>
          </cell>
          <cell r="B647" t="str">
            <v>SINAPI</v>
          </cell>
          <cell r="C647" t="str">
            <v>MINICARREGADEIRA SOBRE RODAS POTENCIA 47HP CAPACIDADE OPERACAO 646 KG, COM VASSOURA MECÂNICA ACOPLADA - CHI DIURNO. AF_03/2017</v>
          </cell>
          <cell r="D647" t="str">
            <v>CHI</v>
          </cell>
          <cell r="E647">
            <v>55.03</v>
          </cell>
        </row>
        <row r="648">
          <cell r="A648">
            <v>96159</v>
          </cell>
          <cell r="B648" t="str">
            <v>SINAPI</v>
          </cell>
          <cell r="C648" t="str">
            <v>MÁQUINA DEMARCADORA DE FAIXA DE TRÁFEGO À FRIO, AUTOPROPELIDA, POTÊNCIA 38 HP - CHI DIURNO. AF_07/2016</v>
          </cell>
          <cell r="D648" t="str">
            <v>CHI</v>
          </cell>
          <cell r="E648">
            <v>84.39</v>
          </cell>
        </row>
        <row r="649">
          <cell r="A649">
            <v>96246</v>
          </cell>
          <cell r="B649" t="str">
            <v>SINAPI</v>
          </cell>
          <cell r="C649" t="str">
            <v>MINIESCAVADEIRA SOBRE ESTEIRAS, POTENCIA LIQUIDA DE *30* HP, PESO OPERACIONAL DE *3.500* KG - CHI DIURNO. AF_04/2017</v>
          </cell>
          <cell r="D649" t="str">
            <v>CHI</v>
          </cell>
          <cell r="E649">
            <v>49.76</v>
          </cell>
        </row>
        <row r="650">
          <cell r="A650">
            <v>96464</v>
          </cell>
          <cell r="B650" t="str">
            <v>SINAPI</v>
          </cell>
          <cell r="C650" t="str">
            <v>ROLO COMPACTADOR DE PNEUS, ESTATICO, PRESSAO VARIAVEL, POTENCIA 110 HP, PESO SEM/COM LASTRO 10,8/27 T, LARGURA DE ROLAGEM 2,30 M - CHI DIURNO. AF_06/2017</v>
          </cell>
          <cell r="D650" t="str">
            <v>CHI</v>
          </cell>
          <cell r="E650">
            <v>71.510000000000005</v>
          </cell>
        </row>
        <row r="651">
          <cell r="A651">
            <v>98765</v>
          </cell>
          <cell r="B651" t="str">
            <v>SINAPI</v>
          </cell>
          <cell r="C651" t="str">
            <v>INVERSOR DE SOLDA MONOFÁSICO DE 160 A, POTÊNCIA DE 5400 W, TENSÃO DE 220 V, PARA SOLDA COM ELETRODOS DE 2,0 A 4,0 MM E PROCESSO TIG - CHI DIURNO. AF_06/2018</v>
          </cell>
          <cell r="D651" t="str">
            <v>CHI</v>
          </cell>
          <cell r="E651">
            <v>7.0000000000000007E-2</v>
          </cell>
        </row>
        <row r="652">
          <cell r="A652">
            <v>99834</v>
          </cell>
          <cell r="B652" t="str">
            <v>SINAPI</v>
          </cell>
          <cell r="C652" t="str">
            <v>LAVADORA DE ALTA PRESSAO (LAVA-JATO) PARA AGUA FRIA, PRESSAO DE OPERACAO ENTRE 1400 E 1900 LIB/POL2, VAZAO MAXIMA ENTRE 400 E 700 L/H - CHI DIURNO. AF_04/2019</v>
          </cell>
          <cell r="D652" t="str">
            <v>CHI</v>
          </cell>
          <cell r="E652">
            <v>0.2</v>
          </cell>
        </row>
        <row r="653">
          <cell r="A653">
            <v>100642</v>
          </cell>
          <cell r="B653" t="str">
            <v>SINAPI</v>
          </cell>
          <cell r="C653" t="str">
            <v>USINA DE MISTURA ASFÁLTICA À QUENTE, TIPO CONTRA FLUXO, PROD 100 A 140 TON/HORA - CHI DIURNO. AF_12/2019</v>
          </cell>
          <cell r="D653" t="str">
            <v>CHI</v>
          </cell>
          <cell r="E653">
            <v>179.25</v>
          </cell>
        </row>
        <row r="654">
          <cell r="A654">
            <v>100648</v>
          </cell>
          <cell r="B654" t="str">
            <v>SINAPI</v>
          </cell>
          <cell r="C654" t="str">
            <v>USINA DE ASFALTO, TIPO GRAVIMÉTRICA, PROD 150 TON/HORA - CHI DIURNO. AF_12/2019</v>
          </cell>
          <cell r="D654" t="str">
            <v>CHI</v>
          </cell>
          <cell r="E654">
            <v>433.92</v>
          </cell>
        </row>
        <row r="655">
          <cell r="A655">
            <v>102274</v>
          </cell>
          <cell r="B655" t="str">
            <v>SINAPI</v>
          </cell>
          <cell r="C655" t="str">
            <v>MARTELO DEMOLIDOR ELÉTRICO, COM POTÊNCIA DE 2.000 W, 1.000 IMPACTOS POR MINUTO, PESO DE 30 KG -  CHI DIURNO. AF_01/2021</v>
          </cell>
          <cell r="D655" t="str">
            <v>CHI</v>
          </cell>
          <cell r="E655">
            <v>21.34</v>
          </cell>
        </row>
        <row r="656">
          <cell r="A656">
            <v>104092</v>
          </cell>
          <cell r="B656" t="str">
            <v>SINAPI</v>
          </cell>
          <cell r="C656" t="str">
            <v>TERMOFUSORA PARA TUBOS E CONEXÕES EM PPR COM DIÂMETROS DE 20 A 63 MM, POTÊNCIA DE 800 W, TENSAO 220 V - CHI DIURNO. AF_05/2022</v>
          </cell>
          <cell r="D656" t="str">
            <v>CHI</v>
          </cell>
          <cell r="E656">
            <v>0.11</v>
          </cell>
        </row>
        <row r="657">
          <cell r="A657">
            <v>104098</v>
          </cell>
          <cell r="B657" t="str">
            <v>SINAPI</v>
          </cell>
          <cell r="C657" t="str">
            <v>TERMOFUSORA PARA TUBOS E CONEXÕES EM PPR COM DIÂMETROS DE 75 A 110 MM, POTÊNCIA DE *1100* W, TENSÃO 220 V - CHI DIURNO. AF_05/2022</v>
          </cell>
          <cell r="D657" t="str">
            <v>CHI</v>
          </cell>
          <cell r="E657">
            <v>0.16</v>
          </cell>
        </row>
        <row r="658">
          <cell r="A658">
            <v>5089</v>
          </cell>
          <cell r="B658" t="str">
            <v>SINAPI</v>
          </cell>
          <cell r="C658" t="str">
            <v>ROLO COMPACTADOR VIBRATÓRIO PÉ DE CARNEIRO PARA SOLOS, POTÊNCIA 80 HP, PESO OPERACIONAL SEM/COM LASTRO 7,4 / 8,8 T, LARGURA DE TRABALHO 1,68 M - MANUTENÇÃO. AF_02/2016</v>
          </cell>
          <cell r="D658" t="str">
            <v>H</v>
          </cell>
          <cell r="E658">
            <v>34.61</v>
          </cell>
        </row>
        <row r="659">
          <cell r="A659">
            <v>5627</v>
          </cell>
          <cell r="B659" t="str">
            <v>SINAPI</v>
          </cell>
          <cell r="C659" t="str">
            <v>ESCAVADEIRA HIDRÁULICA SOBRE ESTEIRAS, CAÇAMBA 0,80 M3, PESO OPERACIONAL 17 T, POTENCIA BRUTA 111 HP - DEPRECIAÇÃO. AF_06/2014</v>
          </cell>
          <cell r="D659" t="str">
            <v>H</v>
          </cell>
          <cell r="E659">
            <v>49.84</v>
          </cell>
        </row>
        <row r="660">
          <cell r="A660">
            <v>5628</v>
          </cell>
          <cell r="B660" t="str">
            <v>SINAPI</v>
          </cell>
          <cell r="C660" t="str">
            <v>ESCAVADEIRA HIDRÁULICA SOBRE ESTEIRAS, CAÇAMBA 0,80 M3, PESO OPERACIONAL 17 T, POTENCIA BRUTA 111 HP - JUROS. AF_06/2014</v>
          </cell>
          <cell r="D660" t="str">
            <v>H</v>
          </cell>
          <cell r="E660">
            <v>6.76</v>
          </cell>
        </row>
        <row r="661">
          <cell r="A661">
            <v>5629</v>
          </cell>
          <cell r="B661" t="str">
            <v>SINAPI</v>
          </cell>
          <cell r="C661" t="str">
            <v>ESCAVADEIRA HIDRÁULICA SOBRE ESTEIRAS, CAÇAMBA 0,80 M3, PESO OPERACIONAL 17 T, POTENCIA BRUTA 111 HP - MANUTENÇÃO. AF_06/2014</v>
          </cell>
          <cell r="D661" t="str">
            <v>H</v>
          </cell>
          <cell r="E661">
            <v>62.3</v>
          </cell>
        </row>
        <row r="662">
          <cell r="A662">
            <v>5630</v>
          </cell>
          <cell r="B662" t="str">
            <v>SINAPI</v>
          </cell>
          <cell r="C662" t="str">
            <v>ESCAVADEIRA HIDRÁULICA SOBRE ESTEIRAS, CAÇAMBA 0,80 M3, PESO OPERACIONAL 17 T, POTENCIA BRUTA 111 HP - MATERIAIS NA OPERAÇÃO. AF_06/2014</v>
          </cell>
          <cell r="D662" t="str">
            <v>H</v>
          </cell>
          <cell r="E662">
            <v>74.09</v>
          </cell>
        </row>
        <row r="663">
          <cell r="A663">
            <v>5658</v>
          </cell>
          <cell r="B663" t="str">
            <v>SINAPI</v>
          </cell>
          <cell r="C663" t="str">
            <v>GRADE DE DISCO CONTROLE REMOTO REBOCÁVEL, COM 24 DISCOS 24 X 6 MM COM PNEUS PARA TRANSPORTE - MANUTENÇÃO. AF_06/2014</v>
          </cell>
          <cell r="D663" t="str">
            <v>H</v>
          </cell>
          <cell r="E663">
            <v>2.82</v>
          </cell>
        </row>
        <row r="664">
          <cell r="A664">
            <v>5664</v>
          </cell>
          <cell r="B664" t="str">
            <v>SINAPI</v>
          </cell>
          <cell r="C664" t="str">
            <v>RETROESCAVADEIRA SOBRE RODAS COM CARREGADEIRA, TRAÇÃO 4X4, POTÊNCIA LÍQ. 88 HP, CAÇAMBA CARREG. CAP. MÍN. 1 M3, CAÇAMBA RETRO CAP. 0,26 M3, PESO OPERACIONAL MÍN. 6.674 KG, PROFUNDIDADE ESCAVAÇÃO MÁX. 4,37 M - MANUTENÇÃO. AF_06/2014</v>
          </cell>
          <cell r="D664" t="str">
            <v>H</v>
          </cell>
          <cell r="E664">
            <v>34.1</v>
          </cell>
        </row>
        <row r="665">
          <cell r="A665">
            <v>5667</v>
          </cell>
          <cell r="B665" t="str">
            <v>SINAPI</v>
          </cell>
          <cell r="C665" t="str">
            <v>RETROESCAVADEIRA SOBRE RODAS COM CARREGADEIRA, TRAÇÃO 4X2, POTÊNCIA LÍQ. 79 HP, CAÇAMBA CARREG. CAP. MÍN. 1 M3, CAÇAMBA RETRO CAP. 0,20 M3, PESO OPERACIONAL MÍN. 6.570 KG, PROFUNDIDADE ESCAVAÇÃO MÁX. 4,37 M - MANUTENÇÃO. AF_06/2014</v>
          </cell>
          <cell r="D665" t="str">
            <v>H</v>
          </cell>
          <cell r="E665">
            <v>30.33</v>
          </cell>
        </row>
        <row r="666">
          <cell r="A666">
            <v>5668</v>
          </cell>
          <cell r="B666" t="str">
            <v>SINAPI</v>
          </cell>
          <cell r="C666" t="str">
            <v>RETROESCAVADEIRA SOBRE RODAS COM CARREGADEIRA, TRAÇÃO 4X2, POTÊNCIA LÍQ. 79 HP, CAÇAMBA CARREG. CAP. MÍN. 1 M3, CAÇAMBA RETRO CAP. 0,20 M3, PESO OPERACIONAL MÍN. 6.570 KG, PROFUNDIDADE ESCAVAÇÃO MÁX. 4,37 M - MATERIAIS NA OPERAÇÃO. AF_06/2014</v>
          </cell>
          <cell r="D666" t="str">
            <v>H</v>
          </cell>
          <cell r="E666">
            <v>52.7</v>
          </cell>
        </row>
        <row r="667">
          <cell r="A667">
            <v>5674</v>
          </cell>
          <cell r="B667" t="str">
            <v>SINAPI</v>
          </cell>
          <cell r="C667" t="str">
            <v>ROLO COMPACTADOR VIBRATÓRIO DE UM CILINDRO AÇO LISO, POTÊNCIA 80 HP, PESO OPERACIONAL MÁXIMO 8,1 T, IMPACTO DINÂMICO 16,15 / 9,5 T, LARGURA DE TRABALHO 1,68 M - MANUTENÇÃO. AF_06/2014</v>
          </cell>
          <cell r="D667" t="str">
            <v>H</v>
          </cell>
          <cell r="E667">
            <v>33.28</v>
          </cell>
        </row>
        <row r="668">
          <cell r="A668">
            <v>5692</v>
          </cell>
          <cell r="B668" t="str">
            <v>SINAPI</v>
          </cell>
          <cell r="C668" t="str">
            <v>MOTOBOMBA CENTRÍFUGA, MOTOR A GASOLINA, POTÊNCIA 5,42 HP, BOCAIS 1 1/2" X 1", DIÂMETRO ROTOR 143 MM HM/Q = 6 MCA / 16,8 M3/H A 38 MCA / 6,6 M3/H - MANUTENÇÃO. AF_06/2014</v>
          </cell>
          <cell r="D668" t="str">
            <v>H</v>
          </cell>
          <cell r="E668">
            <v>0.28000000000000003</v>
          </cell>
        </row>
        <row r="669">
          <cell r="A669">
            <v>5693</v>
          </cell>
          <cell r="B669" t="str">
            <v>SINAPI</v>
          </cell>
          <cell r="C669" t="str">
            <v>MOTOBOMBA CENTRÍFUGA, MOTOR A GASOLINA, POTÊNCIA 5,42 HP, BOCAIS 1 1/2" X 1", DIÂMETRO ROTOR 143 MM HM/Q = 6 MCA / 16,8 M3/H A 38 MCA / 6,6 M3/H - MATERIAIS NA OPERAÇÃO. AF_06/2014</v>
          </cell>
          <cell r="D669" t="str">
            <v>H</v>
          </cell>
          <cell r="E669">
            <v>16.95</v>
          </cell>
        </row>
        <row r="670">
          <cell r="A670">
            <v>5695</v>
          </cell>
          <cell r="B670" t="str">
            <v>SINAPI</v>
          </cell>
          <cell r="C670" t="str">
            <v>CAMINHÃO BASCULANTE 6 M3, PESO BRUTO TOTAL 16.000 KG, CARGA ÚTIL MÁXIMA 13.071 KG, DISTÂNCIA ENTRE EIXOS 4,80 M, POTÊNCIA 230 CV INCLUSIVE CAÇAMBA METÁLICA - MANUTENÇÃO. AF_06/2014</v>
          </cell>
          <cell r="D670" t="str">
            <v>H</v>
          </cell>
          <cell r="E670">
            <v>32.24</v>
          </cell>
        </row>
        <row r="671">
          <cell r="A671">
            <v>5703</v>
          </cell>
          <cell r="B671" t="str">
            <v>SINAPI</v>
          </cell>
          <cell r="C671" t="str">
            <v>USINA DE CONCRETO FIXA, CAPACIDADE NOMINAL DE 90 A 120 M3/H, SEM SILO - MATERIAIS NA OPERAÇÃO. AF_07/2016</v>
          </cell>
          <cell r="D671" t="str">
            <v>H</v>
          </cell>
          <cell r="E671">
            <v>17.37</v>
          </cell>
        </row>
        <row r="672">
          <cell r="A672">
            <v>5705</v>
          </cell>
          <cell r="B672" t="str">
            <v>SINAPI</v>
          </cell>
          <cell r="C672" t="str">
            <v>CAMINHÃO TOCO, PBT 16.000 KG, CARGA ÚTIL MÁX. 10.685 KG, DIST. ENTRE EIXOS 4,8 M, POTÊNCIA 189 CV, INCLUSIVE CARROCERIA FIXA ABERTA DE MADEIRA P/ TRANSPORTE GERAL DE CARGA SECA, DIMEN. APROX. 2,5 X 7,00 X 0,50 M - MANUTENÇÃO. AF_06/2014</v>
          </cell>
          <cell r="D672" t="str">
            <v>H</v>
          </cell>
          <cell r="E672">
            <v>30.45</v>
          </cell>
        </row>
        <row r="673">
          <cell r="A673">
            <v>5707</v>
          </cell>
          <cell r="B673" t="str">
            <v>SINAPI</v>
          </cell>
          <cell r="C673" t="str">
            <v>USINA MISTURADORA DE SOLOS, CAPACIDADE DE 200 A 500 TON/H, POTENCIA 75KW - MANUTENÇÃO. AF_07/2016</v>
          </cell>
          <cell r="D673" t="str">
            <v>H</v>
          </cell>
          <cell r="E673">
            <v>69.38</v>
          </cell>
        </row>
        <row r="674">
          <cell r="A674">
            <v>5710</v>
          </cell>
          <cell r="B674" t="str">
            <v>SINAPI</v>
          </cell>
          <cell r="C674" t="str">
            <v>VIBROACABADORA DE ASFALTO SOBRE ESTEIRAS, LARGURA DE PAVIMENTAÇÃO 1,90 M A 5,30 M, POTÊNCIA 105 HP CAPACIDADE 450 T/H - MANUTENÇÃO. AF_11/2014</v>
          </cell>
          <cell r="D674" t="str">
            <v>H</v>
          </cell>
          <cell r="E674">
            <v>153.79</v>
          </cell>
        </row>
        <row r="675">
          <cell r="A675">
            <v>5711</v>
          </cell>
          <cell r="B675" t="str">
            <v>SINAPI</v>
          </cell>
          <cell r="C675" t="str">
            <v>VIBROACABADORA DE ASFALTO SOBRE ESTEIRAS, LARGURA DE PAVIMENTAÇÃO 1,90 M A 5,30 M, POTÊNCIA 105 HP CAPACIDADE 450 T/H - MATERIAIS NA OPERAÇÃO. AF_11/2014</v>
          </cell>
          <cell r="D675" t="str">
            <v>H</v>
          </cell>
          <cell r="E675">
            <v>102.37</v>
          </cell>
        </row>
        <row r="676">
          <cell r="A676">
            <v>5714</v>
          </cell>
          <cell r="B676" t="str">
            <v>SINAPI</v>
          </cell>
          <cell r="C676" t="str">
            <v>TRATOR DE PNEUS, POTÊNCIA 85 CV, TRAÇÃO 4X4, PESO COM LASTRO DE 4.675 KG - MANUTENÇÃO. AF_06/2014</v>
          </cell>
          <cell r="D676" t="str">
            <v>H</v>
          </cell>
          <cell r="E676">
            <v>15.17</v>
          </cell>
        </row>
        <row r="677">
          <cell r="A677">
            <v>5715</v>
          </cell>
          <cell r="B677" t="str">
            <v>SINAPI</v>
          </cell>
          <cell r="C677" t="str">
            <v>TRATOR DE PNEUS, POTÊNCIA 85 CV, TRAÇÃO 4X4, PESO COM LASTRO DE 4.675 KG - MATERIAIS NA OPERAÇÃO. AF_06/2014</v>
          </cell>
          <cell r="D677" t="str">
            <v>H</v>
          </cell>
          <cell r="E677">
            <v>77.459999999999994</v>
          </cell>
        </row>
        <row r="678">
          <cell r="A678">
            <v>5718</v>
          </cell>
          <cell r="B678" t="str">
            <v>SINAPI</v>
          </cell>
          <cell r="C678" t="str">
            <v>TRATOR DE ESTEIRAS, POTÊNCIA 170 HP, PESO OPERACIONAL 19 T, CAÇAMBA 5,2 M3 - MATERIAIS NA OPERAÇÃO. AF_06/2014</v>
          </cell>
          <cell r="D678" t="str">
            <v>H</v>
          </cell>
          <cell r="E678">
            <v>122.18</v>
          </cell>
        </row>
        <row r="679">
          <cell r="A679">
            <v>5721</v>
          </cell>
          <cell r="B679" t="str">
            <v>SINAPI</v>
          </cell>
          <cell r="C679" t="str">
            <v>TRATOR DE ESTEIRAS, POTÊNCIA 150 HP, PESO OPERACIONAL 16,7 T, COM RODA MOTRIZ ELEVADA E LÂMINA 3,18 M3 - MATERIAIS NA OPERAÇÃO. AF_06/2014</v>
          </cell>
          <cell r="D679" t="str">
            <v>H</v>
          </cell>
          <cell r="E679">
            <v>107.8</v>
          </cell>
        </row>
        <row r="680">
          <cell r="A680">
            <v>5722</v>
          </cell>
          <cell r="B680" t="str">
            <v>SINAPI</v>
          </cell>
          <cell r="C680" t="str">
            <v>TRATOR DE ESTEIRAS, POTÊNCIA 347 HP, PESO OPERACIONAL 38,5 T, COM LÂMINA 8,70 M3 - MATERIAIS NA OPERAÇÃO. AF_06/2014</v>
          </cell>
          <cell r="D680" t="str">
            <v>H</v>
          </cell>
          <cell r="E680">
            <v>249.33</v>
          </cell>
        </row>
        <row r="681">
          <cell r="A681">
            <v>5724</v>
          </cell>
          <cell r="B681" t="str">
            <v>SINAPI</v>
          </cell>
          <cell r="C681" t="str">
            <v>TRATOR DE ESTEIRAS, POTÊNCIA 100 HP, PESO OPERACIONAL 9,4 T, COM LÂMINA 2,19 M3 - MANUTENÇÃO. AF_06/2014</v>
          </cell>
          <cell r="D681" t="str">
            <v>H</v>
          </cell>
          <cell r="E681">
            <v>60.47</v>
          </cell>
        </row>
        <row r="682">
          <cell r="A682">
            <v>5727</v>
          </cell>
          <cell r="B682" t="str">
            <v>SINAPI</v>
          </cell>
          <cell r="C682" t="str">
            <v>ROLO COMPACTADOR VIBRATÓRIO REBOCÁVEL, CILINDRO DE AÇO LISO, POTÊNCIA DE TRAÇÃO DE 65 CV, PESO 4,7 T, IMPACTO DINÂMICO 18,3 T, LARGURA DE TRABALHO 1,67 M - MANUTENÇÃO. AF_02/2016</v>
          </cell>
          <cell r="D682" t="str">
            <v>H</v>
          </cell>
          <cell r="E682">
            <v>10.039999999999999</v>
          </cell>
        </row>
        <row r="683">
          <cell r="A683">
            <v>5729</v>
          </cell>
          <cell r="B683" t="str">
            <v>SINAPI</v>
          </cell>
          <cell r="C683" t="str">
            <v>ROLO COMPACTADOR VIBRATÓRIO TANDEM AÇO LISO, POTÊNCIA 58 HP, PESO SEM/COM LASTRO 6,5 / 9,4 T, LARGURA DE TRABALHO 1,2 M - MANUTENÇÃO. AF_06/2014</v>
          </cell>
          <cell r="D683" t="str">
            <v>H</v>
          </cell>
          <cell r="E683">
            <v>40.869999999999997</v>
          </cell>
        </row>
        <row r="684">
          <cell r="A684">
            <v>5730</v>
          </cell>
          <cell r="B684" t="str">
            <v>SINAPI</v>
          </cell>
          <cell r="C684" t="str">
            <v>ROLO COMPACTADOR VIBRATÓRIO TANDEM AÇO LISO, POTÊNCIA 58 HP, PESO SEM/COM LASTRO 6,5 / 9,4 T, LARGURA DE TRABALHO 1,2 M - MATERIAIS NA OPERAÇÃO. AF_06/2014</v>
          </cell>
          <cell r="D684" t="str">
            <v>H</v>
          </cell>
          <cell r="E684">
            <v>46.99</v>
          </cell>
        </row>
        <row r="685">
          <cell r="A685">
            <v>5735</v>
          </cell>
          <cell r="B685" t="str">
            <v>SINAPI</v>
          </cell>
          <cell r="C685" t="str">
            <v>RETROESCAVADEIRA SOBRE RODAS COM CARREGADEIRA, TRAÇÃO 4X4, POTÊNCIA LÍQ. 72 HP, CAÇAMBA CARREG. CAP. MÍN. 0,79 M3, CAÇAMBA RETRO CAP. 0,18 M3, PESO OPERACIONAL MÍN. 7.140 KG, PROFUNDIDADE ESCAVAÇÃO MÁX. 4,50 M - MANUTENÇÃO. AF_06/2014</v>
          </cell>
          <cell r="D685" t="str">
            <v>H</v>
          </cell>
          <cell r="E685">
            <v>32.9</v>
          </cell>
        </row>
        <row r="686">
          <cell r="A686">
            <v>5736</v>
          </cell>
          <cell r="B686" t="str">
            <v>SINAPI</v>
          </cell>
          <cell r="C686" t="str">
            <v>RETROESCAVADEIRA SOBRE RODAS COM CARREGADEIRA, TRAÇÃO 4X4, POTÊNCIA LÍQ. 72 HP, CAÇAMBA CARREG. CAP. MÍN. 0,79 M3, CAÇAMBA RETRO CAP. 0,18 M3, PESO OPERACIONAL MÍN. 7.140 KG, PROFUNDIDADE ESCAVAÇÃO MÁX. 4,50 M - MATERIAIS NA OPERAÇÃO. AF_06/2014</v>
          </cell>
          <cell r="D686" t="str">
            <v>H</v>
          </cell>
          <cell r="E686">
            <v>48.02</v>
          </cell>
        </row>
        <row r="687">
          <cell r="A687">
            <v>5738</v>
          </cell>
          <cell r="B687" t="str">
            <v>SINAPI</v>
          </cell>
          <cell r="C687" t="str">
            <v>ROLO COMPACTADOR VIBRATÓRIO PÉ DE CARNEIRO, OPERADO POR CONTROLE REMOTO, POTÊNCIA 12,5 KW, PESO OPERACIONAL 1,675 T, LARGURA DE TRABALHO 0,85 M - DEPRECIAÇÃO. AF_02/2016</v>
          </cell>
          <cell r="D687" t="str">
            <v>H</v>
          </cell>
          <cell r="E687">
            <v>36.340000000000003</v>
          </cell>
        </row>
        <row r="688">
          <cell r="A688">
            <v>5739</v>
          </cell>
          <cell r="B688" t="str">
            <v>SINAPI</v>
          </cell>
          <cell r="C688" t="str">
            <v>ROLO COMPACTADOR VIBRATÓRIO PÉ DE CARNEIRO, OPERADO POR CONTROLE REMOTO, POTÊNCIA 12,5 KW, PESO OPERACIONAL 1,675 T, LARGURA DE TRABALHO 0,85 M - MANUTENÇÃO. AF_02/2016</v>
          </cell>
          <cell r="D688" t="str">
            <v>H</v>
          </cell>
          <cell r="E688">
            <v>45.48</v>
          </cell>
        </row>
        <row r="689">
          <cell r="A689">
            <v>5741</v>
          </cell>
          <cell r="B689" t="str">
            <v>SINAPI</v>
          </cell>
          <cell r="C689" t="str">
            <v>USINA DE LAMA ASFÁLTICA, PROD 30 A 50 T/H, SILO DE AGREGADO 7 M3, RESERVATÓRIOS PARA EMULSÃO E ÁGUA DE 2,3 M3 CADA, MISTURADOR TIPO PUG MILL A SER MONTADO SOBRE CAMINHÃO - MANUTENÇÃO. AF_10/2014</v>
          </cell>
          <cell r="D689" t="str">
            <v>H</v>
          </cell>
          <cell r="E689">
            <v>44.44</v>
          </cell>
        </row>
        <row r="690">
          <cell r="A690">
            <v>5742</v>
          </cell>
          <cell r="B690" t="str">
            <v>SINAPI</v>
          </cell>
          <cell r="C690" t="str">
            <v>USINA DE LAMA ASFÁLTICA, PROD 30 A 50 T/H, SILO DE AGREGADO 7 M3, RESERVATÓRIOS PARA EMULSÃO E ÁGUA DE 2,3 M3 CADA, MISTURADOR TIPO PUG MILL A SER MONTADO SOBRE CAMINHÃO - MATERIAIS NA OPERAÇÃO. AF_10/2014</v>
          </cell>
          <cell r="D690" t="str">
            <v>H</v>
          </cell>
          <cell r="E690">
            <v>31.71</v>
          </cell>
        </row>
        <row r="691">
          <cell r="A691">
            <v>5747</v>
          </cell>
          <cell r="B691" t="str">
            <v>SINAPI</v>
          </cell>
          <cell r="C691" t="str">
            <v>CAMINHÃO PIPA 6.000 L, PESO BRUTO TOTAL 13.000 KG, DISTÂNCIA ENTRE EIXOS 4,80 M, POTÊNCIA 189 CV INCLUSIVE TANQUE DE AÇO PARA TRANSPORTE DE ÁGUA, CAPACIDADE 6 M3 - MATERIAIS NA OPERAÇÃO. AF_06/2014</v>
          </cell>
          <cell r="D691" t="str">
            <v>H</v>
          </cell>
          <cell r="E691">
            <v>181.83</v>
          </cell>
        </row>
        <row r="692">
          <cell r="A692">
            <v>5751</v>
          </cell>
          <cell r="B692" t="str">
            <v>SINAPI</v>
          </cell>
          <cell r="C692" t="str">
            <v>CAMINHÃO TOCO, PESO BRUTO TOTAL 14.300 KG, CARGA ÚTIL MÁXIMA 9590 KG, DISTÂNCIA ENTRE EIXOS 4,76 M, POTÊNCIA 185 CV (NÃO INCLUI CARROCERIA) - MANUTENÇÃO. AF_06/2014</v>
          </cell>
          <cell r="D692" t="str">
            <v>H</v>
          </cell>
          <cell r="E692">
            <v>25.74</v>
          </cell>
        </row>
        <row r="693">
          <cell r="A693">
            <v>5754</v>
          </cell>
          <cell r="B693" t="str">
            <v>SINAPI</v>
          </cell>
          <cell r="C693" t="str">
            <v>CAMINHÃO TOCO, PESO BRUTO TOTAL 16.000 KG, CARGA ÚTIL MÁXIMA DE 10.685 KG, DISTÂNCIA ENTRE EIXOS 4,80 M, POTÊNCIA 189 CV EXCLUSIVE CARROCERIA - MANUTENÇÃO. AF_06/2014</v>
          </cell>
          <cell r="D693" t="str">
            <v>H</v>
          </cell>
          <cell r="E693">
            <v>28.27</v>
          </cell>
        </row>
        <row r="694">
          <cell r="A694">
            <v>5763</v>
          </cell>
          <cell r="B694" t="str">
            <v>SINAPI</v>
          </cell>
          <cell r="C694" t="str">
            <v>CAMINHÃO PIPA 10.000 L TRUCADO, PESO BRUTO TOTAL 23.000 KG, CARGA ÚTIL MÁXIMA 15.935 KG, DISTÂNCIA ENTRE EIXOS 4,8 M, POTÊNCIA 230 CV, INCLUSIVE TANQUE DE AÇO PARA TRANSPORTE DE ÁGUA - MANUTENÇÃO. AF_06/2014</v>
          </cell>
          <cell r="D694" t="str">
            <v>H</v>
          </cell>
          <cell r="E694">
            <v>42.06</v>
          </cell>
        </row>
        <row r="695">
          <cell r="A695">
            <v>5765</v>
          </cell>
          <cell r="B695" t="str">
            <v>SINAPI</v>
          </cell>
          <cell r="C695" t="str">
            <v>ESPARGIDOR DE ASFALTO PRESSURIZADO COM TANQUE DE 2500 L, REBOCÁVEL COM MOTOR A GASOLINA POTÊNCIA 3,4 HP - MANUTENÇÃO. AF_07/2014</v>
          </cell>
          <cell r="D695" t="str">
            <v>H</v>
          </cell>
          <cell r="E695">
            <v>4.82</v>
          </cell>
        </row>
        <row r="696">
          <cell r="A696">
            <v>5766</v>
          </cell>
          <cell r="B696" t="str">
            <v>SINAPI</v>
          </cell>
          <cell r="C696" t="str">
            <v>ESPARGIDOR DE ASFALTO PRESSURIZADO COM TANQUE DE 2500 L, REBOCÁVEL COM MOTOR A GASOLINA POTÊNCIA 3,4 HP - MATERIAIS NA OPERAÇÃO. AF_07/2014</v>
          </cell>
          <cell r="D696" t="str">
            <v>H</v>
          </cell>
          <cell r="E696">
            <v>2.36</v>
          </cell>
        </row>
        <row r="697">
          <cell r="A697">
            <v>5779</v>
          </cell>
          <cell r="B697" t="str">
            <v>SINAPI</v>
          </cell>
          <cell r="C697" t="str">
            <v>MOTONIVELADORA POTÊNCIA BÁSICA LÍQUIDA (PRIMEIRA MARCHA) 125 HP, PESO BRUTO 13032 KG, LARGURA DA LÂMINA DE 3,7 M - MANUTENÇÃO. AF_06/2014</v>
          </cell>
          <cell r="D697" t="str">
            <v>H</v>
          </cell>
          <cell r="E697">
            <v>73.010000000000005</v>
          </cell>
        </row>
        <row r="698">
          <cell r="A698">
            <v>5787</v>
          </cell>
          <cell r="B698" t="str">
            <v>SINAPI</v>
          </cell>
          <cell r="C698" t="str">
            <v>PÁ CARREGADEIRA SOBRE RODAS, POTÊNCIA 197 HP, CAPACIDADE DA CAÇAMBA 2,5 A 3,5 M3, PESO OPERACIONAL 18338 KG - MATERIAIS NA OPERAÇÃO. AF_06/2014</v>
          </cell>
          <cell r="D698" t="str">
            <v>H</v>
          </cell>
          <cell r="E698">
            <v>80.900000000000006</v>
          </cell>
        </row>
        <row r="699">
          <cell r="A699">
            <v>5797</v>
          </cell>
          <cell r="B699" t="str">
            <v>SINAPI</v>
          </cell>
          <cell r="C699" t="str">
            <v>COMPRESSOR DE AR REBOCÁVEL, VAZÃO 189 PCM, PRESSÃO EFETIVA DE TRABALHO 102 PSI, MOTOR DIESEL, POTÊNCIA 63 CV - MANUTENÇÃO. AF_06/2015</v>
          </cell>
          <cell r="D699" t="str">
            <v>H</v>
          </cell>
          <cell r="E699">
            <v>6.15</v>
          </cell>
        </row>
        <row r="700">
          <cell r="A700">
            <v>5800</v>
          </cell>
          <cell r="B700" t="str">
            <v>SINAPI</v>
          </cell>
          <cell r="C700" t="str">
            <v>BOMBA SUBMERSÍVEL ELÉTRICA TRIFÁSICA, POTÊNCIA 2,96 HP, Ø ROTOR 144 MM SEMI-ABERTO, BOCAL DE SAÍDA Ø 2, HM/Q = 2 MCA / 38,8 M3/H A 28 MCA / 5 M3/H - MANUTENÇÃO. AF_06/2014</v>
          </cell>
          <cell r="D700" t="str">
            <v>H</v>
          </cell>
          <cell r="E700">
            <v>0.46</v>
          </cell>
        </row>
        <row r="701">
          <cell r="A701">
            <v>7032</v>
          </cell>
          <cell r="B701" t="str">
            <v>SINAPI</v>
          </cell>
          <cell r="C701" t="str">
            <v>TANQUE DE ASFALTO ESTACIONÁRIO COM SERPENTINA, CAPACIDADE 30.000 L - DEPRECIAÇÃO. AF_06/2014</v>
          </cell>
          <cell r="D701" t="str">
            <v>H</v>
          </cell>
          <cell r="E701">
            <v>5.1100000000000003</v>
          </cell>
        </row>
        <row r="702">
          <cell r="A702">
            <v>7033</v>
          </cell>
          <cell r="B702" t="str">
            <v>SINAPI</v>
          </cell>
          <cell r="C702" t="str">
            <v>TANQUE DE ASFALTO ESTACIONÁRIO COM SERPENTINA, CAPACIDADE 30.000 L - JUROS. AF_06/2014</v>
          </cell>
          <cell r="D702" t="str">
            <v>H</v>
          </cell>
          <cell r="E702">
            <v>0.91</v>
          </cell>
        </row>
        <row r="703">
          <cell r="A703">
            <v>7034</v>
          </cell>
          <cell r="B703" t="str">
            <v>SINAPI</v>
          </cell>
          <cell r="C703" t="str">
            <v>TANQUE DE ASFALTO ESTACIONÁRIO COM SERPENTINA, CAPACIDADE 30.000 L - MANUTENÇÃO. AF_06/2014</v>
          </cell>
          <cell r="D703" t="str">
            <v>H</v>
          </cell>
          <cell r="E703">
            <v>6.39</v>
          </cell>
        </row>
        <row r="704">
          <cell r="A704">
            <v>7035</v>
          </cell>
          <cell r="B704" t="str">
            <v>SINAPI</v>
          </cell>
          <cell r="C704" t="str">
            <v>TANQUE DE ASFALTO ESTACIONÁRIO COM SERPENTINA, CAPACIDADE 30.000 L - MATERIAIS NA OPERAÇÃO. AF_06/2014</v>
          </cell>
          <cell r="D704" t="str">
            <v>H</v>
          </cell>
          <cell r="E704">
            <v>294.87</v>
          </cell>
        </row>
        <row r="705">
          <cell r="A705">
            <v>7038</v>
          </cell>
          <cell r="B705" t="str">
            <v>SINAPI</v>
          </cell>
          <cell r="C705" t="str">
            <v>ROLO COMPACTADOR DE PNEUS ESTÁTICO, PRESSÃO VARIÁVEL, POTÊNCIA 111 HP, PESO SEM/COM LASTRO 9,5 / 26 T, LARGURA DE TRABALHO 1,90 M - DEPRECIAÇÃO. AF_07/2014</v>
          </cell>
          <cell r="D705" t="str">
            <v>H</v>
          </cell>
          <cell r="E705">
            <v>41.57</v>
          </cell>
        </row>
        <row r="706">
          <cell r="A706">
            <v>7039</v>
          </cell>
          <cell r="B706" t="str">
            <v>SINAPI</v>
          </cell>
          <cell r="C706" t="str">
            <v>ROLO COMPACTADOR DE PNEUS ESTÁTICO, PRESSÃO VARIÁVEL, POTÊNCIA 111 HP, PESO SEM/COM LASTRO 9,5 / 26 T, LARGURA DE TRABALHO 1,90 M - JUROS. AF_07/2014</v>
          </cell>
          <cell r="D706" t="str">
            <v>H</v>
          </cell>
          <cell r="E706">
            <v>5.77</v>
          </cell>
        </row>
        <row r="707">
          <cell r="A707">
            <v>7040</v>
          </cell>
          <cell r="B707" t="str">
            <v>SINAPI</v>
          </cell>
          <cell r="C707" t="str">
            <v>ROLO COMPACTADOR DE PNEUS ESTÁTICO, PRESSÃO VARIÁVEL, POTÊNCIA 111 HP, PESO SEM/COM LASTRO 9,5 / 26 T, LARGURA DE TRABALHO 1,90 M - MANUTENÇÃO. AF_07/2014</v>
          </cell>
          <cell r="D707" t="str">
            <v>H</v>
          </cell>
          <cell r="E707">
            <v>52.02</v>
          </cell>
        </row>
        <row r="708">
          <cell r="A708">
            <v>7044</v>
          </cell>
          <cell r="B708" t="str">
            <v>SINAPI</v>
          </cell>
          <cell r="C708" t="str">
            <v>MOTOBOMBA TRASH (PARA ÁGUA SUJA) AUTO ESCORVANTE, MOTOR GASOLINA DE 6,41 HP, DIÂMETROS DE SUCÇÃO X RECALQUE: 3" X 3", HM/Q = 10 MCA / 60 M3/H A 23 MCA / 0 M3/H - DEPRECIAÇÃO. AF_10/2014</v>
          </cell>
          <cell r="D708" t="str">
            <v>H</v>
          </cell>
          <cell r="E708">
            <v>0.32</v>
          </cell>
        </row>
        <row r="709">
          <cell r="A709">
            <v>7045</v>
          </cell>
          <cell r="B709" t="str">
            <v>SINAPI</v>
          </cell>
          <cell r="C709" t="str">
            <v>MOTOBOMBA TRASH (PARA ÁGUA SUJA) AUTO ESCORVANTE, MOTOR GASOLINA DE 6,41 HP, DIÂMETROS DE SUCÇÃO X RECALQUE: 3" X 3", HM/Q = 10 MCA / 60 M3/H A 23 MCA / 0 M3/H - JUROS. AF_10/2014</v>
          </cell>
          <cell r="D709" t="str">
            <v>H</v>
          </cell>
          <cell r="E709">
            <v>0.03</v>
          </cell>
        </row>
        <row r="710">
          <cell r="A710">
            <v>7046</v>
          </cell>
          <cell r="B710" t="str">
            <v>SINAPI</v>
          </cell>
          <cell r="C710" t="str">
            <v>MOTOBOMBA TRASH (PARA ÁGUA SUJA) AUTO ESCORVANTE, MOTOR GASOLINA DE 6,41 HP, DIÂMETROS DE SUCÇÃO X RECALQUE: 3" X 3", HM/Q = 10 MCA / 60 M3/H A 23 MCA / 0 M3/H - MANUTENÇÃO. AF_10/2014</v>
          </cell>
          <cell r="D710" t="str">
            <v>H</v>
          </cell>
          <cell r="E710">
            <v>0.35</v>
          </cell>
        </row>
        <row r="711">
          <cell r="A711">
            <v>7047</v>
          </cell>
          <cell r="B711" t="str">
            <v>SINAPI</v>
          </cell>
          <cell r="C711" t="str">
            <v>MOTOBOMBA TRASH (PARA ÁGUA SUJA) AUTO ESCORVANTE, MOTOR GASOLINA DE 6,41 HP, DIÂMETROS DE SUCÇÃO X RECALQUE: 3" X 3", HM/Q = 10 MCA / 60 M3/H A 23 MCA / 0 M3/H - MATERIAIS NA OPERAÇÃO. AF_10/2014</v>
          </cell>
          <cell r="D711" t="str">
            <v>H</v>
          </cell>
          <cell r="E711">
            <v>20.010000000000002</v>
          </cell>
        </row>
        <row r="712">
          <cell r="A712">
            <v>7051</v>
          </cell>
          <cell r="B712" t="str">
            <v>SINAPI</v>
          </cell>
          <cell r="C712" t="str">
            <v>ROLO COMPACTADOR PE DE CARNEIRO VIBRATORIO, POTENCIA 125 HP, PESO OPERACIONAL SEM/COM LASTRO 11,95 / 13,30 T, IMPACTO DINAMICO 38,5 / 22,5 T, LARGURA DE TRABALHO 2,15 M - DEPRECIAÇÃO. AF_06/2014</v>
          </cell>
          <cell r="D712" t="str">
            <v>H</v>
          </cell>
          <cell r="E712">
            <v>36.869999999999997</v>
          </cell>
        </row>
        <row r="713">
          <cell r="A713">
            <v>7052</v>
          </cell>
          <cell r="B713" t="str">
            <v>SINAPI</v>
          </cell>
          <cell r="C713" t="str">
            <v>ROLO COMPACTADOR PE DE CARNEIRO VIBRATORIO, POTENCIA 125 HP, PESO OPERACIONAL SEM/COM LASTRO 11,95 / 13,30 T, IMPACTO DINAMICO 38,5 / 22,5 T, LARGURA DE TRABALHO 2,15 M - JUROS. AF_06/2014</v>
          </cell>
          <cell r="D713" t="str">
            <v>H</v>
          </cell>
          <cell r="E713">
            <v>5.1100000000000003</v>
          </cell>
        </row>
        <row r="714">
          <cell r="A714">
            <v>7053</v>
          </cell>
          <cell r="B714" t="str">
            <v>SINAPI</v>
          </cell>
          <cell r="C714" t="str">
            <v>ROLO COMPACTADOR PE DE CARNEIRO VIBRATORIO, POTENCIA 125 HP, PESO OPERACIONAL SEM/COM LASTRO 11,95 / 13,30 T, IMPACTO DINAMICO 38,5 / 22,5 T, LARGURA DE TRABALHO 2,15 M - MANUTENÇÃO. AF_06/2014</v>
          </cell>
          <cell r="D714" t="str">
            <v>H</v>
          </cell>
          <cell r="E714">
            <v>46.14</v>
          </cell>
        </row>
        <row r="715">
          <cell r="A715">
            <v>7054</v>
          </cell>
          <cell r="B715" t="str">
            <v>SINAPI</v>
          </cell>
          <cell r="C715" t="str">
            <v>ROLO COMPACTADOR PE DE CARNEIRO VIBRATORIO, POTENCIA 125 HP, PESO OPERACIONAL SEM/COM LASTRO 11,95 / 13,30 T, IMPACTO DINAMICO 38,5 / 22,5 T, LARGURA DE TRABALHO 2,15 M - MATERIAIS NA OPERAÇÃO. AF_06/2014</v>
          </cell>
          <cell r="D715" t="str">
            <v>H</v>
          </cell>
          <cell r="E715">
            <v>102.64</v>
          </cell>
        </row>
        <row r="716">
          <cell r="A716">
            <v>7058</v>
          </cell>
          <cell r="B716" t="str">
            <v>SINAPI</v>
          </cell>
          <cell r="C716" t="str">
            <v>CAMINHÃO BASCULANTE 6 M3 TOCO, PESO BRUTO TOTAL 16.000 KG, CARGA ÚTIL MÁXIMA 11.130 KG, DISTÂNCIA ENTRE EIXOS 5,36 M, POTÊNCIA 185 CV, INCLUSIVE CAÇAMBA METÁLICA - DEPRECIAÇÃO. AF_06/2014</v>
          </cell>
          <cell r="D716" t="str">
            <v>H</v>
          </cell>
          <cell r="E716">
            <v>18.649999999999999</v>
          </cell>
        </row>
        <row r="717">
          <cell r="A717">
            <v>7059</v>
          </cell>
          <cell r="B717" t="str">
            <v>SINAPI</v>
          </cell>
          <cell r="C717" t="str">
            <v>CAMINHÃO BASCULANTE 6 M3 TOCO, PESO BRUTO TOTAL 16.000 KG, CARGA ÚTIL MÁXIMA 11.130 KG, DISTÂNCIA ENTRE EIXOS 5,36 M, POTÊNCIA 185 CV, INCLUSIVE CAÇAMBA METÁLICA - JUROS. AF_06/2014</v>
          </cell>
          <cell r="D717" t="str">
            <v>H</v>
          </cell>
          <cell r="E717">
            <v>3.6</v>
          </cell>
        </row>
        <row r="718">
          <cell r="A718">
            <v>7060</v>
          </cell>
          <cell r="B718" t="str">
            <v>SINAPI</v>
          </cell>
          <cell r="C718" t="str">
            <v>CAMINHÃO BASCULANTE 6 M3 TOCO, PESO BRUTO TOTAL 16.000 KG, CARGA ÚTIL MÁXIMA 11.130 KG, DISTÂNCIA ENTRE EIXOS 5,36 M, POTÊNCIA 185 CV, INCLUSIVE CAÇAMBA METÁLICA - MANUTENÇÃO. AF_06/2014</v>
          </cell>
          <cell r="D718" t="str">
            <v>H</v>
          </cell>
          <cell r="E718">
            <v>33.32</v>
          </cell>
        </row>
        <row r="719">
          <cell r="A719">
            <v>7061</v>
          </cell>
          <cell r="B719" t="str">
            <v>SINAPI</v>
          </cell>
          <cell r="C719" t="str">
            <v>CAMINHÃO BASCULANTE 6 M3 TOCO, PESO BRUTO TOTAL 16.000 KG, CARGA ÚTIL MÁXIMA 11.130 KG, DISTÂNCIA ENTRE EIXOS 5,36 M, POTÊNCIA 185 CV, INCLUSIVE CAÇAMBA METÁLICA - MATERIAIS NA OPERAÇÃO. AF_06/2014</v>
          </cell>
          <cell r="D719" t="str">
            <v>H</v>
          </cell>
          <cell r="E719">
            <v>93.7</v>
          </cell>
        </row>
        <row r="720">
          <cell r="A720">
            <v>7063</v>
          </cell>
          <cell r="B720" t="str">
            <v>SINAPI</v>
          </cell>
          <cell r="C720" t="str">
            <v>TRATOR DE PNEUS, POTÊNCIA 122 CV, TRAÇÃO 4X4, PESO COM LASTRO DE 4.510 KG - DEPRECIAÇÃO. AF_06/2014</v>
          </cell>
          <cell r="D720" t="str">
            <v>H</v>
          </cell>
          <cell r="E720">
            <v>18.93</v>
          </cell>
        </row>
        <row r="721">
          <cell r="A721">
            <v>7064</v>
          </cell>
          <cell r="B721" t="str">
            <v>SINAPI</v>
          </cell>
          <cell r="C721" t="str">
            <v>TRATOR DE PNEUS, POTÊNCIA 122 CV, TRAÇÃO 4X4, PESO COM LASTRO DE 4.510 KG - JUROS. AF_06/2014</v>
          </cell>
          <cell r="D721" t="str">
            <v>H</v>
          </cell>
          <cell r="E721">
            <v>2.62</v>
          </cell>
        </row>
        <row r="722">
          <cell r="A722">
            <v>7065</v>
          </cell>
          <cell r="B722" t="str">
            <v>SINAPI</v>
          </cell>
          <cell r="C722" t="str">
            <v>TRATOR DE PNEUS, POTÊNCIA 122 CV, TRAÇÃO 4X4, PESO COM LASTRO DE 4.510 KG - MANUTENÇÃO. AF_06/2014</v>
          </cell>
          <cell r="D722" t="str">
            <v>H</v>
          </cell>
          <cell r="E722">
            <v>20.71</v>
          </cell>
        </row>
        <row r="723">
          <cell r="A723">
            <v>7066</v>
          </cell>
          <cell r="B723" t="str">
            <v>SINAPI</v>
          </cell>
          <cell r="C723" t="str">
            <v>TRATOR DE PNEUS, POTÊNCIA 122 CV, TRAÇÃO 4X4, PESO COM LASTRO DE 4.510 KG - MATERIAIS NA OPERAÇÃO. AF_06/2014</v>
          </cell>
          <cell r="D723" t="str">
            <v>H</v>
          </cell>
          <cell r="E723">
            <v>111.18</v>
          </cell>
        </row>
        <row r="724">
          <cell r="A724">
            <v>53786</v>
          </cell>
          <cell r="B724" t="str">
            <v>SINAPI</v>
          </cell>
          <cell r="C724" t="str">
            <v>RETROESCAVADEIRA SOBRE RODAS COM CARREGADEIRA, TRAÇÃO 4X4, POTÊNCIA LÍQ. 88 HP, CAÇAMBA CARREG. CAP. MÍN. 1 M3, CAÇAMBA RETRO CAP. 0,26 M3, PESO OPERACIONAL MÍN. 6.674 KG, PROFUNDIDADE ESCAVAÇÃO MÁX. 4,37 M - MATERIAIS NA OPERAÇÃO. AF_06/2014</v>
          </cell>
          <cell r="D724" t="str">
            <v>H</v>
          </cell>
          <cell r="E724">
            <v>58.68</v>
          </cell>
        </row>
        <row r="725">
          <cell r="A725">
            <v>53788</v>
          </cell>
          <cell r="B725" t="str">
            <v>SINAPI</v>
          </cell>
          <cell r="C725" t="str">
            <v>ROLO COMPACTADOR VIBRATÓRIO DE UM CILINDRO AÇO LISO, POTÊNCIA 80 HP, PESO OPERACIONAL MÁXIMO 8,1 T, IMPACTO DINÂMICO 16,15 / 9,5 T, LARGURA DE TRABALHO 1,68 M - MATERIAIS NA OPERAÇÃO. AF_06/2014</v>
          </cell>
          <cell r="D725" t="str">
            <v>H</v>
          </cell>
          <cell r="E725">
            <v>65.7</v>
          </cell>
        </row>
        <row r="726">
          <cell r="A726">
            <v>53792</v>
          </cell>
          <cell r="B726" t="str">
            <v>SINAPI</v>
          </cell>
          <cell r="C726" t="str">
            <v>CAMINHÃO BASCULANTE 6 M3, PESO BRUTO TOTAL 16.000 KG, CARGA ÚTIL MÁXIMA 13.071 KG, DISTÂNCIA ENTRE EIXOS 4,80 M, POTÊNCIA 230 CV INCLUSIVE CAÇAMBA METÁLICA - MATERIAIS NA OPERAÇÃO. AF_06/2014</v>
          </cell>
          <cell r="D726" t="str">
            <v>H</v>
          </cell>
          <cell r="E726">
            <v>116.47</v>
          </cell>
        </row>
        <row r="727">
          <cell r="A727">
            <v>53794</v>
          </cell>
          <cell r="B727" t="str">
            <v>SINAPI</v>
          </cell>
          <cell r="C727" t="str">
            <v>USINA DE CONCRETO FIXA, CAPACIDADE NOMINAL DE 90 A 120 M3/H, SEM SILO - MANUTENÇÃO. AF_07/2016</v>
          </cell>
          <cell r="D727" t="str">
            <v>H</v>
          </cell>
          <cell r="E727">
            <v>35</v>
          </cell>
        </row>
        <row r="728">
          <cell r="A728">
            <v>53797</v>
          </cell>
          <cell r="B728" t="str">
            <v>SINAPI</v>
          </cell>
          <cell r="C728" t="str">
            <v>CAMINHÃO TOCO, PBT 16.000 KG, CARGA ÚTIL MÁX. 10.685 KG, DIST. ENTRE EIXOS 4,8 M, POTÊNCIA 189 CV, INCLUSIVE CARROCERIA FIXA ABERTA DE MADEIRA P/ TRANSPORTE GERAL DE CARGA SECA, DIMEN. APROX. 2,5 X 7,00 X 0,50 M - MATERIAIS NA OPERAÇÃO. AF_06/2014</v>
          </cell>
          <cell r="D728" t="str">
            <v>H</v>
          </cell>
          <cell r="E728">
            <v>133.94999999999999</v>
          </cell>
        </row>
        <row r="729">
          <cell r="A729">
            <v>53804</v>
          </cell>
          <cell r="B729" t="str">
            <v>SINAPI</v>
          </cell>
          <cell r="C729" t="str">
            <v>VASSOURA MECÂNICA REBOCÁVEL COM ESCOVA CILÍNDRICA, LARGURA ÚTIL DE VARRIMENTO DE 2,44 M - MANUTENÇÃO. AF_06/2014</v>
          </cell>
          <cell r="D729" t="str">
            <v>H</v>
          </cell>
          <cell r="E729">
            <v>5.86</v>
          </cell>
        </row>
        <row r="730">
          <cell r="A730">
            <v>53806</v>
          </cell>
          <cell r="B730" t="str">
            <v>SINAPI</v>
          </cell>
          <cell r="C730" t="str">
            <v>TRATOR DE ESTEIRAS, POTÊNCIA 170 HP, PESO OPERACIONAL 19 T, CAÇAMBA 5,2 M3 - MANUTENÇÃO. AF_06/2014</v>
          </cell>
          <cell r="D730" t="str">
            <v>H</v>
          </cell>
          <cell r="E730">
            <v>77.91</v>
          </cell>
        </row>
        <row r="731">
          <cell r="A731">
            <v>53810</v>
          </cell>
          <cell r="B731" t="str">
            <v>SINAPI</v>
          </cell>
          <cell r="C731" t="str">
            <v>TRATOR DE ESTEIRAS, POTÊNCIA 150 HP, PESO OPERACIONAL 16,7 T, COM RODA MOTRIZ ELEVADA E LÂMINA 3,18 M3 - MANUTENÇÃO. AF_06/2014</v>
          </cell>
          <cell r="D731" t="str">
            <v>H</v>
          </cell>
          <cell r="E731">
            <v>78.39</v>
          </cell>
        </row>
        <row r="732">
          <cell r="A732">
            <v>53814</v>
          </cell>
          <cell r="B732" t="str">
            <v>SINAPI</v>
          </cell>
          <cell r="C732" t="str">
            <v>TRATOR DE ESTEIRAS, POTÊNCIA 347 HP, PESO OPERACIONAL 38,5 T, COM LÂMINA 8,70 M3 - MANUTENÇÃO. AF_06/2014</v>
          </cell>
          <cell r="D732" t="str">
            <v>H</v>
          </cell>
          <cell r="E732">
            <v>256.79000000000002</v>
          </cell>
        </row>
        <row r="733">
          <cell r="A733">
            <v>53817</v>
          </cell>
          <cell r="B733" t="str">
            <v>SINAPI</v>
          </cell>
          <cell r="C733" t="str">
            <v>TRATOR DE ESTEIRAS, POTÊNCIA 100 HP, PESO OPERACIONAL 9,4 T, COM LÂMINA 2,19 M3 - MATERIAIS NA OPERAÇÃO. AF_06/2014</v>
          </cell>
          <cell r="D733" t="str">
            <v>H</v>
          </cell>
          <cell r="E733">
            <v>71.819999999999993</v>
          </cell>
        </row>
        <row r="734">
          <cell r="A734">
            <v>53818</v>
          </cell>
          <cell r="B734" t="str">
            <v>SINAPI</v>
          </cell>
          <cell r="C734" t="str">
            <v>ROLO COMPACTADOR VIBRATÓRIO REBOCÁVEL, CILINDRO DE AÇO LISO, POTÊNCIA DE TRAÇÃO DE 65 CV, PESO 4,7 T, IMPACTO DINÂMICO 18,3 T, LARGURA DE TRABALHO 1,67 M - DEPRECIAÇÃO. AF_02/2016</v>
          </cell>
          <cell r="D734" t="str">
            <v>H</v>
          </cell>
          <cell r="E734">
            <v>8.02</v>
          </cell>
        </row>
        <row r="735">
          <cell r="A735">
            <v>53827</v>
          </cell>
          <cell r="B735" t="str">
            <v>SINAPI</v>
          </cell>
          <cell r="C735" t="str">
            <v>CAMINHÃO TOCO, PESO BRUTO TOTAL 14.300 KG, CARGA ÚTIL MÁXIMA 9590 KG, DISTÂNCIA ENTRE EIXOS 4,76 M, POTÊNCIA 185 CV (NÃO INCLUI CARROCERIA) - MATERIAIS NA OPERAÇÃO. AF_06/2014</v>
          </cell>
          <cell r="D735" t="str">
            <v>H</v>
          </cell>
          <cell r="E735">
            <v>131.13</v>
          </cell>
        </row>
        <row r="736">
          <cell r="A736">
            <v>53829</v>
          </cell>
          <cell r="B736" t="str">
            <v>SINAPI</v>
          </cell>
          <cell r="C736" t="str">
            <v>CAMINHÃO TOCO, PESO BRUTO TOTAL 16.000 KG, CARGA ÚTIL MÁXIMA DE 10.685 KG, DISTÂNCIA ENTRE EIXOS 4,80 M, POTÊNCIA 189 CV EXCLUSIVE CARROCERIA - MATERIAIS NA OPERAÇÃO. AF_06/2014</v>
          </cell>
          <cell r="D736" t="str">
            <v>H</v>
          </cell>
          <cell r="E736">
            <v>133.94999999999999</v>
          </cell>
        </row>
        <row r="737">
          <cell r="A737">
            <v>53831</v>
          </cell>
          <cell r="B737" t="str">
            <v>SINAPI</v>
          </cell>
          <cell r="C737" t="str">
            <v>CAMINHÃO PIPA 10.000 L TRUCADO, PESO BRUTO TOTAL 23.000 KG, CARGA ÚTIL MÁXIMA 15.935 KG, DISTÂNCIA ENTRE EIXOS 4,8 M, POTÊNCIA 230 CV, INCLUSIVE TANQUE DE AÇO PARA TRANSPORTE DE ÁGUA - MATERIAIS NA OPERAÇÃO. AF_06/2014</v>
          </cell>
          <cell r="D737" t="str">
            <v>H</v>
          </cell>
          <cell r="E737">
            <v>221.26</v>
          </cell>
        </row>
        <row r="738">
          <cell r="A738">
            <v>53840</v>
          </cell>
          <cell r="B738" t="str">
            <v>SINAPI</v>
          </cell>
          <cell r="C738" t="str">
            <v>GRADE DE DISCO REBOCÁVEL COM 20 DISCOS 24" X 6 MM COM PNEUS PARA TRANSPORTE - DEPRECIAÇÃO. AF_06/2014</v>
          </cell>
          <cell r="D738" t="str">
            <v>H</v>
          </cell>
          <cell r="E738">
            <v>3.18</v>
          </cell>
        </row>
        <row r="739">
          <cell r="A739">
            <v>53841</v>
          </cell>
          <cell r="B739" t="str">
            <v>SINAPI</v>
          </cell>
          <cell r="C739" t="str">
            <v>GRADE DE DISCO REBOCÁVEL COM 20 DISCOS 24" X 6 MM COM PNEUS PARA TRANSPORTE - MANUTENÇÃO. AF_06/2014</v>
          </cell>
          <cell r="D739" t="str">
            <v>H</v>
          </cell>
          <cell r="E739">
            <v>2.21</v>
          </cell>
        </row>
        <row r="740">
          <cell r="A740">
            <v>53849</v>
          </cell>
          <cell r="B740" t="str">
            <v>SINAPI</v>
          </cell>
          <cell r="C740" t="str">
            <v>MOTONIVELADORA POTÊNCIA BÁSICA LÍQUIDA (PRIMEIRA MARCHA) 125 HP, PESO BRUTO 13032 KG, LARGURA DA LÂMINA DE 3,7 M - MATERIAIS NA OPERAÇÃO. AF_06/2014</v>
          </cell>
          <cell r="D740" t="str">
            <v>H</v>
          </cell>
          <cell r="E740">
            <v>96.25</v>
          </cell>
        </row>
        <row r="741">
          <cell r="A741">
            <v>53857</v>
          </cell>
          <cell r="B741" t="str">
            <v>SINAPI</v>
          </cell>
          <cell r="C741" t="str">
            <v>PÁ CARREGADEIRA SOBRE RODAS, POTÊNCIA LÍQUIDA 128 HP, CAPACIDADE DA CAÇAMBA 1,7 A 2,8 M3, PESO OPERACIONAL 11632 KG - MANUTENÇÃO. AF_06/2014</v>
          </cell>
          <cell r="D741" t="str">
            <v>H</v>
          </cell>
          <cell r="E741">
            <v>79.5</v>
          </cell>
        </row>
        <row r="742">
          <cell r="A742">
            <v>53858</v>
          </cell>
          <cell r="B742" t="str">
            <v>SINAPI</v>
          </cell>
          <cell r="C742" t="str">
            <v>PÁ CARREGADEIRA SOBRE RODAS, POTÊNCIA LÍQUIDA 128 HP, CAPACIDADE DA CAÇAMBA 1,7 A 2,8 M3, PESO OPERACIONAL 11632 KG - MATERIAIS NA OPERAÇÃO. AF_06/2014</v>
          </cell>
          <cell r="D742" t="str">
            <v>H</v>
          </cell>
          <cell r="E742">
            <v>52.56</v>
          </cell>
        </row>
        <row r="743">
          <cell r="A743">
            <v>53861</v>
          </cell>
          <cell r="B743" t="str">
            <v>SINAPI</v>
          </cell>
          <cell r="C743" t="str">
            <v>PÁ CARREGADEIRA SOBRE RODAS, POTÊNCIA 197 HP, CAPACIDADE DA CAÇAMBA 2,5 A 3,5 M3, PESO OPERACIONAL 18338 KG - MANUTENÇÃO. AF_06/2014</v>
          </cell>
          <cell r="D743" t="str">
            <v>H</v>
          </cell>
          <cell r="E743">
            <v>77.16</v>
          </cell>
        </row>
        <row r="744">
          <cell r="A744">
            <v>53863</v>
          </cell>
          <cell r="B744" t="str">
            <v>SINAPI</v>
          </cell>
          <cell r="C744" t="str">
            <v>MARTELETE OU ROMPEDOR PNEUMÁTICO MANUAL, 28 KG, COM SILENCIADOR - MANUTENÇÃO. AF_07/2016</v>
          </cell>
          <cell r="D744" t="str">
            <v>H</v>
          </cell>
          <cell r="E744">
            <v>1.97</v>
          </cell>
        </row>
        <row r="745">
          <cell r="A745">
            <v>53865</v>
          </cell>
          <cell r="B745" t="str">
            <v>SINAPI</v>
          </cell>
          <cell r="C745" t="str">
            <v>COMPRESSOR DE AR REBOCÁVEL, VAZÃO 189 PCM, PRESSÃO EFETIVA DE TRABALHO 102 PSI, MOTOR DIESEL, POTÊNCIA 63 CV - MATERIAIS NA OPERAÇÃO. AF_06/2015</v>
          </cell>
          <cell r="D745" t="str">
            <v>H</v>
          </cell>
          <cell r="E745">
            <v>54.21</v>
          </cell>
        </row>
        <row r="746">
          <cell r="A746">
            <v>53866</v>
          </cell>
          <cell r="B746" t="str">
            <v>SINAPI</v>
          </cell>
          <cell r="C746" t="str">
            <v>BOMBA SUBMERSÍVEL ELÉTRICA TRIFÁSICA, POTÊNCIA 2,96 HP, Ø ROTOR 144 MM SEMI-ABERTO, BOCAL DE SAÍDA Ø 2, HM/Q = 2 MCA / 38,8 M3/H A 28 MCA / 5 M3/H - MATERIAIS NA OPERAÇÃO. AF_06/2014</v>
          </cell>
          <cell r="D746" t="str">
            <v>H</v>
          </cell>
          <cell r="E746">
            <v>1.41</v>
          </cell>
        </row>
        <row r="747">
          <cell r="A747">
            <v>53882</v>
          </cell>
          <cell r="B747" t="str">
            <v>SINAPI</v>
          </cell>
          <cell r="C747" t="str">
            <v>CAMINHÃO PIPA 6.000 L, PESO BRUTO TOTAL 13.000 KG, DISTÂNCIA ENTRE EIXOS 4,80 M, POTÊNCIA 189 CV INCLUSIVE TANQUE DE AÇO PARA TRANSPORTE DE ÁGUA, CAPACIDADE 6 M3 - MANUTENÇÃO. AF_06/2014</v>
          </cell>
          <cell r="D747" t="str">
            <v>H</v>
          </cell>
          <cell r="E747">
            <v>30.27</v>
          </cell>
        </row>
        <row r="748">
          <cell r="A748">
            <v>55263</v>
          </cell>
          <cell r="B748" t="str">
            <v>SINAPI</v>
          </cell>
          <cell r="C748" t="str">
            <v>ROLO COMPACTADOR DE PNEUS ESTÁTICO, PRESSÃO VARIÁVEL, POTÊNCIA 111 HP, PESO SEM/COM LASTRO 9,5 / 26 T, LARGURA DE TRABALHO 1,90 M - MATERIAIS NA OPERAÇÃO. AF_07/2014</v>
          </cell>
          <cell r="D748" t="str">
            <v>H</v>
          </cell>
          <cell r="E748">
            <v>74.09</v>
          </cell>
        </row>
        <row r="749">
          <cell r="A749">
            <v>73303</v>
          </cell>
          <cell r="B749" t="str">
            <v>SINAPI</v>
          </cell>
          <cell r="C749" t="str">
            <v>GRUPO GERADOR ESTACIONÁRIO, MOTOR DIESEL POTÊNCIA 170 KVA - DEPRECIAÇÃO. AF_02/2016</v>
          </cell>
          <cell r="D749" t="str">
            <v>H</v>
          </cell>
          <cell r="E749">
            <v>4.07</v>
          </cell>
        </row>
        <row r="750">
          <cell r="A750">
            <v>73307</v>
          </cell>
          <cell r="B750" t="str">
            <v>SINAPI</v>
          </cell>
          <cell r="C750" t="str">
            <v>GRUPO GERADOR ESTACIONÁRIO, MOTOR DIESEL POTÊNCIA 170 KVA - MANUTENÇÃO. AF_02/2016</v>
          </cell>
          <cell r="D750" t="str">
            <v>H</v>
          </cell>
          <cell r="E750">
            <v>3.63</v>
          </cell>
        </row>
        <row r="751">
          <cell r="A751">
            <v>73309</v>
          </cell>
          <cell r="B751" t="str">
            <v>SINAPI</v>
          </cell>
          <cell r="C751" t="str">
            <v>ROLO COMPACTADOR VIBRATÓRIO PÉ DE CARNEIRO PARA SOLOS, POTÊNCIA 80 HP, PESO OPERACIONAL SEM/COM LASTRO 7,4 / 8,8 T, LARGURA DE TRABALHO 1,68 M - DEPRECIAÇÃO. AF_02/2016</v>
          </cell>
          <cell r="D751" t="str">
            <v>H</v>
          </cell>
          <cell r="E751">
            <v>27.65</v>
          </cell>
        </row>
        <row r="752">
          <cell r="A752">
            <v>73311</v>
          </cell>
          <cell r="B752" t="str">
            <v>SINAPI</v>
          </cell>
          <cell r="C752" t="str">
            <v>GRUPO GERADOR ESTACIONÁRIO, MOTOR DIESEL POTÊNCIA 170 KVA - MATERIAIS NA OPERAÇÃO. AF_02/2016</v>
          </cell>
          <cell r="D752" t="str">
            <v>H</v>
          </cell>
          <cell r="E752">
            <v>204.81</v>
          </cell>
        </row>
        <row r="753">
          <cell r="A753">
            <v>73313</v>
          </cell>
          <cell r="B753" t="str">
            <v>SINAPI</v>
          </cell>
          <cell r="C753" t="str">
            <v>ROLO COMPACTADOR VIBRATÓRIO PÉ DE CARNEIRO PARA SOLOS, POTÊNCIA 80 HP, PESO OPERACIONAL SEM/COM LASTRO 7,4 / 8,8 T, LARGURA DE TRABALHO 1,68 M - JUROS. AF_02/2016</v>
          </cell>
          <cell r="D753" t="str">
            <v>H</v>
          </cell>
          <cell r="E753">
            <v>3.83</v>
          </cell>
        </row>
        <row r="754">
          <cell r="A754">
            <v>73315</v>
          </cell>
          <cell r="B754" t="str">
            <v>SINAPI</v>
          </cell>
          <cell r="C754" t="str">
            <v>ROLO COMPACTADOR VIBRATÓRIO PÉ DE CARNEIRO PARA SOLOS, POTÊNCIA 80 HP, PESO OPERACIONAL SEM/COM LASTRO 7,4 / 8,8 T, LARGURA DE TRABALHO 1,68 M - MATERIAIS NA OPERAÇÃO. AF_02/2016</v>
          </cell>
          <cell r="D754" t="str">
            <v>H</v>
          </cell>
          <cell r="E754">
            <v>65.7</v>
          </cell>
        </row>
        <row r="755">
          <cell r="A755">
            <v>73335</v>
          </cell>
          <cell r="B755" t="str">
            <v>SINAPI</v>
          </cell>
          <cell r="C755" t="str">
            <v>CAMINHÃO TOCO, PBT 14.300 KG, CARGA ÚTIL MÁX. 9.710 KG, DIST. ENTRE EIXOS 3,56 M, POTÊNCIA 185 CV, INCLUSIVE CARROCERIA FIXA ABERTA DE MADEIRA P/ TRANSPORTE GERAL DE CARGA SECA, DIMEN. APROX. 2,50 X 6,50 X 0,50 M - MANUTENÇÃO. AF_06/2014</v>
          </cell>
          <cell r="D755" t="str">
            <v>H</v>
          </cell>
          <cell r="E755">
            <v>27.77</v>
          </cell>
        </row>
        <row r="756">
          <cell r="A756">
            <v>73340</v>
          </cell>
          <cell r="B756" t="str">
            <v>SINAPI</v>
          </cell>
          <cell r="C756" t="str">
            <v>CAMINHÃO TOCO, PBT 14.300 KG, CARGA ÚTIL MÁX. 9.710 KG, DIST. ENTRE EIXOS 3,56 M, POTÊNCIA 185 CV, INCLUSIVE CARROCERIA FIXA ABERTA DE MADEIRA P/ TRANSPORTE GERAL DE CARGA SECA, DIMEN. APROX. 2,50 X 6,50 X 0,50 M - MATERIAIS NA OPERAÇÃO. AF_06/2014</v>
          </cell>
          <cell r="D756" t="str">
            <v>H</v>
          </cell>
          <cell r="E756">
            <v>177.98</v>
          </cell>
        </row>
        <row r="757">
          <cell r="A757">
            <v>83361</v>
          </cell>
          <cell r="B757" t="str">
            <v>SINAPI</v>
          </cell>
          <cell r="C757" t="str">
            <v>ESPARGIDOR DE ASFALTO PRESSURIZADO, TANQUE 6 M3 COM ISOLAÇÃO TÉRMICA, AQUECIDO COM 2 MAÇARICOS, COM BARRA ESPARGIDORA 3,60 M, MONTADO SOBRE CAMINHÃO  TOCO, PBT 14.300 KG, POTÊNCIA 185 CV - MANUTENÇÃO. AF_08/2015</v>
          </cell>
          <cell r="D757" t="str">
            <v>H</v>
          </cell>
          <cell r="E757">
            <v>35.93</v>
          </cell>
        </row>
        <row r="758">
          <cell r="A758">
            <v>83761</v>
          </cell>
          <cell r="B758" t="str">
            <v>SINAPI</v>
          </cell>
          <cell r="C758" t="str">
            <v>GRUPO DE SOLDAGEM COM GERADOR A DIESEL 60 CV PARA SOLDA ELÉTRICA, SOBRE 04 RODAS, COM MOTOR 4 CILINDROS 600 A - DEPRECIAÇÃO. AF_02/2016</v>
          </cell>
          <cell r="D758" t="str">
            <v>H</v>
          </cell>
          <cell r="E758">
            <v>5.42</v>
          </cell>
        </row>
        <row r="759">
          <cell r="A759">
            <v>83762</v>
          </cell>
          <cell r="B759" t="str">
            <v>SINAPI</v>
          </cell>
          <cell r="C759" t="str">
            <v>GRUPO DE SOLDAGEM COM GERADOR A DIESEL 60 CV PARA SOLDA ELÉTRICA, SOBRE 04 RODAS, COM MOTOR 4 CILINDROS 600 A - MANUTENÇÃO. AF_02/2016</v>
          </cell>
          <cell r="D759" t="str">
            <v>H</v>
          </cell>
          <cell r="E759">
            <v>4.84</v>
          </cell>
        </row>
        <row r="760">
          <cell r="A760">
            <v>83763</v>
          </cell>
          <cell r="B760" t="str">
            <v>SINAPI</v>
          </cell>
          <cell r="C760" t="str">
            <v>GRUPO DE SOLDAGEM COM GERADOR A DIESEL 60 CV PARA SOLDA ELÉTRICA, SOBRE 04 RODAS, COM MOTOR 4 CILINDROS 600 A - MATERIAIS NA OPERAÇÃO. AF_02/2016</v>
          </cell>
          <cell r="D760" t="str">
            <v>H</v>
          </cell>
          <cell r="E760">
            <v>57.72</v>
          </cell>
        </row>
        <row r="761">
          <cell r="A761">
            <v>83764</v>
          </cell>
          <cell r="B761" t="str">
            <v>SINAPI</v>
          </cell>
          <cell r="C761" t="str">
            <v>GRUPO DE SOLDAGEM COM GERADOR A DIESEL 60 CV PARA SOLDA ELÉTRICA, SOBRE 04 RODAS, COM MOTOR 4 CILINDROS 600 A - JUROS. AF_02/2016</v>
          </cell>
          <cell r="D761" t="str">
            <v>H</v>
          </cell>
          <cell r="E761">
            <v>0.97</v>
          </cell>
        </row>
        <row r="762">
          <cell r="A762">
            <v>87026</v>
          </cell>
          <cell r="B762" t="str">
            <v>SINAPI</v>
          </cell>
          <cell r="C762" t="str">
            <v>GRADE DE DISCO REBOCÁVEL COM 20 DISCOS 24" X 6 MM COM PNEUS PARA TRANSPORTE - JUROS. AF_06/2014</v>
          </cell>
          <cell r="D762" t="str">
            <v>H</v>
          </cell>
          <cell r="E762">
            <v>0.44</v>
          </cell>
        </row>
        <row r="763">
          <cell r="A763">
            <v>87441</v>
          </cell>
          <cell r="B763" t="str">
            <v>SINAPI</v>
          </cell>
          <cell r="C763" t="str">
            <v>BETONEIRA CAPACIDADE NOMINAL 400 L, CAPACIDADE DE MISTURA 310 L, MOTOR A DIESEL POTÊNCIA 5,0 CV, SEM CARREGADOR - DEPRECIAÇÃO. AF_06/2014</v>
          </cell>
          <cell r="D763" t="str">
            <v>H</v>
          </cell>
          <cell r="E763">
            <v>0.51</v>
          </cell>
        </row>
        <row r="764">
          <cell r="A764">
            <v>87442</v>
          </cell>
          <cell r="B764" t="str">
            <v>SINAPI</v>
          </cell>
          <cell r="C764" t="str">
            <v>BETONEIRA CAPACIDADE NOMINAL 400 L, CAPACIDADE DE MISTURA 310 L, MOTOR A DIESEL POTÊNCIA 5,0 CV, SEM CARREGADOR - JUROS. AF_06/2014</v>
          </cell>
          <cell r="D764" t="str">
            <v>H</v>
          </cell>
          <cell r="E764">
            <v>0.06</v>
          </cell>
        </row>
        <row r="765">
          <cell r="A765">
            <v>87443</v>
          </cell>
          <cell r="B765" t="str">
            <v>SINAPI</v>
          </cell>
          <cell r="C765" t="str">
            <v>BETONEIRA CAPACIDADE NOMINAL 400 L, CAPACIDADE DE MISTURA 310 L, MOTOR A DIESEL POTÊNCIA 5,0 CV, SEM CARREGADOR - MANUTENÇÃO. AF_06/2014</v>
          </cell>
          <cell r="D765" t="str">
            <v>H</v>
          </cell>
          <cell r="E765">
            <v>0.64</v>
          </cell>
        </row>
        <row r="766">
          <cell r="A766">
            <v>87444</v>
          </cell>
          <cell r="B766" t="str">
            <v>SINAPI</v>
          </cell>
          <cell r="C766" t="str">
            <v>BETONEIRA CAPACIDADE NOMINAL 400 L, CAPACIDADE DE MISTURA 310 L, MOTOR A DIESEL POTÊNCIA 5,0 CV, SEM CARREGADOR - MATERIAIS NA OPERAÇÃO. AF_06/2014</v>
          </cell>
          <cell r="D766" t="str">
            <v>H</v>
          </cell>
          <cell r="E766">
            <v>4.8099999999999996</v>
          </cell>
        </row>
        <row r="767">
          <cell r="A767">
            <v>88387</v>
          </cell>
          <cell r="B767" t="str">
            <v>SINAPI</v>
          </cell>
          <cell r="C767" t="str">
            <v>MISTURADOR DE ARGAMASSA, EIXO HORIZONTAL, CAPACIDADE DE MISTURA 300 KG, MOTOR ELÉTRICO POTÊNCIA 5 CV - DEPRECIAÇÃO. AF_06/2014</v>
          </cell>
          <cell r="D767" t="str">
            <v>H</v>
          </cell>
          <cell r="E767">
            <v>1</v>
          </cell>
        </row>
        <row r="768">
          <cell r="A768">
            <v>88389</v>
          </cell>
          <cell r="B768" t="str">
            <v>SINAPI</v>
          </cell>
          <cell r="C768" t="str">
            <v>MISTURADOR DE ARGAMASSA, EIXO HORIZONTAL, CAPACIDADE DE MISTURA 300 KG, MOTOR ELÉTRICO POTÊNCIA 5 CV - JUROS. AF_06/2014</v>
          </cell>
          <cell r="D768" t="str">
            <v>H</v>
          </cell>
          <cell r="E768">
            <v>0.11</v>
          </cell>
        </row>
        <row r="769">
          <cell r="A769">
            <v>88390</v>
          </cell>
          <cell r="B769" t="str">
            <v>SINAPI</v>
          </cell>
          <cell r="C769" t="str">
            <v>MISTURADOR DE ARGAMASSA, EIXO HORIZONTAL, CAPACIDADE DE MISTURA 300 KG, MOTOR ELÉTRICO POTÊNCIA 5 CV - MANUTENÇÃO. AF_06/2014</v>
          </cell>
          <cell r="D769" t="str">
            <v>H</v>
          </cell>
          <cell r="E769">
            <v>1.0900000000000001</v>
          </cell>
        </row>
        <row r="770">
          <cell r="A770">
            <v>88391</v>
          </cell>
          <cell r="B770" t="str">
            <v>SINAPI</v>
          </cell>
          <cell r="C770" t="str">
            <v>MISTURADOR DE ARGAMASSA, EIXO HORIZONTAL, CAPACIDADE DE MISTURA 300 KG, MOTOR ELÉTRICO POTÊNCIA 5 CV - MATERIAIS NA OPERAÇÃO. AF_06/2014</v>
          </cell>
          <cell r="D770" t="str">
            <v>H</v>
          </cell>
          <cell r="E770">
            <v>2.2799999999999998</v>
          </cell>
        </row>
        <row r="771">
          <cell r="A771">
            <v>88394</v>
          </cell>
          <cell r="B771" t="str">
            <v>SINAPI</v>
          </cell>
          <cell r="C771" t="str">
            <v>MISTURADOR DE ARGAMASSA, EIXO HORIZONTAL, CAPACIDADE DE MISTURA 600 KG, MOTOR ELÉTRICO POTÊNCIA 7,5 CV - DEPRECIAÇÃO. AF_06/2014</v>
          </cell>
          <cell r="D771" t="str">
            <v>H</v>
          </cell>
          <cell r="E771">
            <v>1.19</v>
          </cell>
        </row>
        <row r="772">
          <cell r="A772">
            <v>88395</v>
          </cell>
          <cell r="B772" t="str">
            <v>SINAPI</v>
          </cell>
          <cell r="C772" t="str">
            <v>MISTURADOR DE ARGAMASSA, EIXO HORIZONTAL, CAPACIDADE DE MISTURA 600 KG, MOTOR ELÉTRICO POTÊNCIA 7,5 CV - JUROS. AF_06/2014</v>
          </cell>
          <cell r="D772" t="str">
            <v>H</v>
          </cell>
          <cell r="E772">
            <v>0.14000000000000001</v>
          </cell>
        </row>
        <row r="773">
          <cell r="A773">
            <v>88396</v>
          </cell>
          <cell r="B773" t="str">
            <v>SINAPI</v>
          </cell>
          <cell r="C773" t="str">
            <v>MISTURADOR DE ARGAMASSA, EIXO HORIZONTAL, CAPACIDADE DE MISTURA 600 KG, MOTOR ELÉTRICO POTÊNCIA 7,5 CV - MANUTENÇÃO. AF_06/2014</v>
          </cell>
          <cell r="D773" t="str">
            <v>H</v>
          </cell>
          <cell r="E773">
            <v>1.3</v>
          </cell>
        </row>
        <row r="774">
          <cell r="A774">
            <v>88397</v>
          </cell>
          <cell r="B774" t="str">
            <v>SINAPI</v>
          </cell>
          <cell r="C774" t="str">
            <v>MISTURADOR DE ARGAMASSA, EIXO HORIZONTAL, CAPACIDADE DE MISTURA 600 KG, MOTOR ELÉTRICO POTÊNCIA 7,5 CV - MATERIAIS NA OPERAÇÃO. AF_06/2014</v>
          </cell>
          <cell r="D774" t="str">
            <v>H</v>
          </cell>
          <cell r="E774">
            <v>3.42</v>
          </cell>
        </row>
        <row r="775">
          <cell r="A775">
            <v>88400</v>
          </cell>
          <cell r="B775" t="str">
            <v>SINAPI</v>
          </cell>
          <cell r="C775" t="str">
            <v>MISTURADOR DE ARGAMASSA, EIXO HORIZONTAL, CAPACIDADE DE MISTURA 160 KG, MOTOR ELÉTRICO POTÊNCIA 3 CV - DEPRECIAÇÃO. AF_06/2014</v>
          </cell>
          <cell r="D775" t="str">
            <v>H</v>
          </cell>
          <cell r="E775">
            <v>0.94</v>
          </cell>
        </row>
        <row r="776">
          <cell r="A776">
            <v>88401</v>
          </cell>
          <cell r="B776" t="str">
            <v>SINAPI</v>
          </cell>
          <cell r="C776" t="str">
            <v>MISTURADOR DE ARGAMASSA, EIXO HORIZONTAL, CAPACIDADE DE MISTURA 160 KG, MOTOR ELÉTRICO POTÊNCIA 3 CV - JUROS. AF_06/2014</v>
          </cell>
          <cell r="D776" t="str">
            <v>H</v>
          </cell>
          <cell r="E776">
            <v>0.11</v>
          </cell>
        </row>
        <row r="777">
          <cell r="A777">
            <v>88402</v>
          </cell>
          <cell r="B777" t="str">
            <v>SINAPI</v>
          </cell>
          <cell r="C777" t="str">
            <v>MISTURADOR DE ARGAMASSA, EIXO HORIZONTAL, CAPACIDADE DE MISTURA 160 KG, MOTOR ELÉTRICO POTÊNCIA 3 CV - MANUTENÇÃO. AF_06/2014</v>
          </cell>
          <cell r="D777" t="str">
            <v>H</v>
          </cell>
          <cell r="E777">
            <v>1.03</v>
          </cell>
        </row>
        <row r="778">
          <cell r="A778">
            <v>88403</v>
          </cell>
          <cell r="B778" t="str">
            <v>SINAPI</v>
          </cell>
          <cell r="C778" t="str">
            <v>MISTURADOR DE ARGAMASSA, EIXO HORIZONTAL, CAPACIDADE DE MISTURA 160 KG, MOTOR ELÉTRICO POTÊNCIA 3 CV - MATERIAIS NA OPERAÇÃO. AF_06/2014</v>
          </cell>
          <cell r="D778" t="str">
            <v>H</v>
          </cell>
          <cell r="E778">
            <v>1.37</v>
          </cell>
        </row>
        <row r="779">
          <cell r="A779">
            <v>88419</v>
          </cell>
          <cell r="B779" t="str">
            <v>SINAPI</v>
          </cell>
          <cell r="C779" t="str">
            <v>PROJETOR DE ARGAMASSA, CAPACIDADE DE PROJEÇÃO 1,5 M3/H, ALCANCE DE 30 ATÉ 60 M, MOTOR ELÉTRICO POTÊNCIA 7,5 HP - DEPRECIAÇÃO. AF_06/2014</v>
          </cell>
          <cell r="D779" t="str">
            <v>H</v>
          </cell>
          <cell r="E779">
            <v>6.15</v>
          </cell>
        </row>
        <row r="780">
          <cell r="A780">
            <v>88422</v>
          </cell>
          <cell r="B780" t="str">
            <v>SINAPI</v>
          </cell>
          <cell r="C780" t="str">
            <v>PROJETOR DE ARGAMASSA, CAPACIDADE DE PROJEÇÃO 1,5 M3/H, ALCANCE DE 30 ATÉ 60 M, MOTOR ELÉTRICO POTÊNCIA 7,5 HP - JUROS. AF_06/2014</v>
          </cell>
          <cell r="D780" t="str">
            <v>H</v>
          </cell>
          <cell r="E780">
            <v>0.73</v>
          </cell>
        </row>
        <row r="781">
          <cell r="A781">
            <v>88425</v>
          </cell>
          <cell r="B781" t="str">
            <v>SINAPI</v>
          </cell>
          <cell r="C781" t="str">
            <v>PROJETOR DE ARGAMASSA, CAPACIDADE DE PROJEÇÃO 1,5 M3/H, ALCANCE DE 30 ATÉ 60 M, MOTOR ELÉTRICO POTÊNCIA 7,5 HP - MANUTENÇÃO. AF_06/2014</v>
          </cell>
          <cell r="D781" t="str">
            <v>H</v>
          </cell>
          <cell r="E781">
            <v>7.69</v>
          </cell>
        </row>
        <row r="782">
          <cell r="A782">
            <v>88427</v>
          </cell>
          <cell r="B782" t="str">
            <v>SINAPI</v>
          </cell>
          <cell r="C782" t="str">
            <v>PROJETOR DE ARGAMASSA, CAPACIDADE DE PROJEÇÃO 1,5 M3/H, ALCANCE DE 30 ATÉ 60 M, MOTOR ELÉTRICO POTÊNCIA 7,5 HP - MATERIAIS NA OPERAÇÃO. AF_06/2014</v>
          </cell>
          <cell r="D782" t="str">
            <v>H</v>
          </cell>
          <cell r="E782">
            <v>0.77</v>
          </cell>
        </row>
        <row r="783">
          <cell r="A783">
            <v>88434</v>
          </cell>
          <cell r="B783" t="str">
            <v>SINAPI</v>
          </cell>
          <cell r="C783" t="str">
            <v>PROJETOR DE ARGAMASSA, CAPACIDADE DE PROJEÇÃO 2 M3/H, ALCANCE ATÉ 50 M, MOTOR ELÉTRICO POTÊNCIA 7,5 HP - DEPRECIAÇÃO. AF_06/2014</v>
          </cell>
          <cell r="D783" t="str">
            <v>H</v>
          </cell>
          <cell r="E783">
            <v>8.16</v>
          </cell>
        </row>
        <row r="784">
          <cell r="A784">
            <v>88435</v>
          </cell>
          <cell r="B784" t="str">
            <v>SINAPI</v>
          </cell>
          <cell r="C784" t="str">
            <v>PROJETOR DE ARGAMASSA, CAPACIDADE DE PROJEÇÃO 2 M3/H, ALCANCE ATÉ 50 M, MOTOR ELÉTRICO POTÊNCIA 7,5 HP - JUROS. AF_06/2014</v>
          </cell>
          <cell r="D784" t="str">
            <v>H</v>
          </cell>
          <cell r="E784">
            <v>0.96</v>
          </cell>
        </row>
        <row r="785">
          <cell r="A785">
            <v>88436</v>
          </cell>
          <cell r="B785" t="str">
            <v>SINAPI</v>
          </cell>
          <cell r="C785" t="str">
            <v>PROJETOR DE ARGAMASSA, CAPACIDADE DE PROJEÇÃO 2 M3/H, ALCANCE ATÉ 50 M, MOTOR ELÉTRICO POTÊNCIA 7,5 HP - MANUTENÇÃO. AF_06/2014</v>
          </cell>
          <cell r="D785" t="str">
            <v>H</v>
          </cell>
          <cell r="E785">
            <v>10.199999999999999</v>
          </cell>
        </row>
        <row r="786">
          <cell r="A786">
            <v>88437</v>
          </cell>
          <cell r="B786" t="str">
            <v>SINAPI</v>
          </cell>
          <cell r="C786" t="str">
            <v>PROJETOR DE ARGAMASSA, CAPACIDADE DE PROJEÇÃO 2 M3/H, ALCANCE ATÉ 50 M, MOTOR ELÉTRICO POTÊNCIA 7,5 HP - MATERIAIS NA OPERAÇÃO. AF_06/2014</v>
          </cell>
          <cell r="D786" t="str">
            <v>H</v>
          </cell>
          <cell r="E786">
            <v>0.77</v>
          </cell>
        </row>
        <row r="787">
          <cell r="A787">
            <v>88569</v>
          </cell>
          <cell r="B787" t="str">
            <v>SINAPI</v>
          </cell>
          <cell r="C787" t="str">
            <v>ESPARGIDOR DE ASFALTO PRESSURIZADO COM TANQUE DE 2500 L, REBOCÁVEL COM MOTOR A GASOLINA POTÊNCIA 3,4 HP - DEPRECIAÇÃO. AF_07/2014</v>
          </cell>
          <cell r="D787" t="str">
            <v>H</v>
          </cell>
          <cell r="E787">
            <v>4.12</v>
          </cell>
        </row>
        <row r="788">
          <cell r="A788">
            <v>88570</v>
          </cell>
          <cell r="B788" t="str">
            <v>SINAPI</v>
          </cell>
          <cell r="C788" t="str">
            <v>ESPARGIDOR DE ASFALTO PRESSURIZADO COM TANQUE DE 2500 L, REBOCÁVEL COM MOTOR A GASOLINA POTÊNCIA 3,4 HP - JUROS. AF_07/2014</v>
          </cell>
          <cell r="D788" t="str">
            <v>H</v>
          </cell>
          <cell r="E788">
            <v>0.68</v>
          </cell>
        </row>
        <row r="789">
          <cell r="A789">
            <v>88826</v>
          </cell>
          <cell r="B789" t="str">
            <v>SINAPI</v>
          </cell>
          <cell r="C789" t="str">
            <v>BETONEIRA CAPACIDADE NOMINAL DE 400 L, CAPACIDADE DE MISTURA 280 L, MOTOR ELÉTRICO TRIFÁSICO POTÊNCIA DE 2 CV, SEM CARREGADOR - DEPRECIAÇÃO. AF_10/2014</v>
          </cell>
          <cell r="D789" t="str">
            <v>H</v>
          </cell>
          <cell r="E789">
            <v>0.37</v>
          </cell>
        </row>
        <row r="790">
          <cell r="A790">
            <v>88827</v>
          </cell>
          <cell r="B790" t="str">
            <v>SINAPI</v>
          </cell>
          <cell r="C790" t="str">
            <v>BETONEIRA CAPACIDADE NOMINAL DE 400 L, CAPACIDADE DE MISTURA 280 L, MOTOR ELÉTRICO TRIFÁSICO POTÊNCIA DE 2 CV, SEM CARREGADOR - JUROS. AF_10/2014</v>
          </cell>
          <cell r="D790" t="str">
            <v>H</v>
          </cell>
          <cell r="E790">
            <v>0.04</v>
          </cell>
        </row>
        <row r="791">
          <cell r="A791">
            <v>88828</v>
          </cell>
          <cell r="B791" t="str">
            <v>SINAPI</v>
          </cell>
          <cell r="C791" t="str">
            <v>BETONEIRA CAPACIDADE NOMINAL DE 400 L, CAPACIDADE DE MISTURA 280 L, MOTOR ELÉTRICO TRIFÁSICO POTÊNCIA DE 2 CV, SEM CARREGADOR - MANUTENÇÃO. AF_10/2014</v>
          </cell>
          <cell r="D791" t="str">
            <v>H</v>
          </cell>
          <cell r="E791">
            <v>0.41</v>
          </cell>
        </row>
        <row r="792">
          <cell r="A792">
            <v>88829</v>
          </cell>
          <cell r="B792" t="str">
            <v>SINAPI</v>
          </cell>
          <cell r="C792" t="str">
            <v>BETONEIRA CAPACIDADE NOMINAL DE 400 L, CAPACIDADE DE MISTURA 280 L, MOTOR ELÉTRICO TRIFÁSICO POTÊNCIA DE 2 CV, SEM CARREGADOR - MATERIAIS NA OPERAÇÃO. AF_10/2014</v>
          </cell>
          <cell r="D792" t="str">
            <v>H</v>
          </cell>
          <cell r="E792">
            <v>0.91</v>
          </cell>
        </row>
        <row r="793">
          <cell r="A793">
            <v>88832</v>
          </cell>
          <cell r="B793" t="str">
            <v>SINAPI</v>
          </cell>
          <cell r="C793" t="str">
            <v>ESCAVADEIRA HIDRÁULICA SOBRE ESTEIRAS, CAÇAMBA 0,80 M3, PESO OPERACIONAL 17,8 T, POTÊNCIA LÍQUIDA 110 HP - DEPRECIAÇÃO. AF_10/2014</v>
          </cell>
          <cell r="D793" t="str">
            <v>H</v>
          </cell>
          <cell r="E793">
            <v>47.55</v>
          </cell>
        </row>
        <row r="794">
          <cell r="A794">
            <v>88834</v>
          </cell>
          <cell r="B794" t="str">
            <v>SINAPI</v>
          </cell>
          <cell r="C794" t="str">
            <v>ESCAVADEIRA HIDRÁULICA SOBRE ESTEIRAS, CAÇAMBA 0,80 M3, PESO OPERACIONAL 17,8 T, POTÊNCIA LÍQUIDA 110 HP - JUROS. AF_10/2014</v>
          </cell>
          <cell r="D794" t="str">
            <v>H</v>
          </cell>
          <cell r="E794">
            <v>6.45</v>
          </cell>
        </row>
        <row r="795">
          <cell r="A795">
            <v>88835</v>
          </cell>
          <cell r="B795" t="str">
            <v>SINAPI</v>
          </cell>
          <cell r="C795" t="str">
            <v>ESCAVADEIRA HIDRÁULICA SOBRE ESTEIRAS, CAÇAMBA 0,80 M3, PESO OPERACIONAL 17,8 T, POTÊNCIA LÍQUIDA 110 HP - MANUTENÇÃO. AF_10/2014</v>
          </cell>
          <cell r="D795" t="str">
            <v>H</v>
          </cell>
          <cell r="E795">
            <v>59.44</v>
          </cell>
        </row>
        <row r="796">
          <cell r="A796">
            <v>88836</v>
          </cell>
          <cell r="B796" t="str">
            <v>SINAPI</v>
          </cell>
          <cell r="C796" t="str">
            <v>ESCAVADEIRA HIDRÁULICA SOBRE ESTEIRAS, CAÇAMBA 0,80 M3, PESO OPERACIONAL 17,8 T, POTÊNCIA LÍQUIDA 110 HP - MATERIAIS NA OPERAÇÃO. AF_10/2014</v>
          </cell>
          <cell r="D796" t="str">
            <v>H</v>
          </cell>
          <cell r="E796">
            <v>73.400000000000006</v>
          </cell>
        </row>
        <row r="797">
          <cell r="A797">
            <v>88839</v>
          </cell>
          <cell r="B797" t="str">
            <v>SINAPI</v>
          </cell>
          <cell r="C797" t="str">
            <v>TRATOR DE ESTEIRAS, POTÊNCIA 125 HP, PESO OPERACIONAL 12,9 T, COM LÂMINA 2,7 M3 - DEPRECIAÇÃO. AF_10/2014</v>
          </cell>
          <cell r="D797" t="str">
            <v>H</v>
          </cell>
          <cell r="E797">
            <v>35.4</v>
          </cell>
        </row>
        <row r="798">
          <cell r="A798">
            <v>88840</v>
          </cell>
          <cell r="B798" t="str">
            <v>SINAPI</v>
          </cell>
          <cell r="C798" t="str">
            <v>TRATOR DE ESTEIRAS, POTÊNCIA 125 HP, PESO OPERACIONAL 12,9 T, COM LÂMINA 2,7 M3 - JUROS. AF_10/2014</v>
          </cell>
          <cell r="D798" t="str">
            <v>H</v>
          </cell>
          <cell r="E798">
            <v>7.96</v>
          </cell>
        </row>
        <row r="799">
          <cell r="A799">
            <v>88841</v>
          </cell>
          <cell r="B799" t="str">
            <v>SINAPI</v>
          </cell>
          <cell r="C799" t="str">
            <v>TRATOR DE ESTEIRAS, POTÊNCIA 125 HP, PESO OPERACIONAL 12,9 T, COM LÂMINA 2,7 M3 - MANUTENÇÃO. AF_10/2014</v>
          </cell>
          <cell r="D799" t="str">
            <v>H</v>
          </cell>
          <cell r="E799">
            <v>63.29</v>
          </cell>
        </row>
        <row r="800">
          <cell r="A800">
            <v>88842</v>
          </cell>
          <cell r="B800" t="str">
            <v>SINAPI</v>
          </cell>
          <cell r="C800" t="str">
            <v>TRATOR DE ESTEIRAS, POTÊNCIA 125 HP, PESO OPERACIONAL 12,9 T, COM LÂMINA 2,7 M3 - MATERIAIS NA OPERAÇÃO. AF_10/2014</v>
          </cell>
          <cell r="D800" t="str">
            <v>H</v>
          </cell>
          <cell r="E800">
            <v>89.85</v>
          </cell>
        </row>
        <row r="801">
          <cell r="A801">
            <v>88847</v>
          </cell>
          <cell r="B801" t="str">
            <v>SINAPI</v>
          </cell>
          <cell r="C801" t="str">
            <v>USINA DE LAMA ASFÁLTICA, PROD 30 A 50 T/H, SILO DE AGREGADO 7 M3, RESERVATÓRIOS PARA EMULSÃO E ÁGUA DE 2,3 M3 CADA, MISTURADOR TIPO PUG MILL A SER MONTADO SOBRE CAMINHÃO - DEPRECIAÇÃO. AF_10/2014</v>
          </cell>
          <cell r="D801" t="str">
            <v>H</v>
          </cell>
          <cell r="E801">
            <v>23.7</v>
          </cell>
        </row>
        <row r="802">
          <cell r="A802">
            <v>88848</v>
          </cell>
          <cell r="B802" t="str">
            <v>SINAPI</v>
          </cell>
          <cell r="C802" t="str">
            <v>USINA DE LAMA ASFÁLTICA, PROD 30 A 50 T/H, SILO DE AGREGADO 7 M3, RESERVATÓRIOS PARA EMULSÃO E ÁGUA DE 2,3 M3 CADA, MISTURADOR TIPO PUG MILL A SER MONTADO SOBRE CAMINHÃO - JUROS. AF_10/2014</v>
          </cell>
          <cell r="D802" t="str">
            <v>H</v>
          </cell>
          <cell r="E802">
            <v>4.97</v>
          </cell>
        </row>
        <row r="803">
          <cell r="A803">
            <v>88853</v>
          </cell>
          <cell r="B803" t="str">
            <v>SINAPI</v>
          </cell>
          <cell r="C803" t="str">
            <v>MOTOBOMBA CENTRÍFUGA, MOTOR A GASOLINA, POTÊNCIA 5,42 HP, BOCAIS 1 1/2" X 1", DIÂMETRO ROTOR 143 MM HM/Q = 6 MCA / 16,8 M3/H A 38 MCA / 6,6 M3/H - DEPRECIAÇÃO. AF_06/2014</v>
          </cell>
          <cell r="D803" t="str">
            <v>H</v>
          </cell>
          <cell r="E803">
            <v>0.26</v>
          </cell>
        </row>
        <row r="804">
          <cell r="A804">
            <v>88854</v>
          </cell>
          <cell r="B804" t="str">
            <v>SINAPI</v>
          </cell>
          <cell r="C804" t="str">
            <v>MOTOBOMBA CENTRÍFUGA, MOTOR A GASOLINA, POTÊNCIA 5,42 HP, BOCAIS 1 1/2" X 1", DIÂMETRO ROTOR 143 MM HM/Q = 6 MCA / 16,8 M3/H A 38 MCA / 6,6 M3/H - JUROS. AF_06/2014</v>
          </cell>
          <cell r="D804" t="str">
            <v>H</v>
          </cell>
          <cell r="E804">
            <v>0.03</v>
          </cell>
        </row>
        <row r="805">
          <cell r="A805">
            <v>88855</v>
          </cell>
          <cell r="B805" t="str">
            <v>SINAPI</v>
          </cell>
          <cell r="C805" t="str">
            <v>GRADE DE DISCO CONTROLE REMOTO REBOCÁVEL, COM 24 DISCOS 24 X 6 MM COM PNEUS PARA TRANSPORTE - DEPRECIAÇÃO. AF_06/2014</v>
          </cell>
          <cell r="D805" t="str">
            <v>H</v>
          </cell>
          <cell r="E805">
            <v>4.0599999999999996</v>
          </cell>
        </row>
        <row r="806">
          <cell r="A806">
            <v>88856</v>
          </cell>
          <cell r="B806" t="str">
            <v>SINAPI</v>
          </cell>
          <cell r="C806" t="str">
            <v>GRADE DE DISCO CONTROLE REMOTO REBOCÁVEL, COM 24 DISCOS 24 X 6 MM COM PNEUS PARA TRANSPORTE - JUROS. AF_06/2014</v>
          </cell>
          <cell r="D806" t="str">
            <v>H</v>
          </cell>
          <cell r="E806">
            <v>0.56000000000000005</v>
          </cell>
        </row>
        <row r="807">
          <cell r="A807">
            <v>88857</v>
          </cell>
          <cell r="B807" t="str">
            <v>SINAPI</v>
          </cell>
          <cell r="C807" t="str">
            <v>RETROESCAVADEIRA SOBRE RODAS COM CARREGADEIRA, TRAÇÃO 4X4, POTÊNCIA LÍQ. 88 HP, CAÇAMBA CARREG. CAP. MÍN. 1 M3, CAÇAMBA RETRO CAP. 0,26 M3, PESO OPERACIONAL MÍN. 6.674 KG, PROFUNDIDADE ESCAVAÇÃO MÁX. 4,37 M - DEPRECIAÇÃO. AF_06/2014</v>
          </cell>
          <cell r="D807" t="str">
            <v>H</v>
          </cell>
          <cell r="E807">
            <v>27.28</v>
          </cell>
        </row>
        <row r="808">
          <cell r="A808">
            <v>88858</v>
          </cell>
          <cell r="B808" t="str">
            <v>SINAPI</v>
          </cell>
          <cell r="C808" t="str">
            <v>RETROESCAVADEIRA SOBRE RODAS COM CARREGADEIRA, TRAÇÃO 4X4, POTÊNCIA LÍQ. 88 HP, CAÇAMBA CARREG. CAP. MÍN. 1 M3, CAÇAMBA RETRO CAP. 0,26 M3, PESO OPERACIONAL MÍN. 6.674 KG, PROFUNDIDADE ESCAVAÇÃO MÁX. 4,37 M - JUROS. AF_06/2014</v>
          </cell>
          <cell r="D808" t="str">
            <v>H</v>
          </cell>
          <cell r="E808">
            <v>3.7</v>
          </cell>
        </row>
        <row r="809">
          <cell r="A809">
            <v>88859</v>
          </cell>
          <cell r="B809" t="str">
            <v>SINAPI</v>
          </cell>
          <cell r="C809" t="str">
            <v>RETROESCAVADEIRA SOBRE RODAS COM CARREGADEIRA, TRAÇÃO 4X2, POTÊNCIA LÍQ. 79 HP, CAÇAMBA CARREG. CAP. MÍN. 1 M3, CAÇAMBA RETRO CAP. 0,20 M3, PESO OPERACIONAL MÍN. 6.570 KG, PROFUNDIDADE ESCAVAÇÃO MÁX. 4,37 M - DEPRECIAÇÃO. AF_06/2014</v>
          </cell>
          <cell r="D809" t="str">
            <v>H</v>
          </cell>
          <cell r="E809">
            <v>24.26</v>
          </cell>
        </row>
        <row r="810">
          <cell r="A810">
            <v>88860</v>
          </cell>
          <cell r="B810" t="str">
            <v>SINAPI</v>
          </cell>
          <cell r="C810" t="str">
            <v>RETROESCAVADEIRA SOBRE RODAS COM CARREGADEIRA, TRAÇÃO 4X2, POTÊNCIA LÍQ. 79 HP, CAÇAMBA CARREG. CAP. MÍN. 1 M3, CAÇAMBA RETRO CAP. 0,20 M3, PESO OPERACIONAL MÍN. 6.570 KG, PROFUNDIDADE ESCAVAÇÃO MÁX. 4,37 M - JUROS. AF_06/2014</v>
          </cell>
          <cell r="D810" t="str">
            <v>H</v>
          </cell>
          <cell r="E810">
            <v>3.29</v>
          </cell>
        </row>
        <row r="811">
          <cell r="A811">
            <v>88900</v>
          </cell>
          <cell r="B811" t="str">
            <v>SINAPI</v>
          </cell>
          <cell r="C811" t="str">
            <v>ESCAVADEIRA HIDRÁULICA SOBRE ESTEIRAS, CAÇAMBA 1,20 M3, PESO OPERACIONAL 21 T, POTÊNCIA BRUTA 155 HP - DEPRECIAÇÃO. AF_06/2014</v>
          </cell>
          <cell r="D811" t="str">
            <v>H</v>
          </cell>
          <cell r="E811">
            <v>55.44</v>
          </cell>
        </row>
        <row r="812">
          <cell r="A812">
            <v>88902</v>
          </cell>
          <cell r="B812" t="str">
            <v>SINAPI</v>
          </cell>
          <cell r="C812" t="str">
            <v>ESCAVADEIRA HIDRÁULICA SOBRE ESTEIRAS, CAÇAMBA 1,20 M3, PESO OPERACIONAL 21 T, POTÊNCIA BRUTA 155 HP - JUROS. AF_06/2014</v>
          </cell>
          <cell r="D812" t="str">
            <v>H</v>
          </cell>
          <cell r="E812">
            <v>7.52</v>
          </cell>
        </row>
        <row r="813">
          <cell r="A813">
            <v>88903</v>
          </cell>
          <cell r="B813" t="str">
            <v>SINAPI</v>
          </cell>
          <cell r="C813" t="str">
            <v>ESCAVADEIRA HIDRÁULICA SOBRE ESTEIRAS, CAÇAMBA 1,20 M3, PESO OPERACIONAL 21 T, POTÊNCIA BRUTA 155 HP - MANUTENÇÃO. AF_06/2014</v>
          </cell>
          <cell r="D813" t="str">
            <v>H</v>
          </cell>
          <cell r="E813">
            <v>69.3</v>
          </cell>
        </row>
        <row r="814">
          <cell r="A814">
            <v>88904</v>
          </cell>
          <cell r="B814" t="str">
            <v>SINAPI</v>
          </cell>
          <cell r="C814" t="str">
            <v>ESCAVADEIRA HIDRÁULICA SOBRE ESTEIRAS, CAÇAMBA 1,20 M3, PESO OPERACIONAL 21 T, POTÊNCIA BRUTA 155 HP - MATERIAIS NA OPERAÇÃO. AF_06/2014</v>
          </cell>
          <cell r="D814" t="str">
            <v>H</v>
          </cell>
          <cell r="E814">
            <v>103.4</v>
          </cell>
        </row>
        <row r="815">
          <cell r="A815">
            <v>89009</v>
          </cell>
          <cell r="B815" t="str">
            <v>SINAPI</v>
          </cell>
          <cell r="C815" t="str">
            <v>TRATOR DE ESTEIRAS, POTÊNCIA 150 HP, PESO OPERACIONAL 16,7 T, COM RODA MOTRIZ ELEVADA E LÂMINA 3,18 M3 - DEPRECIAÇÃO. AF_06/2014</v>
          </cell>
          <cell r="D815" t="str">
            <v>H</v>
          </cell>
          <cell r="E815">
            <v>43.85</v>
          </cell>
        </row>
        <row r="816">
          <cell r="A816">
            <v>89010</v>
          </cell>
          <cell r="B816" t="str">
            <v>SINAPI</v>
          </cell>
          <cell r="C816" t="str">
            <v>TRATOR DE ESTEIRAS, POTÊNCIA 150 HP, PESO OPERACIONAL 16,7 T, COM RODA MOTRIZ ELEVADA E LÂMINA 3,18 M3 - JUROS. AF_06/2014</v>
          </cell>
          <cell r="D816" t="str">
            <v>H</v>
          </cell>
          <cell r="E816">
            <v>9.8699999999999992</v>
          </cell>
        </row>
        <row r="817">
          <cell r="A817">
            <v>89011</v>
          </cell>
          <cell r="B817" t="str">
            <v>SINAPI</v>
          </cell>
          <cell r="C817" t="str">
            <v>RETROESCAVADEIRA SOBRE RODAS COM CARREGADEIRA, TRAÇÃO 4X4, POTÊNCIA LÍQ. 72 HP, CAÇAMBA CARREG. CAP. MÍN. 0,79 M3, CAÇAMBA RETRO CAP. 0,18 M3, PESO OPERACIONAL MÍN. 7.140 KG, PROFUNDIDADE ESCAVAÇÃO MÁX. 4,50 M - DEPRECIAÇÃO. AF_06/2014</v>
          </cell>
          <cell r="D817" t="str">
            <v>H</v>
          </cell>
          <cell r="E817">
            <v>26.32</v>
          </cell>
        </row>
        <row r="818">
          <cell r="A818">
            <v>89012</v>
          </cell>
          <cell r="B818" t="str">
            <v>SINAPI</v>
          </cell>
          <cell r="C818" t="str">
            <v>RETROESCAVADEIRA SOBRE RODAS COM CARREGADEIRA, TRAÇÃO 4X4, POTÊNCIA LÍQ. 72 HP, CAÇAMBA CARREG. CAP. MÍN. 0,79 M3, CAÇAMBA RETRO CAP. 0,18 M3, PESO OPERACIONAL MÍN. 7.140 KG, PROFUNDIDADE ESCAVAÇÃO MÁX. 4,50 M - JUROS. AF_06/2014</v>
          </cell>
          <cell r="D818" t="str">
            <v>H</v>
          </cell>
          <cell r="E818">
            <v>3.57</v>
          </cell>
        </row>
        <row r="819">
          <cell r="A819">
            <v>89013</v>
          </cell>
          <cell r="B819" t="str">
            <v>SINAPI</v>
          </cell>
          <cell r="C819" t="str">
            <v>TRATOR DE ESTEIRAS, POTÊNCIA 347 HP, PESO OPERACIONAL 38,5 T, COM LÂMINA 8,70 M3 - DEPRECIAÇÃO. AF_06/2014</v>
          </cell>
          <cell r="D819" t="str">
            <v>H</v>
          </cell>
          <cell r="E819">
            <v>143.63</v>
          </cell>
        </row>
        <row r="820">
          <cell r="A820">
            <v>89014</v>
          </cell>
          <cell r="B820" t="str">
            <v>SINAPI</v>
          </cell>
          <cell r="C820" t="str">
            <v>TRATOR DE ESTEIRAS, POTÊNCIA 347 HP, PESO OPERACIONAL 38,5 T, COM LÂMINA 8,70 M3 - JUROS. AF_06/2014</v>
          </cell>
          <cell r="D820" t="str">
            <v>H</v>
          </cell>
          <cell r="E820">
            <v>32.32</v>
          </cell>
        </row>
        <row r="821">
          <cell r="A821">
            <v>89015</v>
          </cell>
          <cell r="B821" t="str">
            <v>SINAPI</v>
          </cell>
          <cell r="C821" t="str">
            <v>VASSOURA MECÂNICA REBOCÁVEL COM ESCOVA CILÍNDRICA, LARGURA ÚTIL DE VARRIMENTO DE 2,44 M - DEPRECIAÇÃO. AF_06/2014</v>
          </cell>
          <cell r="D821" t="str">
            <v>H</v>
          </cell>
          <cell r="E821">
            <v>4.6900000000000004</v>
          </cell>
        </row>
        <row r="822">
          <cell r="A822">
            <v>89016</v>
          </cell>
          <cell r="B822" t="str">
            <v>SINAPI</v>
          </cell>
          <cell r="C822" t="str">
            <v>VASSOURA MECÂNICA REBOCÁVEL COM ESCOVA CILÍNDRICA, LARGURA ÚTIL DE VARRIMENTO DE 2,44 M - JUROS. AF_06/2014</v>
          </cell>
          <cell r="D822" t="str">
            <v>H</v>
          </cell>
          <cell r="E822">
            <v>0.63</v>
          </cell>
        </row>
        <row r="823">
          <cell r="A823">
            <v>89017</v>
          </cell>
          <cell r="B823" t="str">
            <v>SINAPI</v>
          </cell>
          <cell r="C823" t="str">
            <v>TRATOR DE ESTEIRAS, POTÊNCIA 170 HP, PESO OPERACIONAL 19 T, CAÇAMBA 5,2 M3 - DEPRECIAÇÃO. AF_06/2014</v>
          </cell>
          <cell r="D823" t="str">
            <v>H</v>
          </cell>
          <cell r="E823">
            <v>43.58</v>
          </cell>
        </row>
        <row r="824">
          <cell r="A824">
            <v>89018</v>
          </cell>
          <cell r="B824" t="str">
            <v>SINAPI</v>
          </cell>
          <cell r="C824" t="str">
            <v>TRATOR DE ESTEIRAS, POTÊNCIA 170 HP, PESO OPERACIONAL 19 T, CAÇAMBA 5,2 M3 - JUROS. AF_06/2014</v>
          </cell>
          <cell r="D824" t="str">
            <v>H</v>
          </cell>
          <cell r="E824">
            <v>9.8000000000000007</v>
          </cell>
        </row>
        <row r="825">
          <cell r="A825">
            <v>89019</v>
          </cell>
          <cell r="B825" t="str">
            <v>SINAPI</v>
          </cell>
          <cell r="C825" t="str">
            <v>BOMBA SUBMERSÍVEL ELÉTRICA TRIFÁSICA, POTÊNCIA 2,96 HP, Ø ROTOR 144 MM SEMI-ABERTO, BOCAL DE SAÍDA Ø 2, HM/Q = 2 MCA / 38,8 M3/H A 28 MCA / 5 M3/H - DEPRECIAÇÃO. AF_06/2014</v>
          </cell>
          <cell r="D825" t="str">
            <v>H</v>
          </cell>
          <cell r="E825">
            <v>0.42</v>
          </cell>
        </row>
        <row r="826">
          <cell r="A826">
            <v>89020</v>
          </cell>
          <cell r="B826" t="str">
            <v>SINAPI</v>
          </cell>
          <cell r="C826" t="str">
            <v>BOMBA SUBMERSÍVEL ELÉTRICA TRIFÁSICA, POTÊNCIA 2,96 HP, Ø ROTOR 144 MM SEMI-ABERTO, BOCAL DE SAÍDA Ø 2, HM/Q = 2 MCA / 38,8 M3/H A 28 MCA / 5 M3/H - JUROS. AF_06/2014</v>
          </cell>
          <cell r="D826" t="str">
            <v>H</v>
          </cell>
          <cell r="E826">
            <v>0.05</v>
          </cell>
        </row>
        <row r="827">
          <cell r="A827">
            <v>89023</v>
          </cell>
          <cell r="B827" t="str">
            <v>SINAPI</v>
          </cell>
          <cell r="C827" t="str">
            <v>TANQUE DE ASFALTO ESTACIONÁRIO COM MAÇARICO, CAPACIDADE 20.000 L - DEPRECIAÇÃO. AF_06/2014</v>
          </cell>
          <cell r="D827" t="str">
            <v>H</v>
          </cell>
          <cell r="E827">
            <v>4.1500000000000004</v>
          </cell>
        </row>
        <row r="828">
          <cell r="A828">
            <v>89024</v>
          </cell>
          <cell r="B828" t="str">
            <v>SINAPI</v>
          </cell>
          <cell r="C828" t="str">
            <v>TANQUE DE ASFALTO ESTACIONÁRIO COM MAÇARICO, CAPACIDADE 20.000 L - JUROS. AF_06/2014</v>
          </cell>
          <cell r="D828" t="str">
            <v>H</v>
          </cell>
          <cell r="E828">
            <v>0.74</v>
          </cell>
        </row>
        <row r="829">
          <cell r="A829">
            <v>89025</v>
          </cell>
          <cell r="B829" t="str">
            <v>SINAPI</v>
          </cell>
          <cell r="C829" t="str">
            <v>TANQUE DE ASFALTO ESTACIONÁRIO COM MAÇARICO, CAPACIDADE 20.000 L - MANUTENÇÃO. AF_06/2014</v>
          </cell>
          <cell r="D829" t="str">
            <v>H</v>
          </cell>
          <cell r="E829">
            <v>5.19</v>
          </cell>
        </row>
        <row r="830">
          <cell r="A830">
            <v>89026</v>
          </cell>
          <cell r="B830" t="str">
            <v>SINAPI</v>
          </cell>
          <cell r="C830" t="str">
            <v>TANQUE DE ASFALTO ESTACIONÁRIO COM MAÇARICO, CAPACIDADE 20.000 L - MATERIAIS NA OPERAÇÃO. AF_06/2014</v>
          </cell>
          <cell r="D830" t="str">
            <v>H</v>
          </cell>
          <cell r="E830">
            <v>196.56</v>
          </cell>
        </row>
        <row r="831">
          <cell r="A831">
            <v>89029</v>
          </cell>
          <cell r="B831" t="str">
            <v>SINAPI</v>
          </cell>
          <cell r="C831" t="str">
            <v>TRATOR DE ESTEIRAS, POTÊNCIA 100 HP, PESO OPERACIONAL 9,4 T, COM LÂMINA 2,19 M3 - DEPRECIAÇÃO. AF_06/2014</v>
          </cell>
          <cell r="D831" t="str">
            <v>H</v>
          </cell>
          <cell r="E831">
            <v>33.82</v>
          </cell>
        </row>
        <row r="832">
          <cell r="A832">
            <v>89030</v>
          </cell>
          <cell r="B832" t="str">
            <v>SINAPI</v>
          </cell>
          <cell r="C832" t="str">
            <v>TRATOR DE ESTEIRAS, POTÊNCIA 100 HP, PESO OPERACIONAL 9,4 T, COM LÂMINA 2,19 M3 - JUROS. AF_06/2014</v>
          </cell>
          <cell r="D832" t="str">
            <v>H</v>
          </cell>
          <cell r="E832">
            <v>7.61</v>
          </cell>
        </row>
        <row r="833">
          <cell r="A833">
            <v>89033</v>
          </cell>
          <cell r="B833" t="str">
            <v>SINAPI</v>
          </cell>
          <cell r="C833" t="str">
            <v>TRATOR DE PNEUS, POTÊNCIA 85 CV, TRAÇÃO 4X4, PESO COM LASTRO DE 4.675 KG - DEPRECIAÇÃO. AF_06/2014</v>
          </cell>
          <cell r="D833" t="str">
            <v>H</v>
          </cell>
          <cell r="E833">
            <v>13.87</v>
          </cell>
        </row>
        <row r="834">
          <cell r="A834">
            <v>89034</v>
          </cell>
          <cell r="B834" t="str">
            <v>SINAPI</v>
          </cell>
          <cell r="C834" t="str">
            <v>TRATOR DE PNEUS, POTÊNCIA 85 CV, TRAÇÃO 4X4, PESO COM LASTRO DE 4.675 KG - JUROS. AF_06/2014</v>
          </cell>
          <cell r="D834" t="str">
            <v>H</v>
          </cell>
          <cell r="E834">
            <v>1.92</v>
          </cell>
        </row>
        <row r="835">
          <cell r="A835">
            <v>89128</v>
          </cell>
          <cell r="B835" t="str">
            <v>SINAPI</v>
          </cell>
          <cell r="C835" t="str">
            <v>PÁ CARREGADEIRA SOBRE RODAS, POTÊNCIA LÍQUIDA 128 HP, CAPACIDADE DA CAÇAMBA 1,7 A 2,8 M3, PESO OPERACIONAL 11632 KG - DEPRECIAÇÃO. AF_06/2014</v>
          </cell>
          <cell r="D835" t="str">
            <v>H</v>
          </cell>
          <cell r="E835">
            <v>44.52</v>
          </cell>
        </row>
        <row r="836">
          <cell r="A836">
            <v>89129</v>
          </cell>
          <cell r="B836" t="str">
            <v>SINAPI</v>
          </cell>
          <cell r="C836" t="str">
            <v>PÁ CARREGADEIRA SOBRE RODAS, POTÊNCIA LÍQUIDA 128 HP, CAPACIDADE DA CAÇAMBA 1,7 A 2,8 M3, PESO OPERACIONAL 11632 KG - JUROS. AF_06/2014</v>
          </cell>
          <cell r="D836" t="str">
            <v>H</v>
          </cell>
          <cell r="E836">
            <v>6.04</v>
          </cell>
        </row>
        <row r="837">
          <cell r="A837">
            <v>89130</v>
          </cell>
          <cell r="B837" t="str">
            <v>SINAPI</v>
          </cell>
          <cell r="C837" t="str">
            <v>PÁ CARREGADEIRA SOBRE RODAS, POTÊNCIA 197 HP, CAPACIDADE DA CAÇAMBA 2,5 A 3,5 M3, PESO OPERACIONAL 18338 KG - DEPRECIAÇÃO. AF_06/2014</v>
          </cell>
          <cell r="D837" t="str">
            <v>H</v>
          </cell>
          <cell r="E837">
            <v>61.73</v>
          </cell>
        </row>
        <row r="838">
          <cell r="A838">
            <v>89131</v>
          </cell>
          <cell r="B838" t="str">
            <v>SINAPI</v>
          </cell>
          <cell r="C838" t="str">
            <v>PÁ CARREGADEIRA SOBRE RODAS, POTÊNCIA 197 HP, CAPACIDADE DA CAÇAMBA 2,5 A 3,5 M3, PESO OPERACIONAL 18338 KG - JUROS. AF_06/2014</v>
          </cell>
          <cell r="D838" t="str">
            <v>H</v>
          </cell>
          <cell r="E838">
            <v>8.3699999999999992</v>
          </cell>
        </row>
        <row r="839">
          <cell r="A839">
            <v>89210</v>
          </cell>
          <cell r="B839" t="str">
            <v>SINAPI</v>
          </cell>
          <cell r="C839" t="str">
            <v>ROLO COMPACTADOR VIBRATÓRIO DE UM CILINDRO AÇO LISO, POTÊNCIA 80 HP, PESO OPERACIONAL MÁXIMO 8,1 T, IMPACTO DINÂMICO 16,15 / 9,5 T, LARGURA DE TRABALHO 1,68 M - DEPRECIAÇÃO. AF_06/2014</v>
          </cell>
          <cell r="D839" t="str">
            <v>H</v>
          </cell>
          <cell r="E839">
            <v>26.6</v>
          </cell>
        </row>
        <row r="840">
          <cell r="A840">
            <v>89211</v>
          </cell>
          <cell r="B840" t="str">
            <v>SINAPI</v>
          </cell>
          <cell r="C840" t="str">
            <v>ROLO COMPACTADOR VIBRATÓRIO DE UM CILINDRO AÇO LISO, POTÊNCIA 80 HP, PESO OPERACIONAL MÁXIMO 8,1 T, IMPACTO DINÂMICO 16,15 / 9,5 T, LARGURA DE TRABALHO 1,68 M - JUROS. AF_06/2014</v>
          </cell>
          <cell r="D840" t="str">
            <v>H</v>
          </cell>
          <cell r="E840">
            <v>3.69</v>
          </cell>
        </row>
        <row r="841">
          <cell r="A841">
            <v>89212</v>
          </cell>
          <cell r="B841" t="str">
            <v>SINAPI</v>
          </cell>
          <cell r="C841" t="str">
            <v>BATE-ESTACAS POR GRAVIDADE, POTÊNCIA DE 160 HP, PESO DO MARTELO ATÉ 3 TONELADAS - DEPRECIAÇÃO. AF_11/2014</v>
          </cell>
          <cell r="D841" t="str">
            <v>H</v>
          </cell>
          <cell r="E841">
            <v>33.19</v>
          </cell>
        </row>
        <row r="842">
          <cell r="A842">
            <v>89213</v>
          </cell>
          <cell r="B842" t="str">
            <v>SINAPI</v>
          </cell>
          <cell r="C842" t="str">
            <v>BATE-ESTACAS POR GRAVIDADE, POTÊNCIA DE 160 HP, PESO DO MARTELO ATÉ 3 TONELADAS - JUROS. AF_11/2014</v>
          </cell>
          <cell r="D842" t="str">
            <v>H</v>
          </cell>
          <cell r="E842">
            <v>5.22</v>
          </cell>
        </row>
        <row r="843">
          <cell r="A843">
            <v>89214</v>
          </cell>
          <cell r="B843" t="str">
            <v>SINAPI</v>
          </cell>
          <cell r="C843" t="str">
            <v>BATE-ESTACAS POR GRAVIDADE, POTÊNCIA DE 160 HP, PESO DO MARTELO ATÉ 3 TONELADAS - MANUTENÇÃO. AF_11/2014</v>
          </cell>
          <cell r="D843" t="str">
            <v>H</v>
          </cell>
          <cell r="E843">
            <v>31.16</v>
          </cell>
        </row>
        <row r="844">
          <cell r="A844">
            <v>89215</v>
          </cell>
          <cell r="B844" t="str">
            <v>SINAPI</v>
          </cell>
          <cell r="C844" t="str">
            <v>BATE-ESTACAS POR GRAVIDADE, POTÊNCIA DE 160 HP, PESO DO MARTELO ATÉ 3 TONELADAS - MATERIAIS NA OPERAÇÃO. AF_11/2014</v>
          </cell>
          <cell r="D844" t="str">
            <v>H</v>
          </cell>
          <cell r="E844">
            <v>106.77</v>
          </cell>
        </row>
        <row r="845">
          <cell r="A845">
            <v>89221</v>
          </cell>
          <cell r="B845" t="str">
            <v>SINAPI</v>
          </cell>
          <cell r="C845" t="str">
            <v>BETONEIRA CAPACIDADE NOMINAL DE 600 L, CAPACIDADE DE MISTURA 360 L, MOTOR ELÉTRICO TRIFÁSICO POTÊNCIA DE 4 CV, SEM CARREGADOR - DEPRECIAÇÃO. AF_11/2014</v>
          </cell>
          <cell r="D845" t="str">
            <v>H</v>
          </cell>
          <cell r="E845">
            <v>1.53</v>
          </cell>
        </row>
        <row r="846">
          <cell r="A846">
            <v>89222</v>
          </cell>
          <cell r="B846" t="str">
            <v>SINAPI</v>
          </cell>
          <cell r="C846" t="str">
            <v>BETONEIRA CAPACIDADE NOMINAL DE 600 L, CAPACIDADE DE MISTURA 360 L, MOTOR ELÉTRICO TRIFÁSICO POTÊNCIA DE 4 CV, SEM CARREGADOR - JUROS. AF_11/2014</v>
          </cell>
          <cell r="D846" t="str">
            <v>H</v>
          </cell>
          <cell r="E846">
            <v>0.18</v>
          </cell>
        </row>
        <row r="847">
          <cell r="A847">
            <v>89223</v>
          </cell>
          <cell r="B847" t="str">
            <v>SINAPI</v>
          </cell>
          <cell r="C847" t="str">
            <v>BETONEIRA CAPACIDADE NOMINAL DE 600 L, CAPACIDADE DE MISTURA 360 L, MOTOR ELÉTRICO TRIFÁSICO POTÊNCIA DE 4 CV, SEM CARREGADOR - MANUTENÇÃO. AF_11/2014</v>
          </cell>
          <cell r="D847" t="str">
            <v>H</v>
          </cell>
          <cell r="E847">
            <v>1.67</v>
          </cell>
        </row>
        <row r="848">
          <cell r="A848">
            <v>89224</v>
          </cell>
          <cell r="B848" t="str">
            <v>SINAPI</v>
          </cell>
          <cell r="C848" t="str">
            <v>BETONEIRA CAPACIDADE NOMINAL DE 600 L, CAPACIDADE DE MISTURA 360 L, MOTOR ELÉTRICO TRIFÁSICO POTÊNCIA DE 4 CV, SEM CARREGADOR - MATERIAIS NA OPERAÇÃO. AF_11/2014</v>
          </cell>
          <cell r="D848" t="str">
            <v>H</v>
          </cell>
          <cell r="E848">
            <v>1.82</v>
          </cell>
        </row>
        <row r="849">
          <cell r="A849">
            <v>89228</v>
          </cell>
          <cell r="B849" t="str">
            <v>SINAPI</v>
          </cell>
          <cell r="C849" t="str">
            <v>MOTONIVELADORA POTÊNCIA BÁSICA LÍQUIDA (PRIMEIRA MARCHA) 125 HP, PESO BRUTO 13032 KG, LARGURA DA LÂMINA DE 3,7 M - DEPRECIAÇÃO. AF_06/2014</v>
          </cell>
          <cell r="D849" t="str">
            <v>H</v>
          </cell>
          <cell r="E849">
            <v>45.42</v>
          </cell>
        </row>
        <row r="850">
          <cell r="A850">
            <v>89229</v>
          </cell>
          <cell r="B850" t="str">
            <v>SINAPI</v>
          </cell>
          <cell r="C850" t="str">
            <v>MOTONIVELADORA POTÊNCIA BÁSICA LÍQUIDA (PRIMEIRA MARCHA) 125 HP, PESO BRUTO 13032 KG, LARGURA DA LÂMINA DE 3,7 M - JUROS. AF_06/2014</v>
          </cell>
          <cell r="D850" t="str">
            <v>H</v>
          </cell>
          <cell r="E850">
            <v>8.17</v>
          </cell>
        </row>
        <row r="851">
          <cell r="A851">
            <v>89230</v>
          </cell>
          <cell r="B851" t="str">
            <v>SINAPI</v>
          </cell>
          <cell r="C851" t="str">
            <v>FRESADORA DE ASFALTO A FRIO SOBRE RODAS, LARGURA FRESAGEM DE 1,0 M, POTÊNCIA 208 HP - DEPRECIAÇÃO. AF_11/2014</v>
          </cell>
          <cell r="D851" t="str">
            <v>H</v>
          </cell>
          <cell r="E851">
            <v>133.44999999999999</v>
          </cell>
        </row>
        <row r="852">
          <cell r="A852">
            <v>89231</v>
          </cell>
          <cell r="B852" t="str">
            <v>SINAPI</v>
          </cell>
          <cell r="C852" t="str">
            <v>FRESADORA DE ASFALTO A FRIO SOBRE RODAS, LARGURA FRESAGEM DE 1,0 M, POTÊNCIA 208 HP - JUROS. AF_11/2014</v>
          </cell>
          <cell r="D852" t="str">
            <v>H</v>
          </cell>
          <cell r="E852">
            <v>21.14</v>
          </cell>
        </row>
        <row r="853">
          <cell r="A853">
            <v>89232</v>
          </cell>
          <cell r="B853" t="str">
            <v>SINAPI</v>
          </cell>
          <cell r="C853" t="str">
            <v>FRESADORA DE ASFALTO A FRIO SOBRE RODAS, LARGURA FRESAGEM DE 1,0 M, POTÊNCIA 208 HP - MANUTENÇÃO. AF_11/2014</v>
          </cell>
          <cell r="D853" t="str">
            <v>H</v>
          </cell>
          <cell r="E853">
            <v>238.04</v>
          </cell>
        </row>
        <row r="854">
          <cell r="A854">
            <v>89233</v>
          </cell>
          <cell r="B854" t="str">
            <v>SINAPI</v>
          </cell>
          <cell r="C854" t="str">
            <v>FRESADORA DE ASFALTO A FRIO SOBRE RODAS, LARGURA FRESAGEM DE 1,0 M, POTÊNCIA 208 HP - MATERIAIS NA OPERAÇÃO. AF_11/2014</v>
          </cell>
          <cell r="D854" t="str">
            <v>H</v>
          </cell>
          <cell r="E854">
            <v>192.15</v>
          </cell>
        </row>
        <row r="855">
          <cell r="A855">
            <v>89236</v>
          </cell>
          <cell r="B855" t="str">
            <v>SINAPI</v>
          </cell>
          <cell r="C855" t="str">
            <v>FRESADORA DE ASFALTO A FRIO SOBRE RODAS, LARGURA FRESAGEM DE 2,0 M, POTÊNCIA 550 HP - DEPRECIAÇÃO. AF_11/2014</v>
          </cell>
          <cell r="D855" t="str">
            <v>H</v>
          </cell>
          <cell r="E855">
            <v>311.74</v>
          </cell>
        </row>
        <row r="856">
          <cell r="A856">
            <v>89237</v>
          </cell>
          <cell r="B856" t="str">
            <v>SINAPI</v>
          </cell>
          <cell r="C856" t="str">
            <v>FRESADORA DE ASFALTO A FRIO SOBRE RODAS, LARGURA FRESAGEM DE 2,0 M, POTÊNCIA 550 HP - JUROS. AF_11/2014</v>
          </cell>
          <cell r="D856" t="str">
            <v>H</v>
          </cell>
          <cell r="E856">
            <v>49.39</v>
          </cell>
        </row>
        <row r="857">
          <cell r="A857">
            <v>89238</v>
          </cell>
          <cell r="B857" t="str">
            <v>SINAPI</v>
          </cell>
          <cell r="C857" t="str">
            <v>FRESADORA DE ASFALTO A FRIO SOBRE RODAS, LARGURA FRESAGEM DE 2,0 M, POTÊNCIA 550 HP - MANUTENÇÃO. AF_11/2014</v>
          </cell>
          <cell r="D857" t="str">
            <v>H</v>
          </cell>
          <cell r="E857">
            <v>556.07000000000005</v>
          </cell>
        </row>
        <row r="858">
          <cell r="A858">
            <v>89239</v>
          </cell>
          <cell r="B858" t="str">
            <v>SINAPI</v>
          </cell>
          <cell r="C858" t="str">
            <v>FRESADORA DE ASFALTO A FRIO SOBRE RODAS, LARGURA FRESAGEM DE 2,0 M, POTÊNCIA 550 HP - MATERIAIS NA OPERAÇÃO. AF_11/2014</v>
          </cell>
          <cell r="D858" t="str">
            <v>H</v>
          </cell>
          <cell r="E858">
            <v>508.15</v>
          </cell>
        </row>
        <row r="859">
          <cell r="A859">
            <v>89240</v>
          </cell>
          <cell r="B859" t="str">
            <v>SINAPI</v>
          </cell>
          <cell r="C859" t="str">
            <v>VIBROACABADORA DE ASFALTO SOBRE ESTEIRAS, LARGURA DE PAVIMENTAÇÃO 1,90 M A 5,30 M, POTÊNCIA 105 HP CAPACIDADE 450 T/H - DEPRECIAÇÃO. AF_11/2014</v>
          </cell>
          <cell r="D859" t="str">
            <v>H</v>
          </cell>
          <cell r="E859">
            <v>95.67</v>
          </cell>
        </row>
        <row r="860">
          <cell r="A860">
            <v>89241</v>
          </cell>
          <cell r="B860" t="str">
            <v>SINAPI</v>
          </cell>
          <cell r="C860" t="str">
            <v>VIBROACABADORA DE ASFALTO SOBRE ESTEIRAS, LARGURA DE PAVIMENTAÇÃO 1,90 M A 5,30 M, POTÊNCIA 105 HP CAPACIDADE 450 T/H - JUROS. AF_11/2014</v>
          </cell>
          <cell r="D860" t="str">
            <v>H</v>
          </cell>
          <cell r="E860">
            <v>17.22</v>
          </cell>
        </row>
        <row r="861">
          <cell r="A861">
            <v>89246</v>
          </cell>
          <cell r="B861" t="str">
            <v>SINAPI</v>
          </cell>
          <cell r="C861" t="str">
            <v>RECICLADORA DE ASFALTO A FRIO SOBRE RODAS, LARGURA FRESAGEM DE 2,0 M, POTÊNCIA 422 HP - DEPRECIAÇÃO. AF_11/2014</v>
          </cell>
          <cell r="D861" t="str">
            <v>H</v>
          </cell>
          <cell r="E861">
            <v>270.89</v>
          </cell>
        </row>
        <row r="862">
          <cell r="A862">
            <v>89247</v>
          </cell>
          <cell r="B862" t="str">
            <v>SINAPI</v>
          </cell>
          <cell r="C862" t="str">
            <v>RECICLADORA DE ASFALTO A FRIO SOBRE RODAS, LARGURA FRESAGEM DE 2,0 M, POTÊNCIA 422 HP - JUROS. AF_11/2014</v>
          </cell>
          <cell r="D862" t="str">
            <v>H</v>
          </cell>
          <cell r="E862">
            <v>42.92</v>
          </cell>
        </row>
        <row r="863">
          <cell r="A863">
            <v>89248</v>
          </cell>
          <cell r="B863" t="str">
            <v>SINAPI</v>
          </cell>
          <cell r="C863" t="str">
            <v>RECICLADORA DE ASFALTO A FRIO SOBRE RODAS, LARGURA FRESAGEM DE 2,0 M, POTÊNCIA 422 HP - MANUTENÇÃO. AF_11/2014</v>
          </cell>
          <cell r="D863" t="str">
            <v>H</v>
          </cell>
          <cell r="E863">
            <v>483.19</v>
          </cell>
        </row>
        <row r="864">
          <cell r="A864">
            <v>89249</v>
          </cell>
          <cell r="B864" t="str">
            <v>SINAPI</v>
          </cell>
          <cell r="C864" t="str">
            <v>RECICLADORA DE ASFALTO A FRIO SOBRE RODAS, LARGURA FRESAGEM DE 2,0 M, POTÊNCIA 422 HP - MATERIAIS NA OPERAÇÃO. AF_11/2014</v>
          </cell>
          <cell r="D864" t="str">
            <v>H</v>
          </cell>
          <cell r="E864">
            <v>433.16</v>
          </cell>
        </row>
        <row r="865">
          <cell r="A865">
            <v>89253</v>
          </cell>
          <cell r="B865" t="str">
            <v>SINAPI</v>
          </cell>
          <cell r="C865" t="str">
            <v>VIBROACABADORA DE ASFALTO SOBRE ESTEIRAS, LARGURA DE PAVIMENTAÇÃO 2,13 M A 4,55 M, POTÊNCIA 100 HP, CAPACIDADE 400 T/H - DEPRECIAÇÃO. AF_11/2014</v>
          </cell>
          <cell r="D865" t="str">
            <v>H</v>
          </cell>
          <cell r="E865">
            <v>78.400000000000006</v>
          </cell>
        </row>
        <row r="866">
          <cell r="A866">
            <v>89254</v>
          </cell>
          <cell r="B866" t="str">
            <v>SINAPI</v>
          </cell>
          <cell r="C866" t="str">
            <v>VIBROACABADORA DE ASFALTO SOBRE ESTEIRAS, LARGURA DE PAVIMENTAÇÃO 2,13 M A 4,55 M, POTÊNCIA 100 HP, CAPACIDADE 400 T/H - JUROS. AF_11/2014</v>
          </cell>
          <cell r="D866" t="str">
            <v>H</v>
          </cell>
          <cell r="E866">
            <v>14.11</v>
          </cell>
        </row>
        <row r="867">
          <cell r="A867">
            <v>89255</v>
          </cell>
          <cell r="B867" t="str">
            <v>SINAPI</v>
          </cell>
          <cell r="C867" t="str">
            <v>VIBROACABADORA DE ASFALTO SOBRE ESTEIRAS, LARGURA DE PAVIMENTAÇÃO 2,13 M A 4,55 M, POTÊNCIA 100 HP, CAPACIDADE 400 T/H - MANUTENÇÃO. AF_11/2014</v>
          </cell>
          <cell r="D867" t="str">
            <v>H</v>
          </cell>
          <cell r="E867">
            <v>126.03</v>
          </cell>
        </row>
        <row r="868">
          <cell r="A868">
            <v>89256</v>
          </cell>
          <cell r="B868" t="str">
            <v>SINAPI</v>
          </cell>
          <cell r="C868" t="str">
            <v>VIBROACABADORA DE ASFALTO SOBRE ESTEIRAS, LARGURA DE PAVIMENTAÇÃO 2,13 M A 4,55 M, POTÊNCIA 100 HP, CAPACIDADE 400 T/H - MATERIAIS NA OPERAÇÃO. AF_11/2014</v>
          </cell>
          <cell r="D868" t="str">
            <v>H</v>
          </cell>
          <cell r="E868">
            <v>97.48</v>
          </cell>
        </row>
        <row r="869">
          <cell r="A869">
            <v>89259</v>
          </cell>
          <cell r="B869" t="str">
            <v>SINAPI</v>
          </cell>
          <cell r="C869" t="str">
            <v>GUINDAUTO HIDRÁULICO, CAPACIDADE MÁXIMA DE CARGA 6200 KG, MOMENTO MÁXIMO DE CARGA 11,7 TM, ALCANCE MÁXIMO HORIZONTAL 9,70 M, INCLUSIVE CAMINHÃO TOCO PBT 16.000 KG, POTÊNCIA DE 189 CV - DEPRECIAÇÃO. AF_06/2014</v>
          </cell>
          <cell r="D869" t="str">
            <v>H</v>
          </cell>
          <cell r="E869">
            <v>23.91</v>
          </cell>
        </row>
        <row r="870">
          <cell r="A870">
            <v>89260</v>
          </cell>
          <cell r="B870" t="str">
            <v>SINAPI</v>
          </cell>
          <cell r="C870" t="str">
            <v>GUINDAUTO HIDRÁULICO, CAPACIDADE MÁXIMA DE CARGA 6200 KG, MOMENTO MÁXIMO DE CARGA 11,7 TM, ALCANCE MÁXIMO HORIZONTAL 9,70 M, INCLUSIVE CAMINHÃO TOCO PBT 16.000 KG, POTÊNCIA DE 189 CV - JUROS. AF_06/2014</v>
          </cell>
          <cell r="D870" t="str">
            <v>H</v>
          </cell>
          <cell r="E870">
            <v>4.33</v>
          </cell>
        </row>
        <row r="871">
          <cell r="A871">
            <v>89262</v>
          </cell>
          <cell r="B871" t="str">
            <v>SINAPI</v>
          </cell>
          <cell r="C871" t="str">
            <v>GUINDAUTO HIDRÁULICO, CAPACIDADE MÁXIMA DE CARGA 6200 KG, MOMENTO MÁXIMO DE CARGA 11,7 TM, ALCANCE MÁXIMO HORIZONTAL 9,70 M, INCLUSIVE CAMINHÃO TOCO PBT 16.000 KG, POTÊNCIA DE 189 CV - MANUTENÇÃO. AF_06/2014</v>
          </cell>
          <cell r="D871" t="str">
            <v>H</v>
          </cell>
          <cell r="E871">
            <v>39.31</v>
          </cell>
        </row>
        <row r="872">
          <cell r="A872">
            <v>89264</v>
          </cell>
          <cell r="B872" t="str">
            <v>SINAPI</v>
          </cell>
          <cell r="C872" t="str">
            <v>CAMINHÃO TOCO, PBT 16.000 KG, CARGA ÚTIL MÁX. 10.685 KG, DIST. ENTRE EIXOS 4,8 M, POTÊNCIA 189 CV, INCLUSIVE CARROCERIA FIXA ABERTA DE MADEIRA P/ TRANSPORTE GERAL DE CARGA SECA, DIMEN. APROX. 2,5 X 7,00 X 0,50 M - DEPRECIAÇÃO. AF_06/2014</v>
          </cell>
          <cell r="D872" t="str">
            <v>H</v>
          </cell>
          <cell r="E872">
            <v>16.82</v>
          </cell>
        </row>
        <row r="873">
          <cell r="A873">
            <v>89265</v>
          </cell>
          <cell r="B873" t="str">
            <v>SINAPI</v>
          </cell>
          <cell r="C873" t="str">
            <v>CAMINHÃO TOCO, PBT 16.000 KG, CARGA ÚTIL MÁX. 10.685 KG, DIST. ENTRE EIXOS 4,8 M, POTÊNCIA 189 CV, INCLUSIVE CARROCERIA FIXA ABERTA DE MADEIRA P/ TRANSPORTE GERAL DE CARGA SECA, DIMEN. APROX. 2,5 X 7,00 X 0,50 M - JUROS. AF_06/2014</v>
          </cell>
          <cell r="D873" t="str">
            <v>H</v>
          </cell>
          <cell r="E873">
            <v>3.39</v>
          </cell>
        </row>
        <row r="874">
          <cell r="A874">
            <v>89266</v>
          </cell>
          <cell r="B874" t="str">
            <v>SINAPI</v>
          </cell>
          <cell r="C874" t="str">
            <v>CAMINHÃO TOCO, PBT 16.000 KG, CARGA ÚTIL MÁX. 10.685 KG, DIST. ENTRE EIXOS 4,8 M, POTÊNCIA 189 CV, INCLUSIVE CARROCERIA FIXA ABERTA DE MADEIRA P/ TRANSPORTE GERAL DE CARGA SECA, DIMEN. APROX. 2,5 X 7,00 X 0,50 M - IMPOSTOS E SEGUROS. AF_06/2014</v>
          </cell>
          <cell r="D874" t="str">
            <v>H</v>
          </cell>
          <cell r="E874">
            <v>2.68</v>
          </cell>
        </row>
        <row r="875">
          <cell r="A875">
            <v>89267</v>
          </cell>
          <cell r="B875" t="str">
            <v>SINAPI</v>
          </cell>
          <cell r="C875" t="str">
            <v>GUINDASTE HIDRÁULICO AUTOPROPELIDO, COM LANÇA TELESCÓPICA 28,80 M, CAPACIDADE MÁXIMA 30 T, POTÊNCIA 97 KW, TRAÇÃO 4 X 4 - DEPRECIAÇÃO. AF_11/2014</v>
          </cell>
          <cell r="D875" t="str">
            <v>H</v>
          </cell>
          <cell r="E875">
            <v>57.77</v>
          </cell>
        </row>
        <row r="876">
          <cell r="A876">
            <v>89268</v>
          </cell>
          <cell r="B876" t="str">
            <v>SINAPI</v>
          </cell>
          <cell r="C876" t="str">
            <v>GUINDASTE HIDRÁULICO AUTOPROPELIDO, COM LANÇA TELESCÓPICA 28,80 M, CAPACIDADE MÁXIMA 30 T, POTÊNCIA 97 KW, TRAÇÃO 4 X 4 - JUROS. AF_11/2014</v>
          </cell>
          <cell r="D876" t="str">
            <v>H</v>
          </cell>
          <cell r="E876">
            <v>10.4</v>
          </cell>
        </row>
        <row r="877">
          <cell r="A877">
            <v>89269</v>
          </cell>
          <cell r="B877" t="str">
            <v>SINAPI</v>
          </cell>
          <cell r="C877" t="str">
            <v>GUINDASTE HIDRÁULICO AUTOPROPELIDO, COM LANÇA TELESCÓPICA 28,80 M, CAPACIDADE MÁXIMA 30 T, POTÊNCIA 97 KW, TRAÇÃO 4 X 4 - IMPOSTOS E SEGUROS. AF_11/2014</v>
          </cell>
          <cell r="D877" t="str">
            <v>H</v>
          </cell>
          <cell r="E877">
            <v>8.23</v>
          </cell>
        </row>
        <row r="878">
          <cell r="A878">
            <v>89270</v>
          </cell>
          <cell r="B878" t="str">
            <v>SINAPI</v>
          </cell>
          <cell r="C878" t="str">
            <v>GUINDASTE HIDRÁULICO AUTOPROPELIDO, COM LANÇA TELESCÓPICA 28,80 M, CAPACIDADE MÁXIMA 30 T, POTÊNCIA 97 KW, TRAÇÃO 4 X 4 - MANUTENÇÃO. AF_11/2014</v>
          </cell>
          <cell r="D878" t="str">
            <v>H</v>
          </cell>
          <cell r="E878">
            <v>92.87</v>
          </cell>
        </row>
        <row r="879">
          <cell r="A879">
            <v>89271</v>
          </cell>
          <cell r="B879" t="str">
            <v>SINAPI</v>
          </cell>
          <cell r="C879" t="str">
            <v>GUINDASTE HIDRÁULICO AUTOPROPELIDO, COM LANÇA TELESCÓPICA 28,80 M, CAPACIDADE MÁXIMA 30 T, POTÊNCIA 97 KW, TRAÇÃO 4 X 4 - MATERIAIS NA OPERAÇÃO. AF_11/2014</v>
          </cell>
          <cell r="D879" t="str">
            <v>H</v>
          </cell>
          <cell r="E879">
            <v>33.36</v>
          </cell>
        </row>
        <row r="880">
          <cell r="A880">
            <v>89274</v>
          </cell>
          <cell r="B880" t="str">
            <v>SINAPI</v>
          </cell>
          <cell r="C880" t="str">
            <v>BETONEIRA CAPACIDADE NOMINAL DE 600 L, CAPACIDADE DE MISTURA 440 L, MOTOR A DIESEL POTÊNCIA 10 CV, COM CARREGADOR - DEPRECIAÇÃO. AF_11/2014</v>
          </cell>
          <cell r="D880" t="str">
            <v>H</v>
          </cell>
          <cell r="E880">
            <v>1.86</v>
          </cell>
        </row>
        <row r="881">
          <cell r="A881">
            <v>89275</v>
          </cell>
          <cell r="B881" t="str">
            <v>SINAPI</v>
          </cell>
          <cell r="C881" t="str">
            <v>BETONEIRA CAPACIDADE NOMINAL DE 600 L, CAPACIDADE DE MISTURA 440 L, MOTOR A DIESEL POTÊNCIA 10 CV, COM CARREGADOR - JUROS. AF_11/2014</v>
          </cell>
          <cell r="D881" t="str">
            <v>H</v>
          </cell>
          <cell r="E881">
            <v>0.22</v>
          </cell>
        </row>
        <row r="882">
          <cell r="A882">
            <v>89276</v>
          </cell>
          <cell r="B882" t="str">
            <v>SINAPI</v>
          </cell>
          <cell r="C882" t="str">
            <v>BETONEIRA CAPACIDADE NOMINAL DE 600 L, CAPACIDADE DE MISTURA 440 L, MOTOR A DIESEL POTÊNCIA 10 CV, COM CARREGADOR - MANUTENÇÃO. AF_11/2014</v>
          </cell>
          <cell r="D882" t="str">
            <v>H</v>
          </cell>
          <cell r="E882">
            <v>2.33</v>
          </cell>
        </row>
        <row r="883">
          <cell r="A883">
            <v>89277</v>
          </cell>
          <cell r="B883" t="str">
            <v>SINAPI</v>
          </cell>
          <cell r="C883" t="str">
            <v>BETONEIRA CAPACIDADE NOMINAL DE 600 L, CAPACIDADE DE MISTURA 440 L, MOTOR A DIESEL POTÊNCIA 10 CV, COM CARREGADOR - MATERIAIS NA OPERAÇÃO. AF_11/2014</v>
          </cell>
          <cell r="D883" t="str">
            <v>H</v>
          </cell>
          <cell r="E883">
            <v>9.6300000000000008</v>
          </cell>
        </row>
        <row r="884">
          <cell r="A884">
            <v>89280</v>
          </cell>
          <cell r="B884" t="str">
            <v>SINAPI</v>
          </cell>
          <cell r="C884" t="str">
            <v>ROLO COMPACTADOR VIBRATÓRIO TANDEM AÇO LISO, POTÊNCIA 58 HP, PESO SEM/COM LASTRO 6,5 / 9,4 T, LARGURA DE TRABALHO 1,2 M - DEPRECIAÇÃO. AF_06/2014</v>
          </cell>
          <cell r="D884" t="str">
            <v>H</v>
          </cell>
          <cell r="E884">
            <v>32.659999999999997</v>
          </cell>
        </row>
        <row r="885">
          <cell r="A885">
            <v>89281</v>
          </cell>
          <cell r="B885" t="str">
            <v>SINAPI</v>
          </cell>
          <cell r="C885" t="str">
            <v>ROLO COMPACTADOR VIBRATÓRIO TANDEM AÇO LISO, POTÊNCIA 58 HP, PESO SEM/COM LASTRO 6,5 / 9,4 T, LARGURA DE TRABALHO 1,2 M - JUROS. AF_06/2014</v>
          </cell>
          <cell r="D885" t="str">
            <v>H</v>
          </cell>
          <cell r="E885">
            <v>4.53</v>
          </cell>
        </row>
        <row r="886">
          <cell r="A886">
            <v>89870</v>
          </cell>
          <cell r="B886" t="str">
            <v>SINAPI</v>
          </cell>
          <cell r="C886" t="str">
            <v>CAMINHÃO BASCULANTE 14 M3, COM CAVALO MECÂNICO DE CAPACIDADE MÁXIMA DE TRAÇÃO COMBINADO DE 36000 KG, POTÊNCIA 286 CV, INCLUSIVE SEMIREBOQUE COM CAÇAMBA METÁLICA - DEPRECIAÇÃO. AF_12/2014</v>
          </cell>
          <cell r="D886" t="str">
            <v>H</v>
          </cell>
          <cell r="E886">
            <v>34.17</v>
          </cell>
        </row>
        <row r="887">
          <cell r="A887">
            <v>89871</v>
          </cell>
          <cell r="B887" t="str">
            <v>SINAPI</v>
          </cell>
          <cell r="C887" t="str">
            <v>CAMINHÃO BASCULANTE 14 M3, COM CAVALO MECÂNICO DE CAPACIDADE MÁXIMA DE TRAÇÃO COMBINADO DE 36000 KG, POTÊNCIA 286 CV, INCLUSIVE SEMIREBOQUE COM CAÇAMBA METÁLICA - JUROS. AF_12/2014</v>
          </cell>
          <cell r="D887" t="str">
            <v>H</v>
          </cell>
          <cell r="E887">
            <v>5.95</v>
          </cell>
        </row>
        <row r="888">
          <cell r="A888">
            <v>89872</v>
          </cell>
          <cell r="B888" t="str">
            <v>SINAPI</v>
          </cell>
          <cell r="C888" t="str">
            <v>CAMINHÃO BASCULANTE 14 M3, COM CAVALO MECÂNICO DE CAPACIDADE MÁXIMA DE TRAÇÃO COMBINADO DE 36000 KG, POTÊNCIA 286 CV, INCLUSIVE SEMIREBOQUE COM CAÇAMBA METÁLICA - IMPOSTOS E SEGUROS. AF_12/2014</v>
          </cell>
          <cell r="D888" t="str">
            <v>H</v>
          </cell>
          <cell r="E888">
            <v>4.71</v>
          </cell>
        </row>
        <row r="889">
          <cell r="A889">
            <v>89873</v>
          </cell>
          <cell r="B889" t="str">
            <v>SINAPI</v>
          </cell>
          <cell r="C889" t="str">
            <v>CAMINHÃO BASCULANTE 14 M3, COM CAVALO MECÂNICO DE CAPACIDADE MÁXIMA DE TRAÇÃO COMBINADO DE 36000 KG, POTÊNCIA 286 CV, INCLUSIVE SEMIREBOQUE COM CAÇAMBA METÁLICA - MANUTENÇÃO. AF_12/2014</v>
          </cell>
          <cell r="D889" t="str">
            <v>H</v>
          </cell>
          <cell r="E889">
            <v>57.53</v>
          </cell>
        </row>
        <row r="890">
          <cell r="A890">
            <v>89874</v>
          </cell>
          <cell r="B890" t="str">
            <v>SINAPI</v>
          </cell>
          <cell r="C890" t="str">
            <v>CAMINHÃO BASCULANTE 14 M3, COM CAVALO MECÂNICO DE CAPACIDADE MÁXIMA DE TRAÇÃO COMBINADO DE 36000 KG, POTÊNCIA 286 CV, INCLUSIVE SEMIREBOQUE COM CAÇAMBA METÁLICA - MATERIAIS NA OPERAÇÃO. AF_12/2014</v>
          </cell>
          <cell r="D890" t="str">
            <v>H</v>
          </cell>
          <cell r="E890">
            <v>202.75</v>
          </cell>
        </row>
        <row r="891">
          <cell r="A891">
            <v>89878</v>
          </cell>
          <cell r="B891" t="str">
            <v>SINAPI</v>
          </cell>
          <cell r="C891" t="str">
            <v>CAMINHÃO BASCULANTE 18 M3, COM CAVALO MECÂNICO DE CAPACIDADE MÁXIMA DE TRAÇÃO COMBINADO DE 45000 KG, POTÊNCIA 330 CV, INCLUSIVE SEMIREBOQUE COM CAÇAMBA METÁLICA - DEPRECIAÇÃO. AF_12/2014</v>
          </cell>
          <cell r="D891" t="str">
            <v>H</v>
          </cell>
          <cell r="E891">
            <v>36.880000000000003</v>
          </cell>
        </row>
        <row r="892">
          <cell r="A892">
            <v>89879</v>
          </cell>
          <cell r="B892" t="str">
            <v>SINAPI</v>
          </cell>
          <cell r="C892" t="str">
            <v>CAMINHÃO BASCULANTE 18 M3, COM CAVALO MECÂNICO DE CAPACIDADE MÁXIMA DE TRAÇÃO COMBINADO DE 45000 KG, POTÊNCIA 330 CV, INCLUSIVE SEMIREBOQUE COM CAÇAMBA METÁLICA - JUROS. AF_12/2014</v>
          </cell>
          <cell r="D892" t="str">
            <v>H</v>
          </cell>
          <cell r="E892">
            <v>6.31</v>
          </cell>
        </row>
        <row r="893">
          <cell r="A893">
            <v>89880</v>
          </cell>
          <cell r="B893" t="str">
            <v>SINAPI</v>
          </cell>
          <cell r="C893" t="str">
            <v>CAMINHÃO BASCULANTE 18 M3, COM CAVALO MECÂNICO DE CAPACIDADE MÁXIMA DE TRAÇÃO COMBINADO DE 45000 KG, POTÊNCIA 330 CV, INCLUSIVE SEMIREBOQUE COM CAÇAMBA METÁLICA - IMPOSTOS E SEGUROS. AF_12/2014</v>
          </cell>
          <cell r="D893" t="str">
            <v>H</v>
          </cell>
          <cell r="E893">
            <v>5</v>
          </cell>
        </row>
        <row r="894">
          <cell r="A894">
            <v>89881</v>
          </cell>
          <cell r="B894" t="str">
            <v>SINAPI</v>
          </cell>
          <cell r="C894" t="str">
            <v>CAMINHÃO BASCULANTE 18 M3, COM CAVALO MECÂNICO DE CAPACIDADE MÁXIMA DE TRAÇÃO COMBINADO DE 45000 KG, POTÊNCIA 330 CV, INCLUSIVE SEMIREBOQUE COM CAÇAMBA METÁLICA - MANUTENÇÃO. AF_12/2014</v>
          </cell>
          <cell r="D894" t="str">
            <v>H</v>
          </cell>
          <cell r="E894">
            <v>61.48</v>
          </cell>
        </row>
        <row r="895">
          <cell r="A895">
            <v>89882</v>
          </cell>
          <cell r="B895" t="str">
            <v>SINAPI</v>
          </cell>
          <cell r="C895" t="str">
            <v>CAMINHÃO BASCULANTE 18 M3, COM CAVALO MECÂNICO DE CAPACIDADE MÁXIMA DE TRAÇÃO COMBINADO DE 45000 KG, POTÊNCIA 330 CV, INCLUSIVE SEMIREBOQUE COM CAÇAMBA METÁLICA - MATERIAIS NA OPERAÇÃO. AF_12/2014</v>
          </cell>
          <cell r="D895" t="str">
            <v>H</v>
          </cell>
          <cell r="E895">
            <v>233.92</v>
          </cell>
        </row>
        <row r="896">
          <cell r="A896">
            <v>90582</v>
          </cell>
          <cell r="B896" t="str">
            <v>SINAPI</v>
          </cell>
          <cell r="C896" t="str">
            <v>VIBRADOR DE IMERSÃO, DIÂMETRO DE PONTEIRA 45MM, MOTOR ELÉTRICO TRIFÁSICO POTÊNCIA DE 2 CV - DEPRECIAÇÃO. AF_06/2015</v>
          </cell>
          <cell r="D896" t="str">
            <v>H</v>
          </cell>
          <cell r="E896">
            <v>0.5</v>
          </cell>
        </row>
        <row r="897">
          <cell r="A897">
            <v>90583</v>
          </cell>
          <cell r="B897" t="str">
            <v>SINAPI</v>
          </cell>
          <cell r="C897" t="str">
            <v>VIBRADOR DE IMERSÃO, DIÂMETRO DE PONTEIRA 45MM, MOTOR ELÉTRICO TRIFÁSICO POTÊNCIA DE 2 CV - JUROS. AF_06/2015</v>
          </cell>
          <cell r="D897" t="str">
            <v>H</v>
          </cell>
          <cell r="E897">
            <v>0.06</v>
          </cell>
        </row>
        <row r="898">
          <cell r="A898">
            <v>90584</v>
          </cell>
          <cell r="B898" t="str">
            <v>SINAPI</v>
          </cell>
          <cell r="C898" t="str">
            <v>VIBRADOR DE IMERSÃO, DIÂMETRO DE PONTEIRA 45MM, MOTOR ELÉTRICO TRIFÁSICO POTÊNCIA DE 2 CV - MANUTENÇÃO. AF_06/2015</v>
          </cell>
          <cell r="D898" t="str">
            <v>H</v>
          </cell>
          <cell r="E898">
            <v>0.39</v>
          </cell>
        </row>
        <row r="899">
          <cell r="A899">
            <v>90585</v>
          </cell>
          <cell r="B899" t="str">
            <v>SINAPI</v>
          </cell>
          <cell r="C899" t="str">
            <v>VIBRADOR DE IMERSÃO, DIÂMETRO DE PONTEIRA 45MM, MOTOR ELÉTRICO TRIFÁSICO POTÊNCIA DE 2 CV - MATERIAIS NA OPERAÇÃO. AF_06/2015</v>
          </cell>
          <cell r="D899" t="str">
            <v>H</v>
          </cell>
          <cell r="E899">
            <v>0.37</v>
          </cell>
        </row>
        <row r="900">
          <cell r="A900">
            <v>90621</v>
          </cell>
          <cell r="B900" t="str">
            <v>SINAPI</v>
          </cell>
          <cell r="C900" t="str">
            <v>PERFURATRIZ MANUAL, TORQUE MÁXIMO 83 N.M, POTÊNCIA 5 CV, COM DIÂMETRO MÁXIMO 4" - DEPRECIAÇÃO. AF_06/2015</v>
          </cell>
          <cell r="D900" t="str">
            <v>H</v>
          </cell>
          <cell r="E900">
            <v>2.1</v>
          </cell>
        </row>
        <row r="901">
          <cell r="A901">
            <v>90622</v>
          </cell>
          <cell r="B901" t="str">
            <v>SINAPI</v>
          </cell>
          <cell r="C901" t="str">
            <v>PERFURATRIZ MANUAL, TORQUE MÁXIMO 83 N.M, POTÊNCIA 5 CV, COM DIÂMETRO MÁXIMO 4" - JUROS. AF_06/2015</v>
          </cell>
          <cell r="D901" t="str">
            <v>H</v>
          </cell>
          <cell r="E901">
            <v>0.25</v>
          </cell>
        </row>
        <row r="902">
          <cell r="A902">
            <v>90623</v>
          </cell>
          <cell r="B902" t="str">
            <v>SINAPI</v>
          </cell>
          <cell r="C902" t="str">
            <v>PERFURATRIZ MANUAL, TORQUE MÁXIMO 83 N.M, POTÊNCIA 5 CV, COM DIÂMETRO MÁXIMO 4" - MANUTENÇÃO. AF_06/2015</v>
          </cell>
          <cell r="D902" t="str">
            <v>H</v>
          </cell>
          <cell r="E902">
            <v>2.63</v>
          </cell>
        </row>
        <row r="903">
          <cell r="A903">
            <v>90624</v>
          </cell>
          <cell r="B903" t="str">
            <v>SINAPI</v>
          </cell>
          <cell r="C903" t="str">
            <v>PERFURATRIZ MANUAL, TORQUE MÁXIMO 83 N.M, POTÊNCIA 5 CV, COM DIÂMETRO MÁXIMO 4" - MATERIAIS NA OPERAÇÃO. AF_06/2015</v>
          </cell>
          <cell r="D903" t="str">
            <v>H</v>
          </cell>
          <cell r="E903">
            <v>2.2799999999999998</v>
          </cell>
        </row>
        <row r="904">
          <cell r="A904">
            <v>90627</v>
          </cell>
          <cell r="B904" t="str">
            <v>SINAPI</v>
          </cell>
          <cell r="C904" t="str">
            <v>PERFURATRIZ SOBRE ESTEIRA, TORQUE MÁXIMO 600 KGF, PESO MÉDIO 1000 KG, POTÊNCIA 20 HP, DIÂMETRO MÁXIMO 10" - DEPRECIAÇÃO. AF_06/2015</v>
          </cell>
          <cell r="D904" t="str">
            <v>H</v>
          </cell>
          <cell r="E904">
            <v>50.73</v>
          </cell>
        </row>
        <row r="905">
          <cell r="A905">
            <v>90628</v>
          </cell>
          <cell r="B905" t="str">
            <v>SINAPI</v>
          </cell>
          <cell r="C905" t="str">
            <v>PERFURATRIZ SOBRE ESTEIRA, TORQUE MÁXIMO 600 KGF, PESO MÉDIO 1000 KG, POTÊNCIA 20 HP, DIÂMETRO MÁXIMO 10" - JUROS. AF_06/2015</v>
          </cell>
          <cell r="D905" t="str">
            <v>H</v>
          </cell>
          <cell r="E905">
            <v>6.94</v>
          </cell>
        </row>
        <row r="906">
          <cell r="A906">
            <v>90629</v>
          </cell>
          <cell r="B906" t="str">
            <v>SINAPI</v>
          </cell>
          <cell r="C906" t="str">
            <v>PERFURATRIZ SOBRE ESTEIRA, TORQUE MÁXIMO 600 KGF, PESO MÉDIO 1000 KG, POTÊNCIA 20 HP, DIÂMETRO MÁXIMO 10" - MANUTENÇÃO. AF_06/2015</v>
          </cell>
          <cell r="D906" t="str">
            <v>H</v>
          </cell>
          <cell r="E906">
            <v>63.48</v>
          </cell>
        </row>
        <row r="907">
          <cell r="A907">
            <v>90630</v>
          </cell>
          <cell r="B907" t="str">
            <v>SINAPI</v>
          </cell>
          <cell r="C907" t="str">
            <v>PERFURATRIZ SOBRE ESTEIRA, TORQUE MÁXIMO 600 KGF, PESO MÉDIO 1000 KG, POTÊNCIA 20 HP, DIÂMETRO MÁXIMO 10" - MATERIAIS NA OPERAÇÃO. AF_06/2015</v>
          </cell>
          <cell r="D907" t="str">
            <v>H</v>
          </cell>
          <cell r="E907">
            <v>1.08</v>
          </cell>
        </row>
        <row r="908">
          <cell r="A908">
            <v>90633</v>
          </cell>
          <cell r="B908" t="str">
            <v>SINAPI</v>
          </cell>
          <cell r="C908" t="str">
            <v>MISTURADOR DUPLO HORIZONTAL DE ALTA TURBULÊNCIA, CAPACIDADE / VOLUME 2 X 500 LITROS, MOTORES ELÉTRICOS MÍNIMO 5 CV CADA, PARA NATA CIMENTO, ARGAMASSA E OUTROS - DEPRECIAÇÃO. AF_06/2015</v>
          </cell>
          <cell r="D908" t="str">
            <v>H</v>
          </cell>
          <cell r="E908">
            <v>4.7300000000000004</v>
          </cell>
        </row>
        <row r="909">
          <cell r="A909">
            <v>90634</v>
          </cell>
          <cell r="B909" t="str">
            <v>SINAPI</v>
          </cell>
          <cell r="C909" t="str">
            <v>MISTURADOR DUPLO HORIZONTAL DE ALTA TURBULÊNCIA, CAPACIDADE / VOLUME 2 X 500 LITROS, MOTORES ELÉTRICOS MÍNIMO 5 CV CADA, PARA NATA CIMENTO, ARGAMASSA E OUTROS - JUROS. AF_06/2015</v>
          </cell>
          <cell r="D909" t="str">
            <v>H</v>
          </cell>
          <cell r="E909">
            <v>0.56000000000000005</v>
          </cell>
        </row>
        <row r="910">
          <cell r="A910">
            <v>90635</v>
          </cell>
          <cell r="B910" t="str">
            <v>SINAPI</v>
          </cell>
          <cell r="C910" t="str">
            <v>MISTURADOR DUPLO HORIZONTAL DE ALTA TURBULÊNCIA, CAPACIDADE / VOLUME 2 X 500 LITROS, MOTORES ELÉTRICOS MÍNIMO 5 CV CADA, PARA NATA CIMENTO, ARGAMASSA E OUTROS - MANUTENÇÃO. AF_06/2015</v>
          </cell>
          <cell r="D910" t="str">
            <v>H</v>
          </cell>
          <cell r="E910">
            <v>5.18</v>
          </cell>
        </row>
        <row r="911">
          <cell r="A911">
            <v>90636</v>
          </cell>
          <cell r="B911" t="str">
            <v>SINAPI</v>
          </cell>
          <cell r="C911" t="str">
            <v>MISTURADOR DUPLO HORIZONTAL DE ALTA TURBULÊNCIA, CAPACIDADE / VOLUME 2 X 500 LITROS, MOTORES ELÉTRICOS MÍNIMO 5 CV CADA, PARA NATA CIMENTO, ARGAMASSA E OUTROS - MATERIAIS NA OPERAÇÃO. AF_06/2015</v>
          </cell>
          <cell r="D911" t="str">
            <v>H</v>
          </cell>
          <cell r="E911">
            <v>4.5599999999999996</v>
          </cell>
        </row>
        <row r="912">
          <cell r="A912">
            <v>90639</v>
          </cell>
          <cell r="B912" t="str">
            <v>SINAPI</v>
          </cell>
          <cell r="C912" t="str">
            <v>BOMBA TRIPLEX, PARA INJEÇÃO DE NATA DE CIMENTO, VAZÃO MÁXIMA DE 100 LITROS/MINUTO, PRESSÃO MÁXIMA DE 70 BAR - DEPRECIAÇÃO. AF_06/2015</v>
          </cell>
          <cell r="D912" t="str">
            <v>H</v>
          </cell>
          <cell r="E912">
            <v>7.07</v>
          </cell>
        </row>
        <row r="913">
          <cell r="A913">
            <v>90640</v>
          </cell>
          <cell r="B913" t="str">
            <v>SINAPI</v>
          </cell>
          <cell r="C913" t="str">
            <v>BOMBA TRIPLEX, PARA INJEÇÃO DE NATA DE CIMENTO, VAZÃO MÁXIMA DE 100 LITROS/MINUTO, PRESSÃO MÁXIMA DE 70 BAR - JUROS. AF_06/2015</v>
          </cell>
          <cell r="D913" t="str">
            <v>H</v>
          </cell>
          <cell r="E913">
            <v>0.83</v>
          </cell>
        </row>
        <row r="914">
          <cell r="A914">
            <v>90641</v>
          </cell>
          <cell r="B914" t="str">
            <v>SINAPI</v>
          </cell>
          <cell r="C914" t="str">
            <v>BOMBA TRIPLEX, PARA INJEÇÃO DE NATA DE CIMENTO, VAZÃO MÁXIMA DE 100 LITROS/MINUTO, PRESSÃO MÁXIMA DE 70 BAR - MANUTENÇÃO. AF_06/2015</v>
          </cell>
          <cell r="D914" t="str">
            <v>H</v>
          </cell>
          <cell r="E914">
            <v>7.73</v>
          </cell>
        </row>
        <row r="915">
          <cell r="A915">
            <v>90642</v>
          </cell>
          <cell r="B915" t="str">
            <v>SINAPI</v>
          </cell>
          <cell r="C915" t="str">
            <v>BOMBA TRIPLEX, PARA INJEÇÃO DE NATA DE CIMENTO, VAZÃO MÁXIMA DE 100 LITROS/MINUTO, PRESSÃO MÁXIMA DE 70 BAR - MATERIAIS NA OPERAÇÃO. AF_06/2015</v>
          </cell>
          <cell r="D915" t="str">
            <v>H</v>
          </cell>
          <cell r="E915">
            <v>14.44</v>
          </cell>
        </row>
        <row r="916">
          <cell r="A916">
            <v>90646</v>
          </cell>
          <cell r="B916" t="str">
            <v>SINAPI</v>
          </cell>
          <cell r="C916" t="str">
            <v>BOMBA CENTRÍFUGA MONOESTÁGIO COM MOTOR ELÉTRICO MONOFÁSICO, POTÊNCIA 15 HP, DIÂMETRO DO ROTOR 173 MM, HM/Q = 30 MCA / 90 M3/H A 45 MCA / 55 M3/H - DEPRECIAÇÃO. AF_06/2015</v>
          </cell>
          <cell r="D916" t="str">
            <v>H</v>
          </cell>
          <cell r="E916">
            <v>0.91</v>
          </cell>
        </row>
        <row r="917">
          <cell r="A917">
            <v>90647</v>
          </cell>
          <cell r="B917" t="str">
            <v>SINAPI</v>
          </cell>
          <cell r="C917" t="str">
            <v>BOMBA CENTRÍFUGA MONOESTÁGIO COM MOTOR ELÉTRICO MONOFÁSICO, POTÊNCIA 15 HP, DIÂMETRO DO ROTOR 173 MM, HM/Q = 30 MCA / 90 M3/H A 45 MCA / 55 M3/H - JUROS. AF_06/2015</v>
          </cell>
          <cell r="D917" t="str">
            <v>H</v>
          </cell>
          <cell r="E917">
            <v>0.1</v>
          </cell>
        </row>
        <row r="918">
          <cell r="A918">
            <v>90648</v>
          </cell>
          <cell r="B918" t="str">
            <v>SINAPI</v>
          </cell>
          <cell r="C918" t="str">
            <v>BOMBA CENTRÍFUGA MONOESTÁGIO COM MOTOR ELÉTRICO MONOFÁSICO, POTÊNCIA 15 HP, DIÂMETRO DO ROTOR 173 MM, HM/Q = 30 MCA / 90 M3/H A 45 MCA / 55 M3/H - MANUTENÇÃO. AF_06/2015</v>
          </cell>
          <cell r="D918" t="str">
            <v>H</v>
          </cell>
          <cell r="E918">
            <v>0.99</v>
          </cell>
        </row>
        <row r="919">
          <cell r="A919">
            <v>90649</v>
          </cell>
          <cell r="B919" t="str">
            <v>SINAPI</v>
          </cell>
          <cell r="C919" t="str">
            <v>BOMBA CENTRÍFUGA MONOESTÁGIO COM MOTOR ELÉTRICO MONOFÁSICO, POTÊNCIA 15 HP, DIÂMETRO DO ROTOR 173 MM, HM/Q = 30 MCA / 90 M3/H A 45 MCA / 55 M3/H - MATERIAIS NA OPERAÇÃO. AF_06/2015</v>
          </cell>
          <cell r="D919" t="str">
            <v>H</v>
          </cell>
          <cell r="E919">
            <v>7.13</v>
          </cell>
        </row>
        <row r="920">
          <cell r="A920">
            <v>90652</v>
          </cell>
          <cell r="B920" t="str">
            <v>SINAPI</v>
          </cell>
          <cell r="C920" t="str">
            <v>BOMBA DE PROJEÇÃO DE CONCRETO SECO, POTÊNCIA 10 CV, VAZÃO 3 M3/H - DEPRECIAÇÃO. AF_06/2015</v>
          </cell>
          <cell r="D920" t="str">
            <v>H</v>
          </cell>
          <cell r="E920">
            <v>4.5999999999999996</v>
          </cell>
        </row>
        <row r="921">
          <cell r="A921">
            <v>90653</v>
          </cell>
          <cell r="B921" t="str">
            <v>SINAPI</v>
          </cell>
          <cell r="C921" t="str">
            <v>BOMBA DE PROJEÇÃO DE CONCRETO SECO, POTÊNCIA 10 CV, VAZÃO 3 M3/H - JUROS. AF_06/2015</v>
          </cell>
          <cell r="D921" t="str">
            <v>H</v>
          </cell>
          <cell r="E921">
            <v>0.54</v>
          </cell>
        </row>
        <row r="922">
          <cell r="A922">
            <v>90654</v>
          </cell>
          <cell r="B922" t="str">
            <v>SINAPI</v>
          </cell>
          <cell r="C922" t="str">
            <v>BOMBA DE PROJEÇÃO DE CONCRETO SECO, POTÊNCIA 10 CV, VAZÃO 3 M3/H - MANUTENÇÃO. AF_06/2015</v>
          </cell>
          <cell r="D922" t="str">
            <v>H</v>
          </cell>
          <cell r="E922">
            <v>5.03</v>
          </cell>
        </row>
        <row r="923">
          <cell r="A923">
            <v>90655</v>
          </cell>
          <cell r="B923" t="str">
            <v>SINAPI</v>
          </cell>
          <cell r="C923" t="str">
            <v>BOMBA DE PROJEÇÃO DE CONCRETO SECO, POTÊNCIA 10 CV, VAZÃO 3 M3/H - MATERIAIS NA OPERAÇÃO. AF_06/2015</v>
          </cell>
          <cell r="D923" t="str">
            <v>H</v>
          </cell>
          <cell r="E923">
            <v>4.6900000000000004</v>
          </cell>
        </row>
        <row r="924">
          <cell r="A924">
            <v>90658</v>
          </cell>
          <cell r="B924" t="str">
            <v>SINAPI</v>
          </cell>
          <cell r="C924" t="str">
            <v>BOMBA DE PROJEÇÃO DE CONCRETO SECO, POTÊNCIA 10 CV, VAZÃO 6 M3/H - DEPRECIAÇÃO. AF_06/2015</v>
          </cell>
          <cell r="D924" t="str">
            <v>H</v>
          </cell>
          <cell r="E924">
            <v>4.93</v>
          </cell>
        </row>
        <row r="925">
          <cell r="A925">
            <v>90659</v>
          </cell>
          <cell r="B925" t="str">
            <v>SINAPI</v>
          </cell>
          <cell r="C925" t="str">
            <v>BOMBA DE PROJEÇÃO DE CONCRETO SECO, POTÊNCIA 10 CV, VAZÃO 6 M3/H - JUROS. AF_06/2015</v>
          </cell>
          <cell r="D925" t="str">
            <v>H</v>
          </cell>
          <cell r="E925">
            <v>0.57999999999999996</v>
          </cell>
        </row>
        <row r="926">
          <cell r="A926">
            <v>90660</v>
          </cell>
          <cell r="B926" t="str">
            <v>SINAPI</v>
          </cell>
          <cell r="C926" t="str">
            <v>BOMBA DE PROJEÇÃO DE CONCRETO SECO, POTÊNCIA 10 CV, VAZÃO 6 M3/H - MANUTENÇÃO. AF_06/2015</v>
          </cell>
          <cell r="D926" t="str">
            <v>H</v>
          </cell>
          <cell r="E926">
            <v>5.39</v>
          </cell>
        </row>
        <row r="927">
          <cell r="A927">
            <v>90661</v>
          </cell>
          <cell r="B927" t="str">
            <v>SINAPI</v>
          </cell>
          <cell r="C927" t="str">
            <v>BOMBA DE PROJEÇÃO DE CONCRETO SECO, POTÊNCIA 10 CV, VAZÃO 6 M3/H - MATERIAIS NA OPERAÇÃO. AF_06/2015</v>
          </cell>
          <cell r="D927" t="str">
            <v>H</v>
          </cell>
          <cell r="E927">
            <v>4.6900000000000004</v>
          </cell>
        </row>
        <row r="928">
          <cell r="A928">
            <v>90664</v>
          </cell>
          <cell r="B928" t="str">
            <v>SINAPI</v>
          </cell>
          <cell r="C928" t="str">
            <v>PROJETOR PNEUMÁTICO DE ARGAMASSA PARA CHAPISCO E REBOCO COM RECIPIENTE ACOPLADO, TIPO CANEQUINHA, COM COMPRESSOR DE AR REBOCÁVEL VAZÃO 89 PCM E MOTOR DIESEL DE 20 CV - DEPRECIAÇÃO. AF_06/2015</v>
          </cell>
          <cell r="D928" t="str">
            <v>H</v>
          </cell>
          <cell r="E928">
            <v>6.61</v>
          </cell>
        </row>
        <row r="929">
          <cell r="A929">
            <v>90665</v>
          </cell>
          <cell r="B929" t="str">
            <v>SINAPI</v>
          </cell>
          <cell r="C929" t="str">
            <v>PROJETOR PNEUMÁTICO DE ARGAMASSA PARA CHAPISCO E REBOCO COM RECIPIENTE ACOPLADO, TIPO CANEQUINHA, COM COMPRESSOR DE AR REBOCÁVEL VAZÃO 89 PCM E MOTOR DIESEL DE 20 CV - JUROS. AF_06/2015</v>
          </cell>
          <cell r="D929" t="str">
            <v>H</v>
          </cell>
          <cell r="E929">
            <v>0.91</v>
          </cell>
        </row>
        <row r="930">
          <cell r="A930">
            <v>90666</v>
          </cell>
          <cell r="B930" t="str">
            <v>SINAPI</v>
          </cell>
          <cell r="C930" t="str">
            <v>PROJETOR PNEUMÁTICO DE ARGAMASSA PARA CHAPISCO E REBOCO COM RECIPIENTE ACOPLADO, TIPO CANEQUINHA, COM COMPRESSOR DE AR REBOCÁVEL VAZÃO 89 PCM E MOTOR DIESEL DE 20 CV - MANUTENÇÃO. AF_06/2015</v>
          </cell>
          <cell r="D930" t="str">
            <v>H</v>
          </cell>
          <cell r="E930">
            <v>8.26</v>
          </cell>
        </row>
        <row r="931">
          <cell r="A931">
            <v>90667</v>
          </cell>
          <cell r="B931" t="str">
            <v>SINAPI</v>
          </cell>
          <cell r="C931" t="str">
            <v>PROJETOR PNEUMÁTICO DE ARGAMASSA PARA CHAPISCO E REBOCO COM RECIPIENTE ACOPLADO, TIPO CANEQUINHA, COM COMPRESSOR DE AR REBOCÁVEL VAZÃO 89 PCM E MOTOR DIESEL DE 20 CV - MATERIAIS NA OPERAÇÃO. AF_06/2015</v>
          </cell>
          <cell r="D931" t="str">
            <v>H</v>
          </cell>
          <cell r="E931">
            <v>17.2</v>
          </cell>
        </row>
        <row r="932">
          <cell r="A932">
            <v>90670</v>
          </cell>
          <cell r="B932" t="str">
            <v>SINAPI</v>
          </cell>
          <cell r="C932" t="str">
            <v>PERFURATRIZ COM TORRE METÁLICA PARA EXECUÇÃO DE ESTACA HÉLICE CONTÍNUA, PROFUNDIDADE MÁXIMA DE 30 M, DIÂMETRO MÁXIMO DE 800 MM, POTÊNCIA INSTALADA DE 268 HP, MESA ROTATIVA COM TORQUE MÁXIMO DE 170 KNM - DEPRECIAÇÃO. AF_06/2015</v>
          </cell>
          <cell r="D932" t="str">
            <v>H</v>
          </cell>
          <cell r="E932">
            <v>232.81</v>
          </cell>
        </row>
        <row r="933">
          <cell r="A933">
            <v>90671</v>
          </cell>
          <cell r="B933" t="str">
            <v>SINAPI</v>
          </cell>
          <cell r="C933" t="str">
            <v>PERFURATRIZ COM TORRE METÁLICA PARA EXECUÇÃO DE ESTACA HÉLICE CONTÍNUA, PROFUNDIDADE MÁXIMA DE 30 M, DIÂMETRO MÁXIMO DE 800 MM, POTÊNCIA INSTALADA DE 268 HP, MESA ROTATIVA COM TORQUE MÁXIMO DE 170 KNM - JUROS. AF_06/2015</v>
          </cell>
          <cell r="D933" t="str">
            <v>H</v>
          </cell>
          <cell r="E933">
            <v>32.32</v>
          </cell>
        </row>
        <row r="934">
          <cell r="A934">
            <v>90672</v>
          </cell>
          <cell r="B934" t="str">
            <v>SINAPI</v>
          </cell>
          <cell r="C934" t="str">
            <v>PERFURATRIZ COM TORRE METÁLICA PARA EXECUÇÃO DE ESTACA HÉLICE CONTÍNUA, PROFUNDIDADE MÁXIMA DE 30 M, DIÂMETRO MÁXIMO DE 800 MM, POTÊNCIA INSTALADA DE 268 HP, MESA ROTATIVA COM TORQUE MÁXIMO DE 170 KNM - MANUTENÇÃO. AF_06/2015</v>
          </cell>
          <cell r="D934" t="str">
            <v>H</v>
          </cell>
          <cell r="E934">
            <v>291.33999999999997</v>
          </cell>
        </row>
        <row r="935">
          <cell r="A935">
            <v>90673</v>
          </cell>
          <cell r="B935" t="str">
            <v>SINAPI</v>
          </cell>
          <cell r="C935" t="str">
            <v>PERFURATRIZ COM TORRE METÁLICA PARA EXECUÇÃO DE ESTACA HÉLICE CONTÍNUA, PROFUNDIDADE MÁXIMA DE 30 M, DIÂMETRO MÁXIMO DE 800 MM, POTÊNCIA INSTALADA DE 268 HP, MESA ROTATIVA COM TORQUE MÁXIMO DE 170 KNM - MATERIAIS NA OPERAÇÃO. AF_06/2015</v>
          </cell>
          <cell r="D935" t="str">
            <v>H</v>
          </cell>
          <cell r="E935">
            <v>137.53</v>
          </cell>
        </row>
        <row r="936">
          <cell r="A936">
            <v>90676</v>
          </cell>
          <cell r="B936" t="str">
            <v>SINAPI</v>
          </cell>
          <cell r="C936" t="str">
            <v>PERFURATRIZ HIDRÁULICA SOBRE CAMINHÃO COM TRADO CURTO ACOPLADO, PROFUNDIDADE MÁXIMA DE 20 M, DIÂMETRO MÁXIMO DE 1500 MM, POTÊNCIA INSTALADA DE 137 HP, MESA ROTATIVA COM TORQUE MÁXIMO DE 30 KNM - DEPRECIAÇÃO. AF_06/2015</v>
          </cell>
          <cell r="D936" t="str">
            <v>H</v>
          </cell>
          <cell r="E936">
            <v>106.6</v>
          </cell>
        </row>
        <row r="937">
          <cell r="A937">
            <v>90677</v>
          </cell>
          <cell r="B937" t="str">
            <v>SINAPI</v>
          </cell>
          <cell r="C937" t="str">
            <v>PERFURATRIZ HIDRÁULICA SOBRE CAMINHÃO COM TRADO CURTO ACOPLADO, PROFUNDIDADE MÁXIMA DE 20 M, DIÂMETRO MÁXIMO DE 1500 MM, POTÊNCIA INSTALADA DE 137 HP, MESA ROTATIVA COM TORQUE MÁXIMO DE 30 KNM - JUROS. AF_06/2015</v>
          </cell>
          <cell r="D937" t="str">
            <v>H</v>
          </cell>
          <cell r="E937">
            <v>16.079999999999998</v>
          </cell>
        </row>
        <row r="938">
          <cell r="A938">
            <v>90678</v>
          </cell>
          <cell r="B938" t="str">
            <v>SINAPI</v>
          </cell>
          <cell r="C938" t="str">
            <v>PERFURATRIZ HIDRÁULICA SOBRE CAMINHÃO COM TRADO CURTO ACOPLADO, PROFUNDIDADE MÁXIMA DE 20 M, DIÂMETRO MÁXIMO DE 1500 MM, POTÊNCIA INSTALADA DE 137 HP, MESA ROTATIVA COM TORQUE MÁXIMO DE 30 KNM - MANUTENÇÃO. AF_06/2015</v>
          </cell>
          <cell r="D938" t="str">
            <v>H</v>
          </cell>
          <cell r="E938">
            <v>144.63999999999999</v>
          </cell>
        </row>
        <row r="939">
          <cell r="A939">
            <v>90679</v>
          </cell>
          <cell r="B939" t="str">
            <v>SINAPI</v>
          </cell>
          <cell r="C939" t="str">
            <v>PERFURATRIZ HIDRÁULICA SOBRE CAMINHÃO COM TRADO CURTO ACOPLADO, PROFUNDIDADE MÁXIMA DE 20 M, DIÂMETRO MÁXIMO DE 1500 MM, POTÊNCIA INSTALADA DE 137 HP, MESA ROTATIVA COM TORQUE MÁXIMO DE 30 KNM - MATERIAIS NA OPERAÇÃO. AF_06/2015</v>
          </cell>
          <cell r="D939" t="str">
            <v>H</v>
          </cell>
          <cell r="E939">
            <v>105.47</v>
          </cell>
        </row>
        <row r="940">
          <cell r="A940">
            <v>90682</v>
          </cell>
          <cell r="B940" t="str">
            <v>SINAPI</v>
          </cell>
          <cell r="C940" t="str">
            <v>MANIPULADOR TELESCÓPICO, POTÊNCIA DE 85 HP, CAPACIDADE DE CARGA DE 3.500 KG, ALTURA MÁXIMA DE ELEVAÇÃO DE 12,3 M - DEPRECIAÇÃO. AF_06/2015</v>
          </cell>
          <cell r="D940" t="str">
            <v>H</v>
          </cell>
          <cell r="E940">
            <v>29.16</v>
          </cell>
        </row>
        <row r="941">
          <cell r="A941">
            <v>90683</v>
          </cell>
          <cell r="B941" t="str">
            <v>SINAPI</v>
          </cell>
          <cell r="C941" t="str">
            <v>MANIPULADOR TELESCÓPICO, POTÊNCIA DE 85 HP, CAPACIDADE DE CARGA DE 3.500 KG, ALTURA MÁXIMA DE ELEVAÇÃO DE 12,3 M - JUROS. AF_06/2015</v>
          </cell>
          <cell r="D941" t="str">
            <v>H</v>
          </cell>
          <cell r="E941">
            <v>3.46</v>
          </cell>
        </row>
        <row r="942">
          <cell r="A942">
            <v>90684</v>
          </cell>
          <cell r="B942" t="str">
            <v>SINAPI</v>
          </cell>
          <cell r="C942" t="str">
            <v>MANIPULADOR TELESCÓPICO, POTÊNCIA DE 85 HP, CAPACIDADE DE CARGA DE 3.500 KG, ALTURA MÁXIMA DE ELEVAÇÃO DE 12,3 M - MANUTENÇÃO. AF_06/2015</v>
          </cell>
          <cell r="D942" t="str">
            <v>H</v>
          </cell>
          <cell r="E942">
            <v>31.9</v>
          </cell>
        </row>
        <row r="943">
          <cell r="A943">
            <v>90685</v>
          </cell>
          <cell r="B943" t="str">
            <v>SINAPI</v>
          </cell>
          <cell r="C943" t="str">
            <v>MANIPULADOR TELESCÓPICO, POTÊNCIA DE 85 HP, CAPACIDADE DE CARGA DE 3.500 KG, ALTURA MÁXIMA DE ELEVAÇÃO DE 12,3 M - MATERIAIS NA OPERAÇÃO. AF_06/2015</v>
          </cell>
          <cell r="D943" t="str">
            <v>H</v>
          </cell>
          <cell r="E943">
            <v>65.42</v>
          </cell>
        </row>
        <row r="944">
          <cell r="A944">
            <v>90688</v>
          </cell>
          <cell r="B944" t="str">
            <v>SINAPI</v>
          </cell>
          <cell r="C944" t="str">
            <v>MINICARREGADEIRA SOBRE RODAS, POTÊNCIA LÍQUIDA DE 47 HP, CAPACIDADE NOMINAL DE OPERAÇÃO DE 646 KG - DEPRECIAÇÃO. AF_06/2015</v>
          </cell>
          <cell r="D944" t="str">
            <v>H</v>
          </cell>
          <cell r="E944">
            <v>18.399999999999999</v>
          </cell>
        </row>
        <row r="945">
          <cell r="A945">
            <v>90689</v>
          </cell>
          <cell r="B945" t="str">
            <v>SINAPI</v>
          </cell>
          <cell r="C945" t="str">
            <v>MINICARREGADEIRA SOBRE RODAS, POTÊNCIA LÍQUIDA DE 47 HP, CAPACIDADE NOMINAL DE OPERAÇÃO DE 646 KG - JUROS. AF_06/2015</v>
          </cell>
          <cell r="D945" t="str">
            <v>H</v>
          </cell>
          <cell r="E945">
            <v>1.86</v>
          </cell>
        </row>
        <row r="946">
          <cell r="A946">
            <v>90690</v>
          </cell>
          <cell r="B946" t="str">
            <v>SINAPI</v>
          </cell>
          <cell r="C946" t="str">
            <v>MINICARREGADEIRA SOBRE RODAS, POTÊNCIA LÍQUIDA DE 47 HP, CAPACIDADE NOMINAL DE OPERAÇÃO DE 646 KG - MANUTENÇÃO. AF_06/2015</v>
          </cell>
          <cell r="D946" t="str">
            <v>H</v>
          </cell>
          <cell r="E946">
            <v>23</v>
          </cell>
        </row>
        <row r="947">
          <cell r="A947">
            <v>90691</v>
          </cell>
          <cell r="B947" t="str">
            <v>SINAPI</v>
          </cell>
          <cell r="C947" t="str">
            <v>MINICARREGADEIRA SOBRE RODAS, POTÊNCIA LÍQUIDA DE 47 HP, CAPACIDADE NOMINAL DE OPERAÇÃO DE 646 KG - MATERIAIS NA OPERAÇÃO. AF_06/2015</v>
          </cell>
          <cell r="D947" t="str">
            <v>H</v>
          </cell>
          <cell r="E947">
            <v>45.82</v>
          </cell>
        </row>
        <row r="948">
          <cell r="A948">
            <v>90957</v>
          </cell>
          <cell r="B948" t="str">
            <v>SINAPI</v>
          </cell>
          <cell r="C948" t="str">
            <v>COMPRESSOR DE AR REBOCÁVEL, VAZÃO 189 PCM, PRESSÃO EFETIVA DE TRABALHO 102 PSI, MOTOR DIESEL, POTÊNCIA 63 CV - DEPRECIAÇÃO. AF_06/2015</v>
          </cell>
          <cell r="D948" t="str">
            <v>H</v>
          </cell>
          <cell r="E948">
            <v>4.91</v>
          </cell>
        </row>
        <row r="949">
          <cell r="A949">
            <v>90958</v>
          </cell>
          <cell r="B949" t="str">
            <v>SINAPI</v>
          </cell>
          <cell r="C949" t="str">
            <v>COMPRESSOR DE AR REBOCÁVEL, VAZÃO 189 PCM, PRESSÃO EFETIVA DE TRABALHO 102 PSI, MOTOR DIESEL, POTÊNCIA 63 CV - JUROS. AF_06/2015</v>
          </cell>
          <cell r="D949" t="str">
            <v>H</v>
          </cell>
          <cell r="E949">
            <v>0.68</v>
          </cell>
        </row>
        <row r="950">
          <cell r="A950">
            <v>90960</v>
          </cell>
          <cell r="B950" t="str">
            <v>SINAPI</v>
          </cell>
          <cell r="C950" t="str">
            <v>COMPRESSOR DE AR REBOCÁVEL, VAZÃO 89 PCM, PRESSÃO EFETIVA DE TRABALHO 102 PSI, MOTOR DIESEL, POTÊNCIA 20 CV - DEPRECIAÇÃO. AF_06/2015</v>
          </cell>
          <cell r="D950" t="str">
            <v>H</v>
          </cell>
          <cell r="E950">
            <v>6.56</v>
          </cell>
        </row>
        <row r="951">
          <cell r="A951">
            <v>90961</v>
          </cell>
          <cell r="B951" t="str">
            <v>SINAPI</v>
          </cell>
          <cell r="C951" t="str">
            <v>COMPRESSOR DE AR REBOCÁVEL, VAZÃO 89 PCM, PRESSÃO EFETIVA DE TRABALHO 102 PSI, MOTOR DIESEL, POTÊNCIA 20 CV - JUROS. AF_06/2015</v>
          </cell>
          <cell r="D951" t="str">
            <v>H</v>
          </cell>
          <cell r="E951">
            <v>0.91</v>
          </cell>
        </row>
        <row r="952">
          <cell r="A952">
            <v>90962</v>
          </cell>
          <cell r="B952" t="str">
            <v>SINAPI</v>
          </cell>
          <cell r="C952" t="str">
            <v>COMPRESSOR DE AR REBOCÁVEL, VAZÃO 89 PCM, PRESSÃO EFETIVA DE TRABALHO 102 PSI, MOTOR DIESEL, POTÊNCIA 20 CV - MANUTENÇÃO. AF_06/2015</v>
          </cell>
          <cell r="D952" t="str">
            <v>H</v>
          </cell>
          <cell r="E952">
            <v>8.2100000000000009</v>
          </cell>
        </row>
        <row r="953">
          <cell r="A953">
            <v>90963</v>
          </cell>
          <cell r="B953" t="str">
            <v>SINAPI</v>
          </cell>
          <cell r="C953" t="str">
            <v>COMPRESSOR DE AR REBOCÁVEL, VAZÃO 89 PCM, PRESSÃO EFETIVA DE TRABALHO 102 PSI, MOTOR DIESEL, POTÊNCIA 20 CV - MATERIAIS NA OPERAÇÃO. AF_06/2015</v>
          </cell>
          <cell r="D953" t="str">
            <v>H</v>
          </cell>
          <cell r="E953">
            <v>17.2</v>
          </cell>
        </row>
        <row r="954">
          <cell r="A954">
            <v>90968</v>
          </cell>
          <cell r="B954" t="str">
            <v>SINAPI</v>
          </cell>
          <cell r="C954" t="str">
            <v>COMPRESSOR DE AR REBOCAVEL, VAZÃO 250 PCM, PRESSAO DE TRABALHO 102 PSI, MOTOR A DIESEL POTÊNCIA 81 CV - DEPRECIAÇÃO. AF_06/2015</v>
          </cell>
          <cell r="D954" t="str">
            <v>H</v>
          </cell>
          <cell r="E954">
            <v>6.58</v>
          </cell>
        </row>
        <row r="955">
          <cell r="A955">
            <v>90969</v>
          </cell>
          <cell r="B955" t="str">
            <v>SINAPI</v>
          </cell>
          <cell r="C955" t="str">
            <v>COMPRESSOR DE AR REBOCAVEL, VAZÃO 250 PCM, PRESSAO DE TRABALHO 102 PSI, MOTOR A DIESEL POTÊNCIA 81 CV - JUROS. AF_06/2015</v>
          </cell>
          <cell r="D955" t="str">
            <v>H</v>
          </cell>
          <cell r="E955">
            <v>0.91</v>
          </cell>
        </row>
        <row r="956">
          <cell r="A956">
            <v>90970</v>
          </cell>
          <cell r="B956" t="str">
            <v>SINAPI</v>
          </cell>
          <cell r="C956" t="str">
            <v>COMPRESSOR DE AR REBOCAVEL, VAZÃO 250 PCM, PRESSAO DE TRABALHO 102 PSI, MOTOR A DIESEL POTÊNCIA 81 CV - MANUTENÇÃO. AF_06/2015</v>
          </cell>
          <cell r="D956" t="str">
            <v>H</v>
          </cell>
          <cell r="E956">
            <v>8.23</v>
          </cell>
        </row>
        <row r="957">
          <cell r="A957">
            <v>90971</v>
          </cell>
          <cell r="B957" t="str">
            <v>SINAPI</v>
          </cell>
          <cell r="C957" t="str">
            <v>COMPRESSOR DE AR REBOCAVEL, VAZÃO 250 PCM, PRESSAO DE TRABALHO 102 PSI, MOTOR A DIESEL POTÊNCIA 81 CV - MATERIAIS NA OPERAÇÃO. AF_06/2015</v>
          </cell>
          <cell r="D957" t="str">
            <v>H</v>
          </cell>
          <cell r="E957">
            <v>69.69</v>
          </cell>
        </row>
        <row r="958">
          <cell r="A958">
            <v>90975</v>
          </cell>
          <cell r="B958" t="str">
            <v>SINAPI</v>
          </cell>
          <cell r="C958" t="str">
            <v>COMPRESSOR DE AR REBOCÁVEL, VAZÃO 748 PCM, PRESSÃO EFETIVA DE TRABALHO 102 PSI, MOTOR DIESEL, POTÊNCIA 210 CV - DEPRECIAÇÃO. AF_06/2015</v>
          </cell>
          <cell r="D958" t="str">
            <v>H</v>
          </cell>
          <cell r="E958">
            <v>16.71</v>
          </cell>
        </row>
        <row r="959">
          <cell r="A959">
            <v>90976</v>
          </cell>
          <cell r="B959" t="str">
            <v>SINAPI</v>
          </cell>
          <cell r="C959" t="str">
            <v>COMPRESSOR DE AR REBOCÁVEL, VAZÃO 748 PCM, PRESSÃO EFETIVA DE TRABALHO 102 PSI, MOTOR DIESEL, POTÊNCIA 210 CV - JUROS. AF_06/2015</v>
          </cell>
          <cell r="D959" t="str">
            <v>H</v>
          </cell>
          <cell r="E959">
            <v>2.3199999999999998</v>
          </cell>
        </row>
        <row r="960">
          <cell r="A960">
            <v>90977</v>
          </cell>
          <cell r="B960" t="str">
            <v>SINAPI</v>
          </cell>
          <cell r="C960" t="str">
            <v>COMPRESSOR DE AR REBOCÁVEL, VAZÃO 748 PCM, PRESSÃO EFETIVA DE TRABALHO 102 PSI, MOTOR DIESEL, POTÊNCIA 210 CV - MANUTENÇÃO. AF_06/2015</v>
          </cell>
          <cell r="D960" t="str">
            <v>H</v>
          </cell>
          <cell r="E960">
            <v>20.91</v>
          </cell>
        </row>
        <row r="961">
          <cell r="A961">
            <v>90978</v>
          </cell>
          <cell r="B961" t="str">
            <v>SINAPI</v>
          </cell>
          <cell r="C961" t="str">
            <v>COMPRESSOR DE AR REBOCÁVEL, VAZÃO 748 PCM, PRESSÃO EFETIVA DE TRABALHO 102 PSI, MOTOR DIESEL, POTÊNCIA 210 CV - MATERIAIS NA OPERAÇÃO. AF_06/2015</v>
          </cell>
          <cell r="D961" t="str">
            <v>H</v>
          </cell>
          <cell r="E961">
            <v>180.8</v>
          </cell>
        </row>
        <row r="962">
          <cell r="A962">
            <v>90992</v>
          </cell>
          <cell r="B962" t="str">
            <v>SINAPI</v>
          </cell>
          <cell r="C962" t="str">
            <v>COMPRESSOR DE AR REBOCAVEL, VAZÃO 400 PCM, PRESSAO DE TRABALHO 102 PSI, MOTOR A DIESEL POTÊNCIA 110 CV - DEPRECIAÇÃO. AF_06/2015</v>
          </cell>
          <cell r="D962" t="str">
            <v>H</v>
          </cell>
          <cell r="E962">
            <v>7.8</v>
          </cell>
        </row>
        <row r="963">
          <cell r="A963">
            <v>90993</v>
          </cell>
          <cell r="B963" t="str">
            <v>SINAPI</v>
          </cell>
          <cell r="C963" t="str">
            <v>COMPRESSOR DE AR REBOCAVEL, VAZÃO 400 PCM, PRESSAO DE TRABALHO 102 PSI, MOTOR A DIESEL POTÊNCIA 110 CV - JUROS. AF_06/2015</v>
          </cell>
          <cell r="D963" t="str">
            <v>H</v>
          </cell>
          <cell r="E963">
            <v>1.08</v>
          </cell>
        </row>
        <row r="964">
          <cell r="A964">
            <v>90994</v>
          </cell>
          <cell r="B964" t="str">
            <v>SINAPI</v>
          </cell>
          <cell r="C964" t="str">
            <v>COMPRESSOR DE AR REBOCAVEL, VAZÃO 400 PCM, PRESSAO DE TRABALHO 102 PSI, MOTOR A DIESEL POTÊNCIA 110 CV - MANUTENÇÃO. AF_06/2015</v>
          </cell>
          <cell r="D964" t="str">
            <v>H</v>
          </cell>
          <cell r="E964">
            <v>9.76</v>
          </cell>
        </row>
        <row r="965">
          <cell r="A965">
            <v>90995</v>
          </cell>
          <cell r="B965" t="str">
            <v>SINAPI</v>
          </cell>
          <cell r="C965" t="str">
            <v>COMPRESSOR DE AR REBOCAVEL, VAZÃO 400 PCM, PRESSAO DE TRABALHO 102 PSI, MOTOR A DIESEL POTÊNCIA 110 CV - MATERIAIS NA OPERAÇÃO. AF_06/2015</v>
          </cell>
          <cell r="D965" t="str">
            <v>H</v>
          </cell>
          <cell r="E965">
            <v>94.66</v>
          </cell>
        </row>
        <row r="966">
          <cell r="A966">
            <v>91021</v>
          </cell>
          <cell r="B966" t="str">
            <v>SINAPI</v>
          </cell>
          <cell r="C966" t="str">
            <v>PERFURATRIZ HIDRÁULICA SOBRE CAMINHÃO COM TRADO CURTO ACOPLADO, PROFUNDIDADE MÁXIMA DE 20 M, DIÂMETRO MÁXIMO DE 1500 MM, POTÊNCIA INSTALADA DE 137 HP, MESA ROTATIVA COM TORQUE MÁXIMO DE 30 KNM - IMPOSTOS E SEGUROS. AF_06/2015</v>
          </cell>
          <cell r="D966" t="str">
            <v>H</v>
          </cell>
          <cell r="E966">
            <v>12.63</v>
          </cell>
        </row>
        <row r="967">
          <cell r="A967">
            <v>91026</v>
          </cell>
          <cell r="B967" t="str">
            <v>SINAPI</v>
          </cell>
          <cell r="C967" t="str">
            <v>CAMINHÃO TRUCADO (C/ TERCEIRO EIXO) ELETRÔNICO - POTÊNCIA 231CV - PBT = 22000KG - DIST. ENTRE EIXOS 5170 MM - INCLUI CARROCERIA FIXA ABERTA DE MADEIRA - DEPRECIAÇÃO. AF_06/2015</v>
          </cell>
          <cell r="D967" t="str">
            <v>H</v>
          </cell>
          <cell r="E967">
            <v>19.64</v>
          </cell>
        </row>
        <row r="968">
          <cell r="A968">
            <v>91027</v>
          </cell>
          <cell r="B968" t="str">
            <v>SINAPI</v>
          </cell>
          <cell r="C968" t="str">
            <v>CAMINHÃO TRUCADO (C/ TERCEIRO EIXO) ELETRÔNICO - POTÊNCIA 231CV - PBT = 22000KG - DIST. ENTRE EIXOS 5170 MM - INCLUI CARROCERIA FIXA ABERTA DE MADEIRA - JUROS. AF_06/2015</v>
          </cell>
          <cell r="D968" t="str">
            <v>H</v>
          </cell>
          <cell r="E968">
            <v>3.99</v>
          </cell>
        </row>
        <row r="969">
          <cell r="A969">
            <v>91028</v>
          </cell>
          <cell r="B969" t="str">
            <v>SINAPI</v>
          </cell>
          <cell r="C969" t="str">
            <v>CAMINHÃO TRUCADO (C/ TERCEIRO EIXO) ELETRÔNICO - POTÊNCIA 231CV - PBT = 22000KG - DIST. ENTRE EIXOS 5170 MM - INCLUI CARROCERIA FIXA ABERTA DE MADEIRA - IMPOSTOS E SEGUROS. AF_06/2015</v>
          </cell>
          <cell r="D969" t="str">
            <v>H</v>
          </cell>
          <cell r="E969">
            <v>3.16</v>
          </cell>
        </row>
        <row r="970">
          <cell r="A970">
            <v>91029</v>
          </cell>
          <cell r="B970" t="str">
            <v>SINAPI</v>
          </cell>
          <cell r="C970" t="str">
            <v>CAMINHÃO TRUCADO (C/ TERCEIRO EIXO) ELETRÔNICO - POTÊNCIA 231CV - PBT = 22000KG - DIST. ENTRE EIXOS 5170 MM - INCLUI CARROCERIA FIXA ABERTA DE MADEIRA - MANUTENÇÃO. AF_06/2015</v>
          </cell>
          <cell r="D970" t="str">
            <v>H</v>
          </cell>
          <cell r="E970">
            <v>35.82</v>
          </cell>
        </row>
        <row r="971">
          <cell r="A971">
            <v>91030</v>
          </cell>
          <cell r="B971" t="str">
            <v>SINAPI</v>
          </cell>
          <cell r="C971" t="str">
            <v>CAMINHÃO TRUCADO (C/ TERCEIRO EIXO) ELETRÔNICO - POTÊNCIA 231CV - PBT = 22000KG - DIST. ENTRE EIXOS 5170 MM - INCLUI CARROCERIA FIXA ABERTA DE MADEIRA - MATERIAIS NA OPERAÇÃO. AF_06/2015</v>
          </cell>
          <cell r="D971" t="str">
            <v>H</v>
          </cell>
          <cell r="E971">
            <v>168.69</v>
          </cell>
        </row>
        <row r="972">
          <cell r="A972">
            <v>91273</v>
          </cell>
          <cell r="B972" t="str">
            <v>SINAPI</v>
          </cell>
          <cell r="C972" t="str">
            <v>PLACA VIBRATÓRIA REVERSÍVEL COM MOTOR 4 TEMPOS A GASOLINA, FORÇA CENTRÍFUGA DE 25 KN (2500 KGF), POTÊNCIA 5,5 CV - DEPRECIAÇÃO. AF_08/2015</v>
          </cell>
          <cell r="D972" t="str">
            <v>H</v>
          </cell>
          <cell r="E972">
            <v>0.41</v>
          </cell>
        </row>
        <row r="973">
          <cell r="A973">
            <v>91274</v>
          </cell>
          <cell r="B973" t="str">
            <v>SINAPI</v>
          </cell>
          <cell r="C973" t="str">
            <v>PLACA VIBRATÓRIA REVERSÍVEL COM MOTOR 4 TEMPOS A GASOLINA, FORÇA CENTRÍFUGA DE 25 KN (2500 KGF), POTÊNCIA 5,5 CV - JUROS. AF_08/2015</v>
          </cell>
          <cell r="D973" t="str">
            <v>H</v>
          </cell>
          <cell r="E973">
            <v>0.05</v>
          </cell>
        </row>
        <row r="974">
          <cell r="A974">
            <v>91275</v>
          </cell>
          <cell r="B974" t="str">
            <v>SINAPI</v>
          </cell>
          <cell r="C974" t="str">
            <v>PLACA VIBRATÓRIA REVERSÍVEL COM MOTOR 4 TEMPOS A GASOLINA, FORÇA CENTRÍFUGA DE 25 KN (2500 KGF), POTÊNCIA 5,5 CV - MANUTENÇÃO. AF_08/2015</v>
          </cell>
          <cell r="D974" t="str">
            <v>H</v>
          </cell>
          <cell r="E974">
            <v>0.51</v>
          </cell>
        </row>
        <row r="975">
          <cell r="A975">
            <v>91276</v>
          </cell>
          <cell r="B975" t="str">
            <v>SINAPI</v>
          </cell>
          <cell r="C975" t="str">
            <v>PLACA VIBRATÓRIA REVERSÍVEL COM MOTOR 4 TEMPOS A GASOLINA, FORÇA CENTRÍFUGA DE 25 KN (2500 KGF), POTÊNCIA 5,5 CV - MATERIAIS NA OPERAÇÃO. AF_08/2015</v>
          </cell>
          <cell r="D975" t="str">
            <v>H</v>
          </cell>
          <cell r="E975">
            <v>7.09</v>
          </cell>
        </row>
        <row r="976">
          <cell r="A976">
            <v>91279</v>
          </cell>
          <cell r="B976" t="str">
            <v>SINAPI</v>
          </cell>
          <cell r="C976" t="str">
            <v>CORTADORA DE PISO COM MOTOR 4 TEMPOS A GASOLINA, POTÊNCIA DE 13 HP, COM DISCO DE CORTE DIAMANTADO SEGMENTADO PARA CONCRETO, DIÂMETRO DE 350 MM, FURO DE 1" (14 X 1") - DEPRECIAÇÃO. AF_08/2015</v>
          </cell>
          <cell r="D976" t="str">
            <v>H</v>
          </cell>
          <cell r="E976">
            <v>0.73</v>
          </cell>
        </row>
        <row r="977">
          <cell r="A977">
            <v>91280</v>
          </cell>
          <cell r="B977" t="str">
            <v>SINAPI</v>
          </cell>
          <cell r="C977" t="str">
            <v>CORTADORA DE PISO COM MOTOR 4 TEMPOS A GASOLINA, POTÊNCIA DE 13 HP, COM DISCO DE CORTE DIAMANTADO SEGMENTADO PARA CONCRETO, DIÂMETRO DE 350 MM, FURO DE 1" (14 X 1") - JUROS. AF_08/2015</v>
          </cell>
          <cell r="D977" t="str">
            <v>H</v>
          </cell>
          <cell r="E977">
            <v>0.08</v>
          </cell>
        </row>
        <row r="978">
          <cell r="A978">
            <v>91281</v>
          </cell>
          <cell r="B978" t="str">
            <v>SINAPI</v>
          </cell>
          <cell r="C978" t="str">
            <v>CORTADORA DE PISO COM MOTOR 4 TEMPOS A GASOLINA, POTÊNCIA DE 13 HP, COM DISCO DE CORTE DIAMANTADO SEGMENTADO PARA CONCRETO, DIÂMETRO DE 350 MM, FURO DE 1" (14 X 1") - MANUTENÇÃO. AF_08/2015</v>
          </cell>
          <cell r="D978" t="str">
            <v>H</v>
          </cell>
          <cell r="E978">
            <v>0.92</v>
          </cell>
        </row>
        <row r="979">
          <cell r="A979">
            <v>91282</v>
          </cell>
          <cell r="B979" t="str">
            <v>SINAPI</v>
          </cell>
          <cell r="C979" t="str">
            <v>CORTADORA DE PISO COM MOTOR 4 TEMPOS A GASOLINA, POTÊNCIA DE 13 HP, COM DISCO DE CORTE DIAMANTADO SEGMENTADO PARA CONCRETO, DIÂMETRO DE 350 MM, FURO DE 1" (14 X 1") - MATERIAIS NA OPERAÇÃO. AF_08/2015</v>
          </cell>
          <cell r="D979" t="str">
            <v>H</v>
          </cell>
          <cell r="E979">
            <v>7.14</v>
          </cell>
        </row>
        <row r="980">
          <cell r="A980">
            <v>91354</v>
          </cell>
          <cell r="B980" t="str">
            <v>SINAPI</v>
          </cell>
          <cell r="C980" t="str">
            <v>CAMINHÃO TOCO, PESO BRUTO TOTAL 14.300 KG, CARGA ÚTIL MÁXIMA 9590 KG, DISTÂNCIA ENTRE EIXOS 4,76 M, POTÊNCIA 185 CV (NÃO INCLUI CARROCERIA) - DEPRECIAÇÃO. AF_06/2014</v>
          </cell>
          <cell r="D980" t="str">
            <v>H</v>
          </cell>
          <cell r="E980">
            <v>13.73</v>
          </cell>
        </row>
        <row r="981">
          <cell r="A981">
            <v>91355</v>
          </cell>
          <cell r="B981" t="str">
            <v>SINAPI</v>
          </cell>
          <cell r="C981" t="str">
            <v>CAMINHÃO TOCO, PESO BRUTO TOTAL 14.300 KG, CARGA ÚTIL MÁXIMA 9590 KG, DISTÂNCIA ENTRE EIXOS 4,76 M, POTÊNCIA 185 CV (NÃO INCLUI CARROCERIA) - JUROS. AF_06/2014</v>
          </cell>
          <cell r="D981" t="str">
            <v>H</v>
          </cell>
          <cell r="E981">
            <v>2.88</v>
          </cell>
        </row>
        <row r="982">
          <cell r="A982">
            <v>91356</v>
          </cell>
          <cell r="B982" t="str">
            <v>SINAPI</v>
          </cell>
          <cell r="C982" t="str">
            <v>CAMINHÃO TOCO, PESO BRUTO TOTAL 14.300 KG, CARGA ÚTIL MÁXIMA 9590 KG, DISTÂNCIA ENTRE EIXOS 4,76 M, POTÊNCIA 185 CV (NÃO INCLUI CARROCERIA) - IMPOSTOS E SEGUROS. AF_06/2014</v>
          </cell>
          <cell r="D982" t="str">
            <v>H</v>
          </cell>
          <cell r="E982">
            <v>2.2799999999999998</v>
          </cell>
        </row>
        <row r="983">
          <cell r="A983">
            <v>91359</v>
          </cell>
          <cell r="B983" t="str">
            <v>SINAPI</v>
          </cell>
          <cell r="C983" t="str">
            <v>CAMINHÃO PIPA 6.000 L, PESO BRUTO TOTAL 13.000 KG, DISTÂNCIA ENTRE EIXOS 4,80 M, POTÊNCIA 189 CV INCLUSIVE TANQUE DE AÇO PARA TRANSPORTE DE ÁGUA, CAPACIDADE 6 M3 - DEPRECIAÇÃO. AF_06/2014</v>
          </cell>
          <cell r="D983" t="str">
            <v>H</v>
          </cell>
          <cell r="E983">
            <v>17.57</v>
          </cell>
        </row>
        <row r="984">
          <cell r="A984">
            <v>91360</v>
          </cell>
          <cell r="B984" t="str">
            <v>SINAPI</v>
          </cell>
          <cell r="C984" t="str">
            <v>CAMINHÃO PIPA 6.000 L, PESO BRUTO TOTAL 13.000 KG, DISTÂNCIA ENTRE EIXOS 4,80 M, POTÊNCIA 189 CV INCLUSIVE TANQUE DE AÇO PARA TRANSPORTE DE ÁGUA, CAPACIDADE 6 M3 - JUROS. AF_06/2014</v>
          </cell>
          <cell r="D984" t="str">
            <v>H</v>
          </cell>
          <cell r="E984">
            <v>3.34</v>
          </cell>
        </row>
        <row r="985">
          <cell r="A985">
            <v>91361</v>
          </cell>
          <cell r="B985" t="str">
            <v>SINAPI</v>
          </cell>
          <cell r="C985" t="str">
            <v>CAMINHÃO PIPA 6.000 L, PESO BRUTO TOTAL 13.000 KG, DISTÂNCIA ENTRE EIXOS 4,80 M, POTÊNCIA 189 CV INCLUSIVE TANQUE DE AÇO PARA TRANSPORTE DE ÁGUA, CAPACIDADE 6 M3 - IMPOSTOS E SEGUROS. AF_06/2014</v>
          </cell>
          <cell r="D985" t="str">
            <v>H</v>
          </cell>
          <cell r="E985">
            <v>2.65</v>
          </cell>
        </row>
        <row r="986">
          <cell r="A986">
            <v>91367</v>
          </cell>
          <cell r="B986" t="str">
            <v>SINAPI</v>
          </cell>
          <cell r="C986" t="str">
            <v>CAMINHÃO BASCULANTE 6 M3, PESO BRUTO TOTAL 16.000 KG, CARGA ÚTIL MÁXIMA 13.071 KG, DISTÂNCIA ENTRE EIXOS 4,80 M, POTÊNCIA 230 CV INCLUSIVE CAÇAMBA METÁLICA - DEPRECIAÇÃO. AF_06/2014</v>
          </cell>
          <cell r="D986" t="str">
            <v>H</v>
          </cell>
          <cell r="E986">
            <v>18.059999999999999</v>
          </cell>
        </row>
        <row r="987">
          <cell r="A987">
            <v>91368</v>
          </cell>
          <cell r="B987" t="str">
            <v>SINAPI</v>
          </cell>
          <cell r="C987" t="str">
            <v>CAMINHÃO BASCULANTE 6 M3, PESO BRUTO TOTAL 16.000 KG, CARGA ÚTIL MÁXIMA 13.071 KG, DISTÂNCIA ENTRE EIXOS 4,80 M, POTÊNCIA 230 CV INCLUSIVE CAÇAMBA METÁLICA - JUROS. AF_06/2014</v>
          </cell>
          <cell r="D987" t="str">
            <v>H</v>
          </cell>
          <cell r="E987">
            <v>3.48</v>
          </cell>
        </row>
        <row r="988">
          <cell r="A988">
            <v>91369</v>
          </cell>
          <cell r="B988" t="str">
            <v>SINAPI</v>
          </cell>
          <cell r="C988" t="str">
            <v>CAMINHÃO BASCULANTE 6 M3, PESO BRUTO TOTAL 16.000 KG, CARGA ÚTIL MÁXIMA 13.071 KG, DISTÂNCIA ENTRE EIXOS 4,80 M, POTÊNCIA 230 CV INCLUSIVE CAÇAMBA METÁLICA - IMPOSTOS E SEGUROS. AF_06/2014</v>
          </cell>
          <cell r="D988" t="str">
            <v>H</v>
          </cell>
          <cell r="E988">
            <v>2.75</v>
          </cell>
        </row>
        <row r="989">
          <cell r="A989">
            <v>91375</v>
          </cell>
          <cell r="B989" t="str">
            <v>SINAPI</v>
          </cell>
          <cell r="C989" t="str">
            <v>CAMINHÃO TOCO, PESO BRUTO TOTAL 16.000 KG, CARGA ÚTIL MÁXIMA DE 10.685 KG, DISTÂNCIA ENTRE EIXOS 4,80 M, POTÊNCIA 189 CV EXCLUSIVE CARROCERIA - DEPRECIAÇÃO. AF_06/2014</v>
          </cell>
          <cell r="D989" t="str">
            <v>H</v>
          </cell>
          <cell r="E989">
            <v>15.08</v>
          </cell>
        </row>
        <row r="990">
          <cell r="A990">
            <v>91376</v>
          </cell>
          <cell r="B990" t="str">
            <v>SINAPI</v>
          </cell>
          <cell r="C990" t="str">
            <v>CAMINHÃO TOCO, PESO BRUTO TOTAL 16.000 KG, CARGA ÚTIL MÁXIMA DE 10.685 KG, DISTÂNCIA ENTRE EIXOS 4,80 M, POTÊNCIA 189 CV EXCLUSIVE CARROCERIA - JUROS. AF_06/2014</v>
          </cell>
          <cell r="D990" t="str">
            <v>H</v>
          </cell>
          <cell r="E990">
            <v>3.16</v>
          </cell>
        </row>
        <row r="991">
          <cell r="A991">
            <v>91377</v>
          </cell>
          <cell r="B991" t="str">
            <v>SINAPI</v>
          </cell>
          <cell r="C991" t="str">
            <v>CAMINHÃO TOCO, PESO BRUTO TOTAL 16.000 KG, CARGA ÚTIL MÁXIMA DE 10.685 KG, DISTÂNCIA ENTRE EIXOS 4,80 M, POTÊNCIA 189 CV EXCLUSIVE CARROCERIA - IMPOSTOS E SEGUROS. AF_06/2014</v>
          </cell>
          <cell r="D991" t="str">
            <v>H</v>
          </cell>
          <cell r="E991">
            <v>2.5</v>
          </cell>
        </row>
        <row r="992">
          <cell r="A992">
            <v>91380</v>
          </cell>
          <cell r="B992" t="str">
            <v>SINAPI</v>
          </cell>
          <cell r="C992" t="str">
            <v>CAMINHÃO BASCULANTE 10 M3, TRUCADO CABINE SIMPLES, PESO BRUTO TOTAL 23.000 KG, CARGA ÚTIL MÁXIMA 15.935 KG, DISTÂNCIA ENTRE EIXOS 4,80 M, POTÊNCIA 230 CV INCLUSIVE CAÇAMBA METÁLICA - DEPRECIAÇÃO. AF_06/2014</v>
          </cell>
          <cell r="D992" t="str">
            <v>H</v>
          </cell>
          <cell r="E992">
            <v>23.78</v>
          </cell>
        </row>
        <row r="993">
          <cell r="A993">
            <v>91381</v>
          </cell>
          <cell r="B993" t="str">
            <v>SINAPI</v>
          </cell>
          <cell r="C993" t="str">
            <v>CAMINHÃO BASCULANTE 10 M3, TRUCADO CABINE SIMPLES, PESO BRUTO TOTAL 23.000 KG, CARGA ÚTIL MÁXIMA 15.935 KG, DISTÂNCIA ENTRE EIXOS 4,80 M, POTÊNCIA 230 CV INCLUSIVE CAÇAMBA METÁLICA - JUROS. AF_06/2014</v>
          </cell>
          <cell r="D993" t="str">
            <v>H</v>
          </cell>
          <cell r="E993">
            <v>4.57</v>
          </cell>
        </row>
        <row r="994">
          <cell r="A994">
            <v>91382</v>
          </cell>
          <cell r="B994" t="str">
            <v>SINAPI</v>
          </cell>
          <cell r="C994" t="str">
            <v>CAMINHÃO BASCULANTE 10 M3, TRUCADO CABINE SIMPLES, PESO BRUTO TOTAL 23.000 KG, CARGA ÚTIL MÁXIMA 15.935 KG, DISTÂNCIA ENTRE EIXOS 4,80 M, POTÊNCIA 230 CV INCLUSIVE CAÇAMBA METÁLICA - IMPOSTOS E SEGUROS. AF_06/2014</v>
          </cell>
          <cell r="D994" t="str">
            <v>H</v>
          </cell>
          <cell r="E994">
            <v>3.62</v>
          </cell>
        </row>
        <row r="995">
          <cell r="A995">
            <v>91383</v>
          </cell>
          <cell r="B995" t="str">
            <v>SINAPI</v>
          </cell>
          <cell r="C995" t="str">
            <v>CAMINHÃO BASCULANTE 10 M3, TRUCADO CABINE SIMPLES, PESO BRUTO TOTAL 23.000 KG, CARGA ÚTIL MÁXIMA 15.935 KG, DISTÂNCIA ENTRE EIXOS 4,80 M, POTÊNCIA 230 CV INCLUSIVE CAÇAMBA METÁLICA - MANUTENÇÃO. AF_06/2014</v>
          </cell>
          <cell r="D995" t="str">
            <v>H</v>
          </cell>
          <cell r="E995">
            <v>42.38</v>
          </cell>
        </row>
        <row r="996">
          <cell r="A996">
            <v>91384</v>
          </cell>
          <cell r="B996" t="str">
            <v>SINAPI</v>
          </cell>
          <cell r="C996" t="str">
            <v>CAMINHÃO BASCULANTE 10 M3, TRUCADO CABINE SIMPLES, PESO BRUTO TOTAL 23.000 KG, CARGA ÚTIL MÁXIMA 15.935 KG, DISTÂNCIA ENTRE EIXOS 4,80 M, POTÊNCIA 230 CV INCLUSIVE CAÇAMBA METÁLICA - MATERIAIS NA OPERAÇÃO. AF_06/2014</v>
          </cell>
          <cell r="D996" t="str">
            <v>H</v>
          </cell>
          <cell r="E996">
            <v>163.05000000000001</v>
          </cell>
        </row>
        <row r="997">
          <cell r="A997">
            <v>91390</v>
          </cell>
          <cell r="B997" t="str">
            <v>SINAPI</v>
          </cell>
          <cell r="C997" t="str">
            <v>CAMINHÃO TOCO, PBT 14.300 KG, CARGA ÚTIL MÁX. 9.710 KG, DIST. ENTRE EIXOS 3,56 M, POTÊNCIA 185 CV, INCLUSIVE CARROCERIA FIXA ABERTA DE MADEIRA P/ TRANSPORTE GERAL DE CARGA SECA, DIMEN. APROX. 2,50 X 6,50 X 0,50 M - DEPRECIAÇÃO. AF_06/2014</v>
          </cell>
          <cell r="D997" t="str">
            <v>H</v>
          </cell>
          <cell r="E997">
            <v>15.35</v>
          </cell>
        </row>
        <row r="998">
          <cell r="A998">
            <v>91391</v>
          </cell>
          <cell r="B998" t="str">
            <v>SINAPI</v>
          </cell>
          <cell r="C998" t="str">
            <v>CAMINHÃO TOCO, PBT 14.300 KG, CARGA ÚTIL MÁX. 9.710 KG, DIST. ENTRE EIXOS 3,56 M, POTÊNCIA 185 CV, INCLUSIVE CARROCERIA FIXA ABERTA DE MADEIRA P/ TRANSPORTE GERAL DE CARGA SECA, DIMEN. APROX. 2,50 X 6,50 X 0,50 M - JUROS. AF_06/2014</v>
          </cell>
          <cell r="D998" t="str">
            <v>H</v>
          </cell>
          <cell r="E998">
            <v>3.09</v>
          </cell>
        </row>
        <row r="999">
          <cell r="A999">
            <v>91392</v>
          </cell>
          <cell r="B999" t="str">
            <v>SINAPI</v>
          </cell>
          <cell r="C999" t="str">
            <v>CAMINHÃO TOCO, PBT 14.300 KG, CARGA ÚTIL MÁX. 9.710 KG, DIST. ENTRE EIXOS 3,56 M, POTÊNCIA 185 CV, INCLUSIVE CARROCERIA FIXA ABERTA DE MADEIRA P/ TRANSPORTE GERAL DE CARGA SECA, DIMEN. APROX. 2,50 X 6,50 X 0,50 M - IMPOSTOS E SEGUROS. AF_06/2014</v>
          </cell>
          <cell r="D999" t="str">
            <v>H</v>
          </cell>
          <cell r="E999">
            <v>2.4500000000000002</v>
          </cell>
        </row>
        <row r="1000">
          <cell r="A1000">
            <v>91396</v>
          </cell>
          <cell r="B1000" t="str">
            <v>SINAPI</v>
          </cell>
          <cell r="C1000" t="str">
            <v>CAMINHÃO PIPA 10.000 L TRUCADO, PESO BRUTO TOTAL 23.000 KG, CARGA ÚTIL MÁXIMA 15.935 KG, DISTÂNCIA ENTRE EIXOS 4,8 M, POTÊNCIA 230 CV, INCLUSIVE TANQUE DE AÇO PARA TRANSPORTE DE ÁGUA - DEPRECIAÇÃO. AF_06/2014</v>
          </cell>
          <cell r="D1000" t="str">
            <v>H</v>
          </cell>
          <cell r="E1000">
            <v>24.14</v>
          </cell>
        </row>
        <row r="1001">
          <cell r="A1001">
            <v>91397</v>
          </cell>
          <cell r="B1001" t="str">
            <v>SINAPI</v>
          </cell>
          <cell r="C1001" t="str">
            <v>CAMINHÃO PIPA 10.000 L TRUCADO, PESO BRUTO TOTAL 23.000 KG, CARGA ÚTIL MÁXIMA 15.935 KG, DISTÂNCIA ENTRE EIXOS 4,8 M, POTÊNCIA 230 CV, INCLUSIVE TANQUE DE AÇO PARA TRANSPORTE DE ÁGUA - JUROS. AF_06/2014</v>
          </cell>
          <cell r="D1001" t="str">
            <v>H</v>
          </cell>
          <cell r="E1001">
            <v>4.66</v>
          </cell>
        </row>
        <row r="1002">
          <cell r="A1002">
            <v>91398</v>
          </cell>
          <cell r="B1002" t="str">
            <v>SINAPI</v>
          </cell>
          <cell r="C1002" t="str">
            <v>CAMINHÃO PIPA 10.000 L TRUCADO, PESO BRUTO TOTAL 23.000 KG, CARGA ÚTIL MÁXIMA 15.935 KG, DISTÂNCIA ENTRE EIXOS 4,8 M, POTÊNCIA 230 CV, INCLUSIVE TANQUE DE AÇO PARA TRANSPORTE DE ÁGUA - IMPOSTOS E SEGUROS. AF_06/2014</v>
          </cell>
          <cell r="D1002" t="str">
            <v>H</v>
          </cell>
          <cell r="E1002">
            <v>3.69</v>
          </cell>
        </row>
        <row r="1003">
          <cell r="A1003">
            <v>91402</v>
          </cell>
          <cell r="B1003" t="str">
            <v>SINAPI</v>
          </cell>
          <cell r="C1003" t="str">
            <v>CAMINHÃO BASCULANTE 6 M3 TOCO, PESO BRUTO TOTAL 16.000 KG, CARGA ÚTIL MÁXIMA 11.130 KG, DISTÂNCIA ENTRE EIXOS 5,36 M, POTÊNCIA 185 CV, INCLUSIVE CAÇAMBA METÁLICA - IMPOSTOS E SEGUROS. AF_06/2014</v>
          </cell>
          <cell r="D1003" t="str">
            <v>H</v>
          </cell>
          <cell r="E1003">
            <v>2.85</v>
          </cell>
        </row>
        <row r="1004">
          <cell r="A1004">
            <v>91466</v>
          </cell>
          <cell r="B1004" t="str">
            <v>SINAPI</v>
          </cell>
          <cell r="C1004" t="str">
            <v>GUINDAUTO HIDRÁULICO, CAPACIDADE MÁXIMA DE CARGA 6200 KG, MOMENTO MÁXIMO DE CARGA 11,7 TM, ALCANCE MÁXIMO HORIZONTAL 9,70 M, INCLUSIVE CAMINHÃO TOCO PBT 16.000 KG, POTÊNCIA DE 189 CV - IMPOSTOS E SEGUROS. AF_08/2015</v>
          </cell>
          <cell r="D1004" t="str">
            <v>H</v>
          </cell>
          <cell r="E1004">
            <v>3.42</v>
          </cell>
        </row>
        <row r="1005">
          <cell r="A1005">
            <v>91467</v>
          </cell>
          <cell r="B1005" t="str">
            <v>SINAPI</v>
          </cell>
          <cell r="C1005" t="str">
            <v>GUINDAUTO HIDRÁULICO, CAPACIDADE MÁXIMA DE CARGA 6200 KG, MOMENTO MÁXIMO DE CARGA 11,7 TM, ALCANCE MÁXIMO HORIZONTAL 9,70 M, INCLUSIVE CAMINHÃO TOCO PBT 16.000 KG, POTÊNCIA DE 189 CV - MATERIAIS NA OPERAÇÃO. AF_08/2015</v>
          </cell>
          <cell r="D1005" t="str">
            <v>H</v>
          </cell>
          <cell r="E1005">
            <v>181.83</v>
          </cell>
        </row>
        <row r="1006">
          <cell r="A1006">
            <v>91468</v>
          </cell>
          <cell r="B1006" t="str">
            <v>SINAPI</v>
          </cell>
          <cell r="C1006" t="str">
            <v>ESPARGIDOR DE ASFALTO PRESSURIZADO, TANQUE 6 M3 COM ISOLAÇÃO TÉRMICA, AQUECIDO COM 2 MAÇARICOS, COM BARRA ESPARGIDORA 3,60 M, MONTADO SOBRE CAMINHÃO  TOCO, PBT 14.300 KG, POTÊNCIA 185 CV - DEPRECIAÇÃO. AF_08/2015</v>
          </cell>
          <cell r="D1006" t="str">
            <v>H</v>
          </cell>
          <cell r="E1006">
            <v>21.87</v>
          </cell>
        </row>
        <row r="1007">
          <cell r="A1007">
            <v>91469</v>
          </cell>
          <cell r="B1007" t="str">
            <v>SINAPI</v>
          </cell>
          <cell r="C1007" t="str">
            <v>ESPARGIDOR DE ASFALTO PRESSURIZADO, TANQUE 6 M3 COM ISOLAÇÃO TÉRMICA, AQUECIDO COM 2 MAÇARICOS, COM BARRA ESPARGIDORA 3,60 M, MONTADO SOBRE CAMINHÃO  TOCO, PBT 14.300 KG, POTÊNCIA 185 CV - JUROS. AF_08/2015</v>
          </cell>
          <cell r="D1007" t="str">
            <v>H</v>
          </cell>
          <cell r="E1007">
            <v>4.3099999999999996</v>
          </cell>
        </row>
        <row r="1008">
          <cell r="A1008">
            <v>91484</v>
          </cell>
          <cell r="B1008" t="str">
            <v>SINAPI</v>
          </cell>
          <cell r="C1008" t="str">
            <v>ESPARGIDOR DE ASFALTO PRESSURIZADO, TANQUE 6 M3 COM ISOLAÇÃO TÉRMICA, AQUECIDO COM 2 MAÇARICOS, COM BARRA ESPARGIDORA 3,60 M, MONTADO SOBRE CAMINHÃO  TOCO, PBT 14.300 KG, POTÊNCIA 185 CV - IMPOSTOS E SEGUROS. AF_08/2015</v>
          </cell>
          <cell r="D1008" t="str">
            <v>H</v>
          </cell>
          <cell r="E1008">
            <v>3.43</v>
          </cell>
        </row>
        <row r="1009">
          <cell r="A1009">
            <v>91485</v>
          </cell>
          <cell r="B1009" t="str">
            <v>SINAPI</v>
          </cell>
          <cell r="C1009" t="str">
            <v>ESPARGIDOR DE ASFALTO PRESSURIZADO, TANQUE 6 M3 COM ISOLAÇÃO TÉRMICA, AQUECIDO COM 2 MAÇARICOS, COM BARRA ESPARGIDORA 3,60 M, MONTADO SOBRE CAMINHÃO  TOCO, PBT 14.300 KG, POTÊNCIA 185 CV - MATERIAIS NA OPERAÇÃO. AF_08/2015</v>
          </cell>
          <cell r="D1009" t="str">
            <v>H</v>
          </cell>
          <cell r="E1009">
            <v>177.98</v>
          </cell>
        </row>
        <row r="1010">
          <cell r="A1010">
            <v>91529</v>
          </cell>
          <cell r="B1010" t="str">
            <v>SINAPI</v>
          </cell>
          <cell r="C1010" t="str">
            <v>COMPACTADOR DE SOLOS DE PERCUSSÃO (SOQUETE) COM MOTOR A GASOLINA 4 TEMPOS, POTÊNCIA 4 CV - DEPRECIAÇÃO. AF_08/2015</v>
          </cell>
          <cell r="D1010" t="str">
            <v>H</v>
          </cell>
          <cell r="E1010">
            <v>0.6</v>
          </cell>
        </row>
        <row r="1011">
          <cell r="A1011">
            <v>91530</v>
          </cell>
          <cell r="B1011" t="str">
            <v>SINAPI</v>
          </cell>
          <cell r="C1011" t="str">
            <v>COMPACTADOR DE SOLOS DE PERCUSSÃO (SOQUETE) COM MOTOR A GASOLINA 4 TEMPOS, POTÊNCIA 4 CV - JUROS. AF_08/2015</v>
          </cell>
          <cell r="D1011" t="str">
            <v>H</v>
          </cell>
          <cell r="E1011">
            <v>0.08</v>
          </cell>
        </row>
        <row r="1012">
          <cell r="A1012">
            <v>91531</v>
          </cell>
          <cell r="B1012" t="str">
            <v>SINAPI</v>
          </cell>
          <cell r="C1012" t="str">
            <v>COMPACTADOR DE SOLOS DE PERCUSSÃO (SOQUETE) COM MOTOR A GASOLINA 4 TEMPOS, POTÊNCIA 4 CV - MANUTENÇÃO. AF_08/2015</v>
          </cell>
          <cell r="D1012" t="str">
            <v>H</v>
          </cell>
          <cell r="E1012">
            <v>0.76</v>
          </cell>
        </row>
        <row r="1013">
          <cell r="A1013">
            <v>91532</v>
          </cell>
          <cell r="B1013" t="str">
            <v>SINAPI</v>
          </cell>
          <cell r="C1013" t="str">
            <v>COMPACTADOR DE SOLOS DE PERCUSSÃO (SOQUETE) COM MOTOR A GASOLINA 4 TEMPOS, POTÊNCIA 4 CV - MATERIAIS NA OPERAÇÃO. AF_08/2015</v>
          </cell>
          <cell r="D1013" t="str">
            <v>H</v>
          </cell>
          <cell r="E1013">
            <v>5.07</v>
          </cell>
        </row>
        <row r="1014">
          <cell r="A1014">
            <v>91629</v>
          </cell>
          <cell r="B1014" t="str">
            <v>SINAPI</v>
          </cell>
          <cell r="C1014" t="str">
            <v>GUINDAUTO HIDRÁULICO, CAPACIDADE MÁXIMA DE CARGA 6500 KG, MOMENTO MÁXIMO DE CARGA 5,8 TM, ALCANCE MÁXIMO HORIZONTAL 7,60 M, INCLUSIVE CAMINHÃO TOCO PBT 9.700 KG, POTÊNCIA DE 160 CV - DEPRECIAÇÃO. AF_08/2015</v>
          </cell>
          <cell r="D1014" t="str">
            <v>H</v>
          </cell>
          <cell r="E1014">
            <v>18.71</v>
          </cell>
        </row>
        <row r="1015">
          <cell r="A1015">
            <v>91630</v>
          </cell>
          <cell r="B1015" t="str">
            <v>SINAPI</v>
          </cell>
          <cell r="C1015" t="str">
            <v>GUINDAUTO HIDRÁULICO, CAPACIDADE MÁXIMA DE CARGA 6500 KG, MOMENTO MÁXIMO DE CARGA 5,8 TM, ALCANCE MÁXIMO HORIZONTAL 7,60 M, INCLUSIVE CAMINHÃO TOCO PBT 9.700 KG, POTÊNCIA DE 160 CV - JUROS. AF_08/2015</v>
          </cell>
          <cell r="D1015" t="str">
            <v>H</v>
          </cell>
          <cell r="E1015">
            <v>3.44</v>
          </cell>
        </row>
        <row r="1016">
          <cell r="A1016">
            <v>91631</v>
          </cell>
          <cell r="B1016" t="str">
            <v>SINAPI</v>
          </cell>
          <cell r="C1016" t="str">
            <v>GUINDAUTO HIDRÁULICO, CAPACIDADE MÁXIMA DE CARGA 6500 KG, MOMENTO MÁXIMO DE CARGA 5,8 TM, ALCANCE MÁXIMO HORIZONTAL 7,60 M, INCLUSIVE CAMINHÃO TOCO PBT 9.700 KG, POTÊNCIA DE 160 CV - IMPOSTOS E SEGUROS. AF_08/2015</v>
          </cell>
          <cell r="D1016" t="str">
            <v>H</v>
          </cell>
          <cell r="E1016">
            <v>2.72</v>
          </cell>
        </row>
        <row r="1017">
          <cell r="A1017">
            <v>91632</v>
          </cell>
          <cell r="B1017" t="str">
            <v>SINAPI</v>
          </cell>
          <cell r="C1017" t="str">
            <v>GUINDAUTO HIDRÁULICO, CAPACIDADE MÁXIMA DE CARGA 6500 KG, MOMENTO MÁXIMO DE CARGA 5,8 TM, ALCANCE MÁXIMO HORIZONTAL 7,60 M, INCLUSIVE CAMINHÃO TOCO PBT 9.700 KG, POTÊNCIA DE 160 CV - MANUTENÇÃO. AF_08/2015</v>
          </cell>
          <cell r="D1017" t="str">
            <v>H</v>
          </cell>
          <cell r="E1017">
            <v>31.18</v>
          </cell>
        </row>
        <row r="1018">
          <cell r="A1018">
            <v>91633</v>
          </cell>
          <cell r="B1018" t="str">
            <v>SINAPI</v>
          </cell>
          <cell r="C1018" t="str">
            <v>GUINDAUTO HIDRÁULICO, CAPACIDADE MÁXIMA DE CARGA 6500 KG, MOMENTO MÁXIMO DE CARGA 5,8 TM, ALCANCE MÁXIMO HORIZONTAL 7,60 M, INCLUSIVE CAMINHÃO TOCO PBT 9.700 KG, POTÊNCIA DE 160 CV - MATERIAIS NA OPERAÇÃO. AF_08/2015</v>
          </cell>
          <cell r="D1018" t="str">
            <v>H</v>
          </cell>
          <cell r="E1018">
            <v>153.9</v>
          </cell>
        </row>
        <row r="1019">
          <cell r="A1019">
            <v>91640</v>
          </cell>
          <cell r="B1019" t="str">
            <v>SINAPI</v>
          </cell>
          <cell r="C1019" t="str">
            <v>CAMINHÃO DE TRANSPORTE DE MATERIAL ASFÁLTICO 30.000 L, COM CAVALO MECÂNICO DE CAPACIDADE MÁXIMA DE TRAÇÃO COMBINADO DE 66.000 KG, POTÊNCIA 360 CV, INCLUSIVE TANQUE DE ASFALTO COM SERPENTINA - DEPRECIAÇÃO. AF_08/2015</v>
          </cell>
          <cell r="D1019" t="str">
            <v>H</v>
          </cell>
          <cell r="E1019">
            <v>33.54</v>
          </cell>
        </row>
        <row r="1020">
          <cell r="A1020">
            <v>91641</v>
          </cell>
          <cell r="B1020" t="str">
            <v>SINAPI</v>
          </cell>
          <cell r="C1020" t="str">
            <v>CAMINHÃO DE TRANSPORTE DE MATERIAL ASFÁLTICO 30.000 L, COM CAVALO MECÂNICO DE CAPACIDADE MÁXIMA DE TRAÇÃO COMBINADO DE 66.000 KG, POTÊNCIA 360 CV, INCLUSIVE TANQUE DE ASFALTO COM SERPENTINA - JUROS. AF_08/2015</v>
          </cell>
          <cell r="D1020" t="str">
            <v>H</v>
          </cell>
          <cell r="E1020">
            <v>6.85</v>
          </cell>
        </row>
        <row r="1021">
          <cell r="A1021">
            <v>91642</v>
          </cell>
          <cell r="B1021" t="str">
            <v>SINAPI</v>
          </cell>
          <cell r="C1021" t="str">
            <v>CAMINHÃO DE TRANSPORTE DE MATERIAL ASFÁLTICO 30.000 L, COM CAVALO MECÂNICO DE CAPACIDADE MÁXIMA DE TRAÇÃO COMBINADO DE 66.000 KG, POTÊNCIA 360 CV, INCLUSIVE TANQUE DE ASFALTO COM SERPENTINA - IMPOSTOS E SEGUROS. AF_08/2015</v>
          </cell>
          <cell r="D1021" t="str">
            <v>H</v>
          </cell>
          <cell r="E1021">
            <v>5.43</v>
          </cell>
        </row>
        <row r="1022">
          <cell r="A1022">
            <v>91643</v>
          </cell>
          <cell r="B1022" t="str">
            <v>SINAPI</v>
          </cell>
          <cell r="C1022" t="str">
            <v>CAMINHÃO DE TRANSPORTE DE MATERIAL ASFÁLTICO 30.000 L, COM CAVALO MECÂNICO DE CAPACIDADE MÁXIMA DE TRAÇÃO COMBINADO DE 66.000 KG, POTÊNCIA 360 CV, INCLUSIVE TANQUE DE ASFALTO COM SERPENTINA - MANUTENÇÃO. AF_08/2015</v>
          </cell>
          <cell r="D1022" t="str">
            <v>H</v>
          </cell>
          <cell r="E1022">
            <v>59.69</v>
          </cell>
        </row>
        <row r="1023">
          <cell r="A1023">
            <v>91644</v>
          </cell>
          <cell r="B1023" t="str">
            <v>SINAPI</v>
          </cell>
          <cell r="C1023" t="str">
            <v>CAMINHÃO DE TRANSPORTE DE MATERIAL ASFÁLTICO 30.000 L, COM CAVALO MECÂNICO DE CAPACIDADE MÁXIMA DE TRAÇÃO COMBINADO DE 66.000 KG, POTÊNCIA 360 CV, INCLUSIVE TANQUE DE ASFALTO COM SERPENTINA - MATERIAIS NA OPERAÇÃO. AF_08/2015</v>
          </cell>
          <cell r="D1023" t="str">
            <v>H</v>
          </cell>
          <cell r="E1023">
            <v>346.33</v>
          </cell>
        </row>
        <row r="1024">
          <cell r="A1024">
            <v>91688</v>
          </cell>
          <cell r="B1024" t="str">
            <v>SINAPI</v>
          </cell>
          <cell r="C1024" t="str">
            <v>SERRA CIRCULAR DE BANCADA COM MOTOR ELÉTRICO POTÊNCIA DE 5HP, COM COIFA PARA DISCO 10" - DEPRECIAÇÃO. AF_08/2015</v>
          </cell>
          <cell r="D1024" t="str">
            <v>H</v>
          </cell>
          <cell r="E1024">
            <v>0.08</v>
          </cell>
        </row>
        <row r="1025">
          <cell r="A1025">
            <v>91689</v>
          </cell>
          <cell r="B1025" t="str">
            <v>SINAPI</v>
          </cell>
          <cell r="C1025" t="str">
            <v>SERRA CIRCULAR DE BANCADA COM MOTOR ELÉTRICO POTÊNCIA DE 5HP, COM COIFA PARA DISCO 10" - JUROS. AF_08/2015</v>
          </cell>
          <cell r="D1025" t="str">
            <v>H</v>
          </cell>
          <cell r="E1025">
            <v>0</v>
          </cell>
        </row>
        <row r="1026">
          <cell r="A1026">
            <v>91690</v>
          </cell>
          <cell r="B1026" t="str">
            <v>SINAPI</v>
          </cell>
          <cell r="C1026" t="str">
            <v>SERRA CIRCULAR DE BANCADA COM MOTOR ELÉTRICO POTÊNCIA DE 5HP, COM COIFA PARA DISCO 10" - MANUTENÇÃO. AF_08/2015</v>
          </cell>
          <cell r="D1026" t="str">
            <v>H</v>
          </cell>
          <cell r="E1026">
            <v>0.05</v>
          </cell>
        </row>
        <row r="1027">
          <cell r="A1027">
            <v>91691</v>
          </cell>
          <cell r="B1027" t="str">
            <v>SINAPI</v>
          </cell>
          <cell r="C1027" t="str">
            <v>SERRA CIRCULAR DE BANCADA COM MOTOR ELÉTRICO POTÊNCIA DE 5HP, COM COIFA PARA DISCO 10" - MATERIAIS NA OPERAÇÃO. AF_08/2015</v>
          </cell>
          <cell r="D1027" t="str">
            <v>H</v>
          </cell>
          <cell r="E1027">
            <v>0.99</v>
          </cell>
        </row>
        <row r="1028">
          <cell r="A1028">
            <v>92040</v>
          </cell>
          <cell r="B1028" t="str">
            <v>SINAPI</v>
          </cell>
          <cell r="C1028" t="str">
            <v>DISTRIBUIDOR DE AGREGADOS REBOCAVEL, CAPACIDADE 1,9 M³, LARGURA DE TRABALHO 3,66 M - DEPRECIAÇÃO. AF_11/2015</v>
          </cell>
          <cell r="D1028" t="str">
            <v>H</v>
          </cell>
          <cell r="E1028">
            <v>6.73</v>
          </cell>
        </row>
        <row r="1029">
          <cell r="A1029">
            <v>92041</v>
          </cell>
          <cell r="B1029" t="str">
            <v>SINAPI</v>
          </cell>
          <cell r="C1029" t="str">
            <v>DISTRIBUIDOR DE AGREGADOS REBOCAVEL, CAPACIDADE 1,9 M³, LARGURA DE TRABALHO 3,66 M - JUROS. AF_11/2015</v>
          </cell>
          <cell r="D1029" t="str">
            <v>H</v>
          </cell>
          <cell r="E1029">
            <v>0.71</v>
          </cell>
        </row>
        <row r="1030">
          <cell r="A1030">
            <v>92042</v>
          </cell>
          <cell r="B1030" t="str">
            <v>SINAPI</v>
          </cell>
          <cell r="C1030" t="str">
            <v>DISTRIBUIDOR DE AGREGADOS REBOCAVEL, CAPACIDADE 1,9 M³, LARGURA DE TRABALHO 3,66 M - MANUTENÇÃO. AF_11/2015</v>
          </cell>
          <cell r="D1030" t="str">
            <v>H</v>
          </cell>
          <cell r="E1030">
            <v>5.6</v>
          </cell>
        </row>
        <row r="1031">
          <cell r="A1031">
            <v>92101</v>
          </cell>
          <cell r="B1031" t="str">
            <v>SINAPI</v>
          </cell>
          <cell r="C1031" t="str">
            <v>CAMINHÃO PARA EQUIPAMENTO DE LIMPEZA A SUCÇÃO COM CAMINHÃO TRUCADO DE PESO BRUTO TOTAL 23000 KG, CARGA ÚTIL MÁXIMA 15935 KG, DISTÂNCIA ENTRE EIXOS 4,80 M, POTÊNCIA 230 CV, INCLUSIVE LIMPADORA A SUCÇÃO, TANQUE 12000 L - DEPRECIAÇÃO. AF_11/2015</v>
          </cell>
          <cell r="D1031" t="str">
            <v>H</v>
          </cell>
          <cell r="E1031">
            <v>38.65</v>
          </cell>
        </row>
        <row r="1032">
          <cell r="A1032">
            <v>92102</v>
          </cell>
          <cell r="B1032" t="str">
            <v>SINAPI</v>
          </cell>
          <cell r="C1032" t="str">
            <v>CAMINHÃO PARA EQUIPAMENTO DE LIMPEZA A SUCÇÃO COM CAMINHÃO TRUCADO DE PESO BRUTO TOTAL 23000 KG, CARGA ÚTIL MÁXIMA 15935 KG, DISTÂNCIA ENTRE EIXOS 4,80 M, POTÊNCIA 230 CV, INCLUSIVE LIMPADORA A SUCÇÃO, TANQUE 12000 L - JUROS. AF_11/2015</v>
          </cell>
          <cell r="D1032" t="str">
            <v>H</v>
          </cell>
          <cell r="E1032">
            <v>5.97</v>
          </cell>
        </row>
        <row r="1033">
          <cell r="A1033">
            <v>92103</v>
          </cell>
          <cell r="B1033" t="str">
            <v>SINAPI</v>
          </cell>
          <cell r="C1033" t="str">
            <v>CAMINHÃO PARA EQUIPAMENTO DE LIMPEZA A SUCÇÃO COM CAMINHÃO TRUCADO DE PESO BRUTO TOTAL 23000 KG, CARGA ÚTIL MÁXIMA 15935 KG, DISTÂNCIA ENTRE EIXOS 4,80 M, POTÊNCIA 230 CV, INCLUSIVE LIMPADORA A SUCÇÃO, TANQUE 12000 L - IMPOSTOS E SEGUROS. AF_11/2015</v>
          </cell>
          <cell r="D1033" t="str">
            <v>H</v>
          </cell>
          <cell r="E1033">
            <v>4.78</v>
          </cell>
        </row>
        <row r="1034">
          <cell r="A1034">
            <v>92104</v>
          </cell>
          <cell r="B1034" t="str">
            <v>SINAPI</v>
          </cell>
          <cell r="C1034" t="str">
            <v>CAMINHÃO PARA EQUIPAMENTO DE LIMPEZA A SUCÇÃO COM CAMINHÃO TRUCADO DE PESO BRUTO TOTAL 23000 KG, CARGA ÚTIL MÁXIMA 15935 KG, DISTÂNCIA ENTRE EIXOS 4,80 M, POTÊNCIA 230 CV, INCLUSIVE LIMPADORA A SUCÇÃO, TANQUE 12000 L - MANUTENÇÃO. AF_11/2015</v>
          </cell>
          <cell r="D1034" t="str">
            <v>H</v>
          </cell>
          <cell r="E1034">
            <v>60.2</v>
          </cell>
        </row>
        <row r="1035">
          <cell r="A1035">
            <v>92105</v>
          </cell>
          <cell r="B1035" t="str">
            <v>SINAPI</v>
          </cell>
          <cell r="C1035" t="str">
            <v>CAMINHÃO PARA EQUIPAMENTO DE LIMPEZA A SUCÇÃO COM CAMINHÃO TRUCADO DE PESO BRUTO TOTAL 23000 KG, CARGA ÚTIL MÁX. 15935 KG, DISTÂNCIA ENTRE EIXOS 4,80 M, POTÊNCIA 230 CV, INCLUSIVE LIMPADORA A SUCÇÃO, TANQUE 12000 L - MATERIAIS NA OPERAÇÃO. AF_11/2015</v>
          </cell>
          <cell r="D1035" t="str">
            <v>H</v>
          </cell>
          <cell r="E1035">
            <v>221.26</v>
          </cell>
        </row>
        <row r="1036">
          <cell r="A1036">
            <v>92108</v>
          </cell>
          <cell r="B1036" t="str">
            <v>SINAPI</v>
          </cell>
          <cell r="C1036" t="str">
            <v>PENEIRA ROTATIVA COM MOTOR ELÉTRICO TRIFÁSICO DE 2 CV, CILINDRO DE 1 M X 0,60 M, COM FUROS DE 3,17 MM - DEPRECIAÇÃO. AF_11/2015</v>
          </cell>
          <cell r="D1036" t="str">
            <v>H</v>
          </cell>
          <cell r="E1036">
            <v>1.1000000000000001</v>
          </cell>
        </row>
        <row r="1037">
          <cell r="A1037">
            <v>92109</v>
          </cell>
          <cell r="B1037" t="str">
            <v>SINAPI</v>
          </cell>
          <cell r="C1037" t="str">
            <v>PENEIRA ROTATIVA COM MOTOR ELÉTRICO TRIFÁSICO DE 2 CV, CILINDRO DE 1 M X 0,60 M, COM FUROS DE 3,17 MM - JUROS. AF_11/2015</v>
          </cell>
          <cell r="D1037" t="str">
            <v>H</v>
          </cell>
          <cell r="E1037">
            <v>0.13</v>
          </cell>
        </row>
        <row r="1038">
          <cell r="A1038">
            <v>92110</v>
          </cell>
          <cell r="B1038" t="str">
            <v>SINAPI</v>
          </cell>
          <cell r="C1038" t="str">
            <v>PENEIRA ROTATIVA COM MOTOR ELÉTRICO TRIFÁSICO DE 2 CV, CILINDRO DE 1 M X 0,60 M, COM FUROS DE 3,17 MM - MANUTENÇÃO. AF_11/2015</v>
          </cell>
          <cell r="D1038" t="str">
            <v>H</v>
          </cell>
          <cell r="E1038">
            <v>1.38</v>
          </cell>
        </row>
        <row r="1039">
          <cell r="A1039">
            <v>92111</v>
          </cell>
          <cell r="B1039" t="str">
            <v>SINAPI</v>
          </cell>
          <cell r="C1039" t="str">
            <v>PENEIRA ROTATIVA COM MOTOR ELÉTRICO TRIFÁSICO DE 2 CV, CILINDRO DE 1 M X 0,60 M, COM FUROS DE 3,17 MM - MATERIAIS NA OPERAÇÃO. AF_11/2015</v>
          </cell>
          <cell r="D1039" t="str">
            <v>H</v>
          </cell>
          <cell r="E1039">
            <v>0.91</v>
          </cell>
        </row>
        <row r="1040">
          <cell r="A1040">
            <v>92114</v>
          </cell>
          <cell r="B1040" t="str">
            <v>SINAPI</v>
          </cell>
          <cell r="C1040" t="str">
            <v>DOSADOR DE AREIA, CAPACIDADE DE 26 LITROS - DEPRECIAÇÃO. AF_11/2015</v>
          </cell>
          <cell r="D1040" t="str">
            <v>H</v>
          </cell>
          <cell r="E1040">
            <v>0.28000000000000003</v>
          </cell>
        </row>
        <row r="1041">
          <cell r="A1041">
            <v>92115</v>
          </cell>
          <cell r="B1041" t="str">
            <v>SINAPI</v>
          </cell>
          <cell r="C1041" t="str">
            <v>DOSADOR DE AREIA, CAPACIDADE DE 26 LITROS - JUROS. AF_11/2015</v>
          </cell>
          <cell r="D1041" t="str">
            <v>H</v>
          </cell>
          <cell r="E1041">
            <v>0.02</v>
          </cell>
        </row>
        <row r="1042">
          <cell r="A1042">
            <v>92116</v>
          </cell>
          <cell r="B1042" t="str">
            <v>SINAPI</v>
          </cell>
          <cell r="C1042" t="str">
            <v>DOSADOR DE AREIA, CAPACIDADE DE 26 LITROS - MANUTENÇÃO. AF_11/2015</v>
          </cell>
          <cell r="D1042" t="str">
            <v>H</v>
          </cell>
          <cell r="E1042">
            <v>0.19</v>
          </cell>
        </row>
        <row r="1043">
          <cell r="A1043">
            <v>92133</v>
          </cell>
          <cell r="B1043" t="str">
            <v>SINAPI</v>
          </cell>
          <cell r="C1043" t="str">
            <v>CAMINHONETE COM MOTOR A DIESEL, POTÊNCIA 180 CV, CABINE DUPLA, 4X4 - DEPRECIAÇÃO. AF_11/2015</v>
          </cell>
          <cell r="D1043" t="str">
            <v>H</v>
          </cell>
          <cell r="E1043">
            <v>12.77</v>
          </cell>
        </row>
        <row r="1044">
          <cell r="A1044">
            <v>92134</v>
          </cell>
          <cell r="B1044" t="str">
            <v>SINAPI</v>
          </cell>
          <cell r="C1044" t="str">
            <v>CAMINHONETE COM MOTOR A DIESEL, POTÊNCIA 180 CV, CABINE DUPLA, 4X4 - JUROS. AF_11/2015</v>
          </cell>
          <cell r="D1044" t="str">
            <v>H</v>
          </cell>
          <cell r="E1044">
            <v>2.02</v>
          </cell>
        </row>
        <row r="1045">
          <cell r="A1045">
            <v>92135</v>
          </cell>
          <cell r="B1045" t="str">
            <v>SINAPI</v>
          </cell>
          <cell r="C1045" t="str">
            <v>CAMINHONETE COM MOTOR A DIESEL, POTÊNCIA 180 CV, CABINE DUPLA, 4X4 - IMPOSTOS E SEGUROS. AF_11/2015</v>
          </cell>
          <cell r="D1045" t="str">
            <v>H</v>
          </cell>
          <cell r="E1045">
            <v>1.59</v>
          </cell>
        </row>
        <row r="1046">
          <cell r="A1046">
            <v>92136</v>
          </cell>
          <cell r="B1046" t="str">
            <v>SINAPI</v>
          </cell>
          <cell r="C1046" t="str">
            <v>CAMINHONETE COM MOTOR A DIESEL, POTÊNCIA 180 CV, CABINE DUPLA, 4X4 - MANUTENÇÃO. AF_11/2015</v>
          </cell>
          <cell r="D1046" t="str">
            <v>H</v>
          </cell>
          <cell r="E1046">
            <v>15.96</v>
          </cell>
        </row>
        <row r="1047">
          <cell r="A1047">
            <v>92137</v>
          </cell>
          <cell r="B1047" t="str">
            <v>SINAPI</v>
          </cell>
          <cell r="C1047" t="str">
            <v>CAMINHONETE COM MOTOR A DIESEL, POTÊNCIA 180 CV, CABINE DUPLA, 4X4 - MATERIAIS NA OPERAÇÃO. AF_11/2015</v>
          </cell>
          <cell r="D1047" t="str">
            <v>H</v>
          </cell>
          <cell r="E1047">
            <v>40.520000000000003</v>
          </cell>
        </row>
        <row r="1048">
          <cell r="A1048">
            <v>92140</v>
          </cell>
          <cell r="B1048" t="str">
            <v>SINAPI</v>
          </cell>
          <cell r="C1048" t="str">
            <v>CAMINHONETE CABINE SIMPLES COM MOTOR 1.6 FLEX, CÂMBIO MANUAL, POTÊNCIA 101/104 CV, 2 PORTAS - DEPRECIAÇÃO. AF_11/2015</v>
          </cell>
          <cell r="D1048" t="str">
            <v>H</v>
          </cell>
          <cell r="E1048">
            <v>4.67</v>
          </cell>
        </row>
        <row r="1049">
          <cell r="A1049">
            <v>92141</v>
          </cell>
          <cell r="B1049" t="str">
            <v>SINAPI</v>
          </cell>
          <cell r="C1049" t="str">
            <v>CAMINHONETE CABINE SIMPLES COM MOTOR 1.6 FLEX, CÂMBIO MANUAL, POTÊNCIA 101/104 CV, 2 PORTAS - JUROS. AF_11/2015</v>
          </cell>
          <cell r="D1049" t="str">
            <v>H</v>
          </cell>
          <cell r="E1049">
            <v>0.74</v>
          </cell>
        </row>
        <row r="1050">
          <cell r="A1050">
            <v>92142</v>
          </cell>
          <cell r="B1050" t="str">
            <v>SINAPI</v>
          </cell>
          <cell r="C1050" t="str">
            <v>CAMINHONETE CABINE SIMPLES COM MOTOR 1.6 FLEX, CÂMBIO MANUAL, POTÊNCIA 101/104 CV, 2 PORTAS - IMPOSTOS E SEGUROS. AF_11/2015</v>
          </cell>
          <cell r="D1050" t="str">
            <v>H</v>
          </cell>
          <cell r="E1050">
            <v>0.57999999999999996</v>
          </cell>
        </row>
        <row r="1051">
          <cell r="A1051">
            <v>92143</v>
          </cell>
          <cell r="B1051" t="str">
            <v>SINAPI</v>
          </cell>
          <cell r="C1051" t="str">
            <v>CAMINHONETE CABINE SIMPLES COM MOTOR 1.6 FLEX, CÂMBIO MANUAL, POTÊNCIA 101/104 CV, 2 PORTAS - MANUTENÇÃO. AF_11/2015</v>
          </cell>
          <cell r="D1051" t="str">
            <v>H</v>
          </cell>
          <cell r="E1051">
            <v>5.84</v>
          </cell>
        </row>
        <row r="1052">
          <cell r="A1052">
            <v>92144</v>
          </cell>
          <cell r="B1052" t="str">
            <v>SINAPI</v>
          </cell>
          <cell r="C1052" t="str">
            <v>CAMINHONETE CABINE SIMPLES COM MOTOR 1.6 FLEX, CÂMBIO MANUAL, POTÊNCIA 101/104 CV, 2 PORTAS - MATERIAIS NA OPERAÇÃO. AF_11/2015</v>
          </cell>
          <cell r="D1052" t="str">
            <v>H</v>
          </cell>
          <cell r="E1052">
            <v>32.979999999999997</v>
          </cell>
        </row>
        <row r="1053">
          <cell r="A1053">
            <v>92237</v>
          </cell>
          <cell r="B1053" t="str">
            <v>SINAPI</v>
          </cell>
          <cell r="C1053" t="str">
            <v>CAMINHÃO DE TRANSPORTE DE MATERIAL ASFÁLTICO 20.000 L, COM CAVALO MECÂNICO DE CAPACIDADE MÁXIMA DE TRAÇÃO COMBINADO DE 45.000 KG, POTÊNCIA 330 CV, INCLUSIVE TANQUE DE ASFALTO COM MAÇARICO - DEPRECIAÇÃO. AF_12/2015</v>
          </cell>
          <cell r="D1053" t="str">
            <v>H</v>
          </cell>
          <cell r="E1053">
            <v>24.54</v>
          </cell>
        </row>
        <row r="1054">
          <cell r="A1054">
            <v>92238</v>
          </cell>
          <cell r="B1054" t="str">
            <v>SINAPI</v>
          </cell>
          <cell r="C1054" t="str">
            <v>CAMINHÃO DE TRANSPORTE DE MATERIAL ASFÁLTICO 20.000 L, COM CAVALO MECÂNICO DE CAPACIDADE MÁXIMA DE TRAÇÃO COMBINADO DE 45.000 KG, POTÊNCIA 330 CV, INCLUSIVE TANQUE DE ASFALTO COM MAÇARICO - JUROS. AF_12/2015</v>
          </cell>
          <cell r="D1054" t="str">
            <v>H</v>
          </cell>
          <cell r="E1054">
            <v>5</v>
          </cell>
        </row>
        <row r="1055">
          <cell r="A1055">
            <v>92239</v>
          </cell>
          <cell r="B1055" t="str">
            <v>SINAPI</v>
          </cell>
          <cell r="C1055" t="str">
            <v>CAMINHÃO DE TRANSPORTE DE MATERIAL ASFÁLTICO 20.000 L, COM CAVALO MECÂNICO DE CAPACIDADE MÁXIMA DE TRAÇÃO COMBINADO DE 45.000 KG, POTÊNCIA 330 CV, INCLUSIVE TANQUE DE ASFALTO COM MAÇARICO - IMPOSTOS E SEGUROS. AF_12/2015</v>
          </cell>
          <cell r="D1055" t="str">
            <v>H</v>
          </cell>
          <cell r="E1055">
            <v>3.96</v>
          </cell>
        </row>
        <row r="1056">
          <cell r="A1056">
            <v>92240</v>
          </cell>
          <cell r="B1056" t="str">
            <v>SINAPI</v>
          </cell>
          <cell r="C1056" t="str">
            <v>CAMINHÃO DE TRANSPORTE DE MATERIAL ASFÁLTICO 20.000 L, COM CAVALO MECÂNICO DE CAPACIDADE MÁXIMA DE TRAÇÃO COMBINADO DE 45.000 KG, POTÊNCIA 330 CV, INCLUSIVE TANQUE DE ASFALTO COM MAÇARICO - MANUTENÇÃO. AF_12/2015</v>
          </cell>
          <cell r="D1056" t="str">
            <v>H</v>
          </cell>
          <cell r="E1056">
            <v>43.42</v>
          </cell>
        </row>
        <row r="1057">
          <cell r="A1057">
            <v>92241</v>
          </cell>
          <cell r="B1057" t="str">
            <v>SINAPI</v>
          </cell>
          <cell r="C1057" t="str">
            <v>CAMINHÃO DE TRANSPORTE DE MATERIAL ASFÁLTICO 20.000 L, COM CAVALO MECÂNICO DE CAPACIDADE MÁXIMA DE TRAÇÃO COMBINADO DE 45.000 KG, POTÊNCIA 330 CV, INCLUSIVE TANQUE DE ASFALTO COM MAÇARICO - MATERIAIS NA OPERAÇÃO. AF_12/2015</v>
          </cell>
          <cell r="D1057" t="str">
            <v>H</v>
          </cell>
          <cell r="E1057">
            <v>317.51</v>
          </cell>
        </row>
        <row r="1058">
          <cell r="A1058">
            <v>92712</v>
          </cell>
          <cell r="B1058" t="str">
            <v>SINAPI</v>
          </cell>
          <cell r="C1058" t="str">
            <v>APARELHO PARA CORTE E SOLDA OXI-ACETILENO SOBRE RODAS, INCLUSIVE CILINDROS E MAÇARICOS - DEPRECIAÇÃO. AF_12/2015</v>
          </cell>
          <cell r="D1058" t="str">
            <v>H</v>
          </cell>
          <cell r="E1058">
            <v>0.18</v>
          </cell>
        </row>
        <row r="1059">
          <cell r="A1059">
            <v>92713</v>
          </cell>
          <cell r="B1059" t="str">
            <v>SINAPI</v>
          </cell>
          <cell r="C1059" t="str">
            <v>APARELHO PARA CORTE E SOLDA OXI-ACETILENO SOBRE RODAS, INCLUSIVE CILINDROS E MAÇARICOS - JUROS. AF_12/2015</v>
          </cell>
          <cell r="D1059" t="str">
            <v>H</v>
          </cell>
          <cell r="E1059">
            <v>0.02</v>
          </cell>
        </row>
        <row r="1060">
          <cell r="A1060">
            <v>92714</v>
          </cell>
          <cell r="B1060" t="str">
            <v>SINAPI</v>
          </cell>
          <cell r="C1060" t="str">
            <v>APARELHO PARA CORTE E SOLDA OXI-ACETILENO SOBRE RODAS, INCLUSIVE CILINDROS E MAÇARICOS - MANUTENÇÃO. AF_12/2015</v>
          </cell>
          <cell r="D1060" t="str">
            <v>H</v>
          </cell>
          <cell r="E1060">
            <v>0.23</v>
          </cell>
        </row>
        <row r="1061">
          <cell r="A1061">
            <v>92715</v>
          </cell>
          <cell r="B1061" t="str">
            <v>SINAPI</v>
          </cell>
          <cell r="C1061" t="str">
            <v>APARELHO PARA CORTE E SOLDA OXI-ACETILENO SOBRE RODAS, INCLUSIVE CILINDROS E MAÇARICOS - MATERIAIS NA OPERAÇÃO. AF_12/2015</v>
          </cell>
          <cell r="D1061" t="str">
            <v>H</v>
          </cell>
          <cell r="E1061">
            <v>84.43</v>
          </cell>
        </row>
        <row r="1062">
          <cell r="A1062">
            <v>92956</v>
          </cell>
          <cell r="B1062" t="str">
            <v>SINAPI</v>
          </cell>
          <cell r="C1062" t="str">
            <v>MÁQUINA EXTRUSORA DE CONCRETO PARA GUIAS E SARJETAS, MOTOR A DIESEL, POTÊNCIA 14 CV - DEPRECIAÇÃO. AF_12/2015</v>
          </cell>
          <cell r="D1062" t="str">
            <v>H</v>
          </cell>
          <cell r="E1062">
            <v>4.0199999999999996</v>
          </cell>
        </row>
        <row r="1063">
          <cell r="A1063">
            <v>92957</v>
          </cell>
          <cell r="B1063" t="str">
            <v>SINAPI</v>
          </cell>
          <cell r="C1063" t="str">
            <v>MÁQUINA EXTRUSORA DE CONCRETO PARA GUIAS E SARJETAS, MOTOR A DIESEL, POTÊNCIA 14 CV - JUROS. AF_12/2015</v>
          </cell>
          <cell r="D1063" t="str">
            <v>H</v>
          </cell>
          <cell r="E1063">
            <v>0.47</v>
          </cell>
        </row>
        <row r="1064">
          <cell r="A1064">
            <v>92958</v>
          </cell>
          <cell r="B1064" t="str">
            <v>SINAPI</v>
          </cell>
          <cell r="C1064" t="str">
            <v>MÁQUINA EXTRUSORA DE CONCRETO PARA GUIAS E SARJETAS, MOTOR A DIESEL, POTÊNCIA 14 CV - MANUTENÇÃO. AF_12/2015</v>
          </cell>
          <cell r="D1064" t="str">
            <v>H</v>
          </cell>
          <cell r="E1064">
            <v>4.3899999999999997</v>
          </cell>
        </row>
        <row r="1065">
          <cell r="A1065">
            <v>92959</v>
          </cell>
          <cell r="B1065" t="str">
            <v>SINAPI</v>
          </cell>
          <cell r="C1065" t="str">
            <v>MÁQUINA EXTRUSORA DE CONCRETO PARA GUIAS E SARJETAS, MOTOR A DIESEL, POTÊNCIA 14 CV - MATERIAIS NA OPERAÇÃO. AF_12/2015</v>
          </cell>
          <cell r="D1065" t="str">
            <v>H</v>
          </cell>
          <cell r="E1065">
            <v>10.66</v>
          </cell>
        </row>
        <row r="1066">
          <cell r="A1066">
            <v>92963</v>
          </cell>
          <cell r="B1066" t="str">
            <v>SINAPI</v>
          </cell>
          <cell r="C1066" t="str">
            <v>MARTELO PERFURADOR PNEUMÁTICO MANUAL, HASTE 25 X 75 MM, 21 KG - DEPRECIAÇÃO. AF_12/2015</v>
          </cell>
          <cell r="D1066" t="str">
            <v>H</v>
          </cell>
          <cell r="E1066">
            <v>1.62</v>
          </cell>
        </row>
        <row r="1067">
          <cell r="A1067">
            <v>92964</v>
          </cell>
          <cell r="B1067" t="str">
            <v>SINAPI</v>
          </cell>
          <cell r="C1067" t="str">
            <v>MARTELO PERFURADOR PNEUMÁTICO MANUAL, HASTE 25 X 75 MM, 21 KG - JUROS. AF_12/2015</v>
          </cell>
          <cell r="D1067" t="str">
            <v>H</v>
          </cell>
          <cell r="E1067">
            <v>0.19</v>
          </cell>
        </row>
        <row r="1068">
          <cell r="A1068">
            <v>92965</v>
          </cell>
          <cell r="B1068" t="str">
            <v>SINAPI</v>
          </cell>
          <cell r="C1068" t="str">
            <v>MARTELO PERFURADOR PNEUMÁTICO MANUAL, HASTE 25 X 75 MM, 21 KG - MANUTENÇÃO. AF_12/2015</v>
          </cell>
          <cell r="D1068" t="str">
            <v>H</v>
          </cell>
          <cell r="E1068">
            <v>2.0299999999999998</v>
          </cell>
        </row>
        <row r="1069">
          <cell r="A1069">
            <v>93220</v>
          </cell>
          <cell r="B1069" t="str">
            <v>SINAPI</v>
          </cell>
          <cell r="C1069" t="str">
            <v>PERFURATRIZ COM TORRE METÁLICA PARA EXECUÇÃO DE ESTACA HÉLICE CONTÍNUA, PROFUNDIDADE MÁXIMA DE 32 M, DIÂMETRO MÁXIMO DE 1000 MM, POTÊNCIA INSTALADA DE 350 HP, MESA ROTATIVA COM TORQUE MÁXIMO DE 263 KNM - DEPRECIAÇÃO. AF_01/2016</v>
          </cell>
          <cell r="D1069" t="str">
            <v>H</v>
          </cell>
          <cell r="E1069">
            <v>362.01</v>
          </cell>
        </row>
        <row r="1070">
          <cell r="A1070">
            <v>93221</v>
          </cell>
          <cell r="B1070" t="str">
            <v>SINAPI</v>
          </cell>
          <cell r="C1070" t="str">
            <v>PERFURATRIZ COM TORRE METÁLICA PARA EXECUÇÃO DE ESTACA HÉLICE CONTÍNUA, PROFUNDIDADE MÁXIMA DE 32 M, DIÂMETRO MÁXIMO DE 1000 MM, POTÊNCIA INSTALADA DE 350 HP, MESA ROTATIVA COM TORQUE MÁXIMO DE 263 KNM - JUROS. AF_01/2016</v>
          </cell>
          <cell r="D1070" t="str">
            <v>H</v>
          </cell>
          <cell r="E1070">
            <v>50.26</v>
          </cell>
        </row>
        <row r="1071">
          <cell r="A1071">
            <v>93222</v>
          </cell>
          <cell r="B1071" t="str">
            <v>SINAPI</v>
          </cell>
          <cell r="C1071" t="str">
            <v>PERFURATRIZ COM TORRE METÁLICA PARA EXECUÇÃO DE ESTACA HÉLICE CONTÍNUA, PROFUNDIDADE MÁXIMA DE 32 M, DIÂMETRO MÁXIMO DE 1000 MM, POTÊNCIA INSTALADA DE 350 HP, MESA ROTATIVA COM TORQUE MÁXIMO DE 263 KNM - MANUTENÇÃO. AF_01/2016</v>
          </cell>
          <cell r="D1071" t="str">
            <v>H</v>
          </cell>
          <cell r="E1071">
            <v>453.03</v>
          </cell>
        </row>
        <row r="1072">
          <cell r="A1072">
            <v>93223</v>
          </cell>
          <cell r="B1072" t="str">
            <v>SINAPI</v>
          </cell>
          <cell r="C1072" t="str">
            <v>PERFURATRIZ COM TORRE METÁLICA PARA EXECUÇÃO DE ESTACA HÉLICE CONTÍNUA, PROFUNDIDADE MÁXIMA DE 32 M, DIÂMETRO MÁXIMO DE 1000 MM, POTÊNCIA INSTALADA DE 350 HP, MESA ROTATIVA COM TORQUE MÁXIMO DE 263 KNM  MATERIAIS NA OPERAÇÃO. AF_01/2016</v>
          </cell>
          <cell r="D1072" t="str">
            <v>H</v>
          </cell>
          <cell r="E1072">
            <v>179.63</v>
          </cell>
        </row>
        <row r="1073">
          <cell r="A1073">
            <v>93229</v>
          </cell>
          <cell r="B1073" t="str">
            <v>SINAPI</v>
          </cell>
          <cell r="C1073" t="str">
            <v>BETONEIRA CAPACIDADE NOMINAL 400 L, CAPACIDADE DE MISTURA 310 L, MOTOR A GASOLINA POTÊNCIA 5,5 CV, SEM CARREGADOR - DEPRECIAÇÃO. AF_02/2016</v>
          </cell>
          <cell r="D1073" t="str">
            <v>H</v>
          </cell>
          <cell r="E1073">
            <v>0.47</v>
          </cell>
        </row>
        <row r="1074">
          <cell r="A1074">
            <v>93230</v>
          </cell>
          <cell r="B1074" t="str">
            <v>SINAPI</v>
          </cell>
          <cell r="C1074" t="str">
            <v>BETONEIRA CAPACIDADE NOMINAL 400 L, CAPACIDADE DE MISTURA 310 L, MOTOR A GASOLINA POTÊNCIA 5,5 CV, SEM CARREGADOR - JUROS. AF_02/2016</v>
          </cell>
          <cell r="D1074" t="str">
            <v>H</v>
          </cell>
          <cell r="E1074">
            <v>0.05</v>
          </cell>
        </row>
        <row r="1075">
          <cell r="A1075">
            <v>93231</v>
          </cell>
          <cell r="B1075" t="str">
            <v>SINAPI</v>
          </cell>
          <cell r="C1075" t="str">
            <v>BETONEIRA CAPACIDADE NOMINAL 400 L, CAPACIDADE DE MISTURA 310 L, MOTOR A GASOLINA POTÊNCIA 5,5 CV, SEM CARREGADOR - MANUTENÇÃO. AF_02/2016</v>
          </cell>
          <cell r="D1075" t="str">
            <v>H</v>
          </cell>
          <cell r="E1075">
            <v>0.59</v>
          </cell>
        </row>
        <row r="1076">
          <cell r="A1076">
            <v>93232</v>
          </cell>
          <cell r="B1076" t="str">
            <v>SINAPI</v>
          </cell>
          <cell r="C1076" t="str">
            <v>BETONEIRA CAPACIDADE NOMINAL 400 L, CAPACIDADE DE MISTURA 310 L, MOTOR A GASOLINA POTÊNCIA 5,5 CV, SEM CARREGADOR - MATERIAIS NA OPERAÇÃO. AF_02/2016</v>
          </cell>
          <cell r="D1076" t="str">
            <v>H</v>
          </cell>
          <cell r="E1076">
            <v>3.79</v>
          </cell>
        </row>
        <row r="1077">
          <cell r="A1077">
            <v>93235</v>
          </cell>
          <cell r="B1077" t="str">
            <v>SINAPI</v>
          </cell>
          <cell r="C1077" t="str">
            <v>GRUPO GERADOR ESTACIONÁRIO, MOTOR DIESEL POTÊNCIA 170 KVA - JUROS. AF_02/2016</v>
          </cell>
          <cell r="D1077" t="str">
            <v>H</v>
          </cell>
          <cell r="E1077">
            <v>0.73</v>
          </cell>
        </row>
        <row r="1078">
          <cell r="A1078">
            <v>93238</v>
          </cell>
          <cell r="B1078" t="str">
            <v>SINAPI</v>
          </cell>
          <cell r="C1078" t="str">
            <v>ROLO COMPACTADOR VIBRATÓRIO REBOCÁVEL, CILINDRO DE AÇO LISO, POTÊNCIA DE TRAÇÃO DE 65 CV, PESO 4,7 T, IMPACTO DINÂMICO 18,3 T, LARGURA DE TRABALHO 1,67 M - JUROS. AF_02/2016</v>
          </cell>
          <cell r="D1078" t="str">
            <v>H</v>
          </cell>
          <cell r="E1078">
            <v>1.1100000000000001</v>
          </cell>
        </row>
        <row r="1079">
          <cell r="A1079">
            <v>93239</v>
          </cell>
          <cell r="B1079" t="str">
            <v>SINAPI</v>
          </cell>
          <cell r="C1079" t="str">
            <v>ROLO COMPACTADOR VIBRATÓRIO PÉ DE CARNEIRO, OPERADO POR CONTROLE REMOTO, POTÊNCIA 12,5 KW, PESO OPERACIONAL 1,675 T, LARGURA DE TRABALHO 0,85 M - JUROS. AF_02/2016</v>
          </cell>
          <cell r="D1079" t="str">
            <v>H</v>
          </cell>
          <cell r="E1079">
            <v>5.04</v>
          </cell>
        </row>
        <row r="1080">
          <cell r="A1080">
            <v>93240</v>
          </cell>
          <cell r="B1080" t="str">
            <v>SINAPI</v>
          </cell>
          <cell r="C1080" t="str">
            <v>ROLO COMPACTADOR VIBRATÓRIO PÉ DE CARNEIRO, OPERADO POR CONTROLE REMOTO, POTÊNCIA 12,5 KW, PESO OPERACIONAL 1,675 T, LARGURA DE TRABALHO 0,85 M - MATERIAIS NA OPERAÇÃO. AF_02/2016</v>
          </cell>
          <cell r="D1080" t="str">
            <v>H</v>
          </cell>
          <cell r="E1080">
            <v>13.76</v>
          </cell>
        </row>
        <row r="1081">
          <cell r="A1081">
            <v>93267</v>
          </cell>
          <cell r="B1081" t="str">
            <v>SINAPI</v>
          </cell>
          <cell r="C1081" t="str">
            <v>GRUA ASCENCIONAL, LANÇA DE 30 M, CAPACIDADE DE 1,0 T A 30 M, ALTURA ATÉ 39 M  DEPRECIAÇÃO. AF_03/2016</v>
          </cell>
          <cell r="D1081" t="str">
            <v>H</v>
          </cell>
          <cell r="E1081">
            <v>29.73</v>
          </cell>
        </row>
        <row r="1082">
          <cell r="A1082">
            <v>93269</v>
          </cell>
          <cell r="B1082" t="str">
            <v>SINAPI</v>
          </cell>
          <cell r="C1082" t="str">
            <v>GRUA ASCENCIONAL, LANÇA DE 30 M, CAPACIDADE DE 1,0 T A 30 M, ALTURA ATÉ 39 M   JUROS. AF_03/2016</v>
          </cell>
          <cell r="D1082" t="str">
            <v>H</v>
          </cell>
          <cell r="E1082">
            <v>5.69</v>
          </cell>
        </row>
        <row r="1083">
          <cell r="A1083">
            <v>93270</v>
          </cell>
          <cell r="B1083" t="str">
            <v>SINAPI</v>
          </cell>
          <cell r="C1083" t="str">
            <v>GRUA ASCENCIONAL, LANÇA DE 30 M, CAPACIDADE DE 1,0 T A 30 M, ALTURA ATÉ 39 M   MANUTENÇÃO. AF_03/2016</v>
          </cell>
          <cell r="D1083" t="str">
            <v>H</v>
          </cell>
          <cell r="E1083">
            <v>28.91</v>
          </cell>
        </row>
        <row r="1084">
          <cell r="A1084">
            <v>93271</v>
          </cell>
          <cell r="B1084" t="str">
            <v>SINAPI</v>
          </cell>
          <cell r="C1084" t="str">
            <v>GRUA ASCENCIONAL, LANÇA DE 30 M, CAPACIDADE DE 1,0 T A 30 M, ALTURA ATÉ 39 M   MATERIAIS NA OPERAÇÃO. AF_03/2016</v>
          </cell>
          <cell r="D1084" t="str">
            <v>H</v>
          </cell>
          <cell r="E1084">
            <v>6.82</v>
          </cell>
        </row>
        <row r="1085">
          <cell r="A1085">
            <v>93277</v>
          </cell>
          <cell r="B1085" t="str">
            <v>SINAPI</v>
          </cell>
          <cell r="C1085" t="str">
            <v>GUINCHO ELÉTRICO DE COLUNA, CAPACIDADE 400 KG, COM MOTO FREIO, MOTOR TRIFÁSICO DE 1,25 CV - DEPRECIAÇÃO. AF_03/2016</v>
          </cell>
          <cell r="D1085" t="str">
            <v>H</v>
          </cell>
          <cell r="E1085">
            <v>0.24</v>
          </cell>
        </row>
        <row r="1086">
          <cell r="A1086">
            <v>93278</v>
          </cell>
          <cell r="B1086" t="str">
            <v>SINAPI</v>
          </cell>
          <cell r="C1086" t="str">
            <v>GUINCHO ELÉTRICO DE COLUNA, CAPACIDADE 400 KG, COM MOTO FREIO, MOTOR TRIFÁSICO DE 1,25 CV - JUROS. AF_03/2016</v>
          </cell>
          <cell r="D1086" t="str">
            <v>H</v>
          </cell>
          <cell r="E1086">
            <v>0.02</v>
          </cell>
        </row>
        <row r="1087">
          <cell r="A1087">
            <v>93279</v>
          </cell>
          <cell r="B1087" t="str">
            <v>SINAPI</v>
          </cell>
          <cell r="C1087" t="str">
            <v>GUINCHO ELÉTRICO DE COLUNA, CAPACIDADE 400 KG, COM MOTO FREIO, MOTOR TRIFÁSICO DE 1,25 CV - MANUTENÇÃO. AF_03/2016</v>
          </cell>
          <cell r="D1087" t="str">
            <v>H</v>
          </cell>
          <cell r="E1087">
            <v>0.23</v>
          </cell>
        </row>
        <row r="1088">
          <cell r="A1088">
            <v>93280</v>
          </cell>
          <cell r="B1088" t="str">
            <v>SINAPI</v>
          </cell>
          <cell r="C1088" t="str">
            <v>GUINCHO ELÉTRICO DE COLUNA, CAPACIDADE 400 KG, COM MOTO FREIO, MOTOR TRIFÁSICO DE 1,25 CV - MATERIAIS NA OPERAÇÃO. AF_03/2016</v>
          </cell>
          <cell r="D1088" t="str">
            <v>H</v>
          </cell>
          <cell r="E1088">
            <v>0.56000000000000005</v>
          </cell>
        </row>
        <row r="1089">
          <cell r="A1089">
            <v>93283</v>
          </cell>
          <cell r="B1089" t="str">
            <v>SINAPI</v>
          </cell>
          <cell r="C1089" t="str">
            <v>GUINDASTE HIDRÁULICO AUTOPROPELIDO, COM LANÇA TELESCÓPICA 40 M, CAPACIDADE MÁXIMA 60 T, POTÊNCIA 260 KW - DEPRECIAÇÃO. AF_03/2016</v>
          </cell>
          <cell r="D1089" t="str">
            <v>H</v>
          </cell>
          <cell r="E1089">
            <v>111.11</v>
          </cell>
        </row>
        <row r="1090">
          <cell r="A1090">
            <v>93284</v>
          </cell>
          <cell r="B1090" t="str">
            <v>SINAPI</v>
          </cell>
          <cell r="C1090" t="str">
            <v>GUINDASTE HIDRÁULICO AUTOPROPELIDO, COM LANÇA TELESCÓPICA 40 M, CAPACIDADE MÁXIMA 60 T, POTÊNCIA 260 KW - JUROS. AF_03/2016</v>
          </cell>
          <cell r="D1090" t="str">
            <v>H</v>
          </cell>
          <cell r="E1090">
            <v>20</v>
          </cell>
        </row>
        <row r="1091">
          <cell r="A1091">
            <v>93285</v>
          </cell>
          <cell r="B1091" t="str">
            <v>SINAPI</v>
          </cell>
          <cell r="C1091" t="str">
            <v>GUINDASTE HIDRÁULICO AUTOPROPELIDO, COM LANÇA TELESCÓPICA 40 M, CAPACIDADE MÁXIMA 60 T, POTÊNCIA 260 KW - MANUTENÇÃO. AF_03/2016</v>
          </cell>
          <cell r="D1091" t="str">
            <v>H</v>
          </cell>
          <cell r="E1091">
            <v>178.61</v>
          </cell>
        </row>
        <row r="1092">
          <cell r="A1092">
            <v>93286</v>
          </cell>
          <cell r="B1092" t="str">
            <v>SINAPI</v>
          </cell>
          <cell r="C1092" t="str">
            <v>GUINDASTE HIDRÁULICO AUTOPROPELIDO, COM LANÇA TELESCÓPICA 40 M, CAPACIDADE MÁXIMA 60 T, POTÊNCIA 260 KW - MATERIAIS NA OPERAÇÃO. AF_03/2016</v>
          </cell>
          <cell r="D1092" t="str">
            <v>H</v>
          </cell>
          <cell r="E1092">
            <v>9.49</v>
          </cell>
        </row>
        <row r="1093">
          <cell r="A1093">
            <v>93296</v>
          </cell>
          <cell r="B1093" t="str">
            <v>SINAPI</v>
          </cell>
          <cell r="C1093" t="str">
            <v>GUINDASTE HIDRÁULICO AUTOPROPELIDO, COM LANÇA TELESCÓPICA 40 M, CAPACIDADE MÁXIMA 60 T, POTÊNCIA 260 KW - IMPOSTOS E SEGUROS. AF_03/2016</v>
          </cell>
          <cell r="D1093" t="str">
            <v>H</v>
          </cell>
          <cell r="E1093">
            <v>15.83</v>
          </cell>
        </row>
        <row r="1094">
          <cell r="A1094">
            <v>93397</v>
          </cell>
          <cell r="B1094" t="str">
            <v>SINAPI</v>
          </cell>
          <cell r="C1094" t="str">
            <v>GUINDAUTO HIDRÁULICO, CAPACIDADE MÁXIMA DE CARGA 3300 KG, MOMENTO MÁXIMO DE CARGA 5,8 TM, ALCANCE MÁXIMO HORIZONTAL 7,60 M, INCLUSIVE CAMINHÃO TOCO PBT 16.000 KG, POTÊNCIA DE 189 CV - DEPRECIAÇÃO. AF_03/2016</v>
          </cell>
          <cell r="D1094" t="str">
            <v>H</v>
          </cell>
          <cell r="E1094">
            <v>21.35</v>
          </cell>
        </row>
        <row r="1095">
          <cell r="A1095">
            <v>93398</v>
          </cell>
          <cell r="B1095" t="str">
            <v>SINAPI</v>
          </cell>
          <cell r="C1095" t="str">
            <v>GUINDAUTO HIDRÁULICO, CAPACIDADE MÁXIMA DE CARGA 3300 KG, MOMENTO MÁXIMO DE CARGA 5,8 TM, ALCANCE MÁXIMO HORIZONTAL 7,60 M, INCLUSIVE CAMINHÃO TOCO PBT 16.000 KG, POTÊNCIA DE 189 CV - JUROS. AF_03/2016</v>
          </cell>
          <cell r="D1095" t="str">
            <v>H</v>
          </cell>
          <cell r="E1095">
            <v>3.99</v>
          </cell>
        </row>
        <row r="1096">
          <cell r="A1096">
            <v>93399</v>
          </cell>
          <cell r="B1096" t="str">
            <v>SINAPI</v>
          </cell>
          <cell r="C1096" t="str">
            <v>GUINDAUTO HIDRÁULICO, CAPACIDADE MÁXIMA DE CARGA 3300 KG, MOMENTO MÁXIMO DE CARGA 5,8 TM, ALCANCE MÁXIMO HORIZONTAL 7,60 M, INCLUSIVE CAMINHÃO TOCO PBT 16.000 KG, POTÊNCIA DE 189 CV  IMPOSTOS E SEGUROS. AF_03/2016</v>
          </cell>
          <cell r="D1096" t="str">
            <v>H</v>
          </cell>
          <cell r="E1096">
            <v>3.16</v>
          </cell>
        </row>
        <row r="1097">
          <cell r="A1097">
            <v>93400</v>
          </cell>
          <cell r="B1097" t="str">
            <v>SINAPI</v>
          </cell>
          <cell r="C1097" t="str">
            <v>GUINDAUTO HIDRÁULICO, CAPACIDADE MÁXIMA DE CARGA 3300 KG, MOMENTO MÁXIMO DE CARGA 5,8 TM, ALCANCE MÁXIMO HORIZONTAL 7,60 M, INCLUSIVE CAMINHÃO TOCO PBT 16.000 KG, POTÊNCIA DE 189 CV - MANUTENÇÃO. AF_03/2016</v>
          </cell>
          <cell r="D1097" t="str">
            <v>H</v>
          </cell>
          <cell r="E1097">
            <v>36.119999999999997</v>
          </cell>
        </row>
        <row r="1098">
          <cell r="A1098">
            <v>93401</v>
          </cell>
          <cell r="B1098" t="str">
            <v>SINAPI</v>
          </cell>
          <cell r="C1098" t="str">
            <v>GUINDAUTO HIDRÁULICO, CAPACIDADE MÁXIMA DE CARGA 3300 KG, MOMENTO MÁXIMO DE CARGA 5,8 TM, ALCANCE MÁXIMO HORIZONTAL 7,60 M, INCLUSIVE CAMINHÃO TOCO PBT 16.000 KG, POTÊNCIA DE 189 CV - MATERIAIS NA OPERAÇÃO. AF_03/2016</v>
          </cell>
          <cell r="D1098" t="str">
            <v>H</v>
          </cell>
          <cell r="E1098">
            <v>181.83</v>
          </cell>
        </row>
        <row r="1099">
          <cell r="A1099">
            <v>93404</v>
          </cell>
          <cell r="B1099" t="str">
            <v>SINAPI</v>
          </cell>
          <cell r="C1099" t="str">
            <v>MÁQUINA JATO DE PRESSAO PORTÁTIL, CAMARA DE 1 SAIDA, CAPACIDADE 280 L, DIAMETRO 670 MM, BICO DE JATO CURTO VENTURI DE 5/16'' , MANGUEIRA DE 1'' COM COMPRESSOR DE AR REBOCÁVEL 189 PCM E MOTOR DIESEL 63 CV - DEPRECIAÇÃO. AF_03/2016</v>
          </cell>
          <cell r="D1099" t="str">
            <v>H</v>
          </cell>
          <cell r="E1099">
            <v>7.24</v>
          </cell>
        </row>
        <row r="1100">
          <cell r="A1100">
            <v>93405</v>
          </cell>
          <cell r="B1100" t="str">
            <v>SINAPI</v>
          </cell>
          <cell r="C1100" t="str">
            <v>MÁQUINA JATO DE PRESSAO PORTÁTIL, CAMARA DE 1 SAIDA, CAPACIDADE 280 L, DIAMETRO 670 MM, BICO DE JATO CURTO VENTURI DE 5/16'' , MANGUEIRA DE 1'' COM COMPRESSOR DE AR REBOCÁVEL 189 PCM E MOTOR DIESEL 63 CV - JUROS. AF_03/2016</v>
          </cell>
          <cell r="D1100" t="str">
            <v>H</v>
          </cell>
          <cell r="E1100">
            <v>0.94</v>
          </cell>
        </row>
        <row r="1101">
          <cell r="A1101">
            <v>93406</v>
          </cell>
          <cell r="B1101" t="str">
            <v>SINAPI</v>
          </cell>
          <cell r="C1101" t="str">
            <v>MÁQUINA JATO DE PRESSAO PORTÁTIL, CAMARA DE 1 SAIDA, CAPACIDADE 280 L, DIAMETRO 670 MM, BICO DE JATO CURTO VENTURI DE 5/16'' , MANGUEIRA DE 1'' COM COMPRESSOR DE AR REBOCÁVEL 189 PCM E MOTOR DIESEL 63 CV - MANUTENÇÃO. AF_03/2016</v>
          </cell>
          <cell r="D1101" t="str">
            <v>H</v>
          </cell>
          <cell r="E1101">
            <v>8.68</v>
          </cell>
        </row>
        <row r="1102">
          <cell r="A1102">
            <v>93407</v>
          </cell>
          <cell r="B1102" t="str">
            <v>SINAPI</v>
          </cell>
          <cell r="C1102" t="str">
            <v>MÁQUINA JATO DE PRESSAO PORTÁTIL, CAMARA DE 1 SAIDA, CAPACIDADE 280 L, DIAMETRO 670 MM, BICO DE JATO CURTO VENTURI DE 5/16'' , MANGUEIRA DE 1'' COM COMPRESSOR DE AR REBOCÁVEL 189 PCM E MOTOR DIESEL 63 CV - MATERIAIS NA OPERAÇÃO. AF_03/2016</v>
          </cell>
          <cell r="D1102" t="str">
            <v>H</v>
          </cell>
          <cell r="E1102">
            <v>54.21</v>
          </cell>
        </row>
        <row r="1103">
          <cell r="A1103">
            <v>93411</v>
          </cell>
          <cell r="B1103" t="str">
            <v>SINAPI</v>
          </cell>
          <cell r="C1103" t="str">
            <v>GERADOR PORTÁTIL MONOFÁSICO, POTÊNCIA 5500 VA, MOTOR A GASOLINA, POTÊNCIA DO MOTOR 13 CV - DEPRECIAÇÃO. AF_03/2016</v>
          </cell>
          <cell r="D1103" t="str">
            <v>H</v>
          </cell>
          <cell r="E1103">
            <v>0.19</v>
          </cell>
        </row>
        <row r="1104">
          <cell r="A1104">
            <v>93412</v>
          </cell>
          <cell r="B1104" t="str">
            <v>SINAPI</v>
          </cell>
          <cell r="C1104" t="str">
            <v>GERADOR PORTÁTIL MONOFÁSICO, POTÊNCIA 5500 VA, MOTOR A GASOLINA, POTÊNCIA DO MOTOR 13 CV - JUROS. AF_03/2016</v>
          </cell>
          <cell r="D1104" t="str">
            <v>H</v>
          </cell>
          <cell r="E1104">
            <v>0.03</v>
          </cell>
        </row>
        <row r="1105">
          <cell r="A1105">
            <v>93413</v>
          </cell>
          <cell r="B1105" t="str">
            <v>SINAPI</v>
          </cell>
          <cell r="C1105" t="str">
            <v>GERADOR PORTÁTIL MONOFÁSICO, POTÊNCIA 5500 VA, MOTOR A GASOLINA, POTÊNCIA DO MOTOR 13 CV - MANUTENÇÃO. AF_03/2016</v>
          </cell>
          <cell r="D1105" t="str">
            <v>H</v>
          </cell>
          <cell r="E1105">
            <v>0.17</v>
          </cell>
        </row>
        <row r="1106">
          <cell r="A1106">
            <v>93414</v>
          </cell>
          <cell r="B1106" t="str">
            <v>SINAPI</v>
          </cell>
          <cell r="C1106" t="str">
            <v>GERADOR PORTÁTIL MONOFÁSICO, POTÊNCIA 5500 VA, MOTOR A GASOLINA, POTÊNCIA DO MOTOR 13 CV - MATERIAIS NA OPERAÇÃO. AF_03/2016</v>
          </cell>
          <cell r="D1106" t="str">
            <v>H</v>
          </cell>
          <cell r="E1106">
            <v>12.27</v>
          </cell>
        </row>
        <row r="1107">
          <cell r="A1107">
            <v>93417</v>
          </cell>
          <cell r="B1107" t="str">
            <v>SINAPI</v>
          </cell>
          <cell r="C1107" t="str">
            <v>GRUPO GERADOR REBOCÁVEL, POTÊNCIA 66 KVA, MOTOR A DIESEL - DEPRECIAÇÃO. AF_03/2016</v>
          </cell>
          <cell r="D1107" t="str">
            <v>H</v>
          </cell>
          <cell r="E1107">
            <v>2.56</v>
          </cell>
        </row>
        <row r="1108">
          <cell r="A1108">
            <v>93418</v>
          </cell>
          <cell r="B1108" t="str">
            <v>SINAPI</v>
          </cell>
          <cell r="C1108" t="str">
            <v>GRUPO GERADOR REBOCÁVEL, POTÊNCIA 66 KVA, MOTOR A DIESEL - JUROS. AF_03/2016</v>
          </cell>
          <cell r="D1108" t="str">
            <v>H</v>
          </cell>
          <cell r="E1108">
            <v>0.46</v>
          </cell>
        </row>
        <row r="1109">
          <cell r="A1109">
            <v>93419</v>
          </cell>
          <cell r="B1109" t="str">
            <v>SINAPI</v>
          </cell>
          <cell r="C1109" t="str">
            <v>GRUPO GERADOR REBOCÁVEL, POTÊNCIA 66 KVA, MOTOR A DIESEL - MANUTENÇÃO. AF_03/2016</v>
          </cell>
          <cell r="D1109" t="str">
            <v>H</v>
          </cell>
          <cell r="E1109">
            <v>2.2799999999999998</v>
          </cell>
        </row>
        <row r="1110">
          <cell r="A1110">
            <v>93420</v>
          </cell>
          <cell r="B1110" t="str">
            <v>SINAPI</v>
          </cell>
          <cell r="C1110" t="str">
            <v>GRUPO GERADOR REBOCÁVEL, POTÊNCIA 66 KVA, MOTOR A DIESEL - MATERIAIS NA OPERAÇÃO. AF_03/2016</v>
          </cell>
          <cell r="D1110" t="str">
            <v>H</v>
          </cell>
          <cell r="E1110">
            <v>77.12</v>
          </cell>
        </row>
        <row r="1111">
          <cell r="A1111">
            <v>93423</v>
          </cell>
          <cell r="B1111" t="str">
            <v>SINAPI</v>
          </cell>
          <cell r="C1111" t="str">
            <v>GRUPO GERADOR ESTACIONÁRIO, POTÊNCIA 150 KVA, MOTOR A DIESEL- DEPRECIAÇÃO. AF_03/2016</v>
          </cell>
          <cell r="D1111" t="str">
            <v>H</v>
          </cell>
          <cell r="E1111">
            <v>3.62</v>
          </cell>
        </row>
        <row r="1112">
          <cell r="A1112">
            <v>93424</v>
          </cell>
          <cell r="B1112" t="str">
            <v>SINAPI</v>
          </cell>
          <cell r="C1112" t="str">
            <v>GRUPO GERADOR ESTACIONÁRIO, POTÊNCIA 150 KVA, MOTOR A DIESEL- JUROS. AF_03/2016</v>
          </cell>
          <cell r="D1112" t="str">
            <v>H</v>
          </cell>
          <cell r="E1112">
            <v>0.65</v>
          </cell>
        </row>
        <row r="1113">
          <cell r="A1113">
            <v>93425</v>
          </cell>
          <cell r="B1113" t="str">
            <v>SINAPI</v>
          </cell>
          <cell r="C1113" t="str">
            <v>GRUPO GERADOR ESTACIONÁRIO, POTÊNCIA 150 KVA, MOTOR A DIESEL- MANUTENÇÃO. AF_03/2016</v>
          </cell>
          <cell r="D1113" t="str">
            <v>H</v>
          </cell>
          <cell r="E1113">
            <v>3.23</v>
          </cell>
        </row>
        <row r="1114">
          <cell r="A1114">
            <v>93426</v>
          </cell>
          <cell r="B1114" t="str">
            <v>SINAPI</v>
          </cell>
          <cell r="C1114" t="str">
            <v>GRUPO GERADOR ESTACIONÁRIO, POTÊNCIA 150 KVA, MOTOR A DIESEL- MATERIAIS NA OPERAÇÃO. AF_03/2016</v>
          </cell>
          <cell r="D1114" t="str">
            <v>H</v>
          </cell>
          <cell r="E1114">
            <v>184.31</v>
          </cell>
        </row>
        <row r="1115">
          <cell r="A1115">
            <v>93429</v>
          </cell>
          <cell r="B1115" t="str">
            <v>SINAPI</v>
          </cell>
          <cell r="C1115" t="str">
            <v>USINA DE MISTURA ASFÁLTICA À QUENTE, TIPO CONTRA FLUXO, PROD 40 A 80 TON/HORA - DEPRECIAÇÃO. AF_03/2016</v>
          </cell>
          <cell r="D1115" t="str">
            <v>H</v>
          </cell>
          <cell r="E1115">
            <v>138.26</v>
          </cell>
        </row>
        <row r="1116">
          <cell r="A1116">
            <v>93430</v>
          </cell>
          <cell r="B1116" t="str">
            <v>SINAPI</v>
          </cell>
          <cell r="C1116" t="str">
            <v>USINA DE MISTURA ASFÁLTICA À QUENTE, TIPO CONTRA FLUXO, PROD 40 A 80 TON/HORA - JUROS. AF_03/2016</v>
          </cell>
          <cell r="D1116" t="str">
            <v>H</v>
          </cell>
          <cell r="E1116">
            <v>21.78</v>
          </cell>
        </row>
        <row r="1117">
          <cell r="A1117">
            <v>93431</v>
          </cell>
          <cell r="B1117" t="str">
            <v>SINAPI</v>
          </cell>
          <cell r="C1117" t="str">
            <v>USINA DE MISTURA ASFÁLTICA À QUENTE, TIPO CONTRA FLUXO, PROD 40 A 80 TON/HORA - MANUTENÇÃO. AF_03/2016</v>
          </cell>
          <cell r="D1117" t="str">
            <v>H</v>
          </cell>
          <cell r="E1117">
            <v>172.96</v>
          </cell>
        </row>
        <row r="1118">
          <cell r="A1118">
            <v>93432</v>
          </cell>
          <cell r="B1118" t="str">
            <v>SINAPI</v>
          </cell>
          <cell r="C1118" t="str">
            <v>USINA DE MISTURA ASFÁLTICA À QUENTE, TIPO CONTRA FLUXO, PROD 40 A 80 TON/HORA - MATERIAIS NA OPERAÇÃO. AF_03/2016</v>
          </cell>
          <cell r="D1118" t="str">
            <v>H</v>
          </cell>
          <cell r="E1118">
            <v>2476.8000000000002</v>
          </cell>
        </row>
        <row r="1119">
          <cell r="A1119">
            <v>93435</v>
          </cell>
          <cell r="B1119" t="str">
            <v>SINAPI</v>
          </cell>
          <cell r="C1119" t="str">
            <v>USINA DE ASFALTO À FRIO, CAPACIDADE DE 40 A 60 TON/HORA, ELÉTRICA POTÊNCIA 30 CV - DEPRECIAÇÃO. AF_03/2016</v>
          </cell>
          <cell r="D1119" t="str">
            <v>H</v>
          </cell>
          <cell r="E1119">
            <v>7.76</v>
          </cell>
        </row>
        <row r="1120">
          <cell r="A1120">
            <v>93436</v>
          </cell>
          <cell r="B1120" t="str">
            <v>SINAPI</v>
          </cell>
          <cell r="C1120" t="str">
            <v>USINA DE ASFALTO À FRIO, CAPACIDADE DE 40 A 60 TON/HORA, ELÉTRICA POTÊNCIA 30 CV - JUROS. AF_03/2016</v>
          </cell>
          <cell r="D1120" t="str">
            <v>H</v>
          </cell>
          <cell r="E1120">
            <v>1.22</v>
          </cell>
        </row>
        <row r="1121">
          <cell r="A1121">
            <v>93437</v>
          </cell>
          <cell r="B1121" t="str">
            <v>SINAPI</v>
          </cell>
          <cell r="C1121" t="str">
            <v>USINA DE ASFALTO À FRIO, CAPACIDADE DE 40 A 60 TON/HORA, ELÉTRICA POTÊNCIA 30 CV - MANUTENÇÃO. AF_03/2016</v>
          </cell>
          <cell r="D1121" t="str">
            <v>H</v>
          </cell>
          <cell r="E1121">
            <v>8.49</v>
          </cell>
        </row>
        <row r="1122">
          <cell r="A1122">
            <v>93438</v>
          </cell>
          <cell r="B1122" t="str">
            <v>SINAPI</v>
          </cell>
          <cell r="C1122" t="str">
            <v>USINA DE ASFALTO À FRIO, CAPACIDADE DE 40 A 60 TON/HORA, ELÉTRICA POTÊNCIA 30 CV - MATERIAIS NA OPERAÇÃO. AF_03/2016</v>
          </cell>
          <cell r="D1122" t="str">
            <v>H</v>
          </cell>
          <cell r="E1122">
            <v>129.13</v>
          </cell>
        </row>
        <row r="1123">
          <cell r="A1123">
            <v>95114</v>
          </cell>
          <cell r="B1123" t="str">
            <v>SINAPI</v>
          </cell>
          <cell r="C1123" t="str">
            <v>MARTELETE OU ROMPEDOR PNEUMÁTICO MANUAL, 28 KG, COM SILENCIADOR - DEPRECIAÇÃO. AF_07/2016</v>
          </cell>
          <cell r="D1123" t="str">
            <v>H</v>
          </cell>
          <cell r="E1123">
            <v>1.58</v>
          </cell>
        </row>
        <row r="1124">
          <cell r="A1124">
            <v>95115</v>
          </cell>
          <cell r="B1124" t="str">
            <v>SINAPI</v>
          </cell>
          <cell r="C1124" t="str">
            <v>MARTELETE OU ROMPEDOR PNEUMÁTICO MANUAL, 28 KG, COM SILENCIADOR - JUROS. AF_07/2016</v>
          </cell>
          <cell r="D1124" t="str">
            <v>H</v>
          </cell>
          <cell r="E1124">
            <v>0.18</v>
          </cell>
        </row>
        <row r="1125">
          <cell r="A1125">
            <v>95116</v>
          </cell>
          <cell r="B1125" t="str">
            <v>SINAPI</v>
          </cell>
          <cell r="C1125" t="str">
            <v>USINA DE CONCRETO FIXA, CAPACIDADE NOMINAL DE 90 A 120 M3/H, SEM SILO - DEPRECIAÇÃO. AF_07/2016</v>
          </cell>
          <cell r="D1125" t="str">
            <v>H</v>
          </cell>
          <cell r="E1125">
            <v>31.99</v>
          </cell>
        </row>
        <row r="1126">
          <cell r="A1126">
            <v>95117</v>
          </cell>
          <cell r="B1126" t="str">
            <v>SINAPI</v>
          </cell>
          <cell r="C1126" t="str">
            <v>USINA DE CONCRETO FIXA, CAPACIDADE NOMINAL DE 90 A 120 M3/H, SEM SILO - JUROS. AF_07/2016</v>
          </cell>
          <cell r="D1126" t="str">
            <v>H</v>
          </cell>
          <cell r="E1126">
            <v>5.04</v>
          </cell>
        </row>
        <row r="1127">
          <cell r="A1127">
            <v>95118</v>
          </cell>
          <cell r="B1127" t="str">
            <v>SINAPI</v>
          </cell>
          <cell r="C1127" t="str">
            <v>USINA MISTURADORA DE SOLOS, CAPACIDADE DE 200 A 500 TON/H, POTENCIA 75KW - DEPRECIAÇÃO. AF_07/2016</v>
          </cell>
          <cell r="D1127" t="str">
            <v>H</v>
          </cell>
          <cell r="E1127">
            <v>63.41</v>
          </cell>
        </row>
        <row r="1128">
          <cell r="A1128">
            <v>95119</v>
          </cell>
          <cell r="B1128" t="str">
            <v>SINAPI</v>
          </cell>
          <cell r="C1128" t="str">
            <v>USINA MISTURADORA DE SOLOS, CAPACIDADE DE 200 A 500 TON/H, POTENCIA 75KW - JUROS. AF_07/2016</v>
          </cell>
          <cell r="D1128" t="str">
            <v>H</v>
          </cell>
          <cell r="E1128">
            <v>9.99</v>
          </cell>
        </row>
        <row r="1129">
          <cell r="A1129">
            <v>95120</v>
          </cell>
          <cell r="B1129" t="str">
            <v>SINAPI</v>
          </cell>
          <cell r="C1129" t="str">
            <v>USINA MISTURADORA DE SOLOS, CAPACIDADE DE 200 A 500 TON/H, POTENCIA 75KW - MATERIAIS NA OPERAÇÃO. AF_07/2016</v>
          </cell>
          <cell r="D1129" t="str">
            <v>H</v>
          </cell>
          <cell r="E1129">
            <v>46.53</v>
          </cell>
        </row>
        <row r="1130">
          <cell r="A1130">
            <v>95123</v>
          </cell>
          <cell r="B1130" t="str">
            <v>SINAPI</v>
          </cell>
          <cell r="C1130" t="str">
            <v>DISTRIBUIDOR DE AGREGADOS AUTOPROPELIDO, CAP 3 M3, A DIESEL, POTÊNCIA 176CV - DEPRECIAÇÃO. AF_07/2016</v>
          </cell>
          <cell r="D1130" t="str">
            <v>H</v>
          </cell>
          <cell r="E1130">
            <v>18.57</v>
          </cell>
        </row>
        <row r="1131">
          <cell r="A1131">
            <v>95124</v>
          </cell>
          <cell r="B1131" t="str">
            <v>SINAPI</v>
          </cell>
          <cell r="C1131" t="str">
            <v>DISTRIBUIDOR DE AGREGADOS AUTOPROPELIDO, C/AP 3 M3, A DIESEL, POTÊNCIA 176CV - JUROS. AF_07/2016</v>
          </cell>
          <cell r="D1131" t="str">
            <v>H</v>
          </cell>
          <cell r="E1131">
            <v>2.92</v>
          </cell>
        </row>
        <row r="1132">
          <cell r="A1132">
            <v>95125</v>
          </cell>
          <cell r="B1132" t="str">
            <v>SINAPI</v>
          </cell>
          <cell r="C1132" t="str">
            <v>DISTRIBUIDOR DE AGREGADOS AUTOPROPELIDO, CAP 3 M3, A DIESEL, POTÊNCIA 176CV - MANUTENÇÃO. AF_07/2016</v>
          </cell>
          <cell r="D1132" t="str">
            <v>H</v>
          </cell>
          <cell r="E1132">
            <v>20.32</v>
          </cell>
        </row>
        <row r="1133">
          <cell r="A1133">
            <v>95126</v>
          </cell>
          <cell r="B1133" t="str">
            <v>SINAPI</v>
          </cell>
          <cell r="C1133" t="str">
            <v>DISTRIBUIDOR DE AGREGADOS AUTOPROPELIDO, CAP 3 M3, A DIESEL, POTÊNCIA 176CV  MATERIAIS NA OPERAÇÃO. AF_07/2016</v>
          </cell>
          <cell r="D1133" t="str">
            <v>H</v>
          </cell>
          <cell r="E1133">
            <v>169.31</v>
          </cell>
        </row>
        <row r="1134">
          <cell r="A1134">
            <v>95129</v>
          </cell>
          <cell r="B1134" t="str">
            <v>SINAPI</v>
          </cell>
          <cell r="C1134" t="str">
            <v>MÁQUINA DEMARCADORA DE FAIXA DE TRÁFEGO À FRIO, AUTOPROPELIDA, POTÊNCIA 38 HP - DEPRECIAÇÃO. AF_07/2016</v>
          </cell>
          <cell r="D1134" t="str">
            <v>H</v>
          </cell>
          <cell r="E1134">
            <v>49.75</v>
          </cell>
        </row>
        <row r="1135">
          <cell r="A1135">
            <v>95130</v>
          </cell>
          <cell r="B1135" t="str">
            <v>SINAPI</v>
          </cell>
          <cell r="C1135" t="str">
            <v>MÁQUINA DEMARCADORA DE FAIXA DE TRÁFEGO À FRIO, AUTOPROPELIDA, POTÊNCIA 38 HP - JUROS. AF_07/2016</v>
          </cell>
          <cell r="D1135" t="str">
            <v>H</v>
          </cell>
          <cell r="E1135">
            <v>9.2200000000000006</v>
          </cell>
        </row>
        <row r="1136">
          <cell r="A1136">
            <v>95131</v>
          </cell>
          <cell r="B1136" t="str">
            <v>SINAPI</v>
          </cell>
          <cell r="C1136" t="str">
            <v>MÁQUINA DEMARCADORA DE FAIXA DE TRÁFEGO À FRIO, AUTOPROPELIDA, POTÊNCIA 38 HP - MANUTENÇÃO. AF_07/2016</v>
          </cell>
          <cell r="D1136" t="str">
            <v>H</v>
          </cell>
          <cell r="E1136">
            <v>58.57</v>
          </cell>
        </row>
        <row r="1137">
          <cell r="A1137">
            <v>95132</v>
          </cell>
          <cell r="B1137" t="str">
            <v>SINAPI</v>
          </cell>
          <cell r="C1137" t="str">
            <v>MÁQUINA DEMARCADORA DE FAIXA DE TRÁFEGO À FRIO, AUTOPROPELIDA, POTÊNCIA 38 HP - MATERIAIS NA OPERAÇÃO. AF_07/2016</v>
          </cell>
          <cell r="D1137" t="str">
            <v>H</v>
          </cell>
          <cell r="E1137">
            <v>37.08</v>
          </cell>
        </row>
        <row r="1138">
          <cell r="A1138">
            <v>95136</v>
          </cell>
          <cell r="B1138" t="str">
            <v>SINAPI</v>
          </cell>
          <cell r="C1138" t="str">
            <v>TALHA MANUAL DE CORRENTE, CAPACIDADE DE 2 TON. COM ELEVAÇÃO DE 3 M - DEPRECIAÇÃO. AF_07/2016</v>
          </cell>
          <cell r="D1138" t="str">
            <v>H</v>
          </cell>
          <cell r="E1138">
            <v>0.02</v>
          </cell>
        </row>
        <row r="1139">
          <cell r="A1139">
            <v>95137</v>
          </cell>
          <cell r="B1139" t="str">
            <v>SINAPI</v>
          </cell>
          <cell r="C1139" t="str">
            <v>TALHA MANUAL DE CORRENTE, CAPACIDADE DE 2 TON. COM ELEVAÇÃO DE 3 M - JUROS. AF_07/2016</v>
          </cell>
          <cell r="D1139" t="str">
            <v>H</v>
          </cell>
          <cell r="E1139">
            <v>0</v>
          </cell>
        </row>
        <row r="1140">
          <cell r="A1140">
            <v>95138</v>
          </cell>
          <cell r="B1140" t="str">
            <v>SINAPI</v>
          </cell>
          <cell r="C1140" t="str">
            <v>TALHA MANUAL DE CORRENTE, CAPACIDADE DE 2 TON. COM ELEVAÇÃO DE 3 M - MANUTENÇÃO. AF_07/2016</v>
          </cell>
          <cell r="D1140" t="str">
            <v>H</v>
          </cell>
          <cell r="E1140">
            <v>0.02</v>
          </cell>
        </row>
        <row r="1141">
          <cell r="A1141">
            <v>95208</v>
          </cell>
          <cell r="B1141" t="str">
            <v>SINAPI</v>
          </cell>
          <cell r="C1141" t="str">
            <v>GRUA ASCENCIONAL, LANÇA DE 42 M, CAPACIDADE DE 1,5 T A 30 M, ALTURA ATÉ 39 M  DEPRECIAÇÃO. AF_08/2016</v>
          </cell>
          <cell r="D1141" t="str">
            <v>H</v>
          </cell>
          <cell r="E1141">
            <v>59.89</v>
          </cell>
        </row>
        <row r="1142">
          <cell r="A1142">
            <v>95209</v>
          </cell>
          <cell r="B1142" t="str">
            <v>SINAPI</v>
          </cell>
          <cell r="C1142" t="str">
            <v>GRUA ASCENCIONAL, LANCA DE 42 M, CAPACIDADE DE 1,5 T A 30 M, ALTURA ATE 39 M  JUROS. AF_08/2016</v>
          </cell>
          <cell r="D1142" t="str">
            <v>H</v>
          </cell>
          <cell r="E1142">
            <v>7.11</v>
          </cell>
        </row>
        <row r="1143">
          <cell r="A1143">
            <v>95210</v>
          </cell>
          <cell r="B1143" t="str">
            <v>SINAPI</v>
          </cell>
          <cell r="C1143" t="str">
            <v>GRUA ASCENCIONAL, LANCA DE 42 M, CAPACIDADE DE 1,5 T A 30 M, ALTURA ATE 39 M  MANUTENÇÃO. AF_08/2016</v>
          </cell>
          <cell r="D1143" t="str">
            <v>H</v>
          </cell>
          <cell r="E1143">
            <v>65.510000000000005</v>
          </cell>
        </row>
        <row r="1144">
          <cell r="A1144">
            <v>95211</v>
          </cell>
          <cell r="B1144" t="str">
            <v>SINAPI</v>
          </cell>
          <cell r="C1144" t="str">
            <v>GRUA ASCENCIONAL, LANCA DE 42 M, CAPACIDADE DE 1,5 T A 30 M, ALTURA ATE 39 M  MATERIAIS NA OPERAÇÃO. AF_08/2016</v>
          </cell>
          <cell r="D1144" t="str">
            <v>H</v>
          </cell>
          <cell r="E1144">
            <v>6.82</v>
          </cell>
        </row>
        <row r="1145">
          <cell r="A1145">
            <v>95217</v>
          </cell>
          <cell r="B1145" t="str">
            <v>SINAPI</v>
          </cell>
          <cell r="C1145" t="str">
            <v>PULVERIZADOR DE TINTA ELÉTRICO/MÁQUINA DE PINTURA AIRLESS, VAZÃO 2 L/MIN - MATERIAIS NA OPERAÇÃO. AF_08/2016</v>
          </cell>
          <cell r="D1145" t="str">
            <v>H</v>
          </cell>
          <cell r="E1145">
            <v>0.45</v>
          </cell>
        </row>
        <row r="1146">
          <cell r="A1146">
            <v>95255</v>
          </cell>
          <cell r="B1146" t="str">
            <v>SINAPI</v>
          </cell>
          <cell r="C1146" t="str">
            <v>MARTELO DEMOLIDOR PNEUMÁTICO MANUAL, 32 KG - DEPRECIAÇÃO. AF_09/2016</v>
          </cell>
          <cell r="D1146" t="str">
            <v>H</v>
          </cell>
          <cell r="E1146">
            <v>1.4</v>
          </cell>
        </row>
        <row r="1147">
          <cell r="A1147">
            <v>95256</v>
          </cell>
          <cell r="B1147" t="str">
            <v>SINAPI</v>
          </cell>
          <cell r="C1147" t="str">
            <v>MARTELO DEMOLIDOR PNEUMÁTICO MANUAL, 32 KG - JUROS. AF_09/2016</v>
          </cell>
          <cell r="D1147" t="str">
            <v>H</v>
          </cell>
          <cell r="E1147">
            <v>0.16</v>
          </cell>
        </row>
        <row r="1148">
          <cell r="A1148">
            <v>95257</v>
          </cell>
          <cell r="B1148" t="str">
            <v>SINAPI</v>
          </cell>
          <cell r="C1148" t="str">
            <v>MARTELO DEMOLIDOR PNEUMÁTICO MANUAL, 32 KG - MANUTENÇÃO. AF_09/2016</v>
          </cell>
          <cell r="D1148" t="str">
            <v>H</v>
          </cell>
          <cell r="E1148">
            <v>1.75</v>
          </cell>
        </row>
        <row r="1149">
          <cell r="A1149">
            <v>95260</v>
          </cell>
          <cell r="B1149" t="str">
            <v>SINAPI</v>
          </cell>
          <cell r="C1149" t="str">
            <v>COMPACTADOR DE SOLOS DE PERCUSÃO (SOQUETE) COM MOTOR A GASOLINA, POTÊNCIA 3 CV - DEPRECIAÇÃO. AF_09/2016</v>
          </cell>
          <cell r="D1149" t="str">
            <v>H</v>
          </cell>
          <cell r="E1149">
            <v>0.49</v>
          </cell>
        </row>
        <row r="1150">
          <cell r="A1150">
            <v>95261</v>
          </cell>
          <cell r="B1150" t="str">
            <v>SINAPI</v>
          </cell>
          <cell r="C1150" t="str">
            <v>COMPACTADOR DE SOLOS DE PERCUSÃO (SOQUETE) COM MOTOR A GASOLINA, POTÊNCIA 3 CV - JUROS. AF_09/2016</v>
          </cell>
          <cell r="D1150" t="str">
            <v>H</v>
          </cell>
          <cell r="E1150">
            <v>0.16</v>
          </cell>
        </row>
        <row r="1151">
          <cell r="A1151">
            <v>95262</v>
          </cell>
          <cell r="B1151" t="str">
            <v>SINAPI</v>
          </cell>
          <cell r="C1151" t="str">
            <v>COMPACTADOR DE SOLOS DE PERCUSÃO (SOQUETE) COM MOTOR A GASOLINA, POTÊNCIA 3 CV - MANUTENÇÃO. AF_09/2016</v>
          </cell>
          <cell r="D1151" t="str">
            <v>H</v>
          </cell>
          <cell r="E1151">
            <v>1.46</v>
          </cell>
        </row>
        <row r="1152">
          <cell r="A1152">
            <v>95263</v>
          </cell>
          <cell r="B1152" t="str">
            <v>SINAPI</v>
          </cell>
          <cell r="C1152" t="str">
            <v>COMPACTADOR DE SOLOS DE PERCUSÃO (SOQUETE) COM MOTOR A GASOLINA, POTÊNCIA 3 CV - MATERIAIS NA OPERAÇÃO. AF_09/2016</v>
          </cell>
          <cell r="D1152" t="str">
            <v>H</v>
          </cell>
          <cell r="E1152">
            <v>3.84</v>
          </cell>
        </row>
        <row r="1153">
          <cell r="A1153">
            <v>95266</v>
          </cell>
          <cell r="B1153" t="str">
            <v>SINAPI</v>
          </cell>
          <cell r="C1153" t="str">
            <v>RÉGUA VIBRATÓRIA DUPLA PARA CONCRETO, PESO DE 60KG, COMPRIMENTO 4 M, COM MOTOR A GASOLINA, POTÊNCIA 5,5 HP - DEPRECIAÇÃO. AF_09/2016</v>
          </cell>
          <cell r="D1153" t="str">
            <v>H</v>
          </cell>
          <cell r="E1153">
            <v>0.46</v>
          </cell>
        </row>
        <row r="1154">
          <cell r="A1154">
            <v>95267</v>
          </cell>
          <cell r="B1154" t="str">
            <v>SINAPI</v>
          </cell>
          <cell r="C1154" t="str">
            <v>RÉGUA VIBRATÓRIA DUPLA PARA CONCRETO, PESO DE 60KG, COMPRIMENTO 4 M, COM MOTOR A GASOLINA, POTÊNCIA 5,5 HP - JUROS. AF_09/2016</v>
          </cell>
          <cell r="D1154" t="str">
            <v>H</v>
          </cell>
          <cell r="E1154">
            <v>0.04</v>
          </cell>
        </row>
        <row r="1155">
          <cell r="A1155">
            <v>95268</v>
          </cell>
          <cell r="B1155" t="str">
            <v>SINAPI</v>
          </cell>
          <cell r="C1155" t="str">
            <v>RÉGUA VIBRATÓRIA DUPLA PARA CONCRETO, PESO DE 60KG, COMPRIMENTO 4 M, COM MOTOR A GASOLINA, POTÊNCIA 5,5 HP - MANUTENÇÃO. AF_09/2016</v>
          </cell>
          <cell r="D1155" t="str">
            <v>H</v>
          </cell>
          <cell r="E1155">
            <v>0.45</v>
          </cell>
        </row>
        <row r="1156">
          <cell r="A1156">
            <v>95269</v>
          </cell>
          <cell r="B1156" t="str">
            <v>SINAPI</v>
          </cell>
          <cell r="C1156" t="str">
            <v>RÉGUA VIBRATÓRIA DUPLA PARA CONCRETO, PESO DE 60KG, COMPRIMENTO 4 M, COM MOTOR A GASOLINA, POTÊNCIA 5,5 HP  MATERIAIS NA OPERAÇÃO. AF_09/2016</v>
          </cell>
          <cell r="D1156" t="str">
            <v>H</v>
          </cell>
          <cell r="E1156">
            <v>7.09</v>
          </cell>
        </row>
        <row r="1157">
          <cell r="A1157">
            <v>95272</v>
          </cell>
          <cell r="B1157" t="str">
            <v>SINAPI</v>
          </cell>
          <cell r="C1157" t="str">
            <v>POLIDORA DE PISO (POLITRIZ), PESO DE 100KG, DIÂMETRO 450 MM, MOTOR ELÉTRICO, POTÊNCIA 4 HP - DEPRECIAÇÃO. AF_09/2016</v>
          </cell>
          <cell r="D1157" t="str">
            <v>H</v>
          </cell>
          <cell r="E1157">
            <v>0.45</v>
          </cell>
        </row>
        <row r="1158">
          <cell r="A1158">
            <v>95273</v>
          </cell>
          <cell r="B1158" t="str">
            <v>SINAPI</v>
          </cell>
          <cell r="C1158" t="str">
            <v>POLIDORA DE PISO (POLITRIZ), PESO DE 100KG, DIÂMETRO 450 MM, MOTOR ELÉTRICO, POTÊNCIA 4 HP - JUROS. AF_09/2016</v>
          </cell>
          <cell r="D1158" t="str">
            <v>H</v>
          </cell>
          <cell r="E1158">
            <v>0.05</v>
          </cell>
        </row>
        <row r="1159">
          <cell r="A1159">
            <v>95274</v>
          </cell>
          <cell r="B1159" t="str">
            <v>SINAPI</v>
          </cell>
          <cell r="C1159" t="str">
            <v>POLIDORA DE PISO (POLITRIZ), PESO DE 100KG, DIÂMETRO 450 MM, MOTOR ELÉTRICO, POTÊNCIA 4 HP - MANUTENÇÃO. AF_09/2016</v>
          </cell>
          <cell r="D1159" t="str">
            <v>H</v>
          </cell>
          <cell r="E1159">
            <v>0.35</v>
          </cell>
        </row>
        <row r="1160">
          <cell r="A1160">
            <v>95275</v>
          </cell>
          <cell r="B1160" t="str">
            <v>SINAPI</v>
          </cell>
          <cell r="C1160" t="str">
            <v>POLIDORA DE PISO (POLITRIZ), PESO DE 100KG, DIÂMETRO 450 MM, MOTOR ELÉTRICO, POTÊNCIA 4 HP  MATERIAIS NA OPERAÇÃO. AF_09/2016</v>
          </cell>
          <cell r="D1160" t="str">
            <v>H</v>
          </cell>
          <cell r="E1160">
            <v>1.85</v>
          </cell>
        </row>
        <row r="1161">
          <cell r="A1161">
            <v>95278</v>
          </cell>
          <cell r="B1161" t="str">
            <v>SINAPI</v>
          </cell>
          <cell r="C1161" t="str">
            <v>DESEMPENADEIRA DE CONCRETO, PESO DE 78 KG, 4 PÁS, MOTOR A GASOLINA, POTÊNCIA 5,5 HP - DEPRECIAÇÃO. AF_09/2016</v>
          </cell>
          <cell r="D1161" t="str">
            <v>H</v>
          </cell>
          <cell r="E1161">
            <v>0.55000000000000004</v>
          </cell>
        </row>
        <row r="1162">
          <cell r="A1162">
            <v>95279</v>
          </cell>
          <cell r="B1162" t="str">
            <v>SINAPI</v>
          </cell>
          <cell r="C1162" t="str">
            <v>DESEMPENADEIRA DE CONCRETO, PESO DE 78 KG, 4 PÁS, MOTOR A GASOLINA, POTÊNCIA 5,5 HP - JUROS. AF_09/2016</v>
          </cell>
          <cell r="D1162" t="str">
            <v>H</v>
          </cell>
          <cell r="E1162">
            <v>0.05</v>
          </cell>
        </row>
        <row r="1163">
          <cell r="A1163">
            <v>95280</v>
          </cell>
          <cell r="B1163" t="str">
            <v>SINAPI</v>
          </cell>
          <cell r="C1163" t="str">
            <v>DESEMPENADEIRA DE CONCRETO, PESO DE 78 KG, 4 PÁS, MOTOR A GASOLINA, POTÊNCIA 5,5 HP - MANUTENÇÃO. AF_09/2016</v>
          </cell>
          <cell r="D1163" t="str">
            <v>H</v>
          </cell>
          <cell r="E1163">
            <v>0.54</v>
          </cell>
        </row>
        <row r="1164">
          <cell r="A1164">
            <v>95281</v>
          </cell>
          <cell r="B1164" t="str">
            <v>SINAPI</v>
          </cell>
          <cell r="C1164" t="str">
            <v>DESEMPENADEIRA DE CONCRETO, PESO DE 78 KG, 4 PÁS, MOTOR A GASOLINA, POTÊNCIA 5,5 HP   MATERIAIS NA OPERAÇÃO. AF_09/2016</v>
          </cell>
          <cell r="D1164" t="str">
            <v>H</v>
          </cell>
          <cell r="E1164">
            <v>7.09</v>
          </cell>
        </row>
        <row r="1165">
          <cell r="A1165">
            <v>95617</v>
          </cell>
          <cell r="B1165" t="str">
            <v>SINAPI</v>
          </cell>
          <cell r="C1165" t="str">
            <v>PERFURATRIZ PNEUMATICA MANUAL DE PESO MEDIO, MARTELETE, 18KG, COMPRIMENTO MÁXIMO DE CURSO DE 6 M, DIAMETRO DO PISTAO DE 5,5 CM - DEPRECIAÇÃO. AF_11/2016</v>
          </cell>
          <cell r="D1165" t="str">
            <v>H</v>
          </cell>
          <cell r="E1165">
            <v>1.1499999999999999</v>
          </cell>
        </row>
        <row r="1166">
          <cell r="A1166">
            <v>95618</v>
          </cell>
          <cell r="B1166" t="str">
            <v>SINAPI</v>
          </cell>
          <cell r="C1166" t="str">
            <v>PERFURATRIZ PNEUMATICA MANUAL DE PESO MEDIO, MARTELETE, 18KG, COMPRIMENTO MÁXIMO DE CURSO DE 6 M, DIAMETRO DO PISTAO DE 5,5 CM - JUROS. AF_11/2016</v>
          </cell>
          <cell r="D1166" t="str">
            <v>H</v>
          </cell>
          <cell r="E1166">
            <v>0.13</v>
          </cell>
        </row>
        <row r="1167">
          <cell r="A1167">
            <v>95619</v>
          </cell>
          <cell r="B1167" t="str">
            <v>SINAPI</v>
          </cell>
          <cell r="C1167" t="str">
            <v>PERFURATRIZ PNEUMATICA MANUAL DE PESO MEDIO, MARTELETE, 18KG, COMPRIMENTO MÁXIMO DE CURSO DE 6 M, DIAMETRO DO PISTAO DE 5,5 CM - MANUTENÇÃO. AF_11/2016</v>
          </cell>
          <cell r="D1167" t="str">
            <v>H</v>
          </cell>
          <cell r="E1167">
            <v>1.44</v>
          </cell>
        </row>
        <row r="1168">
          <cell r="A1168">
            <v>95627</v>
          </cell>
          <cell r="B1168" t="str">
            <v>SINAPI</v>
          </cell>
          <cell r="C1168" t="str">
            <v>ROLO COMPACTADOR VIBRATORIO TANDEM, ACO LISO, POTENCIA 125 HP, PESO SEM/COM LASTRO 10,20/11,65 T, LARGURA DE TRABALHO 1,73 M - DEPRECIAÇÃO. AF_11/2016</v>
          </cell>
          <cell r="D1168" t="str">
            <v>H</v>
          </cell>
          <cell r="E1168">
            <v>39.79</v>
          </cell>
        </row>
        <row r="1169">
          <cell r="A1169">
            <v>95628</v>
          </cell>
          <cell r="B1169" t="str">
            <v>SINAPI</v>
          </cell>
          <cell r="C1169" t="str">
            <v>ROLO COMPACTADOR VIBRATORIO TANDEM, ACO LISO, POTENCIA 125 HP, PESO SEM/COM LASTRO 10,20/11,65 T, LARGURA DE TRABALHO 1,73 M - JUROS. AF_11/2016</v>
          </cell>
          <cell r="D1169" t="str">
            <v>H</v>
          </cell>
          <cell r="E1169">
            <v>5.52</v>
          </cell>
        </row>
        <row r="1170">
          <cell r="A1170">
            <v>95629</v>
          </cell>
          <cell r="B1170" t="str">
            <v>SINAPI</v>
          </cell>
          <cell r="C1170" t="str">
            <v>ROLO COMPACTADOR VIBRATORIO TANDEM, ACO LISO, POTENCIA 125 HP, PESO SEM/COM LASTRO 10,20/11,65 T, LARGURA DE TRABALHO 1,73 M - MANUTENÇÃO. AF_11/2016</v>
          </cell>
          <cell r="D1170" t="str">
            <v>H</v>
          </cell>
          <cell r="E1170">
            <v>49.79</v>
          </cell>
        </row>
        <row r="1171">
          <cell r="A1171">
            <v>95630</v>
          </cell>
          <cell r="B1171" t="str">
            <v>SINAPI</v>
          </cell>
          <cell r="C1171" t="str">
            <v>ROLO COMPACTADOR VIBRATORIO TANDEM, ACO LISO, POTENCIA 125 HP, PESO SEM/COM LASTRO 10,20/11,65 T, LARGURA DE TRABALHO 1,73 M - MATERIAIS NA OPERAÇÃO. AF_11/2016</v>
          </cell>
          <cell r="D1171" t="str">
            <v>H</v>
          </cell>
          <cell r="E1171">
            <v>102.64</v>
          </cell>
        </row>
        <row r="1172">
          <cell r="A1172">
            <v>95698</v>
          </cell>
          <cell r="B1172" t="str">
            <v>SINAPI</v>
          </cell>
          <cell r="C1172" t="str">
            <v>PERFURATRIZ MANUAL, TORQUE MAXIMO 55 KGF.M, POTENCIA 5 CV, COM DIAMETRO MAXIMO 8 1/2" - DEPRECIAÇÃO. AF_11/2016</v>
          </cell>
          <cell r="D1172" t="str">
            <v>H</v>
          </cell>
          <cell r="E1172">
            <v>4.67</v>
          </cell>
        </row>
        <row r="1173">
          <cell r="A1173">
            <v>95699</v>
          </cell>
          <cell r="B1173" t="str">
            <v>SINAPI</v>
          </cell>
          <cell r="C1173" t="str">
            <v>PERFURATRIZ MANUAL, TORQUE MAXIMO 55 KGF.M, POTENCIA 5 CV, COM DIAMETRO MAXIMO 8 1/2" - JUROS. AF_11/2016</v>
          </cell>
          <cell r="D1173" t="str">
            <v>H</v>
          </cell>
          <cell r="E1173">
            <v>0.55000000000000004</v>
          </cell>
        </row>
        <row r="1174">
          <cell r="A1174">
            <v>95700</v>
          </cell>
          <cell r="B1174" t="str">
            <v>SINAPI</v>
          </cell>
          <cell r="C1174" t="str">
            <v>PERFURATRIZ MANUAL, TORQUE MAXIMO 55 KGF.M, POTENCIA 5 CV, COM DIAMETRO MAXIMO 8 1/2" - MANUTENÇÃO. AF_11/2016</v>
          </cell>
          <cell r="D1174" t="str">
            <v>H</v>
          </cell>
          <cell r="E1174">
            <v>5.84</v>
          </cell>
        </row>
        <row r="1175">
          <cell r="A1175">
            <v>95701</v>
          </cell>
          <cell r="B1175" t="str">
            <v>SINAPI</v>
          </cell>
          <cell r="C1175" t="str">
            <v>PERFURATRIZ MANUAL, TORQUE MAXIMO 55 KGF.M, POTENCIA 5 CV, COM DIAMETRO MAXIMO 8 1/2" - MATERIAIS NA OPERAÇÃO. AF_11/2016</v>
          </cell>
          <cell r="D1175" t="str">
            <v>H</v>
          </cell>
          <cell r="E1175">
            <v>2.2799999999999998</v>
          </cell>
        </row>
        <row r="1176">
          <cell r="A1176">
            <v>95704</v>
          </cell>
          <cell r="B1176" t="str">
            <v>SINAPI</v>
          </cell>
          <cell r="C1176" t="str">
            <v>PERFURATRIZ SOBRE ESTEIRA, TORQUE MÁXIMO 600 KGF, POTÊNCIA ENTRE 50 E 60 HP, DIÂMETRO MÁXIMO 10 - DEPRECIAÇÃO. AF_11/2016</v>
          </cell>
          <cell r="D1176" t="str">
            <v>H</v>
          </cell>
          <cell r="E1176">
            <v>48.62</v>
          </cell>
        </row>
        <row r="1177">
          <cell r="A1177">
            <v>95705</v>
          </cell>
          <cell r="B1177" t="str">
            <v>SINAPI</v>
          </cell>
          <cell r="C1177" t="str">
            <v>PERFURATRIZ SOBRE ESTEIRA, TORQUE MÁXIMO 600 KGF, POTÊNCIA ENTRE 50 E 60 HP, DIÂMETRO MÁXIMO 10 - JUROS. AF_11/2016</v>
          </cell>
          <cell r="D1177" t="str">
            <v>H</v>
          </cell>
          <cell r="E1177">
            <v>6.65</v>
          </cell>
        </row>
        <row r="1178">
          <cell r="A1178">
            <v>95706</v>
          </cell>
          <cell r="B1178" t="str">
            <v>SINAPI</v>
          </cell>
          <cell r="C1178" t="str">
            <v>PERFURATRIZ SOBRE ESTEIRA, TORQUE MÁXIMO 600 KGF, POTÊNCIA ENTRE 50 E 60 HP, DIÂMETRO MÁXIMO 10 - MANUTENÇÃO. AF_11/2016</v>
          </cell>
          <cell r="D1178" t="str">
            <v>H</v>
          </cell>
          <cell r="E1178">
            <v>60.84</v>
          </cell>
        </row>
        <row r="1179">
          <cell r="A1179">
            <v>95707</v>
          </cell>
          <cell r="B1179" t="str">
            <v>SINAPI</v>
          </cell>
          <cell r="C1179" t="str">
            <v>PERFURATRIZ SOBRE ESTEIRA, TORQUE MÁXIMO 600 KGF, POTÊNCIA ENTRE 50 E 60 HP, DIÂMETRO MÁXIMO 10 - MATERIAIS NA OPERAÇÃO. AF_11/2016</v>
          </cell>
          <cell r="D1179" t="str">
            <v>H</v>
          </cell>
          <cell r="E1179">
            <v>2.99</v>
          </cell>
        </row>
        <row r="1180">
          <cell r="A1180">
            <v>95710</v>
          </cell>
          <cell r="B1180" t="str">
            <v>SINAPI</v>
          </cell>
          <cell r="C1180" t="str">
            <v>ESCAVADEIRA HIDRAULICA SOBRE ESTEIRA, COM GARRA GIRATORIA DE MANDIBULAS, PESO OPERACIONAL ENTRE 22,00 E 25,50 TON, POTENCIA LIQUIDA ENTRE 150 E 160 HP - DEPRECIAÇÃO. AF_11/2016</v>
          </cell>
          <cell r="D1180" t="str">
            <v>H</v>
          </cell>
          <cell r="E1180">
            <v>58.43</v>
          </cell>
        </row>
        <row r="1181">
          <cell r="A1181">
            <v>95711</v>
          </cell>
          <cell r="B1181" t="str">
            <v>SINAPI</v>
          </cell>
          <cell r="C1181" t="str">
            <v>ESCAVADEIRA HIDRAULICA SOBRE ESTEIRA, COM GARRA GIRATORIA DE MANDIBULAS, PESO OPERACIONAL ENTRE 22,00 E 25,50 TON, POTENCIA LIQUIDA ENTRE 150 E 160 HP - JUROS. AF_11/2016</v>
          </cell>
          <cell r="D1181" t="str">
            <v>H</v>
          </cell>
          <cell r="E1181">
            <v>7.93</v>
          </cell>
        </row>
        <row r="1182">
          <cell r="A1182">
            <v>95712</v>
          </cell>
          <cell r="B1182" t="str">
            <v>SINAPI</v>
          </cell>
          <cell r="C1182" t="str">
            <v>ESCAVADEIRA HIDRAULICA SOBRE ESTEIRA, COM GARRA GIRATORIA DE MANDIBULAS, PESO OPERACIONAL ENTRE 22,00 E 25,50 TON, POTENCIA LIQUIDA ENTRE 150 E 160 HP - MANUTENÇÃO. AF_11/2016</v>
          </cell>
          <cell r="D1182" t="str">
            <v>H</v>
          </cell>
          <cell r="E1182">
            <v>73.040000000000006</v>
          </cell>
        </row>
        <row r="1183">
          <cell r="A1183">
            <v>95713</v>
          </cell>
          <cell r="B1183" t="str">
            <v>SINAPI</v>
          </cell>
          <cell r="C1183" t="str">
            <v>ESCAVADEIRA HIDRAULICA SOBRE ESTEIRA, COM GARRA GIRATORIA DE MANDIBULAS, PESO OPERACIONAL ENTRE 22,00 E 25,50 TON, POTENCIA LIQUIDA ENTRE 150 E 160 HP - MATERIAIS NA OPERAÇÃO. AF_11/2016</v>
          </cell>
          <cell r="D1183" t="str">
            <v>H</v>
          </cell>
          <cell r="E1183">
            <v>103.4</v>
          </cell>
        </row>
        <row r="1184">
          <cell r="A1184">
            <v>95716</v>
          </cell>
          <cell r="B1184" t="str">
            <v>SINAPI</v>
          </cell>
          <cell r="C1184" t="str">
            <v>ESCAVADEIRA HIDRAULICA SOBRE ESTEIRA, EQUIPADA COM CLAMSHELL, COM CAPACIDADE DA CAÇAMBA ENTRE 1,20 E 1,50 M3, PESO OPERACIONAL ENTRE 20,00 E 22,00 TON, POTENCIA LIQUIDA ENTRE 150 E 160 HP - DEPRECIAÇÃO. AF_11/2016</v>
          </cell>
          <cell r="D1184" t="str">
            <v>H</v>
          </cell>
          <cell r="E1184">
            <v>56.25</v>
          </cell>
        </row>
        <row r="1185">
          <cell r="A1185">
            <v>95717</v>
          </cell>
          <cell r="B1185" t="str">
            <v>SINAPI</v>
          </cell>
          <cell r="C1185" t="str">
            <v>ESCAVADEIRA HIDRAULICA SOBRE ESTEIRA, EQUIPADA COM CLAMSHELL, COM CAPACIDADE DA CAÇAMBA ENTRE 1,20 E 1,50 M3, PESO OPERACIONAL ENTRE 20,00 E 22,00 TON, POTENCIA LIQUIDA ENTRE 150 E 160 HP - JUROS. AF_11/2016</v>
          </cell>
          <cell r="D1185" t="str">
            <v>H</v>
          </cell>
          <cell r="E1185">
            <v>7.63</v>
          </cell>
        </row>
        <row r="1186">
          <cell r="A1186">
            <v>95718</v>
          </cell>
          <cell r="B1186" t="str">
            <v>SINAPI</v>
          </cell>
          <cell r="C1186" t="str">
            <v>ESCAVADEIRA HIDRAULICA SOBRE ESTEIRA, EQUIPADA COM CLAMSHELL, COM CAPACIDADE DA CAÇAMBA ENTRE 1,20 E 1,50 M3, PESO OPERACIONAL ENTRE 20,00 E 22,00 TON, POTENCIA LIQUIDA ENTRE 150 E 160 HP - MANUTENÇÃO. AF_11/2016</v>
          </cell>
          <cell r="D1186" t="str">
            <v>H</v>
          </cell>
          <cell r="E1186">
            <v>70.319999999999993</v>
          </cell>
        </row>
        <row r="1187">
          <cell r="A1187">
            <v>95719</v>
          </cell>
          <cell r="B1187" t="str">
            <v>SINAPI</v>
          </cell>
          <cell r="C1187" t="str">
            <v>ESCAVADEIRA HIDRAULICA SOBRE ESTEIRA, EQUIPADA COM CLAMSHELL, COM CAPACIDADE DA CAÇAMBA ENTRE 1,20 E 1,50 M3, PESO OPERACIONAL ENTRE 20,00 E 22,00 TON, POTENCIA LIQUIDA ENTRE 150 E 160 HP - MATERIAIS NA OPERAÇÃO. AF_11/2016</v>
          </cell>
          <cell r="D1187" t="str">
            <v>H</v>
          </cell>
          <cell r="E1187">
            <v>103.4</v>
          </cell>
        </row>
        <row r="1188">
          <cell r="A1188">
            <v>95869</v>
          </cell>
          <cell r="B1188" t="str">
            <v>SINAPI</v>
          </cell>
          <cell r="C1188" t="str">
            <v>GRUPO GERADOR COM CARENAGEM, MOTOR DIESEL POTÊNCIA STANDART ENTRE 250 E 260 KVA - JUROS. AF_12/2016</v>
          </cell>
          <cell r="D1188" t="str">
            <v>H</v>
          </cell>
          <cell r="E1188">
            <v>1.04</v>
          </cell>
        </row>
        <row r="1189">
          <cell r="A1189">
            <v>95870</v>
          </cell>
          <cell r="B1189" t="str">
            <v>SINAPI</v>
          </cell>
          <cell r="C1189" t="str">
            <v>GRUPO GERADOR COM CARENAGEM, MOTOR DIESEL POTÊNCIA STANDART ENTRE 250 E 260 KVA - MANUTENÇÃO. AF_12/2016</v>
          </cell>
          <cell r="D1189" t="str">
            <v>H</v>
          </cell>
          <cell r="E1189">
            <v>5.17</v>
          </cell>
        </row>
        <row r="1190">
          <cell r="A1190">
            <v>95871</v>
          </cell>
          <cell r="B1190" t="str">
            <v>SINAPI</v>
          </cell>
          <cell r="C1190" t="str">
            <v>GRUPO GERADOR COM CARENAGEM, MOTOR DIESEL POTÊNCIA STANDART ENTRE 250 E 260 KVA - MATERIAIS NA OPERAÇÃO. AF_12/2016</v>
          </cell>
          <cell r="D1190" t="str">
            <v>H</v>
          </cell>
          <cell r="E1190">
            <v>314</v>
          </cell>
        </row>
        <row r="1191">
          <cell r="A1191">
            <v>95874</v>
          </cell>
          <cell r="B1191" t="str">
            <v>SINAPI</v>
          </cell>
          <cell r="C1191" t="str">
            <v>GRUPO GERADOR COM CARENAGEM, MOTOR DIESEL POTÊNCIA STANDART ENTRE 250 E 260 KVA - DEPRECIAÇÃO. AF_12/2016</v>
          </cell>
          <cell r="D1191" t="str">
            <v>H</v>
          </cell>
          <cell r="E1191">
            <v>5.79</v>
          </cell>
        </row>
        <row r="1192">
          <cell r="A1192">
            <v>96008</v>
          </cell>
          <cell r="B1192" t="str">
            <v>SINAPI</v>
          </cell>
          <cell r="C1192" t="str">
            <v>TRATOR DE PNEUS COM POTÊNCIA DE 122 CV, TRAÇÃO 4X4, COM VASSOURA MECÂNICA ACOPLADA - DEPRECIAÇÃO. AF_02/2017</v>
          </cell>
          <cell r="D1192" t="str">
            <v>H</v>
          </cell>
          <cell r="E1192">
            <v>23.39</v>
          </cell>
        </row>
        <row r="1193">
          <cell r="A1193">
            <v>96009</v>
          </cell>
          <cell r="B1193" t="str">
            <v>SINAPI</v>
          </cell>
          <cell r="C1193" t="str">
            <v>TRATOR DE PNEUS COM POTÊNCIA DE 122 CV, TRAÇÃO 4X4, COM VASSOURA MECÂNICA ACOPLADA - JUROS. AF_02/2017</v>
          </cell>
          <cell r="D1193" t="str">
            <v>H</v>
          </cell>
          <cell r="E1193">
            <v>3.24</v>
          </cell>
        </row>
        <row r="1194">
          <cell r="A1194">
            <v>96011</v>
          </cell>
          <cell r="B1194" t="str">
            <v>SINAPI</v>
          </cell>
          <cell r="C1194" t="str">
            <v>TRATOR DE PNEUS COM POTÊNCIA DE 122 CV, TRAÇÃO 4X4, COM VASSOURA MECÂNICA ACOPLADA - MANUTENÇÃO. AF_02/2017</v>
          </cell>
          <cell r="D1194" t="str">
            <v>H</v>
          </cell>
          <cell r="E1194">
            <v>25.59</v>
          </cell>
        </row>
        <row r="1195">
          <cell r="A1195">
            <v>96012</v>
          </cell>
          <cell r="B1195" t="str">
            <v>SINAPI</v>
          </cell>
          <cell r="C1195" t="str">
            <v>TRATOR DE PNEUS COM POTÊNCIA DE 122 CV, TRAÇÃO 4X4, COM VASSOURA MECÂNICA ACOPLADA - MATERIAIS NA OPERAÇÃO. AF_02/2017</v>
          </cell>
          <cell r="D1195" t="str">
            <v>H</v>
          </cell>
          <cell r="E1195">
            <v>111.18</v>
          </cell>
        </row>
        <row r="1196">
          <cell r="A1196">
            <v>96015</v>
          </cell>
          <cell r="B1196" t="str">
            <v>SINAPI</v>
          </cell>
          <cell r="C1196" t="str">
            <v>TRATOR DE PNEUS COM POTÊNCIA DE 122 CV, TRAÇÃO 4X4, COM GRADE DE DISCOS ACOPLADA - DEPRECIAÇÃO. AF_02/2017</v>
          </cell>
          <cell r="D1196" t="str">
            <v>H</v>
          </cell>
          <cell r="E1196">
            <v>23.14</v>
          </cell>
        </row>
        <row r="1197">
          <cell r="A1197">
            <v>96016</v>
          </cell>
          <cell r="B1197" t="str">
            <v>SINAPI</v>
          </cell>
          <cell r="C1197" t="str">
            <v>TRATOR DE PNEUS COM POTÊNCIA DE 122 CV, TRAÇÃO 4X4, COM GRADE DE DISCOS ACOPLADA - JUROS. AF_02/2017</v>
          </cell>
          <cell r="D1197" t="str">
            <v>H</v>
          </cell>
          <cell r="E1197">
            <v>3.2</v>
          </cell>
        </row>
        <row r="1198">
          <cell r="A1198">
            <v>96018</v>
          </cell>
          <cell r="B1198" t="str">
            <v>SINAPI</v>
          </cell>
          <cell r="C1198" t="str">
            <v>TRATOR DE PNEUS COM POTÊNCIA DE 122 CV, TRAÇÃO 4X4, COM GRADE DE DISCOS ACOPLADA - MANUTENÇÃO. AF_02/2017</v>
          </cell>
          <cell r="D1198" t="str">
            <v>H</v>
          </cell>
          <cell r="E1198">
            <v>25.32</v>
          </cell>
        </row>
        <row r="1199">
          <cell r="A1199">
            <v>96019</v>
          </cell>
          <cell r="B1199" t="str">
            <v>SINAPI</v>
          </cell>
          <cell r="C1199" t="str">
            <v>TRATOR DE PNEUS COM POTÊNCIA DE 122 CV, TRAÇÃO 4X4, COM GRADE DE DISCOS ACOPLADA - MATERIAIS NA OPERAÇÃO. AF_02/2017</v>
          </cell>
          <cell r="D1199" t="str">
            <v>H</v>
          </cell>
          <cell r="E1199">
            <v>111.18</v>
          </cell>
        </row>
        <row r="1200">
          <cell r="A1200">
            <v>96023</v>
          </cell>
          <cell r="B1200" t="str">
            <v>SINAPI</v>
          </cell>
          <cell r="C1200" t="str">
            <v>TRATOR DE PNEUS COM POTÊNCIA DE 85 CV, TRAÇÃO 4X4, COM GRADE DE DISCOS ACOPLADA - DEPRECIAÇÃO. AF_02/2017</v>
          </cell>
          <cell r="D1200" t="str">
            <v>H</v>
          </cell>
          <cell r="E1200">
            <v>18.079999999999998</v>
          </cell>
        </row>
        <row r="1201">
          <cell r="A1201">
            <v>96024</v>
          </cell>
          <cell r="B1201" t="str">
            <v>SINAPI</v>
          </cell>
          <cell r="C1201" t="str">
            <v>TRATOR DE PNEUS COM POTÊNCIA DE 85 CV, TRAÇÃO 4X4, COM GRADE DE DISCOS ACOPLADA - JUROS. AF_02/2017</v>
          </cell>
          <cell r="D1201" t="str">
            <v>H</v>
          </cell>
          <cell r="E1201">
            <v>2.5</v>
          </cell>
        </row>
        <row r="1202">
          <cell r="A1202">
            <v>96026</v>
          </cell>
          <cell r="B1202" t="str">
            <v>SINAPI</v>
          </cell>
          <cell r="C1202" t="str">
            <v>TRATOR DE PNEUS COM POTÊNCIA DE 85 CV, TRAÇÃO 4X4, COM GRADE DE DISCOS ACOPLADA - MANUTENÇÃO. AF_02/2017</v>
          </cell>
          <cell r="D1202" t="str">
            <v>H</v>
          </cell>
          <cell r="E1202">
            <v>19.78</v>
          </cell>
        </row>
        <row r="1203">
          <cell r="A1203">
            <v>96027</v>
          </cell>
          <cell r="B1203" t="str">
            <v>SINAPI</v>
          </cell>
          <cell r="C1203" t="str">
            <v>TRATOR DE PNEUS COM POTÊNCIA DE 85 CV, TRAÇÃO 4X4, COM GRADE DE DISCOS ACOPLADA - MATERIAIS NA OPERAÇÃO. AF_02/2017</v>
          </cell>
          <cell r="D1203" t="str">
            <v>H</v>
          </cell>
          <cell r="E1203">
            <v>77.459999999999994</v>
          </cell>
        </row>
        <row r="1204">
          <cell r="A1204">
            <v>96030</v>
          </cell>
          <cell r="B1204" t="str">
            <v>SINAPI</v>
          </cell>
          <cell r="C1204" t="str">
            <v>CAMINHÃO BASCULANTE 10 M3, TRUCADO, POTÊNCIA 230 CV, INCLUSIVE CAÇAMBA METÁLICA, COM DISTRIBUIDOR DE AGREGADOS ACOPLADO - DEPRECIAÇÃO. AF_02/2017</v>
          </cell>
          <cell r="D1204" t="str">
            <v>H</v>
          </cell>
          <cell r="E1204">
            <v>28.05</v>
          </cell>
        </row>
        <row r="1205">
          <cell r="A1205">
            <v>96031</v>
          </cell>
          <cell r="B1205" t="str">
            <v>SINAPI</v>
          </cell>
          <cell r="C1205" t="str">
            <v>CAMINHÃO BASCULANTE 10 M3, TRUCADO, POTÊNCIA 230 CV, INCLUSIVE CAÇAMBA METÁLICA, COM DISTRIBUIDOR DE AGREGADOS ACOPLADO - JUROS. AF_02/2017</v>
          </cell>
          <cell r="D1205" t="str">
            <v>H</v>
          </cell>
          <cell r="E1205">
            <v>5.24</v>
          </cell>
        </row>
        <row r="1206">
          <cell r="A1206">
            <v>96032</v>
          </cell>
          <cell r="B1206" t="str">
            <v>SINAPI</v>
          </cell>
          <cell r="C1206" t="str">
            <v>CAMINHÃO BASCULANTE 10 M3, TRUCADO, POTÊNCIA 230 CV, INCLUSIVE CAÇAMBA METÁLICA, COM DISTRIBUIDOR DE AGREGADOS ACOPLADO - IMPOSTOS E SEGUROS. AF_02/2017</v>
          </cell>
          <cell r="D1206" t="str">
            <v>H</v>
          </cell>
          <cell r="E1206">
            <v>4.1500000000000004</v>
          </cell>
        </row>
        <row r="1207">
          <cell r="A1207">
            <v>96033</v>
          </cell>
          <cell r="B1207" t="str">
            <v>SINAPI</v>
          </cell>
          <cell r="C1207" t="str">
            <v>CAMINHÃO BASCULANTE 10 M3, TRUCADO, POTÊNCIA 230 CV, INCLUSIVE CAÇAMBA METÁLICA, COM DISTRIBUIDOR DE AGREGADOS ACOPLADO - MANUTENÇÃO. AF_02/2017</v>
          </cell>
          <cell r="D1207" t="str">
            <v>H</v>
          </cell>
          <cell r="E1207">
            <v>47.05</v>
          </cell>
        </row>
        <row r="1208">
          <cell r="A1208">
            <v>96034</v>
          </cell>
          <cell r="B1208" t="str">
            <v>SINAPI</v>
          </cell>
          <cell r="C1208" t="str">
            <v>CAMINHÃO BASCULANTE 10 M3, TRUCADO, POTÊNCIA 230 CV, INCLUSIVE CAÇAMBA METÁLICA, COM DISTRIBUIDOR DE AGREGADOS ACOPLADO - MATERIAIS NA OPERAÇÃO. AF_02/2017</v>
          </cell>
          <cell r="D1208" t="str">
            <v>H</v>
          </cell>
          <cell r="E1208">
            <v>163.05000000000001</v>
          </cell>
        </row>
        <row r="1209">
          <cell r="A1209">
            <v>96053</v>
          </cell>
          <cell r="B1209" t="str">
            <v>SINAPI</v>
          </cell>
          <cell r="C1209" t="str">
            <v>TRATOR DE PNEUS COM POTÊNCIA DE 85 CV, TRAÇÃO 4X4, COM VASSOURA MECÂNICA ACOPLADA - DEPRECIAÇÃO. AF_03/2017</v>
          </cell>
          <cell r="D1209" t="str">
            <v>H</v>
          </cell>
          <cell r="E1209">
            <v>18.329999999999998</v>
          </cell>
        </row>
        <row r="1210">
          <cell r="A1210">
            <v>96054</v>
          </cell>
          <cell r="B1210" t="str">
            <v>SINAPI</v>
          </cell>
          <cell r="C1210" t="str">
            <v>MINICARREGADEIRA SOBRE RODAS POTENCIA 47HP CAPACIDADE OPERACAO 646 KG, COM VASSOURA MECÂNICA ACOPLADA - DEPRECIAÇÃO. AF_03/2017</v>
          </cell>
          <cell r="D1210" t="str">
            <v>H</v>
          </cell>
          <cell r="E1210">
            <v>25.1</v>
          </cell>
        </row>
        <row r="1211">
          <cell r="A1211">
            <v>96055</v>
          </cell>
          <cell r="B1211" t="str">
            <v>SINAPI</v>
          </cell>
          <cell r="C1211" t="str">
            <v>TRATOR DE PNEUS COM POTÊNCIA DE 85 CV, TRAÇÃO 4X4, COM VASSOURA MECÂNICA ACOPLADA - JUROS. AF_03/2017</v>
          </cell>
          <cell r="D1211" t="str">
            <v>H</v>
          </cell>
          <cell r="E1211">
            <v>2.54</v>
          </cell>
        </row>
        <row r="1212">
          <cell r="A1212">
            <v>96056</v>
          </cell>
          <cell r="B1212" t="str">
            <v>SINAPI</v>
          </cell>
          <cell r="C1212" t="str">
            <v>TRATOR DE PNEUS COM POTÊNCIA DE 85 CV, TRAÇÃO 4X4, COM VASSOURA MECÂNICA ACOPLADA - MANUTENÇÃO. AF_03/2017</v>
          </cell>
          <cell r="D1212" t="str">
            <v>H</v>
          </cell>
          <cell r="E1212">
            <v>20.05</v>
          </cell>
        </row>
        <row r="1213">
          <cell r="A1213">
            <v>96057</v>
          </cell>
          <cell r="B1213" t="str">
            <v>SINAPI</v>
          </cell>
          <cell r="C1213" t="str">
            <v>TRATOR DE PNEUS COM POTÊNCIA DE 85 CV, TRAÇÃO 4X4, COM VASSOURA MECÂNICA ACOPLADA - MATERIAIS NA OPERAÇÃO. AF_03/2017</v>
          </cell>
          <cell r="D1213" t="str">
            <v>H</v>
          </cell>
          <cell r="E1213">
            <v>77.459999999999994</v>
          </cell>
        </row>
        <row r="1214">
          <cell r="A1214">
            <v>96060</v>
          </cell>
          <cell r="B1214" t="str">
            <v>SINAPI</v>
          </cell>
          <cell r="C1214" t="str">
            <v>MINICARREGADEIRA SOBRE RODAS POTENCIA 47HP CAPACIDADE OPERACAO 646 KG, COM VASSOURA MECÂNICA ACOPLADA - JUROS. AF_03/2017</v>
          </cell>
          <cell r="D1214" t="str">
            <v>H</v>
          </cell>
          <cell r="E1214">
            <v>2.5299999999999998</v>
          </cell>
        </row>
        <row r="1215">
          <cell r="A1215">
            <v>96061</v>
          </cell>
          <cell r="B1215" t="str">
            <v>SINAPI</v>
          </cell>
          <cell r="C1215" t="str">
            <v>MINICARREGADEIRA SOBRE RODAS POTENCIA 47HP CAPACIDADE OPERACAO 646 KG, COM VASSOURA MECÂNICA ACOPLADA - MANUTENÇÃO. AF_03/2017</v>
          </cell>
          <cell r="D1215" t="str">
            <v>H</v>
          </cell>
          <cell r="E1215">
            <v>31.38</v>
          </cell>
        </row>
        <row r="1216">
          <cell r="A1216">
            <v>96062</v>
          </cell>
          <cell r="B1216" t="str">
            <v>SINAPI</v>
          </cell>
          <cell r="C1216" t="str">
            <v>MINICARREGADEIRA SOBRE RODAS POTENCIA 47HP CAPACIDADE OPERACAO 646 KG, COM VASSOURA MECÂNICA ACOPLADA - MATERIAIS NA OPERAÇÃO. AF_03/2017</v>
          </cell>
          <cell r="D1216" t="str">
            <v>H</v>
          </cell>
          <cell r="E1216">
            <v>45.82</v>
          </cell>
        </row>
        <row r="1217">
          <cell r="A1217">
            <v>96241</v>
          </cell>
          <cell r="B1217" t="str">
            <v>SINAPI</v>
          </cell>
          <cell r="C1217" t="str">
            <v>MINIESCAVADEIRA SOBRE ESTEIRAS, POTENCIA LIQUIDA DE *30* HP, PESO OPERACIONAL DE *3.500* KG - DEPRECIACAO. AF_04/2017</v>
          </cell>
          <cell r="D1217" t="str">
            <v>H</v>
          </cell>
          <cell r="E1217">
            <v>19.55</v>
          </cell>
        </row>
        <row r="1218">
          <cell r="A1218">
            <v>96242</v>
          </cell>
          <cell r="B1218" t="str">
            <v>SINAPI</v>
          </cell>
          <cell r="C1218" t="str">
            <v>MINIESCAVADEIRA SOBRE ESTEIRAS, POTENCIA LIQUIDA DE *30* HP, PESO OPERACIONAL DE *3.500* KG - JUROS. AF_04/2017</v>
          </cell>
          <cell r="D1218" t="str">
            <v>H</v>
          </cell>
          <cell r="E1218">
            <v>2.65</v>
          </cell>
        </row>
        <row r="1219">
          <cell r="A1219">
            <v>96243</v>
          </cell>
          <cell r="B1219" t="str">
            <v>SINAPI</v>
          </cell>
          <cell r="C1219" t="str">
            <v>MINIESCAVADEIRA SOBRE ESTEIRAS, POTENCIA LIQUIDA DE *30* HP, PESO OPERACIONAL DE *3.500* KG - MANUTENCAO. AF_04/2017</v>
          </cell>
          <cell r="D1219" t="str">
            <v>H</v>
          </cell>
          <cell r="E1219">
            <v>24.43</v>
          </cell>
        </row>
        <row r="1220">
          <cell r="A1220">
            <v>96244</v>
          </cell>
          <cell r="B1220" t="str">
            <v>SINAPI</v>
          </cell>
          <cell r="C1220" t="str">
            <v>MINIESCAVADEIRA SOBRE ESTEIRAS, POTENCIA LIQUIDA DE *30* HP, PESO OPERACIONAL DE *3.500* KG - MATERIAIS NA OPERACAO. AF_04/2017</v>
          </cell>
          <cell r="D1220" t="str">
            <v>H</v>
          </cell>
          <cell r="E1220">
            <v>20.02</v>
          </cell>
        </row>
        <row r="1221">
          <cell r="A1221">
            <v>96301</v>
          </cell>
          <cell r="B1221" t="str">
            <v>SINAPI</v>
          </cell>
          <cell r="C1221" t="str">
            <v>PERFURATRIZ ROTATIVA SOBRE ESTEIRA, TORQUE MAXIMO 2500 KGM, POTENCIA 110 HP, MOTOR DIESEL - MATERIAIS NA OPERAÇÃO. AF_05/2017</v>
          </cell>
          <cell r="D1221" t="str">
            <v>H</v>
          </cell>
          <cell r="E1221">
            <v>56.48</v>
          </cell>
        </row>
        <row r="1222">
          <cell r="A1222">
            <v>96457</v>
          </cell>
          <cell r="B1222" t="str">
            <v>SINAPI</v>
          </cell>
          <cell r="C1222" t="str">
            <v>ROLO COMPACTADOR DE PNEUS, ESTATICO, PRESSAO VARIAVEL, POTENCIA 110 HP, PESO SEM/COM LASTRO 10,8/27 T, LARGURA DE ROLAGEM 2,30 M - MATERIAIS NA OPERACAO. AF_06/2017</v>
          </cell>
          <cell r="D1222" t="str">
            <v>H</v>
          </cell>
          <cell r="E1222">
            <v>73.400000000000006</v>
          </cell>
        </row>
        <row r="1223">
          <cell r="A1223">
            <v>96458</v>
          </cell>
          <cell r="B1223" t="str">
            <v>SINAPI</v>
          </cell>
          <cell r="C1223" t="str">
            <v>ROLO COMPACTADOR DE PNEUS, ESTATICO, PRESSAO VARIAVEL, POTENCIA 110 HP, PESO SEM/COM LASTRO 10,8/27 T, LARGURA DE ROLAGEM 2,30 M - MANUTENCAO. AF_06/2017</v>
          </cell>
          <cell r="D1223" t="str">
            <v>H</v>
          </cell>
          <cell r="E1223">
            <v>55.22</v>
          </cell>
        </row>
        <row r="1224">
          <cell r="A1224">
            <v>96459</v>
          </cell>
          <cell r="B1224" t="str">
            <v>SINAPI</v>
          </cell>
          <cell r="C1224" t="str">
            <v>ROLO COMPACTADOR DE PNEUS, ESTATICO, PRESSAO VARIAVEL, POTENCIA 110 HP, PESO SEM/COM LASTRO 10,8/27 T, LARGURA DE ROLAGEM 2,30 M - JUROS. AF_06/2017</v>
          </cell>
          <cell r="D1224" t="str">
            <v>H</v>
          </cell>
          <cell r="E1224">
            <v>6.12</v>
          </cell>
        </row>
        <row r="1225">
          <cell r="A1225">
            <v>96460</v>
          </cell>
          <cell r="B1225" t="str">
            <v>SINAPI</v>
          </cell>
          <cell r="C1225" t="str">
            <v>ROLO COMPACTADOR DE PNEUS, ESTATICO, PRESSAO VARIAVEL, POTENCIA 110 HP, PESO SEM/COM LASTRO 10,8/27 T, LARGURA DE ROLAGEM 2,30 M - DEPRECIAÇÃO. AF_06/2017</v>
          </cell>
          <cell r="D1225" t="str">
            <v>H</v>
          </cell>
          <cell r="E1225">
            <v>44.13</v>
          </cell>
        </row>
        <row r="1226">
          <cell r="A1226">
            <v>98760</v>
          </cell>
          <cell r="B1226" t="str">
            <v>SINAPI</v>
          </cell>
          <cell r="C1226" t="str">
            <v>INVERSOR DE SOLDA MONOFÁSICO DE 160 A, POTÊNCIA DE 5400 W, TENSÃO DE 220 V, PARA SOLDA COM ELETRODOS DE 2,0 A 4,0 MM E PROCESSO TIG - DEPRECIAÇÃO. AF_06/2018</v>
          </cell>
          <cell r="D1226" t="str">
            <v>H</v>
          </cell>
          <cell r="E1226">
            <v>7.0000000000000007E-2</v>
          </cell>
        </row>
        <row r="1227">
          <cell r="A1227">
            <v>98761</v>
          </cell>
          <cell r="B1227" t="str">
            <v>SINAPI</v>
          </cell>
          <cell r="C1227" t="str">
            <v>INVERSOR DE SOLDA MONOFÁSICO DE 160 A, POTÊNCIA DE 5400 W, TENSÃO DE 220 V, PARA SOLDA COM ELETRODOS DE 2,0 A 4,0 MM E PROCESSO TIG - JUROS. AF_06/2018</v>
          </cell>
          <cell r="D1227" t="str">
            <v>H</v>
          </cell>
          <cell r="E1227">
            <v>0</v>
          </cell>
        </row>
        <row r="1228">
          <cell r="A1228">
            <v>98762</v>
          </cell>
          <cell r="B1228" t="str">
            <v>SINAPI</v>
          </cell>
          <cell r="C1228" t="str">
            <v>INVERSOR DE SOLDA MONOFÁSICO DE 160 A, POTÊNCIA DE 5400 W, TENSÃO DE 220 V, PARA SOLDA COM ELETRODOS DE 2,0 A 4,0 MM E PROCESSO TIG - MANUTENÇÃO. AF_06/2018</v>
          </cell>
          <cell r="D1228" t="str">
            <v>H</v>
          </cell>
          <cell r="E1228">
            <v>0.08</v>
          </cell>
        </row>
        <row r="1229">
          <cell r="A1229">
            <v>98763</v>
          </cell>
          <cell r="B1229" t="str">
            <v>SINAPI</v>
          </cell>
          <cell r="C1229" t="str">
            <v>INVERSOR DE SOLDA MONOFÁSICO DE 160 A, POTÊNCIA DE 5400 W, TENSÃO DE 220 V, PARA SOLDA COM ELETRODOS DE 2,0 A 4,0 MM E PROCESSO TIG - MATERIAIS NA OPERAÇÃO. AF_06/2018</v>
          </cell>
          <cell r="D1229" t="str">
            <v>H</v>
          </cell>
          <cell r="E1229">
            <v>3.35</v>
          </cell>
        </row>
        <row r="1230">
          <cell r="A1230">
            <v>99829</v>
          </cell>
          <cell r="B1230" t="str">
            <v>SINAPI</v>
          </cell>
          <cell r="C1230" t="str">
            <v>LAVADORA DE ALTA PRESSAO (LAVA-JATO) PARA AGUA FRIA, PRESSAO DE OPERACAO ENTRE 1400 E 1900 LIB/POL2, VAZAO MAXIMA ENTRE 400 E 700 L/H - DEPRECIAÇÃO. AF_04/2019</v>
          </cell>
          <cell r="D1230" t="str">
            <v>H</v>
          </cell>
          <cell r="E1230">
            <v>0.18</v>
          </cell>
        </row>
        <row r="1231">
          <cell r="A1231">
            <v>99830</v>
          </cell>
          <cell r="B1231" t="str">
            <v>SINAPI</v>
          </cell>
          <cell r="C1231" t="str">
            <v>LAVADORA DE ALTA PRESSAO (LAVA-JATO) PARA AGUA FRIA, PRESSAO DE OPERACAO ENTRE 1400 E 1900 LIB/POL2, VAZAO MAXIMA ENTRE 400 E 700 L/H - JUROS. AF_04/2019</v>
          </cell>
          <cell r="D1231" t="str">
            <v>H</v>
          </cell>
          <cell r="E1231">
            <v>0.02</v>
          </cell>
        </row>
        <row r="1232">
          <cell r="A1232">
            <v>99831</v>
          </cell>
          <cell r="B1232" t="str">
            <v>SINAPI</v>
          </cell>
          <cell r="C1232" t="str">
            <v>LAVADORA DE ALTA PRESSAO (LAVA-JATO) PARA AGUA FRIA, PRESSAO DE OPERACAO ENTRE 1400 E 1900 LIB/POL2, VAZAO MAXIMA ENTRE 400 E 700 L/H - MANUTENÇÃO. AF_04/2019</v>
          </cell>
          <cell r="D1232" t="str">
            <v>H</v>
          </cell>
          <cell r="E1232">
            <v>0.13</v>
          </cell>
        </row>
        <row r="1233">
          <cell r="A1233">
            <v>99832</v>
          </cell>
          <cell r="B1233" t="str">
            <v>SINAPI</v>
          </cell>
          <cell r="C1233" t="str">
            <v>LAVADORA DE ALTA PRESSAO (LAVA-JATO) PARA AGUA FRIA, PRESSAO DE OPERACAO ENTRE 1400 E 1900 LIB/POL2, VAZAO MAXIMA ENTRE 400 E 700 L/H - MATERIAIS NA OPERAÇÃO. AF_04/2019</v>
          </cell>
          <cell r="D1233" t="str">
            <v>H</v>
          </cell>
          <cell r="E1233">
            <v>3.22</v>
          </cell>
        </row>
        <row r="1234">
          <cell r="A1234">
            <v>100637</v>
          </cell>
          <cell r="B1234" t="str">
            <v>SINAPI</v>
          </cell>
          <cell r="C1234" t="str">
            <v>USINA DE MISTURA ASFÁLTICA À QUENTE, TIPO CONTRA FLUXO, PROD 100 A 140 TON/HORA - DEPRECIAÇÃO. AF_12/2019</v>
          </cell>
          <cell r="D1234" t="str">
            <v>H</v>
          </cell>
          <cell r="E1234">
            <v>132.16</v>
          </cell>
        </row>
        <row r="1235">
          <cell r="A1235">
            <v>100638</v>
          </cell>
          <cell r="B1235" t="str">
            <v>SINAPI</v>
          </cell>
          <cell r="C1235" t="str">
            <v>USINA DE MISTURA ASFÁLTICA À QUENTE, TIPO CONTRA FLUXO, PROD 100 A 140 TON/HORA - JUROS. AF_12/2019</v>
          </cell>
          <cell r="D1235" t="str">
            <v>H</v>
          </cell>
          <cell r="E1235">
            <v>23.79</v>
          </cell>
        </row>
        <row r="1236">
          <cell r="A1236">
            <v>100639</v>
          </cell>
          <cell r="B1236" t="str">
            <v>SINAPI</v>
          </cell>
          <cell r="C1236" t="str">
            <v>USINA DE MISTURA ASFÁLTICA À QUENTE, TIPO CONTRA FLUXO, PROD 100 A 140 TON/HORA - MANUTENÇÃO. AF_12/2019</v>
          </cell>
          <cell r="D1236" t="str">
            <v>H</v>
          </cell>
          <cell r="E1236">
            <v>212.46</v>
          </cell>
        </row>
        <row r="1237">
          <cell r="A1237">
            <v>100640</v>
          </cell>
          <cell r="B1237" t="str">
            <v>SINAPI</v>
          </cell>
          <cell r="C1237" t="str">
            <v>USINA DE MISTURA ASFÁLTICA À QUENTE, TIPO CONTRA FLUXO, PROD 100 A 140 TON/HORA - MATERIAIS NA OPERAÇÃO. AF_12/2019</v>
          </cell>
          <cell r="D1237" t="str">
            <v>H</v>
          </cell>
          <cell r="E1237">
            <v>173.74</v>
          </cell>
        </row>
        <row r="1238">
          <cell r="A1238">
            <v>100643</v>
          </cell>
          <cell r="B1238" t="str">
            <v>SINAPI</v>
          </cell>
          <cell r="C1238" t="str">
            <v>USINA DE ASFALTO, TIPO GRAVIMÉTRICA, PROD 150 TON/HORA - DEPRECIAÇÃO. AF_12/2019</v>
          </cell>
          <cell r="D1238" t="str">
            <v>H</v>
          </cell>
          <cell r="E1238">
            <v>347.99</v>
          </cell>
        </row>
        <row r="1239">
          <cell r="A1239">
            <v>100644</v>
          </cell>
          <cell r="B1239" t="str">
            <v>SINAPI</v>
          </cell>
          <cell r="C1239" t="str">
            <v>USINA DE ASFALTO, TIPO GRAVIMÉTRICA, PROD 150 TON/HORA - JUROS. AF_12/2019</v>
          </cell>
          <cell r="D1239" t="str">
            <v>H</v>
          </cell>
          <cell r="E1239">
            <v>62.63</v>
          </cell>
        </row>
        <row r="1240">
          <cell r="A1240">
            <v>100645</v>
          </cell>
          <cell r="B1240" t="str">
            <v>SINAPI</v>
          </cell>
          <cell r="C1240" t="str">
            <v>USINA DE ASFALTO, TIPO GRAVIMÉTRICA, PROD 150 TON/HORA - MANUTENÇÃO. AF_12/2019</v>
          </cell>
          <cell r="D1240" t="str">
            <v>H</v>
          </cell>
          <cell r="E1240">
            <v>559.4</v>
          </cell>
        </row>
        <row r="1241">
          <cell r="A1241">
            <v>100646</v>
          </cell>
          <cell r="B1241" t="str">
            <v>SINAPI</v>
          </cell>
          <cell r="C1241" t="str">
            <v>USINA DE ASFALTO, TIPO GRAVIMÉTRICA, PROD 150 TON/HORA - MATERIAIS NA OPERAÇÃO. AF_12/2019</v>
          </cell>
          <cell r="D1241" t="str">
            <v>H</v>
          </cell>
          <cell r="E1241">
            <v>248.2</v>
          </cell>
        </row>
        <row r="1242">
          <cell r="A1242">
            <v>102270</v>
          </cell>
          <cell r="B1242" t="str">
            <v>SINAPI</v>
          </cell>
          <cell r="C1242" t="str">
            <v>MARTELO DEMOLIDOR ELÉTRICO, COM POTÊNCIA DE 2.000 W, 1.000 IMPACTOS POR MINUTO, PESO DE 30 KG - DEPRECIAÇÃO. AF_01/2021</v>
          </cell>
          <cell r="D1242" t="str">
            <v>H</v>
          </cell>
          <cell r="E1242">
            <v>0.69</v>
          </cell>
        </row>
        <row r="1243">
          <cell r="A1243">
            <v>102271</v>
          </cell>
          <cell r="B1243" t="str">
            <v>SINAPI</v>
          </cell>
          <cell r="C1243" t="str">
            <v>MARTELO DEMOLIDOR ELÉTRICO, COM POTÊNCIA DE 2.000 W, 1.000 IMPACTOS POR MINUTO, PESO DE 30 KG - JUROS. AF_01/2021</v>
          </cell>
          <cell r="D1243" t="str">
            <v>H</v>
          </cell>
          <cell r="E1243">
            <v>0.08</v>
          </cell>
        </row>
        <row r="1244">
          <cell r="A1244">
            <v>102272</v>
          </cell>
          <cell r="B1244" t="str">
            <v>SINAPI</v>
          </cell>
          <cell r="C1244" t="str">
            <v>MARTELO DEMOLIDOR ELÉTRICO, COM POTÊNCIA DE 2.000 W, 1.000 IMPACTOS POR MINUTO, PESO DE 30 KG - MANUTENÇÃO. AF_01/2021</v>
          </cell>
          <cell r="D1244" t="str">
            <v>H</v>
          </cell>
          <cell r="E1244">
            <v>0.86</v>
          </cell>
        </row>
        <row r="1245">
          <cell r="A1245">
            <v>102273</v>
          </cell>
          <cell r="B1245" t="str">
            <v>SINAPI</v>
          </cell>
          <cell r="C1245" t="str">
            <v>MARTELO DEMOLIDOR ELÉTRICO, COM POTÊNCIA DE 2.000 W, 1.000 IMPACTOS POR MINUTO, PESO DE 30 KG - MATERIAIS NA OPERAÇÃO. AF_01/2021</v>
          </cell>
          <cell r="D1245" t="str">
            <v>H</v>
          </cell>
          <cell r="E1245">
            <v>1.24</v>
          </cell>
        </row>
        <row r="1246">
          <cell r="A1246">
            <v>102809</v>
          </cell>
          <cell r="B1246" t="str">
            <v>SINAPI</v>
          </cell>
          <cell r="C1246" t="str">
            <v>CALDEIRA A GÁS COM TERMOSTATO, CAPACIDADE 100 LITROS - MATERIAIS NA OPERAÇÃO. AF_04/2019</v>
          </cell>
          <cell r="D1246" t="str">
            <v>H</v>
          </cell>
          <cell r="E1246">
            <v>18.7</v>
          </cell>
        </row>
        <row r="1247">
          <cell r="A1247">
            <v>102815</v>
          </cell>
          <cell r="B1247" t="str">
            <v>SINAPI</v>
          </cell>
          <cell r="C1247" t="str">
            <v>CENTRAL DE LAMA BENTONÍTICA (DEPÓSITO DE BENTONITA, MISTURADOR DE ALTA TURBULÊNCIA, SILOS DE ARMAZENAMENTO DE LAMA E ÁGUA, LABORATÓRIO DE CONTROLE DE QUALIDADE DA LAMA) - MATERIAIS NA OPERAÇÃO. AF_04/2019</v>
          </cell>
          <cell r="D1247" t="str">
            <v>H</v>
          </cell>
          <cell r="E1247">
            <v>2.48</v>
          </cell>
        </row>
        <row r="1248">
          <cell r="A1248">
            <v>102826</v>
          </cell>
          <cell r="B1248" t="str">
            <v>SINAPI</v>
          </cell>
          <cell r="C1248" t="str">
            <v>CONJUNTO MACACO E BOMBA HIDRÁULICA PARA PROTENSAO DE CORDOALHAS, ESFORÇO MAXIMO DE 115 TONELADAS - MATERIAIS NA OPERAÇÃO. AF_04/2019</v>
          </cell>
          <cell r="D1248" t="str">
            <v>H</v>
          </cell>
          <cell r="E1248">
            <v>4.6500000000000004</v>
          </cell>
        </row>
        <row r="1249">
          <cell r="A1249">
            <v>102832</v>
          </cell>
          <cell r="B1249" t="str">
            <v>SINAPI</v>
          </cell>
          <cell r="C1249" t="str">
            <v>CONJUNTO CILINDRO E BOMBA HIDRÁULICA PARA PROTENSÃO DE MONOBARRAS PARA TIRANTES, ESFORÇO MÁXIMO DE 30 TONELADAS  - MATERIAIS NA OPERAÇÃO. AF_04/2019</v>
          </cell>
          <cell r="D1249" t="str">
            <v>H</v>
          </cell>
          <cell r="E1249">
            <v>6.2</v>
          </cell>
        </row>
        <row r="1250">
          <cell r="A1250">
            <v>102843</v>
          </cell>
          <cell r="B1250" t="str">
            <v>SINAPI</v>
          </cell>
          <cell r="C1250" t="str">
            <v>GUINDASTE HIDRAULICO AUTOPROPELIDO, COM LANÇA TRELIÇADA 40 M, CAPACIDADE MÁXIMA 75 T, EQUIPADO COM CLAMSHELL - MATERIAIS NA OPERAÇÃO. AF_04/2019</v>
          </cell>
          <cell r="D1250" t="str">
            <v>H</v>
          </cell>
          <cell r="E1250">
            <v>154.80000000000001</v>
          </cell>
        </row>
        <row r="1251">
          <cell r="A1251">
            <v>102849</v>
          </cell>
          <cell r="B1251" t="str">
            <v>SINAPI</v>
          </cell>
          <cell r="C1251" t="str">
            <v>GUINDASTE SOBRE ESTEIRAS, COM LANÇA TRELIÇADA 40 M, CAPACIDADE MÁXIMA 75 T - MATERIAIS NA OPERAÇÃO. AF_04/2019</v>
          </cell>
          <cell r="D1251" t="str">
            <v>H</v>
          </cell>
          <cell r="E1251">
            <v>75.680000000000007</v>
          </cell>
        </row>
        <row r="1252">
          <cell r="A1252">
            <v>102855</v>
          </cell>
          <cell r="B1252" t="str">
            <v>SINAPI</v>
          </cell>
          <cell r="C1252" t="str">
            <v>GUINDASTE SOBRE ESTEIRAS, COM LANÇA TRELIÇADA 40 M, CAPACIDADE MÁXIMA 75 T, EQUIPADO COM CLAMSHELL - MATERIAIS NA OPERAÇÃO. AF_04/2019</v>
          </cell>
          <cell r="D1252" t="str">
            <v>H</v>
          </cell>
          <cell r="E1252">
            <v>75.680000000000007</v>
          </cell>
        </row>
        <row r="1253">
          <cell r="A1253">
            <v>102861</v>
          </cell>
          <cell r="B1253" t="str">
            <v>SINAPI</v>
          </cell>
          <cell r="C1253" t="str">
            <v>MÁQUINA FORMER DOBRAS DIVERSAS: 220V/380V TRIFÁSICO OU MONOFÁSICO, CAPACIDADE 0,5-1,27MM, MOTOR 2CV - MATERIAIS NA OPERAÇÃO. AF_04/2019</v>
          </cell>
          <cell r="D1253" t="str">
            <v>H</v>
          </cell>
          <cell r="E1253">
            <v>0.91</v>
          </cell>
        </row>
        <row r="1254">
          <cell r="A1254">
            <v>102867</v>
          </cell>
          <cell r="B1254" t="str">
            <v>SINAPI</v>
          </cell>
          <cell r="C1254" t="str">
            <v>MÁQUINA SOLDA ARCO COM PISTOLA DE SOLDAGEM PARA STUD BOLT DE 5 MM A 22 MM - MATERIAIS NA OPERAÇÃO. AF_04/2019</v>
          </cell>
          <cell r="D1254" t="str">
            <v>H</v>
          </cell>
          <cell r="E1254">
            <v>0.49</v>
          </cell>
        </row>
        <row r="1255">
          <cell r="A1255">
            <v>102873</v>
          </cell>
          <cell r="B1255" t="str">
            <v>SINAPI</v>
          </cell>
          <cell r="C1255" t="str">
            <v>PERFURATRIZ HIDRÁULICA SOBRE ESTEIRA, TORQUE MÁXIMO 161 KNM, PROFUNDIDADE MÁXIMA 54 M, DIÂMETRO MÁXIMO 1500 MM, POTÊNCIA MOTOR 268 HP - MATERIAIS NA OPERAÇÃO. AF_04/2019</v>
          </cell>
          <cell r="D1255" t="str">
            <v>H</v>
          </cell>
          <cell r="E1255">
            <v>137.53</v>
          </cell>
        </row>
        <row r="1256">
          <cell r="A1256">
            <v>102879</v>
          </cell>
          <cell r="B1256" t="str">
            <v>SINAPI</v>
          </cell>
          <cell r="C1256" t="str">
            <v>PERFURATRIZ PARA EXECUÇÃO DE ESTACAS SECANTES, TIPO HÉLICE CONTÍNUA COM CABEÇOTE DUPLO E TUBO METÁLICO - MATERIAIS NA OPERAÇÃO. AF_04/2019</v>
          </cell>
          <cell r="D1256" t="str">
            <v>H</v>
          </cell>
          <cell r="E1256">
            <v>206.4</v>
          </cell>
        </row>
        <row r="1257">
          <cell r="A1257">
            <v>102885</v>
          </cell>
          <cell r="B1257" t="str">
            <v>SINAPI</v>
          </cell>
          <cell r="C1257" t="str">
            <v>PLATAFORMA ELEVATÓRIA - MATERIAIS NA OPERAÇÃO. AF_04/2019</v>
          </cell>
          <cell r="D1257" t="str">
            <v>H</v>
          </cell>
          <cell r="E1257">
            <v>0.93</v>
          </cell>
        </row>
        <row r="1258">
          <cell r="A1258">
            <v>102891</v>
          </cell>
          <cell r="B1258" t="str">
            <v>SINAPI</v>
          </cell>
          <cell r="C1258" t="str">
            <v>PÓRTICO ROLANTE MONOVIGA, PERFIL I, 4 PERNAS, CAPACIDADE 5 T  - MATERIAIS NA OPERAÇÃO. AF_04/2019</v>
          </cell>
          <cell r="D1258" t="str">
            <v>H</v>
          </cell>
          <cell r="E1258">
            <v>0.93</v>
          </cell>
        </row>
        <row r="1259">
          <cell r="A1259">
            <v>102897</v>
          </cell>
          <cell r="B1259" t="str">
            <v>SINAPI</v>
          </cell>
          <cell r="C1259" t="str">
            <v>ESCAVADEIRA HIDRÁULICA SOBRE ESTEIRA, PESO OPERACIONAL ENTRE 22,00 E 23,50 T, POTÊNCIA NOMINAL 139 HP, COM MARTELO ROMPEDOR HIDRÁULICO 1700 KG - MATERIAIS NA OPERAÇÃO. AF_04/2019</v>
          </cell>
          <cell r="D1259" t="str">
            <v>H</v>
          </cell>
          <cell r="E1259">
            <v>103.4</v>
          </cell>
        </row>
        <row r="1260">
          <cell r="A1260">
            <v>102903</v>
          </cell>
          <cell r="B1260" t="str">
            <v>SINAPI</v>
          </cell>
          <cell r="C1260" t="str">
            <v>TORRE, COMPOSTA POR GUINCHO MECÂNICO, GUINCHO MANUAL, CABOS DE AÇO, PITEIRA E SOQUETE  - MATERIAIS NA OPERAÇÃO. AF_04/2019</v>
          </cell>
          <cell r="D1260" t="str">
            <v>H</v>
          </cell>
          <cell r="E1260">
            <v>13.41</v>
          </cell>
        </row>
        <row r="1261">
          <cell r="A1261">
            <v>102909</v>
          </cell>
          <cell r="B1261" t="str">
            <v>SINAPI</v>
          </cell>
          <cell r="C1261" t="str">
            <v>UNIDADE DOSADORA AIRLESS TIPO HOT SPRAY - MATERIAIS NA OPERAÇÃO. AF_04/2019</v>
          </cell>
          <cell r="D1261" t="str">
            <v>H</v>
          </cell>
          <cell r="E1261">
            <v>71.349999999999994</v>
          </cell>
        </row>
        <row r="1262">
          <cell r="A1262">
            <v>102915</v>
          </cell>
          <cell r="B1262" t="str">
            <v>SINAPI</v>
          </cell>
          <cell r="C1262" t="str">
            <v>ENCERADEIRA INDUSTRIAL, 400 MM, 220V, 1 HP - MATERIAIS NA OPERAÇÃO. AF_08/2019</v>
          </cell>
          <cell r="D1262" t="str">
            <v>H</v>
          </cell>
          <cell r="E1262">
            <v>0.45</v>
          </cell>
        </row>
        <row r="1263">
          <cell r="A1263">
            <v>102927</v>
          </cell>
          <cell r="B1263" t="str">
            <v>SINAPI</v>
          </cell>
          <cell r="C1263" t="str">
            <v>SERRA FITA HORIZONTAL, ELÉTRICA, COM CONTROLE HIDRÁULICO, PAINEL DE COMANDO EM 24 V, MOTOR ELÉTRICO 1,5 CV, DIMENSÕES DA FITA 3880 X 27 X 0,9 MM, TRIFÁSICA - MATERIAIS NA OPERAÇÃO. AF_08/2019</v>
          </cell>
          <cell r="D1263" t="str">
            <v>H</v>
          </cell>
          <cell r="E1263">
            <v>0.68</v>
          </cell>
        </row>
        <row r="1264">
          <cell r="A1264">
            <v>102933</v>
          </cell>
          <cell r="B1264" t="str">
            <v>SINAPI</v>
          </cell>
          <cell r="C1264" t="str">
            <v>FURADEIRA ELETROMAGNÉTICA, VELOCIDADE (SEM CARGA/ COM CARGA) 450/ 270 RPM, ESPESSURA MÁXIMA DA CHAPA A SER FURADA 50 MM, PORÇA DE ADESÃO MAGNÉTICA 17000 N, POTÊNCIA 1100 W, ALIMENTÇÃO 220 - 60 HZ, MONOFÁSICA - MATERIAIS NA OPERAÇÃO. AF_08/2019</v>
          </cell>
          <cell r="D1264" t="str">
            <v>H</v>
          </cell>
          <cell r="E1264">
            <v>0.68</v>
          </cell>
        </row>
        <row r="1265">
          <cell r="A1265">
            <v>102939</v>
          </cell>
          <cell r="B1265" t="str">
            <v>SINAPI</v>
          </cell>
          <cell r="C1265" t="str">
            <v>MÁQUINA METALEIRA UNIVERSAL MODELO IW 110/180 BTD - MATERIAIS NA OPERAÇÃO. AF_08/2019</v>
          </cell>
          <cell r="D1265" t="str">
            <v>H</v>
          </cell>
          <cell r="E1265">
            <v>6.82</v>
          </cell>
        </row>
        <row r="1266">
          <cell r="A1266">
            <v>102945</v>
          </cell>
          <cell r="B1266" t="str">
            <v>SINAPI</v>
          </cell>
          <cell r="C1266" t="str">
            <v>TARTARUGA DE OXICORTE CG1, MONOFÁSICA, 220 V, FREQUÊNCIA 50 HZ, VELOCIDADE DE CORTE (MM/MIN) 50 A 750, DIÂMETRO MÍNIMO DO COMPASSO MM 200 - MATERIAIS NA OPERAÇÃO. AF_08/2019</v>
          </cell>
          <cell r="D1266" t="str">
            <v>H</v>
          </cell>
          <cell r="E1266">
            <v>0.01</v>
          </cell>
        </row>
        <row r="1267">
          <cell r="A1267">
            <v>102951</v>
          </cell>
          <cell r="B1267" t="str">
            <v>SINAPI</v>
          </cell>
          <cell r="C1267" t="str">
            <v>BETONEIRA CAPACIDADE NOMINAL DE 250 L, CAPACIDADE DE MISTURA DE 175 L, MOTOR ELÉTRICO MONOFÁSICO POTÊNCIA 1CV - MATERIAIS NA OPERAÇÃO. AF_08/2019</v>
          </cell>
          <cell r="D1267" t="str">
            <v>H</v>
          </cell>
          <cell r="E1267">
            <v>0.45</v>
          </cell>
        </row>
        <row r="1268">
          <cell r="A1268">
            <v>102957</v>
          </cell>
          <cell r="B1268" t="str">
            <v>SINAPI</v>
          </cell>
          <cell r="C1268" t="str">
            <v>RETROESCAVADEIRA SOBRE RODAS COM CARREGADEIRA , PESO OPERACIONAL MÍN. 6,674, POTÊNCIA LÍQ 88 HP, COM MARTELO ROMPEDOR HIDRÁULICO ENTRE  275 A 362 KG - MATERIAIS NA OPERAÇÃO. AF_02/2021</v>
          </cell>
          <cell r="D1268" t="str">
            <v>H</v>
          </cell>
          <cell r="E1268">
            <v>58.68</v>
          </cell>
        </row>
        <row r="1269">
          <cell r="A1269">
            <v>102963</v>
          </cell>
          <cell r="B1269" t="str">
            <v>SINAPI</v>
          </cell>
          <cell r="C1269" t="str">
            <v>PERFURATRIZ HIDRÁULICA SOBRE ESTEIRA, TORQUE MÁXIMO 98 KNM, PROFUNDIDADE MÁXIMA 25 M, DIÂMETRO MÁXIMO 115 MM, POTÊNCIA MOTOR 190 HP - MATERIAIS NA OPERAÇÃO. AF_02/2021</v>
          </cell>
          <cell r="D1269" t="str">
            <v>H</v>
          </cell>
          <cell r="E1269">
            <v>97.48</v>
          </cell>
        </row>
        <row r="1270">
          <cell r="A1270">
            <v>102969</v>
          </cell>
          <cell r="B1270" t="str">
            <v>SINAPI</v>
          </cell>
          <cell r="C1270" t="str">
            <v>COMPRESSOR DE AR, VAZAO DE 10 PCM, RESERVATORIO 100 L, PRESSAO DE TRABALHO ENTRE 6,9 E 9,7 BAR, POTENCIA 2 HP, TENSAO 110/220 V - MATERIAIS NA OPERAÇÃO. AF_05/2017'</v>
          </cell>
          <cell r="D1270" t="str">
            <v>H</v>
          </cell>
          <cell r="E1270">
            <v>0.92</v>
          </cell>
        </row>
        <row r="1271">
          <cell r="A1271">
            <v>102985</v>
          </cell>
          <cell r="B1271" t="str">
            <v>SINAPI</v>
          </cell>
          <cell r="C1271" t="str">
            <v>MÁQUINA DEMARCADORA DE FAIXA DE TRÁFEGO À FRIO, TRAÇÃO MANUAL, 4 CV, PRESSÃO MAX 3300 PSI, TANQUE 20 L - MATERIAIS NA OPERAÇÃO. AF_06/2021</v>
          </cell>
          <cell r="D1271" t="str">
            <v>H</v>
          </cell>
          <cell r="E1271">
            <v>3.44</v>
          </cell>
        </row>
        <row r="1272">
          <cell r="A1272">
            <v>103156</v>
          </cell>
          <cell r="B1272" t="str">
            <v>SINAPI</v>
          </cell>
          <cell r="C1272" t="str">
            <v>MÁQUINA PARA SOLDA POR ELETROFUSÃO PARA TUBOS DE POLIETILENO DE ALTA DENSIDADE (PEAD) COM DIÂMETRO EXTERNO DE 20 A 800 MM, POTÊNCIA ENTRE 2750 E 3000 W - MATERIAIS NA OPERAÇÃO. AF_10/2021</v>
          </cell>
          <cell r="D1272" t="str">
            <v>H</v>
          </cell>
          <cell r="E1272">
            <v>1.73</v>
          </cell>
        </row>
        <row r="1273">
          <cell r="A1273">
            <v>103162</v>
          </cell>
          <cell r="B1273" t="str">
            <v>SINAPI</v>
          </cell>
          <cell r="C1273" t="str">
            <v>MÁQUINA PARA SOLDA POR ELETROFUSÃO PARA TUBOS DE POLIETILENO DE ALTA DENSIDADE (PEAD) COM DIÂMETRO EXTERNO DE 20 A 1600 MM, POTÊNCIA DE 3500 W - MATERIAIS NA OPERAÇÃO. AF_10/2021</v>
          </cell>
          <cell r="D1273" t="str">
            <v>H</v>
          </cell>
          <cell r="E1273">
            <v>2.17</v>
          </cell>
        </row>
        <row r="1274">
          <cell r="A1274">
            <v>103168</v>
          </cell>
          <cell r="B1274" t="str">
            <v>SINAPI</v>
          </cell>
          <cell r="C1274" t="str">
            <v>MÁQUINA PARA SOLDA POR TERMOFUSÃO PARA TUBOS DE POLIETILENO DE ALTA DENSIDADE (PEAD) COM DIÂMETRO EXTERNO DE 90 A 315 MM, POTÊNCIA ENTRE 2500 E 5350 W - MATERIAIS NA OPERAÇÃO. AF_10/2021</v>
          </cell>
          <cell r="D1274" t="str">
            <v>H</v>
          </cell>
          <cell r="E1274">
            <v>2.48</v>
          </cell>
        </row>
        <row r="1275">
          <cell r="A1275">
            <v>103174</v>
          </cell>
          <cell r="B1275" t="str">
            <v>SINAPI</v>
          </cell>
          <cell r="C1275" t="str">
            <v>MÁQUINA PARA SOLDA POR TERMOFUSÃO PARA TUBOS DE POLIETILENO DE ALTA DENSIDADE (PEAD) COM DIÂMETRO EXTERNO DE 315 A 630 MM, POTÊNCIA ENTRE 8000 E 12350 W - MATERIAIS NA OPERAÇÃO. AF_10/2021</v>
          </cell>
          <cell r="D1275" t="str">
            <v>H</v>
          </cell>
          <cell r="E1275">
            <v>6.2</v>
          </cell>
        </row>
        <row r="1276">
          <cell r="A1276">
            <v>103180</v>
          </cell>
          <cell r="B1276" t="str">
            <v>SINAPI</v>
          </cell>
          <cell r="C1276" t="str">
            <v>MÁQUINA PARA SOLDA POR TERMOFUSÃO PARA TUBOS DE POLIETILENO DE ALTA DENSIDADE (PEAD) COM DIÂMETRO EXTERNO DE 710 A 1200 MM, POTÊNCIA ENTRE 16000 E 29500 W - MATERIAIS NA OPERAÇÃO. AF_10/2021</v>
          </cell>
          <cell r="D1276" t="str">
            <v>H</v>
          </cell>
          <cell r="E1276">
            <v>14.27</v>
          </cell>
        </row>
        <row r="1277">
          <cell r="A1277">
            <v>103223</v>
          </cell>
          <cell r="B1277" t="str">
            <v>SINAPI</v>
          </cell>
          <cell r="C1277" t="str">
            <v>PERFURATRIZ PARA FURO DIRECIONAL HORIZONTAL (HDD) COM CAPACIDADE ATÉ 89 KN, POTÊNCIA 24,8 HP A 80 HP (INCLUSO FERRAMENTAS E LOCALIZADOR) - MATERIAIS NA OPERAÇÃO. AF_11/2021</v>
          </cell>
          <cell r="D1277" t="str">
            <v>H</v>
          </cell>
          <cell r="E1277">
            <v>40.31</v>
          </cell>
        </row>
        <row r="1278">
          <cell r="A1278">
            <v>103229</v>
          </cell>
          <cell r="B1278" t="str">
            <v>SINAPI</v>
          </cell>
          <cell r="C1278" t="str">
            <v>PERFURATRIZ PARA FURO DIRECIONAL HORIZONTAL (HDD) COM CAPACIDADE DE 90 KN A 200 KN, POTÊNCIA 100 HP A 160 HP (INCLUSO FERRAMENTAS E LOCALIZADOR) - MATERIAIS NA OPERAÇÃO. AF_11/2021</v>
          </cell>
          <cell r="D1278" t="str">
            <v>H</v>
          </cell>
          <cell r="E1278">
            <v>100.1</v>
          </cell>
        </row>
        <row r="1279">
          <cell r="A1279">
            <v>103235</v>
          </cell>
          <cell r="B1279" t="str">
            <v>SINAPI</v>
          </cell>
          <cell r="C1279" t="str">
            <v>PERFURATRIZ PARA FURO DIRECIONAL HORIZONTAL (HDD) COM CAPACIDADE DE 201 KN A 560 KN, POTÊNCIA 200 HP A 260 HP (INCLUSO FERRAMENTAS E LOCALIZADOR) - MATERIAIS NA OPERAÇÃO. AF_11/2021</v>
          </cell>
          <cell r="D1279" t="str">
            <v>H</v>
          </cell>
          <cell r="E1279">
            <v>177.09</v>
          </cell>
        </row>
        <row r="1280">
          <cell r="A1280">
            <v>103241</v>
          </cell>
          <cell r="B1280" t="str">
            <v>SINAPI</v>
          </cell>
          <cell r="C1280" t="str">
            <v>MISTURADOR PARA PREPARO DE LAMA ESTABILIZANTE COM CAPACIDADE DE *4000* L, COM BOMBA CENTRÍFUGA 5,5 HP A 23,07 HP, PARA SISTEMA DE FURO DIRECIONAL - MATERIAIS NA OPERAÇÃO. AF_11/2021</v>
          </cell>
          <cell r="D1280" t="str">
            <v>H</v>
          </cell>
          <cell r="E1280">
            <v>6.61</v>
          </cell>
        </row>
        <row r="1281">
          <cell r="A1281">
            <v>103660</v>
          </cell>
          <cell r="B1281" t="str">
            <v>SINAPI</v>
          </cell>
          <cell r="C1281" t="str">
            <v>VARREDEIRA DE GRAMA SINTÉTICA A GASOLINA, 2,4 CV, 4 TEMPOS - MATERIAIS NA OPERAÇÃO. AF_02/2022</v>
          </cell>
          <cell r="D1281" t="str">
            <v>H</v>
          </cell>
          <cell r="E1281">
            <v>7.39</v>
          </cell>
        </row>
        <row r="1282">
          <cell r="A1282">
            <v>103666</v>
          </cell>
          <cell r="B1282" t="str">
            <v>SINAPI</v>
          </cell>
          <cell r="C1282" t="str">
            <v>BATE ESTACA PARA INSTALAÇÃO DE DEFENSAS METÁLICAS (GUARD RAIL) FIXO, INCLUSIVE CAMINHÃO TOCO PBT 9.700 KG, POTÊNCIA DE 160 CV - MATERIAIS NA OPERAÇÃO. AF_02/2022</v>
          </cell>
          <cell r="D1282" t="str">
            <v>H</v>
          </cell>
          <cell r="E1282">
            <v>106.77</v>
          </cell>
        </row>
        <row r="1283">
          <cell r="A1283">
            <v>103792</v>
          </cell>
          <cell r="B1283" t="str">
            <v>SINAPI</v>
          </cell>
          <cell r="C1283" t="str">
            <v>MINI GUINDASTE ARANHA SOBRE ESTEIRAS E LANCA TELESCÓPICA, CAPACIDADE MÁXIMA DE CARGA 3,0 TON, RAIO MÁXIMO DE TRABALHO 8,25 M, ALTURA DE LANÇA DO SOLO 9,2 M, 55 M DE CABO DE AÇO 8 MM, MOTOR ELÉTRICO 220/380 VOLTS TRIFÁSICO - MATERIAIS NA OPERAÇÃO. AF_03/2022</v>
          </cell>
          <cell r="D1283" t="str">
            <v>H</v>
          </cell>
          <cell r="E1283">
            <v>0.2</v>
          </cell>
        </row>
        <row r="1284">
          <cell r="A1284">
            <v>103937</v>
          </cell>
          <cell r="B1284" t="str">
            <v>SINAPI</v>
          </cell>
          <cell r="C1284" t="str">
            <v>CONJUNTO MACACO HIDRÁULICO E CENTRAL DE BOMBEAMENTO MOTORIZADO 1,8 KW PARA PROTENSÃO DE MONOCABOS PARA CONCRETO PROTENDIDO, ESFORÇO MÁXIMO DE 20 TONELADAS  - MATERIAIS NA OPERAÇÃO. AF_05/2022</v>
          </cell>
          <cell r="D1284" t="str">
            <v>H</v>
          </cell>
          <cell r="E1284">
            <v>1.1100000000000001</v>
          </cell>
        </row>
        <row r="1285">
          <cell r="A1285">
            <v>103943</v>
          </cell>
          <cell r="B1285" t="str">
            <v>SINAPI</v>
          </cell>
          <cell r="C1285" t="str">
            <v>CONJUNTO MACACO HIDRÁULICO E CENTRAL DE BOMBEAMENTO MOTORIZADO 1,8 KW PARA PROTENSÃO DE MONOCABOS PARA CONCRETO PROTENDIDO, ESFORÇO MÁXIMO DE 30 TONELADAS  - MATERIAIS NA OPERAÇÃO. AF_05/2022</v>
          </cell>
          <cell r="D1285" t="str">
            <v>H</v>
          </cell>
          <cell r="E1285">
            <v>1.1100000000000001</v>
          </cell>
        </row>
        <row r="1286">
          <cell r="A1286">
            <v>104087</v>
          </cell>
          <cell r="B1286" t="str">
            <v>SINAPI</v>
          </cell>
          <cell r="C1286" t="str">
            <v>TERMOFUSORA PARA TUBOS E CONEXÕES EM PPR COM DIÂMETROS DE 20 A 63 MM, POTÊNCIA DE 800 W, TENSAO 220 V - DEPRECIAÇÃO. AF_05/2022</v>
          </cell>
          <cell r="D1286" t="str">
            <v>H</v>
          </cell>
          <cell r="E1286">
            <v>0.05</v>
          </cell>
        </row>
        <row r="1287">
          <cell r="A1287">
            <v>104088</v>
          </cell>
          <cell r="B1287" t="str">
            <v>SINAPI</v>
          </cell>
          <cell r="C1287" t="str">
            <v>TERMOFUSORA PARA TUBOS E CONEXÕES EM PPR COM DIÂMETROS DE 20 A 63 MM, POTÊNCIA DE 800 W, TENSAO 220 V - JUROS. AF_05/2022</v>
          </cell>
          <cell r="D1287" t="str">
            <v>H</v>
          </cell>
          <cell r="E1287">
            <v>0.06</v>
          </cell>
        </row>
        <row r="1288">
          <cell r="A1288">
            <v>104089</v>
          </cell>
          <cell r="B1288" t="str">
            <v>SINAPI</v>
          </cell>
          <cell r="C1288" t="str">
            <v>TERMOFUSORA PARA TUBOS E CONEXÕES EM PPR COM DIÂMETROS DE 20 A 63 MM, POTÊNCIA DE 800 W, TENSAO 220 V - MANUTENÇÃO. AF_05/2022</v>
          </cell>
          <cell r="D1288" t="str">
            <v>H</v>
          </cell>
          <cell r="E1288">
            <v>0.06</v>
          </cell>
        </row>
        <row r="1289">
          <cell r="A1289">
            <v>104090</v>
          </cell>
          <cell r="B1289" t="str">
            <v>SINAPI</v>
          </cell>
          <cell r="C1289" t="str">
            <v>TERMOFUSORA PARA TUBOS E CONEXÕES EM PPR COM DIÂMETROS DE 20 A 63 MM, POTÊNCIA DE 800 W, TENSAO 220 V - MATERIAIS NA OPERAÇÃO. AF_05/2022</v>
          </cell>
          <cell r="D1289" t="str">
            <v>H</v>
          </cell>
          <cell r="E1289">
            <v>0.49</v>
          </cell>
        </row>
        <row r="1290">
          <cell r="A1290">
            <v>104093</v>
          </cell>
          <cell r="B1290" t="str">
            <v>SINAPI</v>
          </cell>
          <cell r="C1290" t="str">
            <v>TERMOFUSORA PARA TUBOS E CONEXÕES EM PPR COM DIÂMETROS DE 75 A 110 MM, POTÊNCIA DE *1100* W, TENSÃO 220 V - DEPRECIAÇÃO. AF_05/2022</v>
          </cell>
          <cell r="D1290" t="str">
            <v>H</v>
          </cell>
          <cell r="E1290">
            <v>7.0000000000000007E-2</v>
          </cell>
        </row>
        <row r="1291">
          <cell r="A1291">
            <v>104094</v>
          </cell>
          <cell r="B1291" t="str">
            <v>SINAPI</v>
          </cell>
          <cell r="C1291" t="str">
            <v>TERMOFUSORA PARA TUBOS E CONEXÕES EM PPR COM DIÂMETROS DE 75 A 110 MM, POTÊNCIA DE *1100* W, TENSÃO 220 V - JUROS. AF_05/2022</v>
          </cell>
          <cell r="D1291" t="str">
            <v>H</v>
          </cell>
          <cell r="E1291">
            <v>0.09</v>
          </cell>
        </row>
        <row r="1292">
          <cell r="A1292">
            <v>104095</v>
          </cell>
          <cell r="B1292" t="str">
            <v>SINAPI</v>
          </cell>
          <cell r="C1292" t="str">
            <v>TERMOFUSORA PARA TUBOS E CONEXÕES EM PPR COM DIÂMETROS DE 75 A 110 MM, POTÊNCIA DE *1100* W, TENSÃO 220 V - MANUTENÇÃO. AF_05/2022</v>
          </cell>
          <cell r="D1292" t="str">
            <v>H</v>
          </cell>
          <cell r="E1292">
            <v>0.09</v>
          </cell>
        </row>
        <row r="1293">
          <cell r="A1293">
            <v>104096</v>
          </cell>
          <cell r="B1293" t="str">
            <v>SINAPI</v>
          </cell>
          <cell r="C1293" t="str">
            <v>TERMOFUSORA PARA TUBOS E CONEXÕES EM PPR COM DIÂMETROS DE 75 A 110 MM, POTÊNCIA DE *1100* W, TENSÃO 220 V - MATERIAIS NA OPERAÇÃO. AF_05/2022</v>
          </cell>
          <cell r="D1293" t="str">
            <v>H</v>
          </cell>
          <cell r="E1293">
            <v>0.68</v>
          </cell>
        </row>
        <row r="1294">
          <cell r="A1294">
            <v>92259</v>
          </cell>
          <cell r="B1294" t="str">
            <v>SINAPI</v>
          </cell>
          <cell r="C1294" t="str">
            <v>INSTALAÇÃO DE TESOURA (INTEIRA OU MEIA), BIAPOIADA, EM MADEIRA NÃO APARELHADA, PARA VÃOS MAIORES OU IGUAIS A 3,0 M E MENORES QUE 6,0 M, INCLUSO IÇAMENTO. AF_07/2019</v>
          </cell>
          <cell r="D1294" t="str">
            <v>UN</v>
          </cell>
          <cell r="E1294">
            <v>616.04999999999995</v>
          </cell>
        </row>
        <row r="1295">
          <cell r="A1295">
            <v>92260</v>
          </cell>
          <cell r="B1295" t="str">
            <v>SINAPI</v>
          </cell>
          <cell r="C1295" t="str">
            <v>INSTALAÇÃO DE TESOURA (INTEIRA OU MEIA), BIAPOIADA, EM MADEIRA NÃO APARELHADA, PARA VÃOS MAIORES OU IGUAIS A 6,0 M E MENORES QUE 8,0 M, INCLUSO IÇAMENTO. AF_07/2019</v>
          </cell>
          <cell r="D1295" t="str">
            <v>UN</v>
          </cell>
          <cell r="E1295">
            <v>668.51</v>
          </cell>
        </row>
        <row r="1296">
          <cell r="A1296">
            <v>92261</v>
          </cell>
          <cell r="B1296" t="str">
            <v>SINAPI</v>
          </cell>
          <cell r="C1296" t="str">
            <v>INSTALAÇÃO DE TESOURA (INTEIRA OU MEIA), BIAPOIADA, EM MADEIRA NÃO APARELHADA, PARA VÃOS MAIORES OU IGUAIS A 8,0 M E MENORES QUE 10,0 M, INCLUSO IÇAMENTO. AF_07/2019</v>
          </cell>
          <cell r="D1296" t="str">
            <v>UN</v>
          </cell>
          <cell r="E1296">
            <v>719.37</v>
          </cell>
        </row>
        <row r="1297">
          <cell r="A1297">
            <v>92262</v>
          </cell>
          <cell r="B1297" t="str">
            <v>SINAPI</v>
          </cell>
          <cell r="C1297" t="str">
            <v>INSTALAÇÃO DE TESOURA (INTEIRA OU MEIA), BIAPOIADA, EM MADEIRA NÃO APARELHADA, PARA VÃOS MAIORES OU IGUAIS A 10,0 M E MENORES QUE 12,0 M, INCLUSO IÇAMENTO. AF_07/2019</v>
          </cell>
          <cell r="D1297" t="str">
            <v>UN</v>
          </cell>
          <cell r="E1297">
            <v>801.26</v>
          </cell>
        </row>
        <row r="1298">
          <cell r="A1298">
            <v>92539</v>
          </cell>
          <cell r="B1298" t="str">
            <v>SINAPI</v>
          </cell>
          <cell r="C1298" t="str">
            <v>TRAMA DE MADEIRA COMPOSTA POR RIPAS, CAIBROS E TERÇAS PARA TELHADOS DE ATÉ 2 ÁGUAS PARA TELHA DE ENCAIXE DE CERÂMICA OU DE CONCRETO, INCLUSO TRANSPORTE VERTICAL. AF_07/2019</v>
          </cell>
          <cell r="D1298" t="str">
            <v>M2</v>
          </cell>
          <cell r="E1298">
            <v>108.67</v>
          </cell>
        </row>
        <row r="1299">
          <cell r="A1299">
            <v>92540</v>
          </cell>
          <cell r="B1299" t="str">
            <v>SINAPI</v>
          </cell>
          <cell r="C1299" t="str">
            <v>TRAMA DE MADEIRA COMPOSTA POR RIPAS, CAIBROS E TERÇAS PARA TELHADOS DE MAIS QUE 2 ÁGUAS PARA TELHA DE ENCAIXE DE CERÂMICA OU DE CONCRETO, INCLUSO TRANSPORTE VERTICAL. AF_07/2019</v>
          </cell>
          <cell r="D1299" t="str">
            <v>M2</v>
          </cell>
          <cell r="E1299">
            <v>116.87</v>
          </cell>
        </row>
        <row r="1300">
          <cell r="A1300">
            <v>92541</v>
          </cell>
          <cell r="B1300" t="str">
            <v>SINAPI</v>
          </cell>
          <cell r="C1300" t="str">
            <v>TRAMA DE MADEIRA COMPOSTA POR RIPAS, CAIBROS E TERÇAS PARA TELHADOS DE ATÉ 2 ÁGUAS PARA TELHA CERÂMICA CAPA-CANAL, INCLUSO TRANSPORTE VERTICAL. AF_07/2019</v>
          </cell>
          <cell r="D1300" t="str">
            <v>M2</v>
          </cell>
          <cell r="E1300">
            <v>118.12</v>
          </cell>
        </row>
        <row r="1301">
          <cell r="A1301">
            <v>92542</v>
          </cell>
          <cell r="B1301" t="str">
            <v>SINAPI</v>
          </cell>
          <cell r="C1301" t="str">
            <v>TRAMA DE MADEIRA COMPOSTA POR RIPAS, CAIBROS E TERÇAS PARA TELHADOS DE MAIS QUE 2 ÁGUAS PARA TELHA CERÂMICA CAPA-CANAL, INCLUSO TRANSPORTE VERTICAL. AF_07/2019</v>
          </cell>
          <cell r="D1301" t="str">
            <v>M2</v>
          </cell>
          <cell r="E1301">
            <v>139.66</v>
          </cell>
        </row>
        <row r="1302">
          <cell r="A1302">
            <v>92543</v>
          </cell>
          <cell r="B1302" t="str">
            <v>SINAPI</v>
          </cell>
          <cell r="C1302" t="str">
            <v>TRAMA DE MADEIRA COMPOSTA POR TERÇAS PARA TELHADOS DE ATÉ 2 ÁGUAS PARA TELHA ONDULADA DE FIBROCIMENTO, METÁLICA, PLÁSTICA OU TERMOACÚSTICA, INCLUSO TRANSPORTE VERTICAL. AF_07/2019</v>
          </cell>
          <cell r="D1302" t="str">
            <v>M2</v>
          </cell>
          <cell r="E1302">
            <v>34.14</v>
          </cell>
        </row>
        <row r="1303">
          <cell r="A1303">
            <v>92544</v>
          </cell>
          <cell r="B1303" t="str">
            <v>SINAPI</v>
          </cell>
          <cell r="C1303" t="str">
            <v>TRAMA DE MADEIRA COMPOSTA POR TERÇAS PARA TELHADOS DE ATÉ 2 ÁGUAS PARA TELHA ESTRUTURAL DE FIBROCIMENTO, INCLUSO TRANSPORTE VERTICAL. AF_07/2019</v>
          </cell>
          <cell r="D1303" t="str">
            <v>M2</v>
          </cell>
          <cell r="E1303">
            <v>27.19</v>
          </cell>
        </row>
        <row r="1304">
          <cell r="A1304">
            <v>92545</v>
          </cell>
          <cell r="B1304" t="str">
            <v>SINAPI</v>
          </cell>
          <cell r="C1304" t="str">
            <v>FABRICAÇÃO E INSTALAÇÃO DE TESOURA INTEIRA EM MADEIRA NÃO APARELHADA, VÃO DE 3 M, PARA TELHA CERÂMICA OU DE CONCRETO, INCLUSO IÇAMENTO. AF_07/2019</v>
          </cell>
          <cell r="D1304" t="str">
            <v>UN</v>
          </cell>
          <cell r="E1304">
            <v>1313.82</v>
          </cell>
        </row>
        <row r="1305">
          <cell r="A1305">
            <v>92546</v>
          </cell>
          <cell r="B1305" t="str">
            <v>SINAPI</v>
          </cell>
          <cell r="C1305" t="str">
            <v>FABRICAÇÃO E INSTALAÇÃO DE TESOURA INTEIRA EM MADEIRA NÃO APARELHADA, VÃO DE 4 M, PARA TELHA CERÂMICA OU DE CONCRETO, INCLUSO IÇAMENTO. AF_07/2019</v>
          </cell>
          <cell r="D1305" t="str">
            <v>UN</v>
          </cell>
          <cell r="E1305">
            <v>1598.71</v>
          </cell>
        </row>
        <row r="1306">
          <cell r="A1306">
            <v>92547</v>
          </cell>
          <cell r="B1306" t="str">
            <v>SINAPI</v>
          </cell>
          <cell r="C1306" t="str">
            <v>FABRICAÇÃO E INSTALAÇÃO DE TESOURA INTEIRA EM MADEIRA NÃO APARELHADA, VÃO DE 5 M, PARA TELHA CERÂMICA OU DE CONCRETO, INCLUSO IÇAMENTO. AF_07/2019</v>
          </cell>
          <cell r="D1306" t="str">
            <v>UN</v>
          </cell>
          <cell r="E1306">
            <v>1715.42</v>
          </cell>
        </row>
        <row r="1307">
          <cell r="A1307">
            <v>92548</v>
          </cell>
          <cell r="B1307" t="str">
            <v>SINAPI</v>
          </cell>
          <cell r="C1307" t="str">
            <v>FABRICAÇÃO E INSTALAÇÃO DE TESOURA INTEIRA EM MADEIRA NÃO APARELHADA, VÃO DE 6 M, PARA TELHA CERÂMICA OU DE CONCRETO, INCLUSO IÇAMENTO. AF_07/2019</v>
          </cell>
          <cell r="D1307" t="str">
            <v>UN</v>
          </cell>
          <cell r="E1307">
            <v>1907.8</v>
          </cell>
        </row>
        <row r="1308">
          <cell r="A1308">
            <v>92549</v>
          </cell>
          <cell r="B1308" t="str">
            <v>SINAPI</v>
          </cell>
          <cell r="C1308" t="str">
            <v>FABRICAÇÃO E INSTALAÇÃO DE TESOURA INTEIRA EM MADEIRA NÃO APARELHADA, VÃO DE 7 M, PARA TELHA CERÂMICA OU DE CONCRETO, INCLUSO IÇAMENTO. AF_07/2019</v>
          </cell>
          <cell r="D1308" t="str">
            <v>UN</v>
          </cell>
          <cell r="E1308">
            <v>2320.0100000000002</v>
          </cell>
        </row>
        <row r="1309">
          <cell r="A1309">
            <v>92550</v>
          </cell>
          <cell r="B1309" t="str">
            <v>SINAPI</v>
          </cell>
          <cell r="C1309" t="str">
            <v>FABRICAÇÃO E INSTALAÇÃO DE TESOURA INTEIRA EM MADEIRA NÃO APARELHADA, VÃO DE 8 M, PARA TELHA CERÂMICA OU DE CONCRETO, INCLUSO IÇAMENTO. AF_07/2019</v>
          </cell>
          <cell r="D1309" t="str">
            <v>UN</v>
          </cell>
          <cell r="E1309">
            <v>2880.31</v>
          </cell>
        </row>
        <row r="1310">
          <cell r="A1310">
            <v>92551</v>
          </cell>
          <cell r="B1310" t="str">
            <v>SINAPI</v>
          </cell>
          <cell r="C1310" t="str">
            <v>FABRICAÇÃO E INSTALAÇÃO DE TESOURA INTEIRA EM MADEIRA NÃO APARELHADA, VÃO DE 9 M, PARA TELHA CERÂMICA OU DE CONCRETO, INCLUSO IÇAMENTO. AF_07/2019</v>
          </cell>
          <cell r="D1310" t="str">
            <v>UN</v>
          </cell>
          <cell r="E1310">
            <v>3030.76</v>
          </cell>
        </row>
        <row r="1311">
          <cell r="A1311">
            <v>92552</v>
          </cell>
          <cell r="B1311" t="str">
            <v>SINAPI</v>
          </cell>
          <cell r="C1311" t="str">
            <v>FABRICAÇÃO E INSTALAÇÃO DE TESOURA INTEIRA EM MADEIRA NÃO APARELHADA, VÃO DE 10 M, PARA TELHA CERÂMICA OU DE CONCRETO, INCLUSO IÇAMENTO. AF_07/2019</v>
          </cell>
          <cell r="D1311" t="str">
            <v>UN</v>
          </cell>
          <cell r="E1311">
            <v>3286.32</v>
          </cell>
        </row>
        <row r="1312">
          <cell r="A1312">
            <v>92553</v>
          </cell>
          <cell r="B1312" t="str">
            <v>SINAPI</v>
          </cell>
          <cell r="C1312" t="str">
            <v>FABRICAÇÃO E INSTALAÇÃO DE TESOURA INTEIRA EM MADEIRA NÃO APARELHADA, VÃO DE 11 M, PARA TELHA CERÂMICA OU DE CONCRETO, INCLUSO IÇAMENTO. AF_07/2019</v>
          </cell>
          <cell r="D1312" t="str">
            <v>UN</v>
          </cell>
          <cell r="E1312">
            <v>3712.1</v>
          </cell>
        </row>
        <row r="1313">
          <cell r="A1313">
            <v>92554</v>
          </cell>
          <cell r="B1313" t="str">
            <v>SINAPI</v>
          </cell>
          <cell r="C1313" t="str">
            <v>FABRICAÇÃO E INSTALAÇÃO DE TESOURA INTEIRA EM MADEIRA NÃO APARELHADA, VÃO DE 12 M, PARA TELHA CERÂMICA OU DE CONCRETO, INCLUSO IÇAMENTO. AF_07/2019</v>
          </cell>
          <cell r="D1313" t="str">
            <v>UN</v>
          </cell>
          <cell r="E1313">
            <v>3884.75</v>
          </cell>
        </row>
        <row r="1314">
          <cell r="A1314">
            <v>92555</v>
          </cell>
          <cell r="B1314" t="str">
            <v>SINAPI</v>
          </cell>
          <cell r="C1314" t="str">
            <v>FABRICAÇÃO E INSTALAÇÃO DE TESOURA INTEIRA EM MADEIRA NÃO APARELHADA, VÃO DE 3 M, PARA TELHA ONDULADA DE FIBROCIMENTO, METÁLICA, PLÁSTICA OU TERMOACÚSTICA, INCLUSO IÇAMENTO. AF_07/2019</v>
          </cell>
          <cell r="D1314" t="str">
            <v>UN</v>
          </cell>
          <cell r="E1314">
            <v>1290.6199999999999</v>
          </cell>
        </row>
        <row r="1315">
          <cell r="A1315">
            <v>92556</v>
          </cell>
          <cell r="B1315" t="str">
            <v>SINAPI</v>
          </cell>
          <cell r="C1315" t="str">
            <v>FABRICAÇÃO E INSTALAÇÃO DE TESOURA INTEIRA EM MADEIRA NÃO APARELHADA, VÃO DE 4 M, PARA TELHA ONDULADA DE FIBROCIMENTO, METÁLICA, PLÁSTICA OU TERMOACÚSTICA, INCLUSO IÇAMENTO. AF_07/2019</v>
          </cell>
          <cell r="D1315" t="str">
            <v>UN</v>
          </cell>
          <cell r="E1315">
            <v>1558.05</v>
          </cell>
        </row>
        <row r="1316">
          <cell r="A1316">
            <v>92557</v>
          </cell>
          <cell r="B1316" t="str">
            <v>SINAPI</v>
          </cell>
          <cell r="C1316" t="str">
            <v>FABRICAÇÃO E INSTALAÇÃO DE TESOURA INTEIRA EM MADEIRA NÃO APARELHADA, VÃO DE 5 M, PARA TELHA ONDULADA DE FIBROCIMENTO, METÁLICA, PLÁSTICA OU TERMOACÚSTICA, INCLUSO IÇAMENTO. AF_07/2019</v>
          </cell>
          <cell r="D1316" t="str">
            <v>UN</v>
          </cell>
          <cell r="E1316">
            <v>1674.76</v>
          </cell>
        </row>
        <row r="1317">
          <cell r="A1317">
            <v>92558</v>
          </cell>
          <cell r="B1317" t="str">
            <v>SINAPI</v>
          </cell>
          <cell r="C1317" t="str">
            <v>FABRICAÇÃO E INSTALAÇÃO DE TESOURA INTEIRA EM MADEIRA NÃO APARELHADA, VÃO DE 6 M, PARA TELHA ONDULADA DE FIBROCIMENTO, METÁLICA, PLÁSTICA OU TERMOACÚSTICA, INCLUSO IÇAMENTO. AF_07/2019</v>
          </cell>
          <cell r="D1317" t="str">
            <v>UN</v>
          </cell>
          <cell r="E1317">
            <v>1884.59</v>
          </cell>
        </row>
        <row r="1318">
          <cell r="A1318">
            <v>92559</v>
          </cell>
          <cell r="B1318" t="str">
            <v>SINAPI</v>
          </cell>
          <cell r="C1318" t="str">
            <v>FABRICAÇÃO E INSTALAÇÃO DE TESOURA INTEIRA EM MADEIRA NÃO APARELHADA, VÃO DE 7 M, PARA TELHA ONDULADA DE FIBROCIMENTO, METÁLICA, PLÁSTICA OU TERMOACÚSTICA, INCLUSO IÇAMENTO. AF_07/2019</v>
          </cell>
          <cell r="D1318" t="str">
            <v>UN</v>
          </cell>
          <cell r="E1318">
            <v>2276.8000000000002</v>
          </cell>
        </row>
        <row r="1319">
          <cell r="A1319">
            <v>92560</v>
          </cell>
          <cell r="B1319" t="str">
            <v>SINAPI</v>
          </cell>
          <cell r="C1319" t="str">
            <v>FABRICAÇÃO E INSTALAÇÃO DE TESOURA INTEIRA EM MADEIRA NÃO APARELHADA, VÃO DE 8 M, PARA TELHA ONDULADA DE FIBROCIMENTO, METÁLICA, PLÁSTICA OU TERMOACÚSTICA, INCLUSO IÇAMENTO. AF_07/2019</v>
          </cell>
          <cell r="D1319" t="str">
            <v>UN</v>
          </cell>
          <cell r="E1319">
            <v>2821.46</v>
          </cell>
        </row>
        <row r="1320">
          <cell r="A1320">
            <v>92561</v>
          </cell>
          <cell r="B1320" t="str">
            <v>SINAPI</v>
          </cell>
          <cell r="C1320" t="str">
            <v>FABRICAÇÃO E INSTALAÇÃO DE TESOURA INTEIRA EM MADEIRA NÃO APARELHADA, VÃO DE 9 M, PARA TELHA ONDULADA DE FIBROCIMENTO, METÁLICA, PLÁSTICA OU TERMOACÚSTICA, INCLUSO IÇAMENTO. AF_07/2019</v>
          </cell>
          <cell r="D1320" t="str">
            <v>UN</v>
          </cell>
          <cell r="E1320">
            <v>2973.51</v>
          </cell>
        </row>
        <row r="1321">
          <cell r="A1321">
            <v>92562</v>
          </cell>
          <cell r="B1321" t="str">
            <v>SINAPI</v>
          </cell>
          <cell r="C1321" t="str">
            <v>FABRICAÇÃO E INSTALAÇÃO DE TESOURA INTEIRA EM MADEIRA NÃO APARELHADA, VÃO DE 10 M, PARA TELHA ONDULADA DE FIBROCIMENTO, METÁLICA, PLÁSTICA OU TERMOACÚSTICA, INCLUSO IÇAMENTO. AF_07/2019</v>
          </cell>
          <cell r="D1321" t="str">
            <v>UN</v>
          </cell>
          <cell r="E1321">
            <v>3188.41</v>
          </cell>
        </row>
        <row r="1322">
          <cell r="A1322">
            <v>92563</v>
          </cell>
          <cell r="B1322" t="str">
            <v>SINAPI</v>
          </cell>
          <cell r="C1322" t="str">
            <v>FABRICAÇÃO E INSTALAÇÃO DE TESOURA INTEIRA EM MADEIRA NÃO APARELHADA, VÃO DE 11 M, PARA TELHA ONDULADA DE FIBROCIMENTO, METÁLICA, PLÁSTICA OU TERMOACÚSTICA, INCLUSO IÇAMENTO. AF_07/2019</v>
          </cell>
          <cell r="D1322" t="str">
            <v>UN</v>
          </cell>
          <cell r="E1322">
            <v>3597.61</v>
          </cell>
        </row>
        <row r="1323">
          <cell r="A1323">
            <v>92564</v>
          </cell>
          <cell r="B1323" t="str">
            <v>SINAPI</v>
          </cell>
          <cell r="C1323" t="str">
            <v>FABRICAÇÃO E INSTALAÇÃO DE TESOURA INTEIRA EM MADEIRA NÃO APARELHADA, VÃO DE 12 M, PARA TELHA ONDULADA DE FIBROCIMENTO, METÁLICA, PLÁSTICA OU TERMOACÚSTICA, INCLUSO IÇAMENTO. AF_07/2019</v>
          </cell>
          <cell r="D1323" t="str">
            <v>UN</v>
          </cell>
          <cell r="E1323">
            <v>3744.51</v>
          </cell>
        </row>
        <row r="1324">
          <cell r="A1324">
            <v>92565</v>
          </cell>
          <cell r="B1324" t="str">
            <v>SINAPI</v>
          </cell>
          <cell r="C1324" t="str">
            <v>FABRICAÇÃO E INSTALAÇÃO DE ESTRUTURA PONTALETADA DE MADEIRA NÃO APARELHADA PARA TELHADOS COM ATÉ 2 ÁGUAS E PARA TELHA CERÂMICA OU DE CONCRETO, INCLUSO TRANSPORTE VERTICAL. AF_12/2015</v>
          </cell>
          <cell r="D1324" t="str">
            <v>M2</v>
          </cell>
          <cell r="E1324">
            <v>49.92</v>
          </cell>
        </row>
        <row r="1325">
          <cell r="A1325">
            <v>92566</v>
          </cell>
          <cell r="B1325" t="str">
            <v>SINAPI</v>
          </cell>
          <cell r="C1325" t="str">
            <v>FABRICAÇÃO E INSTALAÇÃO DE ESTRUTURA PONTALETADA DE MADEIRA NÃO APARELHADA PARA TELHADOS COM ATÉ 2 ÁGUAS E PARA TELHA ONDULADA DE FIBROCIMENTO, METÁLICA, PLÁSTICA OU TERMOACÚSTICA, INCLUSO TRANSPORTE VERTICAL. AF_12/2015</v>
          </cell>
          <cell r="D1325" t="str">
            <v>M2</v>
          </cell>
          <cell r="E1325">
            <v>33.78</v>
          </cell>
        </row>
        <row r="1326">
          <cell r="A1326">
            <v>92567</v>
          </cell>
          <cell r="B1326" t="str">
            <v>SINAPI</v>
          </cell>
          <cell r="C1326" t="str">
            <v>FABRICAÇÃO E INSTALAÇÃO DE ESTRUTURA PONTALETADA DE MADEIRA NÃO APARELHADA PARA TELHADOS COM MAIS QUE 2 ÁGUAS E PARA TELHA CERÂMICA OU DE CONCRETO, INCLUSO TRANSPORTE VERTICAL. AF_12/2015</v>
          </cell>
          <cell r="D1326" t="str">
            <v>M2</v>
          </cell>
          <cell r="E1326">
            <v>46.27</v>
          </cell>
        </row>
        <row r="1327">
          <cell r="A1327">
            <v>100379</v>
          </cell>
          <cell r="B1327" t="str">
            <v>SINAPI</v>
          </cell>
          <cell r="C1327" t="str">
            <v>FABRICAÇÃO E INSTALAÇÃO DE PONTALETES DE MADEIRA NÃO APARELHADA PARA TELHADOS COM ATÉ 2 ÁGUAS E COM TELHA CERÂMICA OU DE CONCRETO EM EDIFÍCIO RESIDENCIAL TÉRREO, INCLUSO TRANSPORTE VERTICAL. AF_07/2019</v>
          </cell>
          <cell r="D1327" t="str">
            <v>M2</v>
          </cell>
          <cell r="E1327">
            <v>49.92</v>
          </cell>
        </row>
        <row r="1328">
          <cell r="A1328">
            <v>100380</v>
          </cell>
          <cell r="B1328" t="str">
            <v>SINAPI</v>
          </cell>
          <cell r="C1328" t="str">
            <v>FABRICAÇÃO E INSTALAÇÃO DE PONTALETES DE MADEIRA NÃO APARELHADA PARA TELHADOS COM ATÉ 2 ÁGUAS E COM TELHA CERÂMICA OU DE CONCRETO EM EDIFÍCIO RESIDENCIAL DE MÚLTIPLOS PAVIMENTOS, INCLUSO TRANSPORTE VERTICAL. AF_07/2019</v>
          </cell>
          <cell r="D1328" t="str">
            <v>M2</v>
          </cell>
          <cell r="E1328">
            <v>63.26</v>
          </cell>
        </row>
        <row r="1329">
          <cell r="A1329">
            <v>100381</v>
          </cell>
          <cell r="B1329" t="str">
            <v>SINAPI</v>
          </cell>
          <cell r="C1329" t="str">
            <v>FABRICAÇÃO E INSTALAÇÃO DE PONTALETES DE MADEIRA NÃO APARELHADA PARA TELHADOS COM ATÉ 2 ÁGUAS E COM TELHA CERÂMICA OU DE CONCRETO EM EDIFÍCIO INSTITUCIONAL TÉRREO, INCLUSO TRANSPORTE VERTICAL. AF_07/2019</v>
          </cell>
          <cell r="D1329" t="str">
            <v>M2</v>
          </cell>
          <cell r="E1329">
            <v>69.31</v>
          </cell>
        </row>
        <row r="1330">
          <cell r="A1330">
            <v>100383</v>
          </cell>
          <cell r="B1330" t="str">
            <v>SINAPI</v>
          </cell>
          <cell r="C1330" t="str">
            <v>FABRICAÇÃO E INSTALAÇÃO DE PONTALETES DE MADEIRA NÃO APARELHADA PARA TELHADOS COM ATÉ 2 ÁGUAS E COM TELHA ONDULADA DE FIBROCIMENTO, ALUMÍNIO OU PLÁSTICA EM EDIFÍCIO RESIDENCIAL DE MÚLTIPLOS PAVIMENTOS, INCLUSO TRANSPORTE VERTICAL. AF_07/2019</v>
          </cell>
          <cell r="D1330" t="str">
            <v>M2</v>
          </cell>
          <cell r="E1330">
            <v>36.11</v>
          </cell>
        </row>
        <row r="1331">
          <cell r="A1331">
            <v>100384</v>
          </cell>
          <cell r="B1331" t="str">
            <v>SINAPI</v>
          </cell>
          <cell r="C1331" t="str">
            <v>FABRICAÇÃO E INSTALAÇÃO DE PONTALETES DE MADEIRA NÃO APARELHADA PARA TELHADOS COM ATÉ 2 ÁGUAS E COM TELHA ONDULADA DE FIBROCIMENTO, ALUMÍNIO OU PLÁSTICA EM EDIFÍCIO INSTITUCIONAL TÉRREO, INCLUSO TRANSPORTE VERTICAL. AF_07/2019</v>
          </cell>
          <cell r="D1331" t="str">
            <v>M2</v>
          </cell>
          <cell r="E1331">
            <v>37.32</v>
          </cell>
        </row>
        <row r="1332">
          <cell r="A1332">
            <v>100385</v>
          </cell>
          <cell r="B1332" t="str">
            <v>SINAPI</v>
          </cell>
          <cell r="C1332" t="str">
            <v>FABRICAÇÃO E INSTALAÇÃO DE PONTALETES DE MADEIRA NÃO APARELHADA PARA TELHADOS COM MAIS QUE 2 ÁGUAS E COM TELHA CERÂMICA OU DE CONCRETO EM EDIFÍCIO RESIDENCIAL TÉRREO, INCLUSO TRANSPORTE VERTICAL. AF_07/2019</v>
          </cell>
          <cell r="D1332" t="str">
            <v>M2</v>
          </cell>
          <cell r="E1332">
            <v>46.27</v>
          </cell>
        </row>
        <row r="1333">
          <cell r="A1333">
            <v>100386</v>
          </cell>
          <cell r="B1333" t="str">
            <v>SINAPI</v>
          </cell>
          <cell r="C1333" t="str">
            <v>FABRICAÇÃO E INSTALAÇÃO DE PONTALETES DE MADEIRA NÃO APARELHADA PARA TELHADOS COM MAIS QUE 2 ÁGUAS E COM TELHA CERÂMICA OU DE CONCRETO EM EDIFÍCIO RESIDENCIAL DE MÚLTIPLOS PAVIMENTOS. AF_07/2019</v>
          </cell>
          <cell r="D1333" t="str">
            <v>M2</v>
          </cell>
          <cell r="E1333">
            <v>57.61</v>
          </cell>
        </row>
        <row r="1334">
          <cell r="A1334">
            <v>100387</v>
          </cell>
          <cell r="B1334" t="str">
            <v>SINAPI</v>
          </cell>
          <cell r="C1334" t="str">
            <v>FABRICAÇÃO E INSTALAÇÃO DE PONTALETES DE MADEIRA NÃO APARELHADA PARA TELHADOS COM MAIS QUE 2 ÁGUAS E COM TELHA CERÂMICA OU DE CONCRETO EM EDIFÍCIO INSTITUCIONAL TÉRREO, INCLUSO TRANSPORTE VERTICAL. AF_07/2019</v>
          </cell>
          <cell r="D1334" t="str">
            <v>M2</v>
          </cell>
          <cell r="E1334">
            <v>70.680000000000007</v>
          </cell>
        </row>
        <row r="1335">
          <cell r="A1335">
            <v>100388</v>
          </cell>
          <cell r="B1335" t="str">
            <v>SINAPI</v>
          </cell>
          <cell r="C1335" t="str">
            <v>RETIRADA E RECOLOCAÇÃO DE RIPA EM TELHADOS DE ATÉ 2 ÁGUAS COM TELHA CERÂMICA OU DE CONCRETO DE ENCAIXE, INCLUSO TRANSPORTE VERTICAL. AF_07/2019</v>
          </cell>
          <cell r="D1335" t="str">
            <v>M2</v>
          </cell>
          <cell r="E1335">
            <v>23.21</v>
          </cell>
        </row>
        <row r="1336">
          <cell r="A1336">
            <v>100389</v>
          </cell>
          <cell r="B1336" t="str">
            <v>SINAPI</v>
          </cell>
          <cell r="C1336" t="str">
            <v>RETIRADA E RECOLOCAÇÃO DE CAIBRO EM TELHADOS DE ATÉ 2 ÁGUAS COM TELHA CERÂMICA OU DE CONCRETO DE ENCAIXE, INCLUSO TRANSPORTE VERTICAL. AF_07/2019</v>
          </cell>
          <cell r="D1336" t="str">
            <v>M2</v>
          </cell>
          <cell r="E1336">
            <v>18.98</v>
          </cell>
        </row>
        <row r="1337">
          <cell r="A1337">
            <v>100390</v>
          </cell>
          <cell r="B1337" t="str">
            <v>SINAPI</v>
          </cell>
          <cell r="C1337" t="str">
            <v>RETIRADA E RECOLOCAÇÃO DE RIPA EM TELHADOS DE MAIS DE 2 ÁGUAS COM TELHA CERÂMICA OU DE CONCRETO DE ENCAIXE, INCLUSO TRANSPORTE VERTICAL. AF_07/2019</v>
          </cell>
          <cell r="D1337" t="str">
            <v>M2</v>
          </cell>
          <cell r="E1337">
            <v>26.34</v>
          </cell>
        </row>
        <row r="1338">
          <cell r="A1338">
            <v>100391</v>
          </cell>
          <cell r="B1338" t="str">
            <v>SINAPI</v>
          </cell>
          <cell r="C1338" t="str">
            <v>RETIRADA E RECOLOCAÇÃO DE CAIBRO EM TELHADOS DE MAIS DE 2 ÁGUAS COM TELHA CERÂMICA OU DE CONCRETO DE ENCAIXE, INCLUSO TRANSPORTE VERTICAL. AF_07/2019</v>
          </cell>
          <cell r="D1338" t="str">
            <v>M2</v>
          </cell>
          <cell r="E1338">
            <v>21</v>
          </cell>
        </row>
        <row r="1339">
          <cell r="A1339">
            <v>100392</v>
          </cell>
          <cell r="B1339" t="str">
            <v>SINAPI</v>
          </cell>
          <cell r="C1339" t="str">
            <v>RETIRADA E RECOLOCAÇÃO DE RIPA EM TELHADOS DE ATÉ 2 ÁGUAS COM TELHA CERÂMICA CAPA-CANAL, INCLUSO TRANSPORTE VERTICAL. AF_07/2019</v>
          </cell>
          <cell r="D1339" t="str">
            <v>M2</v>
          </cell>
          <cell r="E1339">
            <v>18.29</v>
          </cell>
        </row>
        <row r="1340">
          <cell r="A1340">
            <v>100393</v>
          </cell>
          <cell r="B1340" t="str">
            <v>SINAPI</v>
          </cell>
          <cell r="C1340" t="str">
            <v>RETIRADA E RECOLOCAÇÃO DE CAIBRO EM TELHADOS DE ATÉ 2 ÁGUAS COM TELHA CERÂMICA CAPA-CANAL, INCLUSO TRANSPORTE VERTICAL. AF_07/2019</v>
          </cell>
          <cell r="D1340" t="str">
            <v>M2</v>
          </cell>
          <cell r="E1340">
            <v>21.81</v>
          </cell>
        </row>
        <row r="1341">
          <cell r="A1341">
            <v>100394</v>
          </cell>
          <cell r="B1341" t="str">
            <v>SINAPI</v>
          </cell>
          <cell r="C1341" t="str">
            <v>RETIRADA E RECOLOCAÇÃO DE RIPA EM TELHADOS DE MAIS DE 2 ÁGUAS COM TELHA CERÂMICA CAPA-CANAL, INCLUSO TRANSPORTE VERTICAL. AF_07/2019</v>
          </cell>
          <cell r="D1341" t="str">
            <v>M2</v>
          </cell>
          <cell r="E1341">
            <v>20.75</v>
          </cell>
        </row>
        <row r="1342">
          <cell r="A1342">
            <v>100395</v>
          </cell>
          <cell r="B1342" t="str">
            <v>SINAPI</v>
          </cell>
          <cell r="C1342" t="str">
            <v>RETIRADA E RECOLOCAÇÃO DE CAIBRO EM TELHADOS DE MAIS DE 2 ÁGUAS COM TELHA CERÂMICA CAPA-CANAL, INCLUSO TRANSPORTE VERTICAL. AF_07/2019</v>
          </cell>
          <cell r="D1342" t="str">
            <v>M2</v>
          </cell>
          <cell r="E1342">
            <v>24.98</v>
          </cell>
        </row>
        <row r="1343">
          <cell r="A1343">
            <v>94189</v>
          </cell>
          <cell r="B1343" t="str">
            <v>SINAPI</v>
          </cell>
          <cell r="C1343" t="str">
            <v>TELHAMENTO COM TELHA DE CONCRETO DE ENCAIXE, COM ATÉ 2 ÁGUAS, INCLUSO TRANSPORTE VERTICAL. AF_07/2019</v>
          </cell>
          <cell r="D1343" t="str">
            <v>M2</v>
          </cell>
          <cell r="E1343">
            <v>33.42</v>
          </cell>
        </row>
        <row r="1344">
          <cell r="A1344">
            <v>94192</v>
          </cell>
          <cell r="B1344" t="str">
            <v>SINAPI</v>
          </cell>
          <cell r="C1344" t="str">
            <v>TELHAMENTO COM TELHA DE CONCRETO DE ENCAIXE, COM MAIS DE 2 ÁGUAS, INCLUSO TRANSPORTE VERTICAL. AF_07/2019</v>
          </cell>
          <cell r="D1344" t="str">
            <v>M2</v>
          </cell>
          <cell r="E1344">
            <v>35.479999999999997</v>
          </cell>
        </row>
        <row r="1345">
          <cell r="A1345">
            <v>94195</v>
          </cell>
          <cell r="B1345" t="str">
            <v>SINAPI</v>
          </cell>
          <cell r="C1345" t="str">
            <v>TELHAMENTO COM TELHA CERÂMICA DE ENCAIXE, TIPO PORTUGUESA, COM ATÉ 2 ÁGUAS, INCLUSO TRANSPORTE VERTICAL. AF_07/2019</v>
          </cell>
          <cell r="D1345" t="str">
            <v>M2</v>
          </cell>
          <cell r="E1345">
            <v>38.64</v>
          </cell>
        </row>
        <row r="1346">
          <cell r="A1346">
            <v>94198</v>
          </cell>
          <cell r="B1346" t="str">
            <v>SINAPI</v>
          </cell>
          <cell r="C1346" t="str">
            <v>TELHAMENTO COM TELHA CERÂMICA DE ENCAIXE, TIPO PORTUGUESA, COM MAIS DE 2 ÁGUAS, INCLUSO TRANSPORTE VERTICAL. AF_07/2019</v>
          </cell>
          <cell r="D1346" t="str">
            <v>M2</v>
          </cell>
          <cell r="E1346">
            <v>41.35</v>
          </cell>
        </row>
        <row r="1347">
          <cell r="A1347">
            <v>94201</v>
          </cell>
          <cell r="B1347" t="str">
            <v>SINAPI</v>
          </cell>
          <cell r="C1347" t="str">
            <v>TELHAMENTO COM TELHA CERÂMICA CAPA-CANAL, TIPO COLONIAL, COM ATÉ 2 ÁGUAS, INCLUSO TRANSPORTE VERTICAL. AF_07/2019</v>
          </cell>
          <cell r="D1347" t="str">
            <v>M2</v>
          </cell>
          <cell r="E1347">
            <v>54.63</v>
          </cell>
        </row>
        <row r="1348">
          <cell r="A1348">
            <v>94204</v>
          </cell>
          <cell r="B1348" t="str">
            <v>SINAPI</v>
          </cell>
          <cell r="C1348" t="str">
            <v>TELHAMENTO COM TELHA CERÂMICA CAPA-CANAL, TIPO COLONIAL, COM MAIS DE 2 ÁGUAS, INCLUSO TRANSPORTE VERTICAL. AF_07/2019</v>
          </cell>
          <cell r="D1348" t="str">
            <v>M2</v>
          </cell>
          <cell r="E1348">
            <v>59.26</v>
          </cell>
        </row>
        <row r="1349">
          <cell r="A1349">
            <v>94224</v>
          </cell>
          <cell r="B1349" t="str">
            <v>SINAPI</v>
          </cell>
          <cell r="C1349" t="str">
            <v>EMBOÇAMENTO COM ARGAMASSA TRAÇO 1:2:9 (CIMENTO, CAL E AREIA). AF_07/2019</v>
          </cell>
          <cell r="D1349" t="str">
            <v>M</v>
          </cell>
          <cell r="E1349">
            <v>21.43</v>
          </cell>
        </row>
        <row r="1350">
          <cell r="A1350">
            <v>94226</v>
          </cell>
          <cell r="B1350" t="str">
            <v>SINAPI</v>
          </cell>
          <cell r="C1350" t="str">
            <v>SUBCOBERTURA COM MANTA PLÁSTICA REVESTIDA POR PELÍCULA DE ALUMÍNO, INCLUSO TRANSPORTE VERTICAL. AF_07/2019</v>
          </cell>
          <cell r="D1350" t="str">
            <v>M2</v>
          </cell>
          <cell r="E1350">
            <v>18.14</v>
          </cell>
        </row>
        <row r="1351">
          <cell r="A1351">
            <v>94232</v>
          </cell>
          <cell r="B1351" t="str">
            <v>SINAPI</v>
          </cell>
          <cell r="C1351" t="str">
            <v>AMARRAÇÃO DE TELHAS CERÂMICAS OU DE CONCRETO. AF_07/2019</v>
          </cell>
          <cell r="D1351" t="str">
            <v>UN</v>
          </cell>
          <cell r="E1351">
            <v>2.39</v>
          </cell>
        </row>
        <row r="1352">
          <cell r="A1352">
            <v>94440</v>
          </cell>
          <cell r="B1352" t="str">
            <v>SINAPI</v>
          </cell>
          <cell r="C1352" t="str">
            <v>TELHAMENTO COM TELHA CERÂMICA DE ENCAIXE, TIPO FRANCESA, COM ATÉ 2 ÁGUAS, INCLUSO TRANSPORTE VERTICAL. AF_07/2019</v>
          </cell>
          <cell r="D1352" t="str">
            <v>M2</v>
          </cell>
          <cell r="E1352">
            <v>38.64</v>
          </cell>
        </row>
        <row r="1353">
          <cell r="A1353">
            <v>94441</v>
          </cell>
          <cell r="B1353" t="str">
            <v>SINAPI</v>
          </cell>
          <cell r="C1353" t="str">
            <v>TELHAMENTO COM TELHA CERÂMICA DE ENCAIXE, TIPO FRANCESA, COM MAIS DE 2 ÁGUAS, INCLUSO TRANSPORTE VERTICAL. AF_07/2019</v>
          </cell>
          <cell r="D1353" t="str">
            <v>M2</v>
          </cell>
          <cell r="E1353">
            <v>41.35</v>
          </cell>
        </row>
        <row r="1354">
          <cell r="A1354">
            <v>94442</v>
          </cell>
          <cell r="B1354" t="str">
            <v>SINAPI</v>
          </cell>
          <cell r="C1354" t="str">
            <v>TELHAMENTO COM TELHA CERÂMICA DE ENCAIXE, TIPO ROMANA, COM ATÉ 2 ÁGUAS, INCLUSO TRANSPORTE VERTICAL. AF_07/2019</v>
          </cell>
          <cell r="D1354" t="str">
            <v>M2</v>
          </cell>
          <cell r="E1354">
            <v>38.64</v>
          </cell>
        </row>
        <row r="1355">
          <cell r="A1355">
            <v>94443</v>
          </cell>
          <cell r="B1355" t="str">
            <v>SINAPI</v>
          </cell>
          <cell r="C1355" t="str">
            <v>TELHAMENTO COM TELHA CERÂMICA DE ENCAIXE, TIPO ROMANA, COM MAIS DE 2 ÁGUAS, INCLUSO TRANSPORTE VERTICAL. AF_07/2019</v>
          </cell>
          <cell r="D1355" t="str">
            <v>M2</v>
          </cell>
          <cell r="E1355">
            <v>41.35</v>
          </cell>
        </row>
        <row r="1356">
          <cell r="A1356">
            <v>94445</v>
          </cell>
          <cell r="B1356" t="str">
            <v>SINAPI</v>
          </cell>
          <cell r="C1356" t="str">
            <v>TELHAMENTO COM TELHA CERÂMICA CAPA-CANAL, TIPO PLAN, COM ATÉ 2 ÁGUAS, INCLUSO TRANSPORTE VERTICAL. AF_07/2019</v>
          </cell>
          <cell r="D1356" t="str">
            <v>M2</v>
          </cell>
          <cell r="E1356">
            <v>54.63</v>
          </cell>
        </row>
        <row r="1357">
          <cell r="A1357">
            <v>94446</v>
          </cell>
          <cell r="B1357" t="str">
            <v>SINAPI</v>
          </cell>
          <cell r="C1357" t="str">
            <v>TELHAMENTO COM TELHA CERÂMICA CAPA-CANAL, TIPO PLAN, COM MAIS DE 2 ÁGUAS, INCLUSO TRANSPORTE VERTICAL. AF_07/2019</v>
          </cell>
          <cell r="D1357" t="str">
            <v>M2</v>
          </cell>
          <cell r="E1357">
            <v>59.26</v>
          </cell>
        </row>
        <row r="1358">
          <cell r="A1358">
            <v>94447</v>
          </cell>
          <cell r="B1358" t="str">
            <v>SINAPI</v>
          </cell>
          <cell r="C1358" t="str">
            <v>TELHAMENTO COM TELHA CERÂMICA CAPA-CANAL, TIPO PAULISTA, COM ATÉ 2 ÁGUAS, INCLUSO TRANSPORTE VERTICAL. AF_07/2019</v>
          </cell>
          <cell r="D1358" t="str">
            <v>M2</v>
          </cell>
          <cell r="E1358">
            <v>54.63</v>
          </cell>
        </row>
        <row r="1359">
          <cell r="A1359">
            <v>94448</v>
          </cell>
          <cell r="B1359" t="str">
            <v>SINAPI</v>
          </cell>
          <cell r="C1359" t="str">
            <v>TELHAMENTO COM TELHA CERÂMICA CAPA-CANAL, TIPO PAULISTA, COM MAIS DE 2 ÁGUAS, INCLUSO TRANSPORTE VERTICAL. AF_07/2019</v>
          </cell>
          <cell r="D1359" t="str">
            <v>M2</v>
          </cell>
          <cell r="E1359">
            <v>59.26</v>
          </cell>
        </row>
        <row r="1360">
          <cell r="A1360">
            <v>94207</v>
          </cell>
          <cell r="B1360" t="str">
            <v>SINAPI</v>
          </cell>
          <cell r="C1360" t="str">
            <v>TELHAMENTO COM TELHA ONDULADA DE FIBROCIMENTO E = 6 MM, COM RECOBRIMENTO LATERAL DE 1/4 DE ONDA PARA TELHADO COM INCLINAÇÃO MAIOR QUE 10°, COM ATÉ 2 ÁGUAS, INCLUSO IÇAMENTO. AF_07/2019</v>
          </cell>
          <cell r="D1360" t="str">
            <v>M2</v>
          </cell>
          <cell r="E1360">
            <v>40.98</v>
          </cell>
        </row>
        <row r="1361">
          <cell r="A1361">
            <v>94210</v>
          </cell>
          <cell r="B1361" t="str">
            <v>SINAPI</v>
          </cell>
          <cell r="C1361" t="str">
            <v>TELHAMENTO COM TELHA ONDULADA DE FIBROCIMENTO E = 6 MM, COM RECOBRIMENTO LATERAL DE 1 1/4 DE ONDA PARA TELHADO COM INCLINAÇÃO MÁXIMA DE 10°, COM ATÉ 2 ÁGUAS, INCLUSO IÇAMENTO. AF_07/2019</v>
          </cell>
          <cell r="D1361" t="str">
            <v>M2</v>
          </cell>
          <cell r="E1361">
            <v>43.36</v>
          </cell>
        </row>
        <row r="1362">
          <cell r="A1362">
            <v>94218</v>
          </cell>
          <cell r="B1362" t="str">
            <v>SINAPI</v>
          </cell>
          <cell r="C1362" t="str">
            <v>TELHAMENTO COM TELHA ESTRUTURAL DE FIBROCIMENTO E= 8 MM, COM ATÉ 2 ÁGUAS, INCLUSO IÇAMENTO. AF_07/2019_PS</v>
          </cell>
          <cell r="D1362" t="str">
            <v>M2</v>
          </cell>
          <cell r="E1362">
            <v>101.53</v>
          </cell>
        </row>
        <row r="1363">
          <cell r="A1363">
            <v>94213</v>
          </cell>
          <cell r="B1363" t="str">
            <v>SINAPI</v>
          </cell>
          <cell r="C1363" t="str">
            <v>TELHAMENTO COM TELHA DE AÇO/ALUMÍNIO E = 0,5 MM, COM ATÉ 2 ÁGUAS, INCLUSO IÇAMENTO. AF_07/2019</v>
          </cell>
          <cell r="D1363" t="str">
            <v>M2</v>
          </cell>
          <cell r="E1363">
            <v>70.12</v>
          </cell>
        </row>
        <row r="1364">
          <cell r="A1364">
            <v>94216</v>
          </cell>
          <cell r="B1364" t="str">
            <v>SINAPI</v>
          </cell>
          <cell r="C1364" t="str">
            <v>TELHAMENTO COM TELHA METÁLICA TERMOACÚSTICA E = 30 MM, COM ATÉ 2 ÁGUAS, INCLUSO IÇAMENTO. AF_07/2019</v>
          </cell>
          <cell r="D1364" t="str">
            <v>M2</v>
          </cell>
          <cell r="E1364">
            <v>197.76</v>
          </cell>
        </row>
        <row r="1365">
          <cell r="A1365">
            <v>94219</v>
          </cell>
          <cell r="B1365" t="str">
            <v>SINAPI</v>
          </cell>
          <cell r="C1365" t="str">
            <v>CUMEEIRA E ESPIGÃO PARA TELHA CERÂMICA EMBOÇADA COM ARGAMASSA TRAÇO 1:2:9 (CIMENTO, CAL E AREIA), PARA TELHADOS COM MAIS DE 2 ÁGUAS, INCLUSO TRANSPORTE VERTICAL. AF_07/2019</v>
          </cell>
          <cell r="D1365" t="str">
            <v>M</v>
          </cell>
          <cell r="E1365">
            <v>30.96</v>
          </cell>
        </row>
        <row r="1366">
          <cell r="A1366">
            <v>94220</v>
          </cell>
          <cell r="B1366" t="str">
            <v>SINAPI</v>
          </cell>
          <cell r="C1366" t="str">
            <v>CUMEEIRA E ESPIGÃO PARA TELHA DE CONCRETO EMBOÇADA COM ARGAMASSA TRAÇO 1:2:9 (CIMENTO, CAL E AREIA), PARA TELHADOS COM MAIS DE 2 ÁGUAS, INCLUSO TRANSPORTE VERTICAL. AF_07/2019</v>
          </cell>
          <cell r="D1366" t="str">
            <v>M</v>
          </cell>
          <cell r="E1366">
            <v>46.26</v>
          </cell>
        </row>
        <row r="1367">
          <cell r="A1367">
            <v>94221</v>
          </cell>
          <cell r="B1367" t="str">
            <v>SINAPI</v>
          </cell>
          <cell r="C1367" t="str">
            <v>CUMEEIRA PARA TELHA CERÂMICA EMBOÇADA COM ARGAMASSA TRAÇO 1:2:9 (CIMENTO, CAL E AREIA) PARA TELHADOS COM ATÉ 2 ÁGUAS, INCLUSO TRANSPORTE VERTICAL. AF_07/2019</v>
          </cell>
          <cell r="D1367" t="str">
            <v>M</v>
          </cell>
          <cell r="E1367">
            <v>25.58</v>
          </cell>
        </row>
        <row r="1368">
          <cell r="A1368">
            <v>94222</v>
          </cell>
          <cell r="B1368" t="str">
            <v>SINAPI</v>
          </cell>
          <cell r="C1368" t="str">
            <v>CUMEEIRA PARA TELHA DE CONCRETO EMBOÇADA COM ARGAMASSA TRAÇO 1:2:9 (CIMENTO, CAL E AREIA) PARA TELHADOS COM ATÉ 2 ÁGUAS, INCLUSO TRANSPORTE VERTICAL. AF_07/2019</v>
          </cell>
          <cell r="D1368" t="str">
            <v>M</v>
          </cell>
          <cell r="E1368">
            <v>40.880000000000003</v>
          </cell>
        </row>
        <row r="1369">
          <cell r="A1369">
            <v>94223</v>
          </cell>
          <cell r="B1369" t="str">
            <v>SINAPI</v>
          </cell>
          <cell r="C1369" t="str">
            <v>CUMEEIRA PARA TELHA DE FIBROCIMENTO ONDULADA E = 6 MM, INCLUSO ACESSÓRIOS DE FIXAÇÃO E IÇAMENTO. AF_07/2019</v>
          </cell>
          <cell r="D1369" t="str">
            <v>M</v>
          </cell>
          <cell r="E1369">
            <v>74.33</v>
          </cell>
        </row>
        <row r="1370">
          <cell r="A1370">
            <v>94451</v>
          </cell>
          <cell r="B1370" t="str">
            <v>SINAPI</v>
          </cell>
          <cell r="C1370" t="str">
            <v>CUMEEIRA PARA TELHA DE FIBROCIMENTO ESTRUTURAL E = 6 MM, INCLUSO ACESSÓRIOS DE FIXAÇÃO E IÇAMENTO. AF_07/2019</v>
          </cell>
          <cell r="D1370" t="str">
            <v>M</v>
          </cell>
          <cell r="E1370">
            <v>82.06</v>
          </cell>
        </row>
        <row r="1371">
          <cell r="A1371">
            <v>100325</v>
          </cell>
          <cell r="B1371" t="str">
            <v>SINAPI</v>
          </cell>
          <cell r="C1371" t="str">
            <v>CUMEEIRA SHED PARA TELHA ONDULADA DE FIBROCIMENTO, E = 6 MM, INCLUSO ACESSÓRIOS DE FIXAÇÃO E IÇAMENTO. AF_07/2019</v>
          </cell>
          <cell r="D1371" t="str">
            <v>M</v>
          </cell>
          <cell r="E1371">
            <v>79.95</v>
          </cell>
        </row>
        <row r="1372">
          <cell r="A1372">
            <v>100327</v>
          </cell>
          <cell r="B1372" t="str">
            <v>SINAPI</v>
          </cell>
          <cell r="C1372" t="str">
            <v>RUFO EXTERNO/INTERNO EM CHAPA DE AÇO GALVANIZADO NÚMERO 26, CORTE DE 33 CM, INCLUSO IÇAMENTO. AF_07/2019</v>
          </cell>
          <cell r="D1372" t="str">
            <v>M</v>
          </cell>
          <cell r="E1372">
            <v>64.23</v>
          </cell>
        </row>
        <row r="1373">
          <cell r="A1373">
            <v>100328</v>
          </cell>
          <cell r="B1373" t="str">
            <v>SINAPI</v>
          </cell>
          <cell r="C1373" t="str">
            <v>RETIRADA E RECOLOCAÇÃO DE  TELHA CERÂMICA DE ENCAIXE, COM ATÉ DUAS ÁGUAS, INCLUSO IÇAMENTO. AF_07/2019</v>
          </cell>
          <cell r="D1373" t="str">
            <v>M2</v>
          </cell>
          <cell r="E1373">
            <v>12.98</v>
          </cell>
        </row>
        <row r="1374">
          <cell r="A1374">
            <v>100329</v>
          </cell>
          <cell r="B1374" t="str">
            <v>SINAPI</v>
          </cell>
          <cell r="C1374" t="str">
            <v>RETIRADA E RECOLOCAÇÃO DE  TELHA CERÂMICA DE ENCAIXE, COM MAIS DE DUAS ÁGUAS, INCLUSO IÇAMENTO. AF_07/2019</v>
          </cell>
          <cell r="D1374" t="str">
            <v>M2</v>
          </cell>
          <cell r="E1374">
            <v>15.7</v>
          </cell>
        </row>
        <row r="1375">
          <cell r="A1375">
            <v>100330</v>
          </cell>
          <cell r="B1375" t="str">
            <v>SINAPI</v>
          </cell>
          <cell r="C1375" t="str">
            <v>RETIRADA E RECOLOCAÇÃO DE  TELHA CERÂMICA CAPA-CANAL, COM ATÉ DUAS ÁGUAS, INCLUSO IÇAMENTO. AF_07/2019</v>
          </cell>
          <cell r="D1375" t="str">
            <v>M2</v>
          </cell>
          <cell r="E1375">
            <v>17.64</v>
          </cell>
        </row>
        <row r="1376">
          <cell r="A1376">
            <v>100331</v>
          </cell>
          <cell r="B1376" t="str">
            <v>SINAPI</v>
          </cell>
          <cell r="C1376" t="str">
            <v>RETIRADA E RECOLOCAÇÃO DE  TELHA CERÂMICA CAPA-CANAL, COM MAIS DE DUAS ÁGUAS, INCLUSO IÇAMENTO. AF_07/2019</v>
          </cell>
          <cell r="D1376" t="str">
            <v>M2</v>
          </cell>
          <cell r="E1376">
            <v>22.29</v>
          </cell>
        </row>
        <row r="1377">
          <cell r="A1377">
            <v>100434</v>
          </cell>
          <cell r="B1377" t="str">
            <v>SINAPI</v>
          </cell>
          <cell r="C1377" t="str">
            <v>CALHA DE BEIRAL, SEMICIRCULAR DE PVC, DIAMETRO 125 MM, INCLUINDO CABECEIRAS, EMENDAS, BOCAIS, SUPORTES E VEDAÇÕES, EXCLUINDO CONDUTORES, INCLUSO TRANSPORTE VERTICAL. AF_07/2019</v>
          </cell>
          <cell r="D1377" t="str">
            <v>M</v>
          </cell>
          <cell r="E1377">
            <v>68.650000000000006</v>
          </cell>
        </row>
        <row r="1378">
          <cell r="A1378">
            <v>100435</v>
          </cell>
          <cell r="B1378" t="str">
            <v>SINAPI</v>
          </cell>
          <cell r="C1378" t="str">
            <v>RUFO EM FIBROCIMENTO PARA TELHA ONDULADA E = 6 MM, ABA DE 26 CM, INCLUSO TRANSPORTE VERTICAL, EXCETO CONTRARRUFO. AF_07/2019</v>
          </cell>
          <cell r="D1378" t="str">
            <v>M</v>
          </cell>
          <cell r="E1378">
            <v>50.95</v>
          </cell>
        </row>
        <row r="1379">
          <cell r="A1379">
            <v>94227</v>
          </cell>
          <cell r="B1379" t="str">
            <v>SINAPI</v>
          </cell>
          <cell r="C1379" t="str">
            <v>CALHA EM CHAPA DE AÇO GALVANIZADO NÚMERO 24, DESENVOLVIMENTO DE 33 CM, INCLUSO TRANSPORTE VERTICAL. AF_07/2019</v>
          </cell>
          <cell r="D1379" t="str">
            <v>M</v>
          </cell>
          <cell r="E1379">
            <v>71.59</v>
          </cell>
        </row>
        <row r="1380">
          <cell r="A1380">
            <v>94228</v>
          </cell>
          <cell r="B1380" t="str">
            <v>SINAPI</v>
          </cell>
          <cell r="C1380" t="str">
            <v>CALHA EM CHAPA DE AÇO GALVANIZADO NÚMERO 24, DESENVOLVIMENTO DE 50 CM, INCLUSO TRANSPORTE VERTICAL. AF_07/2019</v>
          </cell>
          <cell r="D1380" t="str">
            <v>M</v>
          </cell>
          <cell r="E1380">
            <v>97.37</v>
          </cell>
        </row>
        <row r="1381">
          <cell r="A1381">
            <v>94229</v>
          </cell>
          <cell r="B1381" t="str">
            <v>SINAPI</v>
          </cell>
          <cell r="C1381" t="str">
            <v>CALHA EM CHAPA DE AÇO GALVANIZADO NÚMERO 24, DESENVOLVIMENTO DE 100 CM, INCLUSO TRANSPORTE VERTICAL. AF_07/2019</v>
          </cell>
          <cell r="D1381" t="str">
            <v>M</v>
          </cell>
          <cell r="E1381">
            <v>189.27</v>
          </cell>
        </row>
        <row r="1382">
          <cell r="A1382">
            <v>94231</v>
          </cell>
          <cell r="B1382" t="str">
            <v>SINAPI</v>
          </cell>
          <cell r="C1382" t="str">
            <v>RUFO EM CHAPA DE AÇO GALVANIZADO NÚMERO 24, CORTE DE 25 CM, INCLUSO TRANSPORTE VERTICAL. AF_07/2019</v>
          </cell>
          <cell r="D1382" t="str">
            <v>M</v>
          </cell>
          <cell r="E1382">
            <v>56.75</v>
          </cell>
        </row>
        <row r="1383">
          <cell r="A1383">
            <v>94449</v>
          </cell>
          <cell r="B1383" t="str">
            <v>SINAPI</v>
          </cell>
          <cell r="C1383" t="str">
            <v>TELHAMENTO COM TELHA ONDULADA DE FIBRA DE VIDRO E = 0,6 MM, PARA TELHADO COM INCLINAÇÃO MAIOR QUE 10°, COM ATÉ 2 ÁGUAS, INCLUSO IÇAMENTO. AF_07/2019</v>
          </cell>
          <cell r="D1383" t="str">
            <v>M2</v>
          </cell>
          <cell r="E1383">
            <v>77.599999999999994</v>
          </cell>
        </row>
        <row r="1384">
          <cell r="A1384">
            <v>92255</v>
          </cell>
          <cell r="B1384" t="str">
            <v>SINAPI</v>
          </cell>
          <cell r="C1384" t="str">
            <v>INSTALAÇÃO DE TESOURA (INTEIRA OU MEIA), EM AÇO, PARA VÃOS MAIORES OU IGUAIS A 3,0 M E MENORES QUE 6,0 M, INCLUSO IÇAMENTO. AF_07/2019</v>
          </cell>
          <cell r="D1384" t="str">
            <v>UN</v>
          </cell>
          <cell r="E1384">
            <v>193.13</v>
          </cell>
        </row>
        <row r="1385">
          <cell r="A1385">
            <v>92256</v>
          </cell>
          <cell r="B1385" t="str">
            <v>SINAPI</v>
          </cell>
          <cell r="C1385" t="str">
            <v>INSTALAÇÃO DE TESOURA (INTEIRA OU MEIA), EM AÇO, PARA VÃOS MAIORES OU IGUAIS A 6,0 M E MENORES QUE 8,0 M, INCLUSO IÇAMENTO. AF_07/2019</v>
          </cell>
          <cell r="D1385" t="str">
            <v>UN</v>
          </cell>
          <cell r="E1385">
            <v>233.22</v>
          </cell>
        </row>
        <row r="1386">
          <cell r="A1386">
            <v>92257</v>
          </cell>
          <cell r="B1386" t="str">
            <v>SINAPI</v>
          </cell>
          <cell r="C1386" t="str">
            <v>INSTALAÇÃO DE TESOURA (INTEIRA OU MEIA), EM AÇO, PARA VÃOS MAIORES OU IGUAIS A 8,0 M E MENORES QUE 10,0 M, INCLUSO IÇAMENTO. AF_07/2019</v>
          </cell>
          <cell r="D1386" t="str">
            <v>UN</v>
          </cell>
          <cell r="E1386">
            <v>272.75</v>
          </cell>
        </row>
        <row r="1387">
          <cell r="A1387">
            <v>92258</v>
          </cell>
          <cell r="B1387" t="str">
            <v>SINAPI</v>
          </cell>
          <cell r="C1387" t="str">
            <v>INSTALAÇÃO DE TESOURA (INTEIRA OU MEIA), EM AÇO, PARA VÃOS MAIORES OU IGUAIS A 10,0 M E MENORES QUE 12,0 M, INCLUSO IÇAMENTO. AF_07/2019</v>
          </cell>
          <cell r="D1387" t="str">
            <v>UN</v>
          </cell>
          <cell r="E1387">
            <v>336.32</v>
          </cell>
        </row>
        <row r="1388">
          <cell r="A1388">
            <v>92568</v>
          </cell>
          <cell r="B1388" t="str">
            <v>SINAPI</v>
          </cell>
          <cell r="C1388" t="str">
            <v>TRAMA DE AÇO COMPOSTA POR RIPAS, CAIBROS E TERÇAS PARA TELHADOS DE ATÉ 2 ÁGUAS PARA TELHA DE ENCAIXE DE CERÂMICA OU DE CONCRETO, INCLUSO TRANSPORTE VERTICAL. AF_07/2019</v>
          </cell>
          <cell r="D1388" t="str">
            <v>M2</v>
          </cell>
          <cell r="E1388">
            <v>132.61000000000001</v>
          </cell>
        </row>
        <row r="1389">
          <cell r="A1389">
            <v>92569</v>
          </cell>
          <cell r="B1389" t="str">
            <v>SINAPI</v>
          </cell>
          <cell r="C1389" t="str">
            <v>TRAMA DE AÇO COMPOSTA POR RIPAS E CAIBROS PARA TELHADOS DE ATÉ 2 ÁGUAS PARA TELHA DE ENCAIXE DE CERÂMICA OU DE CONCRETO, INCLUSO TRANSPORTE VERTICAL. AF_07/2019</v>
          </cell>
          <cell r="D1389" t="str">
            <v>M2</v>
          </cell>
          <cell r="E1389">
            <v>74</v>
          </cell>
        </row>
        <row r="1390">
          <cell r="A1390">
            <v>92570</v>
          </cell>
          <cell r="B1390" t="str">
            <v>SINAPI</v>
          </cell>
          <cell r="C1390" t="str">
            <v>TRAMA DE AÇO COMPOSTA POR RIPAS PARA TELHADOS DE ATÉ 2 ÁGUAS PARA TELHA DE ENCAIXE DE CERÂMICA OU DE CONCRETO, INCLUSO TRANSPORTE VERTICAL. AF_07/2019</v>
          </cell>
          <cell r="D1390" t="str">
            <v>M2</v>
          </cell>
          <cell r="E1390">
            <v>46.99</v>
          </cell>
        </row>
        <row r="1391">
          <cell r="A1391">
            <v>92571</v>
          </cell>
          <cell r="B1391" t="str">
            <v>SINAPI</v>
          </cell>
          <cell r="C1391" t="str">
            <v>TRAMA DE AÇO COMPOSTA POR RIPAS, CAIBROS E TERÇAS PARA TELHADOS DE MAIS DE 2 ÁGUAS PARA TELHA DE ENCAIXE DE CERÂMICA OU DE CONCRETO, INCLUSO TRANSPORTE VERTICAL. AF_07/2019</v>
          </cell>
          <cell r="D1391" t="str">
            <v>M2</v>
          </cell>
          <cell r="E1391">
            <v>140.44999999999999</v>
          </cell>
        </row>
        <row r="1392">
          <cell r="A1392">
            <v>92572</v>
          </cell>
          <cell r="B1392" t="str">
            <v>SINAPI</v>
          </cell>
          <cell r="C1392" t="str">
            <v>TRAMA DE AÇO COMPOSTA POR RIPAS E CAIBROS PARA TELHADOS DE MAIS DE 2 ÁGUAS PARA TELHA DE ENCAIXE DE CERÂMICA OU DE CONCRETO, INCLUSO TRANSPORTE VERTICAL. AF_07/2019</v>
          </cell>
          <cell r="D1392" t="str">
            <v>M2</v>
          </cell>
          <cell r="E1392">
            <v>84.29</v>
          </cell>
        </row>
        <row r="1393">
          <cell r="A1393">
            <v>92573</v>
          </cell>
          <cell r="B1393" t="str">
            <v>SINAPI</v>
          </cell>
          <cell r="C1393" t="str">
            <v>TRAMA DE AÇO COMPOSTA POR RIPAS PARA TELHADOS DE MAIS DE 2 ÁGUAS PARA TELHA DE ENCAIXE DE CERÂMICA OU DE CONCRETO, INCLUSO TRANSPORTE VERTICAL, INCLUSO TRANSPORTE VERTICAL. AF_07/2019</v>
          </cell>
          <cell r="D1393" t="str">
            <v>M2</v>
          </cell>
          <cell r="E1393">
            <v>50.3</v>
          </cell>
        </row>
        <row r="1394">
          <cell r="A1394">
            <v>92574</v>
          </cell>
          <cell r="B1394" t="str">
            <v>SINAPI</v>
          </cell>
          <cell r="C1394" t="str">
            <v>TRAMA DE AÇO COMPOSTA POR RIPAS, CAIBROS E TERÇAS PARA TELHADOS DE ATÉ 2 ÁGUAS PARA TELHA CERÂMICA CAPA-CANAL, INCLUSO TRANSPORTE VERTICAL. AF_07/2019</v>
          </cell>
          <cell r="D1394" t="str">
            <v>M2</v>
          </cell>
          <cell r="E1394">
            <v>134.69</v>
          </cell>
        </row>
        <row r="1395">
          <cell r="A1395">
            <v>92575</v>
          </cell>
          <cell r="B1395" t="str">
            <v>SINAPI</v>
          </cell>
          <cell r="C1395" t="str">
            <v>TRAMA DE AÇO COMPOSTA POR RIPAS E CAIBROS PARA TELHADOS DE ATÉ 2 ÁGUAS PARA TELHA CERÂMICA CAPA-CANAL, INCLUSO TRANSPORTE VERTICAL. AF_07/2019</v>
          </cell>
          <cell r="D1395" t="str">
            <v>M2</v>
          </cell>
          <cell r="E1395">
            <v>67.819999999999993</v>
          </cell>
        </row>
        <row r="1396">
          <cell r="A1396">
            <v>92576</v>
          </cell>
          <cell r="B1396" t="str">
            <v>SINAPI</v>
          </cell>
          <cell r="C1396" t="str">
            <v>TRAMA DE AÇO COMPOSTA POR RIPAS PARA TELHADOS DE ATÉ 2 ÁGUAS PARA TELHA CERÂMICA CAPA-CANAL, INCLUSO TRANSPORTE VERTICAL. AF_07/2019</v>
          </cell>
          <cell r="D1396" t="str">
            <v>M2</v>
          </cell>
          <cell r="E1396">
            <v>37.299999999999997</v>
          </cell>
        </row>
        <row r="1397">
          <cell r="A1397">
            <v>92577</v>
          </cell>
          <cell r="B1397" t="str">
            <v>SINAPI</v>
          </cell>
          <cell r="C1397" t="str">
            <v>TRAMA DE AÇO COMPOSTA POR RIPAS, CAIBROS E TERÇAS PARA TELHADOS DE MAIS DE 2 ÁGUAS PARA TELHA CERÂMICA CAPA-CANAL, INCLUSO TRANSPORTE VERTICAL. AF_07/2019</v>
          </cell>
          <cell r="D1397" t="str">
            <v>M2</v>
          </cell>
          <cell r="E1397">
            <v>142.96</v>
          </cell>
        </row>
        <row r="1398">
          <cell r="A1398">
            <v>92578</v>
          </cell>
          <cell r="B1398" t="str">
            <v>SINAPI</v>
          </cell>
          <cell r="C1398" t="str">
            <v>TRAMA DE AÇO COMPOSTA POR RIPAS E CAIBROS PARA TELHADOS DE MAIS DE 2 ÁGUAS PARA TELHA CERÂMICA CAPA-CANAL, INCLUSO TRANSPORTE VERTICAL. AF_07/2019</v>
          </cell>
          <cell r="D1398" t="str">
            <v>M2</v>
          </cell>
          <cell r="E1398">
            <v>72.42</v>
          </cell>
        </row>
        <row r="1399">
          <cell r="A1399">
            <v>92579</v>
          </cell>
          <cell r="B1399" t="str">
            <v>SINAPI</v>
          </cell>
          <cell r="C1399" t="str">
            <v>TRAMA DE AÇO COMPOSTA POR RIPAS PARA TELHADOS DE MAIS DE 2 ÁGUAS PARA TELHA CERÂMICA CAPA-CANAL, INCLUSO TRANSPORTE VERTICAL. AF_07/2019</v>
          </cell>
          <cell r="D1399" t="str">
            <v>M2</v>
          </cell>
          <cell r="E1399">
            <v>39.950000000000003</v>
          </cell>
        </row>
        <row r="1400">
          <cell r="A1400">
            <v>92580</v>
          </cell>
          <cell r="B1400" t="str">
            <v>SINAPI</v>
          </cell>
          <cell r="C1400" t="str">
            <v>TRAMA DE AÇO COMPOSTA POR TERÇAS PARA TELHADOS DE ATÉ 2 ÁGUAS PARA TELHA ONDULADA DE FIBROCIMENTO, METÁLICA, PLÁSTICA OU TERMOACÚSTICA, INCLUSO TRANSPORTE VERTICAL. AF_07/2019</v>
          </cell>
          <cell r="D1400" t="str">
            <v>M2</v>
          </cell>
          <cell r="E1400">
            <v>49.31</v>
          </cell>
        </row>
        <row r="1401">
          <cell r="A1401">
            <v>92581</v>
          </cell>
          <cell r="B1401" t="str">
            <v>SINAPI</v>
          </cell>
          <cell r="C1401" t="str">
            <v>TRAMA DE AÇO COMPOSTA POR TERÇAS PARA TELHADOS DE ATÉ 2 ÁGUAS PARA TELHA ESTRUTURAL DE FIBROCIMENTO, INCLUSO TRANSPORTE VERTICAL. AF_07/2019</v>
          </cell>
          <cell r="D1401" t="str">
            <v>M2</v>
          </cell>
          <cell r="E1401">
            <v>51.47</v>
          </cell>
        </row>
        <row r="1402">
          <cell r="A1402">
            <v>92582</v>
          </cell>
          <cell r="B1402" t="str">
            <v>SINAPI</v>
          </cell>
          <cell r="C1402" t="str">
            <v>FABRICAÇÃO E INSTALAÇÃO DE TESOURA INTEIRA EM AÇO, VÃO DE 3 M, PARA TELHA CERÂMICA OU DE CONCRETO, INCLUSO IÇAMENTO. AF_12/2015</v>
          </cell>
          <cell r="D1402" t="str">
            <v>UN</v>
          </cell>
          <cell r="E1402">
            <v>727</v>
          </cell>
        </row>
        <row r="1403">
          <cell r="A1403">
            <v>92584</v>
          </cell>
          <cell r="B1403" t="str">
            <v>SINAPI</v>
          </cell>
          <cell r="C1403" t="str">
            <v>FABRICAÇÃO E INSTALAÇÃO DE TESOURA INTEIRA EM AÇO, VÃO DE 4 M, PARA TELHA CERÂMICA OU DE CONCRETO, INCLUSO IÇAMENTO. AF_12/2015</v>
          </cell>
          <cell r="D1403" t="str">
            <v>UN</v>
          </cell>
          <cell r="E1403">
            <v>851.71</v>
          </cell>
        </row>
        <row r="1404">
          <cell r="A1404">
            <v>92586</v>
          </cell>
          <cell r="B1404" t="str">
            <v>SINAPI</v>
          </cell>
          <cell r="C1404" t="str">
            <v>FABRICAÇÃO E INSTALAÇÃO DE TESOURA INTEIRA EM AÇO, VÃO DE 5 M, PARA TELHA CERÂMICA OU DE CONCRETO, INCLUSO IÇAMENTO. AF_12/2015</v>
          </cell>
          <cell r="D1404" t="str">
            <v>UN</v>
          </cell>
          <cell r="E1404">
            <v>976.42</v>
          </cell>
        </row>
        <row r="1405">
          <cell r="A1405">
            <v>92588</v>
          </cell>
          <cell r="B1405" t="str">
            <v>SINAPI</v>
          </cell>
          <cell r="C1405" t="str">
            <v>FABRICAÇÃO E INSTALAÇÃO DE TESOURA INTEIRA EM AÇO, VÃO DE 6 M, PARA TELHA CERÂMICA OU DE CONCRETO, INCLUSO IÇAMENTO. AF_12/2015</v>
          </cell>
          <cell r="D1405" t="str">
            <v>UN</v>
          </cell>
          <cell r="E1405">
            <v>1230.32</v>
          </cell>
        </row>
        <row r="1406">
          <cell r="A1406">
            <v>92590</v>
          </cell>
          <cell r="B1406" t="str">
            <v>SINAPI</v>
          </cell>
          <cell r="C1406" t="str">
            <v>FABRICAÇÃO E INSTALAÇÃO DE TESOURA INTEIRA EM AÇO, VÃO DE 7 M, PARA TELHA CERÂMICA OU DE CONCRETO, INCLUSO IÇAMENTO. AF_12/2015</v>
          </cell>
          <cell r="D1406" t="str">
            <v>UN</v>
          </cell>
          <cell r="E1406">
            <v>1355.03</v>
          </cell>
        </row>
        <row r="1407">
          <cell r="A1407">
            <v>92592</v>
          </cell>
          <cell r="B1407" t="str">
            <v>SINAPI</v>
          </cell>
          <cell r="C1407" t="str">
            <v>FABRICAÇÃO E INSTALAÇÃO DE TESOURA INTEIRA EM AÇO, VÃO DE 8 M, PARA TELHA CERÂMICA OU DE CONCRETO, INCLUSO IÇAMENTO. AF_12/2015</v>
          </cell>
          <cell r="D1407" t="str">
            <v>UN</v>
          </cell>
          <cell r="E1407">
            <v>1519.27</v>
          </cell>
        </row>
        <row r="1408">
          <cell r="A1408">
            <v>92593</v>
          </cell>
          <cell r="B1408" t="str">
            <v>SINAPI</v>
          </cell>
          <cell r="C1408" t="str">
            <v>(COMPOSIÇÃO REPRESENTATIVA) FABRICAÇÃO E INSTALAÇÃO DE TESOURA INTEIRA EM AÇO, PARA VÃOS DE 3 A 12 M E PARA QUALQUER TIPO DE TELHA, INCLUSO IÇAMENTO. AF_12/2015</v>
          </cell>
          <cell r="D1408" t="str">
            <v>KG</v>
          </cell>
          <cell r="E1408">
            <v>11.52</v>
          </cell>
        </row>
        <row r="1409">
          <cell r="A1409">
            <v>92594</v>
          </cell>
          <cell r="B1409" t="str">
            <v>SINAPI</v>
          </cell>
          <cell r="C1409" t="str">
            <v>FABRICAÇÃO E INSTALAÇÃO DE TESOURA INTEIRA EM AÇO, VÃO DE 9 M, PARA TELHA CERÂMICA OU DE CONCRETO, INCLUSO IÇAMENTO. AF_12/2015</v>
          </cell>
          <cell r="D1409" t="str">
            <v>UN</v>
          </cell>
          <cell r="E1409">
            <v>1764.62</v>
          </cell>
        </row>
        <row r="1410">
          <cell r="A1410">
            <v>92596</v>
          </cell>
          <cell r="B1410" t="str">
            <v>SINAPI</v>
          </cell>
          <cell r="C1410" t="str">
            <v>FABRICAÇÃO E INSTALAÇÃO DE TESOURA INTEIRA EM AÇO, VÃO DE 10 M, PARA TELHA CERÂMICA OU DE CONCRETO, INCLUSO IÇAMENTO. AF_12/2015</v>
          </cell>
          <cell r="D1410" t="str">
            <v>UN</v>
          </cell>
          <cell r="E1410">
            <v>1958.25</v>
          </cell>
        </row>
        <row r="1411">
          <cell r="A1411">
            <v>92598</v>
          </cell>
          <cell r="B1411" t="str">
            <v>SINAPI</v>
          </cell>
          <cell r="C1411" t="str">
            <v>FABRICAÇÃO E INSTALAÇÃO DE TESOURA INTEIRA EM AÇO, VÃO DE 11 M, PARA TELHA CERÂMICA OU DE CONCRETO, INCLUSO IÇAMENTO. AF_12/2015</v>
          </cell>
          <cell r="D1411" t="str">
            <v>UN</v>
          </cell>
          <cell r="E1411">
            <v>2082.96</v>
          </cell>
        </row>
        <row r="1412">
          <cell r="A1412">
            <v>92600</v>
          </cell>
          <cell r="B1412" t="str">
            <v>SINAPI</v>
          </cell>
          <cell r="C1412" t="str">
            <v>FABRICAÇÃO E INSTALAÇÃO DE TESOURA INTEIRA EM AÇO, VÃO DE 12 M, PARA TELHA CERÂMICA OU DE CONCRETO, INCLUSO IÇAMENTO. AF_12/2015</v>
          </cell>
          <cell r="D1412" t="str">
            <v>UN</v>
          </cell>
          <cell r="E1412">
            <v>2239.23</v>
          </cell>
        </row>
        <row r="1413">
          <cell r="A1413">
            <v>92602</v>
          </cell>
          <cell r="B1413" t="str">
            <v>SINAPI</v>
          </cell>
          <cell r="C1413" t="str">
            <v>FABRICAÇÃO E INSTALAÇÃO DE TESOURA INTEIRA EM AÇO, VÃO DE 3 M, PARA TELHA ONDULADA DE FIBROCIMENTO, METÁLICA, PLÁSTICA OU TERMOACÚSTICA, INCLUSO IÇAMENTO.. AF_12/2015</v>
          </cell>
          <cell r="D1413" t="str">
            <v>UN</v>
          </cell>
          <cell r="E1413">
            <v>727</v>
          </cell>
        </row>
        <row r="1414">
          <cell r="A1414">
            <v>92604</v>
          </cell>
          <cell r="B1414" t="str">
            <v>SINAPI</v>
          </cell>
          <cell r="C1414" t="str">
            <v>FABRICAÇÃO E INSTALAÇÃO DE TESOURA INTEIRA EM AÇO, VÃO DE 4 M, PARA TELHA ONDULADA DE FIBROCIMENTO, METÁLICA, PLÁSTICA OU TERMOACÚSTICA, INCLUSO IÇAMENTO. AF_12/2015</v>
          </cell>
          <cell r="D1414" t="str">
            <v>UN</v>
          </cell>
          <cell r="E1414">
            <v>820.16</v>
          </cell>
        </row>
        <row r="1415">
          <cell r="A1415">
            <v>92606</v>
          </cell>
          <cell r="B1415" t="str">
            <v>SINAPI</v>
          </cell>
          <cell r="C1415" t="str">
            <v>FABRICAÇÃO E INSTALAÇÃO DE TESOURA INTEIRA EM AÇO, VÃO DE 5 M, PARA TELHA ONDULADA DE FIBROCIMENTO, METÁLICA, PLÁSTICA OU TERMOACÚSTICA, INCLUSO IÇAMENTO. AF_12/2015</v>
          </cell>
          <cell r="D1415" t="str">
            <v>UN</v>
          </cell>
          <cell r="E1415">
            <v>944.87</v>
          </cell>
        </row>
        <row r="1416">
          <cell r="A1416">
            <v>92608</v>
          </cell>
          <cell r="B1416" t="str">
            <v>SINAPI</v>
          </cell>
          <cell r="C1416" t="str">
            <v>FABRICAÇÃO E INSTALAÇÃO DE TESOURA INTEIRA EM AÇO, VÃO DE 6 M, PARA TELHA ONDULADA DE FIBROCIMENTO, METÁLICA, PLÁSTICA OU TERMOACÚSTICA, INCLUSO IÇAMENTO. AF_12/2015</v>
          </cell>
          <cell r="D1416" t="str">
            <v>UN</v>
          </cell>
          <cell r="E1416">
            <v>1167.22</v>
          </cell>
        </row>
        <row r="1417">
          <cell r="A1417">
            <v>92610</v>
          </cell>
          <cell r="B1417" t="str">
            <v>SINAPI</v>
          </cell>
          <cell r="C1417" t="str">
            <v>FABRICAÇÃO E INSTALAÇÃO DE TESOURA INTEIRA EM AÇO, VÃO DE 7 M, PARA TELHA ONDULADA DE FIBROCIMENTO, METÁLICA, PLÁSTICA OU TERMOACÚSTICA, INCLUSO IÇAMENTO. AF_12/2015</v>
          </cell>
          <cell r="D1417" t="str">
            <v>UN</v>
          </cell>
          <cell r="E1417">
            <v>1291.93</v>
          </cell>
        </row>
        <row r="1418">
          <cell r="A1418">
            <v>92612</v>
          </cell>
          <cell r="B1418" t="str">
            <v>SINAPI</v>
          </cell>
          <cell r="C1418" t="str">
            <v>FABRICAÇÃO E INSTALAÇÃO DE TESOURA INTEIRA EM AÇO, VÃO DE 8 M, PARA TELHA ONDULADA DE FIBROCIMENTO, METÁLICA, PLÁSTICA OU TERMOACÚSTICA, INCLUSO IÇAMENTO, INCLUSO IÇAMENTO. AF_12/2015</v>
          </cell>
          <cell r="D1418" t="str">
            <v>UN</v>
          </cell>
          <cell r="E1418">
            <v>1456.17</v>
          </cell>
        </row>
        <row r="1419">
          <cell r="A1419">
            <v>92614</v>
          </cell>
          <cell r="B1419" t="str">
            <v>SINAPI</v>
          </cell>
          <cell r="C1419" t="str">
            <v>FABRICAÇÃO E INSTALAÇÃO DE TESOURA INTEIRA EM AÇO, VÃO DE 9 M, PARA TELHA ONDULADA DE FIBROCIMENTO, METÁLICA, PLÁSTICA OU TERMOACÚSTICA, INCLUSO IÇAMENTO. AF_12/2015</v>
          </cell>
          <cell r="D1419" t="str">
            <v>UN</v>
          </cell>
          <cell r="E1419">
            <v>1638.43</v>
          </cell>
        </row>
        <row r="1420">
          <cell r="A1420">
            <v>92616</v>
          </cell>
          <cell r="B1420" t="str">
            <v>SINAPI</v>
          </cell>
          <cell r="C1420" t="str">
            <v>FABRICAÇÃO E INSTALAÇÃO DE TESOURA INTEIRA EM AÇO, VÃO DE 10 M, PARA TELHA ONDULADA DE FIBROCIMENTO, METÁLICA, PLÁSTICA OU TERMOACÚSTICA, INCLUSO IÇAMENTO. AF_12/2015</v>
          </cell>
          <cell r="D1420" t="str">
            <v>UN</v>
          </cell>
          <cell r="E1420">
            <v>1863.6</v>
          </cell>
        </row>
        <row r="1421">
          <cell r="A1421">
            <v>92618</v>
          </cell>
          <cell r="B1421" t="str">
            <v>SINAPI</v>
          </cell>
          <cell r="C1421" t="str">
            <v>FABRICAÇÃO E INSTALAÇÃO DE TESOURA INTEIRA EM AÇO, VÃO DE 11 M, PARA TELHA ONDULADA DE FIBROCIMENTO, METÁLICA, PLÁSTICA OU TERMOACÚSTICA, INCLUSO IÇAMENTO. AF_12/2015</v>
          </cell>
          <cell r="D1421" t="str">
            <v>UN</v>
          </cell>
          <cell r="E1421">
            <v>1988.31</v>
          </cell>
        </row>
        <row r="1422">
          <cell r="A1422">
            <v>92620</v>
          </cell>
          <cell r="B1422" t="str">
            <v>SINAPI</v>
          </cell>
          <cell r="C1422" t="str">
            <v>FABRICAÇÃO E INSTALAÇÃO DE TESOURA INTEIRA EM AÇO, VÃO DE 12 M, PARA TELHA ONDULADA DE FIBROCIMENTO, METÁLICA, PLÁSTICA OU TERMOACÚSTICA, INCLUSO IÇAMENTO. AF_12/2015</v>
          </cell>
          <cell r="D1422" t="str">
            <v>UN</v>
          </cell>
          <cell r="E1422">
            <v>2113.0300000000002</v>
          </cell>
        </row>
        <row r="1423">
          <cell r="A1423">
            <v>100357</v>
          </cell>
          <cell r="B1423" t="str">
            <v>SINAPI</v>
          </cell>
          <cell r="C1423" t="str">
            <v>FABRICAÇÃO E INSTALAÇÃO DE MEIA TESOURA DE MADEIRA NÃO APARELHADA, COM VÃO DE 3 M, PARA TELHA CERÂMICA OU DE CONCRETO, INCLUSO IÇAMENTO. AF_07/2019</v>
          </cell>
          <cell r="D1423" t="str">
            <v>UN</v>
          </cell>
          <cell r="E1423">
            <v>1380.15</v>
          </cell>
        </row>
        <row r="1424">
          <cell r="A1424">
            <v>100358</v>
          </cell>
          <cell r="B1424" t="str">
            <v>SINAPI</v>
          </cell>
          <cell r="C1424" t="str">
            <v>FABRICAÇÃO E INSTALAÇÃO DE MEIA TESOURA DE MADEIRA NÃO APARELHADA, COM VÃO DE 4 M, PARA TELHA CERÂMICA OU DE CONCRETO, INCLUSO IÇAMENTO. AF_07/2019</v>
          </cell>
          <cell r="D1424" t="str">
            <v>UN</v>
          </cell>
          <cell r="E1424">
            <v>1801.13</v>
          </cell>
        </row>
        <row r="1425">
          <cell r="A1425">
            <v>100359</v>
          </cell>
          <cell r="B1425" t="str">
            <v>SINAPI</v>
          </cell>
          <cell r="C1425" t="str">
            <v>FABRICAÇÃO E INSTALAÇÃO DE MEIA TESOURA DE MADEIRA NÃO APARELHADA, COM VÃO DE 5 M, PARA TELHA CERÂMICA OU DE CONCRETO, INCLUSO IÇAMENTO. AF_07/2019</v>
          </cell>
          <cell r="D1425" t="str">
            <v>UN</v>
          </cell>
          <cell r="E1425">
            <v>1920.81</v>
          </cell>
        </row>
        <row r="1426">
          <cell r="A1426">
            <v>100360</v>
          </cell>
          <cell r="B1426" t="str">
            <v>SINAPI</v>
          </cell>
          <cell r="C1426" t="str">
            <v>FABRICAÇÃO E INSTALAÇÃO DE MEIA TESOURA DE MADEIRA NÃO APARELHADA, COM VÃO DE 6 M, PARA TELHA CERÂMICA OU DE CONCRETO, INCLUSO IÇAMENTO. AF_07/2019</v>
          </cell>
          <cell r="D1426" t="str">
            <v>UN</v>
          </cell>
          <cell r="E1426">
            <v>2137.75</v>
          </cell>
        </row>
        <row r="1427">
          <cell r="A1427">
            <v>100361</v>
          </cell>
          <cell r="B1427" t="str">
            <v>SINAPI</v>
          </cell>
          <cell r="C1427" t="str">
            <v>FABRICAÇÃO E INSTALAÇÃO DE MEIA TESOURA DE MADEIRA NÃO APARELHADA, COM VÃO DE 7 M, PARA TELHA CERÂMICA OU DE CONCRETO, INCLUSO IÇAMENTO. AF_07/2019</v>
          </cell>
          <cell r="D1427" t="str">
            <v>UN</v>
          </cell>
          <cell r="E1427">
            <v>2610.1999999999998</v>
          </cell>
        </row>
        <row r="1428">
          <cell r="A1428">
            <v>100362</v>
          </cell>
          <cell r="B1428" t="str">
            <v>SINAPI</v>
          </cell>
          <cell r="C1428" t="str">
            <v>FABRICAÇÃO E INSTALAÇÃO DE MEIA TESOURA DE MADEIRA NÃO APARELHADA, COM VÃO DE 8 M, PARA TELHA CERÂMICA OU DE CONCRETO, INCLUSO IÇAMENTO. AF_07/2019</v>
          </cell>
          <cell r="D1428" t="str">
            <v>UN</v>
          </cell>
          <cell r="E1428">
            <v>3521.78</v>
          </cell>
        </row>
        <row r="1429">
          <cell r="A1429">
            <v>100363</v>
          </cell>
          <cell r="B1429" t="str">
            <v>SINAPI</v>
          </cell>
          <cell r="C1429" t="str">
            <v>FABRICAÇÃO E INSTALAÇÃO DE MEIA TESOURA DE MADEIRA NÃO APARELHADA, COM VÃO DE 9 M, PARA TELHA CERÂMICA OU DE CONCRETO, INCLUSO IÇAMENTO. AF_07/2019</v>
          </cell>
          <cell r="D1429" t="str">
            <v>UN</v>
          </cell>
          <cell r="E1429">
            <v>3666.69</v>
          </cell>
        </row>
        <row r="1430">
          <cell r="A1430">
            <v>100364</v>
          </cell>
          <cell r="B1430" t="str">
            <v>SINAPI</v>
          </cell>
          <cell r="C1430" t="str">
            <v>FABRICAÇÃO E INSTALAÇÃO DE MEIA TESOURA DE MADEIRA NÃO APARELHADA, COM VÃO DE 10 M, PARA TELHA CERÂMICA OU DE CONCRETO, INCLUSO IÇAMENTO. AF_07/2019</v>
          </cell>
          <cell r="D1430" t="str">
            <v>UN</v>
          </cell>
          <cell r="E1430">
            <v>3983.79</v>
          </cell>
        </row>
        <row r="1431">
          <cell r="A1431">
            <v>100365</v>
          </cell>
          <cell r="B1431" t="str">
            <v>SINAPI</v>
          </cell>
          <cell r="C1431" t="str">
            <v>FABRICAÇÃO E INSTALAÇÃO DE MEIA TESOURA DE MADEIRA NÃO APARELHADA, COM VÃO DE 11 M, PARA TELHA CERÂMICA OU DE CONCRETO, INCLUSO IÇAMENTO. AF_07/2019</v>
          </cell>
          <cell r="D1431" t="str">
            <v>UN</v>
          </cell>
          <cell r="E1431">
            <v>4543.7700000000004</v>
          </cell>
        </row>
        <row r="1432">
          <cell r="A1432">
            <v>100366</v>
          </cell>
          <cell r="B1432" t="str">
            <v>SINAPI</v>
          </cell>
          <cell r="C1432" t="str">
            <v>FABRICAÇÃO E INSTALAÇÃO DE MEIA TESOURA DE MADEIRA NÃO APARELHADA, COM VÃO DE 12 M, PARA TELHA CERÂMICA OU DE CONCRETO, INCLUSO IÇAMENTO. AF_07/2019</v>
          </cell>
          <cell r="D1432" t="str">
            <v>UN</v>
          </cell>
          <cell r="E1432">
            <v>4937.66</v>
          </cell>
        </row>
        <row r="1433">
          <cell r="A1433">
            <v>100367</v>
          </cell>
          <cell r="B1433" t="str">
            <v>SINAPI</v>
          </cell>
          <cell r="C1433" t="str">
            <v>FABRICAÇÃO E INSTALAÇÃO DE MEIA TESOURA DE MADEIRA NÃO APARELHADA, COM VÃO DE 3 M, PARA TELHA ONDULADA DE FIBROCIMENTO, ALUMÍNIO, PLÁSTICA OU TERMOACÚSTICA, INCLUSO IÇAMENTO. AF_07/2019</v>
          </cell>
          <cell r="D1433" t="str">
            <v>UN</v>
          </cell>
          <cell r="E1433">
            <v>1333.74</v>
          </cell>
        </row>
        <row r="1434">
          <cell r="A1434">
            <v>100368</v>
          </cell>
          <cell r="B1434" t="str">
            <v>SINAPI</v>
          </cell>
          <cell r="C1434" t="str">
            <v>FABRICAÇÃO E INSTALAÇÃO DE MEIA TESOURA DE MADEIRA NÃO APARELHADA, COM VÃO DE 4 M, PARA TELHA ONDULADA DE FIBROCIMENTO, ALUMÍNIO, PLÁSTICA OU TERMOACÚSTICA, INCLUSO IÇAMENTO. AF_07/2019</v>
          </cell>
          <cell r="D1434" t="str">
            <v>UN</v>
          </cell>
          <cell r="E1434">
            <v>1743.88</v>
          </cell>
        </row>
        <row r="1435">
          <cell r="A1435">
            <v>100369</v>
          </cell>
          <cell r="B1435" t="str">
            <v>SINAPI</v>
          </cell>
          <cell r="C1435" t="str">
            <v>FABRICAÇÃO E INSTALAÇÃO DE MEIA TESOURA DE MADEIRA NÃO APARELHADA, COM VÃO DE 5 M, PARA TELHA ONDULADA DE FIBROCIMENTO, ALUMÍNIO, PLÁSTICA OU TERMOACÚSTICA, INCLUSO IÇAMENTO. AF_07/2019</v>
          </cell>
          <cell r="D1435" t="str">
            <v>UN</v>
          </cell>
          <cell r="E1435">
            <v>1863.56</v>
          </cell>
        </row>
        <row r="1436">
          <cell r="A1436">
            <v>100370</v>
          </cell>
          <cell r="B1436" t="str">
            <v>SINAPI</v>
          </cell>
          <cell r="C1436" t="str">
            <v>FABRICAÇÃO E INSTALAÇÃO DE MEIA TESOURA DE MADEIRA NÃO APARELHADA, COM VÃO DE 6 M, PARA TELHA ONDULADA DE FIBROCIMENTO, ALUMÍNIO, PLÁSTICA OU TERMOACÚSTICA, INCLUSO IÇAMENTO. AF_07/2019</v>
          </cell>
          <cell r="D1436" t="str">
            <v>UN</v>
          </cell>
          <cell r="E1436">
            <v>2257.86</v>
          </cell>
        </row>
        <row r="1437">
          <cell r="A1437">
            <v>100371</v>
          </cell>
          <cell r="B1437" t="str">
            <v>SINAPI</v>
          </cell>
          <cell r="C1437" t="str">
            <v>FABRICAÇÃO E INSTALAÇÃO DE MEIA TESOURA DE MADEIRA NÃO APARELHADA, COM VÃO DE 7 M, PARA TELHA ONDULADA DE FIBROCIMENTO, ALUMÍNIO, PLÁSTICA OU TERMOACÚSTICA, INCLUSO IÇAMENTO. AF_07/2019</v>
          </cell>
          <cell r="D1437" t="str">
            <v>UN</v>
          </cell>
          <cell r="E1437">
            <v>2457.5300000000002</v>
          </cell>
        </row>
        <row r="1438">
          <cell r="A1438">
            <v>100372</v>
          </cell>
          <cell r="B1438" t="str">
            <v>SINAPI</v>
          </cell>
          <cell r="C1438" t="str">
            <v>FABRICAÇÃO E INSTALAÇÃO DE MEIA TESOURA DE MADEIRA NÃO APARELHADA, COM VÃO DE 8 M, PARA TELHA ONDULADA DE FIBROCIMENTO, ALUMÍNIO, PLÁSTICA OU TERMOACÚSTICA, INCLUSO IÇAMENTO. AF_07/2019</v>
          </cell>
          <cell r="D1438" t="str">
            <v>UN</v>
          </cell>
          <cell r="E1438">
            <v>3260.2</v>
          </cell>
        </row>
        <row r="1439">
          <cell r="A1439">
            <v>100373</v>
          </cell>
          <cell r="B1439" t="str">
            <v>SINAPI</v>
          </cell>
          <cell r="C1439" t="str">
            <v>FABRICAÇÃO E INSTALAÇÃO DE MEIA TESOURA DE MADEIRA NÃO APARELHADA, COM VÃO DE 9 M, PARA TELHA ONDULADA DE FIBROCIMENTO, ALUMÍNIO, PLÁSTICA OU TERMOACÚSTICA, INCLUSO IÇAMENTO. AF_07/2019</v>
          </cell>
          <cell r="D1439" t="str">
            <v>UN</v>
          </cell>
          <cell r="E1439">
            <v>3405.34</v>
          </cell>
        </row>
        <row r="1440">
          <cell r="A1440">
            <v>100374</v>
          </cell>
          <cell r="B1440" t="str">
            <v>SINAPI</v>
          </cell>
          <cell r="C1440" t="str">
            <v>FABRICAÇÃO E INSTALAÇÃO DE MEIA TESOURA DE MADEIRA NÃO APARELHADA, COM VÃO DE 10 M, PARA TELHA ONDULADA DE FIBROCIMENTO, ALUMÍNIO, PLÁSTICA OU TERMOACÚSTICA, INCLUSO IÇAMENTO. AF_07/2019</v>
          </cell>
          <cell r="D1440" t="str">
            <v>UN</v>
          </cell>
          <cell r="E1440">
            <v>3640.66</v>
          </cell>
        </row>
        <row r="1441">
          <cell r="A1441">
            <v>100375</v>
          </cell>
          <cell r="B1441" t="str">
            <v>SINAPI</v>
          </cell>
          <cell r="C1441" t="str">
            <v>FABRICAÇÃO E INSTALAÇÃO DE MEIA TESOURA DE MADEIRA NÃO APARELHADA, COM VÃO DE 11 M, PARA TELHA ONDULADA DE FIBROCIMENTO, ALUMÍNIO, PLÁSTICA OU TERMOACÚSTICA, INCLUSO IÇAMENTO. AF_07/2019</v>
          </cell>
          <cell r="D1441" t="str">
            <v>UN</v>
          </cell>
          <cell r="E1441">
            <v>4031.24</v>
          </cell>
        </row>
        <row r="1442">
          <cell r="A1442">
            <v>100376</v>
          </cell>
          <cell r="B1442" t="str">
            <v>SINAPI</v>
          </cell>
          <cell r="C1442" t="str">
            <v>FABRICAÇÃO E INSTALAÇÃO DE MEIA TESOURA DE MADEIRA NÃO APARELHADA, COM VÃO DE 12 M, PARA TELHA ONDULADA DE FIBROCIMENTO, ALUMÍNIO, PLÁSTICA OU TERMOACÚSTICA, INCLUSO IÇAMENTO. AF_07/2019</v>
          </cell>
          <cell r="D1442" t="str">
            <v>UN</v>
          </cell>
          <cell r="E1442">
            <v>3916.98</v>
          </cell>
        </row>
        <row r="1443">
          <cell r="A1443">
            <v>100377</v>
          </cell>
          <cell r="B1443" t="str">
            <v>SINAPI</v>
          </cell>
          <cell r="C1443" t="str">
            <v>FABRICAÇÃO E INSTALAÇÃO DE TESOURA (INTEIRA OU MEIA) EM AÇO, VÃOS MAIORES OU IGUAIS A 3,0 M E MENORES OU IGUAL A 6,0 M, INCLUSO IÇAMENTO. AF_07/2019</v>
          </cell>
          <cell r="D1443" t="str">
            <v>KG</v>
          </cell>
          <cell r="E1443">
            <v>12.09</v>
          </cell>
        </row>
        <row r="1444">
          <cell r="A1444">
            <v>100378</v>
          </cell>
          <cell r="B1444" t="str">
            <v>SINAPI</v>
          </cell>
          <cell r="C1444" t="str">
            <v>FABRICAÇÃO E INSTALAÇÃO DE TESOURA (INTEIRA OU MEIA) EM AÇO, VÃOS MAIORES QUE 6,0 M E MENORES QUE 12,0 M, INCLUSO IÇAMENTO. AF_07/2019</v>
          </cell>
          <cell r="D1444" t="str">
            <v>KG</v>
          </cell>
          <cell r="E1444">
            <v>11.16</v>
          </cell>
        </row>
        <row r="1445">
          <cell r="A1445">
            <v>100382</v>
          </cell>
          <cell r="B1445" t="str">
            <v>SINAPI</v>
          </cell>
          <cell r="C1445" t="str">
            <v>FABRICAÇÃO E INSTALAÇÃO DE PONTALETES DE MADEIRA NÃO APARELHADA PARA TELHADOS COM ATÉ 2 ÁGUAS E COM TELHA ONDULADA DE FIBROCIMENTO, ALUMÍNIO OU PLÁSTICA EM EDIFÍCIO RESIDENCIAL TÉRREO, INCLUSO TRANSPORTE VERTICAL. AF_07/2019</v>
          </cell>
          <cell r="D1445" t="str">
            <v>M2</v>
          </cell>
          <cell r="E1445">
            <v>33.78</v>
          </cell>
        </row>
        <row r="1446">
          <cell r="A1446">
            <v>104314</v>
          </cell>
          <cell r="B1446" t="str">
            <v>SINAPI</v>
          </cell>
          <cell r="C1446" t="str">
            <v>TRAMA DE AÇO COMPOSTA POR TERÇAS PARA TELHADOS DE ATÉ 2 ÁGUAS PARA TELHA ONDULADA DE FIBROCIMENTO, METÁLICA, PLÁSTICA OU TERMOACÚSTICA, INCLUSO TRANSPORTE VERTICAL (EM KG). AF_07/2019</v>
          </cell>
          <cell r="D1446" t="str">
            <v>KG</v>
          </cell>
          <cell r="E1446">
            <v>11.35</v>
          </cell>
        </row>
        <row r="1447">
          <cell r="A1447">
            <v>94444</v>
          </cell>
          <cell r="B1447" t="str">
            <v>SINAPI</v>
          </cell>
          <cell r="C1447" t="str">
            <v>TELHAMENTO COM TELHA DE ENCAIXE, TIPO FRANCESA DE VIDRO, COM ATÉ 2 ÁGUAS, INCLUSO TRANSPORTE VERTICAL. AF_07/2019</v>
          </cell>
          <cell r="D1447" t="str">
            <v>M2</v>
          </cell>
          <cell r="E1447">
            <v>592.04999999999995</v>
          </cell>
        </row>
        <row r="1448">
          <cell r="A1448">
            <v>102661</v>
          </cell>
          <cell r="B1448" t="str">
            <v>SINAPI</v>
          </cell>
          <cell r="C1448" t="str">
            <v>DRENO SUBSUPERFICIAL (SEÇÃO 0,40 X 0,40 M), COM TUBO DE PEAD CORRUGADO PERFURADO, DN 100 MM, ENCHIMENTO COM AREIA. AF_07/2021</v>
          </cell>
          <cell r="D1448" t="str">
            <v>M</v>
          </cell>
          <cell r="E1448">
            <v>34.1</v>
          </cell>
        </row>
        <row r="1449">
          <cell r="A1449">
            <v>102663</v>
          </cell>
          <cell r="B1449" t="str">
            <v>SINAPI</v>
          </cell>
          <cell r="C1449" t="str">
            <v>DRENO SUBSUPERFICIAL (SEÇÃO 0,40 X 0,40 M), COM TUBO DE CONCRETO SIMPLES POROSO, DN 200 MM, ENCHIMENTO COM AREIA. AF_07/2021</v>
          </cell>
          <cell r="D1449" t="str">
            <v>M</v>
          </cell>
          <cell r="E1449">
            <v>72.13</v>
          </cell>
        </row>
        <row r="1450">
          <cell r="A1450">
            <v>102664</v>
          </cell>
          <cell r="B1450" t="str">
            <v>SINAPI</v>
          </cell>
          <cell r="C1450" t="str">
            <v>DRENO SUBSUPERFICIAL (SEÇÃO 0,40 X 0,40 M), CEGO, ENCHIMENTO DE BRITA, ENVOLVIDO COM MANTA GEOTÊXTIL. AF_07/2021</v>
          </cell>
          <cell r="D1450" t="str">
            <v>M</v>
          </cell>
          <cell r="E1450">
            <v>45.07</v>
          </cell>
        </row>
        <row r="1451">
          <cell r="A1451">
            <v>102665</v>
          </cell>
          <cell r="B1451" t="str">
            <v>SINAPI</v>
          </cell>
          <cell r="C1451" t="str">
            <v>DRENO SUBSUPERFICIAL (SEÇÃO 0,40 X 0,40 M), CEGO, ENCHIMENTO DE BRITA. AF_07/2021</v>
          </cell>
          <cell r="D1451" t="str">
            <v>M</v>
          </cell>
          <cell r="E1451">
            <v>23.91</v>
          </cell>
        </row>
        <row r="1452">
          <cell r="A1452">
            <v>102666</v>
          </cell>
          <cell r="B1452" t="str">
            <v>SINAPI</v>
          </cell>
          <cell r="C1452" t="str">
            <v>DRENO SUBSUPERFICIAL (SEÇÃO 0,40 X 0,40 M), COM TUBO DE PEAD CORRUGADO PERFURADO, DN 100 MM, ENCHIMENTO COM BRITA, ENVOLVIDO COM MANTA GEOTÊXTIL. AF_07/2021</v>
          </cell>
          <cell r="D1452" t="str">
            <v>M</v>
          </cell>
          <cell r="E1452">
            <v>55.99</v>
          </cell>
        </row>
        <row r="1453">
          <cell r="A1453">
            <v>102669</v>
          </cell>
          <cell r="B1453" t="str">
            <v>SINAPI</v>
          </cell>
          <cell r="C1453" t="str">
            <v>DRENO SUBSUPERFICIAL (SEÇÃO 0,40 X 0,40 M), COM TUBO DE CONCRETO SIMPLES POROSO, DN 200 MM, ENCHIMENTO COM BRITA, ENVOLVIDO COM MANTA GEOTÊXTIL. AF_07/2021</v>
          </cell>
          <cell r="D1453" t="str">
            <v>M</v>
          </cell>
          <cell r="E1453">
            <v>93.89</v>
          </cell>
        </row>
        <row r="1454">
          <cell r="A1454">
            <v>102670</v>
          </cell>
          <cell r="B1454" t="str">
            <v>SINAPI</v>
          </cell>
          <cell r="C1454" t="str">
            <v>DRENO PROFUNDO (SEÇÃO 0,50 X 1,50 M), COM TUBO DE PEAD CORRUGADO PERFURADO, DN 100 MM, ENCHIMENTO COM AREIA, COM SELO DE ARGILA. AF_07/2021</v>
          </cell>
          <cell r="D1454" t="str">
            <v>M</v>
          </cell>
          <cell r="E1454">
            <v>104.67</v>
          </cell>
        </row>
        <row r="1455">
          <cell r="A1455">
            <v>102673</v>
          </cell>
          <cell r="B1455" t="str">
            <v>SINAPI</v>
          </cell>
          <cell r="C1455" t="str">
            <v>DRENO PROFUNDO (SEÇÃO 0,50 X 1,50 M), COM TUBO DE CONCRETO SIMPLES POROSO, DN 200 MM, ENCHIMENTO COM AREIA, COM SELO DE ARGILA. AF_07/2021</v>
          </cell>
          <cell r="D1455" t="str">
            <v>M</v>
          </cell>
          <cell r="E1455">
            <v>167.16</v>
          </cell>
        </row>
        <row r="1456">
          <cell r="A1456">
            <v>102674</v>
          </cell>
          <cell r="B1456" t="str">
            <v>SINAPI</v>
          </cell>
          <cell r="C1456" t="str">
            <v>DRENO PROFUNDO (SEÇÃO 0,50 X 1,50 M), COM TUBO DE PEAD CORRUGADO PERFURADO, DN 100 MM, ENCHIMENTO COM AREIA. AF_07/2021</v>
          </cell>
          <cell r="D1456" t="str">
            <v>M</v>
          </cell>
          <cell r="E1456">
            <v>113.63</v>
          </cell>
        </row>
        <row r="1457">
          <cell r="A1457">
            <v>102677</v>
          </cell>
          <cell r="B1457" t="str">
            <v>SINAPI</v>
          </cell>
          <cell r="C1457" t="str">
            <v>DRENO PROFUNDO (SEÇÃO 0,50 X 1,50 M), COM TUBO DE CONCRETO SIMPLES POROSO, DN 200 MM, ENCHIMENTO COM AREIA. AF_07/2021</v>
          </cell>
          <cell r="D1457" t="str">
            <v>M</v>
          </cell>
          <cell r="E1457">
            <v>157.19</v>
          </cell>
        </row>
        <row r="1458">
          <cell r="A1458">
            <v>102678</v>
          </cell>
          <cell r="B1458" t="str">
            <v>SINAPI</v>
          </cell>
          <cell r="C1458" t="str">
            <v>DRENO PROFUNDO (SEÇÃO 0,50 X 1,50 M), CEGO, ENCHIMENTO DE BRITA, ENVOLVIDO COM MANTA GEOTÊXTIL, COM SELO DE ARGILA. AF_07/2021</v>
          </cell>
          <cell r="D1458" t="str">
            <v>M</v>
          </cell>
          <cell r="E1458">
            <v>135.88</v>
          </cell>
        </row>
        <row r="1459">
          <cell r="A1459">
            <v>102679</v>
          </cell>
          <cell r="B1459" t="str">
            <v>SINAPI</v>
          </cell>
          <cell r="C1459" t="str">
            <v>DRENO PROFUNDO (SEÇÃO 0,50 X 1,50 M), CEGO, ENCHIMENTO DE BRITA, ENVOLVIDO COM MANTA GEOTÊXTIL. AF_07/2021</v>
          </cell>
          <cell r="D1459" t="str">
            <v>M</v>
          </cell>
          <cell r="E1459">
            <v>147.68</v>
          </cell>
        </row>
        <row r="1460">
          <cell r="A1460">
            <v>102680</v>
          </cell>
          <cell r="B1460" t="str">
            <v>SINAPI</v>
          </cell>
          <cell r="C1460" t="str">
            <v>DRENO PROFUNDO (SEÇÃO 0,50 X 1,50 M), COM TUBO DE PEAD CORRUGADO PERFURADO, DN 100 MM, ENCHIMENTO COM BRITA, ENVOLVIDO COM MANTA GEOTÊXTIL, COM SELO DE ARGILA. AF_07/2021</v>
          </cell>
          <cell r="D1460" t="str">
            <v>M</v>
          </cell>
          <cell r="E1460">
            <v>147.9</v>
          </cell>
        </row>
        <row r="1461">
          <cell r="A1461">
            <v>102683</v>
          </cell>
          <cell r="B1461" t="str">
            <v>SINAPI</v>
          </cell>
          <cell r="C1461" t="str">
            <v>DRENO PROFUNDO (SEÇÃO 0,50 X 1,50 M), COM TUBO DE CONCRETO SIMPLES POROSO, DN 200 MM, ENCHIMENTO COM BRITA, ENVOLVIDO COM MANTA GEOTÊXTIL, COM SELO DE ARGILA. AF_07/2021</v>
          </cell>
          <cell r="D1461" t="str">
            <v>M</v>
          </cell>
          <cell r="E1461">
            <v>195.85</v>
          </cell>
        </row>
        <row r="1462">
          <cell r="A1462">
            <v>102684</v>
          </cell>
          <cell r="B1462" t="str">
            <v>SINAPI</v>
          </cell>
          <cell r="C1462" t="str">
            <v>DRENO PROFUNDO (SEÇÃO 0,50 X 1,50 M), COM TUBO DE PEAD CORRUGADO PERFURADO, DN 100 MM, ENCHIMENTO COM BRITA, ENVOLVIDO COM MANTA GEOTÊXTIL. AF_07/2021</v>
          </cell>
          <cell r="D1462" t="str">
            <v>M</v>
          </cell>
          <cell r="E1462">
            <v>159.68</v>
          </cell>
        </row>
        <row r="1463">
          <cell r="A1463">
            <v>102687</v>
          </cell>
          <cell r="B1463" t="str">
            <v>SINAPI</v>
          </cell>
          <cell r="C1463" t="str">
            <v>DRENO PROFUNDO (SEÇÃO 0,50 X 1,50 M), COM TUBO DE CONCRETO SIMPLES POROSO, DN 200 MM, ENCHIMENTO COM BRITA, ENVOLVIDO COM MANTA GEOTÊXTIL. AF_07/2021</v>
          </cell>
          <cell r="D1463" t="str">
            <v>M</v>
          </cell>
          <cell r="E1463">
            <v>203.14</v>
          </cell>
        </row>
        <row r="1464">
          <cell r="A1464">
            <v>102688</v>
          </cell>
          <cell r="B1464" t="str">
            <v>SINAPI</v>
          </cell>
          <cell r="C1464" t="str">
            <v>DRENO ESPINHA DE PEIXE (SEÇÃO (0,40 X 0,40 M), COM TUBO DE PEAD CORRUGADO PERFURADO, DN 100 MM, ENCHIMENTO COM AREIA, INCLUSIVE CONEXÕES. AF_07/2021</v>
          </cell>
          <cell r="D1464" t="str">
            <v>M</v>
          </cell>
          <cell r="E1464">
            <v>39.69</v>
          </cell>
        </row>
        <row r="1465">
          <cell r="A1465">
            <v>102690</v>
          </cell>
          <cell r="B1465" t="str">
            <v>SINAPI</v>
          </cell>
          <cell r="C1465" t="str">
            <v>DRENO ESPINHA DE PEIXE (SEÇÃO (0,40 X 0,40 M), COM TUBO DE PEAD CORRUGADO PERFURADO, DN 100 MM, ENCHIMENTO COM BRITA, ENVOLVIDO COM MANTA GEOTÊXTIL, INCLUSIVE CONEXÕES. AF_07/2021</v>
          </cell>
          <cell r="D1465" t="str">
            <v>M</v>
          </cell>
          <cell r="E1465">
            <v>61.57</v>
          </cell>
        </row>
        <row r="1466">
          <cell r="A1466">
            <v>102694</v>
          </cell>
          <cell r="B1466" t="str">
            <v>SINAPI</v>
          </cell>
          <cell r="C1466" t="str">
            <v>DRENO ESPINHA DE PEIXE (SEÇÃO (0,50 X 0,80 M), COM TUBO DE PEAD CORRUGADO PERFURADO, DN 100 MM, ENCHIMENTO COM AREIA, INCLUSIVE CONEXÕES. AF_07/2021</v>
          </cell>
          <cell r="D1466" t="str">
            <v>M</v>
          </cell>
          <cell r="E1466">
            <v>76.16</v>
          </cell>
        </row>
        <row r="1467">
          <cell r="A1467">
            <v>102697</v>
          </cell>
          <cell r="B1467" t="str">
            <v>SINAPI</v>
          </cell>
          <cell r="C1467" t="str">
            <v>DRENO ESPINHA DE PEIXE (SEÇÃO (0,50 X 0,80 M), COM TUBO DE PEAD CORRUGADO PERFURADO, DN 100 MM, ENCHIMENTO COM BRITA, ENVOLVIDO COM MANTA GEOTÊXTIL, INCLUSIVE CONEXÕES. AF_07/2021</v>
          </cell>
          <cell r="D1467" t="str">
            <v>M</v>
          </cell>
          <cell r="E1467">
            <v>107.07</v>
          </cell>
        </row>
        <row r="1468">
          <cell r="A1468">
            <v>102704</v>
          </cell>
          <cell r="B1468" t="str">
            <v>SINAPI</v>
          </cell>
          <cell r="C1468" t="str">
            <v>TUBO DE PEAD CORRUGADO PERFURADO, DN 100 MM, PARA DRENO - FORNECIMENTO E ASSENTAMENTO. AF_07/2021</v>
          </cell>
          <cell r="D1468" t="str">
            <v>M</v>
          </cell>
          <cell r="E1468">
            <v>11.73</v>
          </cell>
        </row>
        <row r="1469">
          <cell r="A1469">
            <v>102706</v>
          </cell>
          <cell r="B1469" t="str">
            <v>SINAPI</v>
          </cell>
          <cell r="C1469" t="str">
            <v>TUBO DE PVC CORRUGADO FLEXÍVEL PERFURADO, DN 100 MM, PARA DRENO - FORNECIMENTO E ASSENTAMENTO. AF_07/2021</v>
          </cell>
          <cell r="D1469" t="str">
            <v>M</v>
          </cell>
          <cell r="E1469">
            <v>13.55</v>
          </cell>
        </row>
        <row r="1470">
          <cell r="A1470">
            <v>102707</v>
          </cell>
          <cell r="B1470" t="str">
            <v>SINAPI</v>
          </cell>
          <cell r="C1470" t="str">
            <v>TUBO DE CONCRETO SIMPLES POROSO, DN 200 MM, PARA DRENO - FORNECIMENTO E ASSENTAMENTO. AF_07/2021</v>
          </cell>
          <cell r="D1470" t="str">
            <v>M</v>
          </cell>
          <cell r="E1470">
            <v>53.3</v>
          </cell>
        </row>
        <row r="1471">
          <cell r="A1471">
            <v>102708</v>
          </cell>
          <cell r="B1471" t="str">
            <v>SINAPI</v>
          </cell>
          <cell r="C1471" t="str">
            <v>LUVA DE PVC, SÉRIE NORMAL, PARA ESGOTO PREDIAL, DN 100 MM, INSTALADA EM DRENO  - FORNECIMENTO E INSTALAÇÃO. AF_07/2021</v>
          </cell>
          <cell r="D1471" t="str">
            <v>UN</v>
          </cell>
          <cell r="E1471">
            <v>21.65</v>
          </cell>
        </row>
        <row r="1472">
          <cell r="A1472">
            <v>102710</v>
          </cell>
          <cell r="B1472" t="str">
            <v>SINAPI</v>
          </cell>
          <cell r="C1472" t="str">
            <v>JUNÇÃO SIMPLES DE PVC, 45 GRAUS, SÉRIE NORMAL, PARA ESGOTO PREDIAL, DN 100 MM, INSTALADA EM DRENO - FORNECIMENTO E INSTALAÇÃO. AF_07/2021</v>
          </cell>
          <cell r="D1472" t="str">
            <v>UN</v>
          </cell>
          <cell r="E1472">
            <v>54.73</v>
          </cell>
        </row>
        <row r="1473">
          <cell r="A1473">
            <v>102711</v>
          </cell>
          <cell r="B1473" t="str">
            <v>SINAPI</v>
          </cell>
          <cell r="C1473" t="str">
            <v>JUNÇÃO DUPLA DE PVC, SÉRIE NORMAL, PARA ESGOTO PREDIAL, DN 100 X 100 X 100 MM, INSTALADA EM DRENO  - FORNECIMENTO E INSTALAÇÃO. AF_07/2021</v>
          </cell>
          <cell r="D1473" t="str">
            <v>UN</v>
          </cell>
          <cell r="E1473">
            <v>77.430000000000007</v>
          </cell>
        </row>
        <row r="1474">
          <cell r="A1474">
            <v>102712</v>
          </cell>
          <cell r="B1474" t="str">
            <v>SINAPI</v>
          </cell>
          <cell r="C1474" t="str">
            <v>GEOTÊXTIL NÃO TECIDO 100% POLIÉSTER, RESISTÊNCIA A TRAÇÃO DE 9 KN/M (RT - 9), INSTALADO EM DRENO - FORNECIMENTO E INSTALAÇÃO. AF_07/2021</v>
          </cell>
          <cell r="D1474" t="str">
            <v>M2</v>
          </cell>
          <cell r="E1474">
            <v>8.18</v>
          </cell>
        </row>
        <row r="1475">
          <cell r="A1475">
            <v>102713</v>
          </cell>
          <cell r="B1475" t="str">
            <v>SINAPI</v>
          </cell>
          <cell r="C1475" t="str">
            <v>GEOTÊXTIL NÃO TECIDO 100% POLIÉSTER, RESISTÊNCIA A TRAÇÃO DE 14 KN/M (RT - 14), INSTALADO EM DRENO - FORNECIMENTO E INSTALAÇÃO. AF_07/2021</v>
          </cell>
          <cell r="D1475" t="str">
            <v>M2</v>
          </cell>
          <cell r="E1475">
            <v>11.28</v>
          </cell>
        </row>
        <row r="1476">
          <cell r="A1476">
            <v>102715</v>
          </cell>
          <cell r="B1476" t="str">
            <v>SINAPI</v>
          </cell>
          <cell r="C1476" t="str">
            <v>GEOTÊXTIL NÃO TECIDO 100% POLIÉSTER, RESISTÊNCIA A TRAÇÃO DE 26 KN/M (RT - 26), INSTALADO EM DRENO - FORNECIMENTO E INSTALAÇÃO. AF_07/2021</v>
          </cell>
          <cell r="D1476" t="str">
            <v>M2</v>
          </cell>
          <cell r="E1476">
            <v>22.38</v>
          </cell>
        </row>
        <row r="1477">
          <cell r="A1477">
            <v>102716</v>
          </cell>
          <cell r="B1477" t="str">
            <v>SINAPI</v>
          </cell>
          <cell r="C1477" t="str">
            <v>ENCHIMENTO DE AREIA PARA DRENO, LANÇAMENTO MECANIZADO. AF_07/2021</v>
          </cell>
          <cell r="D1477" t="str">
            <v>M3</v>
          </cell>
          <cell r="E1477">
            <v>134.04</v>
          </cell>
        </row>
        <row r="1478">
          <cell r="A1478">
            <v>102717</v>
          </cell>
          <cell r="B1478" t="str">
            <v>SINAPI</v>
          </cell>
          <cell r="C1478" t="str">
            <v>ENCHIMENTO DE BRITA PARA DRENO, LANÇAMENTO MECANIZADO. AF_07/2021</v>
          </cell>
          <cell r="D1478" t="str">
            <v>M3</v>
          </cell>
          <cell r="E1478">
            <v>138.74</v>
          </cell>
        </row>
        <row r="1479">
          <cell r="A1479">
            <v>102718</v>
          </cell>
          <cell r="B1479" t="str">
            <v>SINAPI</v>
          </cell>
          <cell r="C1479" t="str">
            <v>ENCHIMENTO DE AREIA PARA DRENO, LANÇAMENTO MANUAL. AF_07/2021</v>
          </cell>
          <cell r="D1479" t="str">
            <v>M3</v>
          </cell>
          <cell r="E1479">
            <v>137.77000000000001</v>
          </cell>
        </row>
        <row r="1480">
          <cell r="A1480">
            <v>102719</v>
          </cell>
          <cell r="B1480" t="str">
            <v>SINAPI</v>
          </cell>
          <cell r="C1480" t="str">
            <v>ENCHIMENTO DE BRITA PARA DRENO, LANÇAMENTO MANUAL. AF_07/2021</v>
          </cell>
          <cell r="D1480" t="str">
            <v>M3</v>
          </cell>
          <cell r="E1480">
            <v>142.47</v>
          </cell>
        </row>
        <row r="1481">
          <cell r="A1481">
            <v>102722</v>
          </cell>
          <cell r="B1481" t="str">
            <v>SINAPI</v>
          </cell>
          <cell r="C1481" t="str">
            <v>DRENO EM MURO DE CONTENÇÃO, EXECUTADO NO PÉ DO MURO, COM TUBO DE PEAD CORRUGADO FLEXÍVEL PERFURADO, ENCHIMENTO COM BRITA, ENVOLVIDO COM MANTA GEOTÊXTIL. AF_07/2021</v>
          </cell>
          <cell r="D1481" t="str">
            <v>M</v>
          </cell>
          <cell r="E1481">
            <v>49.5</v>
          </cell>
        </row>
        <row r="1482">
          <cell r="A1482">
            <v>102723</v>
          </cell>
          <cell r="B1482" t="str">
            <v>SINAPI</v>
          </cell>
          <cell r="C1482" t="str">
            <v>DRENO EM MURO DE CONTENÇÃO, EXECUTADO NO PÉ DO MURO, COM TUBO DE PVC CORRUGADO FLEXÍVEL PERFURADO, ENCHIMENTO COM BRITA, ENVOLVIDO COM MANTA GEOTÊXTIL. AF_07/2021</v>
          </cell>
          <cell r="D1482" t="str">
            <v>M</v>
          </cell>
          <cell r="E1482">
            <v>50.03</v>
          </cell>
        </row>
        <row r="1483">
          <cell r="A1483">
            <v>102724</v>
          </cell>
          <cell r="B1483" t="str">
            <v>SINAPI</v>
          </cell>
          <cell r="C1483" t="str">
            <v>DRENO BARBACÃ, DN 100 MM, COM MATERIAL DRENANTE. AF_07/2021</v>
          </cell>
          <cell r="D1483" t="str">
            <v>UN</v>
          </cell>
          <cell r="E1483">
            <v>28.19</v>
          </cell>
        </row>
        <row r="1484">
          <cell r="A1484">
            <v>102725</v>
          </cell>
          <cell r="B1484" t="str">
            <v>SINAPI</v>
          </cell>
          <cell r="C1484" t="str">
            <v>DRENO BARBACÃ, DN 75 MM, COM MATERIAL DRENANTE. AF_07/2021</v>
          </cell>
          <cell r="D1484" t="str">
            <v>UN</v>
          </cell>
          <cell r="E1484">
            <v>26.91</v>
          </cell>
        </row>
        <row r="1485">
          <cell r="A1485">
            <v>102726</v>
          </cell>
          <cell r="B1485" t="str">
            <v>SINAPI</v>
          </cell>
          <cell r="C1485" t="str">
            <v>DRENO BARBACÃ, DN 50 MM, COM MATERIAL DRENANTE. AF_07/2021</v>
          </cell>
          <cell r="D1485" t="str">
            <v>UN</v>
          </cell>
          <cell r="E1485">
            <v>24.12</v>
          </cell>
        </row>
        <row r="1486">
          <cell r="A1486">
            <v>103653</v>
          </cell>
          <cell r="B1486" t="str">
            <v>SINAPI</v>
          </cell>
          <cell r="C1486" t="str">
            <v>GEOTÊXTIL NÃO TECIDO 100% POLIÉSTER, RESISTÊNCIA A TRAÇÃO DE 31 KN/M (RT-31), INSTALADO EM DRENO - FORNECIMENTO E INSTALAÇÃO. AF_07/2021</v>
          </cell>
          <cell r="D1486" t="str">
            <v>M2</v>
          </cell>
          <cell r="E1486">
            <v>26.75</v>
          </cell>
        </row>
        <row r="1487">
          <cell r="A1487">
            <v>92743</v>
          </cell>
          <cell r="B1487" t="str">
            <v>SINAPI</v>
          </cell>
          <cell r="C1487" t="str">
            <v>MURO DE GABIÃO, ENCHIMENTO COM PEDRA DE MÃO TIPO RACHÃO, DE GRAVIDADE, COM GAIOLAS DE COMPRIMENTO IGUAL A 2 M, PARA MUROS COM ALTURA MENOR OU IGUAL A 4 M  FORNECIMENTO E EXECUÇÃO. AF_12/2015</v>
          </cell>
          <cell r="D1487" t="str">
            <v>M3</v>
          </cell>
          <cell r="E1487">
            <v>662.13</v>
          </cell>
        </row>
        <row r="1488">
          <cell r="A1488">
            <v>92744</v>
          </cell>
          <cell r="B1488" t="str">
            <v>SINAPI</v>
          </cell>
          <cell r="C1488" t="str">
            <v>MURO DE GABIÃO, ENCHIMENTO COM PEDRA DE MÃO TIPO RACHÃO, DE GRAVIDADE, COM GAIOLAS DE COMPRIMENTO IGUAL A 5 M, PARA MUROS COM ALTURA MENOR OU IGUAL A 4 M  FORNECIMENTO E EXECUÇÃO. AF_12/2015</v>
          </cell>
          <cell r="D1488" t="str">
            <v>M3</v>
          </cell>
          <cell r="E1488">
            <v>642.16</v>
          </cell>
        </row>
        <row r="1489">
          <cell r="A1489">
            <v>92745</v>
          </cell>
          <cell r="B1489" t="str">
            <v>SINAPI</v>
          </cell>
          <cell r="C1489" t="str">
            <v>MURO DE GABIÃO, ENCHIMENTO COM PEDRA DE MÃO TIPO RACHÃO, DE GRAVIDADE, COM GAIOLAS DE COMPRIMENTO IGUAL A 2 M, PARA MUROS COM ALTURA MAIOR QUE 4 M E MENOR OU IGUAL A 6 M  FORNECIMENTO E EXECUÇÃO. AF_12/2015</v>
          </cell>
          <cell r="D1489" t="str">
            <v>M3</v>
          </cell>
          <cell r="E1489">
            <v>818.8</v>
          </cell>
        </row>
        <row r="1490">
          <cell r="A1490">
            <v>92746</v>
          </cell>
          <cell r="B1490" t="str">
            <v>SINAPI</v>
          </cell>
          <cell r="C1490" t="str">
            <v>MURO DE GABIÃO, ENCHIMENTO COM PEDRA DE MÃO TIPO RACHÃO, DE GRAVIDADE, COM GAIOLAS DE COMPRIMENTO IGUAL A 5 M, PARA MUROS COM ALTURA MAIOR QUE 4 M E MENOR OU IGUAL A 6 M   FORNECIMENTO E EXECUÇÃO. AF_12/2015</v>
          </cell>
          <cell r="D1490" t="str">
            <v>M3</v>
          </cell>
          <cell r="E1490">
            <v>757.58</v>
          </cell>
        </row>
        <row r="1491">
          <cell r="A1491">
            <v>92747</v>
          </cell>
          <cell r="B1491" t="str">
            <v>SINAPI</v>
          </cell>
          <cell r="C1491" t="str">
            <v>MURO DE GABIÃO, ENCHIMENTO COM PEDRA DE MÃO TIPO RACHÃO, DE GRAVIDADE, COM GAIOLAS DE COMPRIMENTO IGUAL A 2 M, PARA MUROS COM ALTURA MAIOR QUE 6 M E MENOR OU IGUAL A 10 M   FORNECIMENTO E EXECUÇÃO. AF_12/2015</v>
          </cell>
          <cell r="D1491" t="str">
            <v>M3</v>
          </cell>
          <cell r="E1491">
            <v>907.56</v>
          </cell>
        </row>
        <row r="1492">
          <cell r="A1492">
            <v>92748</v>
          </cell>
          <cell r="B1492" t="str">
            <v>SINAPI</v>
          </cell>
          <cell r="C1492" t="str">
            <v>MURO DE GABIÃO, ENCHIMENTO COM PEDRA DE MÃO TIPO RACHÃO, DE GRAVIDADE, COM GAIOLAS DE COMPRIMENTO IGUAL A 5 M, PARA MUROS COM ALTURA MAIOR QUE 6 M E MENOR OU IGUAL A 10 M FORNECIMENTO E EXECUÇÃO. AF_12/2015</v>
          </cell>
          <cell r="D1492" t="str">
            <v>M3</v>
          </cell>
          <cell r="E1492">
            <v>823.19</v>
          </cell>
        </row>
        <row r="1493">
          <cell r="A1493">
            <v>92749</v>
          </cell>
          <cell r="B1493" t="str">
            <v>SINAPI</v>
          </cell>
          <cell r="C1493" t="str">
            <v>MURO DE GABIÃO, ENCHIMENTO COM PEDRA DE MÃO TIPO RACHÃO, COM SOLO REFORÇADO, PARA MUROS COM ALTURA MENOR OU IGUAL A 4 M   FORNECIMENTO E EXECUÇÃO. AF_12/2015</v>
          </cell>
          <cell r="D1493" t="str">
            <v>M3</v>
          </cell>
          <cell r="E1493">
            <v>953.86</v>
          </cell>
        </row>
        <row r="1494">
          <cell r="A1494">
            <v>92750</v>
          </cell>
          <cell r="B1494" t="str">
            <v>SINAPI</v>
          </cell>
          <cell r="C1494" t="str">
            <v>MURO DE GABIÃO, ENCHIMENTO COM PEDRA DE MÃO TIPO RACHÃO, COM SOLO REFORÇADO, PARA MUROS COM ALTURA MAIOR QUE 4 M E MENOR OU IGUAL A 12 M   FORNECIMENTO E EXECUÇÃO. AF_12/2015</v>
          </cell>
          <cell r="D1494" t="str">
            <v>M3</v>
          </cell>
          <cell r="E1494">
            <v>1636.98</v>
          </cell>
        </row>
        <row r="1495">
          <cell r="A1495">
            <v>92751</v>
          </cell>
          <cell r="B1495" t="str">
            <v>SINAPI</v>
          </cell>
          <cell r="C1495" t="str">
            <v>MURO DE GABIÃO, ENCHIMENTO COM PEDRA DE MÃO TIPO RACHÃO, COM SOLO REFORÇADO, PARA MUROS COM ALTURA MAIOR QUE 12 M E MENOR OU IGUAL A 20 M    FORNECIMENTO E EXECUÇÃO. AF_12/2015</v>
          </cell>
          <cell r="D1495" t="str">
            <v>M3</v>
          </cell>
          <cell r="E1495">
            <v>2033.4</v>
          </cell>
        </row>
        <row r="1496">
          <cell r="A1496">
            <v>92752</v>
          </cell>
          <cell r="B1496" t="str">
            <v>SINAPI</v>
          </cell>
          <cell r="C1496" t="str">
            <v>MURO DE GABIÃO, ENCHIMENTO COM PEDRA DE MÃO TIPO RACHÃO, COM SOLO REFORÇADO, PARA MUROS COM ALTURA MAIOR QUE 20 M E MENOR OU IGUAL A 28 M   FORNECIMENTO E EXECUÇÃO. AF_12/2015</v>
          </cell>
          <cell r="D1496" t="str">
            <v>M3</v>
          </cell>
          <cell r="E1496">
            <v>2428.35</v>
          </cell>
        </row>
        <row r="1497">
          <cell r="A1497">
            <v>92753</v>
          </cell>
          <cell r="B1497" t="str">
            <v>SINAPI</v>
          </cell>
          <cell r="C1497" t="str">
            <v>MURO DE GABIÃO, ENCHIMENTO COM RESÍDUO DE CONSTRUÇÃO E DEMOLIÇÃO, DE GRAVIDADE, COM GAIOLA TRAPEZOIDAL DE COMPRIMENTO IGUAL A 2 M, PARA MUROS COM ALTURA MENOR OU IGUAL A 2 M   FORNECIMENTO E EXECUÇÃO. AF_12/2015</v>
          </cell>
          <cell r="D1497" t="str">
            <v>M3</v>
          </cell>
          <cell r="E1497">
            <v>630</v>
          </cell>
        </row>
        <row r="1498">
          <cell r="A1498">
            <v>92754</v>
          </cell>
          <cell r="B1498" t="str">
            <v>SINAPI</v>
          </cell>
          <cell r="C1498" t="str">
            <v>MURO DE GABIÃO, ENCHIMENTO COM RESÍDUO DE CONSTRUÇÃO E DEMOLIÇÃO, DE GRAVIDADE, COM GAIOLA TRAPEZOIDAL DE COMPRIMENTO IGUAL A 2 M, PARA MUROS COM ALTURA MAIOR QUE 2 M E MENOR OU IGUAL A 4 M    FORNECIMENTO E EXECUÇÃO. AF_12/2015</v>
          </cell>
          <cell r="D1498" t="str">
            <v>M3</v>
          </cell>
          <cell r="E1498">
            <v>573.45000000000005</v>
          </cell>
        </row>
        <row r="1499">
          <cell r="A1499">
            <v>92755</v>
          </cell>
          <cell r="B1499" t="str">
            <v>SINAPI</v>
          </cell>
          <cell r="C1499" t="str">
            <v>PROTEÇÃO SUPERFICIAL DE CANAL EM GABIÃO TIPO COLCHÃO, ALTURA DE 17 CENTÍMETROS, ENCHIMENTO COM PEDRA DE MÃO TIPO RACHÃO - FORNECIMENTO E EXECUÇÃO. AF_12/2015</v>
          </cell>
          <cell r="D1499" t="str">
            <v>M2</v>
          </cell>
          <cell r="E1499">
            <v>239.85</v>
          </cell>
        </row>
        <row r="1500">
          <cell r="A1500">
            <v>92756</v>
          </cell>
          <cell r="B1500" t="str">
            <v>SINAPI</v>
          </cell>
          <cell r="C1500" t="str">
            <v>PROTEÇÃO SUPERFICIAL DE CANAL EM GABIÃO TIPO COLCHÃO, ALTURA DE 23 CENTÍMETROS, ENCHIMENTO COM PEDRA DE MÃO TIPO RACHÃO - FORNECIMENTO E EXECUÇÃO. AF_12/2015</v>
          </cell>
          <cell r="D1500" t="str">
            <v>M2</v>
          </cell>
          <cell r="E1500">
            <v>272.43</v>
          </cell>
        </row>
        <row r="1501">
          <cell r="A1501">
            <v>92757</v>
          </cell>
          <cell r="B1501" t="str">
            <v>SINAPI</v>
          </cell>
          <cell r="C1501" t="str">
            <v>PROTEÇÃO SUPERFICIAL DE CANAL EM GABIÃO TIPO COLCHÃO, ALTURA DE 30 CENTÍMETROS, ENCHIMENTO COM PEDRA DE MÃO TIPO RACHÃO - FORNECIMENTO E EXECUÇÃO. AF_12/2015</v>
          </cell>
          <cell r="D1501" t="str">
            <v>M2</v>
          </cell>
          <cell r="E1501">
            <v>312.05</v>
          </cell>
        </row>
        <row r="1502">
          <cell r="A1502">
            <v>92758</v>
          </cell>
          <cell r="B1502" t="str">
            <v>SINAPI</v>
          </cell>
          <cell r="C1502" t="str">
            <v>PROTEÇÃO SUPERFICIAL DE CANAL EM GABIÃO TIPO SACO, DIÂMETRO DE 65 CENTÍMETROS, ENCHIMENTO MANUAL COM PEDRA DE MÃO TIPO RACHÃO - FORNECIMENTO E EXECUÇÃO. AF_12/2015</v>
          </cell>
          <cell r="D1502" t="str">
            <v>M3</v>
          </cell>
          <cell r="E1502">
            <v>742.09</v>
          </cell>
        </row>
        <row r="1503">
          <cell r="A1503">
            <v>91069</v>
          </cell>
          <cell r="B1503" t="str">
            <v>SINAPI</v>
          </cell>
          <cell r="C1503" t="str">
            <v>EXECUÇÃO DE REVESTIMENTO DE CONCRETO PROJETADO COM ESPESSURA DE 7 CM, ARMADO COM TELA, INCLINAÇÃO MENOR QUE 90°, APLICAÇÃO CONTÍNUA, UTILIZANDO EQUIPAMENTO DE PROJEÇÃO COM 6 M³/H DE CAPACIDADE. AF_01/2016</v>
          </cell>
          <cell r="D1503" t="str">
            <v>M2</v>
          </cell>
          <cell r="E1503">
            <v>125.61</v>
          </cell>
        </row>
        <row r="1504">
          <cell r="A1504">
            <v>91070</v>
          </cell>
          <cell r="B1504" t="str">
            <v>SINAPI</v>
          </cell>
          <cell r="C1504" t="str">
            <v>EXECUÇÃO DE REVESTIMENTO DE CONCRETO PROJETADO COM ESPESSURA DE 10 CM, ARMADO COM TELA, INCLINAÇÃO MENOR QUE 90°, APLICAÇÃO CONTÍNUA, UTILIZANDO EQUIPAMENTO DE PROJEÇÃO COM 6 M³/H DE CAPACIDADE. AF_01/2016</v>
          </cell>
          <cell r="D1504" t="str">
            <v>M2</v>
          </cell>
          <cell r="E1504">
            <v>139.06</v>
          </cell>
        </row>
        <row r="1505">
          <cell r="A1505">
            <v>91071</v>
          </cell>
          <cell r="B1505" t="str">
            <v>SINAPI</v>
          </cell>
          <cell r="C1505" t="str">
            <v>EXECUÇÃO DE REVESTIMENTO DE CONCRETO PROJETADO COM ESPESSURA DE 7 CM, ARMADO COM TELA, INCLINAÇÃO DE 90°, APLICAÇÃO CONTÍNUA, UTILIZANDO EQUIPAMENTO DE PROJEÇÃO COM 6 M³/H DE CAPACIDADE. AF_01/2016</v>
          </cell>
          <cell r="D1505" t="str">
            <v>M2</v>
          </cell>
          <cell r="E1505">
            <v>164.98</v>
          </cell>
        </row>
        <row r="1506">
          <cell r="A1506">
            <v>91072</v>
          </cell>
          <cell r="B1506" t="str">
            <v>SINAPI</v>
          </cell>
          <cell r="C1506" t="str">
            <v>EXECUÇÃO DE REVESTIMENTO DE CONCRETO PROJETADO COM ESPESSURA DE 10 CM, ARMADO COM TELA, INCLINAÇÃO DE 90°, APLICAÇÃO CONTÍNUA, UTILIZANDO EQUIPAMENTO DE PROJEÇÃO COM 6 M³/H DE CAPACIDADE. AF_01/2016</v>
          </cell>
          <cell r="D1506" t="str">
            <v>M2</v>
          </cell>
          <cell r="E1506">
            <v>178.32</v>
          </cell>
        </row>
        <row r="1507">
          <cell r="A1507">
            <v>91073</v>
          </cell>
          <cell r="B1507" t="str">
            <v>SINAPI</v>
          </cell>
          <cell r="C1507" t="str">
            <v>EXECUÇÃO DE REVESTIMENTO DE CONCRETO PROJETADO COM ESPESSURA DE 7 CM, ARMADO COM TELA, INCLINAÇÃO MENOR QUE 90°, APLICAÇÃO CONTÍNUA, UTILIZANDO EQUIPAMENTO DE PROJEÇÃO COM 3 M³/H DE CAPACIDADE. AF_01/2016</v>
          </cell>
          <cell r="D1507" t="str">
            <v>M2</v>
          </cell>
          <cell r="E1507">
            <v>138.57</v>
          </cell>
        </row>
        <row r="1508">
          <cell r="A1508">
            <v>91074</v>
          </cell>
          <cell r="B1508" t="str">
            <v>SINAPI</v>
          </cell>
          <cell r="C1508" t="str">
            <v>EXECUÇÃO DE REVESTIMENTO DE CONCRETO PROJETADO COM ESPESSURA DE 10 CM, ARMADO COM TELA, INCLINAÇÃO MENOR QUE 90°, APLICAÇÃO CONTÍNUA, UTILIZANDO EQUIPAMENTO DE PROJEÇÃO COM 3 M³/H DE CAPACIDADE. AF_01/2016</v>
          </cell>
          <cell r="D1508" t="str">
            <v>M2</v>
          </cell>
          <cell r="E1508">
            <v>153.37</v>
          </cell>
        </row>
        <row r="1509">
          <cell r="A1509">
            <v>91075</v>
          </cell>
          <cell r="B1509" t="str">
            <v>SINAPI</v>
          </cell>
          <cell r="C1509" t="str">
            <v>EXECUÇÃO DE REVESTIMENTO DE CONCRETO PROJETADO COM ESPESSURA DE 7 CM, ARMADO COM TELA, INCLINAÇÃO DE 90°, APLICAÇÃO CONTÍNUA, UTILIZANDO EQUIPAMENTO DE PROJEÇÃO COM 3 M³/H DE CAPACIDADE. AF_01/2016</v>
          </cell>
          <cell r="D1509" t="str">
            <v>M2</v>
          </cell>
          <cell r="E1509">
            <v>179.51</v>
          </cell>
        </row>
        <row r="1510">
          <cell r="A1510">
            <v>91076</v>
          </cell>
          <cell r="B1510" t="str">
            <v>SINAPI</v>
          </cell>
          <cell r="C1510" t="str">
            <v>EXECUÇÃO DE REVESTIMENTO DE CONCRETO PROJETADO COM ESPESSURA DE 10 CM, ARMADO COM TELA, INCLINAÇÃO DE 90°, APLICAÇÃO CONTÍNUA, UTILIZANDO EQUIPAMENTO DE PROJEÇÃO COM 3 M³/H DE CAPACIDADE. AF_01/2016</v>
          </cell>
          <cell r="D1510" t="str">
            <v>M2</v>
          </cell>
          <cell r="E1510">
            <v>194.29</v>
          </cell>
        </row>
        <row r="1511">
          <cell r="A1511">
            <v>91077</v>
          </cell>
          <cell r="B1511" t="str">
            <v>SINAPI</v>
          </cell>
          <cell r="C1511" t="str">
            <v>EXECUÇÃO DE REVESTIMENTO DE CONCRETO PROJETADO COM ESPESSURA DE 7 CM, ARMADO COM FIBRAS DE AÇO, INCLINAÇÃO MENOR QUE 90°, APLICAÇÃO CONTÍNUA, UTILIZANDO EQUIPAMENTO DE PROJEÇÃO COM 6 M³/H DE CAPACIDADE. AF_01/2016</v>
          </cell>
          <cell r="D1511" t="str">
            <v>M2</v>
          </cell>
          <cell r="E1511">
            <v>134.41999999999999</v>
          </cell>
        </row>
        <row r="1512">
          <cell r="A1512">
            <v>91078</v>
          </cell>
          <cell r="B1512" t="str">
            <v>SINAPI</v>
          </cell>
          <cell r="C1512" t="str">
            <v>EXECUÇÃO DE REVESTIMENTO DE CONCRETO PROJETADO COM ESPESSURA DE 10 CM, ARMADO COM FIBRAS DE AÇO, INCLINAÇÃO MENOR QUE 90°, APLICAÇÃO CONTÍNUA, UTILIZANDO EQUIPAMENTO DE PROJEÇÃO COM 6 M³/H DE CAPACIDADE. AF_01/2016</v>
          </cell>
          <cell r="D1512" t="str">
            <v>M2</v>
          </cell>
          <cell r="E1512">
            <v>157.83000000000001</v>
          </cell>
        </row>
        <row r="1513">
          <cell r="A1513">
            <v>91079</v>
          </cell>
          <cell r="B1513" t="str">
            <v>SINAPI</v>
          </cell>
          <cell r="C1513" t="str">
            <v>EXECUÇÃO DE REVESTIMENTO DE CONCRETO PROJETADO COM ESPESSURA DE 7 CM, ARMADO COM FIBRAS DE AÇO, INCLINAÇÃO DE 90°, APLICAÇÃO CONTÍNUA, UTILIZANDO EQUIPAMENTO DE PROJEÇÃO COM 6 M³/H DE CAPACIDADE. AF_01/2016</v>
          </cell>
          <cell r="D1513" t="str">
            <v>M2</v>
          </cell>
          <cell r="E1513">
            <v>140.04</v>
          </cell>
        </row>
        <row r="1514">
          <cell r="A1514">
            <v>91080</v>
          </cell>
          <cell r="B1514" t="str">
            <v>SINAPI</v>
          </cell>
          <cell r="C1514" t="str">
            <v>EXECUÇÃO DE REVESTIMENTO DE CONCRETO PROJETADO COM ESPESSURA DE 10 CM, ARMADO COM FIBRAS DE AÇO, INCLINAÇÃO DE 90°, APLICAÇÃO CONTÍNUA, UTILIZANDO EQUIPAMENTO DE PROJEÇÃO COM 6 M³/H DE CAPACIDADE. AF_01/2016</v>
          </cell>
          <cell r="D1514" t="str">
            <v>M2</v>
          </cell>
          <cell r="E1514">
            <v>163.19</v>
          </cell>
        </row>
        <row r="1515">
          <cell r="A1515">
            <v>91081</v>
          </cell>
          <cell r="B1515" t="str">
            <v>SINAPI</v>
          </cell>
          <cell r="C1515" t="str">
            <v>EXECUÇÃO DE REVESTIMENTO DE CONCRETO PROJETADO COM ESPESSURA DE 7 CM, ARMADO COM FIBRAS DE AÇO, INCLINAÇÃO MENOR QUE 90°, APLICAÇÃO CONTÍNUA, UTILIZANDO EQUIPAMENTO DE PROJEÇÃO COM 3 M³/H DE CAPACIDADE. AF_01/2016</v>
          </cell>
          <cell r="D1515" t="str">
            <v>M2</v>
          </cell>
          <cell r="E1515">
            <v>149.18</v>
          </cell>
        </row>
        <row r="1516">
          <cell r="A1516">
            <v>91082</v>
          </cell>
          <cell r="B1516" t="str">
            <v>SINAPI</v>
          </cell>
          <cell r="C1516" t="str">
            <v>EXECUÇÃO DE REVESTIMENTO DE CONCRETO PROJETADO COM ESPESSURA DE 10 CM, ARMADO COM FIBRAS DE AÇO, INCLINAÇÃO MENOR QUE 90°, APLICAÇÃO CONTÍNUA, UTILIZANDO EQUIPAMENTO DE PROJEÇÃO COM 3 M³/H DE CAPACIDADE. AF_01/2016</v>
          </cell>
          <cell r="D1516" t="str">
            <v>M2</v>
          </cell>
          <cell r="E1516">
            <v>173.79</v>
          </cell>
        </row>
        <row r="1517">
          <cell r="A1517">
            <v>91083</v>
          </cell>
          <cell r="B1517" t="str">
            <v>SINAPI</v>
          </cell>
          <cell r="C1517" t="str">
            <v>EXECUÇÃO DE REVESTIMENTO DE CONCRETO PROJETADO COM ESPESSURA DE 7 CM, ARMADO COM FIBRAS DE AÇO, INCLINAÇÃO DE 90°, APLICAÇÃO CONTÍNUA, UTILIZANDO EQUIPAMENTO DE PROJEÇÃO COM 3 M³/H DE CAPACIDADE. AF_01/2016</v>
          </cell>
          <cell r="D1517" t="str">
            <v>M2</v>
          </cell>
          <cell r="E1517">
            <v>158.79</v>
          </cell>
        </row>
        <row r="1518">
          <cell r="A1518">
            <v>91084</v>
          </cell>
          <cell r="B1518" t="str">
            <v>SINAPI</v>
          </cell>
          <cell r="C1518" t="str">
            <v>EXECUÇÃO DE REVESTIMENTO DE CONCRETO PROJETADO COM ESPESSURA DE 10 CM, ARMADO COM FIBRAS DE AÇO, INCLINAÇÃO DE 90°, APLICAÇÃO CONTÍNUA, UTILIZANDO EQUIPAMENTO DE PROJEÇÃO COM 3 M³/H DE CAPACIDADE. AF_01/2016</v>
          </cell>
          <cell r="D1518" t="str">
            <v>M2</v>
          </cell>
          <cell r="E1518">
            <v>183.1</v>
          </cell>
        </row>
        <row r="1519">
          <cell r="A1519">
            <v>91086</v>
          </cell>
          <cell r="B1519" t="str">
            <v>SINAPI</v>
          </cell>
          <cell r="C1519" t="str">
            <v>EXECUÇÃO DE REVESTIMENTO DE CONCRETO PROJETADO COM ESPESSURA DE 7 CM, ARMADO COM TELA, INCLINAÇÃO MENOR QUE 90°, APLICAÇÃO DESCONTÍNUA, UTILIZANDO EQUIPAMENTO DE PROJEÇÃO COM 6 M³/H DE CAPACIDADE. AF_01/2016</v>
          </cell>
          <cell r="D1519" t="str">
            <v>M2</v>
          </cell>
          <cell r="E1519">
            <v>136.06</v>
          </cell>
        </row>
        <row r="1520">
          <cell r="A1520">
            <v>91087</v>
          </cell>
          <cell r="B1520" t="str">
            <v>SINAPI</v>
          </cell>
          <cell r="C1520" t="str">
            <v>EXECUÇÃO DE REVESTIMENTO DE CONCRETO PROJETADO COM ESPESSURA DE 10 CM, ARMADO COM TELA, INCLINAÇÃO MENOR QUE 90°, APLICAÇÃO DESCONTÍNUA, UTILIZANDO EQUIPAMENTO DE PROJEÇÃO COM 6 M³/H DE CAPACIDADE. AF_01/2016</v>
          </cell>
          <cell r="D1520" t="str">
            <v>M2</v>
          </cell>
          <cell r="E1520">
            <v>149.84</v>
          </cell>
        </row>
        <row r="1521">
          <cell r="A1521">
            <v>91088</v>
          </cell>
          <cell r="B1521" t="str">
            <v>SINAPI</v>
          </cell>
          <cell r="C1521" t="str">
            <v>EXECUÇÃO DE REVESTIMENTO DE CONCRETO PROJETADO COM ESPESSURA DE 7 CM, ARMADO COM TELA, INCLINAÇÃO DE 90°, APLICAÇÃO DESCONTÍNUA, UTILIZANDO EQUIPAMENTO DE PROJEÇÃO COM 6 M³/H DE CAPACIDADE. AF_01/2016</v>
          </cell>
          <cell r="D1521" t="str">
            <v>M2</v>
          </cell>
          <cell r="E1521">
            <v>176.65</v>
          </cell>
        </row>
        <row r="1522">
          <cell r="A1522">
            <v>91089</v>
          </cell>
          <cell r="B1522" t="str">
            <v>SINAPI</v>
          </cell>
          <cell r="C1522" t="str">
            <v>EXECUÇÃO DE REVESTIMENTO DE CONCRETO PROJETADO COM ESPESSURA DE 10 CM, ARMADO COM TELA, INCLINAÇÃO DE 90°, APLICAÇÃO DESCONTÍNUA, UTILIZANDO EQUIPAMENTO DE PROJEÇÃO COM 6 M³/H DE CAPACIDADE. AF_01/2016</v>
          </cell>
          <cell r="D1522" t="str">
            <v>M2</v>
          </cell>
          <cell r="E1522">
            <v>190.55</v>
          </cell>
        </row>
        <row r="1523">
          <cell r="A1523">
            <v>91090</v>
          </cell>
          <cell r="B1523" t="str">
            <v>SINAPI</v>
          </cell>
          <cell r="C1523" t="str">
            <v>EXECUÇÃO DE REVESTIMENTO DE CONCRETO PROJETADO COM ESPESSURA DE 7 CM, ARMADO COM TELA, INCLINAÇÃO MENOR QUE 90°, APLICAÇÃO DESCONTÍNUA, UTILIZANDO EQUIPAMENTO DE PROJEÇÃO COM 3 M³/H DE CAPACIDADE. AF_01/2016</v>
          </cell>
          <cell r="D1523" t="str">
            <v>M2</v>
          </cell>
          <cell r="E1523">
            <v>146.91</v>
          </cell>
        </row>
        <row r="1524">
          <cell r="A1524">
            <v>91091</v>
          </cell>
          <cell r="B1524" t="str">
            <v>SINAPI</v>
          </cell>
          <cell r="C1524" t="str">
            <v>EXECUÇÃO DE REVESTIMENTO DE CONCRETO PROJETADO COM ESPESSURA DE 10 CM, ARMADO COM TELA, INCLINAÇÃO MENOR QUE 90°, APLICAÇÃO DESCONTÍNUA, UTILIZANDO EQUIPAMENTO DE PROJEÇÃO COM 3 M³/H DE CAPACIDADE. AF_01/2016</v>
          </cell>
          <cell r="D1524" t="str">
            <v>M2</v>
          </cell>
          <cell r="E1524">
            <v>162.19999999999999</v>
          </cell>
        </row>
        <row r="1525">
          <cell r="A1525">
            <v>91092</v>
          </cell>
          <cell r="B1525" t="str">
            <v>SINAPI</v>
          </cell>
          <cell r="C1525" t="str">
            <v>EXECUÇÃO DE REVESTIMENTO DE CONCRETO PROJETADO COM ESPESSURA DE 7 CM, ARMADO COM TELA, INCLINAÇÃO DE 90°, APLICAÇÃO DESCONTÍNUA, UTILIZANDO EQUIPAMENTO DE PROJEÇÃO COM 3 M³/H DE CAPACIDADE. AF_01/2016</v>
          </cell>
          <cell r="D1525" t="str">
            <v>M2</v>
          </cell>
          <cell r="E1525">
            <v>188.62</v>
          </cell>
        </row>
        <row r="1526">
          <cell r="A1526">
            <v>91093</v>
          </cell>
          <cell r="B1526" t="str">
            <v>SINAPI</v>
          </cell>
          <cell r="C1526" t="str">
            <v>EXECUÇÃO DE REVESTIMENTO DE CONCRETO PROJETADO COM ESPESSURA DE 10 CM, ARMADO COM TELA, INCLINAÇÃO DE 90°, APLICAÇÃO DESCONTÍNUA, UTILIZANDO EQUIPAMENTO DE PROJEÇÃO COM 3 M³/H DE CAPACIDADE. AF_01/2016</v>
          </cell>
          <cell r="D1526" t="str">
            <v>M2</v>
          </cell>
          <cell r="E1526">
            <v>204.22</v>
          </cell>
        </row>
        <row r="1527">
          <cell r="A1527">
            <v>91094</v>
          </cell>
          <cell r="B1527" t="str">
            <v>SINAPI</v>
          </cell>
          <cell r="C1527" t="str">
            <v>EXECUÇÃO DE REVESTIMENTO DE CONCRETO PROJETADO COM ESPESSURA DE 7 CM, ARMADO COM FIBRAS DE AÇO, INCLINAÇÃO MENOR QUE 90°, APLICAÇÃO DESCONTÍNUA, UTILIZANDO EQUIPAMENTO DE PROJEÇÃO COM 6 M³/H DE CAPACIDADE. AF_01/2016</v>
          </cell>
          <cell r="D1527" t="str">
            <v>M2</v>
          </cell>
          <cell r="E1527">
            <v>140.43</v>
          </cell>
        </row>
        <row r="1528">
          <cell r="A1528">
            <v>91095</v>
          </cell>
          <cell r="B1528" t="str">
            <v>SINAPI</v>
          </cell>
          <cell r="C1528" t="str">
            <v>EXECUÇÃO DE REVESTIMENTO DE CONCRETO PROJETADO COM ESPESSURA DE 10 CM, ARMADO COM FIBRAS DE AÇO, INCLINAÇÃO MENOR QUE 90°, APLICAÇÃO DESCONTÍNUA, UTILIZANDO EQUIPAMENTO DE PROJEÇÃO COM 6 M³/H DE CAPACIDADE. AF_01/2016</v>
          </cell>
          <cell r="D1528" t="str">
            <v>M2</v>
          </cell>
          <cell r="E1528">
            <v>164.29</v>
          </cell>
        </row>
        <row r="1529">
          <cell r="A1529">
            <v>91096</v>
          </cell>
          <cell r="B1529" t="str">
            <v>SINAPI</v>
          </cell>
          <cell r="C1529" t="str">
            <v>EXECUÇÃO DE REVESTIMENTO DE CONCRETO PROJETADO COM ESPESSURA DE 7 CM, ARMADO COM FIBRAS DE AÇO, INCLINAÇÃO DE 90°, APLICAÇÃO DESCONTÍNUA, UTILIZANDO EQUIPAMENTO DE PROJEÇÃO COM 6 M³/H DE CAPACIDADE. AF_01/2016</v>
          </cell>
          <cell r="D1529" t="str">
            <v>M2</v>
          </cell>
          <cell r="E1529">
            <v>143.1</v>
          </cell>
        </row>
        <row r="1530">
          <cell r="A1530">
            <v>91097</v>
          </cell>
          <cell r="B1530" t="str">
            <v>SINAPI</v>
          </cell>
          <cell r="C1530" t="str">
            <v>EXECUÇÃO DE REVESTIMENTO DE CONCRETO PROJETADO COM ESPESSURA DE 10 CM, ARMADO COM FIBRAS DE AÇO, INCLINAÇÃO DE 90°, APLICAÇÃO DESCONTÍNUA, UTILIZANDO EQUIPAMENTO DE PROJEÇÃO COM 6 M³/H DE CAPACIDADE. AF_01/2016</v>
          </cell>
          <cell r="D1530" t="str">
            <v>M2</v>
          </cell>
          <cell r="E1530">
            <v>166.72</v>
          </cell>
        </row>
        <row r="1531">
          <cell r="A1531">
            <v>91098</v>
          </cell>
          <cell r="B1531" t="str">
            <v>SINAPI</v>
          </cell>
          <cell r="C1531" t="str">
            <v>EXECUÇÃO DE REVESTIMENTO DE CONCRETO PROJETADO COM ESPESSURA DE 7 CM, ARMADO COM FIBRAS DE AÇO, INCLINAÇÃO MENOR QUE 90°, APLICAÇÃO DESCONTÍNUA, UTILIZANDO EQUIPAMENTO DE PROJEÇÃO COM 3 M³/H DE CAPACIDADE. AF_01/2016</v>
          </cell>
          <cell r="D1531" t="str">
            <v>M2</v>
          </cell>
          <cell r="E1531">
            <v>154.88999999999999</v>
          </cell>
        </row>
        <row r="1532">
          <cell r="A1532">
            <v>91099</v>
          </cell>
          <cell r="B1532" t="str">
            <v>SINAPI</v>
          </cell>
          <cell r="C1532" t="str">
            <v>EXECUÇÃO DE REVESTIMENTO DE CONCRETO PROJETADO COM ESPESSURA DE 10 CM, ARMADO COM FIBRAS DE AÇO, INCLINAÇÃO MENOR QUE 90°, APLICAÇÃO DESCONTÍNUA, UTILIZANDO EQUIPAMENTO DE PROJEÇÃO COM 3 M³/H DE CAPACIDADE. AF_01/2016</v>
          </cell>
          <cell r="D1532" t="str">
            <v>M2</v>
          </cell>
          <cell r="E1532">
            <v>180.04</v>
          </cell>
        </row>
        <row r="1533">
          <cell r="A1533">
            <v>91100</v>
          </cell>
          <cell r="B1533" t="str">
            <v>SINAPI</v>
          </cell>
          <cell r="C1533" t="str">
            <v>EXECUÇÃO DE REVESTIMENTO DE CONCRETO PROJETADO COM ESPESSURA DE 7 CM, ARMADO COM FIBRAS DE AÇO, INCLINAÇÃO DE 90°, APLICAÇÃO DESCONTÍNUA, UTILIZANDO EQUIPAMENTO DE PROJEÇÃO COM 3 M³/H DE CAPACIDADE. AF_01/2016</v>
          </cell>
          <cell r="D1533" t="str">
            <v>M2</v>
          </cell>
          <cell r="E1533">
            <v>162.38</v>
          </cell>
        </row>
        <row r="1534">
          <cell r="A1534">
            <v>91101</v>
          </cell>
          <cell r="B1534" t="str">
            <v>SINAPI</v>
          </cell>
          <cell r="C1534" t="str">
            <v>EXECUÇÃO DE REVESTIMENTO DE CONCRETO PROJETADO COM ESPESSURA DE 10 CM, ARMADO COM FIBRAS DE AÇO, INCLINAÇÃO DE 90°, APLICAÇÃO DESCONTÍNUA, UTILIZANDO EQUIPAMENTO DE PROJEÇÃO COM 3 M³/H DE CAPACIDADE. AF_01/2016</v>
          </cell>
          <cell r="D1534" t="str">
            <v>M2</v>
          </cell>
          <cell r="E1534">
            <v>187.37</v>
          </cell>
        </row>
        <row r="1535">
          <cell r="A1535">
            <v>93952</v>
          </cell>
          <cell r="B1535" t="str">
            <v>SINAPI</v>
          </cell>
          <cell r="C1535" t="str">
            <v>EXECUÇÃO DE GRAMPO PARA SOLO GRAMPEADO COM COMPRIMENTO MENOR OU IGUAL A 4 M, DIÂMETRO DE 10 CM, PERFURAÇÃO COM EQUIPAMENTO MANUAL E ARMADURA COM DIÂMETRO DE 16 MM. AF_05/2016</v>
          </cell>
          <cell r="D1535" t="str">
            <v>M</v>
          </cell>
          <cell r="E1535">
            <v>218.39</v>
          </cell>
        </row>
        <row r="1536">
          <cell r="A1536">
            <v>93953</v>
          </cell>
          <cell r="B1536" t="str">
            <v>SINAPI</v>
          </cell>
          <cell r="C1536" t="str">
            <v>EXECUÇÃO DE GRAMPO PARA SOLO GRAMPEADO COM COMPRIMENTO MAIOR QUE 4 M E MENOR OU IGUAL A 6 M, DIÂMETRO DE 10 CM, PERFURAÇÃO COM EQUIPAMENTO MANUAL E ARMADURA COM DIÂMETRO DE 16 MM. AF_05/2016</v>
          </cell>
          <cell r="D1536" t="str">
            <v>M</v>
          </cell>
          <cell r="E1536">
            <v>203.5</v>
          </cell>
        </row>
        <row r="1537">
          <cell r="A1537">
            <v>93954</v>
          </cell>
          <cell r="B1537" t="str">
            <v>SINAPI</v>
          </cell>
          <cell r="C1537" t="str">
            <v>EXECUÇÃO DE GRAMPO PARA SOLO GRAMPEADO COM COMPRIMENTO MAIOR QUE 6 M E MENOR OU IGUAL A 8 M, DIÂMETRO DE 10 CM, PERFURAÇÃO COM EQUIPAMENTO MANUAL E ARMADURA COM DIÂMETRO DE 16 MM. AF_05/2016</v>
          </cell>
          <cell r="D1537" t="str">
            <v>M</v>
          </cell>
          <cell r="E1537">
            <v>194.5</v>
          </cell>
        </row>
        <row r="1538">
          <cell r="A1538">
            <v>93955</v>
          </cell>
          <cell r="B1538" t="str">
            <v>SINAPI</v>
          </cell>
          <cell r="C1538" t="str">
            <v>EXECUÇÃO DE GRAMPO PARA SOLO GRAMPEADO COM COMPRIMENTO MAIOR QUE 8 M E MENOR OU IGUAL A 10 M, DIÂMETRO DE 10 CM, PERFURAÇÃO COM EQUIPAMENTO MANUAL E ARMADURA COM DIÂMETRO DE 16 MM. AF_05/2016</v>
          </cell>
          <cell r="D1538" t="str">
            <v>M</v>
          </cell>
          <cell r="E1538">
            <v>188.17</v>
          </cell>
        </row>
        <row r="1539">
          <cell r="A1539">
            <v>93956</v>
          </cell>
          <cell r="B1539" t="str">
            <v>SINAPI</v>
          </cell>
          <cell r="C1539" t="str">
            <v>EXECUÇÃO DE GRAMPO PARA SOLO GRAMPEADO COM COMPRIMENTO MAIOR QUE 10 M, DIÂMETRO DE 10 CM, PERFURAÇÃO COM EQUIPAMENTO MANUAL E ARMADURA COM DIÂMETRO DE 16 MM. AF_05/2016</v>
          </cell>
          <cell r="D1539" t="str">
            <v>M</v>
          </cell>
          <cell r="E1539">
            <v>183.1</v>
          </cell>
        </row>
        <row r="1540">
          <cell r="A1540">
            <v>93957</v>
          </cell>
          <cell r="B1540" t="str">
            <v>SINAPI</v>
          </cell>
          <cell r="C1540" t="str">
            <v>EXECUÇÃO DE GRAMPO PARA SOLO GRAMPEADO COM COMPRIMENTO MENOR OU IGUAL A 4 M, DIÂMETRO DE 10 CM, PERFURAÇÃO COM EQUIPAMENTO MANUAL E ARMADURA COM DIÂMETRO DE 20 MM. AF_05/2016</v>
          </cell>
          <cell r="D1540" t="str">
            <v>M</v>
          </cell>
          <cell r="E1540">
            <v>233.99</v>
          </cell>
        </row>
        <row r="1541">
          <cell r="A1541">
            <v>93958</v>
          </cell>
          <cell r="B1541" t="str">
            <v>SINAPI</v>
          </cell>
          <cell r="C1541" t="str">
            <v>EXECUÇÃO DE GRAMPO PARA SOLO GRAMPEADO COM COMPRIMENTO MAIOR QUE 4 M E MENOR OU IGUAL A 6 M, DIÂMETRO DE 10 CM, PERFURAÇÃO COM EQUIPAMENTO MANUAL E ARMADURA COM DIÂMETRO DE 20 MM. AF_05/2016</v>
          </cell>
          <cell r="D1541" t="str">
            <v>M</v>
          </cell>
          <cell r="E1541">
            <v>218.19</v>
          </cell>
        </row>
        <row r="1542">
          <cell r="A1542">
            <v>93959</v>
          </cell>
          <cell r="B1542" t="str">
            <v>SINAPI</v>
          </cell>
          <cell r="C1542" t="str">
            <v>EXECUÇÃO DE GRAMPO PARA SOLO GRAMPEADO COM COMPRIMENTO MAIOR QUE 6 M E MENOR OU IGUAL A 8 M, DIÂMETRO DE 10 CM, PERFURAÇÃO COM EQUIPAMENTO MANUAL E ARMADURA COM DIÂMETRO DE 20 MM. AF_05/2016</v>
          </cell>
          <cell r="D1542" t="str">
            <v>M</v>
          </cell>
          <cell r="E1542">
            <v>208.75</v>
          </cell>
        </row>
        <row r="1543">
          <cell r="A1543">
            <v>93960</v>
          </cell>
          <cell r="B1543" t="str">
            <v>SINAPI</v>
          </cell>
          <cell r="C1543" t="str">
            <v>EXECUÇÃO DE GRAMPO PARA SOLO GRAMPEADO COM COMPRIMENTO MAIOR QUE 8 M E MENOR OU IGUAL A 10 M, DIÂMETRO DE 10 CM, PERFURAÇÃO COM EQUIPAMENTO MANUAL E ARMADURA COM DIÂMETRO DE 20 MM. AF_05/2016</v>
          </cell>
          <cell r="D1543" t="str">
            <v>M</v>
          </cell>
          <cell r="E1543">
            <v>202.14</v>
          </cell>
        </row>
        <row r="1544">
          <cell r="A1544">
            <v>93961</v>
          </cell>
          <cell r="B1544" t="str">
            <v>SINAPI</v>
          </cell>
          <cell r="C1544" t="str">
            <v>EXECUÇÃO DE GRAMPO PARA SOLO GRAMPEADO COM COMPRIMENTO MAIOR QUE 10 M, DIÂMETRO DE 10 CM, PERFURAÇÃO COM EQUIPAMENTO MANUAL E ARMADURA COM DIÂMETRO DE 20 MM. AF_05/2016</v>
          </cell>
          <cell r="D1544" t="str">
            <v>M</v>
          </cell>
          <cell r="E1544">
            <v>196.89</v>
          </cell>
        </row>
        <row r="1545">
          <cell r="A1545">
            <v>93962</v>
          </cell>
          <cell r="B1545" t="str">
            <v>SINAPI</v>
          </cell>
          <cell r="C1545" t="str">
            <v>EXECUÇÃO DE GRAMPO PARA SOLO GRAMPEADO COM COMPRIMENTO MENOR OU IGUAL A 4 M, DIÂMETRO DE 7 CM, PERFURAÇÃO COM EQUIPAMENTO MANUAL E ARMADURA COM DIÂMETRO DE 16 MM. AF_05/2016</v>
          </cell>
          <cell r="D1545" t="str">
            <v>M</v>
          </cell>
          <cell r="E1545">
            <v>204.64</v>
          </cell>
        </row>
        <row r="1546">
          <cell r="A1546">
            <v>93963</v>
          </cell>
          <cell r="B1546" t="str">
            <v>SINAPI</v>
          </cell>
          <cell r="C1546" t="str">
            <v>EXECUÇÃO DE GRAMPO PARA SOLO GRAMPEADO COM COMPRIMENTO MAIOR QUE 4 E MENOR OU IGUAL A 6 M, DIÂMETRO DE 7 CM, PERFURAÇÃO COM EQUIPAMENTO MANUAL E ARMADURA COM DIÂMETRO DE 16 MM. AF_05/2016</v>
          </cell>
          <cell r="D1546" t="str">
            <v>M</v>
          </cell>
          <cell r="E1546">
            <v>189.78</v>
          </cell>
        </row>
        <row r="1547">
          <cell r="A1547">
            <v>93964</v>
          </cell>
          <cell r="B1547" t="str">
            <v>SINAPI</v>
          </cell>
          <cell r="C1547" t="str">
            <v>EXECUÇÃO DE GRAMPO PARA SOLO GRAMPEADO COM COMPRIMENTO MAIOR QUE 6 M E MENOR OU IGUAL A 8 M, DIÂMETRO DE 7 CM, PERFURAÇÃO COM EQUIPAMENTO MANUAL E ARMADURA COM DIÂMETRO DE 16 MM. AF_05/2016</v>
          </cell>
          <cell r="D1547" t="str">
            <v>M</v>
          </cell>
          <cell r="E1547">
            <v>180.85</v>
          </cell>
        </row>
        <row r="1548">
          <cell r="A1548">
            <v>93965</v>
          </cell>
          <cell r="B1548" t="str">
            <v>SINAPI</v>
          </cell>
          <cell r="C1548" t="str">
            <v>EXECUÇÃO DE GRAMPO PARA SOLO GRAMPEADO COM COMPRIMENTO MAIOR QUE 8 M E MENOR OU IGUAL A 10 M, DIÂMETRO DE 7 CM, PERFURAÇÃO COM EQUIPAMENTO MANUAL E ARMADURA COM DIÂMETRO DE 16 MM. AF_05/2016</v>
          </cell>
          <cell r="D1548" t="str">
            <v>M</v>
          </cell>
          <cell r="E1548">
            <v>172.13</v>
          </cell>
        </row>
        <row r="1549">
          <cell r="A1549">
            <v>93966</v>
          </cell>
          <cell r="B1549" t="str">
            <v>SINAPI</v>
          </cell>
          <cell r="C1549" t="str">
            <v>EXECUÇÃO DE GRAMPO PARA SOLO GRAMPEADO COM COMPRIMENTO MAIOR QUE 10 M, DIÂMETRO DE 7 CM, PERFURAÇÃO COM EQUIPAMENTO MANUAL E ARMADURA COM DIÂMETRO DE 16 MM. AF_05/2016</v>
          </cell>
          <cell r="D1549" t="str">
            <v>M</v>
          </cell>
          <cell r="E1549">
            <v>169.48</v>
          </cell>
        </row>
        <row r="1550">
          <cell r="A1550">
            <v>93967</v>
          </cell>
          <cell r="B1550" t="str">
            <v>SINAPI</v>
          </cell>
          <cell r="C1550" t="str">
            <v>EXECUÇÃO DE GRAMPO PARA SOLO GRAMPEADO COM COMPRIMENTO MENOR OU IGUAL A 4 M, DIÂMETRO DE 7 CM, PERFURAÇÃO COM EQUIPAMENTO MANUAL E ARMADURA COM DIÂMETRO DE 20 MM. AF_05/2016</v>
          </cell>
          <cell r="D1550" t="str">
            <v>M</v>
          </cell>
          <cell r="E1550">
            <v>220.23</v>
          </cell>
        </row>
        <row r="1551">
          <cell r="A1551">
            <v>93968</v>
          </cell>
          <cell r="B1551" t="str">
            <v>SINAPI</v>
          </cell>
          <cell r="C1551" t="str">
            <v>EXECUÇÃO DE GRAMPO PARA SOLO GRAMPEADO COM COMPRIMENTO MAIOR QUE 4 E MENOR OU IGUAL A 6 M, DIÂMETRO DE 7 CM, PERFURAÇÃO COM EQUIPAMENTO MANUAL E ARMADURA COM DIÂMETRO DE 20 MM. AF_05/2016</v>
          </cell>
          <cell r="D1551" t="str">
            <v>M</v>
          </cell>
          <cell r="E1551">
            <v>204.5</v>
          </cell>
        </row>
        <row r="1552">
          <cell r="A1552">
            <v>93969</v>
          </cell>
          <cell r="B1552" t="str">
            <v>SINAPI</v>
          </cell>
          <cell r="C1552" t="str">
            <v>EXECUÇÃO DE GRAMPO PARA SOLO GRAMPEADO COM COMPRIMENTO MAIOR QUE 6 M E MENOR OU IGUAL A 8 M, DIÂMETRO DE 7 CM, PERFURAÇÃO COM EQUIPAMENTO MANUAL E ARMADURA COM DIÂMETRO DE 20 MM. AF_05/2016</v>
          </cell>
          <cell r="D1552" t="str">
            <v>M</v>
          </cell>
          <cell r="E1552">
            <v>195.09</v>
          </cell>
        </row>
        <row r="1553">
          <cell r="A1553">
            <v>93970</v>
          </cell>
          <cell r="B1553" t="str">
            <v>SINAPI</v>
          </cell>
          <cell r="C1553" t="str">
            <v>EXECUÇÃO DE GRAMPO PARA SOLO GRAMPEADO COM COMPRIMENTO MAIOR QUE 8 MENOR OU IGUAL A 10 M, DIÂMETRO DE 7 CM, PERFURAÇÃO COM EQUIPAMENTO MANUAL E ARMADURA COM DIÂMETRO DE 20 MM. AF_05/2016</v>
          </cell>
          <cell r="D1553" t="str">
            <v>M</v>
          </cell>
          <cell r="E1553">
            <v>188.5</v>
          </cell>
        </row>
        <row r="1554">
          <cell r="A1554">
            <v>93971</v>
          </cell>
          <cell r="B1554" t="str">
            <v>SINAPI</v>
          </cell>
          <cell r="C1554" t="str">
            <v>EXECUÇÃO DE GRAMPO PARA SOLO GRAMPEADO COM COMPRIMENTO MAIOR QUE 10 M, DIÂMETRO DE 7 CM, PERFURAÇÃO COM EQUIPAMENTO MANUAL E ARMADURA COM DIÂMETRO DE 20 MM. AF_05/2016</v>
          </cell>
          <cell r="D1554" t="str">
            <v>M</v>
          </cell>
          <cell r="E1554">
            <v>177.18</v>
          </cell>
        </row>
        <row r="1555">
          <cell r="A1555">
            <v>95108</v>
          </cell>
          <cell r="B1555" t="str">
            <v>SINAPI</v>
          </cell>
          <cell r="C1555" t="str">
            <v>EXECUÇÃO DE PROTEÇÃO DA CABEÇA DO TIRANTE COM USO DE FÔRMAS EM CHAPA COMPENSADA PLASTIFICADA DE MADEIRA E CONCRETO FCK =15 MPA. AF_07/2016</v>
          </cell>
          <cell r="D1555" t="str">
            <v>UN</v>
          </cell>
          <cell r="E1555">
            <v>27.06</v>
          </cell>
        </row>
        <row r="1556">
          <cell r="A1556">
            <v>100332</v>
          </cell>
          <cell r="B1556" t="str">
            <v>SINAPI</v>
          </cell>
          <cell r="C1556" t="str">
            <v>CONTENÇÃO EM PERFIL PRANCHADO COM PRANCHÃO DE MADEIRA, PERFIS ESPAÇADOS A 1,5 M PARA 1 SUBSOLO. AF_07/2019</v>
          </cell>
          <cell r="D1556" t="str">
            <v>M2</v>
          </cell>
          <cell r="E1556">
            <v>867.52</v>
          </cell>
        </row>
        <row r="1557">
          <cell r="A1557">
            <v>100333</v>
          </cell>
          <cell r="B1557" t="str">
            <v>SINAPI</v>
          </cell>
          <cell r="C1557" t="str">
            <v>CONTENÇÃO EM PERFIL PRANCHADO COM PRANCHÃO DE MADEIRA, PERFIS ESPAÇADOS A 1,5 M PARA 2 OU MAIS SUBSOLOS. AF_07/2019</v>
          </cell>
          <cell r="D1557" t="str">
            <v>M2</v>
          </cell>
          <cell r="E1557">
            <v>531.29</v>
          </cell>
        </row>
        <row r="1558">
          <cell r="A1558">
            <v>100334</v>
          </cell>
          <cell r="B1558" t="str">
            <v>SINAPI</v>
          </cell>
          <cell r="C1558" t="str">
            <v>CONTENÇÃO EM PERFIL PRANCHADO COM PRANCHÃO DE MADEIRA, PERFIS ESPAÇADOS A 2 M PARA 1 SUBSOLO. AF_07/2019</v>
          </cell>
          <cell r="D1558" t="str">
            <v>M2</v>
          </cell>
          <cell r="E1558">
            <v>685.55</v>
          </cell>
        </row>
        <row r="1559">
          <cell r="A1559">
            <v>100335</v>
          </cell>
          <cell r="B1559" t="str">
            <v>SINAPI</v>
          </cell>
          <cell r="C1559" t="str">
            <v>CONTENÇÃO EM PERFIL PRANCHADO COM PRANCHÃO DE MADEIRA, PERFIS ESPAÇADOS A 2 M PARA 2 OU MAIS SUBSOLOS. AF_07/2019</v>
          </cell>
          <cell r="D1559" t="str">
            <v>M2</v>
          </cell>
          <cell r="E1559">
            <v>433.38</v>
          </cell>
        </row>
        <row r="1560">
          <cell r="A1560">
            <v>100341</v>
          </cell>
          <cell r="B1560" t="str">
            <v>SINAPI</v>
          </cell>
          <cell r="C1560" t="str">
            <v>FABRICAÇÃO, MONTAGEM E DESMONTAGEM DE FÔRMA PARA CORTINA DE CONTENÇÃO, EM CHAPA DE MADEIRA COMPENSADA PLASTIFICADA, E = 18 MM, 10 UTILIZAÇÕES. AF_07/2019</v>
          </cell>
          <cell r="D1560" t="str">
            <v>M2</v>
          </cell>
          <cell r="E1560">
            <v>34.049999999999997</v>
          </cell>
        </row>
        <row r="1561">
          <cell r="A1561">
            <v>100342</v>
          </cell>
          <cell r="B1561" t="str">
            <v>SINAPI</v>
          </cell>
          <cell r="C1561" t="str">
            <v>ARMAÇÃO DE CORTINA DE CONTENÇÃO EM CONCRETO ARMADO, COM AÇO CA-50 DE 6,3 MM - MONTAGEM. AF_07/2019</v>
          </cell>
          <cell r="D1561" t="str">
            <v>KG</v>
          </cell>
          <cell r="E1561">
            <v>16</v>
          </cell>
        </row>
        <row r="1562">
          <cell r="A1562">
            <v>100343</v>
          </cell>
          <cell r="B1562" t="str">
            <v>SINAPI</v>
          </cell>
          <cell r="C1562" t="str">
            <v>ARMAÇÃO DE CORTINA DE CONTENÇÃO EM CONCRETO ARMADO, COM AÇO CA-50 DE 8 MM - MONTAGEM. AF_07/2019</v>
          </cell>
          <cell r="D1562" t="str">
            <v>KG</v>
          </cell>
          <cell r="E1562">
            <v>15.42</v>
          </cell>
        </row>
        <row r="1563">
          <cell r="A1563">
            <v>100344</v>
          </cell>
          <cell r="B1563" t="str">
            <v>SINAPI</v>
          </cell>
          <cell r="C1563" t="str">
            <v>ARMAÇÃO DE CORTINA DE CONTENÇÃO EM CONCRETO ARMADO, COM AÇO CA-50 DE 10 MM - MONTAGEM. AF_07/2019</v>
          </cell>
          <cell r="D1563" t="str">
            <v>KG</v>
          </cell>
          <cell r="E1563">
            <v>13.98</v>
          </cell>
        </row>
        <row r="1564">
          <cell r="A1564">
            <v>100345</v>
          </cell>
          <cell r="B1564" t="str">
            <v>SINAPI</v>
          </cell>
          <cell r="C1564" t="str">
            <v>ARMAÇÃO DE CORTINA DE CONTENÇÃO EM CONCRETO ARMADO, COM AÇO CA-50 DE 12,5 MM - MONTAGEM. AF_07/2019</v>
          </cell>
          <cell r="D1564" t="str">
            <v>KG</v>
          </cell>
          <cell r="E1564">
            <v>11.9</v>
          </cell>
        </row>
        <row r="1565">
          <cell r="A1565">
            <v>100346</v>
          </cell>
          <cell r="B1565" t="str">
            <v>SINAPI</v>
          </cell>
          <cell r="C1565" t="str">
            <v>ARMAÇÃO DE CORTINA DE CONTENÇÃO EM CONCRETO ARMADO, COM AÇO CA-50 DE 16 MM - MONTAGEM. AF_07/2019</v>
          </cell>
          <cell r="D1565" t="str">
            <v>KG</v>
          </cell>
          <cell r="E1565">
            <v>11.44</v>
          </cell>
        </row>
        <row r="1566">
          <cell r="A1566">
            <v>100347</v>
          </cell>
          <cell r="B1566" t="str">
            <v>SINAPI</v>
          </cell>
          <cell r="C1566" t="str">
            <v>ARMAÇÃO DE CORTINA DE CONTENÇÃO EM CONCRETO ARMADO, COM AÇO CA-50 DE 20 MM - MONTAGEM. AF_07/2019</v>
          </cell>
          <cell r="D1566" t="str">
            <v>KG</v>
          </cell>
          <cell r="E1566">
            <v>12.97</v>
          </cell>
        </row>
        <row r="1567">
          <cell r="A1567">
            <v>100348</v>
          </cell>
          <cell r="B1567" t="str">
            <v>SINAPI</v>
          </cell>
          <cell r="C1567" t="str">
            <v>ARMAÇÃO DE CORTINA DE CONTENÇÃO EM CONCRETO ARMADO, COM AÇO CA-50 DE 25 MM - MONTAGEM. AF_07/2019</v>
          </cell>
          <cell r="D1567" t="str">
            <v>KG</v>
          </cell>
          <cell r="E1567">
            <v>12.75</v>
          </cell>
        </row>
        <row r="1568">
          <cell r="A1568">
            <v>100349</v>
          </cell>
          <cell r="B1568" t="str">
            <v>SINAPI</v>
          </cell>
          <cell r="C1568" t="str">
            <v>CONCRETAGEM DE CORTINA DE CONTENÇÃO, ATRAVÉS DE BOMBA   LANÇAMENTO, ADENSAMENTO E ACABAMENTO. AF_07/2019</v>
          </cell>
          <cell r="D1568" t="str">
            <v>M3</v>
          </cell>
          <cell r="E1568">
            <v>718.47</v>
          </cell>
        </row>
        <row r="1569">
          <cell r="A1569">
            <v>102989</v>
          </cell>
          <cell r="B1569" t="str">
            <v>SINAPI</v>
          </cell>
          <cell r="C1569" t="str">
            <v>CANALETA MEIA CANA PRÉ-MOLDADA DE CONCRETO (D = 20 CM) - FORNECIMENTO E INSTALAÇÃO. AF_08/2021</v>
          </cell>
          <cell r="D1569" t="str">
            <v>M</v>
          </cell>
          <cell r="E1569">
            <v>41.96</v>
          </cell>
        </row>
        <row r="1570">
          <cell r="A1570">
            <v>102990</v>
          </cell>
          <cell r="B1570" t="str">
            <v>SINAPI</v>
          </cell>
          <cell r="C1570" t="str">
            <v>CANALETA MEIA CANA PRÉ-MOLDADA DE CONCRETO (D = 30 CM) - FORNECIMENTO E INSTALAÇÃO. AF_08/2021</v>
          </cell>
          <cell r="D1570" t="str">
            <v>M</v>
          </cell>
          <cell r="E1570">
            <v>51.1</v>
          </cell>
        </row>
        <row r="1571">
          <cell r="A1571">
            <v>102991</v>
          </cell>
          <cell r="B1571" t="str">
            <v>SINAPI</v>
          </cell>
          <cell r="C1571" t="str">
            <v>CANALETA MEIA CANA PRÉ-MOLDADA DE CONCRETO (D = 40 CM) - FORNECIMENTO E INSTALAÇÃO. AF_08/2021</v>
          </cell>
          <cell r="D1571" t="str">
            <v>M</v>
          </cell>
          <cell r="E1571">
            <v>66.38</v>
          </cell>
        </row>
        <row r="1572">
          <cell r="A1572">
            <v>102992</v>
          </cell>
          <cell r="B1572" t="str">
            <v>SINAPI</v>
          </cell>
          <cell r="C1572" t="str">
            <v>CANALETA MEIA CANA PRÉ-MOLDADA DE CONCRETO (D = 50 CM) - FORNECIMENTO E INSTALAÇÃO. AF_08/2021</v>
          </cell>
          <cell r="D1572" t="str">
            <v>M</v>
          </cell>
          <cell r="E1572">
            <v>100.37</v>
          </cell>
        </row>
        <row r="1573">
          <cell r="A1573">
            <v>102993</v>
          </cell>
          <cell r="B1573" t="str">
            <v>SINAPI</v>
          </cell>
          <cell r="C1573" t="str">
            <v>CANALETA MEIA CANA PRÉ-MOLDADA DE CONCRETO (D = 60 CM) - FORNECIMENTO E INSTALAÇÃO. AF_08/2021</v>
          </cell>
          <cell r="D1573" t="str">
            <v>M</v>
          </cell>
          <cell r="E1573">
            <v>130.41999999999999</v>
          </cell>
        </row>
        <row r="1574">
          <cell r="A1574">
            <v>102994</v>
          </cell>
          <cell r="B1574" t="str">
            <v>SINAPI</v>
          </cell>
          <cell r="C1574" t="str">
            <v>CANALETA MEIA CANA PRÉ-MOLDADA DE CONCRETO (D = 80 CM) - FORNECIMENTO E INSTALAÇÃO. AF_08/2021</v>
          </cell>
          <cell r="D1574" t="str">
            <v>M</v>
          </cell>
          <cell r="E1574">
            <v>228.59</v>
          </cell>
        </row>
        <row r="1575">
          <cell r="A1575">
            <v>102995</v>
          </cell>
          <cell r="B1575" t="str">
            <v>SINAPI</v>
          </cell>
          <cell r="C1575" t="str">
            <v>EXECUÇÃO DE CANALETA DE CONCRETO MOLDADO IN LOCO, ESPESSURA DE 0,07 M, GEOMETRIA TRAPEZOIDAL (DIMENSÕES INTERNAS: B=0,6 M; B=0,147 M; H=0,2 M). AF_08/2021</v>
          </cell>
          <cell r="D1575" t="str">
            <v>M</v>
          </cell>
          <cell r="E1575">
            <v>48.68</v>
          </cell>
        </row>
        <row r="1576">
          <cell r="A1576">
            <v>102996</v>
          </cell>
          <cell r="B1576" t="str">
            <v>SINAPI</v>
          </cell>
          <cell r="C1576" t="str">
            <v>EXECUÇÃO DE CANALETA DE CONCRETO MOLDADO IN LOCO, ESPESSURA DE 0,07 M, GEOMETRIA TRAPEZOIDAL (DIMENSÕES INTERNAS: B=0,9 M; B=0,246 M; H=0,3 M). AF_08/2021</v>
          </cell>
          <cell r="D1576" t="str">
            <v>M</v>
          </cell>
          <cell r="E1576">
            <v>68.959999999999994</v>
          </cell>
        </row>
        <row r="1577">
          <cell r="A1577">
            <v>102997</v>
          </cell>
          <cell r="B1577" t="str">
            <v>SINAPI</v>
          </cell>
          <cell r="C1577" t="str">
            <v>EXECUÇÃO DE CANALETA DE CONCRETO MOLDADO IN LOCO, ESPESSURA DE 0,08 M, GEOMETRIA TRAPEZOIDAL (DIMENSÕES INTERNAS: B=1M; B=0,5 M; H=0,25 M). AF_08/2021</v>
          </cell>
          <cell r="D1577" t="str">
            <v>M</v>
          </cell>
          <cell r="E1577">
            <v>92.77</v>
          </cell>
        </row>
        <row r="1578">
          <cell r="A1578">
            <v>102998</v>
          </cell>
          <cell r="B1578" t="str">
            <v>SINAPI</v>
          </cell>
          <cell r="C1578" t="str">
            <v>EXECUÇÃO DE CANALETA DE CONCRETO MOLDADO IN LOCO, ESPESSURA DE 0,08 M, GEOMETRIA TRAPEZOIDAL (DIMENSÕES INTERNAS: B=1,074 M; B=0,534 M; H=0,27 M). AF_08/2021</v>
          </cell>
          <cell r="D1578" t="str">
            <v>M</v>
          </cell>
          <cell r="E1578">
            <v>88.41</v>
          </cell>
        </row>
        <row r="1579">
          <cell r="A1579">
            <v>102999</v>
          </cell>
          <cell r="B1579" t="str">
            <v>SINAPI</v>
          </cell>
          <cell r="C1579" t="str">
            <v>EXECUÇÃO DE CANALETA DE CONCRETO MOLDADO IN LOCO, ESPESSURA DE 0,08 M, GEOMETRIA TRAPEZOIDAL (DIMENSÕES INTERNAS: B=1,4 M; B=0,7 M; H=0,35 M). AF_08/2021</v>
          </cell>
          <cell r="D1579" t="str">
            <v>M</v>
          </cell>
          <cell r="E1579">
            <v>111.93</v>
          </cell>
        </row>
        <row r="1580">
          <cell r="A1580">
            <v>103000</v>
          </cell>
          <cell r="B1580" t="str">
            <v>SINAPI</v>
          </cell>
          <cell r="C1580" t="str">
            <v>EXECUÇÃO DE CANALETA DE CONCRETO MOLDADO IN LOCO, ESPESSURA DE 0,08 M, GEOMETRIA TRAPEZOIDAL (DIMENSÕES INTERNAS: B=1,474 M; B=0,934 M; H=0,27 M). AF_08/2021</v>
          </cell>
          <cell r="D1580" t="str">
            <v>M</v>
          </cell>
          <cell r="E1580">
            <v>112.41</v>
          </cell>
        </row>
        <row r="1581">
          <cell r="A1581">
            <v>103001</v>
          </cell>
          <cell r="B1581" t="str">
            <v>SINAPI</v>
          </cell>
          <cell r="C1581" t="str">
            <v>GRELHA DE FERRO FUNDIDO SIMPLES COM REQUADRO, 150 X 1000 MM, ASSENTADA COM ARGAMASSA 1 : 3 CIMENTO: AREIA - FORNECIMENTO E INSTALAÇÃO. AF_08/2021</v>
          </cell>
          <cell r="D1581" t="str">
            <v>UN</v>
          </cell>
          <cell r="E1581">
            <v>186.03</v>
          </cell>
        </row>
        <row r="1582">
          <cell r="A1582">
            <v>103002</v>
          </cell>
          <cell r="B1582" t="str">
            <v>SINAPI</v>
          </cell>
          <cell r="C1582" t="str">
            <v>GRELHA DE FERRO FUNDIDO SIMPLES COM REQUADRO, 200 X 1000 MM, ASSENTADA COM ARGAMASSA 1 : 3 CIMENTO: AREIA - FORNECIMENTO E INSTALAÇÃO. AF_08/2021</v>
          </cell>
          <cell r="D1582" t="str">
            <v>UN</v>
          </cell>
          <cell r="E1582">
            <v>231.64</v>
          </cell>
        </row>
        <row r="1583">
          <cell r="A1583">
            <v>103003</v>
          </cell>
          <cell r="B1583" t="str">
            <v>SINAPI</v>
          </cell>
          <cell r="C1583" t="str">
            <v>GRELHA DE FERRO FUNDIDO SIMPLES COM REQUADRO, 300 X 1000 MM, ASSENTADA COM ARGAMASSA 1 : 3 CIMENTO: AREIA - FORNECIMENTO E INSTALAÇÃO. AF_08/2021</v>
          </cell>
          <cell r="D1583" t="str">
            <v>UN</v>
          </cell>
          <cell r="E1583">
            <v>322.93</v>
          </cell>
        </row>
        <row r="1584">
          <cell r="A1584">
            <v>103005</v>
          </cell>
          <cell r="B1584" t="str">
            <v>SINAPI</v>
          </cell>
          <cell r="C1584" t="str">
            <v>CAIXA COM GRELHA RETANGULAR DE FERRO FUNDIDO, EM ALVENARIA COM TIJOLOS CERÂMICOS MACIÇOS, DIMENSÕES INTERNAS: 0,15 X 1,00 X 0,3 M. AF_08/2021</v>
          </cell>
          <cell r="D1584" t="str">
            <v>UN</v>
          </cell>
          <cell r="E1584">
            <v>533.04999999999995</v>
          </cell>
        </row>
        <row r="1585">
          <cell r="A1585">
            <v>103006</v>
          </cell>
          <cell r="B1585" t="str">
            <v>SINAPI</v>
          </cell>
          <cell r="C1585" t="str">
            <v>CAIXA COM GRELHA RETANGULAR DE FERRO FUNDIDO, EM ALVENARIA COM TIJOLOS CERÂMICOS MACIÇOS, DIMENSÕES INTERNAS: 0,20 X 1,00 X 0,4 M. AF_08/2021</v>
          </cell>
          <cell r="D1585" t="str">
            <v>UN</v>
          </cell>
          <cell r="E1585">
            <v>734.93</v>
          </cell>
        </row>
        <row r="1586">
          <cell r="A1586">
            <v>103007</v>
          </cell>
          <cell r="B1586" t="str">
            <v>SINAPI</v>
          </cell>
          <cell r="C1586" t="str">
            <v>CAIXA COM GRELHA RETANGULAR DE FERRO FUNDIDO, EM ALVENARIA COM TIJOLOS CERÂMICOS MACIÇOS, DIMENSÕES INTERNAS: 0,30 X 1,00 X 0,5 M. AF_08/2021</v>
          </cell>
          <cell r="D1586" t="str">
            <v>UN</v>
          </cell>
          <cell r="E1586">
            <v>963.53</v>
          </cell>
        </row>
        <row r="1587">
          <cell r="A1587">
            <v>97933</v>
          </cell>
          <cell r="B1587" t="str">
            <v>SINAPI</v>
          </cell>
          <cell r="C1587" t="str">
            <v>CAIXA COM GRELHA SIMPLES RETANGULAR, EM CONCRETO PRÉ-MOLDADO, DIMENSÕES INTERNAS: 0,6X1,0X1,0 M. AF_12/2020</v>
          </cell>
          <cell r="D1587" t="str">
            <v>UN</v>
          </cell>
          <cell r="E1587">
            <v>1093.94</v>
          </cell>
        </row>
        <row r="1588">
          <cell r="A1588">
            <v>97934</v>
          </cell>
          <cell r="B1588" t="str">
            <v>SINAPI</v>
          </cell>
          <cell r="C1588" t="str">
            <v>CAIXA COM GRELHA DUPLA RETANGULAR, EM CONCRETO PRÉ-MOLDADO, DIMENSÕES INTERNAS: 0,5X2,2X1,0 M. AF_12/2020</v>
          </cell>
          <cell r="D1588" t="str">
            <v>UN</v>
          </cell>
          <cell r="E1588">
            <v>2309</v>
          </cell>
        </row>
        <row r="1589">
          <cell r="A1589">
            <v>97935</v>
          </cell>
          <cell r="B1589" t="str">
            <v>SINAPI</v>
          </cell>
          <cell r="C1589" t="str">
            <v>CAIXA PARA BOCA DE LOBO SIMPLES RETANGULAR, EM CONCRETO PRÉ-MOLDADO, DIMENSÕES INTERNAS: 0,6X1,0X1,2 M. AF_12/2020</v>
          </cell>
          <cell r="D1589" t="str">
            <v>UN</v>
          </cell>
          <cell r="E1589">
            <v>883.12</v>
          </cell>
        </row>
        <row r="1590">
          <cell r="A1590">
            <v>97936</v>
          </cell>
          <cell r="B1590" t="str">
            <v>SINAPI</v>
          </cell>
          <cell r="C1590" t="str">
            <v>CAIXA PARA BOCA DE LOBO DUPLA RETANGULAR, EM CONCRETO PRÉ-MOLDADO, DIMENSÕES INTERNAS: 0,6X2,2X1,2 M. AF_12/2020</v>
          </cell>
          <cell r="D1590" t="str">
            <v>UN</v>
          </cell>
          <cell r="E1590">
            <v>1914.93</v>
          </cell>
        </row>
        <row r="1591">
          <cell r="A1591">
            <v>97947</v>
          </cell>
          <cell r="B1591" t="str">
            <v>SINAPI</v>
          </cell>
          <cell r="C1591" t="str">
            <v>CAIXA COM GRELHA SIMPLES RETANGULAR, EM ALVENARIA COM TIJOLOS CERÂMICOS MACIÇOS, DIMENSÕES INTERNAS: 0,5X1X1 M. AF_12/2020</v>
          </cell>
          <cell r="D1591" t="str">
            <v>UN</v>
          </cell>
          <cell r="E1591">
            <v>1721.59</v>
          </cell>
        </row>
        <row r="1592">
          <cell r="A1592">
            <v>97948</v>
          </cell>
          <cell r="B1592" t="str">
            <v>SINAPI</v>
          </cell>
          <cell r="C1592" t="str">
            <v>CAIXA COM GRELHA DUPLA RETANGULAR, EM ALVENARIA COM TIJOLOS CERÂMICOS MACIÇOS, DIMENSÕES INTERNAS: 0,5X2,2X1 M. AF_12/2020</v>
          </cell>
          <cell r="D1592" t="str">
            <v>UN</v>
          </cell>
          <cell r="E1592">
            <v>3171.3</v>
          </cell>
        </row>
        <row r="1593">
          <cell r="A1593">
            <v>97949</v>
          </cell>
          <cell r="B1593" t="str">
            <v>SINAPI</v>
          </cell>
          <cell r="C1593" t="str">
            <v>CAIXA PARA BOCA DE LOBO SIMPLES RETANGULAR, EM ALVENARIA COM TIJOLOS CERÂMICOS MACIÇOS, DIMENSÕES INTERNAS: 0,6X1X1,2 M. AF_12/2020</v>
          </cell>
          <cell r="D1593" t="str">
            <v>UN</v>
          </cell>
          <cell r="E1593">
            <v>1697.83</v>
          </cell>
        </row>
        <row r="1594">
          <cell r="A1594">
            <v>97950</v>
          </cell>
          <cell r="B1594" t="str">
            <v>SINAPI</v>
          </cell>
          <cell r="C1594" t="str">
            <v>CAIXA PARA BOCA DE LOBO DUPLA RETANGULAR, EM ALVENARIA COM TIJOLOS CERÂMICOS MACIÇOS, DIMENSÕES INTERNAS: 0,6X2,2X1,2 M. AF_12/2020</v>
          </cell>
          <cell r="D1594" t="str">
            <v>UN</v>
          </cell>
          <cell r="E1594">
            <v>2983.5</v>
          </cell>
        </row>
        <row r="1595">
          <cell r="A1595">
            <v>97951</v>
          </cell>
          <cell r="B1595" t="str">
            <v>SINAPI</v>
          </cell>
          <cell r="C1595" t="str">
            <v>CAIXA PARA BOCA DE LOBO COMBINADA COM GRELHA RETANGULAR, EM ALVENARIA COM TIJOLOS CERÂMICOS MACIÇOS, DIMENSÕES INTERNAS: 1,3X1X1,2 M. AF_12/2020</v>
          </cell>
          <cell r="D1595" t="str">
            <v>UN</v>
          </cell>
          <cell r="E1595">
            <v>2750.37</v>
          </cell>
        </row>
        <row r="1596">
          <cell r="A1596">
            <v>97952</v>
          </cell>
          <cell r="B1596" t="str">
            <v>SINAPI</v>
          </cell>
          <cell r="C1596" t="str">
            <v>CAIXA PARA BOCA DE LOBO DUPLA COMBINADA COM GRELHA RETANGULAR, EM ALVENARIA COM TIJOLOS CERÂMICOS MACIÇOS, DIMENSÕES INTERNAS: 1,3X2,2X1,2 M. AF_12/2020</v>
          </cell>
          <cell r="D1596" t="str">
            <v>UN</v>
          </cell>
          <cell r="E1596">
            <v>4761.33</v>
          </cell>
        </row>
        <row r="1597">
          <cell r="A1597">
            <v>97953</v>
          </cell>
          <cell r="B1597" t="str">
            <v>SINAPI</v>
          </cell>
          <cell r="C1597" t="str">
            <v>CAIXA COM GRELHA SIMPLES RETANGULAR, EM ALVENARIA COM BLOCOS DE CONCRETO, DIMENSÕES INTERNAS: 0,5X1X1 M. AF_12/2020</v>
          </cell>
          <cell r="D1597" t="str">
            <v>UN</v>
          </cell>
          <cell r="E1597">
            <v>1266.3499999999999</v>
          </cell>
        </row>
        <row r="1598">
          <cell r="A1598">
            <v>97955</v>
          </cell>
          <cell r="B1598" t="str">
            <v>SINAPI</v>
          </cell>
          <cell r="C1598" t="str">
            <v>CAIXA COM GRELHA DUPLA RETANGULAR, EM ALVENARIA COM BLOCOS DE CONCRETO, DIMENSÕES INTERNAS: 0,5X2,2X1 M. AF_12/2020</v>
          </cell>
          <cell r="D1598" t="str">
            <v>UN</v>
          </cell>
          <cell r="E1598">
            <v>2780.66</v>
          </cell>
        </row>
        <row r="1599">
          <cell r="A1599">
            <v>97956</v>
          </cell>
          <cell r="B1599" t="str">
            <v>SINAPI</v>
          </cell>
          <cell r="C1599" t="str">
            <v>CAIXA PARA BOCA DE LOBO SIMPLES RETANGULAR, EM ALVENARIA COM BLOCOS DE CONCRETO, DIMENSÕES INTERNAS: 0,6X1X1,2 M. AF_12/2020</v>
          </cell>
          <cell r="D1599" t="str">
            <v>UN</v>
          </cell>
          <cell r="E1599">
            <v>1326.88</v>
          </cell>
        </row>
        <row r="1600">
          <cell r="A1600">
            <v>97957</v>
          </cell>
          <cell r="B1600" t="str">
            <v>SINAPI</v>
          </cell>
          <cell r="C1600" t="str">
            <v>CAIXA PARA BOCA DE LOBO DUPLA RETANGULAR, EM ALVENARIA COM BLOCOS DE CONCRETO, DIMENSÕES INTERNAS: 0,6X2,2X1,2 M. AF_12/2020</v>
          </cell>
          <cell r="D1600" t="str">
            <v>UN</v>
          </cell>
          <cell r="E1600">
            <v>2381.69</v>
          </cell>
        </row>
        <row r="1601">
          <cell r="A1601">
            <v>97961</v>
          </cell>
          <cell r="B1601" t="str">
            <v>SINAPI</v>
          </cell>
          <cell r="C1601" t="str">
            <v>CAIXA PARA BOCA DE LOBO COMBINADA COM GRELHA RETANGULAR, EM ALVENARIA COM BLOCOS DE CONCRETO, DIMENSÕES INTERNAS: 1,3X1X1,2 M. AF_12/2020</v>
          </cell>
          <cell r="D1601" t="str">
            <v>UN</v>
          </cell>
          <cell r="E1601">
            <v>2205.8200000000002</v>
          </cell>
        </row>
        <row r="1602">
          <cell r="A1602">
            <v>97973</v>
          </cell>
          <cell r="B1602" t="str">
            <v>SINAPI</v>
          </cell>
          <cell r="C1602" t="str">
            <v>CAIXA PARA BOCA DE LOBO DUPLA COMBINADA COM GRELHA RETANGULAR, EM ALVENARIA COM BLOCOS DE CONCRETO, DIMENSÕES INTERNAS: 1,3X2,2X1,2 M. AF_12/2020</v>
          </cell>
          <cell r="D1602" t="str">
            <v>UN</v>
          </cell>
          <cell r="E1602">
            <v>4175.05</v>
          </cell>
        </row>
        <row r="1603">
          <cell r="A1603">
            <v>97974</v>
          </cell>
          <cell r="B1603" t="str">
            <v>SINAPI</v>
          </cell>
          <cell r="C1603" t="str">
            <v>POÇO DE INSPEÇÃO CIRCULAR PARA ESGOTO, EM CONCRETO PRÉ-MOLDADO, DIÂMETRO INTERNO = 0,60 M, PROFUNDIDADE = 0,90 M, EXCLUINDO TAMPÃO. AF_12/2020</v>
          </cell>
          <cell r="D1603" t="str">
            <v>UN</v>
          </cell>
          <cell r="E1603">
            <v>489.29</v>
          </cell>
        </row>
        <row r="1604">
          <cell r="A1604">
            <v>97975</v>
          </cell>
          <cell r="B1604" t="str">
            <v>SINAPI</v>
          </cell>
          <cell r="C1604" t="str">
            <v>POÇO DE INSPEÇÃO CIRCULAR PARA ESGOTO, EM CONCRETO PRÉ-MOLDADO, DIÂMETRO INTERNO = 0,60 M, PROFUNDIDADE = 1,40 M, EXCLUINDO TAMPÃO. AF_12/2020</v>
          </cell>
          <cell r="D1604" t="str">
            <v>UN</v>
          </cell>
          <cell r="E1604">
            <v>637.34</v>
          </cell>
        </row>
        <row r="1605">
          <cell r="A1605">
            <v>97976</v>
          </cell>
          <cell r="B1605" t="str">
            <v>SINAPI</v>
          </cell>
          <cell r="C1605" t="str">
            <v>POÇO DE INSPEÇÃO CIRCULAR PARA ESGOTO, EM ALVENARIA COM TIJOLOS CERÂMICOS MACIÇOS, DIÂMETRO INTERNO = 0,60 M, PROFUNDIDADE = 0,95 M, EXCLUINDO TAMPÃO. AF_12/2020</v>
          </cell>
          <cell r="D1605" t="str">
            <v>UN</v>
          </cell>
          <cell r="E1605">
            <v>1076.1199999999999</v>
          </cell>
        </row>
        <row r="1606">
          <cell r="A1606">
            <v>97977</v>
          </cell>
          <cell r="B1606" t="str">
            <v>SINAPI</v>
          </cell>
          <cell r="C1606" t="str">
            <v>POÇO DE INSPEÇÃO CIRCULAR PARA ESGOTO, EM ALVENARIA COM TIJOLOS CERÂMICOS MACIÇOS, DIÂMETRO INTERNO = 0,60 M, PROFUNDIDADE = 1,45 M, EXCLUINDO TAMPÃO. AF_12/2020</v>
          </cell>
          <cell r="D1606" t="str">
            <v>UN</v>
          </cell>
          <cell r="E1606">
            <v>1512.91</v>
          </cell>
        </row>
        <row r="1607">
          <cell r="A1607">
            <v>97978</v>
          </cell>
          <cell r="B1607" t="str">
            <v>SINAPI</v>
          </cell>
          <cell r="C1607" t="str">
            <v>BASE PARA POÇO DE VISITA CIRCULAR PARA ESGOTO, EM CONCRETO PRÉ-MOLDADO, DIÂMETRO INTERNO = 0,80 M, PROFUNDIDADE = 1,35 M, EXCLUINDO TAMPÃO. AF_12/2020</v>
          </cell>
          <cell r="D1607" t="str">
            <v>UN</v>
          </cell>
          <cell r="E1607">
            <v>943.86</v>
          </cell>
        </row>
        <row r="1608">
          <cell r="A1608">
            <v>97980</v>
          </cell>
          <cell r="B1608" t="str">
            <v>SINAPI</v>
          </cell>
          <cell r="C1608" t="str">
            <v>BASE PARA POÇO DE VISITA CIRCULAR PARA  ESGOTO, EM ALVENARIA COM TIJOLOS CERÂMICOS MACIÇOS, DIÂMETRO INTERNO = 0,80 M, PROFUNDIDADE = 1,40 M, EXCLUINDO TAMPÃO. AF_12/2020</v>
          </cell>
          <cell r="D1608" t="str">
            <v>UN</v>
          </cell>
          <cell r="E1608">
            <v>1956.73</v>
          </cell>
        </row>
        <row r="1609">
          <cell r="A1609">
            <v>97981</v>
          </cell>
          <cell r="B1609" t="str">
            <v>SINAPI</v>
          </cell>
          <cell r="C1609" t="str">
            <v>ACRÉSCIMO PARA POÇO DE VISITA CIRCULAR PARA ESGOTO, EM ALVENARIA COM TIJOLOS CERÂMICOS MACIÇOS, DIÂMETRO INTERNO = 0,8 M. AF_12/2020</v>
          </cell>
          <cell r="D1609" t="str">
            <v>M</v>
          </cell>
          <cell r="E1609">
            <v>1081.8900000000001</v>
          </cell>
        </row>
        <row r="1610">
          <cell r="A1610">
            <v>97983</v>
          </cell>
          <cell r="B1610" t="str">
            <v>SINAPI</v>
          </cell>
          <cell r="C1610" t="str">
            <v>ACRÉSCIMO PARA POÇO DE VISITA CIRCULAR PARA ESGOTO, EM CONCRETO PRÉ-MOLDADO, DIÂMETRO INTERNO = 1 M. AF_12/2020</v>
          </cell>
          <cell r="D1610" t="str">
            <v>M</v>
          </cell>
          <cell r="E1610">
            <v>521.82000000000005</v>
          </cell>
        </row>
        <row r="1611">
          <cell r="A1611">
            <v>97985</v>
          </cell>
          <cell r="B1611" t="str">
            <v>SINAPI</v>
          </cell>
          <cell r="C1611" t="str">
            <v>ACRÉSCIMO PARA POÇO DE VISITA CIRCULAR PARA  ESGOTO, EM ALVENARIA COM TIJOLOS CERÂMICOS MACIÇOS, DIÂMETRO INTERNO = 1 M. AF_12/2020</v>
          </cell>
          <cell r="D1611" t="str">
            <v>M</v>
          </cell>
          <cell r="E1611">
            <v>1302.42</v>
          </cell>
        </row>
        <row r="1612">
          <cell r="A1612">
            <v>97987</v>
          </cell>
          <cell r="B1612" t="str">
            <v>SINAPI</v>
          </cell>
          <cell r="C1612" t="str">
            <v>ACRÉSCIMO PARA POÇO DE VISITA CIRCULAR PARA ESGOTO, EM CONCRETO PRÉ-MOLDADO, DIÂMETRO INTERNO = 1,2 M. AF_12/2020</v>
          </cell>
          <cell r="D1612" t="str">
            <v>M</v>
          </cell>
          <cell r="E1612">
            <v>695.5</v>
          </cell>
        </row>
        <row r="1613">
          <cell r="A1613">
            <v>97988</v>
          </cell>
          <cell r="B1613" t="str">
            <v>SINAPI</v>
          </cell>
          <cell r="C1613" t="str">
            <v>BASE PARA POÇO DE VISITA CIRCULAR PARA  ESGOTO, EM ALVENARIA COM TIJOLOS CERÂMICOS MACIÇOS, DIÂMETRO INTERNO = 1,20 M, PROFUNDIDADE = 1,40 M, EXCLUINDO TAMPÃO. AF_12/2020</v>
          </cell>
          <cell r="D1613" t="str">
            <v>UN</v>
          </cell>
          <cell r="E1613">
            <v>2877.63</v>
          </cell>
        </row>
        <row r="1614">
          <cell r="A1614">
            <v>97989</v>
          </cell>
          <cell r="B1614" t="str">
            <v>SINAPI</v>
          </cell>
          <cell r="C1614" t="str">
            <v>ACRÉSCIMO PARA POÇO DE VISITA CIRCULAR PARA ESGOTO, EM ALVENARIA COM TIJOLOS CERÂMICOS MACIÇOS, DIÂMETRO INTERNO = 1,2 M. AF_12/2020</v>
          </cell>
          <cell r="D1614" t="str">
            <v>M</v>
          </cell>
          <cell r="E1614">
            <v>1522.89</v>
          </cell>
        </row>
        <row r="1615">
          <cell r="A1615">
            <v>97991</v>
          </cell>
          <cell r="B1615" t="str">
            <v>SINAPI</v>
          </cell>
          <cell r="C1615" t="str">
            <v>ACRÉSCIMO PARA POÇO DE VISITA CIRCULAR PARA  ESGOTO, EM CONCRETO PRÉ-MOLDADO, DIÂMETRO INTERNO = 1,5 M. AF_12/2020</v>
          </cell>
          <cell r="D1615" t="str">
            <v>M</v>
          </cell>
          <cell r="E1615">
            <v>954.12</v>
          </cell>
        </row>
        <row r="1616">
          <cell r="A1616">
            <v>97992</v>
          </cell>
          <cell r="B1616" t="str">
            <v>SINAPI</v>
          </cell>
          <cell r="C1616" t="str">
            <v>BASE PARA POÇO DE VISITA CIRCULAR PARA ESGOTO, EM ALVENARIA COM TIJOLOS CERÂMICOS MACIÇOS, DIÂMETRO INTERNO = 1,50 M, PROFUNDIDADE = 1,40 M, EXCLUINDO TAMPÃO. AF_12/2020</v>
          </cell>
          <cell r="D1616" t="str">
            <v>UN</v>
          </cell>
          <cell r="E1616">
            <v>3697.98</v>
          </cell>
        </row>
        <row r="1617">
          <cell r="A1617">
            <v>97993</v>
          </cell>
          <cell r="B1617" t="str">
            <v>SINAPI</v>
          </cell>
          <cell r="C1617" t="str">
            <v>ACRÉSCIMO PARA POÇO DE VISITA CIRCULAR PARA  ESGOTO, EM ALVENARIA COM TIJOLOS CERÂMICOS MACIÇOS, DIÂMETRO INTERNO = 1,5 M. AF_12/2020</v>
          </cell>
          <cell r="D1617" t="str">
            <v>M</v>
          </cell>
          <cell r="E1617">
            <v>1853.7</v>
          </cell>
        </row>
        <row r="1618">
          <cell r="A1618">
            <v>97994</v>
          </cell>
          <cell r="B1618" t="str">
            <v>SINAPI</v>
          </cell>
          <cell r="C1618" t="str">
            <v>BASE PARA POÇO DE VISITA RETANGULAR PARA  ESGOTO, EM ALVENARIA COM BLOCOS DE CONCRETO, DIMENSÕES INTERNAS = 1X1 M, PROFUNDIDADE = 1,40 M, EXCLUINDO TAMPÃO. AF_12/2020</v>
          </cell>
          <cell r="D1618" t="str">
            <v>UN</v>
          </cell>
          <cell r="E1618">
            <v>2392.77</v>
          </cell>
        </row>
        <row r="1619">
          <cell r="A1619">
            <v>97995</v>
          </cell>
          <cell r="B1619" t="str">
            <v>SINAPI</v>
          </cell>
          <cell r="C1619" t="str">
            <v>ACRÉSCIMO PARA POÇO DE VISITA RETANGULAR PARA ESGOTO, EM ALVENARIA COM BLOCOS DE CONCRETO, DIMENSÕES INTERNAS = 1X1 M. AF_12/2020</v>
          </cell>
          <cell r="D1619" t="str">
            <v>M</v>
          </cell>
          <cell r="E1619">
            <v>1127.28</v>
          </cell>
        </row>
        <row r="1620">
          <cell r="A1620">
            <v>97996</v>
          </cell>
          <cell r="B1620" t="str">
            <v>SINAPI</v>
          </cell>
          <cell r="C1620" t="str">
            <v>BASE PARA POÇO DE VISITA RETANGULAR PARA ESGOTO, EM ALVENARIA COM BLOCOS DE CONCRETO, DIMENSÕES INTERNAS = 1X1,5 M, PROFUNDIDADE = 1,40 M, EXCLUINDO TAMPÃO. AF_12/2020</v>
          </cell>
          <cell r="D1620" t="str">
            <v>UN</v>
          </cell>
          <cell r="E1620">
            <v>3026.04</v>
          </cell>
        </row>
        <row r="1621">
          <cell r="A1621">
            <v>97997</v>
          </cell>
          <cell r="B1621" t="str">
            <v>SINAPI</v>
          </cell>
          <cell r="C1621" t="str">
            <v>ACRÉSCIMO PARA POÇO DE VISITA RETANGULAR PARA ESGOTO, EM ALVENARIA COM BLOCOS DE CONCRETO, DIMENSÕES INTERNAS = 1X1,5 M. AF_12/2020</v>
          </cell>
          <cell r="D1621" t="str">
            <v>M</v>
          </cell>
          <cell r="E1621">
            <v>1345.26</v>
          </cell>
        </row>
        <row r="1622">
          <cell r="A1622">
            <v>97999</v>
          </cell>
          <cell r="B1622" t="str">
            <v>SINAPI</v>
          </cell>
          <cell r="C1622" t="str">
            <v>ACRÉSCIMO PARA POÇO DE VISITA RETANGULAR PARA ESGOTO, EM ALVENARIA COM BLOCOS DE CONCRETO, DIMENSÕES INTERNAS = 1X2 M. AF_12/2020</v>
          </cell>
          <cell r="D1622" t="str">
            <v>M</v>
          </cell>
          <cell r="E1622">
            <v>1563.32</v>
          </cell>
        </row>
        <row r="1623">
          <cell r="A1623">
            <v>98001</v>
          </cell>
          <cell r="B1623" t="str">
            <v>SINAPI</v>
          </cell>
          <cell r="C1623" t="str">
            <v>ACRÉSCIMO PARA POÇO DE VISITA RETANGULAR PARA ESGOTO, EM ALVENARIA COM BLOCOS DE CONCRETO, DIMENSÕES INTERNAS = 1X2,5 M. AF_12/2020</v>
          </cell>
          <cell r="D1623" t="str">
            <v>M</v>
          </cell>
          <cell r="E1623">
            <v>1781.31</v>
          </cell>
        </row>
        <row r="1624">
          <cell r="A1624">
            <v>98002</v>
          </cell>
          <cell r="B1624" t="str">
            <v>SINAPI</v>
          </cell>
          <cell r="C1624" t="str">
            <v>BASE PARA POÇO DE VISITA RETANGULAR PARA ESGOTO, EM ALVENARIA COM BLOCOS DE CONCRETO, DIMENSÕES INTERNAS = 1X3 M, PROFUNDIDADE = 1,40 M, EXCLUINDO TAMPÃO. AF_12/2020</v>
          </cell>
          <cell r="D1624" t="str">
            <v>UN</v>
          </cell>
          <cell r="E1624">
            <v>4961.5200000000004</v>
          </cell>
        </row>
        <row r="1625">
          <cell r="A1625">
            <v>98003</v>
          </cell>
          <cell r="B1625" t="str">
            <v>SINAPI</v>
          </cell>
          <cell r="C1625" t="str">
            <v>ACRÉSCIMO PARA POÇO DE VISITA RETANGULAR PARA ESGOTO, EM ALVENARIA COM BLOCOS DE CONCRETO, DIMENSÕES INTERNAS = 1X3 M. AF_12/2020</v>
          </cell>
          <cell r="D1625" t="str">
            <v>M</v>
          </cell>
          <cell r="E1625">
            <v>1999.36</v>
          </cell>
        </row>
        <row r="1626">
          <cell r="A1626">
            <v>98005</v>
          </cell>
          <cell r="B1626" t="str">
            <v>SINAPI</v>
          </cell>
          <cell r="C1626" t="str">
            <v>ACRÉSCIMO PARA POÇO DE VISITA RETANGULAR PARA ESGOTO, EM ALVENARIA COM BLOCOS DE CONCRETO, DIMENSÕES INTERNAS = 1X3,5 M. AF_12/2020</v>
          </cell>
          <cell r="D1626" t="str">
            <v>M</v>
          </cell>
          <cell r="E1626">
            <v>2217.41</v>
          </cell>
        </row>
        <row r="1627">
          <cell r="A1627">
            <v>98006</v>
          </cell>
          <cell r="B1627" t="str">
            <v>SINAPI</v>
          </cell>
          <cell r="C1627" t="str">
            <v>BASE PARA POÇO DE VISITA RETANGULAR PARA ESGOTO, EM ALVENARIA COM BLOCOS DE CONCRETO, DIMENSÕES INTERNAS = 1X4 M, PROFUNDIDADE = 1,40 M, EXCLUINDO TAMPÃO. AF_12/2020</v>
          </cell>
          <cell r="D1627" t="str">
            <v>UN</v>
          </cell>
          <cell r="E1627">
            <v>6237.02</v>
          </cell>
        </row>
        <row r="1628">
          <cell r="A1628">
            <v>98007</v>
          </cell>
          <cell r="B1628" t="str">
            <v>SINAPI</v>
          </cell>
          <cell r="C1628" t="str">
            <v>ACRÉSCIMO PARA POÇO DE VISITA RETANGULAR PARA ESGOTO, EM ALVENARIA COM BLOCOS DE CONCRETO, DIMENSÕES INTERNAS = 1X4 M. AF_12/2020</v>
          </cell>
          <cell r="D1628" t="str">
            <v>M</v>
          </cell>
          <cell r="E1628">
            <v>2435.38</v>
          </cell>
        </row>
        <row r="1629">
          <cell r="A1629">
            <v>98008</v>
          </cell>
          <cell r="B1629" t="str">
            <v>SINAPI</v>
          </cell>
          <cell r="C1629" t="str">
            <v>BASE PARA POÇO DE VISITA RETANGULAR PARA ESGOTO, EM ALVENARIA COM BLOCOS DE CONCRETO, DIMENSÕES INTERNAS = 1,5X1,5 M, PROFUNDIDADE = 1,45 M, EXCLUINDO TAMPÃO . AF_12/2020</v>
          </cell>
          <cell r="D1629" t="str">
            <v>UN</v>
          </cell>
          <cell r="E1629">
            <v>3755.58</v>
          </cell>
        </row>
        <row r="1630">
          <cell r="A1630">
            <v>98009</v>
          </cell>
          <cell r="B1630" t="str">
            <v>SINAPI</v>
          </cell>
          <cell r="C1630" t="str">
            <v>ACRÉSCIMO PARA POÇO DE VISITA RETANGULAR PARA ESGOTO, EM ALVENARIA COM BLOCOS DE CONCRETO, DIMENSÕES INTERNAS = 1,5X1,5 M. AF_12/2020</v>
          </cell>
          <cell r="D1630" t="str">
            <v>M</v>
          </cell>
          <cell r="E1630">
            <v>1563.32</v>
          </cell>
        </row>
        <row r="1631">
          <cell r="A1631">
            <v>98010</v>
          </cell>
          <cell r="B1631" t="str">
            <v>SINAPI</v>
          </cell>
          <cell r="C1631" t="str">
            <v>BASE PARA POÇO DE VISITA RETANGULAR PARA ESGOTO, EM ALVENARIA COM BLOCOS DE CONCRETO, DIMENSÕES INTERNAS = 1,5X2 M, PROFUNDIDADE = 1,40 M, EXCLUINDO TAMPÃO. AF_12/2020</v>
          </cell>
          <cell r="D1631" t="str">
            <v>UN</v>
          </cell>
          <cell r="E1631">
            <v>4587.3999999999996</v>
          </cell>
        </row>
        <row r="1632">
          <cell r="A1632">
            <v>98011</v>
          </cell>
          <cell r="B1632" t="str">
            <v>SINAPI</v>
          </cell>
          <cell r="C1632" t="str">
            <v>ACRÉSCIMO PARA POÇO DE VISITA RETANGULAR PARA ESGOTO, EM ALVENARIA COM BLOCOS DE CONCRETO, DIMENSÕES INTERNAS = 1,5X2 M. AF_12/2020</v>
          </cell>
          <cell r="D1632" t="str">
            <v>M</v>
          </cell>
          <cell r="E1632">
            <v>1781.31</v>
          </cell>
        </row>
        <row r="1633">
          <cell r="A1633">
            <v>98012</v>
          </cell>
          <cell r="B1633" t="str">
            <v>SINAPI</v>
          </cell>
          <cell r="C1633" t="str">
            <v>BASE PARA POÇO DE VISITA RETANGULAR PARA ESGOTO, EM ALVENARIA COM BLOCOS DE CONCRETO, DIMENSÕES INTERNAS = 1,5X2,5 M, PROFUNDIDADE = 1,40 M, EXCLUINDO TAMPÃO. AF_12/2020</v>
          </cell>
          <cell r="D1633" t="str">
            <v>UN</v>
          </cell>
          <cell r="E1633">
            <v>5390.87</v>
          </cell>
        </row>
        <row r="1634">
          <cell r="A1634">
            <v>98013</v>
          </cell>
          <cell r="B1634" t="str">
            <v>SINAPI</v>
          </cell>
          <cell r="C1634" t="str">
            <v>ACRÉSCIMO PARA POÇO DE VISITA RETANGULAR PARA ESGOTO, EM ALVENARIA COM BLOCOS DE CONCRETO, DIMENSÕES INTERNAS = 1,5X2,5 M. AF_12/2020</v>
          </cell>
          <cell r="D1634" t="str">
            <v>M</v>
          </cell>
          <cell r="E1634">
            <v>1999.36</v>
          </cell>
        </row>
        <row r="1635">
          <cell r="A1635">
            <v>98014</v>
          </cell>
          <cell r="B1635" t="str">
            <v>SINAPI</v>
          </cell>
          <cell r="C1635" t="str">
            <v>BASE PARA POÇO DE VISITA RETANGULAR PARA ESGOTO, EM ALVENARIA COM BLOCOS DE CONCRETO, DIMENSÕES INTERNAS = 1,5X3 M, PROFUNDIDADE = 1,40 M, EXCLUINDO TAMPÃO. AF_12/2020</v>
          </cell>
          <cell r="D1635" t="str">
            <v>UN</v>
          </cell>
          <cell r="E1635">
            <v>6194.23</v>
          </cell>
        </row>
        <row r="1636">
          <cell r="A1636">
            <v>98015</v>
          </cell>
          <cell r="B1636" t="str">
            <v>SINAPI</v>
          </cell>
          <cell r="C1636" t="str">
            <v>ACRÉSCIMO PARA POÇO DE VISITA RETANGULAR PARA ESGOTO, EM ALVENARIA COM BLOCOS DE CONCRETO, DIMENSÕES INTERNAS = 1,5X3 M. AF_12/2020</v>
          </cell>
          <cell r="D1636" t="str">
            <v>M</v>
          </cell>
          <cell r="E1636">
            <v>2217.41</v>
          </cell>
        </row>
        <row r="1637">
          <cell r="A1637">
            <v>98016</v>
          </cell>
          <cell r="B1637" t="str">
            <v>SINAPI</v>
          </cell>
          <cell r="C1637" t="str">
            <v>BASE PARA POÇO DE VISITA RETANGULAR PARA ESGOTO, EM ALVENARIA COM BLOCOS DE CONCRETO, DIMENSÕES INTERNAS = 1,5X3,5 M, PROFUNDIDADE = 1,40 M, EXCLUINDO TAMPÃO. AF_12/2020</v>
          </cell>
          <cell r="D1637" t="str">
            <v>UN</v>
          </cell>
          <cell r="E1637">
            <v>6997.76</v>
          </cell>
        </row>
        <row r="1638">
          <cell r="A1638">
            <v>98017</v>
          </cell>
          <cell r="B1638" t="str">
            <v>SINAPI</v>
          </cell>
          <cell r="C1638" t="str">
            <v>ACRÉSCIMO PARA POÇO DE VISITA RETANGULAR PARA ESGOTO, EM ALVENARIA COM BLOCOS DE CONCRETO, DIMENSÕES INTERNAS = 1,5X3,5 M. AF_12/2020</v>
          </cell>
          <cell r="D1638" t="str">
            <v>M</v>
          </cell>
          <cell r="E1638">
            <v>2435.38</v>
          </cell>
        </row>
        <row r="1639">
          <cell r="A1639">
            <v>98018</v>
          </cell>
          <cell r="B1639" t="str">
            <v>SINAPI</v>
          </cell>
          <cell r="C1639" t="str">
            <v>BASE PARA POÇO DE VISITA RETANGULAR PARA ESGOTO, EM ALVENARIA COM BLOCOS DE CONCRETO, DIMENSÕES INTERNAS = 1,5X4 M, PROFUNDIDADE = 1,40 M, EXCLUINDO TAMPÃO. AF_12/2020</v>
          </cell>
          <cell r="D1639" t="str">
            <v>UN</v>
          </cell>
          <cell r="E1639">
            <v>7801.17</v>
          </cell>
        </row>
        <row r="1640">
          <cell r="A1640">
            <v>98019</v>
          </cell>
          <cell r="B1640" t="str">
            <v>SINAPI</v>
          </cell>
          <cell r="C1640" t="str">
            <v>ACRÉSCIMO PARA POÇO DE VISITA RETANGULAR PARA ESGOTO, EM ALVENARIA COM BLOCOS DE CONCRETO, DIMENSÕES INTERNAS = 1,5X4 M. AF_12/2020</v>
          </cell>
          <cell r="D1640" t="str">
            <v>M</v>
          </cell>
          <cell r="E1640">
            <v>2674.75</v>
          </cell>
        </row>
        <row r="1641">
          <cell r="A1641">
            <v>98020</v>
          </cell>
          <cell r="B1641" t="str">
            <v>SINAPI</v>
          </cell>
          <cell r="C1641" t="str">
            <v>BASE PARA POÇO DE VISITA RETANGULAR PARA ESGOTO, EM ALVENARIA COM BLOCOS DE CONCRETO, DIMENSÕES INTERNAS = 2X2 M, PROFUNDIDADE = 1,40 M, EXCLUINDO TAMPÃO. AF_12/2020</v>
          </cell>
          <cell r="D1641" t="str">
            <v>UN</v>
          </cell>
          <cell r="E1641">
            <v>5538.71</v>
          </cell>
        </row>
        <row r="1642">
          <cell r="A1642">
            <v>98021</v>
          </cell>
          <cell r="B1642" t="str">
            <v>SINAPI</v>
          </cell>
          <cell r="C1642" t="str">
            <v>ACRÉSCIMO PARA POÇO DE VISITA RETANGULAR PARA ESGOTO, EM ALVENARIA COM BLOCOS DE CONCRETO, DIMENSÕES INTERNAS = 2X2 M. AF_12/2020</v>
          </cell>
          <cell r="D1642" t="str">
            <v>M</v>
          </cell>
          <cell r="E1642">
            <v>2020.74</v>
          </cell>
        </row>
        <row r="1643">
          <cell r="A1643">
            <v>98022</v>
          </cell>
          <cell r="B1643" t="str">
            <v>SINAPI</v>
          </cell>
          <cell r="C1643" t="str">
            <v>BASE PARA POÇO DE VISITA RETANGULAR PARA ESGOTO, EM ALVENARIA COM BLOCOS DE CONCRETO, DIMENSÕES INTERNAS = 2X2,5 M, PROFUNDIDADE = 1,40 M, EXCLUINDO TAMPÃO. AF_12/2020</v>
          </cell>
          <cell r="D1643" t="str">
            <v>UN</v>
          </cell>
          <cell r="E1643">
            <v>6495.06</v>
          </cell>
        </row>
        <row r="1644">
          <cell r="A1644">
            <v>98023</v>
          </cell>
          <cell r="B1644" t="str">
            <v>SINAPI</v>
          </cell>
          <cell r="C1644" t="str">
            <v>ACRÉSCIMO PARA POÇO DE VISITA RETANGULAR PARA ESGOTO, EM ALVENARIA COM BLOCOS DE CONCRETO, DIMENSÕES INTERNAS = 2X2,5 M. AF_12/2020</v>
          </cell>
          <cell r="D1644" t="str">
            <v>M</v>
          </cell>
          <cell r="E1644">
            <v>2238.71</v>
          </cell>
        </row>
        <row r="1645">
          <cell r="A1645">
            <v>98024</v>
          </cell>
          <cell r="B1645" t="str">
            <v>SINAPI</v>
          </cell>
          <cell r="C1645" t="str">
            <v>BASE PARA POÇO DE VISITA RETANGULAR PARA ESGOTO, EM ALVENARIA COM BLOCOS DE CONCRETO, DIMENSÕES INTERNAS = 2X3 M, PROFUNDIDADE = 1,40 M, EXCLUINDO TAMPÃO. AF_12/2020</v>
          </cell>
          <cell r="D1645" t="str">
            <v>UN</v>
          </cell>
          <cell r="E1645">
            <v>7514.23</v>
          </cell>
        </row>
        <row r="1646">
          <cell r="A1646">
            <v>98025</v>
          </cell>
          <cell r="B1646" t="str">
            <v>SINAPI</v>
          </cell>
          <cell r="C1646" t="str">
            <v>ACRÉSCIMO PARA POÇO DE VISITA RETANGULAR PARA ESGOTO, EM ALVENARIA COM BLOCOS DE CONCRETO, DIMENSÕES INTERNAS = 2X3 M. AF_12/2020</v>
          </cell>
          <cell r="D1646" t="str">
            <v>M</v>
          </cell>
          <cell r="E1646">
            <v>2456.75</v>
          </cell>
        </row>
        <row r="1647">
          <cell r="A1647">
            <v>98026</v>
          </cell>
          <cell r="B1647" t="str">
            <v>SINAPI</v>
          </cell>
          <cell r="C1647" t="str">
            <v>BASE PARA POÇO DE VISITA RETANGULAR PARA ESGOTO, EM ALVENARIA COM BLOCOS DE CONCRETO, DIMENSÕES INTERNAS = 2X3,5 M, PROFUNDIDADE = 1,40 M, EXCLUINDO TAMPÃO. AF_12/2020</v>
          </cell>
          <cell r="D1647" t="str">
            <v>UN</v>
          </cell>
          <cell r="E1647">
            <v>8478.5400000000009</v>
          </cell>
        </row>
        <row r="1648">
          <cell r="A1648">
            <v>98027</v>
          </cell>
          <cell r="B1648" t="str">
            <v>SINAPI</v>
          </cell>
          <cell r="C1648" t="str">
            <v>ACRÉSCIMO PARA POÇO DE VISITA RETANGULAR PARA ESGOTO, EM ALVENARIA COM BLOCOS DE CONCRETO, DIMENSÕES INTERNAS = 2X3,5 M. AF_12/2020</v>
          </cell>
          <cell r="D1648" t="str">
            <v>M</v>
          </cell>
          <cell r="E1648">
            <v>2674.75</v>
          </cell>
        </row>
        <row r="1649">
          <cell r="A1649">
            <v>98028</v>
          </cell>
          <cell r="B1649" t="str">
            <v>SINAPI</v>
          </cell>
          <cell r="C1649" t="str">
            <v>BASE PARA POÇO DE VISITA RETANGULAR PARA ESGOTO, EM ALVENARIA COM BLOCOS DE CONCRETO, DIMENSÕES INTERNAS = 2X4 M, PROFUNDIDADE = 1,40 M, EXCLUINDO TAMPÃO. AF_12/2020</v>
          </cell>
          <cell r="D1649" t="str">
            <v>UN</v>
          </cell>
          <cell r="E1649">
            <v>9442.86</v>
          </cell>
        </row>
        <row r="1650">
          <cell r="A1650">
            <v>98029</v>
          </cell>
          <cell r="B1650" t="str">
            <v>SINAPI</v>
          </cell>
          <cell r="C1650" t="str">
            <v>ACRÉSCIMO PARA POÇO DE VISITA RETANGULAR PARA ESGOTO, EM ALVENARIA COM BLOCOS DE CONCRETO, DIMENSÕES INTERNAS = 2X4 M. AF_12/2020</v>
          </cell>
          <cell r="D1650" t="str">
            <v>M</v>
          </cell>
          <cell r="E1650">
            <v>2897.16</v>
          </cell>
        </row>
        <row r="1651">
          <cell r="A1651">
            <v>98030</v>
          </cell>
          <cell r="B1651" t="str">
            <v>SINAPI</v>
          </cell>
          <cell r="C1651" t="str">
            <v>BASE PARA POÇO DE VISITA RETANGULAR PARA ESGOTO, EM ALVENARIA COM BLOCOS DE CONCRETO, DIMENSÕES INTERNAS = 2,5X2,5 M, PROFUNDIDADE = 1,40 M, EXCLUINDO TAMPÃO. AF_12/2020</v>
          </cell>
          <cell r="D1651" t="str">
            <v>UN</v>
          </cell>
          <cell r="E1651">
            <v>7699.47</v>
          </cell>
        </row>
        <row r="1652">
          <cell r="A1652">
            <v>98031</v>
          </cell>
          <cell r="B1652" t="str">
            <v>SINAPI</v>
          </cell>
          <cell r="C1652" t="str">
            <v>ACRÉSCIMO PARA POÇO DE VISITA RETANGULAR PARA ESGOTO, EM ALVENARIA COM BLOCOS DE CONCRETO, DIMENSÕES INTERNAS = 2,5X2,5 M. AF_12/2020</v>
          </cell>
          <cell r="D1652" t="str">
            <v>M</v>
          </cell>
          <cell r="E1652">
            <v>2461.21</v>
          </cell>
        </row>
        <row r="1653">
          <cell r="A1653">
            <v>98032</v>
          </cell>
          <cell r="B1653" t="str">
            <v>SINAPI</v>
          </cell>
          <cell r="C1653" t="str">
            <v>BASE PARA POÇO DE VISITA RETANGULAR PARA ESGOTO, EM ALVENARIA COM BLOCOS DE CONCRETO, DIMENSÕES INTERNAS = 2,5X3 M, PROFUNDIDADE = 1,40 M, EXCLUINDO TAMPÃO. AF_12/2020</v>
          </cell>
          <cell r="D1653" t="str">
            <v>UN</v>
          </cell>
          <cell r="E1653">
            <v>8862.19</v>
          </cell>
        </row>
        <row r="1654">
          <cell r="A1654">
            <v>98033</v>
          </cell>
          <cell r="B1654" t="str">
            <v>SINAPI</v>
          </cell>
          <cell r="C1654" t="str">
            <v>ACRÉSCIMO PARA POÇO DE VISITA RETANGULAR PARA ESGOTO, EM ALVENARIA COM BLOCOS DE CONCRETO, DIMENSÕES INTERNAS = 2,5X3 M. AF_12/2020</v>
          </cell>
          <cell r="D1654" t="str">
            <v>M</v>
          </cell>
          <cell r="E1654">
            <v>2679.21</v>
          </cell>
        </row>
        <row r="1655">
          <cell r="A1655">
            <v>98034</v>
          </cell>
          <cell r="B1655" t="str">
            <v>SINAPI</v>
          </cell>
          <cell r="C1655" t="str">
            <v>BASE PARA POÇO DE VISITA RETANGULAR PARA ESGOTO, EM ALVENARIA COM BLOCOS DE CONCRETO, DIMENSÕES INTERNAS = 2,5X3,5 M, PROFUNDIDADE = 1,40 M, EXCLUINDO TAMPÃO. AF_12/2020</v>
          </cell>
          <cell r="D1655" t="str">
            <v>UN</v>
          </cell>
          <cell r="E1655">
            <v>10024.9</v>
          </cell>
        </row>
        <row r="1656">
          <cell r="A1656">
            <v>98035</v>
          </cell>
          <cell r="B1656" t="str">
            <v>SINAPI</v>
          </cell>
          <cell r="C1656" t="str">
            <v>ACRÉSCIMO PARA POÇO DE VISITA RETANGULAR PARA ESGOTO, EM ALVENARIA COM BLOCOS DE CONCRETO, DIMENSÕES INTERNAS = 2,5X3,5 M. AF_12/2020</v>
          </cell>
          <cell r="D1656" t="str">
            <v>M</v>
          </cell>
          <cell r="E1656">
            <v>2897.16</v>
          </cell>
        </row>
        <row r="1657">
          <cell r="A1657">
            <v>98036</v>
          </cell>
          <cell r="B1657" t="str">
            <v>SINAPI</v>
          </cell>
          <cell r="C1657" t="str">
            <v>BASE PARA POÇO DE VISITA RETANGULAR PARA ESGOTO, EM ALVENARIA COM BLOCOS DE CONCRETO, DIMENSÕES INTERNAS = 2,5X4 M, PROFUNDIDADE = 1,40 M, EXCLUINDO TAMPÃO. AF_12/2020</v>
          </cell>
          <cell r="D1657" t="str">
            <v>UN</v>
          </cell>
          <cell r="E1657">
            <v>11187.61</v>
          </cell>
        </row>
        <row r="1658">
          <cell r="A1658">
            <v>98037</v>
          </cell>
          <cell r="B1658" t="str">
            <v>SINAPI</v>
          </cell>
          <cell r="C1658" t="str">
            <v>ACRÉSCIMO PARA POÇO DE VISITA RETANGULAR PARA ESGOTO, EM ALVENARIA COM BLOCOS DE CONCRETO, DIMENSÕES INTERNAS = 2,5X4 M. AF_12/2020</v>
          </cell>
          <cell r="D1658" t="str">
            <v>M</v>
          </cell>
          <cell r="E1658">
            <v>3119.6</v>
          </cell>
        </row>
        <row r="1659">
          <cell r="A1659">
            <v>98038</v>
          </cell>
          <cell r="B1659" t="str">
            <v>SINAPI</v>
          </cell>
          <cell r="C1659" t="str">
            <v>BASE PARA POÇO DE VISITA RETANGULAR PARA ESGOTO, EM ALVENARIA COM BLOCOS DE CONCRETO, DIMENSÕES INTERNAS = 3X3 M, PROFUNDIDADE = 1,40 M, EXCLUINDO TAMPÃO. AF_12/2020</v>
          </cell>
          <cell r="D1659" t="str">
            <v>UN</v>
          </cell>
          <cell r="E1659">
            <v>10237.02</v>
          </cell>
        </row>
        <row r="1660">
          <cell r="A1660">
            <v>98039</v>
          </cell>
          <cell r="B1660" t="str">
            <v>SINAPI</v>
          </cell>
          <cell r="C1660" t="str">
            <v>ACRÉSCIMO PARA POÇO DE VISITA RETANGULAR PARA ESGOTO, EM ALVENARIA COM BLOCOS DE CONCRETO, DIMENSÕES INTERNAS = 3X3 M. AF_12/2020</v>
          </cell>
          <cell r="D1660" t="str">
            <v>M</v>
          </cell>
          <cell r="E1660">
            <v>2901.61</v>
          </cell>
        </row>
        <row r="1661">
          <cell r="A1661">
            <v>98040</v>
          </cell>
          <cell r="B1661" t="str">
            <v>SINAPI</v>
          </cell>
          <cell r="C1661" t="str">
            <v>BASE PARA POÇO DE VISITA RETANGULAR PARA ESGOTO, EM ALVENARIA COM BLOCOS DE CONCRETO, DIMENSÕES INTERNAS = 3X3,5 M, PROFUNDIDADE = 1,40 M, EXCLUINDO TAMPÃO. AF_12/2020</v>
          </cell>
          <cell r="D1661" t="str">
            <v>UN</v>
          </cell>
          <cell r="E1661">
            <v>11574.68</v>
          </cell>
        </row>
        <row r="1662">
          <cell r="A1662">
            <v>98041</v>
          </cell>
          <cell r="B1662" t="str">
            <v>SINAPI</v>
          </cell>
          <cell r="C1662" t="str">
            <v>ACRÉSCIMO PARA POÇO DE VISITA RETANGULAR PARA ESGOTO, EM ALVENARIA COM BLOCOS DE CONCRETO, DIMENSÕES INTERNAS = 3X3,5 M. AF_12/2020</v>
          </cell>
          <cell r="D1662" t="str">
            <v>M</v>
          </cell>
          <cell r="E1662">
            <v>3119.6</v>
          </cell>
        </row>
        <row r="1663">
          <cell r="A1663">
            <v>98042</v>
          </cell>
          <cell r="B1663" t="str">
            <v>SINAPI</v>
          </cell>
          <cell r="C1663" t="str">
            <v>BASE PARA POÇO DE VISITA RETANGULAR PARA ESGOTO, EM ALVENARIA COM BLOCOS DE CONCRETO, DIMENSÕES INTERNAS = 3X4 M, PROFUNDIDADE = 1,40 M, EXCLUINDO TAMPÃO. AF_12/2020</v>
          </cell>
          <cell r="D1663" t="str">
            <v>UN</v>
          </cell>
          <cell r="E1663">
            <v>12912.41</v>
          </cell>
        </row>
        <row r="1664">
          <cell r="A1664">
            <v>98043</v>
          </cell>
          <cell r="B1664" t="str">
            <v>SINAPI</v>
          </cell>
          <cell r="C1664" t="str">
            <v>ACRÉSCIMO PARA POÇO DE VISITA RETANGULAR PARA ESGOTO, EM ALVENARIA COM BLOCOS DE CONCRETO, DIMENSÕES INTERNAS = 3X4 M. AF_12/2020</v>
          </cell>
          <cell r="D1664" t="str">
            <v>M</v>
          </cell>
          <cell r="E1664">
            <v>3342.11</v>
          </cell>
        </row>
        <row r="1665">
          <cell r="A1665">
            <v>98044</v>
          </cell>
          <cell r="B1665" t="str">
            <v>SINAPI</v>
          </cell>
          <cell r="C1665" t="str">
            <v>BASE PARA POÇO DE VISITA RETANGULAR PARA ESGOTO, EM ALVENARIA COM BLOCOS DE CONCRETO, DIMENSÕES INTERNAS = 3,5X3,5 M, PROFUNDIDADE = 1,40 M, EXCLUINDO TAMPÃO. AF_12/2020</v>
          </cell>
          <cell r="D1665" t="str">
            <v>UN</v>
          </cell>
          <cell r="E1665">
            <v>13124.59</v>
          </cell>
        </row>
        <row r="1666">
          <cell r="A1666">
            <v>98045</v>
          </cell>
          <cell r="B1666" t="str">
            <v>SINAPI</v>
          </cell>
          <cell r="C1666" t="str">
            <v>ACRÉSCIMO PARA POÇO DE VISITA RETANGULAR PARA ESGOTO, EM ALVENARIA COM BLOCOS DE CONCRETO, DIMENSÕES INTERNAS = 3,5X3,5 M. AF_12/2020</v>
          </cell>
          <cell r="D1666" t="str">
            <v>M</v>
          </cell>
          <cell r="E1666">
            <v>3342.11</v>
          </cell>
        </row>
        <row r="1667">
          <cell r="A1667">
            <v>98046</v>
          </cell>
          <cell r="B1667" t="str">
            <v>SINAPI</v>
          </cell>
          <cell r="C1667" t="str">
            <v>BASE PARA POÇO DE VISITA RETANGULAR PARA ESGOTO, EM ALVENARIA COM BLOCOS DE CONCRETO, DIMENSÕES INTERNAS = 3,5X4 M, PROFUNDIDADE = 1,40 M, EXCLUINDO TAMPÃO. AF_12/2020</v>
          </cell>
          <cell r="D1667" t="str">
            <v>UN</v>
          </cell>
          <cell r="E1667">
            <v>14637.13</v>
          </cell>
        </row>
        <row r="1668">
          <cell r="A1668">
            <v>98047</v>
          </cell>
          <cell r="B1668" t="str">
            <v>SINAPI</v>
          </cell>
          <cell r="C1668" t="str">
            <v>ACRÉSCIMO PARA POÇO DE VISITA RETANGULAR PARA ESGOTO, EM ALVENARIA COM BLOCOS DE CONCRETO, DIMENSÕES INTERNAS = 3,5X4 M. AF_12/2020</v>
          </cell>
          <cell r="D1668" t="str">
            <v>M</v>
          </cell>
          <cell r="E1668">
            <v>3564.54</v>
          </cell>
        </row>
        <row r="1669">
          <cell r="A1669">
            <v>98048</v>
          </cell>
          <cell r="B1669" t="str">
            <v>SINAPI</v>
          </cell>
          <cell r="C1669" t="str">
            <v>BASE PARA POÇO DE VISITA RETANGULAR PARA ESGOTO, EM ALVENARIA COM BLOCOS DE CONCRETO, DIMENSÕES INTERNAS = 4X4 M, PROFUNDIDADE = 1,45 M, EXCLUINDO TAMPÃO. AF_12/2020</v>
          </cell>
          <cell r="D1669" t="str">
            <v>UN</v>
          </cell>
          <cell r="E1669">
            <v>16361.92</v>
          </cell>
        </row>
        <row r="1670">
          <cell r="A1670">
            <v>98049</v>
          </cell>
          <cell r="B1670" t="str">
            <v>SINAPI</v>
          </cell>
          <cell r="C1670" t="str">
            <v>ACRÉSCIMO PARA POÇO DE VISITA RETANGULAR PARA ESGOTO, EM ALVENARIA COM BLOCOS DE CONCRETO, DIMENSÕES INTERNAS = 4X4 M. AF_12/2020</v>
          </cell>
          <cell r="D1670" t="str">
            <v>M</v>
          </cell>
          <cell r="E1670">
            <v>3743.46</v>
          </cell>
        </row>
        <row r="1671">
          <cell r="A1671">
            <v>98050</v>
          </cell>
          <cell r="B1671" t="str">
            <v>SINAPI</v>
          </cell>
          <cell r="C1671" t="str">
            <v>CHAMINÉ CIRCULAR PARA POÇO DE VISITA PARA ESGOTO, EM CONCRETO PRÉ-MOLDADO, DIÂMETRO INTERNO = 0,6 M. AF_12/2020</v>
          </cell>
          <cell r="D1671" t="str">
            <v>M</v>
          </cell>
          <cell r="E1671">
            <v>289.06</v>
          </cell>
        </row>
        <row r="1672">
          <cell r="A1672">
            <v>98051</v>
          </cell>
          <cell r="B1672" t="str">
            <v>SINAPI</v>
          </cell>
          <cell r="C1672" t="str">
            <v>CHAMINÉ CIRCULAR PARA POÇO DE VISITA PARA ESGOTO, EM ALVENARIA COM TIJOLOS CERÂMICOS MACIÇOS, DIÂMETRO INTERNO = 0,6 M. AF_12/2020</v>
          </cell>
          <cell r="D1672" t="str">
            <v>M</v>
          </cell>
          <cell r="E1672">
            <v>872.04</v>
          </cell>
        </row>
        <row r="1673">
          <cell r="A1673">
            <v>98405</v>
          </cell>
          <cell r="B1673" t="str">
            <v>SINAPI</v>
          </cell>
          <cell r="C1673" t="str">
            <v>BASE PARA POÇO DE VISITA CIRCULAR PARA  ESGOTO, EM ALVENARIA COM TIJOLOS CERÂMICOS MACIÇOS, DIÂMETRO INTERNO = 1,0 M, PROFUNDIDADE = 1,40 M, EXCLUINDO TAMPÃO. AF_12/2020</v>
          </cell>
          <cell r="D1673" t="str">
            <v>UN</v>
          </cell>
          <cell r="E1673">
            <v>2415.1999999999998</v>
          </cell>
        </row>
        <row r="1674">
          <cell r="A1674">
            <v>98406</v>
          </cell>
          <cell r="B1674" t="str">
            <v>SINAPI</v>
          </cell>
          <cell r="C1674" t="str">
            <v>BASE PARA POÇO DE VISITA RETANGULAR PARA ESGOTO, EM ALVENARIA COM BLOCOS DE CONCRETO, DIMENSÕES INTERNAS = 1X3,5 M, PROFUNDIDADE = 1,40 M, EXCLUINDO TAMPÃO. AF_12/2020</v>
          </cell>
          <cell r="D1674" t="str">
            <v>UN</v>
          </cell>
          <cell r="E1674">
            <v>5599.23</v>
          </cell>
        </row>
        <row r="1675">
          <cell r="A1675">
            <v>98407</v>
          </cell>
          <cell r="B1675" t="str">
            <v>SINAPI</v>
          </cell>
          <cell r="C1675" t="str">
            <v>BASE PARA POÇO DE VISITA RETANGULAR PARA ESGOTO, EM ALVENARIA COM BLOCOS DE CONCRETO, DIMENSÕES INTERNAS = 1X2 M, PROFUNDIDADE = 1,40 M, EXCLUINDO TAMPÃO. AF_12/2020</v>
          </cell>
          <cell r="D1675" t="str">
            <v>UN</v>
          </cell>
          <cell r="E1675">
            <v>3659.23</v>
          </cell>
        </row>
        <row r="1676">
          <cell r="A1676">
            <v>98408</v>
          </cell>
          <cell r="B1676" t="str">
            <v>SINAPI</v>
          </cell>
          <cell r="C1676" t="str">
            <v>BASE PARA POÇO DE VISITA RETANGULAR PARA ESGOTO, EM ALVENARIA COM BLOCOS DE CONCRETO, DIMENSÕES INTERNAS = 1X2,5 M, PROFUNDIDADE = 1,40 M, EXCLUINDO TAMPÃO. AF_12/2020</v>
          </cell>
          <cell r="D1676" t="str">
            <v>UN</v>
          </cell>
          <cell r="E1676">
            <v>4292.47</v>
          </cell>
        </row>
        <row r="1677">
          <cell r="A1677">
            <v>98409</v>
          </cell>
          <cell r="B1677" t="str">
            <v>SINAPI</v>
          </cell>
          <cell r="C1677" t="str">
            <v>ACRÉSCIMO PARA POÇO DE VISITA CIRCULAR PARA ESGOTO, EM CONCRETO PRÉ-MOLDADO, DIÂMETRO INTERNO = 0,8 M. AF_12/2020</v>
          </cell>
          <cell r="D1677" t="str">
            <v>M</v>
          </cell>
          <cell r="E1677">
            <v>394.71</v>
          </cell>
        </row>
        <row r="1678">
          <cell r="A1678">
            <v>98410</v>
          </cell>
          <cell r="B1678" t="str">
            <v>SINAPI</v>
          </cell>
          <cell r="C1678" t="str">
            <v>BASE PARA POÇO DE VISITA CIRCULAR PARA ESGOTO, EM CONCRETO PRÉ-MOLDADO, DIÂMETRO INTERNO = 1,0 M, PROFUNDIDADE = 1,35 M, EXCLUINDO TAMPÃO. AF_12/2020</v>
          </cell>
          <cell r="D1678" t="str">
            <v>UN</v>
          </cell>
          <cell r="E1678">
            <v>1225.95</v>
          </cell>
        </row>
        <row r="1679">
          <cell r="A1679">
            <v>99240</v>
          </cell>
          <cell r="B1679" t="str">
            <v>SINAPI</v>
          </cell>
          <cell r="C1679" t="str">
            <v>ACRÉSCIMO PARA POÇO DE VISITA CIRCULAR PARA DRENAGEM, EM CONCRETO PRÉ-MOLDADO, DIÂMETRO INTERNO = 1,2 M. AF_12/2020</v>
          </cell>
          <cell r="D1679" t="str">
            <v>M</v>
          </cell>
          <cell r="E1679">
            <v>692.56</v>
          </cell>
        </row>
        <row r="1680">
          <cell r="A1680">
            <v>99241</v>
          </cell>
          <cell r="B1680" t="str">
            <v>SINAPI</v>
          </cell>
          <cell r="C1680" t="str">
            <v>ACRÉSCIMO PARA POÇO DE VISITA RETANGULAR PARA DRENAGEM, EM ALVENARIA COM BLOCOS DE CONCRETO, DIMENSÕES INTERNAS = 1,5X1,5 M. AF_12/2020</v>
          </cell>
          <cell r="D1680" t="str">
            <v>M</v>
          </cell>
          <cell r="E1680">
            <v>1501.56</v>
          </cell>
        </row>
        <row r="1681">
          <cell r="A1681">
            <v>99242</v>
          </cell>
          <cell r="B1681" t="str">
            <v>SINAPI</v>
          </cell>
          <cell r="C1681" t="str">
            <v>BASE PARA POÇO DE VISITA CIRCULAR PARA DRENAGEM, EM ALVENARIA COM TIJOLOS CERÂMICOS MACIÇOS, DIÂMETRO INTERNO = 1,2 M, PROFUNDIDADE = 1,40 M, EXCLUINDO TAMPÃO. AF_12/2020</v>
          </cell>
          <cell r="D1681" t="str">
            <v>UN</v>
          </cell>
          <cell r="E1681">
            <v>2793.65</v>
          </cell>
        </row>
        <row r="1682">
          <cell r="A1682">
            <v>99243</v>
          </cell>
          <cell r="B1682" t="str">
            <v>SINAPI</v>
          </cell>
          <cell r="C1682" t="str">
            <v>ACRÉSCIMO PARA POÇO DE VISITA CIRCULAR PARA DRENAGEM, EM ALVENARIA COM TIJOLOS CERÂMICOS MACIÇOS, DIÂMETRO INTERNO = 1,2 M. AF_12/2020</v>
          </cell>
          <cell r="D1682" t="str">
            <v>M</v>
          </cell>
          <cell r="E1682">
            <v>1443.36</v>
          </cell>
        </row>
        <row r="1683">
          <cell r="A1683">
            <v>99244</v>
          </cell>
          <cell r="B1683" t="str">
            <v>SINAPI</v>
          </cell>
          <cell r="C1683" t="str">
            <v>BASE PARA POÇO DE VISITA RETANGULAR PARA DRENAGEM, EM ALVENARIA COM BLOCOS DE CONCRETO, DIMENSÕES INTERNAS = 1,5X2 M, PROFUNDIDADE = 1,40 M, EXCLUINDO TAMPÃO. AF_12/2020</v>
          </cell>
          <cell r="D1683" t="str">
            <v>UN</v>
          </cell>
          <cell r="E1683">
            <v>4486.5</v>
          </cell>
        </row>
        <row r="1684">
          <cell r="A1684">
            <v>99246</v>
          </cell>
          <cell r="B1684" t="str">
            <v>SINAPI</v>
          </cell>
          <cell r="C1684" t="str">
            <v>ACRÉSCIMO PARA POÇO DE VISITA CIRCULAR PARA DRENAGEM, EM CONCRETO PRÉ-MOLDADO, DIÂMETRO INTERNO = 1,5 M. AF_12/2020</v>
          </cell>
          <cell r="D1684" t="str">
            <v>M</v>
          </cell>
          <cell r="E1684">
            <v>950.1</v>
          </cell>
        </row>
        <row r="1685">
          <cell r="A1685">
            <v>99247</v>
          </cell>
          <cell r="B1685" t="str">
            <v>SINAPI</v>
          </cell>
          <cell r="C1685" t="str">
            <v>ACRÉSCIMO PARA POÇO DE VISITA RETANGULAR PARA DRENAGEM, EM ALVENARIA COM BLOCOS DE CONCRETO, DIMENSÕES INTERNAS = 1,5X2 M. AF_12/2020</v>
          </cell>
          <cell r="D1685" t="str">
            <v>M</v>
          </cell>
          <cell r="E1685">
            <v>1710.47</v>
          </cell>
        </row>
        <row r="1686">
          <cell r="A1686">
            <v>99248</v>
          </cell>
          <cell r="B1686" t="str">
            <v>SINAPI</v>
          </cell>
          <cell r="C1686" t="str">
            <v>BASE PARA POÇO DE VISITA CIRCULAR PARA DRENAGEM, EM ALVENARIA COM TIJOLOS CERÂMICOS MACIÇOS, DIÂMETRO INTERNO = 1,50 M, PROFUNDIDADE = 1,40 M, EXCLUINDO TAMPÃO. AF_12/2020</v>
          </cell>
          <cell r="D1686" t="str">
            <v>UN</v>
          </cell>
          <cell r="E1686">
            <v>3596.63</v>
          </cell>
        </row>
        <row r="1687">
          <cell r="A1687">
            <v>99249</v>
          </cell>
          <cell r="B1687" t="str">
            <v>SINAPI</v>
          </cell>
          <cell r="C1687" t="str">
            <v>ACRÉSCIMO PARA POÇO DE VISITA CIRCULAR PARA DRENAGEM, EM ALVENARIA COM TIJOLOS CERÂMICOS MACIÇOS, DIÂMETRO INTERNO = 1,5 M. AF_12/2020</v>
          </cell>
          <cell r="D1687" t="str">
            <v>M</v>
          </cell>
          <cell r="E1687">
            <v>1761.79</v>
          </cell>
        </row>
        <row r="1688">
          <cell r="A1688">
            <v>99252</v>
          </cell>
          <cell r="B1688" t="str">
            <v>SINAPI</v>
          </cell>
          <cell r="C1688" t="str">
            <v>BASE PARA POÇO DE VISITA RETANGULAR PARA DRENAGEM, EM ALVENARIA COM BLOCOS DE CONCRETO, DIMENSÕES INTERNAS = 1X1 M, PROFUNDIDADE = 1,40 M, EXCLUINDO TAMPÃO. AF_12/2020</v>
          </cell>
          <cell r="D1688" t="str">
            <v>UN</v>
          </cell>
          <cell r="E1688">
            <v>2340.17</v>
          </cell>
        </row>
        <row r="1689">
          <cell r="A1689">
            <v>99254</v>
          </cell>
          <cell r="B1689" t="str">
            <v>SINAPI</v>
          </cell>
          <cell r="C1689" t="str">
            <v>ACRÉSCIMO PARA POÇO DE VISITA RETANGULAR PARA DRENAGEM, EM ALVENARIA COM BLOCOS DE CONCRETO, DIMENSÕES INTERNAS = 1X1 M. AF_12/2020</v>
          </cell>
          <cell r="D1689" t="str">
            <v>M</v>
          </cell>
          <cell r="E1689">
            <v>1083.69</v>
          </cell>
        </row>
        <row r="1690">
          <cell r="A1690">
            <v>99256</v>
          </cell>
          <cell r="B1690" t="str">
            <v>SINAPI</v>
          </cell>
          <cell r="C1690" t="str">
            <v>BASE PARA POÇO DE VISITA RETANGULAR PARA DRENAGEM, EM ALVENARIA COM BLOCOS DE CONCRETO, DIMENSÕES INTERNAS = 1,5X2,5 M, PROFUNDIDADE = 1,40 M, EXCLUINDO TAMPÃO. AF_12/2020</v>
          </cell>
          <cell r="D1690" t="str">
            <v>UN</v>
          </cell>
          <cell r="E1690">
            <v>5271.79</v>
          </cell>
        </row>
        <row r="1691">
          <cell r="A1691">
            <v>99259</v>
          </cell>
          <cell r="B1691" t="str">
            <v>SINAPI</v>
          </cell>
          <cell r="C1691" t="str">
            <v>BASE PARA POÇO DE VISITA RETANGULAR PARA DRENAGEM, EM ALVENARIA COM BLOCOS DE CONCRETO, DIMENSÕES INTERNAS = 1X1,5 M, PROFUNDIDADE = 1,40 M, EXCLUINDO TAMPÃO. AF_12/2020</v>
          </cell>
          <cell r="D1691" t="str">
            <v>UN</v>
          </cell>
          <cell r="E1691">
            <v>2958.93</v>
          </cell>
        </row>
        <row r="1692">
          <cell r="A1692">
            <v>99261</v>
          </cell>
          <cell r="B1692" t="str">
            <v>SINAPI</v>
          </cell>
          <cell r="C1692" t="str">
            <v>ACRÉSCIMO PARA POÇO DE VISITA RETANGULAR PARA DRENAGEM, EM ALVENARIA COM BLOCOS DE CONCRETO, DIMENSÕES INTERNAS = 1X1,5 M. AF_12/2020</v>
          </cell>
          <cell r="D1692" t="str">
            <v>M</v>
          </cell>
          <cell r="E1692">
            <v>1292.5899999999999</v>
          </cell>
        </row>
        <row r="1693">
          <cell r="A1693">
            <v>99263</v>
          </cell>
          <cell r="B1693" t="str">
            <v>SINAPI</v>
          </cell>
          <cell r="C1693" t="str">
            <v>ACRÉSCIMO PARA POÇO DE VISITA RETANGULAR PARA DRENAGEM, EM ALVENARIA COM BLOCOS DE CONCRETO, DIMENSÕES INTERNAS = 1,5X2,5 M. AF_12/2020</v>
          </cell>
          <cell r="D1693" t="str">
            <v>M</v>
          </cell>
          <cell r="E1693">
            <v>1919.44</v>
          </cell>
        </row>
        <row r="1694">
          <cell r="A1694">
            <v>99265</v>
          </cell>
          <cell r="B1694" t="str">
            <v>SINAPI</v>
          </cell>
          <cell r="C1694" t="str">
            <v>BASE PARA POÇO DE VISITA RETANGULAR PARA DRENAGEM, EM ALVENARIA COM BLOCOS DE CONCRETO, DIMENSÕES INTERNAS = 1X2 M, PROFUNDIDADE = 1,40 M, EXCLUINDO TAMPÃO. AF_12/2020</v>
          </cell>
          <cell r="D1694" t="str">
            <v>UN</v>
          </cell>
          <cell r="E1694">
            <v>3577.61</v>
          </cell>
        </row>
        <row r="1695">
          <cell r="A1695">
            <v>99266</v>
          </cell>
          <cell r="B1695" t="str">
            <v>SINAPI</v>
          </cell>
          <cell r="C1695" t="str">
            <v>ACRÉSCIMO PARA POÇO DE VISITA RETANGULAR PARA DRENAGEM, EM ALVENARIA COM BLOCOS DE CONCRETO, DIMENSÕES INTERNAS = 1X2 M. AF_12/2020</v>
          </cell>
          <cell r="D1695" t="str">
            <v>M</v>
          </cell>
          <cell r="E1695">
            <v>1501.56</v>
          </cell>
        </row>
        <row r="1696">
          <cell r="A1696">
            <v>99267</v>
          </cell>
          <cell r="B1696" t="str">
            <v>SINAPI</v>
          </cell>
          <cell r="C1696" t="str">
            <v>BASE PARA POÇO DE VISITA RETANGULAR PARA DRENAGEM, EM ALVENARIA COM BLOCOS DE CONCRETO, DIMENSÕES INTERNAS = 1X2,5 M, PROFUNDIDADE = 1,40 M, EXCLUINDO TAMPÃO. AF_12/2020</v>
          </cell>
          <cell r="D1696" t="str">
            <v>UN</v>
          </cell>
          <cell r="E1696">
            <v>4196.33</v>
          </cell>
        </row>
        <row r="1697">
          <cell r="A1697">
            <v>99268</v>
          </cell>
          <cell r="B1697" t="str">
            <v>SINAPI</v>
          </cell>
          <cell r="C1697" t="str">
            <v>POÇO DE INSPEÇÃO CIRCULAR PARA DRENAGEM, EM CONCRETO PRÉ-MOLDADO, DIÂMETRO INTERNO = 0,60 M, PROFUNDIDADE = 0,90 M, EXCLUINDO TAMPÃO. AF_12/2020</v>
          </cell>
          <cell r="D1697" t="str">
            <v>UN</v>
          </cell>
          <cell r="E1697">
            <v>485.53</v>
          </cell>
        </row>
        <row r="1698">
          <cell r="A1698">
            <v>99269</v>
          </cell>
          <cell r="B1698" t="str">
            <v>SINAPI</v>
          </cell>
          <cell r="C1698" t="str">
            <v>ACRÉSCIMO PARA POÇO DE VISITA RETANGULAR PARA DRENAGEM, EM ALVENARIA COM BLOCOS DE CONCRETO, DIMENSÕES INTERNAS = 1X2,5 M. AF_12/2020</v>
          </cell>
          <cell r="D1698" t="str">
            <v>M</v>
          </cell>
          <cell r="E1698">
            <v>1710.47</v>
          </cell>
        </row>
        <row r="1699">
          <cell r="A1699">
            <v>99270</v>
          </cell>
          <cell r="B1699" t="str">
            <v>SINAPI</v>
          </cell>
          <cell r="C1699" t="str">
            <v>POÇO DE INSPEÇÃO CIRCULAR PARA DRENAGEM, EM CONCRETO PRÉ-MOLDADO, DIÂMETRO INTERNO = 0,60 M, PROFUNDIDADE = 1,40 M, EXCLUINDO TAMPÃO. AF_12/2020</v>
          </cell>
          <cell r="D1699" t="str">
            <v>UN</v>
          </cell>
          <cell r="E1699">
            <v>632.94000000000005</v>
          </cell>
        </row>
        <row r="1700">
          <cell r="A1700">
            <v>99271</v>
          </cell>
          <cell r="B1700" t="str">
            <v>SINAPI</v>
          </cell>
          <cell r="C1700" t="str">
            <v>BASE PARA POÇO DE VISITA RETANGULAR PARA DRENAGEM, EM ALVENARIA COM BLOCOS DE CONCRETO, DIMENSÕES INTERNAS = 1,5X3 M, PROFUNDIDADE = 1,40 M, EXCLUINDO TAMPÃO. AF_12/2020</v>
          </cell>
          <cell r="D1700" t="str">
            <v>UN</v>
          </cell>
          <cell r="E1700">
            <v>6056.94</v>
          </cell>
        </row>
        <row r="1701">
          <cell r="A1701">
            <v>99272</v>
          </cell>
          <cell r="B1701" t="str">
            <v>SINAPI</v>
          </cell>
          <cell r="C1701" t="str">
            <v>POÇO DE INSPEÇÃO CIRCULAR PARA DRENAGEM, EM ALVENARIA COM TIJOLOS CERÂMICOS MACIÇOS, DIÂMETRO INTERNO = 0,60 M, PROFUNDIDADE = 0,95 M, EXCLUINDO TAMPÃO. AF_12/2020</v>
          </cell>
          <cell r="D1701" t="str">
            <v>UN</v>
          </cell>
          <cell r="E1701">
            <v>1038.32</v>
          </cell>
        </row>
        <row r="1702">
          <cell r="A1702">
            <v>99273</v>
          </cell>
          <cell r="B1702" t="str">
            <v>SINAPI</v>
          </cell>
          <cell r="C1702" t="str">
            <v>POÇO DE INSPEÇÃO CIRCULAR PARA DRENAGEM, EM ALVENARIA COM TIJOLOS CERÂMICOS MACIÇOS, DIÂMETRO INTERNO = 0,60 M, PROFUNDIDADE = 1,45 M, EXCLUINDO TAMPÃO. AF_12/2020</v>
          </cell>
          <cell r="D1702" t="str">
            <v>UN</v>
          </cell>
          <cell r="E1702">
            <v>1445.9</v>
          </cell>
        </row>
        <row r="1703">
          <cell r="A1703">
            <v>99274</v>
          </cell>
          <cell r="B1703" t="str">
            <v>SINAPI</v>
          </cell>
          <cell r="C1703" t="str">
            <v>BASE PARA POÇO DE VISITA RETANGULAR PARA DRENAGEM, EM ALVENARIA COM BLOCOS DE CONCRETO, DIMENSÕES INTERNAS = 1X3 M, PROFUNDIDADE = 1,40 M, EXCLUINDO TAMPÃO. AF_12/2020</v>
          </cell>
          <cell r="D1703" t="str">
            <v>UN</v>
          </cell>
          <cell r="E1703">
            <v>4850.87</v>
          </cell>
        </row>
        <row r="1704">
          <cell r="A1704">
            <v>99275</v>
          </cell>
          <cell r="B1704" t="str">
            <v>SINAPI</v>
          </cell>
          <cell r="C1704" t="str">
            <v>BASE PARA POÇO DE VISITA CIRCULAR PARA DRENAGEM, EM CONCRETO PRÉ-MOLDADO, DIÂMETRO INTERNO = 0,80 M, PROFUNDIDADE = 1,35 M, EXCLUINDO TAMPÃO. AF_12/2020</v>
          </cell>
          <cell r="D1704" t="str">
            <v>UN</v>
          </cell>
          <cell r="E1704">
            <v>936.48</v>
          </cell>
        </row>
        <row r="1705">
          <cell r="A1705">
            <v>99276</v>
          </cell>
          <cell r="B1705" t="str">
            <v>SINAPI</v>
          </cell>
          <cell r="C1705" t="str">
            <v>ACRÉSCIMO PARA POÇO DE VISITA RETANGULAR PARA DRENAGEM, EM ALVENARIA COM BLOCOS DE CONCRETO, DIMENSÕES INTERNAS = 1,5X3 M. AF_12/2020</v>
          </cell>
          <cell r="D1705" t="str">
            <v>M</v>
          </cell>
          <cell r="E1705">
            <v>2128.4</v>
          </cell>
        </row>
        <row r="1706">
          <cell r="A1706">
            <v>99277</v>
          </cell>
          <cell r="B1706" t="str">
            <v>SINAPI</v>
          </cell>
          <cell r="C1706" t="str">
            <v>ACRÉSCIMO PARA POÇO DE VISITA RETANGULAR PARA DRENAGEM, EM ALVENARIA COM BLOCOS DE CONCRETO, DIMENSÕES INTERNAS = 1X3 M. AF_12/2020</v>
          </cell>
          <cell r="D1706" t="str">
            <v>M</v>
          </cell>
          <cell r="E1706">
            <v>1919.44</v>
          </cell>
        </row>
        <row r="1707">
          <cell r="A1707">
            <v>99278</v>
          </cell>
          <cell r="B1707" t="str">
            <v>SINAPI</v>
          </cell>
          <cell r="C1707" t="str">
            <v>ACRÉSCIMO PARA POÇO DE VISITA CIRCULAR PARA DRENAGEM, EM CONCRETO PRÉ-MOLDADO, DIÂMETRO INTERNO = 0,8 M. AF_12/2020</v>
          </cell>
          <cell r="D1707" t="str">
            <v>M</v>
          </cell>
          <cell r="E1707">
            <v>392.92</v>
          </cell>
        </row>
        <row r="1708">
          <cell r="A1708">
            <v>99279</v>
          </cell>
          <cell r="B1708" t="str">
            <v>SINAPI</v>
          </cell>
          <cell r="C1708" t="str">
            <v>BASE PARA POÇO DE VISITA RETANGULAR PARA DRENAGEM, EM ALVENARIA COM BLOCOS DE CONCRETO, DIMENSÕES INTERNAS = 1X3,5 M, PROFUNDIDADE = 1,40 M, EXCLUINDO TAMPÃO. AF_12/2020</v>
          </cell>
          <cell r="D1708" t="str">
            <v>UN</v>
          </cell>
          <cell r="E1708">
            <v>5474.06</v>
          </cell>
        </row>
        <row r="1709">
          <cell r="A1709">
            <v>99280</v>
          </cell>
          <cell r="B1709" t="str">
            <v>SINAPI</v>
          </cell>
          <cell r="C1709" t="str">
            <v>BASE PARA POÇO DE VISITA CIRCULAR PARA DRENAGEM, EM ALVENARIA COM TIJOLOS CERÂMICOS MACIÇOS, DIÂMETRO INTERNO = 0,80 M, PROFUNDIDADE = 1,40 M, EXCLUINDO TAMPÃO. AF_12/2020</v>
          </cell>
          <cell r="D1709" t="str">
            <v>UN</v>
          </cell>
          <cell r="E1709">
            <v>1890.49</v>
          </cell>
        </row>
        <row r="1710">
          <cell r="A1710">
            <v>99281</v>
          </cell>
          <cell r="B1710" t="str">
            <v>SINAPI</v>
          </cell>
          <cell r="C1710" t="str">
            <v>ACRÉSCIMO PARA POÇO DE VISITA RETANGULAR PARA DRENAGEM, EM ALVENARIA COM BLOCOS DE CONCRETO, DIMENSÕES INTERNAS = 1X3,5 M. AF_12/2020</v>
          </cell>
          <cell r="D1710" t="str">
            <v>M</v>
          </cell>
          <cell r="E1710">
            <v>2128.4</v>
          </cell>
        </row>
        <row r="1711">
          <cell r="A1711">
            <v>99282</v>
          </cell>
          <cell r="B1711" t="str">
            <v>SINAPI</v>
          </cell>
          <cell r="C1711" t="str">
            <v>ACRÉSCIMO PARA POÇO DE VISITA RETANGULAR PARA DRENAGEM, EM ALVENARIA COM BLOCOS DE CONCRETO, DIMENSÕES INTERNAS = 2,5X2,5 M. AF_12/2020</v>
          </cell>
          <cell r="D1711" t="str">
            <v>M</v>
          </cell>
          <cell r="E1711">
            <v>2359.8200000000002</v>
          </cell>
        </row>
        <row r="1712">
          <cell r="A1712">
            <v>99283</v>
          </cell>
          <cell r="B1712" t="str">
            <v>SINAPI</v>
          </cell>
          <cell r="C1712" t="str">
            <v>ACRÉSCIMO PARA POÇO DE VISITA CIRCULAR PARA DRENAGEM, EM ALVENARIA COM TIJOLOS CERÂMICOS MACIÇOS, DIÂMETRO INTERNO = 0,8 M. AF_12/2020</v>
          </cell>
          <cell r="D1712" t="str">
            <v>M</v>
          </cell>
          <cell r="E1712">
            <v>1018.84</v>
          </cell>
        </row>
        <row r="1713">
          <cell r="A1713">
            <v>99284</v>
          </cell>
          <cell r="B1713" t="str">
            <v>SINAPI</v>
          </cell>
          <cell r="C1713" t="str">
            <v>BASE PARA POÇO DE VISITA RETANGULAR PARA DRENAGEM, EM ALVENARIA COM BLOCOS DE CONCRETO, DIMENSÕES INTERNAS = 1,5X3,5 M, PROFUNDIDADE = 1,40 M, EXCLUINDO TAMPÃO. AF_12/2020</v>
          </cell>
          <cell r="D1713" t="str">
            <v>UN</v>
          </cell>
          <cell r="E1713">
            <v>6842.27</v>
          </cell>
        </row>
        <row r="1714">
          <cell r="A1714">
            <v>99285</v>
          </cell>
          <cell r="B1714" t="str">
            <v>SINAPI</v>
          </cell>
          <cell r="C1714" t="str">
            <v>BASE PARA POÇO DE VISITA CIRCULAR PARA DRENAGEM, EM CONCRETO PRÉ-MOLDADO, DIÂMETRO INTERNO = 1,0 M, PROFUNDIDADE = 1,35 M, EXCLUINDO TAMPÃO. AF_05/2018</v>
          </cell>
          <cell r="D1714" t="str">
            <v>UN</v>
          </cell>
          <cell r="E1714">
            <v>1277.92</v>
          </cell>
        </row>
        <row r="1715">
          <cell r="A1715">
            <v>99286</v>
          </cell>
          <cell r="B1715" t="str">
            <v>SINAPI</v>
          </cell>
          <cell r="C1715" t="str">
            <v>BASE PARA POÇO DE VISITA RETANGULAR PARA DRENAGEM, EM ALVENARIA COM BLOCOS DE CONCRETO, DIMENSÕES INTERNAS = 1X4 M, PROFUNDIDADE = 1,40 M, EXCLUINDO TAMPÃO. AF_12/2020</v>
          </cell>
          <cell r="D1715" t="str">
            <v>UN</v>
          </cell>
          <cell r="E1715">
            <v>6097.34</v>
          </cell>
        </row>
        <row r="1716">
          <cell r="A1716">
            <v>99287</v>
          </cell>
          <cell r="B1716" t="str">
            <v>SINAPI</v>
          </cell>
          <cell r="C1716" t="str">
            <v>BASE PARA POÇO DE VISITA RETANGULAR PARA DRENAGEM, EM ALVENARIA COM BLOCOS DE CONCRETO, DIMENSÕES INTERNAS = 2,5X3 M, PROFUNDIDADE = 1,40 M, EXCLUINDO TAMPÃO. AF_12/2020</v>
          </cell>
          <cell r="D1716" t="str">
            <v>UN</v>
          </cell>
          <cell r="E1716">
            <v>8664.2900000000009</v>
          </cell>
        </row>
        <row r="1717">
          <cell r="A1717">
            <v>99288</v>
          </cell>
          <cell r="B1717" t="str">
            <v>SINAPI</v>
          </cell>
          <cell r="C1717" t="str">
            <v>ACRÉSCIMO PARA POÇO DE VISITA CIRCULAR PARA DRENAGEM, EM CONCRETO PRÉ-MOLDADO, DIÂMETRO INTERNO = 1 M. AF_12/2020</v>
          </cell>
          <cell r="D1717" t="str">
            <v>M</v>
          </cell>
          <cell r="E1717">
            <v>519.47</v>
          </cell>
        </row>
        <row r="1718">
          <cell r="A1718">
            <v>99289</v>
          </cell>
          <cell r="B1718" t="str">
            <v>SINAPI</v>
          </cell>
          <cell r="C1718" t="str">
            <v>ACRÉSCIMO PARA POÇO DE VISITA RETANGULAR PARA DRENAGEM, EM ALVENARIA COM BLOCOS DE CONCRETO, DIMENSÕES INTERNAS = 1X4 M. AF_12/2020</v>
          </cell>
          <cell r="D1718" t="str">
            <v>M</v>
          </cell>
          <cell r="E1718">
            <v>2337.3000000000002</v>
          </cell>
        </row>
        <row r="1719">
          <cell r="A1719">
            <v>99290</v>
          </cell>
          <cell r="B1719" t="str">
            <v>SINAPI</v>
          </cell>
          <cell r="C1719" t="str">
            <v>BASE PARA POÇO DE VISITA RETANGULAR PARA DRENAGEM, EM ALVENARIA COM BLOCOS DE CONCRETO, DIMENSÕES INTERNAS = 1,5X1,5 M, PROFUNDIDADE = 1,40 M, EXCLUINDO TAMPÃO. AF_12/2020</v>
          </cell>
          <cell r="D1719" t="str">
            <v>UN</v>
          </cell>
          <cell r="E1719">
            <v>3672.88</v>
          </cell>
        </row>
        <row r="1720">
          <cell r="A1720">
            <v>99291</v>
          </cell>
          <cell r="B1720" t="str">
            <v>SINAPI</v>
          </cell>
          <cell r="C1720" t="str">
            <v>ACRÉSCIMO PARA POÇO DE VISITA RETANGULAR PARA DRENAGEM, EM ALVENARIA COM BLOCOS DE CONCRETO, DIMENSÕES INTERNAS = 1,5X3,5 M. AF_12/2020</v>
          </cell>
          <cell r="D1720" t="str">
            <v>M</v>
          </cell>
          <cell r="E1720">
            <v>2337.3000000000002</v>
          </cell>
        </row>
        <row r="1721">
          <cell r="A1721">
            <v>99292</v>
          </cell>
          <cell r="B1721" t="str">
            <v>SINAPI</v>
          </cell>
          <cell r="C1721" t="str">
            <v>BASE PARA POÇO DE VISITA CIRCULAR PARA DRENAGEM, EM ALVENARIA COM TIJOLOS CERÂMICOS MACIÇOS, DIÂMETRO INTERNO = 1,0 M, PROFUNDIDADE = 1,40 M, EXCLUINDO TAMPÃO. AF_12/2020</v>
          </cell>
          <cell r="D1721" t="str">
            <v>UN</v>
          </cell>
          <cell r="E1721">
            <v>2339.69</v>
          </cell>
        </row>
        <row r="1722">
          <cell r="A1722">
            <v>99293</v>
          </cell>
          <cell r="B1722" t="str">
            <v>SINAPI</v>
          </cell>
          <cell r="C1722" t="str">
            <v>ACRÉSCIMO PARA POÇO DE VISITA CIRCULAR PARA DRENAGEM, EM ALVENARIA COM TIJOLOS CERÂMICOS MACIÇOS, DIÂMETRO INTERNO = 1 M. AF_12/2020</v>
          </cell>
          <cell r="D1722" t="str">
            <v>M</v>
          </cell>
          <cell r="E1722">
            <v>1231.1400000000001</v>
          </cell>
        </row>
        <row r="1723">
          <cell r="A1723">
            <v>99294</v>
          </cell>
          <cell r="B1723" t="str">
            <v>SINAPI</v>
          </cell>
          <cell r="C1723" t="str">
            <v>BASE PARA POÇO DE VISITA RETANGULAR PARA DRENAGEM, EM ALVENARIA COM BLOCOS DE CONCRETO, DIMENSÕES INTERNAS = 1,5X4 M, PROFUNDIDADE = 1,40 M, EXCLUINDO TAMPÃO. AF_12/2020</v>
          </cell>
          <cell r="D1723" t="str">
            <v>UN</v>
          </cell>
          <cell r="E1723">
            <v>7627.49</v>
          </cell>
        </row>
        <row r="1724">
          <cell r="A1724">
            <v>99296</v>
          </cell>
          <cell r="B1724" t="str">
            <v>SINAPI</v>
          </cell>
          <cell r="C1724" t="str">
            <v>ACRÉSCIMO PARA POÇO DE VISITA RETANGULAR PARA DRENAGEM, EM ALVENARIA COM BLOCOS DE CONCRETO, DIMENSÕES INTERNAS = 2,5X3 M. AF_12/2020</v>
          </cell>
          <cell r="D1724" t="str">
            <v>M</v>
          </cell>
          <cell r="E1724">
            <v>2568.75</v>
          </cell>
        </row>
        <row r="1725">
          <cell r="A1725">
            <v>99297</v>
          </cell>
          <cell r="B1725" t="str">
            <v>SINAPI</v>
          </cell>
          <cell r="C1725" t="str">
            <v>ACRÉSCIMO PARA POÇO DE VISITA RETANGULAR PARA DRENAGEM, EM ALVENARIA COM BLOCOS DE CONCRETO, DIMENSÕES INTERNAS = 1,5X4 M. AF_12/2020</v>
          </cell>
          <cell r="D1725" t="str">
            <v>M</v>
          </cell>
          <cell r="E1725">
            <v>2564.85</v>
          </cell>
        </row>
        <row r="1726">
          <cell r="A1726">
            <v>99298</v>
          </cell>
          <cell r="B1726" t="str">
            <v>SINAPI</v>
          </cell>
          <cell r="C1726" t="str">
            <v>BASE PARA POÇO DE VISITA RETANGULAR PARA DRENAGEM, EM ALVENARIA COM BLOCOS DE CONCRETO, DIMENSÕES INTERNAS = 2,5X3,5 M, PROFUNDIDADE = 1,40 M, EXCLUINDO TAMPÃO. AF_12/2020</v>
          </cell>
          <cell r="D1726" t="str">
            <v>UN</v>
          </cell>
          <cell r="E1726">
            <v>9800.41</v>
          </cell>
        </row>
        <row r="1727">
          <cell r="A1727">
            <v>99299</v>
          </cell>
          <cell r="B1727" t="str">
            <v>SINAPI</v>
          </cell>
          <cell r="C1727" t="str">
            <v>ACRÉSCIMO PARA POÇO DE VISITA RETANGULAR PARA DRENAGEM, EM ALVENARIA COM BLOCOS DE CONCRETO, DIMENSÕES INTERNAS = 2,5X3,5 M. AF_12/2020</v>
          </cell>
          <cell r="D1727" t="str">
            <v>M</v>
          </cell>
          <cell r="E1727">
            <v>2777.6</v>
          </cell>
        </row>
        <row r="1728">
          <cell r="A1728">
            <v>99300</v>
          </cell>
          <cell r="B1728" t="str">
            <v>SINAPI</v>
          </cell>
          <cell r="C1728" t="str">
            <v>BASE PARA POÇO DE VISITA RETANGULAR PARA DRENAGEM, EM ALVENARIA COM BLOCOS DE CONCRETO, DIMENSÕES INTERNAS = 2,5X4 M, PROFUNDIDADE = 1,40 M, EXCLUINDO TAMPÃO. AF_12/2020</v>
          </cell>
          <cell r="D1728" t="str">
            <v>UN</v>
          </cell>
          <cell r="E1728">
            <v>10936.53</v>
          </cell>
        </row>
        <row r="1729">
          <cell r="A1729">
            <v>99301</v>
          </cell>
          <cell r="B1729" t="str">
            <v>SINAPI</v>
          </cell>
          <cell r="C1729" t="str">
            <v>BASE PARA POÇO DE VISITA RETANGULAR PARA DRENAGEM, EM ALVENARIA COM BLOCOS DE CONCRETO, DIMENSÕES INTERNAS = 2X2 M, PROFUNDIDADE = 1,40 M, EXCLUINDO TAMPÃO. AF_12/2020</v>
          </cell>
          <cell r="D1729" t="str">
            <v>UN</v>
          </cell>
          <cell r="E1729">
            <v>5415.8</v>
          </cell>
        </row>
        <row r="1730">
          <cell r="A1730">
            <v>99302</v>
          </cell>
          <cell r="B1730" t="str">
            <v>SINAPI</v>
          </cell>
          <cell r="C1730" t="str">
            <v>ACRÉSCIMO PARA POÇO DE VISITA RETANGULAR PARA DRENAGEM, EM ALVENARIA COM BLOCOS DE CONCRETO, DIMENSÕES INTERNAS = 2,5X4 M. AF_12/2020</v>
          </cell>
          <cell r="D1730" t="str">
            <v>M</v>
          </cell>
          <cell r="E1730">
            <v>2990.4</v>
          </cell>
        </row>
        <row r="1731">
          <cell r="A1731">
            <v>99303</v>
          </cell>
          <cell r="B1731" t="str">
            <v>SINAPI</v>
          </cell>
          <cell r="C1731" t="str">
            <v>BASE PARA POÇO DE VISITA RETANGULAR PARA DRENAGEM, EM ALVENARIA COM BLOCOS DE CONCRETO, DIMENSÕES INTERNAS = 3X3 M, PROFUNDIDADE = 1,40 M, EXCLUINDO TAMPÃO. AF_12/2020</v>
          </cell>
          <cell r="D1731" t="str">
            <v>UN</v>
          </cell>
          <cell r="E1731">
            <v>10007.459999999999</v>
          </cell>
        </row>
        <row r="1732">
          <cell r="A1732">
            <v>99304</v>
          </cell>
          <cell r="B1732" t="str">
            <v>SINAPI</v>
          </cell>
          <cell r="C1732" t="str">
            <v>ACRÉSCIMO PARA POÇO DE VISITA RETANGULAR PARA DRENAGEM, EM ALVENARIA COM BLOCOS DE CONCRETO, DIMENSÕES INTERNAS = 3X3 M. AF_12/2020</v>
          </cell>
          <cell r="D1732" t="str">
            <v>M</v>
          </cell>
          <cell r="E1732">
            <v>2781.49</v>
          </cell>
        </row>
        <row r="1733">
          <cell r="A1733">
            <v>99305</v>
          </cell>
          <cell r="B1733" t="str">
            <v>SINAPI</v>
          </cell>
          <cell r="C1733" t="str">
            <v>BASE PARA POÇO DE VISITA RETANGULAR PARA DRENAGEM, EM ALVENARIA COM BLOCOS DE CONCRETO, DIMENSÕES INTERNAS = 3X3,5 M, PROFUNDIDADE = 1,40 M, EXCLUINDO TAMPÃO. AF_12/2020</v>
          </cell>
          <cell r="D1733" t="str">
            <v>UN</v>
          </cell>
          <cell r="E1733">
            <v>11314.65</v>
          </cell>
        </row>
        <row r="1734">
          <cell r="A1734">
            <v>99306</v>
          </cell>
          <cell r="B1734" t="str">
            <v>SINAPI</v>
          </cell>
          <cell r="C1734" t="str">
            <v>ACRÉSCIMO PARA POÇO DE VISITA RETANGULAR PARA DRENAGEM, EM ALVENARIA COM BLOCOS DE CONCRETO, DIMENSÕES INTERNAS = 3X3,5 M. AF_12/2020</v>
          </cell>
          <cell r="D1734" t="str">
            <v>M</v>
          </cell>
          <cell r="E1734">
            <v>2990.4</v>
          </cell>
        </row>
        <row r="1735">
          <cell r="A1735">
            <v>99307</v>
          </cell>
          <cell r="B1735" t="str">
            <v>SINAPI</v>
          </cell>
          <cell r="C1735" t="str">
            <v>ACRÉSCIMO PARA POÇO DE VISITA RETANGULAR PARA DRENAGEM, EM ALVENARIA COM BLOCOS DE CONCRETO, DIMENSÕES INTERNAS = 2X2 M. AF_12/2020</v>
          </cell>
          <cell r="D1735" t="str">
            <v>M</v>
          </cell>
          <cell r="E1735">
            <v>1938.08</v>
          </cell>
        </row>
        <row r="1736">
          <cell r="A1736">
            <v>99308</v>
          </cell>
          <cell r="B1736" t="str">
            <v>SINAPI</v>
          </cell>
          <cell r="C1736" t="str">
            <v>BASE PARA POÇO DE VISITA RETANGULAR PARA DRENAGEM, EM ALVENARIA COM BLOCOS DE CONCRETO, DIMENSÕES INTERNAS = 3X4 M, PROFUNDIDADE = 1,40 M, EXCLUINDO TAMPÃO. AF_12/2020</v>
          </cell>
          <cell r="D1736" t="str">
            <v>UN</v>
          </cell>
          <cell r="E1736">
            <v>12621.91</v>
          </cell>
        </row>
        <row r="1737">
          <cell r="A1737">
            <v>99309</v>
          </cell>
          <cell r="B1737" t="str">
            <v>SINAPI</v>
          </cell>
          <cell r="C1737" t="str">
            <v>ACRÉSCIMO PARA POÇO DE VISITA RETANGULAR PARA DRENAGEM, EM ALVENARIA COM BLOCOS DE CONCRETO, DIMENSÕES INTERNAS = 3X4 M. AF_12/2020</v>
          </cell>
          <cell r="D1737" t="str">
            <v>M</v>
          </cell>
          <cell r="E1737">
            <v>3203.25</v>
          </cell>
        </row>
        <row r="1738">
          <cell r="A1738">
            <v>99310</v>
          </cell>
          <cell r="B1738" t="str">
            <v>SINAPI</v>
          </cell>
          <cell r="C1738" t="str">
            <v>BASE PARA POÇO DE VISITA RETANGULAR PARA DRENAGEM, EM ALVENARIA COM BLOCOS DE CONCRETO, DIMENSÕES INTERNAS = 3,5X3,5 M, PROFUNDIDADE = 1,40 M, EXCLUINDO TAMPÃO. AF_12/2020</v>
          </cell>
          <cell r="D1738" t="str">
            <v>UN</v>
          </cell>
          <cell r="E1738">
            <v>12829</v>
          </cell>
        </row>
        <row r="1739">
          <cell r="A1739">
            <v>99311</v>
          </cell>
          <cell r="B1739" t="str">
            <v>SINAPI</v>
          </cell>
          <cell r="C1739" t="str">
            <v>ACRÉSCIMO PARA POÇO DE VISITA RETANGULAR PARA DRENAGEM, EM ALVENARIA COM BLOCOS DE CONCRETO, DIMENSÕES INTERNAS = 3,5X3,5 M. AF_12/2020</v>
          </cell>
          <cell r="D1739" t="str">
            <v>M</v>
          </cell>
          <cell r="E1739">
            <v>3203.25</v>
          </cell>
        </row>
        <row r="1740">
          <cell r="A1740">
            <v>99312</v>
          </cell>
          <cell r="B1740" t="str">
            <v>SINAPI</v>
          </cell>
          <cell r="C1740" t="str">
            <v>BASE PARA POÇO DE VISITA RETANGULAR PARA DRENAGEM, EM ALVENARIA COM BLOCOS DE CONCRETO, DIMENSÕES INTERNAS = 2X2,5 M, PROFUNDIDADE = 1,40 M, EXCLUINDO TAMPÃO. AF_12/2020</v>
          </cell>
          <cell r="D1740" t="str">
            <v>UN</v>
          </cell>
          <cell r="E1740">
            <v>6350.72</v>
          </cell>
        </row>
        <row r="1741">
          <cell r="A1741">
            <v>99313</v>
          </cell>
          <cell r="B1741" t="str">
            <v>SINAPI</v>
          </cell>
          <cell r="C1741" t="str">
            <v>BASE PARA POÇO DE VISITA RETANGULAR PARA DRENAGEM, EM ALVENARIA COM BLOCOS DE CONCRETO, DIMENSÕES INTERNAS = 3,5X4 M, PROFUNDIDADE = 1,40 M, EXCLUINDO TAMPÃO. AF_12/2020</v>
          </cell>
          <cell r="D1741" t="str">
            <v>UN</v>
          </cell>
          <cell r="E1741">
            <v>14307.21</v>
          </cell>
        </row>
        <row r="1742">
          <cell r="A1742">
            <v>99314</v>
          </cell>
          <cell r="B1742" t="str">
            <v>SINAPI</v>
          </cell>
          <cell r="C1742" t="str">
            <v>ACRÉSCIMO PARA POÇO DE VISITA RETANGULAR PARA DRENAGEM, EM ALVENARIA COM BLOCOS DE CONCRETO, DIMENSÕES INTERNAS = 3,5X4 M. AF_12/2020</v>
          </cell>
          <cell r="D1742" t="str">
            <v>M</v>
          </cell>
          <cell r="E1742">
            <v>3416.03</v>
          </cell>
        </row>
        <row r="1743">
          <cell r="A1743">
            <v>99315</v>
          </cell>
          <cell r="B1743" t="str">
            <v>SINAPI</v>
          </cell>
          <cell r="C1743" t="str">
            <v>BASE PARA POÇO DE VISITA RETANGULAR PARA DRENAGEM, EM ALVENARIA COM BLOCOS DE CONCRETO, DIMENSÕES INTERNAS = 4X4 M, PROFUNDIDADE = 1,40 M, EXCLUINDO TAMPÃO. AF_12/2020</v>
          </cell>
          <cell r="D1743" t="str">
            <v>UN</v>
          </cell>
          <cell r="E1743">
            <v>15992.58</v>
          </cell>
        </row>
        <row r="1744">
          <cell r="A1744">
            <v>99317</v>
          </cell>
          <cell r="B1744" t="str">
            <v>SINAPI</v>
          </cell>
          <cell r="C1744" t="str">
            <v>ACRÉSCIMO PARA POÇO DE VISITA RETANGULAR PARA DRENAGEM, EM ALVENARIA COM BLOCOS DE CONCRETO, DIMENSÕES INTERNAS = 2X2,5 M. AF_12/2020</v>
          </cell>
          <cell r="D1744" t="str">
            <v>M</v>
          </cell>
          <cell r="E1744">
            <v>2146.98</v>
          </cell>
        </row>
        <row r="1745">
          <cell r="A1745">
            <v>99318</v>
          </cell>
          <cell r="B1745" t="str">
            <v>SINAPI</v>
          </cell>
          <cell r="C1745" t="str">
            <v>CHAMINÉ CIRCULAR PARA POÇO DE VISITA PARA DRENAGEM, EM CONCRETO PRÉ-MOLDADO, DIÂMETRO INTERNO = 0,6 M. AF_12/2020</v>
          </cell>
          <cell r="D1745" t="str">
            <v>M</v>
          </cell>
          <cell r="E1745">
            <v>288.25</v>
          </cell>
        </row>
        <row r="1746">
          <cell r="A1746">
            <v>99319</v>
          </cell>
          <cell r="B1746" t="str">
            <v>SINAPI</v>
          </cell>
          <cell r="C1746" t="str">
            <v>CHAMINÉ CIRCULAR PARA POÇO DE VISITA PARA DRENAGEM, EM ALVENARIA COM TIJOLOS CERÂMICOS MACIÇOS, DIÂMETRO INTERNO = 0,6 M. AF_12/2020</v>
          </cell>
          <cell r="D1746" t="str">
            <v>M</v>
          </cell>
          <cell r="E1746">
            <v>819.31</v>
          </cell>
        </row>
        <row r="1747">
          <cell r="A1747">
            <v>99320</v>
          </cell>
          <cell r="B1747" t="str">
            <v>SINAPI</v>
          </cell>
          <cell r="C1747" t="str">
            <v>BASE PARA POÇO DE VISITA RETANGULAR PARA DRENAGEM, EM ALVENARIA COM BLOCOS DE CONCRETO, DIMENSÕES INTERNAS = 2X3 M, PROFUNDIDADE = 1,40 M, EXCLUINDO TAMPÃO. AF_12/2020</v>
          </cell>
          <cell r="D1747" t="str">
            <v>UN</v>
          </cell>
          <cell r="E1747">
            <v>7348.45</v>
          </cell>
        </row>
        <row r="1748">
          <cell r="A1748">
            <v>99321</v>
          </cell>
          <cell r="B1748" t="str">
            <v>SINAPI</v>
          </cell>
          <cell r="C1748" t="str">
            <v>ACRÉSCIMO PARA POÇO DE VISITA RETANGULAR PARA DRENAGEM, EM ALVENARIA COM BLOCOS DE CONCRETO, DIMENSÕES INTERNAS = 2X3 M. AF_12/2020</v>
          </cell>
          <cell r="D1748" t="str">
            <v>M</v>
          </cell>
          <cell r="E1748">
            <v>2355.9299999999998</v>
          </cell>
        </row>
        <row r="1749">
          <cell r="A1749">
            <v>99322</v>
          </cell>
          <cell r="B1749" t="str">
            <v>SINAPI</v>
          </cell>
          <cell r="C1749" t="str">
            <v>BASE PARA POÇO DE VISITA RETANGULAR PARA DRENAGEM, EM ALVENARIA COM BLOCOS DE CONCRETO, DIMENSÕES INTERNAS = 2X3,5 M, PROFUNDIDADE = 1,40 M, EXCLUINDO TAMPÃO. AF_12/2020</v>
          </cell>
          <cell r="D1749" t="str">
            <v>UN</v>
          </cell>
          <cell r="E1749">
            <v>8291.33</v>
          </cell>
        </row>
        <row r="1750">
          <cell r="A1750">
            <v>99323</v>
          </cell>
          <cell r="B1750" t="str">
            <v>SINAPI</v>
          </cell>
          <cell r="C1750" t="str">
            <v>ACRÉSCIMO PARA POÇO DE VISITA RETANGULAR PARA DRENAGEM, EM ALVENARIA COM BLOCOS DE CONCRETO, DIMENSÕES INTERNAS = 2X3,5 M. AF_12/2020</v>
          </cell>
          <cell r="D1750" t="str">
            <v>M</v>
          </cell>
          <cell r="E1750">
            <v>2564.85</v>
          </cell>
        </row>
        <row r="1751">
          <cell r="A1751">
            <v>99324</v>
          </cell>
          <cell r="B1751" t="str">
            <v>SINAPI</v>
          </cell>
          <cell r="C1751" t="str">
            <v>BASE PARA POÇO DE VISITA RETANGULAR PARA DRENAGEM, EM ALVENARIA COM BLOCOS DE CONCRETO, DIMENSÕES INTERNAS = 2X4 M, PROFUNDIDADE = 1,40 M, EXCLUINDO TAMPÃO. AF_12/2020</v>
          </cell>
          <cell r="D1751" t="str">
            <v>UN</v>
          </cell>
          <cell r="E1751">
            <v>9234.2099999999991</v>
          </cell>
        </row>
        <row r="1752">
          <cell r="A1752">
            <v>99325</v>
          </cell>
          <cell r="B1752" t="str">
            <v>SINAPI</v>
          </cell>
          <cell r="C1752" t="str">
            <v>ACRÉSCIMO PARA POÇO DE VISITA RETANGULAR PARA DRENAGEM, EM ALVENARIA COM BLOCOS DE CONCRETO, DIMENSÕES INTERNAS = 2X4 M. AF_12/2020</v>
          </cell>
          <cell r="D1752" t="str">
            <v>M</v>
          </cell>
          <cell r="E1752">
            <v>2777.6</v>
          </cell>
        </row>
        <row r="1753">
          <cell r="A1753">
            <v>99326</v>
          </cell>
          <cell r="B1753" t="str">
            <v>SINAPI</v>
          </cell>
          <cell r="C1753" t="str">
            <v>BASE PARA POÇO DE VISITA RETANGULAR PARA DRENAGEM, EM ALVENARIA COM BLOCOS DE CONCRETO, DIMENSÕES INTERNAS = 2,5X2,5 M, PROFUNDIDADE = 1,40 M, EXCLUINDO TAMPÃO. AF_12/2020</v>
          </cell>
          <cell r="D1753" t="str">
            <v>UN</v>
          </cell>
          <cell r="E1753">
            <v>7528.17</v>
          </cell>
        </row>
        <row r="1754">
          <cell r="A1754">
            <v>99327</v>
          </cell>
          <cell r="B1754" t="str">
            <v>SINAPI</v>
          </cell>
          <cell r="C1754" t="str">
            <v>ACRÉSCIMO PARA POÇO DE VISITA RETANGULAR PARA DRENAGEM, EM ALVENARIA COM BLOCOS DE CONCRETO, DIMENSÕES INTERNAS = 4X4 M. AF_12/2020</v>
          </cell>
          <cell r="D1754" t="str">
            <v>M</v>
          </cell>
          <cell r="E1754">
            <v>3590.87</v>
          </cell>
        </row>
        <row r="1755">
          <cell r="A1755">
            <v>101800</v>
          </cell>
          <cell r="B1755" t="str">
            <v>SINAPI</v>
          </cell>
          <cell r="C1755" t="str">
            <v>CAIXA COM GRELHA RETANGULAR DE FERRO FUNDIDO, EM ALVENARIA COM TIJOLOS CERÂMICOS MACIÇOS, DIMENSÕES INTERNAS: 0,30 X 1,00 X 1,00. AF_12/2020</v>
          </cell>
          <cell r="D1755" t="str">
            <v>UN</v>
          </cell>
          <cell r="E1755">
            <v>1351.65</v>
          </cell>
        </row>
        <row r="1756">
          <cell r="A1756">
            <v>101801</v>
          </cell>
          <cell r="B1756" t="str">
            <v>SINAPI</v>
          </cell>
          <cell r="C1756" t="str">
            <v>CAIXA COM GRELHA RETANGULAR DE FERRO FUNDIDO, EM ALVENARIA COM BLOCOS DE CONCRETO, DIMENSÕES INTERNAS: 0,30 X 1,00 X 1,00. AF_12/2020</v>
          </cell>
          <cell r="D1756" t="str">
            <v>UN</v>
          </cell>
          <cell r="E1756">
            <v>905.41</v>
          </cell>
        </row>
        <row r="1757">
          <cell r="A1757">
            <v>101806</v>
          </cell>
          <cell r="B1757" t="str">
            <v>SINAPI</v>
          </cell>
          <cell r="C1757" t="str">
            <v>CAIXA ENTERRADA DISTRIBUIDORA DE VAZÃO (SUMIDOUROS MÚLTIPLOS), RETANGULAR, EM ALVENARIA COM TIJOLOS MACIÇOS, DIMENSÕES INTERNAS: 0,60 X 0,60 X H=0,50 M. AF_12/2020</v>
          </cell>
          <cell r="D1757" t="str">
            <v>UN</v>
          </cell>
          <cell r="E1757">
            <v>488.25</v>
          </cell>
        </row>
        <row r="1758">
          <cell r="A1758">
            <v>101807</v>
          </cell>
          <cell r="B1758" t="str">
            <v>SINAPI</v>
          </cell>
          <cell r="C1758" t="str">
            <v>CAIXA ENTERRADA DISTRIBUIDORA DE VAZÃO (SUMIDOUROS MÚLTIPLOS), RETANGULAR, EM ALVENARIA COM BLOCOS DE CONCRETO, DIMENSÕES INTERNAS: 0,60 X 0,60 X H=0,50 M. AF_12/2020</v>
          </cell>
          <cell r="D1758" t="str">
            <v>UN</v>
          </cell>
          <cell r="E1758">
            <v>433.31</v>
          </cell>
        </row>
        <row r="1759">
          <cell r="A1759">
            <v>101808</v>
          </cell>
          <cell r="B1759" t="str">
            <v>SINAPI</v>
          </cell>
          <cell r="C1759" t="str">
            <v>CAIXA ENTERRADA DISTRIBUIDORA DE VAZÃO (SUMIDOUROS MÚLTIPLOS), RETANGULAR, EM CONCRETO PRÉ-MOLDADO, DIMENSÕES INTERNAS: 0,60 X 0,60 X H=0,50 M. AF_12/2020</v>
          </cell>
          <cell r="D1759" t="str">
            <v>UN</v>
          </cell>
          <cell r="E1759">
            <v>534.41</v>
          </cell>
        </row>
        <row r="1760">
          <cell r="A1760">
            <v>101809</v>
          </cell>
          <cell r="B1760" t="str">
            <v>SINAPI</v>
          </cell>
          <cell r="C1760" t="str">
            <v>BASE PARA POCO DE VISITA RETANGULAR PARA ESGOTO E DRENAGEM, EM CONCRETO ESTRUTURAL, DIMENSÕES INTERNAS DE 90X150 M, PROFUNDIDADE DE 1,25 M, EXCLUINDO TAMPÃO. AF_12/2020</v>
          </cell>
          <cell r="D1760" t="str">
            <v>UN</v>
          </cell>
          <cell r="E1760">
            <v>2949.76</v>
          </cell>
        </row>
        <row r="1761">
          <cell r="A1761">
            <v>102139</v>
          </cell>
          <cell r="B1761" t="str">
            <v>SINAPI</v>
          </cell>
          <cell r="C1761" t="str">
            <v>BASE PARA POÇO DE VISITA CIRCULAR PARA  ESGOTO, EM CONCRETO PRÉ-MOLDADO, DIÂMETRO INTERNO = 1,20 M, PROFUNDIDADE = 1,60 M, EXCLUINDO TAMPÃO. AF_12/2020</v>
          </cell>
          <cell r="D1761" t="str">
            <v>UN</v>
          </cell>
          <cell r="E1761">
            <v>1685.17</v>
          </cell>
        </row>
        <row r="1762">
          <cell r="A1762">
            <v>102141</v>
          </cell>
          <cell r="B1762" t="str">
            <v>SINAPI</v>
          </cell>
          <cell r="C1762" t="str">
            <v>BASE PARA POÇO DE VISITA CIRCULAR PARA  ESGOTO, EM CONCRETO PRÉ-MOLDADO, DIÂMETRO INTERNO = 1,50 M, PROFUNDIDADE = 1,35 M, EXCLUINDO TAMPÃO. AF_12/2020</v>
          </cell>
          <cell r="D1762" t="str">
            <v>UN</v>
          </cell>
          <cell r="E1762">
            <v>2602.7199999999998</v>
          </cell>
        </row>
        <row r="1763">
          <cell r="A1763">
            <v>102142</v>
          </cell>
          <cell r="B1763" t="str">
            <v>SINAPI</v>
          </cell>
          <cell r="C1763" t="str">
            <v>BASE PARA POÇO DE VISITA CIRCULAR PARA DRENAGEM, EM CONCRETO PRÉ-MOLDADO, DIÂMETRO INTERNO = 1,50 M, PROFUNDIDADE = 1,35 M, EXCLUINDO TAMPÃO. AF_12/2020</v>
          </cell>
          <cell r="D1763" t="str">
            <v>UN</v>
          </cell>
          <cell r="E1763">
            <v>2569.4</v>
          </cell>
        </row>
        <row r="1764">
          <cell r="A1764">
            <v>102457</v>
          </cell>
          <cell r="B1764" t="str">
            <v>SINAPI</v>
          </cell>
          <cell r="C1764" t="str">
            <v>BASE PARA POÇO DE VISITA CIRCULAR PARA DRENAGEM, EM CONCRETO PRÉ-MOLDADO, DIÂMETRO INTERNO = 1,20 M, PROFUNDIDADE = 1,60 M, EXCLUINDO TAMPÃO. AF_05/2021</v>
          </cell>
          <cell r="D1764" t="str">
            <v>UN</v>
          </cell>
          <cell r="E1764">
            <v>1626.92</v>
          </cell>
        </row>
        <row r="1765">
          <cell r="A1765">
            <v>94263</v>
          </cell>
          <cell r="B1765" t="str">
            <v>SINAPI</v>
          </cell>
          <cell r="C1765" t="str">
            <v>GUIA (MEIO-FIO) CONCRETO, MOLDADA  IN LOCO  EM TRECHO RETO COM EXTRUSORA, 13 CM BASE X 22 CM ALTURA. AF_06/2016</v>
          </cell>
          <cell r="D1765" t="str">
            <v>M</v>
          </cell>
          <cell r="E1765">
            <v>32.479999999999997</v>
          </cell>
        </row>
        <row r="1766">
          <cell r="A1766">
            <v>94264</v>
          </cell>
          <cell r="B1766" t="str">
            <v>SINAPI</v>
          </cell>
          <cell r="C1766" t="str">
            <v>GUIA (MEIO-FIO) CONCRETO, MOLDADA  IN LOCO  EM TRECHO CURVO COM EXTRUSORA, 13 CM BASE X 22 CM ALTURA. AF_06/2016</v>
          </cell>
          <cell r="D1766" t="str">
            <v>M</v>
          </cell>
          <cell r="E1766">
            <v>35.450000000000003</v>
          </cell>
        </row>
        <row r="1767">
          <cell r="A1767">
            <v>94265</v>
          </cell>
          <cell r="B1767" t="str">
            <v>SINAPI</v>
          </cell>
          <cell r="C1767" t="str">
            <v>GUIA (MEIO-FIO) CONCRETO, MOLDADA  IN LOCO  EM TRECHO RETO COM EXTRUSORA, 15 CM BASE X 30 CM ALTURA. AF_06/2016</v>
          </cell>
          <cell r="D1767" t="str">
            <v>M</v>
          </cell>
          <cell r="E1767">
            <v>44.46</v>
          </cell>
        </row>
        <row r="1768">
          <cell r="A1768">
            <v>94266</v>
          </cell>
          <cell r="B1768" t="str">
            <v>SINAPI</v>
          </cell>
          <cell r="C1768" t="str">
            <v>GUIA (MEIO-FIO) CONCRETO, MOLDADA  IN LOCO  EM TRECHO CURVO COM EXTRUSORA, 15 CM BASE X 30 CM ALTURA. AF_06/2016</v>
          </cell>
          <cell r="D1768" t="str">
            <v>M</v>
          </cell>
          <cell r="E1768">
            <v>47.82</v>
          </cell>
        </row>
        <row r="1769">
          <cell r="A1769">
            <v>94267</v>
          </cell>
          <cell r="B1769" t="str">
            <v>SINAPI</v>
          </cell>
          <cell r="C1769" t="str">
            <v>GUIA (MEIO-FIO) E SARJETA CONJUGADOS DE CONCRETO, MOLDADA  IN LOCO  EM TRECHO RETO COM EXTRUSORA, 45 CM BASE (15 CM BASE DA GUIA + 30 CM BASE DA SARJETA) X 22 CM ALTURA. AF_06/2016</v>
          </cell>
          <cell r="D1769" t="str">
            <v>M</v>
          </cell>
          <cell r="E1769">
            <v>53.7</v>
          </cell>
        </row>
        <row r="1770">
          <cell r="A1770">
            <v>94268</v>
          </cell>
          <cell r="B1770" t="str">
            <v>SINAPI</v>
          </cell>
          <cell r="C1770" t="str">
            <v>GUIA (MEIO-FIO) E SARJETA CONJUGADOS DE CONCRETO, MOLDADA  IN LOCO  EM TRECHO CURVO COM EXTRUSORA, 45 CM BASE (15 CM BASE DA GUIA + 30 CM BASE DA SARJETA) X 22 CM ALTURA. AF_06/2016</v>
          </cell>
          <cell r="D1770" t="str">
            <v>M</v>
          </cell>
          <cell r="E1770">
            <v>57.42</v>
          </cell>
        </row>
        <row r="1771">
          <cell r="A1771">
            <v>94269</v>
          </cell>
          <cell r="B1771" t="str">
            <v>SINAPI</v>
          </cell>
          <cell r="C1771" t="str">
            <v>GUIA (MEIO-FIO) E SARJETA CONJUGADOS DE CONCRETO, MOLDADA  IN LOCO  EM TRECHO RETO COM EXTRUSORA, 60 CM BASE (15 CM BASE DA GUIA + 45 CM BASE DA SARJETA) X 26 CM ALTURA. AF_06/2016</v>
          </cell>
          <cell r="D1771" t="str">
            <v>M</v>
          </cell>
          <cell r="E1771">
            <v>78.44</v>
          </cell>
        </row>
        <row r="1772">
          <cell r="A1772">
            <v>94270</v>
          </cell>
          <cell r="B1772" t="str">
            <v>SINAPI</v>
          </cell>
          <cell r="C1772" t="str">
            <v>GUIA (MEIO-FIO) E SARJETA CONJUGADOS DE CONCRETO, MOLDADA IN LOCO  EM TRECHO CURVO COM EXTRUSORA, 60 CM BASE (15 CM BASE DA GUIA + 45 CM BASE DA SARJETA) X 26 CM ALTURA. AF_06/2016</v>
          </cell>
          <cell r="D1772" t="str">
            <v>M</v>
          </cell>
          <cell r="E1772">
            <v>83.65</v>
          </cell>
        </row>
        <row r="1773">
          <cell r="A1773">
            <v>94271</v>
          </cell>
          <cell r="B1773" t="str">
            <v>SINAPI</v>
          </cell>
          <cell r="C1773" t="str">
            <v>GUIA (MEIO-FIO) E SARJETA CONJUGADOS DE CONCRETO, MOLDADA  IN LOCO  EM TRECHO RETO COM EXTRUSORA, 65 CM BASE (15 CM BASE DA GUIA + 50 CM BASE DA SARJETA) X 26 CM ALTURA. AF_06/2016</v>
          </cell>
          <cell r="D1773" t="str">
            <v>M</v>
          </cell>
          <cell r="E1773">
            <v>95.76</v>
          </cell>
        </row>
        <row r="1774">
          <cell r="A1774">
            <v>94272</v>
          </cell>
          <cell r="B1774" t="str">
            <v>SINAPI</v>
          </cell>
          <cell r="C1774" t="str">
            <v>GUIA (MEIO-FIO) E SARJETA CONJUGADOS DE CONCRETO, MOLDADA  IN LOCO  EM TRECHO CURVO COM EXTRUSORA, 65 CM BASE (15 CM BASE DA GUIA + 50 CM BASE DA SARJETA) X 26 CM ALTURA. AF_06/2016</v>
          </cell>
          <cell r="D1774" t="str">
            <v>M</v>
          </cell>
          <cell r="E1774">
            <v>102.68</v>
          </cell>
        </row>
        <row r="1775">
          <cell r="A1775">
            <v>94273</v>
          </cell>
          <cell r="B1775" t="str">
            <v>SINAPI</v>
          </cell>
          <cell r="C1775" t="str">
            <v>ASSENTAMENTO DE GUIA (MEIO-FIO) EM TRECHO RETO, CONFECCIONADA EM CONCRETO PRÉ-FABRICADO, DIMENSÕES 100X15X13X30 CM (COMPRIMENTO X BASE INFERIOR X BASE SUPERIOR X ALTURA), PARA VIAS URBANAS (USO VIÁRIO). AF_06/2016</v>
          </cell>
          <cell r="D1775" t="str">
            <v>M</v>
          </cell>
          <cell r="E1775">
            <v>67.64</v>
          </cell>
        </row>
        <row r="1776">
          <cell r="A1776">
            <v>94274</v>
          </cell>
          <cell r="B1776" t="str">
            <v>SINAPI</v>
          </cell>
          <cell r="C1776" t="str">
            <v>ASSENTAMENTO DE GUIA (MEIO-FIO) EM TRECHO CURVO, CONFECCIONADA EM CONCRETO PRÉ-FABRICADO, DIMENSÕES 100X15X13X30 CM (COMPRIMENTO X BASE INFERIOR X BASE SUPERIOR X ALTURA), PARA VIAS URBANAS (USO VIÁRIO). AF_06/2016</v>
          </cell>
          <cell r="D1776" t="str">
            <v>M</v>
          </cell>
          <cell r="E1776">
            <v>71.069999999999993</v>
          </cell>
        </row>
        <row r="1777">
          <cell r="A1777">
            <v>94275</v>
          </cell>
          <cell r="B1777" t="str">
            <v>SINAPI</v>
          </cell>
          <cell r="C1777" t="str">
            <v>ASSENTAMENTO DE GUIA (MEIO-FIO) EM TRECHO RETO, CONFECCIONADA EM CONCRETO PRÉ-FABRICADO, DIMENSÕES 100X15X13X20 CM (COMPRIMENTO X BASE INFERIOR X BASE SUPERIOR X ALTURA), PARA URBANIZAÇÃO INTERNA DE EMPREENDIMENTOS. AF_06/2016</v>
          </cell>
          <cell r="D1777" t="str">
            <v>M</v>
          </cell>
          <cell r="E1777">
            <v>60.93</v>
          </cell>
        </row>
        <row r="1778">
          <cell r="A1778">
            <v>94276</v>
          </cell>
          <cell r="B1778" t="str">
            <v>SINAPI</v>
          </cell>
          <cell r="C1778" t="str">
            <v>ASSENTAMENTO DE GUIA (MEIO-FIO) EM TRECHO CURVO, CONFECCIONADA EM CONCRETO PRÉ-FABRICADO, DIMENSÕES 100X15X13X20 CM (COMPRIMENTO X BASE INFERIOR X BASE SUPERIOR X ALTURA), PARA URBANIZAÇÃO INTERNA DE EMPREENDIMENTOS. AF_06/2016</v>
          </cell>
          <cell r="D1778" t="str">
            <v>M</v>
          </cell>
          <cell r="E1778">
            <v>64.36</v>
          </cell>
        </row>
        <row r="1779">
          <cell r="A1779">
            <v>94277</v>
          </cell>
          <cell r="B1779" t="str">
            <v>SINAPI</v>
          </cell>
          <cell r="C1779" t="str">
            <v>ASSENTAMENTO DE GUIA (MEIO-FIO) EM TRECHO RETO, CONFECCIONADA EM CONCRETO PRÉ-FABRICADO, DIMENSÕES 80X08X08X25 CM (COMPRIMENTO X BASE INFERIOR X BASE SUPERIOR X ALTURA), PARA URBANIZAÇÃO INTERNA DE EMPREENDIMENTOS. AF_06/2016</v>
          </cell>
          <cell r="D1779" t="str">
            <v>M</v>
          </cell>
          <cell r="E1779">
            <v>53.23</v>
          </cell>
        </row>
        <row r="1780">
          <cell r="A1780">
            <v>94278</v>
          </cell>
          <cell r="B1780" t="str">
            <v>SINAPI</v>
          </cell>
          <cell r="C1780" t="str">
            <v>ASSENTAMENTO DE GUIA (MEIO-FIO) EM TRECHO CURVO, CONFECCIONADA EM CONCRETO PRÉ-FABRICADO, DIMENSÕES 80X08X08X25 CM (COMPRIMENTO X BASE INFERIOR X BASE SUPERIOR X ALTURA), PARA URBANIZAÇÃO INTERNA DE EMPREENDIMENTOS. AF_06/2016</v>
          </cell>
          <cell r="D1780" t="str">
            <v>M</v>
          </cell>
          <cell r="E1780">
            <v>56.66</v>
          </cell>
        </row>
        <row r="1781">
          <cell r="A1781">
            <v>94279</v>
          </cell>
          <cell r="B1781" t="str">
            <v>SINAPI</v>
          </cell>
          <cell r="C1781" t="str">
            <v>ASSENTAMENTO DE GUIA (MEIO-FIO) EM TRECHO RETO, CONFECCIONADA EM CONCRETO PRÉ-FABRICADO, DIMENSÕES 39X6,5X6,5X19 CM (COMPRIMENTO X BASE INFERIOR X BASE SUPERIOR X ALTURA), PARA DELIMITAÇÃO DE JARDINS, PRAÇAS OU PASSEIOS. AF_05/2016</v>
          </cell>
          <cell r="D1781" t="str">
            <v>M</v>
          </cell>
          <cell r="E1781">
            <v>64.38</v>
          </cell>
        </row>
        <row r="1782">
          <cell r="A1782">
            <v>94280</v>
          </cell>
          <cell r="B1782" t="str">
            <v>SINAPI</v>
          </cell>
          <cell r="C1782" t="str">
            <v>ASSENTAMENTO DE GUIA (MEIO-FIO) EM TRECHO CURVO, CONFECCIONADA EM CONCRETO PRÉ-FABRICADO, DIMENSÕES 39X6,5X6,5X19 CM (COMPRIMENTO X BASE INFERIOR X BASE SUPERIOR X ALTURA), PARA DELIMITAÇÃO DE JARDINS, PRAÇAS OU PASSEIOS. AF_05/2016</v>
          </cell>
          <cell r="D1782" t="str">
            <v>M</v>
          </cell>
          <cell r="E1782">
            <v>67.81</v>
          </cell>
        </row>
        <row r="1783">
          <cell r="A1783">
            <v>94281</v>
          </cell>
          <cell r="B1783" t="str">
            <v>SINAPI</v>
          </cell>
          <cell r="C1783" t="str">
            <v>EXECUÇÃO DE SARJETA DE CONCRETO USINADO, MOLDADA  IN LOCO  EM TRECHO RETO, 30 CM BASE X 15 CM ALTURA. AF_06/2016</v>
          </cell>
          <cell r="D1783" t="str">
            <v>M</v>
          </cell>
          <cell r="E1783">
            <v>57.12</v>
          </cell>
        </row>
        <row r="1784">
          <cell r="A1784">
            <v>94282</v>
          </cell>
          <cell r="B1784" t="str">
            <v>SINAPI</v>
          </cell>
          <cell r="C1784" t="str">
            <v>EXECUÇÃO DE SARJETA DE CONCRETO USINADO, MOLDADA  IN LOCO  EM TRECHO CURVO, 30 CM BASE X 15 CM ALTURA. AF_06/2016</v>
          </cell>
          <cell r="D1784" t="str">
            <v>M</v>
          </cell>
          <cell r="E1784">
            <v>67.569999999999993</v>
          </cell>
        </row>
        <row r="1785">
          <cell r="A1785">
            <v>94283</v>
          </cell>
          <cell r="B1785" t="str">
            <v>SINAPI</v>
          </cell>
          <cell r="C1785" t="str">
            <v>EXECUÇÃO DE SARJETA DE CONCRETO USINADO, MOLDADA  IN LOCO  EM TRECHO RETO, 45 CM BASE X 15 CM ALTURA. AF_06/2016</v>
          </cell>
          <cell r="D1785" t="str">
            <v>M</v>
          </cell>
          <cell r="E1785">
            <v>74.7</v>
          </cell>
        </row>
        <row r="1786">
          <cell r="A1786">
            <v>94284</v>
          </cell>
          <cell r="B1786" t="str">
            <v>SINAPI</v>
          </cell>
          <cell r="C1786" t="str">
            <v>EXECUÇÃO DE SARJETA DE CONCRETO USINADO, MOLDADA  IN LOCO  EM TRECHO CURVO, 45 CM BASE X 15 CM ALTURA. AF_06/2016</v>
          </cell>
          <cell r="D1786" t="str">
            <v>M</v>
          </cell>
          <cell r="E1786">
            <v>85.15</v>
          </cell>
        </row>
        <row r="1787">
          <cell r="A1787">
            <v>94285</v>
          </cell>
          <cell r="B1787" t="str">
            <v>SINAPI</v>
          </cell>
          <cell r="C1787" t="str">
            <v>EXECUÇÃO DE SARJETA DE CONCRETO USINADO, MOLDADA  IN LOCO  EM TRECHO RETO, 60 CM BASE X 15 CM ALTURA. AF_06/2016</v>
          </cell>
          <cell r="D1787" t="str">
            <v>M</v>
          </cell>
          <cell r="E1787">
            <v>91.78</v>
          </cell>
        </row>
        <row r="1788">
          <cell r="A1788">
            <v>94286</v>
          </cell>
          <cell r="B1788" t="str">
            <v>SINAPI</v>
          </cell>
          <cell r="C1788" t="str">
            <v>EXECUÇÃO DE SARJETA DE CONCRETO USINADO, MOLDADA  IN LOCO  EM TRECHO CURVO, 60 CM BASE X 15 CM ALTURA. AF_06/2016</v>
          </cell>
          <cell r="D1788" t="str">
            <v>M</v>
          </cell>
          <cell r="E1788">
            <v>102.23</v>
          </cell>
        </row>
        <row r="1789">
          <cell r="A1789">
            <v>94287</v>
          </cell>
          <cell r="B1789" t="str">
            <v>SINAPI</v>
          </cell>
          <cell r="C1789" t="str">
            <v>EXECUÇÃO DE SARJETA DE CONCRETO USINADO, MOLDADA  IN LOCO  EM TRECHO RETO, 30 CM BASE X 10 CM ALTURA. AF_06/2016</v>
          </cell>
          <cell r="D1789" t="str">
            <v>M</v>
          </cell>
          <cell r="E1789">
            <v>43.1</v>
          </cell>
        </row>
        <row r="1790">
          <cell r="A1790">
            <v>94288</v>
          </cell>
          <cell r="B1790" t="str">
            <v>SINAPI</v>
          </cell>
          <cell r="C1790" t="str">
            <v>EXECUÇÃO DE SARJETA DE CONCRETO USINADO, MOLDADA  IN LOCO  EM TRECHO CURVO, 30 CM BASE X 10 CM ALTURA. AF_06/2016</v>
          </cell>
          <cell r="D1790" t="str">
            <v>M</v>
          </cell>
          <cell r="E1790">
            <v>52.25</v>
          </cell>
        </row>
        <row r="1791">
          <cell r="A1791">
            <v>94289</v>
          </cell>
          <cell r="B1791" t="str">
            <v>SINAPI</v>
          </cell>
          <cell r="C1791" t="str">
            <v>EXECUÇÃO DE SARJETA DE CONCRETO USINADO, MOLDADA  IN LOCO  EM TRECHO RETO, 45 CM BASE X 10 CM ALTURA. AF_06/2016</v>
          </cell>
          <cell r="D1791" t="str">
            <v>M</v>
          </cell>
          <cell r="E1791">
            <v>55.56</v>
          </cell>
        </row>
        <row r="1792">
          <cell r="A1792">
            <v>94290</v>
          </cell>
          <cell r="B1792" t="str">
            <v>SINAPI</v>
          </cell>
          <cell r="C1792" t="str">
            <v>EXECUÇÃO DE SARJETA DE CONCRETO USINADO, MOLDADA  IN LOCO  EM TRECHO CURVO, 45 CM BASE X 10 CM ALTURA. AF_06/2016</v>
          </cell>
          <cell r="D1792" t="str">
            <v>M</v>
          </cell>
          <cell r="E1792">
            <v>64.7</v>
          </cell>
        </row>
        <row r="1793">
          <cell r="A1793">
            <v>94291</v>
          </cell>
          <cell r="B1793" t="str">
            <v>SINAPI</v>
          </cell>
          <cell r="C1793" t="str">
            <v>EXECUÇÃO DE SARJETA DE CONCRETO USINADO, MOLDADA  IN LOCO  EM TRECHO RETO, 60 CM BASE X 10 CM ALTURA. AF_06/2016</v>
          </cell>
          <cell r="D1793" t="str">
            <v>M</v>
          </cell>
          <cell r="E1793">
            <v>67.56</v>
          </cell>
        </row>
        <row r="1794">
          <cell r="A1794">
            <v>94292</v>
          </cell>
          <cell r="B1794" t="str">
            <v>SINAPI</v>
          </cell>
          <cell r="C1794" t="str">
            <v>EXECUÇÃO DE SARJETA DE CONCRETO USINADO, MOLDADA  IN LOCO  EM TRECHO CURVO, 60 CM BASE X 10 CM ALTURA. AF_06/2016</v>
          </cell>
          <cell r="D1794" t="str">
            <v>M</v>
          </cell>
          <cell r="E1794">
            <v>76.7</v>
          </cell>
        </row>
        <row r="1795">
          <cell r="A1795">
            <v>94293</v>
          </cell>
          <cell r="B1795" t="str">
            <v>SINAPI</v>
          </cell>
          <cell r="C1795" t="str">
            <v>EXECUÇÃO DE SARJETÃO DE CONCRETO USINADO, MOLDADA  IN LOCO  EM TRECHO RETO, 100 CM BASE X 20 CM ALTURA. AF_06/2016</v>
          </cell>
          <cell r="D1795" t="str">
            <v>M</v>
          </cell>
          <cell r="E1795">
            <v>189.42</v>
          </cell>
        </row>
        <row r="1796">
          <cell r="A1796">
            <v>94294</v>
          </cell>
          <cell r="B1796" t="str">
            <v>SINAPI</v>
          </cell>
          <cell r="C1796" t="str">
            <v>EXECUÇÃO DE ESCORAS DE CONCRETO PARA CONTENÇÃO DE GUIAS PRÉ-FABRICADAS. AF_06/2016</v>
          </cell>
          <cell r="D1796" t="str">
            <v>M</v>
          </cell>
          <cell r="E1796">
            <v>8.5500000000000007</v>
          </cell>
        </row>
        <row r="1797">
          <cell r="A1797">
            <v>102727</v>
          </cell>
          <cell r="B1797" t="str">
            <v>SINAPI</v>
          </cell>
          <cell r="C1797" t="str">
            <v>FABRICAÇÃO, MONTAGEM E DESMONTAGEM DE FÔRMA PARA BOCA PARA BUEIRO, EM CHAPA DE MADEIRA COMPENSADA RESINADA, E = 17 MM, 2 UTILIZAÇÕES. AF_07/2021</v>
          </cell>
          <cell r="D1797" t="str">
            <v>M2</v>
          </cell>
          <cell r="E1797">
            <v>87.63</v>
          </cell>
        </row>
        <row r="1798">
          <cell r="A1798">
            <v>102728</v>
          </cell>
          <cell r="B1798" t="str">
            <v>SINAPI</v>
          </cell>
          <cell r="C1798" t="str">
            <v>ARMAÇÃO DE MURO ALA E MURO TESTA UTILIZANDO AÇO CA-50 DE 6,3 MM - MONTAGEM. AF_07/2021</v>
          </cell>
          <cell r="D1798" t="str">
            <v>KG</v>
          </cell>
          <cell r="E1798">
            <v>16.309999999999999</v>
          </cell>
        </row>
        <row r="1799">
          <cell r="A1799">
            <v>102729</v>
          </cell>
          <cell r="B1799" t="str">
            <v>SINAPI</v>
          </cell>
          <cell r="C1799" t="str">
            <v>ARMAÇÃO DE MURO ALA E MURO TESTA UTILIZANDO AÇO CA-50 DE 8 MM - MONTAGEM. AF_07/2021</v>
          </cell>
          <cell r="D1799" t="str">
            <v>KG</v>
          </cell>
          <cell r="E1799">
            <v>15.65</v>
          </cell>
        </row>
        <row r="1800">
          <cell r="A1800">
            <v>102730</v>
          </cell>
          <cell r="B1800" t="str">
            <v>SINAPI</v>
          </cell>
          <cell r="C1800" t="str">
            <v>ARMAÇÃO DE MURO ALA E MURO TESTA UTILIZANDO AÇO CA-50 DE 10 MM - MONTAGEM. AF_07/2021</v>
          </cell>
          <cell r="D1800" t="str">
            <v>KG</v>
          </cell>
          <cell r="E1800">
            <v>14.15</v>
          </cell>
        </row>
        <row r="1801">
          <cell r="A1801">
            <v>102731</v>
          </cell>
          <cell r="B1801" t="str">
            <v>SINAPI</v>
          </cell>
          <cell r="C1801" t="str">
            <v>ARMAÇÃO DE MURO ALA E MURO TESTA UTILIZANDO AÇO CA-50 DE 12,5 MM - MONTAGEM. AF_07/2021</v>
          </cell>
          <cell r="D1801" t="str">
            <v>KG</v>
          </cell>
          <cell r="E1801">
            <v>12.01</v>
          </cell>
        </row>
        <row r="1802">
          <cell r="A1802">
            <v>102732</v>
          </cell>
          <cell r="B1802" t="str">
            <v>SINAPI</v>
          </cell>
          <cell r="C1802" t="str">
            <v>ARMAÇÃO DE MURO ALA E MURO TESTA UTILIZANDO AÇO CA-50 DE 16 MM - MONTAGEM. AF_07/2021</v>
          </cell>
          <cell r="D1802" t="str">
            <v>KG</v>
          </cell>
          <cell r="E1802">
            <v>11.52</v>
          </cell>
        </row>
        <row r="1803">
          <cell r="A1803">
            <v>102733</v>
          </cell>
          <cell r="B1803" t="str">
            <v>SINAPI</v>
          </cell>
          <cell r="C1803" t="str">
            <v>ARMAÇÃO DE MURO ALA E MURO TESTA UTILIZANDO AÇO CA-50 DE 20 MM - MONTAGEM. AF_07/2021</v>
          </cell>
          <cell r="D1803" t="str">
            <v>KG</v>
          </cell>
          <cell r="E1803">
            <v>13.01</v>
          </cell>
        </row>
        <row r="1804">
          <cell r="A1804">
            <v>102734</v>
          </cell>
          <cell r="B1804" t="str">
            <v>SINAPI</v>
          </cell>
          <cell r="C1804" t="str">
            <v>ARMAÇÃO DE SOLEIRA UTILIZANDO AÇO CA-50 DE 6,3 MM - MONTAGEM. AF_07/2021</v>
          </cell>
          <cell r="D1804" t="str">
            <v>KG</v>
          </cell>
          <cell r="E1804">
            <v>15.61</v>
          </cell>
        </row>
        <row r="1805">
          <cell r="A1805">
            <v>102735</v>
          </cell>
          <cell r="B1805" t="str">
            <v>SINAPI</v>
          </cell>
          <cell r="C1805" t="str">
            <v>ARMAÇÃO DE SOLEIRA UTILIZANDO AÇO CA-50 DE 8 MM - MONTAGEM. AF_07/2021</v>
          </cell>
          <cell r="D1805" t="str">
            <v>KG</v>
          </cell>
          <cell r="E1805">
            <v>15</v>
          </cell>
        </row>
        <row r="1806">
          <cell r="A1806">
            <v>102736</v>
          </cell>
          <cell r="B1806" t="str">
            <v>SINAPI</v>
          </cell>
          <cell r="C1806" t="str">
            <v>CONCRETAGEM DE BOCA PARA BUEIRO, FCK = 20 MPA, COM USO DE BOMBA - LANÇAMENTO, ADENSAMENTO E ACABAMENTO. AF_07/2021</v>
          </cell>
          <cell r="D1806" t="str">
            <v>M3</v>
          </cell>
          <cell r="E1806">
            <v>688.67</v>
          </cell>
        </row>
        <row r="1807">
          <cell r="A1807">
            <v>102737</v>
          </cell>
          <cell r="B1807" t="str">
            <v>SINAPI</v>
          </cell>
          <cell r="C1807" t="str">
            <v>BOCA PARA BUEIRO SIMPLES TUBULAR D = 40 CM EM CONCRETO, ALAS COM ESCONSIDADE DE 0°, INCLUINDO FÔRMAS E MATERIAIS. AF_07/2021</v>
          </cell>
          <cell r="D1807" t="str">
            <v>UN</v>
          </cell>
          <cell r="E1807">
            <v>1108.22</v>
          </cell>
        </row>
        <row r="1808">
          <cell r="A1808">
            <v>102738</v>
          </cell>
          <cell r="B1808" t="str">
            <v>SINAPI</v>
          </cell>
          <cell r="C1808" t="str">
            <v>BOCA PARA BUEIRO SIMPLES TUBULAR D = 60 CM EM CONCRETO, ALAS COM ESCONSIDADE DE 0°, INCLUINDO FÔRMAS E MATERIAIS. AF_07/2021</v>
          </cell>
          <cell r="D1808" t="str">
            <v>UN</v>
          </cell>
          <cell r="E1808">
            <v>2291.79</v>
          </cell>
        </row>
        <row r="1809">
          <cell r="A1809">
            <v>102739</v>
          </cell>
          <cell r="B1809" t="str">
            <v>SINAPI</v>
          </cell>
          <cell r="C1809" t="str">
            <v>BOCA PARA BUEIRO SIMPLES TUBULAR D = 80 CM EM CONCRETO, ALAS COM ESCONSIDADE DE 0°, INCLUINDO FÔRMAS E MATERIAIS. AF_07/2021</v>
          </cell>
          <cell r="D1809" t="str">
            <v>UN</v>
          </cell>
          <cell r="E1809">
            <v>3859.19</v>
          </cell>
        </row>
        <row r="1810">
          <cell r="A1810">
            <v>102740</v>
          </cell>
          <cell r="B1810" t="str">
            <v>SINAPI</v>
          </cell>
          <cell r="C1810" t="str">
            <v>BOCA PARA BUEIRO SIMPLES TUBULAR D = 100 CM EM CONCRETO, ALAS COM ESCONSIDADE DE 0°, INCLUINDO FÔRMAS E MATERIAIS. AF_07/2021</v>
          </cell>
          <cell r="D1810" t="str">
            <v>UN</v>
          </cell>
          <cell r="E1810">
            <v>5813.69</v>
          </cell>
        </row>
        <row r="1811">
          <cell r="A1811">
            <v>102741</v>
          </cell>
          <cell r="B1811" t="str">
            <v>SINAPI</v>
          </cell>
          <cell r="C1811" t="str">
            <v>BOCA PARA BUEIRO SIMPLES TUBULAR D = 120 CM EM CONCRETO, ALAS COM ESCONSIDADE DE 0°, INCLUINDO FÔRMAS E MATERIAIS. AF_07/2021</v>
          </cell>
          <cell r="D1811" t="str">
            <v>UN</v>
          </cell>
          <cell r="E1811">
            <v>8197.65</v>
          </cell>
        </row>
        <row r="1812">
          <cell r="A1812">
            <v>102742</v>
          </cell>
          <cell r="B1812" t="str">
            <v>SINAPI</v>
          </cell>
          <cell r="C1812" t="str">
            <v>BOCA PARA BUEIRO SIMPLES TUBULAR D = 150 CM EM CONCRETO, ALAS COM ESCONSIDADE DE 0°, INCLUINDO FÔRMAS E MATERIAIS. AF_07/2021</v>
          </cell>
          <cell r="D1812" t="str">
            <v>UN</v>
          </cell>
          <cell r="E1812">
            <v>14260.85</v>
          </cell>
        </row>
        <row r="1813">
          <cell r="A1813">
            <v>102743</v>
          </cell>
          <cell r="B1813" t="str">
            <v>SINAPI</v>
          </cell>
          <cell r="C1813" t="str">
            <v>BOCA PARA BUEIRO DUPLO TUBULAR D = 80 CM EM CONCRETO, ALAS COM ESCONSIDADE DE 0°, INCLUINDO FÔRMAS E MATERIAIS. AF_07/2021</v>
          </cell>
          <cell r="D1813" t="str">
            <v>UN</v>
          </cell>
          <cell r="E1813">
            <v>4672.6400000000003</v>
          </cell>
        </row>
        <row r="1814">
          <cell r="A1814">
            <v>102744</v>
          </cell>
          <cell r="B1814" t="str">
            <v>SINAPI</v>
          </cell>
          <cell r="C1814" t="str">
            <v>BOCA PARA BUEIRO DUPLO TUBULAR D = 100 CM EM CONCRETO, ALAS COM ESCONSIDADE DE 0°, INCLUINDO FÔRMAS E MATERIAIS. AF_07/2021</v>
          </cell>
          <cell r="D1814" t="str">
            <v>UN</v>
          </cell>
          <cell r="E1814">
            <v>7037.01</v>
          </cell>
        </row>
        <row r="1815">
          <cell r="A1815">
            <v>102745</v>
          </cell>
          <cell r="B1815" t="str">
            <v>SINAPI</v>
          </cell>
          <cell r="C1815" t="str">
            <v>BOCA PARA BUEIRO DUPLO TUBULAR D = 120 CM EM CONCRETO, ALAS COM ESCONSIDADE DE 0°, INCLUINDO FÔRMAS E MATERIAIS. AF_07/2021</v>
          </cell>
          <cell r="D1815" t="str">
            <v>UN</v>
          </cell>
          <cell r="E1815">
            <v>9938.5</v>
          </cell>
        </row>
        <row r="1816">
          <cell r="A1816">
            <v>102746</v>
          </cell>
          <cell r="B1816" t="str">
            <v>SINAPI</v>
          </cell>
          <cell r="C1816" t="str">
            <v>BOCA PARA BUEIRO DUPLO TUBULAR D = 150 CM EM CONCRETO, ALAS COM ESCONSIDADE DE 0°, INCLUINDO FÔRMAS E MATERIAIS. AF_07/2021</v>
          </cell>
          <cell r="D1816" t="str">
            <v>UN</v>
          </cell>
          <cell r="E1816">
            <v>17314.38</v>
          </cell>
        </row>
        <row r="1817">
          <cell r="A1817">
            <v>102747</v>
          </cell>
          <cell r="B1817" t="str">
            <v>SINAPI</v>
          </cell>
          <cell r="C1817" t="str">
            <v>BOCA PARA BUEIRO TRIPLO TUBULAR D = 100 CM EM CONCRETO, ALAS COM ESCONSIDADE DE 0°, INCLUINDO FÔRMAS E MATERIAIS. AF_07/2021</v>
          </cell>
          <cell r="D1817" t="str">
            <v>UN</v>
          </cell>
          <cell r="E1817">
            <v>8751.16</v>
          </cell>
        </row>
        <row r="1818">
          <cell r="A1818">
            <v>102748</v>
          </cell>
          <cell r="B1818" t="str">
            <v>SINAPI</v>
          </cell>
          <cell r="C1818" t="str">
            <v>BOCA PARA BUEIRO TRIPLO TUBULAR D = 120 CM EM CONCRETO, ALAS COM ESCONSIDADE DE 0°, INCLUINDO FÔRMAS E MATERIAIS. AF_07/2021</v>
          </cell>
          <cell r="D1818" t="str">
            <v>UN</v>
          </cell>
          <cell r="E1818">
            <v>12303.06</v>
          </cell>
        </row>
        <row r="1819">
          <cell r="A1819">
            <v>102749</v>
          </cell>
          <cell r="B1819" t="str">
            <v>SINAPI</v>
          </cell>
          <cell r="C1819" t="str">
            <v>BOCA PARA BUEIRO TRIPLO TUBULAR D = 150 CM EM CONCRETO, ALAS COM ESCONSIDADE DE 0°, INCLUINDO FÔRMAS E MATERIAIS. AF_07/2021</v>
          </cell>
          <cell r="D1819" t="str">
            <v>UN</v>
          </cell>
          <cell r="E1819">
            <v>21225.54</v>
          </cell>
        </row>
        <row r="1820">
          <cell r="A1820">
            <v>102750</v>
          </cell>
          <cell r="B1820" t="str">
            <v>SINAPI</v>
          </cell>
          <cell r="C1820" t="str">
            <v>BOCA PARA BUEIRO SIMPLES TUBULAR D = 60 CM EM CONCRETO, ALAS COM ESCONSIDADE DE 30°, INCLUINDO FÔRMAS E MATERIAIS. AF_07/2021</v>
          </cell>
          <cell r="D1820" t="str">
            <v>UN</v>
          </cell>
          <cell r="E1820">
            <v>2804.54</v>
          </cell>
        </row>
        <row r="1821">
          <cell r="A1821">
            <v>102751</v>
          </cell>
          <cell r="B1821" t="str">
            <v>SINAPI</v>
          </cell>
          <cell r="C1821" t="str">
            <v>BOCA PARA BUEIRO SIMPLES TUBULAR D = 80 CM EM CONCRETO, ALAS COM ESCONSIDADE DE 30°, INCLUINDO FÔRMAS E MATERIAIS. AF_07/2021</v>
          </cell>
          <cell r="D1821" t="str">
            <v>UN</v>
          </cell>
          <cell r="E1821">
            <v>4920.43</v>
          </cell>
        </row>
        <row r="1822">
          <cell r="A1822">
            <v>102752</v>
          </cell>
          <cell r="B1822" t="str">
            <v>SINAPI</v>
          </cell>
          <cell r="C1822" t="str">
            <v>BOCA PARA BUEIRO SIMPLES TUBULAR D = 100 CM EM CONCRETO, ALAS COM ESCONSIDADE DE 30°, INCLUINDO FÔRMAS E MATERIAIS. AF_07/2021</v>
          </cell>
          <cell r="D1822" t="str">
            <v>UN</v>
          </cell>
          <cell r="E1822">
            <v>7894.57</v>
          </cell>
        </row>
        <row r="1823">
          <cell r="A1823">
            <v>102753</v>
          </cell>
          <cell r="B1823" t="str">
            <v>SINAPI</v>
          </cell>
          <cell r="C1823" t="str">
            <v>BOCA PARA BUEIRO SIMPLES TUBULAR D = 120 CM EM CONCRETO, ALAS COM ESCONSIDADE DE 30°, INCLUINDO FÔRMAS E MATERIAIS. AF_07/2021</v>
          </cell>
          <cell r="D1823" t="str">
            <v>UN</v>
          </cell>
          <cell r="E1823">
            <v>11757.72</v>
          </cell>
        </row>
        <row r="1824">
          <cell r="A1824">
            <v>102754</v>
          </cell>
          <cell r="B1824" t="str">
            <v>SINAPI</v>
          </cell>
          <cell r="C1824" t="str">
            <v>BOCA PARA BUEIRO SIMPLES TUBULAR D = 150 CM EM CONCRETO, ALAS COM ESCONSIDADE DE 30°, INCLUINDO FÔRMAS E MATERIAIS. AF_07/2021</v>
          </cell>
          <cell r="D1824" t="str">
            <v>UN</v>
          </cell>
          <cell r="E1824">
            <v>22471.55</v>
          </cell>
        </row>
        <row r="1825">
          <cell r="A1825">
            <v>102755</v>
          </cell>
          <cell r="B1825" t="str">
            <v>SINAPI</v>
          </cell>
          <cell r="C1825" t="str">
            <v>BOCA PARA BUEIRO DUPLO TUBULAR D = 100 CM EM CONCRETO, ALAS COM ESCONSIDADE DE 30°, INCLUINDO FÔRMAS E MATERIAIS. AF_07/2021</v>
          </cell>
          <cell r="D1825" t="str">
            <v>UN</v>
          </cell>
          <cell r="E1825">
            <v>11066.94</v>
          </cell>
        </row>
        <row r="1826">
          <cell r="A1826">
            <v>102756</v>
          </cell>
          <cell r="B1826" t="str">
            <v>SINAPI</v>
          </cell>
          <cell r="C1826" t="str">
            <v>BOCA PARA BUEIRO DUPLO TUBULAR D = 120 CM EM CONCRETO, ALAS COM ESCONSIDADE DE 30°, INCLUINDO FÔRMAS E MATERIAIS. AF_07/2021</v>
          </cell>
          <cell r="D1826" t="str">
            <v>UN</v>
          </cell>
          <cell r="E1826">
            <v>16535.5</v>
          </cell>
        </row>
        <row r="1827">
          <cell r="A1827">
            <v>102757</v>
          </cell>
          <cell r="B1827" t="str">
            <v>SINAPI</v>
          </cell>
          <cell r="C1827" t="str">
            <v>BOCA PARA BUEIRO DUPLO TUBULAR D = 150 CM EM CONCRETO, ALAS COM ESCONSIDADE DE 30°, INCLUINDO FÔRMAS E MATERIAIS. AF_07/2021</v>
          </cell>
          <cell r="D1827" t="str">
            <v>UN</v>
          </cell>
          <cell r="E1827">
            <v>30922.19</v>
          </cell>
        </row>
        <row r="1828">
          <cell r="A1828">
            <v>102758</v>
          </cell>
          <cell r="B1828" t="str">
            <v>SINAPI</v>
          </cell>
          <cell r="C1828" t="str">
            <v>BOCA PARA BUEIRO TRIPLO TUBULAR D = 100 CM EM CONCRETO, ALAS COM ESCONSIDADE DE 30°, INCLUINDO FÔRMAS E MATERIAIS. AF_07/2021</v>
          </cell>
          <cell r="D1828" t="str">
            <v>UN</v>
          </cell>
          <cell r="E1828">
            <v>14254.2</v>
          </cell>
        </row>
        <row r="1829">
          <cell r="A1829">
            <v>102759</v>
          </cell>
          <cell r="B1829" t="str">
            <v>SINAPI</v>
          </cell>
          <cell r="C1829" t="str">
            <v>BOCA PARA BUEIRO TRIPLO TUBULAR D = 120 CM EM CONCRETO, ALAS COM ESCONSIDADE DE 30°, INCLUINDO FÔRMAS E MATERIAIS. AF_07/2021</v>
          </cell>
          <cell r="D1829" t="str">
            <v>UN</v>
          </cell>
          <cell r="E1829">
            <v>21335.89</v>
          </cell>
        </row>
        <row r="1830">
          <cell r="A1830">
            <v>102760</v>
          </cell>
          <cell r="B1830" t="str">
            <v>SINAPI</v>
          </cell>
          <cell r="C1830" t="str">
            <v>BOCA PARA BUEIRO TRIPLO TUBULAR D = 150 CM EM CONCRETO, ALAS COM ESCONSIDADE DE 30°, INCLUINDO FÔRMAS E MATERIAIS. AF_07/2021</v>
          </cell>
          <cell r="D1830" t="str">
            <v>UN</v>
          </cell>
          <cell r="E1830">
            <v>39528.160000000003</v>
          </cell>
        </row>
        <row r="1831">
          <cell r="A1831">
            <v>102761</v>
          </cell>
          <cell r="B1831" t="str">
            <v>SINAPI</v>
          </cell>
          <cell r="C1831" t="str">
            <v>BOCA PARA BUEIRO SIMPLES CELULAR 150 X 150 CM EM CONCRETO, ALAS COM ESCONSIDADE DE 30°, INCLUINDO FÔRMAS E MATERIAIS. AF_07/2021</v>
          </cell>
          <cell r="D1831" t="str">
            <v>UN</v>
          </cell>
          <cell r="E1831">
            <v>13227.55</v>
          </cell>
        </row>
        <row r="1832">
          <cell r="A1832">
            <v>102762</v>
          </cell>
          <cell r="B1832" t="str">
            <v>SINAPI</v>
          </cell>
          <cell r="C1832" t="str">
            <v>BOCA PARA BUEIRO SIMPLES CELULAR 200 X 200 CM EM CONCRETO, ALAS COM ESCONSIDADE DE 30°, INCLUINDO FÔRMAS E MATERIAIS. AF_07/2021</v>
          </cell>
          <cell r="D1832" t="str">
            <v>UN</v>
          </cell>
          <cell r="E1832">
            <v>20673.060000000001</v>
          </cell>
        </row>
        <row r="1833">
          <cell r="A1833">
            <v>102763</v>
          </cell>
          <cell r="B1833" t="str">
            <v>SINAPI</v>
          </cell>
          <cell r="C1833" t="str">
            <v>BOCA PARA BUEIRO SIMPLES CELULAR 250 X 250 CM EM CONCRETO, ALAS COM ESCONSIDADE DE 30°, INCLUINDO FÔRMAS E MATERIAIS. AF_07/2021</v>
          </cell>
          <cell r="D1833" t="str">
            <v>UN</v>
          </cell>
          <cell r="E1833">
            <v>28888.81</v>
          </cell>
        </row>
        <row r="1834">
          <cell r="A1834">
            <v>102764</v>
          </cell>
          <cell r="B1834" t="str">
            <v>SINAPI</v>
          </cell>
          <cell r="C1834" t="str">
            <v>BOCA PARA BUEIRO SIMPLES CELULAR 300 X 300 CM EM CONCRETO, ALAS COM ESCONSIDADE DE 30°, INCLUINDO FÔRMAS E MATERIAIS. AF_07/2021</v>
          </cell>
          <cell r="D1834" t="str">
            <v>UN</v>
          </cell>
          <cell r="E1834">
            <v>41185.730000000003</v>
          </cell>
        </row>
        <row r="1835">
          <cell r="A1835">
            <v>102765</v>
          </cell>
          <cell r="B1835" t="str">
            <v>SINAPI</v>
          </cell>
          <cell r="C1835" t="str">
            <v>BOCA PARA BUEIRO DUPLO CELULAR 150 X 150 CM EM CONCRETO, ALAS COM ESCONSIDADE DE 30°, INCLUINDO FÔRMAS E MATERIAIS. AF_07/2021</v>
          </cell>
          <cell r="D1835" t="str">
            <v>UN</v>
          </cell>
          <cell r="E1835">
            <v>16442.23</v>
          </cell>
        </row>
        <row r="1836">
          <cell r="A1836">
            <v>102766</v>
          </cell>
          <cell r="B1836" t="str">
            <v>SINAPI</v>
          </cell>
          <cell r="C1836" t="str">
            <v>BOCA PARA BUEIRO DUPLO CELULAR 200 X 200 CM EM CONCRETO, ALAS COM ESCONSIDADE DE 30°, INCLUINDO FÔRMAS E MATERIAIS. AF_07/2021</v>
          </cell>
          <cell r="D1836" t="str">
            <v>UN</v>
          </cell>
          <cell r="E1836">
            <v>25079.09</v>
          </cell>
        </row>
        <row r="1837">
          <cell r="A1837">
            <v>102767</v>
          </cell>
          <cell r="B1837" t="str">
            <v>SINAPI</v>
          </cell>
          <cell r="C1837" t="str">
            <v>BOCA PARA BUEIRO DUPLO CELULAR 250 X 250 CM EM CONCRETO, ALAS COM ESCONSIDADE DE 30°, INCLUINDO FÔRMAS E MATERIAIS. AF_07/2021</v>
          </cell>
          <cell r="D1837" t="str">
            <v>UN</v>
          </cell>
          <cell r="E1837">
            <v>35303.03</v>
          </cell>
        </row>
        <row r="1838">
          <cell r="A1838">
            <v>102768</v>
          </cell>
          <cell r="B1838" t="str">
            <v>SINAPI</v>
          </cell>
          <cell r="C1838" t="str">
            <v>BOCA PARA BUEIRO DUPLO CELULAR 300 X 300 CM EM CONCRETO, ALAS COM ESCONSIDADE DE 30°, INCLUINDO FÔRMAS E MATERIAIS. AF_07/2021</v>
          </cell>
          <cell r="D1838" t="str">
            <v>UN</v>
          </cell>
          <cell r="E1838">
            <v>49877.97</v>
          </cell>
        </row>
        <row r="1839">
          <cell r="A1839">
            <v>102769</v>
          </cell>
          <cell r="B1839" t="str">
            <v>SINAPI</v>
          </cell>
          <cell r="C1839" t="str">
            <v>BOCA PARA BUEIRO TRIPLO CELULAR 150 X 150 CM EM CONCRETO, ALAS COM ESCONSIDADE DE 30°, INCLUINDO FÔRMAS E MATERIAIS. AF_07/2021</v>
          </cell>
          <cell r="D1839" t="str">
            <v>UN</v>
          </cell>
          <cell r="E1839">
            <v>19071.080000000002</v>
          </cell>
        </row>
        <row r="1840">
          <cell r="A1840">
            <v>102770</v>
          </cell>
          <cell r="B1840" t="str">
            <v>SINAPI</v>
          </cell>
          <cell r="C1840" t="str">
            <v>BOCA PARA BUEIRO TRIPLO CELULAR 200 X 200 CM EM CONCRETO, ALAS COM ESCONSIDADE DE 30°, INCLUINDO FÔRMAS E MATERIAIS. AF_07/2021</v>
          </cell>
          <cell r="D1840" t="str">
            <v>UN</v>
          </cell>
          <cell r="E1840">
            <v>29549.01</v>
          </cell>
        </row>
        <row r="1841">
          <cell r="A1841">
            <v>102771</v>
          </cell>
          <cell r="B1841" t="str">
            <v>SINAPI</v>
          </cell>
          <cell r="C1841" t="str">
            <v>BOCA PARA BUEIRO TRIPLO CELULAR 250 X 250 CM EM CONCRETO, ALAS COM ESCONSIDADE DE 30°, INCLUINDO FÔRMAS E MATERIAIS. AF_07/2021</v>
          </cell>
          <cell r="D1841" t="str">
            <v>UN</v>
          </cell>
          <cell r="E1841">
            <v>41571.83</v>
          </cell>
        </row>
        <row r="1842">
          <cell r="A1842">
            <v>102772</v>
          </cell>
          <cell r="B1842" t="str">
            <v>SINAPI</v>
          </cell>
          <cell r="C1842" t="str">
            <v>BOCA PARA BUEIRO TRIPLO CELULAR 300 X 300 CM EM CONCRETO, ALAS COM ESCONSIDADE DE 30°, INCLUINDO FÔRMAS E MATERIAIS. AF_07/2021</v>
          </cell>
          <cell r="D1842" t="str">
            <v>UN</v>
          </cell>
          <cell r="E1842">
            <v>59216.21</v>
          </cell>
        </row>
        <row r="1843">
          <cell r="A1843">
            <v>102773</v>
          </cell>
          <cell r="B1843" t="str">
            <v>SINAPI</v>
          </cell>
          <cell r="C1843" t="str">
            <v>BOCA PARA BUEIRO SIMPLES TUBULAR D = 40 CM EM GABIÃO, ALAS COM ESCONSIDADE DE 45°, INCLUINDO FÔRMAS E MATERIAIS. AF_07/2021</v>
          </cell>
          <cell r="D1843" t="str">
            <v>UN</v>
          </cell>
          <cell r="E1843">
            <v>8021.34</v>
          </cell>
        </row>
        <row r="1844">
          <cell r="A1844">
            <v>102774</v>
          </cell>
          <cell r="B1844" t="str">
            <v>SINAPI</v>
          </cell>
          <cell r="C1844" t="str">
            <v>BOCA PARA BUEIRO SIMPLES TUBULAR D = 60 CM EM GABIÃO, ALAS COM ESCONSIDADE DE 45°, INCLUINDO FÔRMAS E MATERIAIS. AF_07/2021</v>
          </cell>
          <cell r="D1844" t="str">
            <v>UN</v>
          </cell>
          <cell r="E1844">
            <v>8021.34</v>
          </cell>
        </row>
        <row r="1845">
          <cell r="A1845">
            <v>102775</v>
          </cell>
          <cell r="B1845" t="str">
            <v>SINAPI</v>
          </cell>
          <cell r="C1845" t="str">
            <v>BOCA PARA BUEIRO SIMPLES TUBULAR D = 80 CM EM GABIÃO, ALAS COM ESCONSIDADE DE 45°, INCLUINDO FÔRMAS E MATERIAIS. AF_07/2021</v>
          </cell>
          <cell r="D1845" t="str">
            <v>UN</v>
          </cell>
          <cell r="E1845">
            <v>11994.12</v>
          </cell>
        </row>
        <row r="1846">
          <cell r="A1846">
            <v>102776</v>
          </cell>
          <cell r="B1846" t="str">
            <v>SINAPI</v>
          </cell>
          <cell r="C1846" t="str">
            <v>BOCA PARA BUEIRO SIMPLES TUBULAR D = 100 CM EM GABIÃO, ALAS COM ESCONSIDADE DE 45°, INCLUINDO FÔRMAS E MATERIAIS. AF_07/2021</v>
          </cell>
          <cell r="D1846" t="str">
            <v>UN</v>
          </cell>
          <cell r="E1846">
            <v>11994.12</v>
          </cell>
        </row>
        <row r="1847">
          <cell r="A1847">
            <v>102777</v>
          </cell>
          <cell r="B1847" t="str">
            <v>SINAPI</v>
          </cell>
          <cell r="C1847" t="str">
            <v>BOCA PARA BUEIRO SIMPLES TUBULAR D = 120 CM EM GABIÃO, ALAS COM ESCONSIDADE DE 45°, INCLUINDO FÔRMAS E MATERIAIS. AF_07/2021</v>
          </cell>
          <cell r="D1847" t="str">
            <v>UN</v>
          </cell>
          <cell r="E1847">
            <v>18167.080000000002</v>
          </cell>
        </row>
        <row r="1848">
          <cell r="A1848">
            <v>102778</v>
          </cell>
          <cell r="B1848" t="str">
            <v>SINAPI</v>
          </cell>
          <cell r="C1848" t="str">
            <v>BOCA PARA BUEIRO SIMPLES TUBULAR D = 150 CM EM GABIÃO, ALAS COM ESCONSIDADE DE 45°, INCLUINDO FÔRMAS E MATERIAIS. AF_07/2021</v>
          </cell>
          <cell r="D1848" t="str">
            <v>UN</v>
          </cell>
          <cell r="E1848">
            <v>27558.29</v>
          </cell>
        </row>
        <row r="1849">
          <cell r="A1849">
            <v>102779</v>
          </cell>
          <cell r="B1849" t="str">
            <v>SINAPI</v>
          </cell>
          <cell r="C1849" t="str">
            <v>BOCA PARA BUEIRO DUPLO TUBULAR D = 40 CM EM GABIÃO, ALAS COM ESCONSIDADE DE 45°, INCLUINDO FÔRMAS E MATERIAIS. AF_07/2021</v>
          </cell>
          <cell r="D1849" t="str">
            <v>UN</v>
          </cell>
          <cell r="E1849">
            <v>8021.34</v>
          </cell>
        </row>
        <row r="1850">
          <cell r="A1850">
            <v>102780</v>
          </cell>
          <cell r="B1850" t="str">
            <v>SINAPI</v>
          </cell>
          <cell r="C1850" t="str">
            <v>BOCA PARA BUEIRO DUPLO TUBULAR D = 60 CM EM GABIÃO, ALAS COM ESCONSIDADE DE 45°, INCLUINDO FÔRMAS E MATERIAIS. AF_07/2021</v>
          </cell>
          <cell r="D1850" t="str">
            <v>UN</v>
          </cell>
          <cell r="E1850">
            <v>9228.33</v>
          </cell>
        </row>
        <row r="1851">
          <cell r="A1851">
            <v>102781</v>
          </cell>
          <cell r="B1851" t="str">
            <v>SINAPI</v>
          </cell>
          <cell r="C1851" t="str">
            <v>BOCA PARA BUEIRO DUPLO TUBULAR D = 80 CM EM GABIÃO, ALAS COM ESCONSIDADE DE 45°, INCLUINDO FÔRMAS E MATERIAIS. AF_07/2021</v>
          </cell>
          <cell r="D1851" t="str">
            <v>UN</v>
          </cell>
          <cell r="E1851">
            <v>13697.7</v>
          </cell>
        </row>
        <row r="1852">
          <cell r="A1852">
            <v>102782</v>
          </cell>
          <cell r="B1852" t="str">
            <v>SINAPI</v>
          </cell>
          <cell r="C1852" t="str">
            <v>BOCA PARA BUEIRO DUPLO TUBULAR D = 100 CM EM GABIÃO, ALAS COM ESCONSIDADE DE 45°, INCLUINDO FÔRMAS E MATERIAIS. AF_07/2021</v>
          </cell>
          <cell r="D1852" t="str">
            <v>UN</v>
          </cell>
          <cell r="E1852">
            <v>15321.41</v>
          </cell>
        </row>
        <row r="1853">
          <cell r="A1853">
            <v>102783</v>
          </cell>
          <cell r="B1853" t="str">
            <v>SINAPI</v>
          </cell>
          <cell r="C1853" t="str">
            <v>BOCA PARA BUEIRO DUPLO TUBULAR D = 120 CM EM GABIÃO, ALAS COM ESCONSIDADE DE 45°, INCLUINDO FÔRMAS E MATERIAIS. AF_07/2021</v>
          </cell>
          <cell r="D1853" t="str">
            <v>UN</v>
          </cell>
          <cell r="E1853">
            <v>20287.39</v>
          </cell>
        </row>
        <row r="1854">
          <cell r="A1854">
            <v>102784</v>
          </cell>
          <cell r="B1854" t="str">
            <v>SINAPI</v>
          </cell>
          <cell r="C1854" t="str">
            <v>BOCA PARA BUEIRO DUPLO TUBULAR D = 150 CM EM GABIÃO, ALAS COM ESCONSIDADE DE 45°, INCLUINDO FÔRMAS E MATERIAIS. AF_07/2021</v>
          </cell>
          <cell r="D1854" t="str">
            <v>UN</v>
          </cell>
          <cell r="E1854">
            <v>32253.9</v>
          </cell>
        </row>
        <row r="1855">
          <cell r="A1855">
            <v>102785</v>
          </cell>
          <cell r="B1855" t="str">
            <v>SINAPI</v>
          </cell>
          <cell r="C1855" t="str">
            <v>BOCA PARA BUEIRO TRIPLO TUBULAR D = 40 CM EM GABIÃO, ALAS COM ESCONSIDADE DE 45°, INCLUINDO FÔRMAS E MATERIAIS. AF_07/2021</v>
          </cell>
          <cell r="D1855" t="str">
            <v>UN</v>
          </cell>
          <cell r="E1855">
            <v>9228.33</v>
          </cell>
        </row>
        <row r="1856">
          <cell r="A1856">
            <v>102786</v>
          </cell>
          <cell r="B1856" t="str">
            <v>SINAPI</v>
          </cell>
          <cell r="C1856" t="str">
            <v>BOCA PARA BUEIRO TRIPLO TUBULAR D = 60 CM EM GABIÃO, ALAS COM ESCONSIDADE DE 45°, INCLUINDO FÔRMAS E MATERIAIS. AF_07/2021</v>
          </cell>
          <cell r="D1856" t="str">
            <v>UN</v>
          </cell>
          <cell r="E1856">
            <v>10355.44</v>
          </cell>
        </row>
        <row r="1857">
          <cell r="A1857">
            <v>102787</v>
          </cell>
          <cell r="B1857" t="str">
            <v>SINAPI</v>
          </cell>
          <cell r="C1857" t="str">
            <v>BOCA PARA BUEIRO TRIPLO TUBULAR D = 80 CM EM GABIÃO, ALAS COM ESCONSIDADE DE 45°, INCLUINDO FÔRMAS E MATERIAIS. AF_07/2021</v>
          </cell>
          <cell r="D1857" t="str">
            <v>UN</v>
          </cell>
          <cell r="E1857">
            <v>15321.41</v>
          </cell>
        </row>
        <row r="1858">
          <cell r="A1858">
            <v>102788</v>
          </cell>
          <cell r="B1858" t="str">
            <v>SINAPI</v>
          </cell>
          <cell r="C1858" t="str">
            <v>BOCA PARA BUEIRO TRIPLO TUBULAR D = 100 CM EM GABIÃO, ALAS COM ESCONSIDADE DE 45°, INCLUINDO FÔRMAS E MATERIAIS. AF_07/2021</v>
          </cell>
          <cell r="D1858" t="str">
            <v>UN</v>
          </cell>
          <cell r="E1858">
            <v>16930.14</v>
          </cell>
        </row>
        <row r="1859">
          <cell r="A1859">
            <v>102789</v>
          </cell>
          <cell r="B1859" t="str">
            <v>SINAPI</v>
          </cell>
          <cell r="C1859" t="str">
            <v>BOCA PARA BUEIRO TRIPLO TUBULAR D = 120 CM EM GABIÃO, ALAS COM ESCONSIDADE DE 45°, INCLUINDO FÔRMAS E MATERIAIS. AF_07/2021</v>
          </cell>
          <cell r="D1859" t="str">
            <v>UN</v>
          </cell>
          <cell r="E1859">
            <v>22317.83</v>
          </cell>
        </row>
        <row r="1860">
          <cell r="A1860">
            <v>102790</v>
          </cell>
          <cell r="B1860" t="str">
            <v>SINAPI</v>
          </cell>
          <cell r="C1860" t="str">
            <v>BOCA PARA BUEIRO TRIPLO TUBULAR D = 150 CM EM GABIÃO, ALAS COM ESCONSIDADE DE 45°, INCLUINDO FÔRMAS E MATERIAIS. AF_07/2021</v>
          </cell>
          <cell r="D1860" t="str">
            <v>UN</v>
          </cell>
          <cell r="E1860">
            <v>37199.129999999997</v>
          </cell>
        </row>
        <row r="1861">
          <cell r="A1861">
            <v>102791</v>
          </cell>
          <cell r="B1861" t="str">
            <v>SINAPI</v>
          </cell>
          <cell r="C1861" t="str">
            <v>BOCA PARA BUEIRO SIMPLES CELULAR 150 X 150 CM EM GABIÃO, ALAS COM ESCONSIDADE DE 45°, INCLUINDO FÔRMAS E MATERIAIS. AF_07/2021</v>
          </cell>
          <cell r="D1861" t="str">
            <v>UN</v>
          </cell>
          <cell r="E1861">
            <v>29513.17</v>
          </cell>
        </row>
        <row r="1862">
          <cell r="A1862">
            <v>102792</v>
          </cell>
          <cell r="B1862" t="str">
            <v>SINAPI</v>
          </cell>
          <cell r="C1862" t="str">
            <v>BOCA PARA BUEIRO SIMPLES CELULAR 200 X 200 CM EM GABIÃO, ALAS COM ESCONSIDADE DE 45°, INCLUINDO FÔRMAS E MATERIAIS. AF_07/2021</v>
          </cell>
          <cell r="D1862" t="str">
            <v>UN</v>
          </cell>
          <cell r="E1862">
            <v>48208.36</v>
          </cell>
        </row>
        <row r="1863">
          <cell r="A1863">
            <v>102793</v>
          </cell>
          <cell r="B1863" t="str">
            <v>SINAPI</v>
          </cell>
          <cell r="C1863" t="str">
            <v>BOCA PARA BUEIRO SIMPLES CELULAR 250 X 250 CM EM GABIÃO, ALAS COM ESCONSIDADE DE 45°, INCLUINDO FÔRMAS E MATERIAIS. AF_07/2021</v>
          </cell>
          <cell r="D1863" t="str">
            <v>UN</v>
          </cell>
          <cell r="E1863">
            <v>65194.99</v>
          </cell>
        </row>
        <row r="1864">
          <cell r="A1864">
            <v>102794</v>
          </cell>
          <cell r="B1864" t="str">
            <v>SINAPI</v>
          </cell>
          <cell r="C1864" t="str">
            <v>BOCA PARA BUEIRO SIMPLES CELULAR 300 X 300 CM EM GABIÃO, ALAS COM ESCONSIDADE DE 45°, INCLUINDO FÔRMAS E MATERIAIS. AF_07/2021</v>
          </cell>
          <cell r="D1864" t="str">
            <v>UN</v>
          </cell>
          <cell r="E1864">
            <v>93603.24</v>
          </cell>
        </row>
        <row r="1865">
          <cell r="A1865">
            <v>102795</v>
          </cell>
          <cell r="B1865" t="str">
            <v>SINAPI</v>
          </cell>
          <cell r="C1865" t="str">
            <v>BOCA PARA BUEIRO DUPLO CELULAR 150 X 150 CM EM GABIÃO, ALAS COM ESCONSIDADE DE 45°, INCLUINDO FÔRMAS E MATERIAIS. AF_07/2021</v>
          </cell>
          <cell r="D1865" t="str">
            <v>UN</v>
          </cell>
          <cell r="E1865">
            <v>31468.83</v>
          </cell>
        </row>
        <row r="1866">
          <cell r="A1866">
            <v>102796</v>
          </cell>
          <cell r="B1866" t="str">
            <v>SINAPI</v>
          </cell>
          <cell r="C1866" t="str">
            <v>BOCA PARA BUEIRO DUPLO CELULAR 200 X 200 CM EM GABIÃO, ALAS COM ESCONSIDADE DE 45°, INCLUINDO FÔRMAS E MATERIAIS. AF_07/2021</v>
          </cell>
          <cell r="D1866" t="str">
            <v>UN</v>
          </cell>
          <cell r="E1866">
            <v>51000.01</v>
          </cell>
        </row>
        <row r="1867">
          <cell r="A1867">
            <v>102797</v>
          </cell>
          <cell r="B1867" t="str">
            <v>SINAPI</v>
          </cell>
          <cell r="C1867" t="str">
            <v>BOCA PARA BUEIRO DUPLO CELULAR 250 X 250 CM EM GABIÃO, ALAS COM ESCONSIDADE DE 45°, INCLUINDO FÔRMAS E MATERIAIS. AF_07/2021</v>
          </cell>
          <cell r="D1867" t="str">
            <v>UN</v>
          </cell>
          <cell r="E1867">
            <v>72417.84</v>
          </cell>
        </row>
        <row r="1868">
          <cell r="A1868">
            <v>102798</v>
          </cell>
          <cell r="B1868" t="str">
            <v>SINAPI</v>
          </cell>
          <cell r="C1868" t="str">
            <v>BOCA PARA BUEIRO DUPLO CELULAR 300 X 300 CM EM GABIÃO, ALAS COM ESCONSIDADE DE 45°, INCLUINDO FÔRMAS E MATERIAIS. AF_07/2021</v>
          </cell>
          <cell r="D1868" t="str">
            <v>UN</v>
          </cell>
          <cell r="E1868">
            <v>88778.05</v>
          </cell>
        </row>
        <row r="1869">
          <cell r="A1869">
            <v>102799</v>
          </cell>
          <cell r="B1869" t="str">
            <v>SINAPI</v>
          </cell>
          <cell r="C1869" t="str">
            <v>BOCA PARA BUEIRO TRIPLO CELULAR 150 X 150 CM EM GABIÃO, ALAS COM ESCONSIDADE DE 45°, INCLUINDO FÔRMAS E MATERIAIS. AF_07/2021</v>
          </cell>
          <cell r="D1869" t="str">
            <v>UN</v>
          </cell>
          <cell r="E1869">
            <v>32130.959999999999</v>
          </cell>
        </row>
        <row r="1870">
          <cell r="A1870">
            <v>102800</v>
          </cell>
          <cell r="B1870" t="str">
            <v>SINAPI</v>
          </cell>
          <cell r="C1870" t="str">
            <v>BOCA PARA BUEIRO TRIPLO CELULAR 200 X 200 CM EM GABIÃO, ALAS COM ESCONSIDADE DE 45°, INCLUINDO FÔRMAS E MATERIAIS. AF_07/2021</v>
          </cell>
          <cell r="D1870" t="str">
            <v>UN</v>
          </cell>
          <cell r="E1870">
            <v>55953.56</v>
          </cell>
        </row>
        <row r="1871">
          <cell r="A1871">
            <v>102801</v>
          </cell>
          <cell r="B1871" t="str">
            <v>SINAPI</v>
          </cell>
          <cell r="C1871" t="str">
            <v>BOCA PARA BUEIRO TRIPLO CELULAR 250 X 250 CM EM GABIÃO, ALAS COM ESCONSIDADE DE 45°, INCLUINDO FÔRMAS E MATERIAIS. AF_07/2021</v>
          </cell>
          <cell r="D1871" t="str">
            <v>UN</v>
          </cell>
          <cell r="E1871">
            <v>78518.48</v>
          </cell>
        </row>
        <row r="1872">
          <cell r="A1872">
            <v>102802</v>
          </cell>
          <cell r="B1872" t="str">
            <v>SINAPI</v>
          </cell>
          <cell r="C1872" t="str">
            <v>BOCA PARA BUEIRO TRIPLO CELULAR 300 X 300 CM EM GABIÃO, ALAS COM ESCONSIDADE DE 45°, INCLUINDO FÔRMAS E MATERIAIS. AF_07/2021</v>
          </cell>
          <cell r="D1872" t="str">
            <v>UN</v>
          </cell>
          <cell r="E1872">
            <v>94235.75</v>
          </cell>
        </row>
        <row r="1873">
          <cell r="A1873">
            <v>101570</v>
          </cell>
          <cell r="B1873" t="str">
            <v>SINAPI</v>
          </cell>
          <cell r="C1873" t="str">
            <v>ESCORAMENTO DE VALA, TIPO PONTALETEAMENTO, COM PROFUNDIDADE DE 0 A 1,5 M, LARGURA MENOR QUE 1,5 M. AF_08/2020</v>
          </cell>
          <cell r="D1873" t="str">
            <v>M2</v>
          </cell>
          <cell r="E1873">
            <v>23.77</v>
          </cell>
        </row>
        <row r="1874">
          <cell r="A1874">
            <v>101571</v>
          </cell>
          <cell r="B1874" t="str">
            <v>SINAPI</v>
          </cell>
          <cell r="C1874" t="str">
            <v>ESCORAMENTO DE VALA, TIPO PONTALETEAMENTO, COM PROFUNDIDADE DE 0 A 1,5 M, LARGURA MAIOR OU IGUAL A 1,5 M E MENOR QUE 2,5 M. AF_08/2020</v>
          </cell>
          <cell r="D1874" t="str">
            <v>M2</v>
          </cell>
          <cell r="E1874">
            <v>30.57</v>
          </cell>
        </row>
        <row r="1875">
          <cell r="A1875">
            <v>101572</v>
          </cell>
          <cell r="B1875" t="str">
            <v>SINAPI</v>
          </cell>
          <cell r="C1875" t="str">
            <v>ESCORAMENTO DE VALA, TIPO PONTALETEAMENTO, COM PROFUNDIDADE DE 1,5 A 3,0 M, LARGURA MENOR QUE 1,5 M. AF_08/2020</v>
          </cell>
          <cell r="D1875" t="str">
            <v>M2</v>
          </cell>
          <cell r="E1875">
            <v>19.11</v>
          </cell>
        </row>
        <row r="1876">
          <cell r="A1876">
            <v>101573</v>
          </cell>
          <cell r="B1876" t="str">
            <v>SINAPI</v>
          </cell>
          <cell r="C1876" t="str">
            <v>ESCORAMENTO DE VALA, TIPO PONTALETEAMENTO, COM PROFUNDIDADE DE 1,5 A 3,0 M, LARGURA MAIOR OU IGUAL A 1,5 M E MENOR QUE 2,5 M. AF_08/2020</v>
          </cell>
          <cell r="D1876" t="str">
            <v>M2</v>
          </cell>
          <cell r="E1876">
            <v>25.91</v>
          </cell>
        </row>
        <row r="1877">
          <cell r="A1877">
            <v>101574</v>
          </cell>
          <cell r="B1877" t="str">
            <v>SINAPI</v>
          </cell>
          <cell r="C1877" t="str">
            <v>ESCORAMENTO DE VALA, TIPO PONTALETEAMENTO, COM PROFUNDIDADE DE 3,0 A 4,5 M, LARGURA MENOR QUE 1,5 M. AF_08/2020</v>
          </cell>
          <cell r="D1877" t="str">
            <v>M2</v>
          </cell>
          <cell r="E1877">
            <v>15.46</v>
          </cell>
        </row>
        <row r="1878">
          <cell r="A1878">
            <v>101575</v>
          </cell>
          <cell r="B1878" t="str">
            <v>SINAPI</v>
          </cell>
          <cell r="C1878" t="str">
            <v>ESCORAMENTO DE VALA, TIPO PONTALETEAMENTO, COM PROFUNDIDADE DE 3,0 A 4,5 M, LARGURA MAIOR OU IGUAL A 1,5 M E MENOR QUE 2,5 M. AF_08/2020</v>
          </cell>
          <cell r="D1878" t="str">
            <v>M2</v>
          </cell>
          <cell r="E1878">
            <v>22.4</v>
          </cell>
        </row>
        <row r="1879">
          <cell r="A1879">
            <v>101576</v>
          </cell>
          <cell r="B1879" t="str">
            <v>SINAPI</v>
          </cell>
          <cell r="C1879" t="str">
            <v>ESCORAMENTO DE VALA, TIPO DESCONTÍNUO, COM PROFUNDIDADE DE 0 A 1,5 M, LARGURA MENOR QUE 1,5 M. AF_08/2020</v>
          </cell>
          <cell r="D1879" t="str">
            <v>M2</v>
          </cell>
          <cell r="E1879">
            <v>48.9</v>
          </cell>
        </row>
        <row r="1880">
          <cell r="A1880">
            <v>101577</v>
          </cell>
          <cell r="B1880" t="str">
            <v>SINAPI</v>
          </cell>
          <cell r="C1880" t="str">
            <v>ESCORAMENTO DE VALA, TIPO DESCONTÍNUO, COM PROFUNDIDADE DE 0 A 1,5 M, LARGURA MAIOR OU IGUAL A 1,5 M E MENOR QUE 2,5 M. AF_08/2020</v>
          </cell>
          <cell r="D1880" t="str">
            <v>M2</v>
          </cell>
          <cell r="E1880">
            <v>57.6</v>
          </cell>
        </row>
        <row r="1881">
          <cell r="A1881">
            <v>101578</v>
          </cell>
          <cell r="B1881" t="str">
            <v>SINAPI</v>
          </cell>
          <cell r="C1881" t="str">
            <v>ESCORAMENTO DE VALA, TIPO DESCONTÍNUO, COM PROFUNDIDADE DE 1,5 M A 3,0 M, LARGURA MENOR QUE 1,5 M. AF_08/2020</v>
          </cell>
          <cell r="D1881" t="str">
            <v>M2</v>
          </cell>
          <cell r="E1881">
            <v>41.68</v>
          </cell>
        </row>
        <row r="1882">
          <cell r="A1882">
            <v>101579</v>
          </cell>
          <cell r="B1882" t="str">
            <v>SINAPI</v>
          </cell>
          <cell r="C1882" t="str">
            <v>ESCORAMENTO DE VALA, TIPO DESCONTÍNUO, COM PROFUNDIDADE DE 1,5 A 3,0 M, LARGURA MAIOR OU IGUAL A 1,5 M E MENOR QUE 2,5 M. AF_08/2020</v>
          </cell>
          <cell r="D1882" t="str">
            <v>M2</v>
          </cell>
          <cell r="E1882">
            <v>50.37</v>
          </cell>
        </row>
        <row r="1883">
          <cell r="A1883">
            <v>101580</v>
          </cell>
          <cell r="B1883" t="str">
            <v>SINAPI</v>
          </cell>
          <cell r="C1883" t="str">
            <v>ESCORAMENTO DE VALA, TIPO DESCONTÍNUO, COM PROFUNDIDADE DE 3,0 A 4,5 M, LARGURA MENOR QUE 1,5 M. AF_08/2020</v>
          </cell>
          <cell r="D1883" t="str">
            <v>M2</v>
          </cell>
          <cell r="E1883">
            <v>39.46</v>
          </cell>
        </row>
        <row r="1884">
          <cell r="A1884">
            <v>101581</v>
          </cell>
          <cell r="B1884" t="str">
            <v>SINAPI</v>
          </cell>
          <cell r="C1884" t="str">
            <v>ESCORAMENTO DE VALA, TIPO DESCONTÍNUO, COM PROFUNDIDADE DE 3,0 A 4,5 M, LARGURA MAIOR OU IGUAL A 1,5 E MENOR QUE 2,5 M. AF_08/2020</v>
          </cell>
          <cell r="D1884" t="str">
            <v>M2</v>
          </cell>
          <cell r="E1884">
            <v>48.3</v>
          </cell>
        </row>
        <row r="1885">
          <cell r="A1885">
            <v>101582</v>
          </cell>
          <cell r="B1885" t="str">
            <v>SINAPI</v>
          </cell>
          <cell r="C1885" t="str">
            <v>ESCORAMENTO DE VALA, TIPO CONTÍNUO, COM PROFUNDIDADE DE 0 A 1,5 M, LARGURA MENOR QUE 1,5 M. AF_08/2020</v>
          </cell>
          <cell r="D1885" t="str">
            <v>M2</v>
          </cell>
          <cell r="E1885">
            <v>81.489999999999995</v>
          </cell>
        </row>
        <row r="1886">
          <cell r="A1886">
            <v>101583</v>
          </cell>
          <cell r="B1886" t="str">
            <v>SINAPI</v>
          </cell>
          <cell r="C1886" t="str">
            <v>ESCORAMENTO DE VALA, TIPO CONTÍNUO, COM PROFUNDIDADE DE 0 A 1,5 M, LARGURA MAIOR OU IGUAL A 1,5 M E MENOR QUE 2,5 M. AF_08/2020</v>
          </cell>
          <cell r="D1886" t="str">
            <v>M2</v>
          </cell>
          <cell r="E1886">
            <v>95.03</v>
          </cell>
        </row>
        <row r="1887">
          <cell r="A1887">
            <v>101584</v>
          </cell>
          <cell r="B1887" t="str">
            <v>SINAPI</v>
          </cell>
          <cell r="C1887" t="str">
            <v>ESCORAMENTO DE VALA, TIPO CONTÍNUO, COM PROFUNDIDADE DE 1,5 M A 3,0 M, LARGURA MENOR QUE 1,5 M. AF_08/2020</v>
          </cell>
          <cell r="D1887" t="str">
            <v>M2</v>
          </cell>
          <cell r="E1887">
            <v>68.900000000000006</v>
          </cell>
        </row>
        <row r="1888">
          <cell r="A1888">
            <v>101585</v>
          </cell>
          <cell r="B1888" t="str">
            <v>SINAPI</v>
          </cell>
          <cell r="C1888" t="str">
            <v>ESCORAMENTO DE VALA, TIPO CONTÍNUO, COM PROFUNDIDADE DE 1,5 A 3,0 M, LARGURA MAIOR OU IGUAL A 1,5 M E MENOR QUE 2,5 M. AF_08/2020</v>
          </cell>
          <cell r="D1888" t="str">
            <v>M2</v>
          </cell>
          <cell r="E1888">
            <v>82.44</v>
          </cell>
        </row>
        <row r="1889">
          <cell r="A1889">
            <v>101586</v>
          </cell>
          <cell r="B1889" t="str">
            <v>SINAPI</v>
          </cell>
          <cell r="C1889" t="str">
            <v>ESCORAMENTO DE VALA, TIPO CONTÍNUO, COM PROFUNDIDADE DE 3,0 A 4,5 M, LARGURA MENOR QUE 1,5 M. AF_08/2020</v>
          </cell>
          <cell r="D1889" t="str">
            <v>M2</v>
          </cell>
          <cell r="E1889">
            <v>63.28</v>
          </cell>
        </row>
        <row r="1890">
          <cell r="A1890">
            <v>101587</v>
          </cell>
          <cell r="B1890" t="str">
            <v>SINAPI</v>
          </cell>
          <cell r="C1890" t="str">
            <v>ESCORAMENTO DE VALA, TIPO CONTÍNUO, COM PROFUNDIDADE DE 3,0 A 4,5 M, LARGURA MAIOR OU IGUAL A 1,5 E MENOR QUE 2,5 M. AF_08/2020</v>
          </cell>
          <cell r="D1890" t="str">
            <v>M2</v>
          </cell>
          <cell r="E1890">
            <v>76.97</v>
          </cell>
        </row>
        <row r="1891">
          <cell r="A1891">
            <v>101588</v>
          </cell>
          <cell r="B1891" t="str">
            <v>SINAPI</v>
          </cell>
          <cell r="C1891" t="str">
            <v>ESCORAMENTO DE VALA, TIPO CONTÍNUO COM PERFIL METÁLICO "U", COM PROFUNDIDADE DE 0 A 1,5 M, LARGURA MENOR QUE 1,5 M. AF_08/2020</v>
          </cell>
          <cell r="D1891" t="str">
            <v>M2</v>
          </cell>
          <cell r="E1891">
            <v>88.38</v>
          </cell>
        </row>
        <row r="1892">
          <cell r="A1892">
            <v>101589</v>
          </cell>
          <cell r="B1892" t="str">
            <v>SINAPI</v>
          </cell>
          <cell r="C1892" t="str">
            <v>ESCORAMENTO DE VALA,TIPO CONTÍNUO COM PERFIL METÁLICO "U", COM PROFUNDIDADE DE 0 A 1,5 M, LARGURA MAIOR OU IGUAL A 1,5 E MENOR QUE 2,5 M. AF_08/2020</v>
          </cell>
          <cell r="D1892" t="str">
            <v>M2</v>
          </cell>
          <cell r="E1892">
            <v>127.42</v>
          </cell>
        </row>
        <row r="1893">
          <cell r="A1893">
            <v>101590</v>
          </cell>
          <cell r="B1893" t="str">
            <v>SINAPI</v>
          </cell>
          <cell r="C1893" t="str">
            <v>ESCORAMENTO DE VALA, TIPO CONTÍNUO COM PERFIL METÁLICO "U", COM PROFUNDIDADE DE 1,5 A 3,0 M, LARGURA MENOR QUE 1,5 M. AF_08/2020</v>
          </cell>
          <cell r="D1893" t="str">
            <v>M2</v>
          </cell>
          <cell r="E1893">
            <v>67.61</v>
          </cell>
        </row>
        <row r="1894">
          <cell r="A1894">
            <v>101591</v>
          </cell>
          <cell r="B1894" t="str">
            <v>SINAPI</v>
          </cell>
          <cell r="C1894" t="str">
            <v>ESCORAMENTO DE VALA, TIPO CONTÍNUO COM PERFIL METÁLICO "U", COM PROFUNDIDADE DE 1,5 A 3,0 M, LARGURA MAIOR OU IGUAL 1,5 M E MENOR QUE 2,5 M. AF_08/2020</v>
          </cell>
          <cell r="D1894" t="str">
            <v>M2</v>
          </cell>
          <cell r="E1894">
            <v>106.64</v>
          </cell>
        </row>
        <row r="1895">
          <cell r="A1895">
            <v>101592</v>
          </cell>
          <cell r="B1895" t="str">
            <v>SINAPI</v>
          </cell>
          <cell r="C1895" t="str">
            <v>ESCORAMENTO DE VALA, TIPO CONTÍNUO COM PERFIL METÁLICO "U", COM PROFUNDIDADE DE 3,0 A 4,5 M, LARGURA MENOR QUE 1,5 M. AF_08/2020</v>
          </cell>
          <cell r="D1895" t="str">
            <v>M2</v>
          </cell>
          <cell r="E1895">
            <v>49.29</v>
          </cell>
        </row>
        <row r="1896">
          <cell r="A1896">
            <v>101593</v>
          </cell>
          <cell r="B1896" t="str">
            <v>SINAPI</v>
          </cell>
          <cell r="C1896" t="str">
            <v>ESCORAMENTO DE VALA, TIPO CONTÍNUO COM PERFIL METÁLICO "U", COM PROFUNDIDADE DE 3,0 A 4,5 M, LARGURA MAIOR OU IGUAL A 1,5 M E MENOR QUE 2,5 M. AF_08/2020</v>
          </cell>
          <cell r="D1896" t="str">
            <v>M2</v>
          </cell>
          <cell r="E1896">
            <v>88.45</v>
          </cell>
        </row>
        <row r="1897">
          <cell r="A1897">
            <v>101600</v>
          </cell>
          <cell r="B1897" t="str">
            <v>SINAPI</v>
          </cell>
          <cell r="C1897" t="str">
            <v>ESCORAMENTO DE VALA, TIPO BLINDAGEM, COM PROFUNDIDADE DE 0 A 1,5 M, LARGURA MENOR QUE 1,5 M - EXECUÇÃO, NÃO INCLUI MATERIAL. AF_08/2020</v>
          </cell>
          <cell r="D1897" t="str">
            <v>M2</v>
          </cell>
          <cell r="E1897">
            <v>16.03</v>
          </cell>
        </row>
        <row r="1898">
          <cell r="A1898">
            <v>101601</v>
          </cell>
          <cell r="B1898" t="str">
            <v>SINAPI</v>
          </cell>
          <cell r="C1898" t="str">
            <v>ESCORAMENTO DE VALA, TIPO BLINDAGEM COM PROFUNDIDADE DE 0 A 1,5 M, LARGURA MAIOR OU IGUAL A 1,5 M E MENOR QUE 2,5 M - EXECUÇÃO, NÃO INCLUI MATERIAL. AF_08/2020</v>
          </cell>
          <cell r="D1898" t="str">
            <v>M2</v>
          </cell>
          <cell r="E1898">
            <v>23.72</v>
          </cell>
        </row>
        <row r="1899">
          <cell r="A1899">
            <v>101602</v>
          </cell>
          <cell r="B1899" t="str">
            <v>SINAPI</v>
          </cell>
          <cell r="C1899" t="str">
            <v>ESCORAMENTO DE VALA, TIPO BLINDAGEM, COM PROFUNDIDADE DE 1,5 A 3,0 M, LARGURA MENOR QUE 1,5 M - EXECUÇÃO, NÃO INCLUI MATERIAL. AF_08/2020</v>
          </cell>
          <cell r="D1899" t="str">
            <v>M2</v>
          </cell>
          <cell r="E1899">
            <v>11.88</v>
          </cell>
        </row>
        <row r="1900">
          <cell r="A1900">
            <v>101603</v>
          </cell>
          <cell r="B1900" t="str">
            <v>SINAPI</v>
          </cell>
          <cell r="C1900" t="str">
            <v>ESCORAMENTO DE VALA, TIPO BLINDAGEM, COM PROFUNDIDADE DE 1,5 A 3,0 M, LARGURA MAIOR OU IGUAL A 1,5 M E MENOR QUE 2,5 M - EXECUÇÃO, NÃO INCLUI MATERIAL. AF_08/2020</v>
          </cell>
          <cell r="D1900" t="str">
            <v>M2</v>
          </cell>
          <cell r="E1900">
            <v>19.579999999999998</v>
          </cell>
        </row>
        <row r="1901">
          <cell r="A1901">
            <v>101604</v>
          </cell>
          <cell r="B1901" t="str">
            <v>SINAPI</v>
          </cell>
          <cell r="C1901" t="str">
            <v>ESCORAMENTO DE VALA, TIPO BLINDAGEM, COM PROFUNDIDADE DE 3,0 A 4,5 M, LARGURA MENOR QUE 1,5 M - EXECUÇÃO, NÃO INCLUI MATERIAL. AF_08/2020</v>
          </cell>
          <cell r="D1901" t="str">
            <v>M2</v>
          </cell>
          <cell r="E1901">
            <v>7.77</v>
          </cell>
        </row>
        <row r="1902">
          <cell r="A1902">
            <v>101605</v>
          </cell>
          <cell r="B1902" t="str">
            <v>SINAPI</v>
          </cell>
          <cell r="C1902" t="str">
            <v>ESCORAMENTO DE VALA, TIPO BLINDAGEM, COM PROFUNDIDADE DE 3,0 A 4,5 M, LARGURA MAIOR OU IGUAL A 1,5 M E MENOR QUE 2,5 M - EXECUÇÃO, NÃO INCLUI MATERIAL. AF_08/2020</v>
          </cell>
          <cell r="D1902" t="str">
            <v>M2</v>
          </cell>
          <cell r="E1902">
            <v>15.47</v>
          </cell>
        </row>
        <row r="1903">
          <cell r="A1903">
            <v>90788</v>
          </cell>
          <cell r="B1903" t="str">
            <v>SINAPI</v>
          </cell>
          <cell r="C1903" t="str">
            <v>KIT DE PORTA-PRONTA DE MADEIRA EM ACABAMENTO MELAMÍNICO BRANCO, FOLHA LEVE OU MÉDIA, 60X210CM, EXCLUSIVE FECHADURA, FIXAÇÃO COM PREENCHIMENTO PARCIAL DE ESPUMA EXPANSIVA - FORNECIMENTO E INSTALAÇÃO. AF_12/2019</v>
          </cell>
          <cell r="D1903" t="str">
            <v>UN</v>
          </cell>
          <cell r="E1903">
            <v>782.74</v>
          </cell>
        </row>
        <row r="1904">
          <cell r="A1904">
            <v>90789</v>
          </cell>
          <cell r="B1904" t="str">
            <v>SINAPI</v>
          </cell>
          <cell r="C1904" t="str">
            <v>KIT DE PORTA-PRONTA DE MADEIRA EM ACABAMENTO MELAMÍNICO BRANCO, FOLHA LEVE OU MÉDIA, 70X210CM, EXCLUSIVE FECHADURA, FIXAÇÃO COM PREENCHIMENTO PARCIAL DE ESPUMA EXPANSIVA - FORNECIMENTO E INSTALAÇÃO. AF_12/2019</v>
          </cell>
          <cell r="D1904" t="str">
            <v>UN</v>
          </cell>
          <cell r="E1904">
            <v>784.32</v>
          </cell>
        </row>
        <row r="1905">
          <cell r="A1905">
            <v>90790</v>
          </cell>
          <cell r="B1905" t="str">
            <v>SINAPI</v>
          </cell>
          <cell r="C1905" t="str">
            <v>KIT DE PORTA-PRONTA DE MADEIRA EM ACABAMENTO MELAMÍNICO BRANCO, FOLHA LEVE OU MÉDIA, 80X210CM, EXCLUSIVE FECHADURA, FIXAÇÃO COM PREENCHIMENTO PARCIAL DE ESPUMA EXPANSIVA - FORNECIMENTO E INSTALAÇÃO. AF_12/2019</v>
          </cell>
          <cell r="D1905" t="str">
            <v>UN</v>
          </cell>
          <cell r="E1905">
            <v>808.91</v>
          </cell>
        </row>
        <row r="1906">
          <cell r="A1906">
            <v>90791</v>
          </cell>
          <cell r="B1906" t="str">
            <v>SINAPI</v>
          </cell>
          <cell r="C1906" t="str">
            <v>KIT DE PORTA-PRONTA DE MADEIRA EM ACABAMENTO MELAMÍNICO BRANCO, FOLHA PESADA OU SUPERPESADA, 80X210CM, FIXAÇÃO COM PREENCHIMENTO PARCIAL DE ESPUMA EXPANSIVA - FORNECIMENTO E INSTALAÇÃO. AF_12/2019</v>
          </cell>
          <cell r="D1906" t="str">
            <v>UN</v>
          </cell>
          <cell r="E1906">
            <v>947.83</v>
          </cell>
        </row>
        <row r="1907">
          <cell r="A1907">
            <v>90793</v>
          </cell>
          <cell r="B1907" t="str">
            <v>SINAPI</v>
          </cell>
          <cell r="C1907" t="str">
            <v>KIT DE PORTA-PRONTA DE MADEIRA EM ACABAMENTO MELAMÍNICO BRANCO, FOLHA PESADA OU SUPERPESADA, 90X210CM, FIXAÇÃO COM PREENCHIMENTO TOTAL DE ESPUMA EXPANSIVA - FORNECIMENTO E INSTALAÇÃO. AF_12/2019</v>
          </cell>
          <cell r="D1907" t="str">
            <v>UN</v>
          </cell>
          <cell r="E1907">
            <v>1003.91</v>
          </cell>
        </row>
        <row r="1908">
          <cell r="A1908">
            <v>90794</v>
          </cell>
          <cell r="B1908" t="str">
            <v>SINAPI</v>
          </cell>
          <cell r="C1908" t="str">
            <v>KIT DE PORTA-PRONTA DE MADEIRA EM ACABAMENTO MELAMÍNICO BRANCO, FOLHA LEVE OU MÉDIA, E BATENTE METÁLICO, 60X210CM, FIXAÇÃO COM ARGAMASSA - FORNECIMENTO E INSTALAÇÃO. AF_12/2019</v>
          </cell>
          <cell r="D1908" t="str">
            <v>UN</v>
          </cell>
          <cell r="E1908">
            <v>668.81</v>
          </cell>
        </row>
        <row r="1909">
          <cell r="A1909">
            <v>90795</v>
          </cell>
          <cell r="B1909" t="str">
            <v>SINAPI</v>
          </cell>
          <cell r="C1909" t="str">
            <v>KIT DE PORTA-PRONTA DE MADEIRA EM ACABAMENTO MELAMÍNICO BRANCO, FOLHA LEVE OU MÉDIA, E BATENTE METÁLICO, 70X210CM, FIXAÇÃO COM ARGAMASSA - FORNECIMENTO E INSTALAÇÃO. AF_12/2019</v>
          </cell>
          <cell r="D1909" t="str">
            <v>UN</v>
          </cell>
          <cell r="E1909">
            <v>674.96</v>
          </cell>
        </row>
        <row r="1910">
          <cell r="A1910">
            <v>90796</v>
          </cell>
          <cell r="B1910" t="str">
            <v>SINAPI</v>
          </cell>
          <cell r="C1910" t="str">
            <v>KIT DE PORTA-PRONTA DE MADEIRA EM ACABAMENTO MELAMÍNICO BRANCO, FOLHA LEVE OU MÉDIA, E BATENTE METÁLICO, 80X210CM, FIXAÇÃO COM ARGAMASSA - FORNECIMENTO E INSTALAÇÃO. AF_12/2019</v>
          </cell>
          <cell r="D1910" t="str">
            <v>UN</v>
          </cell>
          <cell r="E1910">
            <v>681.12</v>
          </cell>
        </row>
        <row r="1911">
          <cell r="A1911">
            <v>90797</v>
          </cell>
          <cell r="B1911" t="str">
            <v>SINAPI</v>
          </cell>
          <cell r="C1911" t="str">
            <v>KIT DE PORTA-PRONTA DE MADEIRA EM ACABAMENTO MELAMÍNICO BRANCO, FOLHA LEVE OU MÉDIA, E BATENTE METÁLICO, 90X210CM, FIXAÇÃO COM ARGAMASSA - FORNECIMENTO E INSTALAÇÃO. AF_12/2019</v>
          </cell>
          <cell r="D1911" t="str">
            <v>UN</v>
          </cell>
          <cell r="E1911">
            <v>687.24</v>
          </cell>
        </row>
        <row r="1912">
          <cell r="A1912">
            <v>90798</v>
          </cell>
          <cell r="B1912" t="str">
            <v>SINAPI</v>
          </cell>
          <cell r="C1912" t="str">
            <v>KIT DE PORTA-PRONTA DE MADEIRA EM ACABAMENTO MELAMÍNICO BRANCO, FOLHA PESADA OU SUPERPESADA, E BATENTE METÁLICO, 80X210CM, FIXAÇÃO COM ARGAMASSA - FORNECIMENTO E INSTALAÇÃO. AF_12/2019</v>
          </cell>
          <cell r="D1912" t="str">
            <v>UN</v>
          </cell>
          <cell r="E1912">
            <v>1000.08</v>
          </cell>
        </row>
        <row r="1913">
          <cell r="A1913">
            <v>90799</v>
          </cell>
          <cell r="B1913" t="str">
            <v>SINAPI</v>
          </cell>
          <cell r="C1913" t="str">
            <v>KIT DE PORTA-PRONTA DE MADEIRA EM ACABAMENTO MELAMÍNICO BRANCO, FOLHA PESADA OU SUPERPESADA, E BATENTE METÁLICO, 90X210CM, FIXAÇÃO COM ARGAMASSA - FORNECIMENTO E INSTALAÇÃO. AF_12/2019</v>
          </cell>
          <cell r="D1913" t="str">
            <v>UN</v>
          </cell>
          <cell r="E1913">
            <v>1031.6500000000001</v>
          </cell>
        </row>
        <row r="1914">
          <cell r="A1914">
            <v>90801</v>
          </cell>
          <cell r="B1914" t="str">
            <v>SINAPI</v>
          </cell>
          <cell r="C1914" t="str">
            <v>BATENTE PARA PORTA DE MADEIRA, PADRÃO MÉDIO - FORNECIMENTO E MONTAGEM. AF_12/2019</v>
          </cell>
          <cell r="D1914" t="str">
            <v>UN</v>
          </cell>
          <cell r="E1914">
            <v>331.18</v>
          </cell>
        </row>
        <row r="1915">
          <cell r="A1915">
            <v>90806</v>
          </cell>
          <cell r="B1915" t="str">
            <v>SINAPI</v>
          </cell>
          <cell r="C1915" t="str">
            <v>BATENTE PARA PORTA DE MADEIRA, FIXAÇÃO COM ARGAMASSA, PADRÃO MÉDIO - FORNECIMENTO E INSTALAÇÃO. AF_12/2019</v>
          </cell>
          <cell r="D1915" t="str">
            <v>UN</v>
          </cell>
          <cell r="E1915">
            <v>411.54</v>
          </cell>
        </row>
        <row r="1916">
          <cell r="A1916">
            <v>90820</v>
          </cell>
          <cell r="B1916" t="str">
            <v>SINAPI</v>
          </cell>
          <cell r="C1916" t="str">
            <v>PORTA DE MADEIRA PARA PINTURA, SEMI-OCA (LEVE OU MÉDIA), 60X210CM, ESPESSURA DE 3,5CM, INCLUSO DOBRADIÇAS - FORNECIMENTO E INSTALAÇÃO. AF_12/2019</v>
          </cell>
          <cell r="D1916" t="str">
            <v>UN</v>
          </cell>
          <cell r="E1916">
            <v>294.87</v>
          </cell>
        </row>
        <row r="1917">
          <cell r="A1917">
            <v>90821</v>
          </cell>
          <cell r="B1917" t="str">
            <v>SINAPI</v>
          </cell>
          <cell r="C1917" t="str">
            <v>PORTA DE MADEIRA PARA PINTURA, SEMI-OCA (LEVE OU MÉDIA), 70X210CM, ESPESSURA DE 3,5CM, INCLUSO DOBRADIÇAS - FORNECIMENTO E INSTALAÇÃO. AF_12/2019</v>
          </cell>
          <cell r="D1917" t="str">
            <v>UN</v>
          </cell>
          <cell r="E1917">
            <v>300.95999999999998</v>
          </cell>
        </row>
        <row r="1918">
          <cell r="A1918">
            <v>90822</v>
          </cell>
          <cell r="B1918" t="str">
            <v>SINAPI</v>
          </cell>
          <cell r="C1918" t="str">
            <v>PORTA DE MADEIRA PARA PINTURA, SEMI-OCA (LEVE OU MÉDIA), 80X210CM, ESPESSURA DE 3,5CM, INCLUSO DOBRADIÇAS - FORNECIMENTO E INSTALAÇÃO. AF_12/2019</v>
          </cell>
          <cell r="D1918" t="str">
            <v>UN</v>
          </cell>
          <cell r="E1918">
            <v>323.24</v>
          </cell>
        </row>
        <row r="1919">
          <cell r="A1919">
            <v>90823</v>
          </cell>
          <cell r="B1919" t="str">
            <v>SINAPI</v>
          </cell>
          <cell r="C1919" t="str">
            <v>PORTA DE MADEIRA PARA PINTURA, SEMI-OCA (LEVE OU MÉDIA), 90X210CM, ESPESSURA DE 3,5CM, INCLUSO DOBRADIÇAS - FORNECIMENTO E INSTALAÇÃO. AF_12/2019</v>
          </cell>
          <cell r="D1919" t="str">
            <v>UN</v>
          </cell>
          <cell r="E1919">
            <v>398.71</v>
          </cell>
        </row>
        <row r="1920">
          <cell r="A1920">
            <v>90824</v>
          </cell>
          <cell r="B1920" t="str">
            <v>SINAPI</v>
          </cell>
          <cell r="C1920" t="str">
            <v>PORTA DE MADEIRA PARA PINTURA, SEMI-OCA (PESADA OU SUPERPESADA), 80X210CM, ESPESSURA DE 3,5CM, INCLUSO DOBRADIÇAS - FORNECIMENTO E INSTALAÇÃO. AF_12/2019</v>
          </cell>
          <cell r="D1920" t="str">
            <v>UN</v>
          </cell>
          <cell r="E1920">
            <v>572.73</v>
          </cell>
        </row>
        <row r="1921">
          <cell r="A1921">
            <v>90825</v>
          </cell>
          <cell r="B1921" t="str">
            <v>SINAPI</v>
          </cell>
          <cell r="C1921" t="str">
            <v>PORTA DE MADEIRA, MACIÇA (PESADA OU SUPERPESADA), 90X210CM, ESPESSURA DE 3,5CM, INCLUSO DOBRADIÇAS - FORNECIMENTO E INSTALAÇÃO. AF_12/2019</v>
          </cell>
          <cell r="D1921" t="str">
            <v>UN</v>
          </cell>
          <cell r="E1921">
            <v>638.53</v>
          </cell>
        </row>
        <row r="1922">
          <cell r="A1922">
            <v>90830</v>
          </cell>
          <cell r="B1922" t="str">
            <v>SINAPI</v>
          </cell>
          <cell r="C1922" t="str">
            <v>FECHADURA DE EMBUTIR COM CILINDRO, EXTERNA, COMPLETA, ACABAMENTO PADRÃO MÉDIO, INCLUSO EXECUÇÃO DE FURO - FORNECIMENTO E INSTALAÇÃO. AF_12/2019</v>
          </cell>
          <cell r="D1922" t="str">
            <v>UN</v>
          </cell>
          <cell r="E1922">
            <v>158.22</v>
          </cell>
        </row>
        <row r="1923">
          <cell r="A1923">
            <v>90831</v>
          </cell>
          <cell r="B1923" t="str">
            <v>SINAPI</v>
          </cell>
          <cell r="C1923" t="str">
            <v>FECHADURA DE EMBUTIR PARA PORTA DE BANHEIRO, COMPLETA, ACABAMENTO PADRÃO MÉDIO, INCLUSO EXECUÇÃO DE FURO - FORNECIMENTO E INSTALAÇÃO. AF_12/2019</v>
          </cell>
          <cell r="D1923" t="str">
            <v>UN</v>
          </cell>
          <cell r="E1923">
            <v>138.72</v>
          </cell>
        </row>
        <row r="1924">
          <cell r="A1924">
            <v>90841</v>
          </cell>
          <cell r="B1924" t="str">
            <v>SINAPI</v>
          </cell>
          <cell r="C1924" t="str">
            <v>KIT DE PORTA DE MADEIRA PARA PINTURA, SEMI-OCA (LEVE OU MÉDIA), PADRÃO MÉDIO, 60X210CM, ESPESSURA DE 3,5CM, ITENS INCLUSOS: DOBRADIÇAS, MONTAGEM E INSTALAÇÃO DO BATENTE, FECHADURA COM EXECUÇÃO DO FURO - FORNECIMENTO E INSTALAÇÃO. AF_12/2019</v>
          </cell>
          <cell r="D1924" t="str">
            <v>UN</v>
          </cell>
          <cell r="E1924">
            <v>965.41</v>
          </cell>
        </row>
        <row r="1925">
          <cell r="A1925">
            <v>90842</v>
          </cell>
          <cell r="B1925" t="str">
            <v>SINAPI</v>
          </cell>
          <cell r="C1925" t="str">
            <v>KIT DE PORTA DE MADEIRA PARA PINTURA, SEMI-OCA (LEVE OU MÉDIA), PADRÃO MÉDIO, 70X210CM, ESPESSURA DE 3,5CM, ITENS INCLUSOS: DOBRADIÇAS, MONTAGEM E INSTALAÇÃO DO BATENTE, FECHADURA COM EXECUÇÃO DO FURO - FORNECIMENTO E INSTALAÇÃO. AF_12/2019</v>
          </cell>
          <cell r="D1925" t="str">
            <v>UN</v>
          </cell>
          <cell r="E1925">
            <v>974.01</v>
          </cell>
        </row>
        <row r="1926">
          <cell r="A1926">
            <v>90843</v>
          </cell>
          <cell r="B1926" t="str">
            <v>SINAPI</v>
          </cell>
          <cell r="C1926" t="str">
            <v>KIT DE PORTA DE MADEIRA PARA PINTURA, SEMI-OCA (LEVE OU MÉDIA), PADRÃO MÉDIO, 80X210CM, ESPESSURA DE 3,5CM, ITENS INCLUSOS: DOBRADIÇAS, MONTAGEM E INSTALAÇÃO DO BATENTE, FECHADURA COM EXECUÇÃO DO FURO - FORNECIMENTO E INSTALAÇÃO. AF_12/2019</v>
          </cell>
          <cell r="D1926" t="str">
            <v>UN</v>
          </cell>
          <cell r="E1926">
            <v>1018.3</v>
          </cell>
        </row>
        <row r="1927">
          <cell r="A1927">
            <v>90844</v>
          </cell>
          <cell r="B1927" t="str">
            <v>SINAPI</v>
          </cell>
          <cell r="C1927" t="str">
            <v>KIT DE PORTA DE MADEIRA PARA PINTURA, SEMI-OCA (LEVE OU MÉDIA), PADRÃO MÉDIO, 90X210CM, ESPESSURA DE 3,5CM, ITENS INCLUSOS: DOBRADIÇAS, MONTAGEM E INSTALAÇÃO DO BATENTE, FECHADURA COM EXECUÇÃO DO FURO - FORNECIMENTO E INSTALAÇÃO. AF_12/2019</v>
          </cell>
          <cell r="D1927" t="str">
            <v>UN</v>
          </cell>
          <cell r="E1927">
            <v>1096.27</v>
          </cell>
        </row>
        <row r="1928">
          <cell r="A1928">
            <v>90845</v>
          </cell>
          <cell r="B1928" t="str">
            <v>SINAPI</v>
          </cell>
          <cell r="C1928" t="str">
            <v>KIT DE PORTA DE MADEIRA PARA PINTURA, SEMI-OCA (PESADA OU SUPERPESADA), PADRÃO MÉDIO, 80X210CM, ESPESSURA DE 3,5CM, ITENS INCLUSOS: DOBRADIÇAS, MONTAGEM E INSTALAÇÃO DO BATENTE, FECHADURA COM EXECUÇÃO DO FURO - FORNECIMENTO E INSTALAÇÃO. AF_12/2019</v>
          </cell>
          <cell r="D1928" t="str">
            <v>UN</v>
          </cell>
          <cell r="E1928">
            <v>1267.79</v>
          </cell>
        </row>
        <row r="1929">
          <cell r="A1929">
            <v>90846</v>
          </cell>
          <cell r="B1929" t="str">
            <v>SINAPI</v>
          </cell>
          <cell r="C1929" t="str">
            <v>KIT DE PORTA DE MADEIRA PARA PINTURA, SEMI-OCA (PESADA OU SUPERPESADA), PADRÃO MÉDIO, 90X210CM, ESPESSURA DE 3,5CM, ITENS INCLUSOS: DOBRADIÇAS, MONTAGEM E INSTALAÇÃO DO BATENTE, FECHADURA COM EXECUÇÃO DO FURO - FORNECIMENTO E INSTALAÇÃO. AF_12/2019</v>
          </cell>
          <cell r="D1929" t="str">
            <v>UN</v>
          </cell>
          <cell r="E1929">
            <v>1336.09</v>
          </cell>
        </row>
        <row r="1930">
          <cell r="A1930">
            <v>90847</v>
          </cell>
          <cell r="B1930" t="str">
            <v>SINAPI</v>
          </cell>
          <cell r="C1930" t="str">
            <v>KIT DE PORTA DE MADEIRA PARA PINTURA, SEMI-OCA (LEVE OU MÉDIA), PADRÃO MÉDIO, 60X210CM, ESPESSURA DE 3,5CM, ITENS INCLUSOS: DOBRADIÇAS, MONTAGEM E INSTALAÇÃO DO BATENTE, SEM FECHADURA - FORNECIMENTO E INSTALAÇÃO. AF_12/2019</v>
          </cell>
          <cell r="D1930" t="str">
            <v>UN</v>
          </cell>
          <cell r="E1930">
            <v>826.69</v>
          </cell>
        </row>
        <row r="1931">
          <cell r="A1931">
            <v>90848</v>
          </cell>
          <cell r="B1931" t="str">
            <v>SINAPI</v>
          </cell>
          <cell r="C1931" t="str">
            <v>KIT DE PORTA DE MADEIRA PARA PINTURA, SEMI-OCA (LEVE OU MÉDIA), PADRÃO MÉDIO, 70X210CM, ESPESSURA DE 3,5CM, ITENS INCLUSOS: DOBRADIÇAS, MONTAGEM E INSTALAÇÃO DO BATENTE, SEM FECHADURA - FORNECIMENTO E INSTALAÇÃO. AF_12/2019</v>
          </cell>
          <cell r="D1931" t="str">
            <v>UN</v>
          </cell>
          <cell r="E1931">
            <v>835.29</v>
          </cell>
        </row>
        <row r="1932">
          <cell r="A1932">
            <v>90849</v>
          </cell>
          <cell r="B1932" t="str">
            <v>SINAPI</v>
          </cell>
          <cell r="C1932" t="str">
            <v>KIT DE PORTA DE MADEIRA PARA PINTURA, SEMI-OCA (LEVE OU MÉDIA), PADRÃO MÉDIO, 80X210CM, ESPESSURA DE 3,5CM, ITENS INCLUSOS: DOBRADIÇAS, MONTAGEM E INSTALAÇÃO DO BATENTE, SEM FECHADURA - FORNECIMENTO E INSTALAÇÃO. AF_12/2019</v>
          </cell>
          <cell r="D1932" t="str">
            <v>UN</v>
          </cell>
          <cell r="E1932">
            <v>860.08</v>
          </cell>
        </row>
        <row r="1933">
          <cell r="A1933">
            <v>90850</v>
          </cell>
          <cell r="B1933" t="str">
            <v>SINAPI</v>
          </cell>
          <cell r="C1933" t="str">
            <v>KIT DE PORTA DE MADEIRA PARA PINTURA, SEMI-OCA (LEVE OU MÉDIA), PADRÃO MÉDIO, 90X210CM, ESPESSURA DE 3,5CM, ITENS INCLUSOS: DOBRADIÇAS, MONTAGEM E INSTALAÇÃO DO BATENTE, SEM FECHADURA - FORNECIMENTO E INSTALAÇÃO. AF_12/2019</v>
          </cell>
          <cell r="D1933" t="str">
            <v>UN</v>
          </cell>
          <cell r="E1933">
            <v>938.05</v>
          </cell>
        </row>
        <row r="1934">
          <cell r="A1934">
            <v>90851</v>
          </cell>
          <cell r="B1934" t="str">
            <v>SINAPI</v>
          </cell>
          <cell r="C1934" t="str">
            <v>KIT DE PORTA DE MADEIRA PARA PINTURA, SEMI-OCA (PESADA OU SUPERPESADA), PADRÃO MÉDIO, 80X210CM, ESPESSURA DE 3,5CM, ITENS INCLUSOS: DOBRADIÇAS, MONTAGEM E INSTALAÇÃO DO BATENTE, SEM FECHADURA - FORNECIMENTO E INSTALAÇÃO. AF_12/2019</v>
          </cell>
          <cell r="D1934" t="str">
            <v>UN</v>
          </cell>
          <cell r="E1934">
            <v>1109.57</v>
          </cell>
        </row>
        <row r="1935">
          <cell r="A1935">
            <v>90852</v>
          </cell>
          <cell r="B1935" t="str">
            <v>SINAPI</v>
          </cell>
          <cell r="C1935" t="str">
            <v>KIT DE PORTA DE MADEIRA PARA PINTURA, SEMI-OCA (PESADA OU SUPERPESADA), PADRÃO MÉDIO, 90X210CM, ESPESSURA DE 3,5CM, ITENS INCLUSOS: DOBRADIÇAS, MONTAGEM E INSTALAÇÃO DO BATENTE, SEM FECHADURA - FORNECIMENTO E INSTALAÇÃO. AF_12/2019</v>
          </cell>
          <cell r="D1935" t="str">
            <v>UN</v>
          </cell>
          <cell r="E1935">
            <v>1177.8699999999999</v>
          </cell>
        </row>
        <row r="1936">
          <cell r="A1936">
            <v>91009</v>
          </cell>
          <cell r="B1936" t="str">
            <v>SINAPI</v>
          </cell>
          <cell r="C1936" t="str">
            <v>PORTA DE MADEIRA PARA VERNIZ, SEMI-OCA (LEVE OU MÉDIA), 60X210CM, ESPESSURA DE 3,5CM, INCLUSO DOBRADIÇAS - FORNECIMENTO E INSTALAÇÃO. AF_12/2019</v>
          </cell>
          <cell r="D1936" t="str">
            <v>UN</v>
          </cell>
          <cell r="E1936">
            <v>305.52</v>
          </cell>
        </row>
        <row r="1937">
          <cell r="A1937">
            <v>91010</v>
          </cell>
          <cell r="B1937" t="str">
            <v>SINAPI</v>
          </cell>
          <cell r="C1937" t="str">
            <v>PORTA DE MADEIRA PARA VERNIZ, SEMI-OCA (LEVE OU MÉDIA), 70X210CM, ESPESSURA DE 3,5CM, INCLUSO DOBRADIÇAS - FORNECIMENTO E INSTALAÇÃO. AF_12/2019</v>
          </cell>
          <cell r="D1937" t="str">
            <v>UN</v>
          </cell>
          <cell r="E1937">
            <v>312.12</v>
          </cell>
        </row>
        <row r="1938">
          <cell r="A1938">
            <v>91011</v>
          </cell>
          <cell r="B1938" t="str">
            <v>SINAPI</v>
          </cell>
          <cell r="C1938" t="str">
            <v>PORTA DE MADEIRA PARA VERNIZ, SEMI-OCA (LEVE OU MÉDIA), 80X210CM, ESPESSURA DE 3,5CM, INCLUSO DOBRADIÇAS - FORNECIMENTO E INSTALAÇÃO. AF_12/2019</v>
          </cell>
          <cell r="D1938" t="str">
            <v>UN</v>
          </cell>
          <cell r="E1938">
            <v>366.48</v>
          </cell>
        </row>
        <row r="1939">
          <cell r="A1939">
            <v>91012</v>
          </cell>
          <cell r="B1939" t="str">
            <v>SINAPI</v>
          </cell>
          <cell r="C1939" t="str">
            <v>PORTA DE MADEIRA PARA VERNIZ, SEMI-OCA (LEVE OU MÉDIA), 90X210CM, ESPESSURA DE 3,5CM, INCLUSO DOBRADIÇAS - FORNECIMENTO E INSTALAÇÃO. AF_12/2019</v>
          </cell>
          <cell r="D1939" t="str">
            <v>UN</v>
          </cell>
          <cell r="E1939">
            <v>408.15</v>
          </cell>
        </row>
        <row r="1940">
          <cell r="A1940">
            <v>91013</v>
          </cell>
          <cell r="B1940" t="str">
            <v>SINAPI</v>
          </cell>
          <cell r="C1940" t="str">
            <v>KIT DE PORTA DE MADEIRA PARA VERNIZ, SEMI-OCA (LEVE OU MÉDIA), PADRÃO MÉDIO, 60X210CM, ESPESSURA DE 3,5CM, ITENS INCLUSOS: DOBRADIÇAS, MONTAGEM E INSTALAÇÃO DO BATENTE, SEM FECHADURA - FORNECIMENTO E INSTALAÇÃO. AF_12/2019</v>
          </cell>
          <cell r="D1940" t="str">
            <v>UN</v>
          </cell>
          <cell r="E1940">
            <v>837.34</v>
          </cell>
        </row>
        <row r="1941">
          <cell r="A1941">
            <v>91014</v>
          </cell>
          <cell r="B1941" t="str">
            <v>SINAPI</v>
          </cell>
          <cell r="C1941" t="str">
            <v>KIT DE PORTA DE MADEIRA PARA VERNIZ, SEMI-OCA (LEVE OU MÉDIA), PADRÃO MÉDIO, 70X210CM, ESPESSURA DE 3,5CM, ITENS INCLUSOS: DOBRADIÇAS, MONTAGEM E INSTALAÇÃO DO BATENTE, SEM FECHADURA - FORNECIMENTO E INSTALAÇÃO. AF_12/2019</v>
          </cell>
          <cell r="D1941" t="str">
            <v>UN</v>
          </cell>
          <cell r="E1941">
            <v>846.45</v>
          </cell>
        </row>
        <row r="1942">
          <cell r="A1942">
            <v>91015</v>
          </cell>
          <cell r="B1942" t="str">
            <v>SINAPI</v>
          </cell>
          <cell r="C1942" t="str">
            <v>KIT DE PORTA DE MADEIRA PARA VERNIZ, SEMI-OCA (LEVE OU MÉDIA), PADRÃO MÉDIO, 80X210CM, ESPESSURA DE 3,5CM, ITENS INCLUSOS: DOBRADIÇAS, MONTAGEM E INSTALAÇÃO DO BATENTE, SEM FECHADURA - FORNECIMENTO E INSTALAÇÃO. AF_12/2019</v>
          </cell>
          <cell r="D1942" t="str">
            <v>UN</v>
          </cell>
          <cell r="E1942">
            <v>903.32</v>
          </cell>
        </row>
        <row r="1943">
          <cell r="A1943">
            <v>91016</v>
          </cell>
          <cell r="B1943" t="str">
            <v>SINAPI</v>
          </cell>
          <cell r="C1943" t="str">
            <v>KIT DE PORTA DE MADEIRA PARA VERNIZ, SEMI-OCA (LEVE OU MÉDIA), PADRÃO MÉDIO, 90X210CM, ESPESSURA DE 3,5CM, ITENS INCLUSOS: DOBRADIÇAS, MONTAGEM E INSTALAÇÃO DO BATENTE, SEM FECHADURA - FORNECIMENTO E INSTALAÇÃO. AF_12/2019</v>
          </cell>
          <cell r="D1943" t="str">
            <v>UN</v>
          </cell>
          <cell r="E1943">
            <v>947.49</v>
          </cell>
        </row>
        <row r="1944">
          <cell r="A1944">
            <v>91287</v>
          </cell>
          <cell r="B1944" t="str">
            <v>SINAPI</v>
          </cell>
          <cell r="C1944" t="str">
            <v>BATENTE PARA PORTA DE MADEIRA, PADRÃO POPULAR - FORNECIMENTO E MONTAGEM. AF_12/2019</v>
          </cell>
          <cell r="D1944" t="str">
            <v>UN</v>
          </cell>
          <cell r="E1944">
            <v>240.11</v>
          </cell>
        </row>
        <row r="1945">
          <cell r="A1945">
            <v>91292</v>
          </cell>
          <cell r="B1945" t="str">
            <v>SINAPI</v>
          </cell>
          <cell r="C1945" t="str">
            <v>BATENTE PARA PORTA DE MADEIRA, FIXAÇÃO COM ARGAMASSA, PADRÃO POPULAR. FORNECIMENTO E INSTALAÇÃO. AF_12/2019</v>
          </cell>
          <cell r="D1945" t="str">
            <v>UN</v>
          </cell>
          <cell r="E1945">
            <v>320.47000000000003</v>
          </cell>
        </row>
        <row r="1946">
          <cell r="A1946">
            <v>91295</v>
          </cell>
          <cell r="B1946" t="str">
            <v>SINAPI</v>
          </cell>
          <cell r="C1946" t="str">
            <v>PORTA DE MADEIRA FRISADA, SEMI-OCA (LEVE OU MÉDIA), 60X210CM, ESPESSURA DE 3CM, INCLUSO DOBRADIÇAS - FORNECIMENTO E INSTALAÇÃO. AF_12/2019</v>
          </cell>
          <cell r="D1946" t="str">
            <v>UN</v>
          </cell>
          <cell r="E1946">
            <v>314.73</v>
          </cell>
        </row>
        <row r="1947">
          <cell r="A1947">
            <v>91296</v>
          </cell>
          <cell r="B1947" t="str">
            <v>SINAPI</v>
          </cell>
          <cell r="C1947" t="str">
            <v>PORTA DE MADEIRA FRISADA, SEMI-OCA (LEVE OU MÉDIA), 70X210CM, ESPESSURA DE 3CM, INCLUSO DOBRADIÇAS - FORNECIMENTO E INSTALAÇÃO. AF_12/2019</v>
          </cell>
          <cell r="D1947" t="str">
            <v>UN</v>
          </cell>
          <cell r="E1947">
            <v>337.88</v>
          </cell>
        </row>
        <row r="1948">
          <cell r="A1948">
            <v>91297</v>
          </cell>
          <cell r="B1948" t="str">
            <v>SINAPI</v>
          </cell>
          <cell r="C1948" t="str">
            <v>PORTA DE MADEIRA FRISADA, SEMI-OCA (LEVE OU MÉDIA), 80X210CM, ESPESSURA DE 3,5CM, INCLUSO DOBRADIÇAS - FORNECIMENTO E INSTALAÇÃO. AF_12/2019</v>
          </cell>
          <cell r="D1948" t="str">
            <v>UN</v>
          </cell>
          <cell r="E1948">
            <v>372.62</v>
          </cell>
        </row>
        <row r="1949">
          <cell r="A1949">
            <v>91298</v>
          </cell>
          <cell r="B1949" t="str">
            <v>SINAPI</v>
          </cell>
          <cell r="C1949" t="str">
            <v>PORTA DE MADEIRA TIPO VENEZIANA, 80X210CM, ESPESSURA DE 3CM, INCLUSO DOBRADIÇAS - FORNECIMENTO E INSTALAÇÃO. AF_12/2019</v>
          </cell>
          <cell r="D1949" t="str">
            <v>UN</v>
          </cell>
          <cell r="E1949">
            <v>1126.95</v>
          </cell>
        </row>
        <row r="1950">
          <cell r="A1950">
            <v>91299</v>
          </cell>
          <cell r="B1950" t="str">
            <v>SINAPI</v>
          </cell>
          <cell r="C1950" t="str">
            <v>PORTA DE MADEIRA, TIPO MEXICANA, MACIÇA (PESADA OU SUPERPESADA), 80X210CM, ESPESSURA DE 3,5CM, INCLUSO DOBRADIÇAS - FORNECIMENTO E INSTALAÇÃO. AF_12/2019</v>
          </cell>
          <cell r="D1950" t="str">
            <v>UN</v>
          </cell>
          <cell r="E1950">
            <v>1592.11</v>
          </cell>
        </row>
        <row r="1951">
          <cell r="A1951">
            <v>91304</v>
          </cell>
          <cell r="B1951" t="str">
            <v>SINAPI</v>
          </cell>
          <cell r="C1951" t="str">
            <v>FECHADURA DE EMBUTIR COM CILINDRO, EXTERNA, COMPLETA, ACABAMENTO PADRÃO POPULAR, INCLUSO EXECUÇÃO DE FURO - FORNECIMENTO E INSTALAÇÃO. AF_12/2019</v>
          </cell>
          <cell r="D1951" t="str">
            <v>UN</v>
          </cell>
          <cell r="E1951">
            <v>96.33</v>
          </cell>
        </row>
        <row r="1952">
          <cell r="A1952">
            <v>91305</v>
          </cell>
          <cell r="B1952" t="str">
            <v>SINAPI</v>
          </cell>
          <cell r="C1952" t="str">
            <v>FECHADURA DE EMBUTIR PARA PORTA DE BANHEIRO, COMPLETA, ACABAMENTO PADRÃO POPULAR, INCLUSO EXECUÇÃO DE FURO - FORNECIMENTO E INSTALAÇÃO. AF_12/2019</v>
          </cell>
          <cell r="D1952" t="str">
            <v>UN</v>
          </cell>
          <cell r="E1952">
            <v>96.15</v>
          </cell>
        </row>
        <row r="1953">
          <cell r="A1953">
            <v>91306</v>
          </cell>
          <cell r="B1953" t="str">
            <v>SINAPI</v>
          </cell>
          <cell r="C1953" t="str">
            <v>FECHADURA DE EMBUTIR PARA PORTAS INTERNAS, COMPLETA, ACABAMENTO PADRÃO MÉDIO, COM EXECUÇÃO DE FURO - FORNECIMENTO E INSTALAÇÃO. AF_12/2019</v>
          </cell>
          <cell r="D1953" t="str">
            <v>UN</v>
          </cell>
          <cell r="E1953">
            <v>138.72</v>
          </cell>
        </row>
        <row r="1954">
          <cell r="A1954">
            <v>91307</v>
          </cell>
          <cell r="B1954" t="str">
            <v>SINAPI</v>
          </cell>
          <cell r="C1954" t="str">
            <v>FECHADURA DE EMBUTIR PARA PORTAS INTERNAS, COMPLETA, ACABAMENTO PADRÃO POPULAR, COM EXECUÇÃO DE FURO - FORNECIMENTO E INSTALAÇÃO. AF_12/2019</v>
          </cell>
          <cell r="D1954" t="str">
            <v>UN</v>
          </cell>
          <cell r="E1954">
            <v>81.78</v>
          </cell>
        </row>
        <row r="1955">
          <cell r="A1955">
            <v>91312</v>
          </cell>
          <cell r="B1955" t="str">
            <v>SINAPI</v>
          </cell>
          <cell r="C1955" t="str">
            <v>KIT DE PORTA DE MADEIRA PARA PINTURA, SEMI-OCA (LEVE OU MÉDIA), PADRÃO POPULAR, 60X210CM, ESPESSURA DE 3,5CM, ITENS INCLUSOS: DOBRADIÇAS, MONTAGEM E INSTALAÇÃO DO BATENTE, FECHADURA COM EXECUÇÃO DO FURO - FORNECIMENTO E INSTALAÇÃO. AF_12/2019</v>
          </cell>
          <cell r="D1955" t="str">
            <v>UN</v>
          </cell>
          <cell r="E1955">
            <v>792.51</v>
          </cell>
        </row>
        <row r="1956">
          <cell r="A1956">
            <v>91313</v>
          </cell>
          <cell r="B1956" t="str">
            <v>SINAPI</v>
          </cell>
          <cell r="C1956" t="str">
            <v>KIT DE PORTA DE MADEIRA PARA PINTURA, SEMI-OCA (LEVE OU MÉDIA), PADRÃO POPULAR, 70X210CM, ESPESSURA DE 3,5CM, ITENS INCLUSOS: DOBRADIÇAS, MONTAGEM E INSTALAÇÃO DO BATENTE, FECHADURA COM EXECUÇÃO DO FURO - FORNECIMENTO E INSTALAÇÃO. AF_12/2019</v>
          </cell>
          <cell r="D1956" t="str">
            <v>UN</v>
          </cell>
          <cell r="E1956">
            <v>785.92</v>
          </cell>
        </row>
        <row r="1957">
          <cell r="A1957">
            <v>91314</v>
          </cell>
          <cell r="B1957" t="str">
            <v>SINAPI</v>
          </cell>
          <cell r="C1957" t="str">
            <v>KIT DE PORTA DE MADEIRA PARA PINTURA, SEMI-OCA (LEVE OU MÉDIA), PADRÃO POPULAR, 80X210CM, ESPESSURA DE 3,5CM, ITENS INCLUSOS: DOBRADIÇAS, MONTAGEM E INSTALAÇÃO DO BATENTE, FECHADURA COM EXECUÇÃO DO FURO - FORNECIMENTO E INSTALAÇÃO. AF_12/2019</v>
          </cell>
          <cell r="D1957" t="str">
            <v>UN</v>
          </cell>
          <cell r="E1957">
            <v>824.44</v>
          </cell>
        </row>
        <row r="1958">
          <cell r="A1958">
            <v>91315</v>
          </cell>
          <cell r="B1958" t="str">
            <v>SINAPI</v>
          </cell>
          <cell r="C1958" t="str">
            <v>KIT DE PORTA DE MADEIRA PARA PINTURA, SEMI-OCA (LEVE OU MÉDIA), PADRÃO POPULAR, 90X210CM, ESPESSURA DE 3,5CM, ITENS INCLUSOS: DOBRADIÇAS, MONTAGEM E INSTALAÇÃO DO BATENTE, FECHADURA COM EXECUÇÃO DO FURO - FORNECIMENTO E INSTALAÇÃO. AF_12/2019</v>
          </cell>
          <cell r="D1958" t="str">
            <v>UN</v>
          </cell>
          <cell r="E1958">
            <v>901.59</v>
          </cell>
        </row>
        <row r="1959">
          <cell r="A1959">
            <v>91316</v>
          </cell>
          <cell r="B1959" t="str">
            <v>SINAPI</v>
          </cell>
          <cell r="C1959" t="str">
            <v>KIT DE PORTA DE MADEIRA PARA PINTURA, SEMI-OCA (PESADA OU SUPERPESADA), PADRÃO POPULAR, 80X210CM, ESPESSURA DE 3,5CM, ITENS INCLUSOS: DOBRADIÇAS, MONTAGEM E INSTALAÇÃO DO BATENTE, FECHADURA COM EXECUÇÃO DO FURO - FORNECIMENTO E INSTALAÇÃO. AF_12/2019</v>
          </cell>
          <cell r="D1959" t="str">
            <v>UN</v>
          </cell>
          <cell r="E1959">
            <v>1073.93</v>
          </cell>
        </row>
        <row r="1960">
          <cell r="A1960">
            <v>91317</v>
          </cell>
          <cell r="B1960" t="str">
            <v>SINAPI</v>
          </cell>
          <cell r="C1960" t="str">
            <v>KIT DE PORTA DE MADEIRA PARA PINTURA, SEMI-OCA (PESADA OU SUPERPESADA), PADRÃO POPULAR, 90X210CM, ESPESSURA DE 3,5CM, ITENS INCLUSOS: DOBRADIÇAS, MONTAGEM E INSTALAÇÃO DO BATENTE, FECHADURA COM EXECUÇÃO DO FURO - FORNECIMENTO E INSTALAÇÃO. AF_12/2019</v>
          </cell>
          <cell r="D1960" t="str">
            <v>UN</v>
          </cell>
          <cell r="E1960">
            <v>1141.4100000000001</v>
          </cell>
        </row>
        <row r="1961">
          <cell r="A1961">
            <v>91318</v>
          </cell>
          <cell r="B1961" t="str">
            <v>SINAPI</v>
          </cell>
          <cell r="C1961" t="str">
            <v>KIT DE PORTA DE MADEIRA PARA PINTURA, SEMI-OCA (LEVE OU MÉDIA), PADRÃO POPULAR, 60X210CM, ESPESSURA DE 3,5CM, ITENS INCLUSOS: DOBRADIÇAS, MONTAGEM E INSTALAÇÃO DO BATENTE, SEM FECHADURA - FORNECIMENTO E INSTALAÇÃO. AF_12/2019</v>
          </cell>
          <cell r="D1961" t="str">
            <v>UN</v>
          </cell>
          <cell r="E1961">
            <v>696.36</v>
          </cell>
        </row>
        <row r="1962">
          <cell r="A1962">
            <v>91319</v>
          </cell>
          <cell r="B1962" t="str">
            <v>SINAPI</v>
          </cell>
          <cell r="C1962" t="str">
            <v>KIT DE PORTA DE MADEIRA PARA PINTURA, SEMI-OCA (LEVE OU MÉDIA), PADRÃO POPULAR, 70X210CM, ESPESSURA DE 3,5CM, ITENS INCLUSOS: DOBRADIÇAS, MONTAGEM E INSTALAÇÃO DO BATENTE, SEM FECHADURA - FORNECIMENTO E INSTALAÇÃO. AF_12/2019</v>
          </cell>
          <cell r="D1962" t="str">
            <v>UN</v>
          </cell>
          <cell r="E1962">
            <v>704.14</v>
          </cell>
        </row>
        <row r="1963">
          <cell r="A1963">
            <v>91320</v>
          </cell>
          <cell r="B1963" t="str">
            <v>SINAPI</v>
          </cell>
          <cell r="C1963" t="str">
            <v>KIT DE PORTA DE MADEIRA PARA PINTURA, SEMI-OCA (LEVE OU MÉDIA), PADRÃO POPULAR, 80X210CM, ESPESSURA DE 3,5CM, ITENS INCLUSOS: DOBRADIÇAS, MONTAGEM E INSTALAÇÃO DO BATENTE, SEM FECHADURA - FORNECIMENTO E INSTALAÇÃO. AF_12/2019</v>
          </cell>
          <cell r="D1963" t="str">
            <v>UN</v>
          </cell>
          <cell r="E1963">
            <v>728.11</v>
          </cell>
        </row>
        <row r="1964">
          <cell r="A1964">
            <v>91321</v>
          </cell>
          <cell r="B1964" t="str">
            <v>SINAPI</v>
          </cell>
          <cell r="C1964" t="str">
            <v>KIT DE PORTA DE MADEIRA PARA PINTURA, SEMI-OCA (LEVE OU MÉDIA), PADRÃO POPULAR, 90X210CM, ESPESSURA DE 3,5CM, ITENS INCLUSOS: DOBRADIÇAS, MONTAGEM E INSTALAÇÃO DO BATENTE, SEM FECHADURA - FORNECIMENTO E INSTALAÇÃO. AF_12/2019</v>
          </cell>
          <cell r="D1964" t="str">
            <v>UN</v>
          </cell>
          <cell r="E1964">
            <v>805.26</v>
          </cell>
        </row>
        <row r="1965">
          <cell r="A1965">
            <v>91322</v>
          </cell>
          <cell r="B1965" t="str">
            <v>SINAPI</v>
          </cell>
          <cell r="C1965" t="str">
            <v>KIT DE PORTA DE MADEIRA PARA PINTURA, SEMI-OCA (PESADA OU SUPERPESADA), PADRÃO POPULAR, 80X210CM, ESPESSURA DE 3,5CM, ITENS INCLUSOS: DOBRADIÇAS, MONTAGEM E INSTALAÇÃO DO BATENTE, SEM FECHADURA - FORNECIMENTO E INSTALAÇÃO. AF_12/2019</v>
          </cell>
          <cell r="D1965" t="str">
            <v>UN</v>
          </cell>
          <cell r="E1965">
            <v>977.6</v>
          </cell>
        </row>
        <row r="1966">
          <cell r="A1966">
            <v>91323</v>
          </cell>
          <cell r="B1966" t="str">
            <v>SINAPI</v>
          </cell>
          <cell r="C1966" t="str">
            <v>KIT DE PORTA DE MADEIRA PARA PINTURA, SEMI-OCA (PESADA OU SUPERPESADA), PADRÃO POPULAR, 90X210CM, ESPESSURA DE 3,5CM, ITENS INCLUSOS: DOBRADIÇAS, MONTAGEM E INSTALAÇÃO DO BATENTE, SEM FECHADURA - FORNECIMENTO E INSTALAÇÃO. AF_12/2019</v>
          </cell>
          <cell r="D1966" t="str">
            <v>UN</v>
          </cell>
          <cell r="E1966">
            <v>1045.08</v>
          </cell>
        </row>
        <row r="1967">
          <cell r="A1967">
            <v>91324</v>
          </cell>
          <cell r="B1967" t="str">
            <v>SINAPI</v>
          </cell>
          <cell r="C1967" t="str">
            <v>KIT DE PORTA DE MADEIRA PARA VERNIZ, SEMI-OCA (LEVE OU MÉDIA), PADRÃO POPULAR, 60X210CM, ESPESSURA DE 3,5CM, ITENS INCLUSOS: DOBRADIÇAS, MONTAGEM E INSTALAÇÃO DO BATENTE, SEM FECHADURA - FORNECIMENTO E INSTALAÇÃO. AF_12/2019</v>
          </cell>
          <cell r="D1967" t="str">
            <v>UN</v>
          </cell>
          <cell r="E1967">
            <v>707.01</v>
          </cell>
        </row>
        <row r="1968">
          <cell r="A1968">
            <v>91325</v>
          </cell>
          <cell r="B1968" t="str">
            <v>SINAPI</v>
          </cell>
          <cell r="C1968" t="str">
            <v>KIT DE PORTA DE MADEIRA PARA VERNIZ, SEMI-OCA (LEVE OU MÉDIA), PADRÃO POPULAR, 70X210CM, ESPESSURA DE 3,5CM, ITENS INCLUSOS: DOBRADIÇAS, MONTAGEM E INSTALAÇÃO DO BATENTE, SEM FECHADURA - FORNECIMENTO E INSTALAÇÃO. AF_12/2019</v>
          </cell>
          <cell r="D1968" t="str">
            <v>UN</v>
          </cell>
          <cell r="E1968">
            <v>715.3</v>
          </cell>
        </row>
        <row r="1969">
          <cell r="A1969">
            <v>91326</v>
          </cell>
          <cell r="B1969" t="str">
            <v>SINAPI</v>
          </cell>
          <cell r="C1969" t="str">
            <v>KIT DE PORTA DE MADEIRA PARA VERNIZ, SEMI-OCA (LEVE OU MÉDIA), PADRÃO POPULAR, 80X210CM, ESPESSURA DE 3,5CM, ITENS INCLUSOS: DOBRADIÇAS, MONTAGEM E INSTALAÇÃO DO BATENTE, SEM FECHADURA - FORNECIMENTO E INSTALAÇÃO. AF_12/2019</v>
          </cell>
          <cell r="D1969" t="str">
            <v>UN</v>
          </cell>
          <cell r="E1969">
            <v>771.35</v>
          </cell>
        </row>
        <row r="1970">
          <cell r="A1970">
            <v>91327</v>
          </cell>
          <cell r="B1970" t="str">
            <v>SINAPI</v>
          </cell>
          <cell r="C1970" t="str">
            <v>KIT DE PORTA DE MADEIRA PARA VERNIZ, SEMI-OCA (LEVE OU MÉDIA), PADRÃO POPULAR, 90X210CM, ESPESSURA DE 3,5CM, ITENS INCLUSOS: DOBRADIÇAS, MONTAGEM E INSTALAÇÃO DO BATENTE, SEM FECHADURA - FORNECIMENTO E INSTALAÇÃO. AF_12/2019</v>
          </cell>
          <cell r="D1970" t="str">
            <v>UN</v>
          </cell>
          <cell r="E1970">
            <v>814.7</v>
          </cell>
        </row>
        <row r="1971">
          <cell r="A1971">
            <v>91328</v>
          </cell>
          <cell r="B1971" t="str">
            <v>SINAPI</v>
          </cell>
          <cell r="C1971" t="str">
            <v>KIT DE PORTA DE MADEIRA FRISADA, SEMI-OCA (LEVE OU MÉDIA), PADRÃO MÉDIO 60X210CM, ESPESSURA DE 3CM, ITENS INCLUSOS: DOBRADIÇAS, MONTAGEM E INSTALAÇÃO DO BATENTE, SEM FECHADURA - FORNECIMENTO E INSTALAÇÃO. AF_12/2019</v>
          </cell>
          <cell r="D1971" t="str">
            <v>UN</v>
          </cell>
          <cell r="E1971">
            <v>846.55</v>
          </cell>
        </row>
        <row r="1972">
          <cell r="A1972">
            <v>91329</v>
          </cell>
          <cell r="B1972" t="str">
            <v>SINAPI</v>
          </cell>
          <cell r="C1972" t="str">
            <v>KIT DE PORTA DE MADEIRA FRISADA, SEMI-OCA (LEVE OU MÉDIA), PADRÃO POPULAR, 60X210CM, ESPESSURA DE 3CM, ITENS INCLUSOS: DOBRADIÇAS, MONTAGEM E INSTALAÇÃO DO BATENTE, SEM FECHADURA - FORNECIMENTO E INSTALAÇÃO. AF_12/2019</v>
          </cell>
          <cell r="D1972" t="str">
            <v>UN</v>
          </cell>
          <cell r="E1972">
            <v>716.22</v>
          </cell>
        </row>
        <row r="1973">
          <cell r="A1973">
            <v>91330</v>
          </cell>
          <cell r="B1973" t="str">
            <v>SINAPI</v>
          </cell>
          <cell r="C1973" t="str">
            <v>KIT DE PORTA DE MADEIRA FRISADA, SEMI-OCA (LEVE OU MÉDIA), PADRÃO MÉDIO, 70X210CM, ESPESSURA DE 3CM, ITENS INCLUSOS: DOBRADIÇAS, MONTAGEM E INSTALAÇÃO DO BATENTE, SEM FECHADURA - FORNECIMENTO E INSTALAÇÃO. AF_12/2019</v>
          </cell>
          <cell r="D1973" t="str">
            <v>UN</v>
          </cell>
          <cell r="E1973">
            <v>872.21</v>
          </cell>
        </row>
        <row r="1974">
          <cell r="A1974">
            <v>91331</v>
          </cell>
          <cell r="B1974" t="str">
            <v>SINAPI</v>
          </cell>
          <cell r="C1974" t="str">
            <v>KIT DE PORTA DE MADEIRA FRISADA, SEMI-OCA (LEVE OU MÉDIA), PADRÃO POPULAR, 70X210CM, ESPESSURA DE 3CM, ITENS INCLUSOS: DOBRADIÇAS, MONTAGEM E INSTALAÇÃO DO BATENTE, SEM FECHADURA - FORNECIMENTO E INSTALAÇÃO. AF_12/2019</v>
          </cell>
          <cell r="D1974" t="str">
            <v>UN</v>
          </cell>
          <cell r="E1974">
            <v>741.06</v>
          </cell>
        </row>
        <row r="1975">
          <cell r="A1975">
            <v>91332</v>
          </cell>
          <cell r="B1975" t="str">
            <v>SINAPI</v>
          </cell>
          <cell r="C1975" t="str">
            <v>KIT DE PORTA DE MADEIRA FRISADA, SEMI-OCA (LEVE OU MÉDIA), PADRÃO MÉDIO, 80X210CM, ESPESSURA DE 3,5CM, ITENS INCLUSOS: DOBRADIÇAS, MONTAGEM E INSTALAÇÃO DO BATENTE, SEM FECHADURA - FORNECIMENTO E INSTALAÇÃO. AF_12/2019</v>
          </cell>
          <cell r="D1975" t="str">
            <v>UN</v>
          </cell>
          <cell r="E1975">
            <v>909.46</v>
          </cell>
        </row>
        <row r="1976">
          <cell r="A1976">
            <v>91333</v>
          </cell>
          <cell r="B1976" t="str">
            <v>SINAPI</v>
          </cell>
          <cell r="C1976" t="str">
            <v>KIT DE PORTA DE MADEIRA FRISADA, SEMI-OCA (LEVE OU MÉDIA), PADRÃO POPULAR, 80X210CM, ESPESSURA DE 3,5CM, ITENS INCLUSOS: DOBRADIÇAS, MONTAGEM E INSTALAÇÃO DO BATENTE, SEM FECHADURA - FORNECIMENTO E INSTALAÇÃO. AF_12/2019</v>
          </cell>
          <cell r="D1976" t="str">
            <v>UN</v>
          </cell>
          <cell r="E1976">
            <v>777.49</v>
          </cell>
        </row>
        <row r="1977">
          <cell r="A1977">
            <v>91334</v>
          </cell>
          <cell r="B1977" t="str">
            <v>SINAPI</v>
          </cell>
          <cell r="C1977" t="str">
            <v>KIT DE PORTA DE MADEIRA TIPO VENEZIANA, PADRÃO MÉDIO, 80X210CM, ESPESSURA DE 3CM, ITENS INCLUSOS: DOBRADIÇAS, MONTAGEM E INSTALAÇÃO DO BATENTE, SEM FECHADURA - FORNECIMENTO E INSTALAÇÃO. AF_12/2019</v>
          </cell>
          <cell r="D1977" t="str">
            <v>UN</v>
          </cell>
          <cell r="E1977">
            <v>1663.79</v>
          </cell>
        </row>
        <row r="1978">
          <cell r="A1978">
            <v>91335</v>
          </cell>
          <cell r="B1978" t="str">
            <v>SINAPI</v>
          </cell>
          <cell r="C1978" t="str">
            <v>KIT DE PORTA DE MADEIRA TIPO VENEZIANA, PADRÃO POPULAR, 80X210CM, ESPESSURA DE 3CM, ITENS INCLUSOS: DOBRADIÇAS, MONTAGEM E INSTALAÇÃO DO BATENTE, SEM FECHADURA - FORNECIMENTO E INSTALAÇÃO. AF_12/2019</v>
          </cell>
          <cell r="D1978" t="str">
            <v>UN</v>
          </cell>
          <cell r="E1978">
            <v>1531.82</v>
          </cell>
        </row>
        <row r="1979">
          <cell r="A1979">
            <v>91336</v>
          </cell>
          <cell r="B1979" t="str">
            <v>SINAPI</v>
          </cell>
          <cell r="C1979" t="str">
            <v>KIT DE PORTA DE MADEIRA TIPO MEXICANA, MACIÇA (PESADA OU SUPERPESADA), PADRÃO MÉDIO, 80X210CM, ESPESSURA DE 3CM, ITENS INCLUSOS: DOBRADIÇAS, MONTAGEM E INSTALAÇÃO DO BATENTE, SEM FECHADURA - FORNECIMENTO E INSTALAÇÃO. AF_12/2019</v>
          </cell>
          <cell r="D1979" t="str">
            <v>UN</v>
          </cell>
          <cell r="E1979">
            <v>2128.9499999999998</v>
          </cell>
        </row>
        <row r="1980">
          <cell r="A1980">
            <v>91337</v>
          </cell>
          <cell r="B1980" t="str">
            <v>SINAPI</v>
          </cell>
          <cell r="C1980" t="str">
            <v>KIT DE PORTA DE MADEIRA TIPO MEXICANA, MACIÇA (PESADA OU SUPERPESADA), PADRÃO POPULAR, 80X210CM, ESPESSURA DE 3CM, ITENS INCLUSOS: DOBRADIÇAS, MONTAGEM E INSTALAÇÃO DO BATENTE, SEM FECHADURA - FORNECIMENTO E INSTALAÇÃO. AF_12/2019</v>
          </cell>
          <cell r="D1980" t="str">
            <v>UN</v>
          </cell>
          <cell r="E1980">
            <v>1996.98</v>
          </cell>
        </row>
        <row r="1981">
          <cell r="A1981">
            <v>100659</v>
          </cell>
          <cell r="B1981" t="str">
            <v>SINAPI</v>
          </cell>
          <cell r="C1981" t="str">
            <v>ALIZAR DE 5X1,5CM PARA PORTA FIXADO COM PREGOS, PADRÃO MÉDIO - FORNECIMENTO E INSTALAÇÃO. AF_12/2019</v>
          </cell>
          <cell r="D1981" t="str">
            <v>M</v>
          </cell>
          <cell r="E1981">
            <v>12.53</v>
          </cell>
        </row>
        <row r="1982">
          <cell r="A1982">
            <v>100660</v>
          </cell>
          <cell r="B1982" t="str">
            <v>SINAPI</v>
          </cell>
          <cell r="C1982" t="str">
            <v>ALIZAR DE 5X1,5CM PARA PORTA FIXADO COM PREGOS, PADRÃO POPULAR - FORNECIMENTO E INSTALAÇÃO. AF_12/2019</v>
          </cell>
          <cell r="D1982" t="str">
            <v>M</v>
          </cell>
          <cell r="E1982">
            <v>8.44</v>
          </cell>
        </row>
        <row r="1983">
          <cell r="A1983">
            <v>100675</v>
          </cell>
          <cell r="B1983" t="str">
            <v>SINAPI</v>
          </cell>
          <cell r="C1983" t="str">
            <v>KIT DE PORTA-PRONTA DE MADEIRA EM ACABAMENTO MELAMÍNICO BRANCO, FOLHA LEVE OU MÉDIA, 90X210, EXCLUSIVE FECHADURA, FIXAÇÃO COM PREENCHIMENTO TOTAL DE ESPUMA EXPANSIVA - FORNECIMENTO E INSTALAÇÃO. AF_12/2019</v>
          </cell>
          <cell r="D1983" t="str">
            <v>UN</v>
          </cell>
          <cell r="E1983">
            <v>895.11</v>
          </cell>
        </row>
        <row r="1984">
          <cell r="A1984">
            <v>100676</v>
          </cell>
          <cell r="B1984" t="str">
            <v>SINAPI</v>
          </cell>
          <cell r="C1984" t="str">
            <v>BATENTE PARA PORTA COM BANDEIRA, FIXAÇÃO COM PARAFUSO E BUCHA. AF_12/2019</v>
          </cell>
          <cell r="D1984" t="str">
            <v>UN</v>
          </cell>
          <cell r="E1984">
            <v>198.68</v>
          </cell>
        </row>
        <row r="1985">
          <cell r="A1985">
            <v>100678</v>
          </cell>
          <cell r="B1985" t="str">
            <v>SINAPI</v>
          </cell>
          <cell r="C1985" t="str">
            <v>KIT DE PORTA DE MADEIRA PARA VERNIZ, SEMI-OCA (LEVE OU MÉDIA), PADRÃO MÉDIO, 60X210CM, ESPESSURA DE 3,5CM, ITENS INCLUSOS: DOBRADIÇAS, MONTAGEM E INSTALAÇÃO DE BATENTE, FECHADURA COM EXECUÇÃO DO FURO - FORNECIMENTO E INSTALAÇÃO. AF_12/2019</v>
          </cell>
          <cell r="D1985" t="str">
            <v>UN</v>
          </cell>
          <cell r="E1985">
            <v>976.06</v>
          </cell>
        </row>
        <row r="1986">
          <cell r="A1986">
            <v>100679</v>
          </cell>
          <cell r="B1986" t="str">
            <v>SINAPI</v>
          </cell>
          <cell r="C1986" t="str">
            <v>KIT DE PORTA DE MADEIRA PARA VERNIZ, SEMI-OCA (LEVE OU MÉDIA), PADRÃO POPULAR, 60X210CM, ESPESSURA DE 3,5CM, ITENS INCLUSOS: DOBRADIÇAS, MONTAGEM E INSTALAÇÃO DE BATENTE, FECHADURA COM EXECUÇÃO DO FURO - FORNECIMENTO E INSTALAÇÃO. AF_12/2019</v>
          </cell>
          <cell r="D1986" t="str">
            <v>UN</v>
          </cell>
          <cell r="E1986">
            <v>803.16</v>
          </cell>
        </row>
        <row r="1987">
          <cell r="A1987">
            <v>100680</v>
          </cell>
          <cell r="B1987" t="str">
            <v>SINAPI</v>
          </cell>
          <cell r="C1987" t="str">
            <v>KIT DE PORTA DE MADEIRA PARA VERNIZ, SEMI-OCA (LEVE OU MÉDIA), PADRÃO MÉDIO, 70X210CM, ESPESSURA DE 3,5CM, ITENS INCLUSOS: DOBRADIÇAS, MONTAGEM E INSTALAÇÃO DE BATENTE, FECHADURA COM EXECUÇÃO DO FURO - FORNECIMENTO E INSTALAÇÃO. AF_12/2019</v>
          </cell>
          <cell r="D1987" t="str">
            <v>UN</v>
          </cell>
          <cell r="E1987">
            <v>985.17</v>
          </cell>
        </row>
        <row r="1988">
          <cell r="A1988">
            <v>100681</v>
          </cell>
          <cell r="B1988" t="str">
            <v>SINAPI</v>
          </cell>
          <cell r="C1988" t="str">
            <v>KIT DE PORTA DE MADEIRA FRISADA, SEMI-OCA (LEVE OU MÉDIA), PADRÃO MÉDIO, 70X210CM, ESPESSURA DE 3CM, ITENS INCLUSOS: DOBRADIÇAS, MONTAGEM E INSTALAÇÃO DE BATENTE, FECHADURA COM EXECUÇÃO DO FURO - FORNECIMENTO E INSTALAÇÃO. AF_12/2019</v>
          </cell>
          <cell r="D1988" t="str">
            <v>UN</v>
          </cell>
          <cell r="E1988">
            <v>1010.93</v>
          </cell>
        </row>
        <row r="1989">
          <cell r="A1989">
            <v>100682</v>
          </cell>
          <cell r="B1989" t="str">
            <v>SINAPI</v>
          </cell>
          <cell r="C1989" t="str">
            <v>KIT DE PORTA DE MADEIRA FRISADA, SEMI-OCA (LEVE OU MÉDIA), PADRÃO POPULAR, 70X210CM, ESPESSURA DE 3CM, ITENS INCLUSOS: DOBRADIÇAS, MONTAGEM E INSTALAÇÃO DE BATENTE, FECHADURA COM EXECUÇÃO DO FURO - FORNECIMENTO E INSTALAÇÃO. AF_12/2019</v>
          </cell>
          <cell r="D1989" t="str">
            <v>UN</v>
          </cell>
          <cell r="E1989">
            <v>822.84</v>
          </cell>
        </row>
        <row r="1990">
          <cell r="A1990">
            <v>100683</v>
          </cell>
          <cell r="B1990" t="str">
            <v>SINAPI</v>
          </cell>
          <cell r="C1990" t="str">
            <v>KIT DE PORTA DE MADEIRA PARA VERNIZ, SEMI-OCA (LEVE OU MÉDIA), PADRÃO MÉDIO, 80X210CM, ESPESSURA DE 3,5CM, ITENS INCLUSOS: DOBRADIÇAS, MONTAGEM E INSTALAÇÃO DE BATENTE, FECHADURA COM EXECUÇÃO DO FURO - FORNECIMENTO E INSTALAÇÃO. AF_12/2019</v>
          </cell>
          <cell r="D1990" t="str">
            <v>UN</v>
          </cell>
          <cell r="E1990">
            <v>1061.54</v>
          </cell>
        </row>
        <row r="1991">
          <cell r="A1991">
            <v>100684</v>
          </cell>
          <cell r="B1991" t="str">
            <v>SINAPI</v>
          </cell>
          <cell r="C1991" t="str">
            <v>KIT DE PORTA DE MADEIRA PARA VERNIZ, SEMI-OCA (LEVE OU MÉDIA), PADRÃO POPULAR, 80X210CM, ESPESSURA DE 3,5CM, ITENS INCLUSOS: DOBRADIÇAS, MONTAGEM E INSTALAÇÃO DE BATENTE, FECHADURA COM EXECUÇÃO DO FURO - FORNECIMENTO E INSTALAÇÃO. AF_12/2019</v>
          </cell>
          <cell r="D1991" t="str">
            <v>UN</v>
          </cell>
          <cell r="E1991">
            <v>867.68</v>
          </cell>
        </row>
        <row r="1992">
          <cell r="A1992">
            <v>100685</v>
          </cell>
          <cell r="B1992" t="str">
            <v>SINAPI</v>
          </cell>
          <cell r="C1992" t="str">
            <v>KIT DE PORTA DE MADEIRA PARA VERNIZ, SEMI-OCA (LEVE OU MÉDIA), PADRÃO MÉDIO, 90X210CM, ESPESSURA DE 3,5CM, ITENS INCLUSOS: DOBRADIÇAS, MONTAGEM E INSTALAÇÃO DE BATENTE, FECHADURA COM EXECUÇÃO DO FURO - FORNECIMENTO E INSTALAÇÃO. AF_12/2019</v>
          </cell>
          <cell r="D1992" t="str">
            <v>UN</v>
          </cell>
          <cell r="E1992">
            <v>1105.71</v>
          </cell>
        </row>
        <row r="1993">
          <cell r="A1993">
            <v>100686</v>
          </cell>
          <cell r="B1993" t="str">
            <v>SINAPI</v>
          </cell>
          <cell r="C1993" t="str">
            <v>KIT DE PORTA DE MADEIRA PARA VERNIZ, SEMI-OCA (LEVE OU MÉDIA), PADRÃO POPULAR, 90X210CM, ESPESSURA DE 3CM, ITENS INCLUSOS: DOBRADIÇAS, MONTAGEM E INSTALAÇÃO DE BATENTE, FECHADURA COM EXECUÇÃO DO FURO - FORNECIMENTO E INSTALAÇÃO. AF_12/2019</v>
          </cell>
          <cell r="D1993" t="str">
            <v>UN</v>
          </cell>
          <cell r="E1993">
            <v>911.03</v>
          </cell>
        </row>
        <row r="1994">
          <cell r="A1994">
            <v>100687</v>
          </cell>
          <cell r="B1994" t="str">
            <v>SINAPI</v>
          </cell>
          <cell r="C1994" t="str">
            <v>KIT DE PORTA DE MADEIRA FRISADA, SEMI-OCA (LEVE OU MÉDIA), PADRÃO MÉDIO, 60X210CM, ESPESSURA DE 3,5CM, ITENS INCLUSOS: DOBRADIÇAS, MONTAGEM E INSTALAÇÃO DE BATENTE, FECHADURA COM EXECUÇÃO DO FURO - FORNECIMENTO E INSTALAÇÃO. AF_12/2019</v>
          </cell>
          <cell r="D1994" t="str">
            <v>UN</v>
          </cell>
          <cell r="E1994">
            <v>985.27</v>
          </cell>
        </row>
        <row r="1995">
          <cell r="A1995">
            <v>100688</v>
          </cell>
          <cell r="B1995" t="str">
            <v>SINAPI</v>
          </cell>
          <cell r="C1995" t="str">
            <v>KIT DE PORTA DE MADEIRA FRISADA, SEMI-OCA (LEVE OU MÉDIA), PADRÃO POPULAR, 60X210CM, ESPESSURA DE 3CM, ITENS INCLUSOS: DOBRADIÇAS, MONTAGEM E INSTALAÇÃO DE BATENTE, FECHADURA COM EXECUÇÃO DO FURO - FORNECIMENTO E INSTALAÇÃO. AF_12/2019</v>
          </cell>
          <cell r="D1995" t="str">
            <v>UN</v>
          </cell>
          <cell r="E1995">
            <v>812.37</v>
          </cell>
        </row>
        <row r="1996">
          <cell r="A1996">
            <v>100689</v>
          </cell>
          <cell r="B1996" t="str">
            <v>SINAPI</v>
          </cell>
          <cell r="C1996" t="str">
            <v>KIT DE PORTA DE MADEIRA FRISADA, SEMI-OCA (LEVE OU MÉDIA), PADRÃO MÉDIO, 80X210CM, ESPESSURA DE 3,5CM, ITENS INCLUSOS: DOBRADIÇAS, MONTAGEM E INSTALAÇÃO DE BATENTE, FECHADURA COM EXECUÇÃO DO FURO - FORNECIMENTO E INSTALAÇÃO. AF_12/2019</v>
          </cell>
          <cell r="D1996" t="str">
            <v>UN</v>
          </cell>
          <cell r="E1996">
            <v>1067.68</v>
          </cell>
        </row>
        <row r="1997">
          <cell r="A1997">
            <v>100690</v>
          </cell>
          <cell r="B1997" t="str">
            <v>SINAPI</v>
          </cell>
          <cell r="C1997" t="str">
            <v>KIT DE PORTA DE MADEIRA FRISADA, SEMI-OCA (LEVE OU MÉDIA), PADRÃO POPULAR, 80X210CM, ESPESSURA DE 3,5CM, ITENS INCLUSOS: DOBRADIÇAS, MONTAGEM E INSTALAÇÃO DE BATENTE, FECHADURA COM EXECUÇÃO DO FURO - FORNECIMENTO E INSTALAÇÃO. AF_12/2019</v>
          </cell>
          <cell r="D1997" t="str">
            <v>UN</v>
          </cell>
          <cell r="E1997">
            <v>873.82</v>
          </cell>
        </row>
        <row r="1998">
          <cell r="A1998">
            <v>100691</v>
          </cell>
          <cell r="B1998" t="str">
            <v>SINAPI</v>
          </cell>
          <cell r="C1998" t="str">
            <v>KIT DE PORTA DE MADEIRA TIPO VENEZIANA, 80X210CM (ESPESSURA DE 3CM), PADRÃO MÉDIO, ITENS INCLUSOS: DOBRADIÇAS, MONTAGEM E INSTALAÇÃO DE BATENTE, FECHADURA COM EXECUÇÃO DO FURO - FORNECIMENTO E INSTALAÇÃO. AF_12/2019</v>
          </cell>
          <cell r="D1998" t="str">
            <v>UN</v>
          </cell>
          <cell r="E1998">
            <v>1822.01</v>
          </cell>
        </row>
        <row r="1999">
          <cell r="A1999">
            <v>100692</v>
          </cell>
          <cell r="B1999" t="str">
            <v>SINAPI</v>
          </cell>
          <cell r="C1999" t="str">
            <v>KIT DE PORTA DE MADEIRA TIPO VENEZIANA, 80X210CM (ESPESSURA DE 3CM), PADRÃO POPULAR, ITENS INCLUSOS: DOBRADIÇAS, MONTAGEM E INSTALAÇÃO DE BATENTE, FECHADURA COM EXECUÇÃO DO FURO - FORNECIMENTO E INSTALAÇÃO. AF_12/2019</v>
          </cell>
          <cell r="D1999" t="str">
            <v>UN</v>
          </cell>
          <cell r="E1999">
            <v>1628.15</v>
          </cell>
        </row>
        <row r="2000">
          <cell r="A2000">
            <v>100693</v>
          </cell>
          <cell r="B2000" t="str">
            <v>SINAPI</v>
          </cell>
          <cell r="C2000" t="str">
            <v>KIT DE PORTA DE MADEIRA TIPO MEXICANA, MACIÇA (PESADA OU SUPERPESADA), PADRÃO MÉDIO, 80X210CM, ESPESSURA DE 3,5CM, ITENS INCLUSOS: DOBRADIÇAS, MONTAGEM E INSTALAÇÃO DE BATENTE, FECHADURA COM EXECUÇÃO DO FURO - FORNECIMENTO E INSTALAÇÃO. AF_12/2019</v>
          </cell>
          <cell r="D2000" t="str">
            <v>UN</v>
          </cell>
          <cell r="E2000">
            <v>2287.17</v>
          </cell>
        </row>
        <row r="2001">
          <cell r="A2001">
            <v>100694</v>
          </cell>
          <cell r="B2001" t="str">
            <v>SINAPI</v>
          </cell>
          <cell r="C2001" t="str">
            <v>KIT DE PORTA DE MADEIRA TIPO MEXICANA, MACIÇA (PESADA OU SUPERPESADA), PADRÃO POPULAR, 80X210CM, ESPESSURA DE 3,5CM, ITENS INCLUSOS: DOBRADIÇAS, MONTAGEM E INSTALAÇÃO DE BATENTE, FECHADURA COM EXECUÇÃO DO FURO - FORNECIMENTO E INSTALAÇÃO. AF_12/2019</v>
          </cell>
          <cell r="D2001" t="str">
            <v>UN</v>
          </cell>
          <cell r="E2001">
            <v>2093.31</v>
          </cell>
        </row>
        <row r="2002">
          <cell r="A2002">
            <v>100695</v>
          </cell>
          <cell r="B2002" t="str">
            <v>SINAPI</v>
          </cell>
          <cell r="C2002" t="str">
            <v>RECOLOCAÇÃO DE FOLHAS DE PORTA DE MADEIRA LEVE OU MÉDIA DE 60CM DE LARGURA, CONSIDERANDO REAPROVEITAMENTO DO MATERIAL. AF_12/2019</v>
          </cell>
          <cell r="D2002" t="str">
            <v>UN</v>
          </cell>
          <cell r="E2002">
            <v>53.28</v>
          </cell>
        </row>
        <row r="2003">
          <cell r="A2003">
            <v>100696</v>
          </cell>
          <cell r="B2003" t="str">
            <v>SINAPI</v>
          </cell>
          <cell r="C2003" t="str">
            <v>RECOLOCAÇÃO DE FOLHAS DE PORTA DE MADEIRA LEVE OU MÉDIA DE 70CM DE LARGURA, CONSIDERANDO REAPROVEITAMENTO DO MATERIAL. AF_12/2019</v>
          </cell>
          <cell r="D2003" t="str">
            <v>UN</v>
          </cell>
          <cell r="E2003">
            <v>59.12</v>
          </cell>
        </row>
        <row r="2004">
          <cell r="A2004">
            <v>100697</v>
          </cell>
          <cell r="B2004" t="str">
            <v>SINAPI</v>
          </cell>
          <cell r="C2004" t="str">
            <v>RECOLOCAÇÃO DE FOLHAS DE PORTA DE MADEIRA LEVE OU MÉDIA DE 80CM DE LARGURA, CONSIDERANDO REAPROVEITAMENTO DO MATERIAL. AF_12/2019</v>
          </cell>
          <cell r="D2004" t="str">
            <v>UN</v>
          </cell>
          <cell r="E2004">
            <v>65</v>
          </cell>
        </row>
        <row r="2005">
          <cell r="A2005">
            <v>100698</v>
          </cell>
          <cell r="B2005" t="str">
            <v>SINAPI</v>
          </cell>
          <cell r="C2005" t="str">
            <v>RECOLOCAÇÃO DE FOLHAS DE PORTA DE MADEIRA LEVE OU MÉDIA DE 90CM DE LARGURA, CONSIDERANDO REAPROVEITAMENTO DO MATERIAL. AF_12/2019</v>
          </cell>
          <cell r="D2005" t="str">
            <v>UN</v>
          </cell>
          <cell r="E2005">
            <v>70.87</v>
          </cell>
        </row>
        <row r="2006">
          <cell r="A2006">
            <v>100699</v>
          </cell>
          <cell r="B2006" t="str">
            <v>SINAPI</v>
          </cell>
          <cell r="C2006" t="str">
            <v>RECOLOCAÇÃO DE FOLHAS DE PORTA DE MADEIRA PESADA OU SUPERPESADA DE 80CM DE LARGURA, CONSIDERANDO REAPROVEITAMENTO DO MATERIAL. AF_12/2019</v>
          </cell>
          <cell r="D2006" t="str">
            <v>UN</v>
          </cell>
          <cell r="E2006">
            <v>84.78</v>
          </cell>
        </row>
        <row r="2007">
          <cell r="A2007">
            <v>100700</v>
          </cell>
          <cell r="B2007" t="str">
            <v>SINAPI</v>
          </cell>
          <cell r="C2007" t="str">
            <v>PORTA DE MADEIRA COMPENSADA LISA PARA PINTURA, 120X210X3,5CM, 2 FOLHAS, INCLUSO ADUELA 2A, ALIZAR 2A E DOBRADIÇAS. AF_12/2019</v>
          </cell>
          <cell r="D2007" t="str">
            <v>UN</v>
          </cell>
          <cell r="E2007">
            <v>814.18</v>
          </cell>
        </row>
        <row r="2008">
          <cell r="A2008">
            <v>100712</v>
          </cell>
          <cell r="B2008" t="str">
            <v>SINAPI</v>
          </cell>
          <cell r="C2008" t="str">
            <v>KIT DE PORTA DE MADEIRA PARA VERNIZ, SEMI-OCA (LEVE OU MÉDIA), PADRÃO POPULAR, 70X210CM, ESPESSURA DE 3,5CM, ITENS INCLUSOS: DOBRADIÇAS, MONTAGEM E INSTALAÇÃO DE BATENTE, FECHADURA COM EXECUÇÃO DO FURO - FORNECIMENTO E INSTALAÇÃO. AF_12/2019</v>
          </cell>
          <cell r="D2008" t="str">
            <v>UN</v>
          </cell>
          <cell r="E2008">
            <v>797.08</v>
          </cell>
        </row>
        <row r="2009">
          <cell r="A2009">
            <v>100665</v>
          </cell>
          <cell r="B2009" t="str">
            <v>SINAPI</v>
          </cell>
          <cell r="C2009" t="str">
            <v>JANELA DE MADEIRA - CEDRINHO/ANGELIM OU EQUIVALENTE DA REGIÃO - DE ABRIR COM 4 FOLHAS (2 VENEZIANAS E 2 GUILHOTINAS PARA VIDRO), COM BATENTE, ALIZAR E FERRAGENS. EXCLUSIVE VIDROS, ACABAMENTO E CONTRAMARCO. FORNECIMENTO E INSTALAÇÃO. AF_12/2019</v>
          </cell>
          <cell r="D2009" t="str">
            <v>M2</v>
          </cell>
          <cell r="E2009">
            <v>999.76</v>
          </cell>
        </row>
        <row r="2010">
          <cell r="A2010">
            <v>100666</v>
          </cell>
          <cell r="B2010" t="str">
            <v>SINAPI</v>
          </cell>
          <cell r="C2010" t="str">
            <v>JANELA DE MADEIRA (PINUS/EUCALIPTO OU EQUIV.) DE ABRIR COM 4 FOLHAS (2 VENEZIANAS E 2 GUILHOTINAS PARA VIDRO), COM BATENTE, ALIZAR E FERRAGENS. EXCLUSIVE VIDROS, ACABAMENTO E CONTRAMARCO. FORNECIMENTO E INSTALAÇÃO. AF_12/2019</v>
          </cell>
          <cell r="D2010" t="str">
            <v>M2</v>
          </cell>
          <cell r="E2010">
            <v>791.34</v>
          </cell>
        </row>
        <row r="2011">
          <cell r="A2011">
            <v>100667</v>
          </cell>
          <cell r="B2011" t="str">
            <v>SINAPI</v>
          </cell>
          <cell r="C2011" t="str">
            <v>JANELA DE MADEIRA (IMBUIA/CEDRO OU EQUIV.) DE ABRIR COM 4 FOLHAS (2 VENEZIANAS E 2 GUILHOTINAS PARA VIDRO), COM BATENTE, ALIZAR E FERRAGENS. EXCLUSIVE VIDROS, ACABAMENTO E CONTRAMARCO. FORNECIMENTO E INSTALAÇÃO. AF_12/2019</v>
          </cell>
          <cell r="D2011" t="str">
            <v>M2</v>
          </cell>
          <cell r="E2011">
            <v>1294.4100000000001</v>
          </cell>
        </row>
        <row r="2012">
          <cell r="A2012">
            <v>100668</v>
          </cell>
          <cell r="B2012" t="str">
            <v>SINAPI</v>
          </cell>
          <cell r="C2012" t="str">
            <v>JANELA DE MADEIRA (CEDRINHO/ANGELIM OU EQUIV.) TIPO MAXIM-AR, PARA VIDRO, COM BATENTE, ALIZAR E FERRAGENS. EXCLUSIVE VIDRO, ACABAMENTO E CONTRAMARCO. FORNECIMENTO E INSTALAÇÃO. AF_12/2019</v>
          </cell>
          <cell r="D2012" t="str">
            <v>M2</v>
          </cell>
          <cell r="E2012">
            <v>1556.85</v>
          </cell>
        </row>
        <row r="2013">
          <cell r="A2013">
            <v>100669</v>
          </cell>
          <cell r="B2013" t="str">
            <v>SINAPI</v>
          </cell>
          <cell r="C2013" t="str">
            <v>JANELA DE MADEIRA (PINUS/EUCALIPTO OU EQUIV.) TIPO BASCULANTE COM 2 FOLHAS PARA VIDRO, COM BATENTE, ALIZAR E FERRAGENS. EXCLUSIVE VIDROS, ACABAMENTO E CONTRAMARCO. FORNECIMENTO E INSTALAÇÃO. AF_12/2019</v>
          </cell>
          <cell r="D2013" t="str">
            <v>M2</v>
          </cell>
          <cell r="E2013">
            <v>927.47</v>
          </cell>
        </row>
        <row r="2014">
          <cell r="A2014">
            <v>100670</v>
          </cell>
          <cell r="B2014" t="str">
            <v>SINAPI</v>
          </cell>
          <cell r="C2014" t="str">
            <v>JANELA DE MADEIRA (CEDRINHO/ANGELIM OU EQUIV.) DE CORRER COM 6 FOLHAS (2 VENEZ. FIXAS, 2 VENEZ. DE CORRER E 2 DE CORRER PARA VIDRO), COM BATENTE, ALIZAR E FERRAGENS. EXCLUSIVE VIDROS, ACABAMENTO E CONTRAMARCO. FORNECIMENTO E INSTALAÇÃO. AF_12/2019</v>
          </cell>
          <cell r="D2014" t="str">
            <v>M2</v>
          </cell>
          <cell r="E2014">
            <v>1247.3399999999999</v>
          </cell>
        </row>
        <row r="2015">
          <cell r="A2015">
            <v>100671</v>
          </cell>
          <cell r="B2015" t="str">
            <v>SINAPI</v>
          </cell>
          <cell r="C2015" t="str">
            <v>JANELA DE MADEIRA (IMBUIA/CEDRO OU EQUIV) DE CORRER COM 6 FOLHAS (2 VENEZIANAS FIXAS, 2 VENEZIANAS DE CORRER E 2 DE CORRER PARA VIDRO), COM BATENTE, ALIZAR E FERRAGENS. EXCLUSIVE VIDROS, ACABAMENTO E CONTRAMARCO. FORNECIMENTO E INSTALAÇÃO. AF_12/2019</v>
          </cell>
          <cell r="D2015" t="str">
            <v>M2</v>
          </cell>
          <cell r="E2015">
            <v>1546.97</v>
          </cell>
        </row>
        <row r="2016">
          <cell r="A2016">
            <v>100672</v>
          </cell>
          <cell r="B2016" t="str">
            <v>SINAPI</v>
          </cell>
          <cell r="C2016" t="str">
            <v>JANELA DE MADEIRA (PINUS/EUCALIPTO OU EQUIV.) DE CORRER COM 6 FOLHAS (2 VENEZ. FIXAS, 2 VENEZ. DE CORRER E 2 DE CORRER PARA VIDRO), COM BATENTE, ALIZAR E FERRAGENS. EXCLUSIVE VIDROS, ACABAMENTO E CONTRAMARCO. FORNECIMENTO EINSTALAÇÃO. AF_12/2019</v>
          </cell>
          <cell r="D2016" t="str">
            <v>M2</v>
          </cell>
          <cell r="E2016">
            <v>1000.51</v>
          </cell>
        </row>
        <row r="2017">
          <cell r="A2017">
            <v>100701</v>
          </cell>
          <cell r="B2017" t="str">
            <v>SINAPI</v>
          </cell>
          <cell r="C2017" t="str">
            <v>PORTA DE FERRO, DE ABRIR, TIPO GRADE COM CHAPA, COM GUARNIÇÕES. AF_12/2019</v>
          </cell>
          <cell r="D2017" t="str">
            <v>M2</v>
          </cell>
          <cell r="E2017">
            <v>551.54</v>
          </cell>
        </row>
        <row r="2018">
          <cell r="A2018">
            <v>94559</v>
          </cell>
          <cell r="B2018" t="str">
            <v>SINAPI</v>
          </cell>
          <cell r="C2018" t="str">
            <v>JANELA DE AÇO TIPO BASCULANTE PARA VIDROS, COM BATENTE, FERRAGENS E PINTURA ANTICORROSIVA. EXCLUSIVE VIDROS, ACABAMENTO, ALIZAR E CONTRAMARCO. FORNECIMENTO E INSTALAÇÃO. AF_12/2019</v>
          </cell>
          <cell r="D2018" t="str">
            <v>M2</v>
          </cell>
          <cell r="E2018">
            <v>788.83</v>
          </cell>
        </row>
        <row r="2019">
          <cell r="A2019">
            <v>94562</v>
          </cell>
          <cell r="B2019" t="str">
            <v>SINAPI</v>
          </cell>
          <cell r="C2019" t="str">
            <v>JANELA DE AÇO DE CORRER COM 4 FOLHAS PARA VIDRO, COM BATENTE, FERRAGENS E PINTURA ANTICORROSIVA. EXCLUSIVE VIDROS, ALIZAR E CONTRAMARCO. FORNECIMENTO E INSTALAÇÃO. AF_12/2019</v>
          </cell>
          <cell r="D2019" t="str">
            <v>M2</v>
          </cell>
          <cell r="E2019">
            <v>771.86</v>
          </cell>
        </row>
        <row r="2020">
          <cell r="A2020">
            <v>94587</v>
          </cell>
          <cell r="B2020" t="str">
            <v>SINAPI</v>
          </cell>
          <cell r="C2020" t="str">
            <v>CONTRAMARCO DE AÇO, FIXAÇÃO COM ARGAMASSA - FORNECIMENTO E INSTALAÇÃO. AF_12/2019</v>
          </cell>
          <cell r="D2020" t="str">
            <v>M</v>
          </cell>
          <cell r="E2020">
            <v>60.71</v>
          </cell>
        </row>
        <row r="2021">
          <cell r="A2021">
            <v>94588</v>
          </cell>
          <cell r="B2021" t="str">
            <v>SINAPI</v>
          </cell>
          <cell r="C2021" t="str">
            <v>CONTRAMARCO DE AÇO, FIXAÇÃO COM PARAFUSO - FORNECIMENTO E INSTALAÇÃO. AF_12/2019</v>
          </cell>
          <cell r="D2021" t="str">
            <v>M</v>
          </cell>
          <cell r="E2021">
            <v>54.3</v>
          </cell>
        </row>
        <row r="2022">
          <cell r="A2022">
            <v>99837</v>
          </cell>
          <cell r="B2022" t="str">
            <v>SINAPI</v>
          </cell>
          <cell r="C2022" t="str">
            <v>GUARDA-CORPO DE AÇO GALVANIZADO DE 1,10M, MONTANTES TUBULARES DE 1.1/4" ESPAÇADOS DE 1,20M, TRAVESSA SUPERIOR DE 1.1/2", GRADIL FORMADO POR TUBOS HORIZONTAIS DE 1" E VERTICAIS DE 3/4", FIXADO COM CHUMBADOR MECÂNICO. AF_04/2019_P</v>
          </cell>
          <cell r="D2022" t="str">
            <v>M</v>
          </cell>
          <cell r="E2022">
            <v>622.59</v>
          </cell>
        </row>
        <row r="2023">
          <cell r="A2023">
            <v>99839</v>
          </cell>
          <cell r="B2023" t="str">
            <v>SINAPI</v>
          </cell>
          <cell r="C2023" t="str">
            <v>GUARDA-CORPO DE AÇO GALVANIZADO DE 1,10M DE ALTURA, MONTANTES TUBULARES DE 1.1/2 ESPAÇADOS DE 1,20M, TRAVESSA SUPERIOR DE 2, GRADIL FORMADO POR BARRAS CHATAS EM FERRO DE 32X4,8MM, FIXADO COM CHUMBADOR MECÂNICO. AF_04/2019_P</v>
          </cell>
          <cell r="D2023" t="str">
            <v>M</v>
          </cell>
          <cell r="E2023">
            <v>476.54</v>
          </cell>
        </row>
        <row r="2024">
          <cell r="A2024">
            <v>99841</v>
          </cell>
          <cell r="B2024" t="str">
            <v>SINAPI</v>
          </cell>
          <cell r="C2024" t="str">
            <v>GUARDA-CORPO PANORÂMICO COM PERFIS DE ALUMÍNIO E VIDRO LAMINADO 8 MM, FIXADO COM CHUMBADOR MECÂNICO. AF_04/2019_P</v>
          </cell>
          <cell r="D2024" t="str">
            <v>M</v>
          </cell>
          <cell r="E2024">
            <v>1216.8900000000001</v>
          </cell>
        </row>
        <row r="2025">
          <cell r="A2025">
            <v>99855</v>
          </cell>
          <cell r="B2025" t="str">
            <v>SINAPI</v>
          </cell>
          <cell r="C2025" t="str">
            <v>CORRIMÃO SIMPLES, DIÂMETRO EXTERNO = 1 1/2", EM AÇO GALVANIZADO. AF_04/2019_P</v>
          </cell>
          <cell r="D2025" t="str">
            <v>M</v>
          </cell>
          <cell r="E2025">
            <v>114</v>
          </cell>
        </row>
        <row r="2026">
          <cell r="A2026">
            <v>99857</v>
          </cell>
          <cell r="B2026" t="str">
            <v>SINAPI</v>
          </cell>
          <cell r="C2026" t="str">
            <v>CORRIMÃO SIMPLES, DIÂMETRO EXTERNO = 1 1/2", EM ALUMÍNIO. AF_04/2019_P</v>
          </cell>
          <cell r="D2026" t="str">
            <v>M</v>
          </cell>
          <cell r="E2026">
            <v>98.23</v>
          </cell>
        </row>
        <row r="2027">
          <cell r="A2027">
            <v>99861</v>
          </cell>
          <cell r="B2027" t="str">
            <v>SINAPI</v>
          </cell>
          <cell r="C2027" t="str">
            <v>GRADIL EM FERRO FIXADO EM VÃOS DE JANELAS, FORMADO POR BARRAS CHATAS DE 25X4,8 MM. AF_04/2019</v>
          </cell>
          <cell r="D2027" t="str">
            <v>M2</v>
          </cell>
          <cell r="E2027">
            <v>544.28</v>
          </cell>
        </row>
        <row r="2028">
          <cell r="A2028">
            <v>99862</v>
          </cell>
          <cell r="B2028" t="str">
            <v>SINAPI</v>
          </cell>
          <cell r="C2028" t="str">
            <v>GRADIL EM ALUMÍNIO FIXADO EM VÃOS DE JANELAS, FORMADO POR TUBOS DE 3/4". AF_04/2019</v>
          </cell>
          <cell r="D2028" t="str">
            <v>M2</v>
          </cell>
          <cell r="E2028">
            <v>678.15</v>
          </cell>
        </row>
        <row r="2029">
          <cell r="A2029">
            <v>90838</v>
          </cell>
          <cell r="B2029" t="str">
            <v>SINAPI</v>
          </cell>
          <cell r="C2029" t="str">
            <v>PORTA CORTA-FOGO 90X210X4CM - FORNECIMENTO E INSTALAÇÃO. AF_12/2019</v>
          </cell>
          <cell r="D2029" t="str">
            <v>UN</v>
          </cell>
          <cell r="E2029">
            <v>1384.16</v>
          </cell>
        </row>
        <row r="2030">
          <cell r="A2030">
            <v>91338</v>
          </cell>
          <cell r="B2030" t="str">
            <v>SINAPI</v>
          </cell>
          <cell r="C2030" t="str">
            <v>PORTA DE ALUMÍNIO DE ABRIR COM LAMBRI, COM GUARNIÇÃO, FIXAÇÃO COM PARAFUSOS - FORNECIMENTO E INSTALAÇÃO. AF_12/2019</v>
          </cell>
          <cell r="D2030" t="str">
            <v>M2</v>
          </cell>
          <cell r="E2030">
            <v>814.65</v>
          </cell>
        </row>
        <row r="2031">
          <cell r="A2031">
            <v>91341</v>
          </cell>
          <cell r="B2031" t="str">
            <v>SINAPI</v>
          </cell>
          <cell r="C2031" t="str">
            <v>PORTA EM ALUMÍNIO DE ABRIR TIPO VENEZIANA COM GUARNIÇÃO, FIXAÇÃO COM PARAFUSOS - FORNECIMENTO E INSTALAÇÃO. AF_12/2019</v>
          </cell>
          <cell r="D2031" t="str">
            <v>M2</v>
          </cell>
          <cell r="E2031">
            <v>616.99</v>
          </cell>
        </row>
        <row r="2032">
          <cell r="A2032">
            <v>94805</v>
          </cell>
          <cell r="B2032" t="str">
            <v>SINAPI</v>
          </cell>
          <cell r="C2032" t="str">
            <v>PORTA DE ALUMÍNIO DE ABRIR PARA VIDRO SEM GUARNIÇÃO, 87X210CM, FIXAÇÃO COM PARAFUSOS, INCLUSIVE VIDROS - FORNECIMENTO E INSTALAÇÃO. AF_12/2019</v>
          </cell>
          <cell r="D2032" t="str">
            <v>UN</v>
          </cell>
          <cell r="E2032">
            <v>866.75</v>
          </cell>
        </row>
        <row r="2033">
          <cell r="A2033">
            <v>94806</v>
          </cell>
          <cell r="B2033" t="str">
            <v>SINAPI</v>
          </cell>
          <cell r="C2033" t="str">
            <v>PORTA EM AÇO DE ABRIR PARA VIDRO SEM GUARNIÇÃO, 87X210CM, FIXAÇÃO COM PARAFUSOS, EXCLUSIVE VIDROS - FORNECIMENTO E INSTALAÇÃO. AF_12/2019</v>
          </cell>
          <cell r="D2033" t="str">
            <v>UN</v>
          </cell>
          <cell r="E2033">
            <v>643.95000000000005</v>
          </cell>
        </row>
        <row r="2034">
          <cell r="A2034">
            <v>94807</v>
          </cell>
          <cell r="B2034" t="str">
            <v>SINAPI</v>
          </cell>
          <cell r="C2034" t="str">
            <v>PORTA EM AÇO DE ABRIR TIPO VENEZIANA SEM GUARNIÇÃO, 87X210CM, FIXAÇÃO COM PARAFUSOS - FORNECIMENTO E INSTALAÇÃO. AF_12/2019</v>
          </cell>
          <cell r="D2034" t="str">
            <v>UN</v>
          </cell>
          <cell r="E2034">
            <v>586.63</v>
          </cell>
        </row>
        <row r="2035">
          <cell r="A2035">
            <v>100702</v>
          </cell>
          <cell r="B2035" t="str">
            <v>SINAPI</v>
          </cell>
          <cell r="C2035" t="str">
            <v>PORTA DE CORRER DE ALUMÍNIO, COM DUAS FOLHAS PARA VIDRO, INCLUSO VIDRO LISO INCOLOR, FECHADURA E PUXADOR, SEM ALIZAR. AF_12/2019</v>
          </cell>
          <cell r="D2035" t="str">
            <v>M2</v>
          </cell>
          <cell r="E2035">
            <v>467.72</v>
          </cell>
        </row>
        <row r="2036">
          <cell r="A2036">
            <v>102188</v>
          </cell>
          <cell r="B2036" t="str">
            <v>SINAPI</v>
          </cell>
          <cell r="C2036" t="str">
            <v>MOLA HIDRAULICA DE PISO PARA PORTA DE VIDRO TEMPERADO. AF_01/2021</v>
          </cell>
          <cell r="D2036" t="str">
            <v>UN</v>
          </cell>
          <cell r="E2036">
            <v>847.01</v>
          </cell>
        </row>
        <row r="2037">
          <cell r="A2037">
            <v>102189</v>
          </cell>
          <cell r="B2037" t="str">
            <v>SINAPI</v>
          </cell>
          <cell r="C2037" t="str">
            <v>JOGO DE FERRAGENS CROMADAS PARA PORTA DE VIDRO TEMPERADO, UMA FOLHA COMPOSTO DE DOBRADICAS SUPERIOR E INFERIOR, TRINCO, FECHADURA, CONTRA FECHADURA COM CAPUCHINHO SEM MOLA E PUXADOR. AF_01/2021</v>
          </cell>
          <cell r="D2037" t="str">
            <v>UN</v>
          </cell>
          <cell r="E2037">
            <v>214.02</v>
          </cell>
        </row>
        <row r="2038">
          <cell r="A2038">
            <v>100703</v>
          </cell>
          <cell r="B2038" t="str">
            <v>SINAPI</v>
          </cell>
          <cell r="C2038" t="str">
            <v>PUXADOR CENTRAL PARA ESQUADRIA DE MADEIRA. AF_12/2019</v>
          </cell>
          <cell r="D2038" t="str">
            <v>UN</v>
          </cell>
          <cell r="E2038">
            <v>31.75</v>
          </cell>
        </row>
        <row r="2039">
          <cell r="A2039">
            <v>100704</v>
          </cell>
          <cell r="B2039" t="str">
            <v>SINAPI</v>
          </cell>
          <cell r="C2039" t="str">
            <v>PORTA CADEADO ZINCADO OXIDADO PRETO COM CADEADO DE AÇO INOX, LARGURA DE *50* MM. AF_12/2019</v>
          </cell>
          <cell r="D2039" t="str">
            <v>UN</v>
          </cell>
          <cell r="E2039">
            <v>67.98</v>
          </cell>
        </row>
        <row r="2040">
          <cell r="A2040">
            <v>100705</v>
          </cell>
          <cell r="B2040" t="str">
            <v>SINAPI</v>
          </cell>
          <cell r="C2040" t="str">
            <v>TARJETA TIPO LIVRE/OCUPADO PARA PORTA DE BANHEIRO. AF_12/2019</v>
          </cell>
          <cell r="D2040" t="str">
            <v>UN</v>
          </cell>
          <cell r="E2040">
            <v>77.11</v>
          </cell>
        </row>
        <row r="2041">
          <cell r="A2041">
            <v>100706</v>
          </cell>
          <cell r="B2041" t="str">
            <v>SINAPI</v>
          </cell>
          <cell r="C2041" t="str">
            <v>CREMONA EM LATÃO CROMADO OU POLIDO, COMPLETA. AF_12/2019</v>
          </cell>
          <cell r="D2041" t="str">
            <v>UN</v>
          </cell>
          <cell r="E2041">
            <v>67.349999999999994</v>
          </cell>
        </row>
        <row r="2042">
          <cell r="A2042">
            <v>100707</v>
          </cell>
          <cell r="B2042" t="str">
            <v>SINAPI</v>
          </cell>
          <cell r="C2042" t="str">
            <v>FECHO DE EMBUTIR TIPO UNHA 22CM. AF_12/2019</v>
          </cell>
          <cell r="D2042" t="str">
            <v>UN</v>
          </cell>
          <cell r="E2042">
            <v>143.78</v>
          </cell>
        </row>
        <row r="2043">
          <cell r="A2043">
            <v>100708</v>
          </cell>
          <cell r="B2043" t="str">
            <v>SINAPI</v>
          </cell>
          <cell r="C2043" t="str">
            <v>FECHO DE EMBUTIR TIPO UNHA 40CM. AF_12/2019</v>
          </cell>
          <cell r="D2043" t="str">
            <v>UN</v>
          </cell>
          <cell r="E2043">
            <v>180.67</v>
          </cell>
        </row>
        <row r="2044">
          <cell r="A2044">
            <v>100709</v>
          </cell>
          <cell r="B2044" t="str">
            <v>SINAPI</v>
          </cell>
          <cell r="C2044" t="str">
            <v>DOBRADIÇA EM AÇO/FERRO, 3" X 21/2", E=1,9 A 2MM, SEN ANEL, CROMADO OU ZINCADO, TAMPA BOLA, COM PARAFUSOS. AF_12/2019</v>
          </cell>
          <cell r="D2044" t="str">
            <v>UN</v>
          </cell>
          <cell r="E2044">
            <v>40.799999999999997</v>
          </cell>
        </row>
        <row r="2045">
          <cell r="A2045">
            <v>100710</v>
          </cell>
          <cell r="B2045" t="str">
            <v>SINAPI</v>
          </cell>
          <cell r="C2045" t="str">
            <v>DOBRADIÇA TIPO VAI E VEM EM LATÃO POLIDO 3". AF_12/2019</v>
          </cell>
          <cell r="D2045" t="str">
            <v>UN</v>
          </cell>
          <cell r="E2045">
            <v>96.3</v>
          </cell>
        </row>
        <row r="2046">
          <cell r="A2046">
            <v>102151</v>
          </cell>
          <cell r="B2046" t="str">
            <v>SINAPI</v>
          </cell>
          <cell r="C2046" t="str">
            <v>INSTALAÇÃO DE VIDRO LISO INCOLOR, E = 3 MM, EM ESQUADRIA DE MADEIRA, FIXADO COM BAGUETE. AF_01/2021</v>
          </cell>
          <cell r="D2046" t="str">
            <v>M2</v>
          </cell>
          <cell r="E2046">
            <v>148.68</v>
          </cell>
        </row>
        <row r="2047">
          <cell r="A2047">
            <v>102152</v>
          </cell>
          <cell r="B2047" t="str">
            <v>SINAPI</v>
          </cell>
          <cell r="C2047" t="str">
            <v>INSTALAÇÃO DE VIDRO LISO, E = 4 MM, EM ESQUADRIA DE MADEIRA, FIXADO COM BAGUETE. AF_01/2021</v>
          </cell>
          <cell r="D2047" t="str">
            <v>M2</v>
          </cell>
          <cell r="E2047">
            <v>187.01</v>
          </cell>
        </row>
        <row r="2048">
          <cell r="A2048">
            <v>102153</v>
          </cell>
          <cell r="B2048" t="str">
            <v>SINAPI</v>
          </cell>
          <cell r="C2048" t="str">
            <v>INSTALAÇÃO DE VIDRO LISO FUME, E = 4 MM, EM ESQUADRIA DE MADEIRA, FIXADO COM BAGUETE. AF_01/2021</v>
          </cell>
          <cell r="D2048" t="str">
            <v>M2</v>
          </cell>
          <cell r="E2048">
            <v>238.12</v>
          </cell>
        </row>
        <row r="2049">
          <cell r="A2049">
            <v>102154</v>
          </cell>
          <cell r="B2049" t="str">
            <v>SINAPI</v>
          </cell>
          <cell r="C2049" t="str">
            <v>INSTALAÇÃO DE VIDRO LISO INCOLOR, E = 5 MM, EM ESQUADRIA DE MADEIRA, FIXADO COM BAGUETE. AF_01/2021</v>
          </cell>
          <cell r="D2049" t="str">
            <v>M2</v>
          </cell>
          <cell r="E2049">
            <v>206</v>
          </cell>
        </row>
        <row r="2050">
          <cell r="A2050">
            <v>102155</v>
          </cell>
          <cell r="B2050" t="str">
            <v>SINAPI</v>
          </cell>
          <cell r="C2050" t="str">
            <v>INSTALAÇÃO DE VIDRO LISO FUME, E = 5 MM, EM ESQUADRIA DE MADEIRA, FIXADO COM BAGUETE. AF_01/2021</v>
          </cell>
          <cell r="D2050" t="str">
            <v>M2</v>
          </cell>
          <cell r="E2050">
            <v>247.8</v>
          </cell>
        </row>
        <row r="2051">
          <cell r="A2051">
            <v>102156</v>
          </cell>
          <cell r="B2051" t="str">
            <v>SINAPI</v>
          </cell>
          <cell r="C2051" t="str">
            <v>INSTALAÇÃO DE VIDRO LISO INCOLOR, E = 6 MM, EM ESQUADRIA DE MADEIRA, FIXADO COM BAGUETE. AF_01/2021</v>
          </cell>
          <cell r="D2051" t="str">
            <v>M2</v>
          </cell>
          <cell r="E2051">
            <v>238.02</v>
          </cell>
        </row>
        <row r="2052">
          <cell r="A2052">
            <v>102157</v>
          </cell>
          <cell r="B2052" t="str">
            <v>SINAPI</v>
          </cell>
          <cell r="C2052" t="str">
            <v>INSTALAÇÃO DE VIDRO LISO FUME, E = 6 MM, EM ESQUADRIA DE MADEIRA, FIXADO COM BAGUETE. AF_01/2021</v>
          </cell>
          <cell r="D2052" t="str">
            <v>M2</v>
          </cell>
          <cell r="E2052">
            <v>327.45999999999998</v>
          </cell>
        </row>
        <row r="2053">
          <cell r="A2053">
            <v>102158</v>
          </cell>
          <cell r="B2053" t="str">
            <v>SINAPI</v>
          </cell>
          <cell r="C2053" t="str">
            <v>INSTALAÇÃO DE VIDRO LISO INCOLOR, E = 8 MM, EM ESQUADRIA DE MADEIRA, FIXADO COM BAGUETE. AF_01/2021</v>
          </cell>
          <cell r="D2053" t="str">
            <v>M2</v>
          </cell>
          <cell r="E2053">
            <v>332.32</v>
          </cell>
        </row>
        <row r="2054">
          <cell r="A2054">
            <v>102159</v>
          </cell>
          <cell r="B2054" t="str">
            <v>SINAPI</v>
          </cell>
          <cell r="C2054" t="str">
            <v>INSTALAÇÃO DE VIDRO LISO INCOLOR, E = 10 MM, EM ESQUADRIA DE MADEIRA, FIXADO COM BAGUETE. AF_01/2021</v>
          </cell>
          <cell r="D2054" t="str">
            <v>M2</v>
          </cell>
          <cell r="E2054">
            <v>396.84</v>
          </cell>
        </row>
        <row r="2055">
          <cell r="A2055">
            <v>102160</v>
          </cell>
          <cell r="B2055" t="str">
            <v>SINAPI</v>
          </cell>
          <cell r="C2055" t="str">
            <v>INSTALAÇÃO DE VIDRO IMPRESSO, E = 4 MM, EM ESQUADRIA DE MADEIRA, FIXADO COM BAGUETE. AF_01/2021</v>
          </cell>
          <cell r="D2055" t="str">
            <v>M2</v>
          </cell>
          <cell r="E2055">
            <v>161.44999999999999</v>
          </cell>
        </row>
        <row r="2056">
          <cell r="A2056">
            <v>102161</v>
          </cell>
          <cell r="B2056" t="str">
            <v>SINAPI</v>
          </cell>
          <cell r="C2056" t="str">
            <v>INSTALAÇÃO DE VIDRO LISO INCOLOR, E = 3 MM, EM ESQUADRIA DE ALUMÍNIO OU PVC, FIXADO COM BAGUETE. AF_01/2021_PS</v>
          </cell>
          <cell r="D2056" t="str">
            <v>M2</v>
          </cell>
          <cell r="E2056">
            <v>255.15</v>
          </cell>
        </row>
        <row r="2057">
          <cell r="A2057">
            <v>102162</v>
          </cell>
          <cell r="B2057" t="str">
            <v>SINAPI</v>
          </cell>
          <cell r="C2057" t="str">
            <v>INSTALAÇÃO DE VIDRO LISO INCOLOR, E = 4 MM, EM ESQUADRIA DE ALUMÍNIO OU PVC, FIXADO COM BAGUETE. AF_01/2021_PS</v>
          </cell>
          <cell r="D2057" t="str">
            <v>M2</v>
          </cell>
          <cell r="E2057">
            <v>293.48</v>
          </cell>
        </row>
        <row r="2058">
          <cell r="A2058">
            <v>102163</v>
          </cell>
          <cell r="B2058" t="str">
            <v>SINAPI</v>
          </cell>
          <cell r="C2058" t="str">
            <v>INSTALAÇÃO DE VIDRO LISO FUME, E = 4 MM, EM ESQUADRIA DE ALUMÍNIO OU PVC, FIXADO COM BAGUETE. AF_01/2021_PS</v>
          </cell>
          <cell r="D2058" t="str">
            <v>M2</v>
          </cell>
          <cell r="E2058">
            <v>344.59</v>
          </cell>
        </row>
        <row r="2059">
          <cell r="A2059">
            <v>102164</v>
          </cell>
          <cell r="B2059" t="str">
            <v>SINAPI</v>
          </cell>
          <cell r="C2059" t="str">
            <v>INSTALAÇÃO DE VIDRO LISO INCOLOR, E = 5 MM, EM ESQUADRIA DE ALUMÍNIO OU PVC, FIXADO COM BAGUETE. AF_01/2021_PS</v>
          </cell>
          <cell r="D2059" t="str">
            <v>M2</v>
          </cell>
          <cell r="E2059">
            <v>292.89999999999998</v>
          </cell>
        </row>
        <row r="2060">
          <cell r="A2060">
            <v>102165</v>
          </cell>
          <cell r="B2060" t="str">
            <v>SINAPI</v>
          </cell>
          <cell r="C2060" t="str">
            <v>INSTALAÇÃO DE VIDRO LISO FUME, E = 5 MM, EM ESQUADRIA DE ALUMÍNIO OU PVC, FIXADO COM BAGUETE. AF_01/2021_PS</v>
          </cell>
          <cell r="D2060" t="str">
            <v>M2</v>
          </cell>
          <cell r="E2060">
            <v>334.7</v>
          </cell>
        </row>
        <row r="2061">
          <cell r="A2061">
            <v>102166</v>
          </cell>
          <cell r="B2061" t="str">
            <v>SINAPI</v>
          </cell>
          <cell r="C2061" t="str">
            <v>INSTALAÇÃO DE VIDRO LISO INCOLOR, E = 6 MM, EM ESQUADRIA DE ALUMÍNIO OU PVC, FIXADO COM BAGUETE. AF_01/2021_PS</v>
          </cell>
          <cell r="D2061" t="str">
            <v>M2</v>
          </cell>
          <cell r="E2061">
            <v>305.31</v>
          </cell>
        </row>
        <row r="2062">
          <cell r="A2062">
            <v>102167</v>
          </cell>
          <cell r="B2062" t="str">
            <v>SINAPI</v>
          </cell>
          <cell r="C2062" t="str">
            <v>INSTALAÇÃO DE VIDRO LISO FUME, E = 6 MM, EM ESQUADRIA DE ALUMÍNIO OU PVC, FIXADO COM BAGUETE. AF_01/2021_PS</v>
          </cell>
          <cell r="D2062" t="str">
            <v>M2</v>
          </cell>
          <cell r="E2062">
            <v>394.75</v>
          </cell>
        </row>
        <row r="2063">
          <cell r="A2063">
            <v>102168</v>
          </cell>
          <cell r="B2063" t="str">
            <v>SINAPI</v>
          </cell>
          <cell r="C2063" t="str">
            <v>INSTALAÇÃO DE VIDRO LISO INCOLOR, E = 8 MM, EM ESQUADRIA DE ALUMÍNIO OU PVC, FIXADO COM BAGUETE. AF_01/2021_PS</v>
          </cell>
          <cell r="D2063" t="str">
            <v>M2</v>
          </cell>
          <cell r="E2063">
            <v>382.2</v>
          </cell>
        </row>
        <row r="2064">
          <cell r="A2064">
            <v>102169</v>
          </cell>
          <cell r="B2064" t="str">
            <v>SINAPI</v>
          </cell>
          <cell r="C2064" t="str">
            <v>INSTALAÇÃO DE VIDRO LISO INCOLOR, E = 10 MM, EM ESQUADRIA DE ALUMÍNIO OU PVC, FIXADO COM BAGUETE. AF_01/2021_PS</v>
          </cell>
          <cell r="D2064" t="str">
            <v>M2</v>
          </cell>
          <cell r="E2064">
            <v>440.28</v>
          </cell>
        </row>
        <row r="2065">
          <cell r="A2065">
            <v>102170</v>
          </cell>
          <cell r="B2065" t="str">
            <v>SINAPI</v>
          </cell>
          <cell r="C2065" t="str">
            <v>INSTALAÇÃO DE VIDRO IMPRESSO, E = 4 MM, EM ESQUADRIA DE ALUMÍNIO OU PVC, FIXADO COM BAGUETE. AF_01/2021_PS</v>
          </cell>
          <cell r="D2065" t="str">
            <v>M2</v>
          </cell>
          <cell r="E2065">
            <v>267.92</v>
          </cell>
        </row>
        <row r="2066">
          <cell r="A2066">
            <v>102171</v>
          </cell>
          <cell r="B2066" t="str">
            <v>SINAPI</v>
          </cell>
          <cell r="C2066" t="str">
            <v>INSTALAÇÃO DE VIDRO ARAMADO, E = 6 MM, EM ESQUADRIA DE ALUMÍNIO OU PVC, FIXADO COM BAGUETE. AF_01/2021_PS</v>
          </cell>
          <cell r="D2066" t="str">
            <v>M2</v>
          </cell>
          <cell r="E2066">
            <v>497.35</v>
          </cell>
        </row>
        <row r="2067">
          <cell r="A2067">
            <v>102172</v>
          </cell>
          <cell r="B2067" t="str">
            <v>SINAPI</v>
          </cell>
          <cell r="C2067" t="str">
            <v>INSTALAÇÃO DE VIDRO ARAMADO, E = 7 MM, EM ESQUADRIA DE ALUMÍNIO OU PVC, FIXADO COM BAGUETE. AF_01/2021_PS</v>
          </cell>
          <cell r="D2067" t="str">
            <v>M2</v>
          </cell>
          <cell r="E2067">
            <v>484.2</v>
          </cell>
        </row>
        <row r="2068">
          <cell r="A2068">
            <v>102176</v>
          </cell>
          <cell r="B2068" t="str">
            <v>SINAPI</v>
          </cell>
          <cell r="C2068" t="str">
            <v>INSTALAÇÃO DE VIDRO LAMINADO, E = 8 MM (4+4), ENCAIXADO EM PERFIL U. AF_01/2021_PS</v>
          </cell>
          <cell r="D2068" t="str">
            <v>M2</v>
          </cell>
          <cell r="E2068">
            <v>920.31</v>
          </cell>
        </row>
        <row r="2069">
          <cell r="A2069">
            <v>102177</v>
          </cell>
          <cell r="B2069" t="str">
            <v>SINAPI</v>
          </cell>
          <cell r="C2069" t="str">
            <v>INSTALAÇÃO DE VIDRO LAMINADO, E = 12 MM (4+4+4), ENCAIXADO EM PERFIL U. AF_01/2021_PS</v>
          </cell>
          <cell r="D2069" t="str">
            <v>M2</v>
          </cell>
          <cell r="E2069">
            <v>1825.54</v>
          </cell>
        </row>
        <row r="2070">
          <cell r="A2070">
            <v>102178</v>
          </cell>
          <cell r="B2070" t="str">
            <v>SINAPI</v>
          </cell>
          <cell r="C2070" t="str">
            <v>INSTALAÇÃO DE VIDRO LAMINADO, E = 15 MM (5+5+5), ENCAIXADO EM PERFIL U. AF_01/2021_PS</v>
          </cell>
          <cell r="D2070" t="str">
            <v>M2</v>
          </cell>
          <cell r="E2070">
            <v>2090.0500000000002</v>
          </cell>
        </row>
        <row r="2071">
          <cell r="A2071">
            <v>102179</v>
          </cell>
          <cell r="B2071" t="str">
            <v>SINAPI</v>
          </cell>
          <cell r="C2071" t="str">
            <v>INSTALAÇÃO DE VIDRO TEMPERADO, E = 6 MM, ENCAIXADO EM PERFIL U. AF_01/2021_PS</v>
          </cell>
          <cell r="D2071" t="str">
            <v>M2</v>
          </cell>
          <cell r="E2071">
            <v>372.95</v>
          </cell>
        </row>
        <row r="2072">
          <cell r="A2072">
            <v>102180</v>
          </cell>
          <cell r="B2072" t="str">
            <v>SINAPI</v>
          </cell>
          <cell r="C2072" t="str">
            <v>INSTALAÇÃO DE VIDRO TEMPERADO, E = 8 MM, ENCAIXADO EM PERFIL U. AF_01/2021_PS</v>
          </cell>
          <cell r="D2072" t="str">
            <v>M2</v>
          </cell>
          <cell r="E2072">
            <v>427.61</v>
          </cell>
        </row>
        <row r="2073">
          <cell r="A2073">
            <v>102181</v>
          </cell>
          <cell r="B2073" t="str">
            <v>SINAPI</v>
          </cell>
          <cell r="C2073" t="str">
            <v>INSTALAÇÃO DE VIDRO TEMPERADO, E = 10 MM, ENCAIXADO EM PERFIL U. AF_01/2021_PS</v>
          </cell>
          <cell r="D2073" t="str">
            <v>M2</v>
          </cell>
          <cell r="E2073">
            <v>503.93</v>
          </cell>
        </row>
        <row r="2074">
          <cell r="A2074">
            <v>102182</v>
          </cell>
          <cell r="B2074" t="str">
            <v>SINAPI</v>
          </cell>
          <cell r="C2074" t="str">
            <v>PORTA PIVOTANTE DE VIDRO TEMPERADO, 90X210 CM, ESPESSURA 10 MM, INCLUSIVE ACESSÓRIOS. AF_01/2021</v>
          </cell>
          <cell r="D2074" t="str">
            <v>UN</v>
          </cell>
          <cell r="E2074">
            <v>995.71</v>
          </cell>
        </row>
        <row r="2075">
          <cell r="A2075">
            <v>102183</v>
          </cell>
          <cell r="B2075" t="str">
            <v>SINAPI</v>
          </cell>
          <cell r="C2075" t="str">
            <v>PORTA PIVOTANTE DE VIDRO TEMPERADO, 2 FOLHAS DE 90X210 CM, ESPESSURA DE 10MM, INCLUSIVE ACESSÓRIOS. AF_01/2021</v>
          </cell>
          <cell r="D2075" t="str">
            <v>UN</v>
          </cell>
          <cell r="E2075">
            <v>2000.25</v>
          </cell>
        </row>
        <row r="2076">
          <cell r="A2076">
            <v>102184</v>
          </cell>
          <cell r="B2076" t="str">
            <v>SINAPI</v>
          </cell>
          <cell r="C2076" t="str">
            <v>PORTA DE ABRIR COM MOLA HIDRÁULICA, EM VIDRO TEMPERADO, 90X210 CM, ESPESSURA 10 MM, INCLUSIVE ACESSÓRIOS. AF_01/2021</v>
          </cell>
          <cell r="D2076" t="str">
            <v>UN</v>
          </cell>
          <cell r="E2076">
            <v>1826.34</v>
          </cell>
        </row>
        <row r="2077">
          <cell r="A2077">
            <v>102185</v>
          </cell>
          <cell r="B2077" t="str">
            <v>SINAPI</v>
          </cell>
          <cell r="C2077" t="str">
            <v>PORTA DE ABRIR COM MOLA HIDRÁULICA, EM VIDRO TEMPERADO, 2 FOLHAS DE 90X210 CM, ESPESSURA DD 10MM, INCLUSIVE ACESSÓRIOS. AF_01/2021</v>
          </cell>
          <cell r="D2077" t="str">
            <v>UN</v>
          </cell>
          <cell r="E2077">
            <v>3661.26</v>
          </cell>
        </row>
        <row r="2078">
          <cell r="A2078">
            <v>102190</v>
          </cell>
          <cell r="B2078" t="str">
            <v>SINAPI</v>
          </cell>
          <cell r="C2078" t="str">
            <v>REMOÇÃO DE VIDRO LISO COMUM DE ESQUADRIA COM BAGUETE DE MADEIRA. AF_01/2021</v>
          </cell>
          <cell r="D2078" t="str">
            <v>M2</v>
          </cell>
          <cell r="E2078">
            <v>13.54</v>
          </cell>
        </row>
        <row r="2079">
          <cell r="A2079">
            <v>102191</v>
          </cell>
          <cell r="B2079" t="str">
            <v>SINAPI</v>
          </cell>
          <cell r="C2079" t="str">
            <v>REMOÇÃO DE VIDRO LISO COMUM DE ESQUADRIA COM BAGUETE DE ALUMÍNIO OU PVC. AF_01/2021</v>
          </cell>
          <cell r="D2079" t="str">
            <v>M2</v>
          </cell>
          <cell r="E2079">
            <v>16.45</v>
          </cell>
        </row>
        <row r="2080">
          <cell r="A2080">
            <v>102192</v>
          </cell>
          <cell r="B2080" t="str">
            <v>SINAPI</v>
          </cell>
          <cell r="C2080" t="str">
            <v>REMOÇÃO DE VIDRO TEMPERADO FIXADO EM PERFIL U. AF_01/2021</v>
          </cell>
          <cell r="D2080" t="str">
            <v>M2</v>
          </cell>
          <cell r="E2080">
            <v>11.73</v>
          </cell>
        </row>
        <row r="2081">
          <cell r="A2081">
            <v>94569</v>
          </cell>
          <cell r="B2081" t="str">
            <v>SINAPI</v>
          </cell>
          <cell r="C2081" t="str">
            <v>JANELA DE ALUMÍNIO TIPO MAXIM-AR, COM VIDROS, BATENTE E FERRAGENS. EXCLUSIVE ALIZAR, ACABAMENTO E CONTRAMARCO. FORNECIMENTO E INSTALAÇÃO. AF_12/2019</v>
          </cell>
          <cell r="D2081" t="str">
            <v>M2</v>
          </cell>
          <cell r="E2081">
            <v>482.95</v>
          </cell>
        </row>
        <row r="2082">
          <cell r="A2082">
            <v>94570</v>
          </cell>
          <cell r="B2082" t="str">
            <v>SINAPI</v>
          </cell>
          <cell r="C2082" t="str">
            <v>JANELA DE ALUMÍNIO DE CORRER COM 2 FOLHAS PARA VIDROS, COM VIDROS, BATENTE, ACABAMENTO COM ACETATO OU BRILHANTE E FERRAGENS. EXCLUSIVE ALIZAR E CONTRAMARCO. FORNECIMENTO E INSTALAÇÃO. AF_12/2019</v>
          </cell>
          <cell r="D2082" t="str">
            <v>M2</v>
          </cell>
          <cell r="E2082">
            <v>247.65</v>
          </cell>
        </row>
        <row r="2083">
          <cell r="A2083">
            <v>94572</v>
          </cell>
          <cell r="B2083" t="str">
            <v>SINAPI</v>
          </cell>
          <cell r="C2083" t="str">
            <v>JANELA DE ALUMÍNIO DE CORRER COM 3 FOLHAS (2 VENEZIANAS E 1 PARA VIDRO), COM VIDROS, BATENTE E FERRAGENS. EXCLUSIVE ACABAMENTO, ALIZAR E CONTRAMARCO. FORNECIMENTO E INSTALAÇÃO. AF_12/2019</v>
          </cell>
          <cell r="D2083" t="str">
            <v>M2</v>
          </cell>
          <cell r="E2083">
            <v>351.02</v>
          </cell>
        </row>
        <row r="2084">
          <cell r="A2084">
            <v>94573</v>
          </cell>
          <cell r="B2084" t="str">
            <v>SINAPI</v>
          </cell>
          <cell r="C2084" t="str">
            <v>JANELA DE ALUMÍNIO DE CORRER COM 4 FOLHAS PARA VIDROS, COM VIDROS, BATENTE, ACABAMENTO COM ACETATO OU BRILHANTE E FERRAGENS. EXCLUSIVE ALIZAR E CONTRAMARCO. FORNECIMENTO E INSTALAÇÃO. AF_12/2019</v>
          </cell>
          <cell r="D2084" t="str">
            <v>M2</v>
          </cell>
          <cell r="E2084">
            <v>287.61</v>
          </cell>
        </row>
        <row r="2085">
          <cell r="A2085">
            <v>94580</v>
          </cell>
          <cell r="B2085" t="str">
            <v>SINAPI</v>
          </cell>
          <cell r="C2085" t="str">
            <v>JANELA DE ALUMÍNIO DE CORRER COM 6 FOLHAS (2 VENEZIANAS FIXAS, 2 VENEZIANAS DE CORRER E 2 PARA VIDRO), COM VIDROS, BATENTE, ACABAMENTO COM ACETATO OU BRILHANTE E FERRAGENS. EXCLUSIVE ALIZAR E CONTRAMARCO. FORNECIMENTO E INSTALAÇÃO. AF_12/2019</v>
          </cell>
          <cell r="D2085" t="str">
            <v>M2</v>
          </cell>
          <cell r="E2085">
            <v>390.99</v>
          </cell>
        </row>
        <row r="2086">
          <cell r="A2086">
            <v>94589</v>
          </cell>
          <cell r="B2086" t="str">
            <v>SINAPI</v>
          </cell>
          <cell r="C2086" t="str">
            <v>CONTRAMARCO DE ALUMÍNIO, FIXAÇÃO COM ARGAMASSA - FORNECIMENTO E INSTALAÇÃO. AF_12/2019</v>
          </cell>
          <cell r="D2086" t="str">
            <v>M</v>
          </cell>
          <cell r="E2086">
            <v>16.829999999999998</v>
          </cell>
        </row>
        <row r="2087">
          <cell r="A2087">
            <v>94590</v>
          </cell>
          <cell r="B2087" t="str">
            <v>SINAPI</v>
          </cell>
          <cell r="C2087" t="str">
            <v>CONTRAMARCO DE ALUMÍNIO, FIXAÇÃO COM PARAFUSO - FORNECIMENTO E INSTALAÇÃO. AF_12/2019</v>
          </cell>
          <cell r="D2087" t="str">
            <v>M</v>
          </cell>
          <cell r="E2087">
            <v>13.97</v>
          </cell>
        </row>
        <row r="2088">
          <cell r="A2088">
            <v>100674</v>
          </cell>
          <cell r="B2088" t="str">
            <v>SINAPI</v>
          </cell>
          <cell r="C2088" t="str">
            <v>JANELA FIXA DE ALUMÍNIO PARA VIDRO, COM VIDRO, BATENTE E FERRAGENS. EXCLUSIVE ACABAMENTO, ALIZAR E CONTRAMARCO. FORNECIMENTO E INSTALAÇÃO. AF_12/2019</v>
          </cell>
          <cell r="D2088" t="str">
            <v>M2</v>
          </cell>
          <cell r="E2088">
            <v>510.24</v>
          </cell>
        </row>
        <row r="2089">
          <cell r="A2089">
            <v>101096</v>
          </cell>
          <cell r="B2089" t="str">
            <v>SINAPI</v>
          </cell>
          <cell r="C2089" t="str">
            <v>TUBULÃO A CÉU ABERTO, DIÂMETRO DO FUSTE DE 70CM, ESCAVAÇÃO MANUAL, SEM ALARGAMENTO DE BASE, CONCRETO FEITO EM OBRA E LANÇADO COM JERICA. AF_05/2020</v>
          </cell>
          <cell r="D2089" t="str">
            <v>M3</v>
          </cell>
          <cell r="E2089">
            <v>1235.94</v>
          </cell>
        </row>
        <row r="2090">
          <cell r="A2090">
            <v>101097</v>
          </cell>
          <cell r="B2090" t="str">
            <v>SINAPI</v>
          </cell>
          <cell r="C2090" t="str">
            <v>TUBULÃO A CÉU ABERTO, DIÂMETRO DO FUSTE DE 80CM, ESCAVAÇÃO MANUAL, SEM ALARGAMENTO DE BASE, CONCRETO FEITO EM OBRA E LANÇADO COM JERICA. AF_05/2020</v>
          </cell>
          <cell r="D2090" t="str">
            <v>M3</v>
          </cell>
          <cell r="E2090">
            <v>1174.77</v>
          </cell>
        </row>
        <row r="2091">
          <cell r="A2091">
            <v>101098</v>
          </cell>
          <cell r="B2091" t="str">
            <v>SINAPI</v>
          </cell>
          <cell r="C2091" t="str">
            <v>TUBULÃO A CÉU ABERTO, DIÂMETRO DO FUSTE DE 100CM, ESCAVAÇÃO MANUAL, SEM ALARGAMENTO DE BASE, CONCRETO FEITO EM OBRA E LANÇADO COM JERICA. AF_05/2020</v>
          </cell>
          <cell r="D2091" t="str">
            <v>M3</v>
          </cell>
          <cell r="E2091">
            <v>1099.72</v>
          </cell>
        </row>
        <row r="2092">
          <cell r="A2092">
            <v>101099</v>
          </cell>
          <cell r="B2092" t="str">
            <v>SINAPI</v>
          </cell>
          <cell r="C2092" t="str">
            <v>TUBULÃO A CÉU ABERTO, DIÂMETRO DO FUSTE DE 120CM, ESCAVAÇÃO MANUAL, SEM ALARGAMENTO DE BASE, CONCRETO FEITO EM OBRA E LANÇADO COM JERICA. AF_05/2020</v>
          </cell>
          <cell r="D2092" t="str">
            <v>M3</v>
          </cell>
          <cell r="E2092">
            <v>1008.19</v>
          </cell>
        </row>
        <row r="2093">
          <cell r="A2093">
            <v>101100</v>
          </cell>
          <cell r="B2093" t="str">
            <v>SINAPI</v>
          </cell>
          <cell r="C2093" t="str">
            <v>TUBULÃO A CÉU ABERTO, DIÂMETRO DO FUSTE DE 70CM, ESCAVAÇÃO MECÂNICA, SEM ALARGAMENTO DE BASE, CONCRETO FEITO EM OBRA E LANÇADO COM JERICA. AF_05/2020</v>
          </cell>
          <cell r="D2093" t="str">
            <v>M3</v>
          </cell>
          <cell r="E2093">
            <v>942.34</v>
          </cell>
        </row>
        <row r="2094">
          <cell r="A2094">
            <v>101101</v>
          </cell>
          <cell r="B2094" t="str">
            <v>SINAPI</v>
          </cell>
          <cell r="C2094" t="str">
            <v>TUBULÃO A CÉU ABERTO, DIÂMETRO DO FUSTE DE 80CM, ESCAVAÇÃO MECÂNICA, SEM ALARGAMENTO DE BASE, CONCRETO FEITO EM OBRA E LANÇADO COM JERICA. AF_05/2020</v>
          </cell>
          <cell r="D2094" t="str">
            <v>M3</v>
          </cell>
          <cell r="E2094">
            <v>922.78</v>
          </cell>
        </row>
        <row r="2095">
          <cell r="A2095">
            <v>101102</v>
          </cell>
          <cell r="B2095" t="str">
            <v>SINAPI</v>
          </cell>
          <cell r="C2095" t="str">
            <v>TUBULÃO A CÉU ABERTO, DIÂMETRO DO FUSTE DE 100CM, ESCAVAÇÃO MECÂNICA, SEM ALARGAMENTO DE BASE, CONCRETO FEITO EM OBRA E LANÇADO COM JERICA. AF_05/2020</v>
          </cell>
          <cell r="D2095" t="str">
            <v>M3</v>
          </cell>
          <cell r="E2095">
            <v>905.23</v>
          </cell>
        </row>
        <row r="2096">
          <cell r="A2096">
            <v>101103</v>
          </cell>
          <cell r="B2096" t="str">
            <v>SINAPI</v>
          </cell>
          <cell r="C2096" t="str">
            <v>TUBULÃO A CÉU ABERTO, DIÂMETRO DO FUSTE DE 120CM, ESCAVAÇÃO MECÂNICA, SEM ALARGAMENTO DE BASE, CONCRETO FEITO EM OBRA E LANÇADO COM JERICA. AF_05/2020</v>
          </cell>
          <cell r="D2096" t="str">
            <v>M3</v>
          </cell>
          <cell r="E2096">
            <v>851.05</v>
          </cell>
        </row>
        <row r="2097">
          <cell r="A2097">
            <v>101104</v>
          </cell>
          <cell r="B2097" t="str">
            <v>SINAPI</v>
          </cell>
          <cell r="C2097" t="str">
            <v>TUBULÃO A CÉU ABERTO, DIÂMETRO DO FUSTE DE 70CM, ESCAVAÇÃO MANUAL, SEM ALARGAMENTO DE BASE, CONCRETO USINADO E LANÇADO COM BOMBA OU DIRETAMENTE DO CAMINHÃO. AF_05/2020</v>
          </cell>
          <cell r="D2097" t="str">
            <v>M3</v>
          </cell>
          <cell r="E2097">
            <v>1336.76</v>
          </cell>
        </row>
        <row r="2098">
          <cell r="A2098">
            <v>101105</v>
          </cell>
          <cell r="B2098" t="str">
            <v>SINAPI</v>
          </cell>
          <cell r="C2098" t="str">
            <v>TUBULÃO A CÉU ABERTO, DIÂMETRO DO FUSTE DE 80CM, ESCAVAÇÃO MANUAL, SEM ALARGAMENTO DE BASE, CONCRETO USINADO E LANÇADO COM BOMBA OU DIRETAMENTE DO CAMINHÃO. AF_05/2020</v>
          </cell>
          <cell r="D2098" t="str">
            <v>M3</v>
          </cell>
          <cell r="E2098">
            <v>1274.07</v>
          </cell>
        </row>
        <row r="2099">
          <cell r="A2099">
            <v>101106</v>
          </cell>
          <cell r="B2099" t="str">
            <v>SINAPI</v>
          </cell>
          <cell r="C2099" t="str">
            <v>TUBULÃO A CÉU ABERTO, DIÂMETRO DO FUSTE DE 100CM, ESCAVAÇÃO MANUAL, SEM ALARGAMENTO DE BASE, CONCRETO USINADO E LANÇADO COM BOMBA OU DIRETAMENTE DO CAMINHÃO. AF_05/2020</v>
          </cell>
          <cell r="D2099" t="str">
            <v>M3</v>
          </cell>
          <cell r="E2099">
            <v>1197.1099999999999</v>
          </cell>
        </row>
        <row r="2100">
          <cell r="A2100">
            <v>101107</v>
          </cell>
          <cell r="B2100" t="str">
            <v>SINAPI</v>
          </cell>
          <cell r="C2100" t="str">
            <v>TUBULÃO A CÉU ABERTO, DIÂMETRO DO FUSTE DE 120CM, ESCAVAÇÃO MANUAL, SEM ALARGAMENTO DE BASE, CONCRETO USINADO E LANÇADO COM BOMBA OU DIRETAMENTE DO CAMINHÃO. AF_05/2020</v>
          </cell>
          <cell r="D2100" t="str">
            <v>M3</v>
          </cell>
          <cell r="E2100">
            <v>1102.57</v>
          </cell>
        </row>
        <row r="2101">
          <cell r="A2101">
            <v>101108</v>
          </cell>
          <cell r="B2101" t="str">
            <v>SINAPI</v>
          </cell>
          <cell r="C2101" t="str">
            <v>TUBULÃO A CÉU ABERTO, DIÂMETRO DO FUSTE DE 70CM, ESCAVAÇÃO MECÂNICA, SEM ALARGAMENTO DE BASE, CONCRETO USINADO E LANÇADO COM BOMBA OU DIRETAMENTE DO CAMINHÃO. AF_05/2020</v>
          </cell>
          <cell r="D2101" t="str">
            <v>M3</v>
          </cell>
          <cell r="E2101">
            <v>1037.93</v>
          </cell>
        </row>
        <row r="2102">
          <cell r="A2102">
            <v>101109</v>
          </cell>
          <cell r="B2102" t="str">
            <v>SINAPI</v>
          </cell>
          <cell r="C2102" t="str">
            <v>TUBULÃO A CÉU ABERTO, DIÂMETRO DO FUSTE DE 80CM, ESCAVAÇÃO MECÂNICA, SEM ALARGAMENTO DE BASE, CONCRETO USINADO E LANÇADO COM BOMBA OU DIRETAMENTE DO CAMINHÃO. AF_05/2020</v>
          </cell>
          <cell r="D2102" t="str">
            <v>M3</v>
          </cell>
          <cell r="E2102">
            <v>1017.13</v>
          </cell>
        </row>
        <row r="2103">
          <cell r="A2103">
            <v>101110</v>
          </cell>
          <cell r="B2103" t="str">
            <v>SINAPI</v>
          </cell>
          <cell r="C2103" t="str">
            <v>TUBULÃO A CÉU ABERTO, DIÂMETRO DO FUSTE DE 100CM, ESCAVAÇÃO MECÂNICA, SEM ALARGAMENTO DE BASE, CONCRETO USINADO E LANÇADO COM BOMBA OU DIRETAMENTE DO CAMINHÃO. AF_05/2020</v>
          </cell>
          <cell r="D2103" t="str">
            <v>M3</v>
          </cell>
          <cell r="E2103">
            <v>998.26</v>
          </cell>
        </row>
        <row r="2104">
          <cell r="A2104">
            <v>101111</v>
          </cell>
          <cell r="B2104" t="str">
            <v>SINAPI</v>
          </cell>
          <cell r="C2104" t="str">
            <v>TUBULÃO A CÉU ABERTO, DIÂMETRO DO FUSTE DE 120CM, ESCAVAÇÃO MECÂNICA, SEM ALARGAMENTO DE BASE, CONCRETO USINADO E LANÇADO COM BOMBA OU DIRETAMENTE DO CAMINHÃO. AF_05/2020</v>
          </cell>
          <cell r="D2104" t="str">
            <v>M3</v>
          </cell>
          <cell r="E2104">
            <v>941.67</v>
          </cell>
        </row>
        <row r="2105">
          <cell r="A2105">
            <v>101112</v>
          </cell>
          <cell r="B2105" t="str">
            <v>SINAPI</v>
          </cell>
          <cell r="C2105" t="str">
            <v>ALARGAMENTO DE BASE DE TUBULÃO A CÉU ABERTO, ESCAVAÇÃO MANUAL, CONCRETO FEITO EM OBRA E LANÇADO COM JERICA. AF_05/2020</v>
          </cell>
          <cell r="D2105" t="str">
            <v>M3</v>
          </cell>
          <cell r="E2105">
            <v>865.44</v>
          </cell>
        </row>
        <row r="2106">
          <cell r="A2106">
            <v>101113</v>
          </cell>
          <cell r="B2106" t="str">
            <v>SINAPI</v>
          </cell>
          <cell r="C2106" t="str">
            <v>ALARGAMENTO DE BASE DE TUBULÃO A CÉU ABERTO, ESCAVAÇÃO MANUAL, CONCRETO USINADO E LANÇADO COM BOMBA OU DIRETAMENTE DO CAMINHÃO. AF_05/2020</v>
          </cell>
          <cell r="D2106" t="str">
            <v>M3</v>
          </cell>
          <cell r="E2106">
            <v>971.48</v>
          </cell>
        </row>
        <row r="2107">
          <cell r="A2107">
            <v>95601</v>
          </cell>
          <cell r="B2107" t="str">
            <v>SINAPI</v>
          </cell>
          <cell r="C2107" t="str">
            <v>ARRASAMENTO MECANICO DE ESTACA DE CONCRETO ARMADO, DIAMETROS DE ATÉ 40 CM. AF_05/2021</v>
          </cell>
          <cell r="D2107" t="str">
            <v>UN</v>
          </cell>
          <cell r="E2107">
            <v>13.96</v>
          </cell>
        </row>
        <row r="2108">
          <cell r="A2108">
            <v>95602</v>
          </cell>
          <cell r="B2108" t="str">
            <v>SINAPI</v>
          </cell>
          <cell r="C2108" t="str">
            <v>ARRASAMENTO MECANICO DE ESTACA DE CONCRETO ARMADO, DIAMETROS DE 41 CM A 60 CM. AF_05/2021</v>
          </cell>
          <cell r="D2108" t="str">
            <v>UN</v>
          </cell>
          <cell r="E2108">
            <v>22.34</v>
          </cell>
        </row>
        <row r="2109">
          <cell r="A2109">
            <v>95603</v>
          </cell>
          <cell r="B2109" t="str">
            <v>SINAPI</v>
          </cell>
          <cell r="C2109" t="str">
            <v>ARRASAMENTO MECANICO DE ESTACA DE CONCRETO ARMADO, DIAMETROS DE 61 CM A 80 CM. AF_05/2021</v>
          </cell>
          <cell r="D2109" t="str">
            <v>UN</v>
          </cell>
          <cell r="E2109">
            <v>38.119999999999997</v>
          </cell>
        </row>
        <row r="2110">
          <cell r="A2110">
            <v>95604</v>
          </cell>
          <cell r="B2110" t="str">
            <v>SINAPI</v>
          </cell>
          <cell r="C2110" t="str">
            <v>ARRASAMENTO MECANICO DE ESTACA DE CONCRETO ARMADO, DIAMETROS DE 81 CM A 100 CM. AF_05/2021</v>
          </cell>
          <cell r="D2110" t="str">
            <v>UN</v>
          </cell>
          <cell r="E2110">
            <v>59.17</v>
          </cell>
        </row>
        <row r="2111">
          <cell r="A2111">
            <v>95605</v>
          </cell>
          <cell r="B2111" t="str">
            <v>SINAPI</v>
          </cell>
          <cell r="C2111" t="str">
            <v>ARRASAMENTO MECANICO DE ESTACA DE CONCRETO ARMADO, DIAMETROS DE 101 CM A 150 CM. AF_05/2021</v>
          </cell>
          <cell r="D2111" t="str">
            <v>UN</v>
          </cell>
          <cell r="E2111">
            <v>108.64</v>
          </cell>
        </row>
        <row r="2112">
          <cell r="A2112">
            <v>95607</v>
          </cell>
          <cell r="B2112" t="str">
            <v>SINAPI</v>
          </cell>
          <cell r="C2112" t="str">
            <v>ARRASAMENTO DE ESTACA METÁLICA, PERFIL LAMINADO TIPO  I  FAMÍLIA 250. AF_05/2021</v>
          </cell>
          <cell r="D2112" t="str">
            <v>UN</v>
          </cell>
          <cell r="E2112">
            <v>19.04</v>
          </cell>
        </row>
        <row r="2113">
          <cell r="A2113">
            <v>95608</v>
          </cell>
          <cell r="B2113" t="str">
            <v>SINAPI</v>
          </cell>
          <cell r="C2113" t="str">
            <v>ARRASAMENTO MECÂNICO DE ESTACA METÁLICA, PERFIL LAMINADO TIPO  H - FAMÍLIA 250. AF_05/2021</v>
          </cell>
          <cell r="D2113" t="str">
            <v>UN</v>
          </cell>
          <cell r="E2113">
            <v>27.63</v>
          </cell>
        </row>
        <row r="2114">
          <cell r="A2114">
            <v>95609</v>
          </cell>
          <cell r="B2114" t="str">
            <v>SINAPI</v>
          </cell>
          <cell r="C2114" t="str">
            <v>ARRASAMENTO MECÂNICO DE ESTACA METÁLICA, PERFIL LAMINADO TIPO  H - FAMÍLIA 310. AF_05/2021</v>
          </cell>
          <cell r="D2114" t="str">
            <v>UN</v>
          </cell>
          <cell r="E2114">
            <v>35.04</v>
          </cell>
        </row>
        <row r="2115">
          <cell r="A2115">
            <v>100651</v>
          </cell>
          <cell r="B2115" t="str">
            <v>SINAPI</v>
          </cell>
          <cell r="C2115" t="str">
            <v>ESTACA HÉLICE CONTÍNUA, DIÂMETRO DE 30 CM, INCLUSO CONCRETO FCK=30MPA E ARMADURA MÍNIMA (EXCLUSIVE MOBILIZAÇÃO, DESMOBILIZAÇÃO E BOMBEAMENTO). AF_12/2019</v>
          </cell>
          <cell r="D2115" t="str">
            <v>M</v>
          </cell>
          <cell r="E2115">
            <v>148.84</v>
          </cell>
        </row>
        <row r="2116">
          <cell r="A2116">
            <v>100652</v>
          </cell>
          <cell r="B2116" t="str">
            <v>SINAPI</v>
          </cell>
          <cell r="C2116" t="str">
            <v>ESTACA HÉLICE CONTÍNUA , DIÂMETRO DE 50 CM, INCLUSO CONCRETO FCK=30MPA E ARMADURA MÍNIMA (EXCLUSIVE MOBILIZAÇÃO, DESMOBILIZAÇÃO E BOMBEAMENTO). AF_12/2019</v>
          </cell>
          <cell r="D2116" t="str">
            <v>M</v>
          </cell>
          <cell r="E2116">
            <v>288.22000000000003</v>
          </cell>
        </row>
        <row r="2117">
          <cell r="A2117">
            <v>100653</v>
          </cell>
          <cell r="B2117" t="str">
            <v>SINAPI</v>
          </cell>
          <cell r="C2117" t="str">
            <v>ESTACA HÉLICE CONTÍNUA, DIÂMETRO DE 70 CM, INCLUSO CONCRETO FCK=30MPA E ARMADURA MÍNIMA (EXCLUSIVE MOBILIZAÇÃO, DESMOBILIZAÇÃO E BOMBEAMENTO). AF_12/2019</v>
          </cell>
          <cell r="D2117" t="str">
            <v>M</v>
          </cell>
          <cell r="E2117">
            <v>483.37</v>
          </cell>
        </row>
        <row r="2118">
          <cell r="A2118">
            <v>100654</v>
          </cell>
          <cell r="B2118" t="str">
            <v>SINAPI</v>
          </cell>
          <cell r="C2118" t="str">
            <v>ESTACA HÉLICE CONTÍNUA, DIÂMETRO DE 80 CM, INCLUSO CONCRETO FCK=30MPA E ARMADURA MÍNIMA (EXCLUSIVE MOBILIZAÇÃO, DESMOBILIZAÇÃO E BOMBEAMENTO). AF_12/2019.</v>
          </cell>
          <cell r="D2118" t="str">
            <v>M</v>
          </cell>
          <cell r="E2118">
            <v>654.92999999999995</v>
          </cell>
        </row>
        <row r="2119">
          <cell r="A2119">
            <v>100655</v>
          </cell>
          <cell r="B2119" t="str">
            <v>SINAPI</v>
          </cell>
          <cell r="C2119" t="str">
            <v>ESTACA HÉLICE CONTÍNUA, DIÂMETRO DE 90 CM, INCLUSO CONCRETO FCK=30MPA E ARMADURA MÍNIMA (EXCLUSIVE MOBILIZAÇÃO, DESMOBILIZAÇÃO E BOMBEAMENTO). AF_12/2019.</v>
          </cell>
          <cell r="D2119" t="str">
            <v>M</v>
          </cell>
          <cell r="E2119">
            <v>760.84</v>
          </cell>
        </row>
        <row r="2120">
          <cell r="A2120">
            <v>100656</v>
          </cell>
          <cell r="B2120" t="str">
            <v>SINAPI</v>
          </cell>
          <cell r="C2120" t="str">
            <v>ESTACA PRÉ-MOLDADA DE CONCRETO, SEÇÃO QUADRADA, CAPACIDADE DE 25 TONELADAS, INCLUSO EMENDA (EXCLUSIVE MOBILIZAÇÃO E DESMOBILIZAÇÃO). AF_12/2019</v>
          </cell>
          <cell r="D2120" t="str">
            <v>M</v>
          </cell>
          <cell r="E2120">
            <v>110.77</v>
          </cell>
        </row>
        <row r="2121">
          <cell r="A2121">
            <v>100657</v>
          </cell>
          <cell r="B2121" t="str">
            <v>SINAPI</v>
          </cell>
          <cell r="C2121" t="str">
            <v>ESTACA PRÉ-MOLDADA DE CONCRETO SEÇÃO QUADRADA, CAPACIDADE DE 50 TONELADAS, INCLUSO EMENDA (EXCLUSIVE MOBILIZAÇÃO E DESMOBILIZAÇÃO). AF_12/2019</v>
          </cell>
          <cell r="D2121" t="str">
            <v>M</v>
          </cell>
          <cell r="E2121">
            <v>143</v>
          </cell>
        </row>
        <row r="2122">
          <cell r="A2122">
            <v>100658</v>
          </cell>
          <cell r="B2122" t="str">
            <v>SINAPI</v>
          </cell>
          <cell r="C2122" t="str">
            <v>ESTACA PRÉ-MOLDADA DE CONCRETO CENTRIFUGADO, SEÇÃO CIRCULAR, CAPACIDADE DE 100 TONELADAS, INCLUSO EMENDA (EXCLUSIVE MOBILIZAÇÃO E DESMOBILIZAÇÃO). AF_12/2019</v>
          </cell>
          <cell r="D2122" t="str">
            <v>M</v>
          </cell>
          <cell r="E2122">
            <v>328.07</v>
          </cell>
        </row>
        <row r="2123">
          <cell r="A2123">
            <v>100889</v>
          </cell>
          <cell r="B2123" t="str">
            <v>SINAPI</v>
          </cell>
          <cell r="C2123" t="str">
            <v>ESTACA METÁLICA PARA FUNDAÇÃO, UTILIZANDO PERFIL LAMINADO HP250X62 (EXCLUSIVE MOBILIZAÇÃO E DESMOBILIZAÇÃO). AF_01/2020</v>
          </cell>
          <cell r="D2123" t="str">
            <v>KG</v>
          </cell>
          <cell r="E2123">
            <v>13.87</v>
          </cell>
        </row>
        <row r="2124">
          <cell r="A2124">
            <v>100890</v>
          </cell>
          <cell r="B2124" t="str">
            <v>SINAPI</v>
          </cell>
          <cell r="C2124" t="str">
            <v>ESTACA METÁLICA PARA FUNDAÇÃO, UTILIZANDO PERFIL LAMINADO HP310X79 (EXCLUSIVE MOBILIZAÇÃO E DESMOBILIZAÇÃO). AF_01/2020</v>
          </cell>
          <cell r="D2124" t="str">
            <v>KG</v>
          </cell>
          <cell r="E2124">
            <v>13.69</v>
          </cell>
        </row>
        <row r="2125">
          <cell r="A2125">
            <v>100892</v>
          </cell>
          <cell r="B2125" t="str">
            <v>SINAPI</v>
          </cell>
          <cell r="C2125" t="str">
            <v>ESTACA METÁLICA PARA CONTENÇÃO, UTILIZANDO PERFIL LAMINADO W250X32,7 (EXCLUSIVE MOBILIZAÇÃO E DESMOBILIZAÇÃO). AF_01/2020</v>
          </cell>
          <cell r="D2125" t="str">
            <v>KG</v>
          </cell>
          <cell r="E2125">
            <v>13.22</v>
          </cell>
        </row>
        <row r="2126">
          <cell r="A2126">
            <v>100893</v>
          </cell>
          <cell r="B2126" t="str">
            <v>SINAPI</v>
          </cell>
          <cell r="C2126" t="str">
            <v>ESTACA METÁLICA PARA CONTENÇÃO, UTILIZANDO PERFIL LAMINADO W250X38,5 (EXCLUSIVE MOBILIZAÇÃO E DESMOBILIZAÇÃO). AF_01/2020</v>
          </cell>
          <cell r="D2126" t="str">
            <v>KG</v>
          </cell>
          <cell r="E2126">
            <v>13.04</v>
          </cell>
        </row>
        <row r="2127">
          <cell r="A2127">
            <v>100894</v>
          </cell>
          <cell r="B2127" t="str">
            <v>SINAPI</v>
          </cell>
          <cell r="C2127" t="str">
            <v>ESTACA METÁLICA PARA CONTENÇÃO, UTILIZANDO PERFIL LAMINADO W250X44,8 (EXCLUSIVE MOBILIZAÇÃO E DESMOBILIZAÇÃO). AF_01/2020</v>
          </cell>
          <cell r="D2127" t="str">
            <v>KG</v>
          </cell>
          <cell r="E2127">
            <v>12.95</v>
          </cell>
        </row>
        <row r="2128">
          <cell r="A2128">
            <v>100896</v>
          </cell>
          <cell r="B2128" t="str">
            <v>SINAPI</v>
          </cell>
          <cell r="C2128" t="str">
            <v>ESTACA ESCAVADA MECANICAMENTE, SEM FLUIDO ESTABILIZANTE, COM 25CM DE DIÂMETRO, CONCRETO LANÇADO POR CAMINHÃO BETONEIRA (EXCLUSIVE MOBILIZAÇÃO E DESMOBILIZAÇÃO). AF_01/2020</v>
          </cell>
          <cell r="D2128" t="str">
            <v>M</v>
          </cell>
          <cell r="E2128">
            <v>64.650000000000006</v>
          </cell>
        </row>
        <row r="2129">
          <cell r="A2129">
            <v>100897</v>
          </cell>
          <cell r="B2129" t="str">
            <v>SINAPI</v>
          </cell>
          <cell r="C2129" t="str">
            <v>ESTACA ESCAVADA MECANICAMENTE, SEM FLUIDO ESTABILIZANTE, COM 40CM DE DIÂMETRO, CONCRETO LANÇADO POR CAMINHÃO BETONEIRA (EXCLUSIVE MOBILIZAÇÃO E DESMOBILIZAÇÃO). AF_01/2020</v>
          </cell>
          <cell r="D2129" t="str">
            <v>M</v>
          </cell>
          <cell r="E2129">
            <v>128.9</v>
          </cell>
        </row>
        <row r="2130">
          <cell r="A2130">
            <v>100898</v>
          </cell>
          <cell r="B2130" t="str">
            <v>SINAPI</v>
          </cell>
          <cell r="C2130" t="str">
            <v>ESTACA ESCAVADA MECANICAMENTE, SEM FLUIDO ESTABILIZANTE, COM 60CM DE DIÂMETRO, CONCRETO LANÇADO POR CAMINHÃO BETONEIRA (EXCLUSIVE MOBILIZAÇÃO E DESMOBILIZAÇÃO). AF_01/2020</v>
          </cell>
          <cell r="D2130" t="str">
            <v>M</v>
          </cell>
          <cell r="E2130">
            <v>252.65</v>
          </cell>
        </row>
        <row r="2131">
          <cell r="A2131">
            <v>100899</v>
          </cell>
          <cell r="B2131" t="str">
            <v>SINAPI</v>
          </cell>
          <cell r="C2131" t="str">
            <v>ESTACA ESCAVADA MECANICAMENTE, SEM FLUIDO ESTABILIZANTE, COM 25CM DE DIÂMETRO, CONCRETO LANÇADO MANUALMENTE (EXCLUSIVE MOBILIZAÇÃO E DESMOBILIZAÇÃO). AF_01/2020</v>
          </cell>
          <cell r="D2131" t="str">
            <v>M</v>
          </cell>
          <cell r="E2131">
            <v>82.75</v>
          </cell>
        </row>
        <row r="2132">
          <cell r="A2132">
            <v>100900</v>
          </cell>
          <cell r="B2132" t="str">
            <v>SINAPI</v>
          </cell>
          <cell r="C2132" t="str">
            <v>ESTACA ESCAVADA MECANICAMENTE, SEM FLUIDO ESTABILIZANTE, COM 60CM DE DIÂMETRO, CONCRETO LANÇADO POR BOMBA LANÇA (EXCLUSIVE MOBILIZAÇÃO E DESMOBILIZAÇÃO). AF_01/2020</v>
          </cell>
          <cell r="D2132" t="str">
            <v>M</v>
          </cell>
          <cell r="E2132">
            <v>289.45</v>
          </cell>
        </row>
        <row r="2133">
          <cell r="A2133">
            <v>101173</v>
          </cell>
          <cell r="B2133" t="str">
            <v>SINAPI</v>
          </cell>
          <cell r="C2133" t="str">
            <v>ESTACA BROCA DE CONCRETO, DIÂMETRO DE 20CM, ESCAVAÇÃO MANUAL COM TRADO CONCHA, COM ARMADURA DE ARRANQUE. AF_05/2020</v>
          </cell>
          <cell r="D2133" t="str">
            <v>M</v>
          </cell>
          <cell r="E2133">
            <v>57.16</v>
          </cell>
        </row>
        <row r="2134">
          <cell r="A2134">
            <v>101174</v>
          </cell>
          <cell r="B2134" t="str">
            <v>SINAPI</v>
          </cell>
          <cell r="C2134" t="str">
            <v>ESTACA BROCA DE CONCRETO, DIÂMETRO DE 25CM, ESCAVAÇÃO MANUAL COM TRADO CONCHA, COM ARMADURA DE ARRANQUE. AF_05/2020</v>
          </cell>
          <cell r="D2134" t="str">
            <v>M</v>
          </cell>
          <cell r="E2134">
            <v>78.12</v>
          </cell>
        </row>
        <row r="2135">
          <cell r="A2135">
            <v>101175</v>
          </cell>
          <cell r="B2135" t="str">
            <v>SINAPI</v>
          </cell>
          <cell r="C2135" t="str">
            <v>ESTACA BROCA DE CONCRETO, DIÂMETRO DE 30CM, ESCAVAÇÃO MANUAL COM TRADO CONCHA, COM ARMADURA DE ARRANQUE. AF_05/2020</v>
          </cell>
          <cell r="D2135" t="str">
            <v>M</v>
          </cell>
          <cell r="E2135">
            <v>106.77</v>
          </cell>
        </row>
        <row r="2136">
          <cell r="A2136">
            <v>101176</v>
          </cell>
          <cell r="B2136" t="str">
            <v>SINAPI</v>
          </cell>
          <cell r="C2136" t="str">
            <v>ESTACA BROCA DE CONCRETO, DIÂMETRO DE 30CM, ESCAVAÇÃO MANUAL COM TRADO CONCHA, INTEIRAMENTE ARMADA. AF_05/2020</v>
          </cell>
          <cell r="D2136" t="str">
            <v>M</v>
          </cell>
          <cell r="E2136">
            <v>138.77000000000001</v>
          </cell>
        </row>
        <row r="2137">
          <cell r="A2137">
            <v>102521</v>
          </cell>
          <cell r="B2137" t="str">
            <v>SINAPI</v>
          </cell>
          <cell r="C2137" t="str">
            <v>ARRASAMENTO MECÂNICO DE ESTACA BARRETE DE CONCRETO ARMADO, SEÇÃO DE 0,40 X 2,50 M. AF_05/2021</v>
          </cell>
          <cell r="D2137" t="str">
            <v>UN</v>
          </cell>
          <cell r="E2137">
            <v>89.62</v>
          </cell>
        </row>
        <row r="2138">
          <cell r="A2138">
            <v>102522</v>
          </cell>
          <cell r="B2138" t="str">
            <v>SINAPI</v>
          </cell>
          <cell r="C2138" t="str">
            <v>ARRASAMENTO MECÂNICO DE ESTACA BARRETE DE CONCRETO ARMADO, SEÇÃO DE 0,60 X 2,50 M. AF_05/2021</v>
          </cell>
          <cell r="D2138" t="str">
            <v>UN</v>
          </cell>
          <cell r="E2138">
            <v>131.47999999999999</v>
          </cell>
        </row>
        <row r="2139">
          <cell r="A2139">
            <v>102523</v>
          </cell>
          <cell r="B2139" t="str">
            <v>SINAPI</v>
          </cell>
          <cell r="C2139" t="str">
            <v>ARRASAMENTO MECÂNICO DE ESTACA BARRETE DE CONCRETO ARMADO, SEÇÃO DE 0,80 X 2,50 M. AF_05/2021</v>
          </cell>
          <cell r="D2139" t="str">
            <v>UN</v>
          </cell>
          <cell r="E2139">
            <v>173.33</v>
          </cell>
        </row>
        <row r="2140">
          <cell r="A2140">
            <v>95240</v>
          </cell>
          <cell r="B2140" t="str">
            <v>SINAPI</v>
          </cell>
          <cell r="C2140" t="str">
            <v>LASTRO DE CONCRETO MAGRO, APLICADO EM PISOS, LAJES SOBRE SOLO OU RADIERS, ESPESSURA DE 3 CM. AF_07/2016</v>
          </cell>
          <cell r="D2140" t="str">
            <v>M2</v>
          </cell>
          <cell r="E2140">
            <v>17.14</v>
          </cell>
        </row>
        <row r="2141">
          <cell r="A2141">
            <v>95241</v>
          </cell>
          <cell r="B2141" t="str">
            <v>SINAPI</v>
          </cell>
          <cell r="C2141" t="str">
            <v>LASTRO DE CONCRETO MAGRO, APLICADO EM PISOS, LAJES SOBRE SOLO OU RADIERS, ESPESSURA DE 5 CM. AF_07/2016</v>
          </cell>
          <cell r="D2141" t="str">
            <v>M2</v>
          </cell>
          <cell r="E2141">
            <v>28.59</v>
          </cell>
        </row>
        <row r="2142">
          <cell r="A2142">
            <v>96616</v>
          </cell>
          <cell r="B2142" t="str">
            <v>SINAPI</v>
          </cell>
          <cell r="C2142" t="str">
            <v>LASTRO DE CONCRETO MAGRO, APLICADO EM BLOCOS DE COROAMENTO OU SAPATAS. AF_08/2017</v>
          </cell>
          <cell r="D2142" t="str">
            <v>M3</v>
          </cell>
          <cell r="E2142">
            <v>592.75</v>
          </cell>
        </row>
        <row r="2143">
          <cell r="A2143">
            <v>96617</v>
          </cell>
          <cell r="B2143" t="str">
            <v>SINAPI</v>
          </cell>
          <cell r="C2143" t="str">
            <v>LASTRO DE CONCRETO MAGRO, APLICADO EM BLOCOS DE COROAMENTO OU SAPATAS, ESPESSURA DE 3 CM. AF_08/2017</v>
          </cell>
          <cell r="D2143" t="str">
            <v>M2</v>
          </cell>
          <cell r="E2143">
            <v>17.77</v>
          </cell>
        </row>
        <row r="2144">
          <cell r="A2144">
            <v>96619</v>
          </cell>
          <cell r="B2144" t="str">
            <v>SINAPI</v>
          </cell>
          <cell r="C2144" t="str">
            <v>LASTRO DE CONCRETO MAGRO, APLICADO EM BLOCOS DE COROAMENTO OU SAPATAS, ESPESSURA DE 5 CM. AF_08/2017</v>
          </cell>
          <cell r="D2144" t="str">
            <v>M2</v>
          </cell>
          <cell r="E2144">
            <v>29.62</v>
          </cell>
        </row>
        <row r="2145">
          <cell r="A2145">
            <v>96620</v>
          </cell>
          <cell r="B2145" t="str">
            <v>SINAPI</v>
          </cell>
          <cell r="C2145" t="str">
            <v>LASTRO DE CONCRETO MAGRO, APLICADO EM PISOS, LAJES SOBRE SOLO OU RADIERS. AF_08/2017</v>
          </cell>
          <cell r="D2145" t="str">
            <v>M3</v>
          </cell>
          <cell r="E2145">
            <v>571.99</v>
          </cell>
        </row>
        <row r="2146">
          <cell r="A2146">
            <v>96621</v>
          </cell>
          <cell r="B2146" t="str">
            <v>SINAPI</v>
          </cell>
          <cell r="C2146" t="str">
            <v>LASTRO COM MATERIAL GRANULAR, APLICAÇÃO EM BLOCOS DE COROAMENTO, ESPESSURA DE *5 CM*. AF_08/2017</v>
          </cell>
          <cell r="D2146" t="str">
            <v>M3</v>
          </cell>
          <cell r="E2146">
            <v>214.13</v>
          </cell>
        </row>
        <row r="2147">
          <cell r="A2147">
            <v>96622</v>
          </cell>
          <cell r="B2147" t="str">
            <v>SINAPI</v>
          </cell>
          <cell r="C2147" t="str">
            <v>LASTRO COM MATERIAL GRANULAR, APLICADO EM PISOS OU LAJES SOBRE SOLO, ESPESSURA DE *5 CM*. AF_08/2017</v>
          </cell>
          <cell r="D2147" t="str">
            <v>M3</v>
          </cell>
          <cell r="E2147">
            <v>153.16</v>
          </cell>
        </row>
        <row r="2148">
          <cell r="A2148">
            <v>96623</v>
          </cell>
          <cell r="B2148" t="str">
            <v>SINAPI</v>
          </cell>
          <cell r="C2148" t="str">
            <v>LASTRO COM MATERIAL GRANULAR, APLICADO EM BLOCOS DE COROAMENTO, ESPESSURA DE *10 CM*. AF_08/2017</v>
          </cell>
          <cell r="D2148" t="str">
            <v>M3</v>
          </cell>
          <cell r="E2148">
            <v>199.93</v>
          </cell>
        </row>
        <row r="2149">
          <cell r="A2149">
            <v>96624</v>
          </cell>
          <cell r="B2149" t="str">
            <v>SINAPI</v>
          </cell>
          <cell r="C2149" t="str">
            <v>LASTRO COM MATERIAL GRANULAR (PEDRA BRITADA N.2), APLICADO EM PISOS OU LAJES SOBRE SOLO, ESPESSURA DE *10 CM*. AF_08/2017</v>
          </cell>
          <cell r="D2149" t="str">
            <v>M3</v>
          </cell>
          <cell r="E2149">
            <v>148.16</v>
          </cell>
        </row>
        <row r="2150">
          <cell r="A2150">
            <v>97082</v>
          </cell>
          <cell r="B2150" t="str">
            <v>SINAPI</v>
          </cell>
          <cell r="C2150" t="str">
            <v>ESCAVAÇÃO MANUAL DE VIGA DE BORDA PARA RADIER. AF_09/2021</v>
          </cell>
          <cell r="D2150" t="str">
            <v>M3</v>
          </cell>
          <cell r="E2150">
            <v>47.07</v>
          </cell>
        </row>
        <row r="2151">
          <cell r="A2151">
            <v>97083</v>
          </cell>
          <cell r="B2151" t="str">
            <v>SINAPI</v>
          </cell>
          <cell r="C2151" t="str">
            <v>COMPACTAÇÃO MECÂNICA DE SOLO PARA EXECUÇÃO DE RADIER, PISO DE CONCRETO OU LAJE SOBRE SOLO, COM COMPACTADOR DE SOLOS A PERCUSSÃO. AF_09/2021</v>
          </cell>
          <cell r="D2151" t="str">
            <v>M2</v>
          </cell>
          <cell r="E2151">
            <v>2.6</v>
          </cell>
        </row>
        <row r="2152">
          <cell r="A2152">
            <v>97084</v>
          </cell>
          <cell r="B2152" t="str">
            <v>SINAPI</v>
          </cell>
          <cell r="C2152" t="str">
            <v>COMPACTAÇÃO MECÂNICA DE SOLO PARA EXECUÇÃO DE RADIER, PISO DE CONCRETO OU LAJE SOBRE SOLO, COM COMPACTADOR DE SOLOS TIPO PLACA VIBRATÓRIA. AF_09/2021</v>
          </cell>
          <cell r="D2152" t="str">
            <v>M2</v>
          </cell>
          <cell r="E2152">
            <v>0.54</v>
          </cell>
        </row>
        <row r="2153">
          <cell r="A2153">
            <v>97086</v>
          </cell>
          <cell r="B2153" t="str">
            <v>SINAPI</v>
          </cell>
          <cell r="C2153" t="str">
            <v>FABRICAÇÃO, MONTAGEM E DESMONTAGEM DE FORMA PARA RADIER, PISO DE CONCRETO OU LAJE SOBRE SOLO, EM MADEIRA SERRADA, 4 UTILIZAÇÕES. AF_09/2021</v>
          </cell>
          <cell r="D2153" t="str">
            <v>M2</v>
          </cell>
          <cell r="E2153">
            <v>127.41</v>
          </cell>
        </row>
        <row r="2154">
          <cell r="A2154">
            <v>97087</v>
          </cell>
          <cell r="B2154" t="str">
            <v>SINAPI</v>
          </cell>
          <cell r="C2154" t="str">
            <v>CAMADA SEPARADORA PARA EXECUÇÃO DE RADIER, PISO DE CONCRETO OU LAJE SOBRE SOLO, EM LONA PLÁSTICA. AF_09/2021</v>
          </cell>
          <cell r="D2154" t="str">
            <v>M2</v>
          </cell>
          <cell r="E2154">
            <v>2.62</v>
          </cell>
        </row>
        <row r="2155">
          <cell r="A2155">
            <v>97088</v>
          </cell>
          <cell r="B2155" t="str">
            <v>SINAPI</v>
          </cell>
          <cell r="C2155" t="str">
            <v>ARMAÇÃO PARA EXECUÇÃO DE RADIER, PISO DE CONCRETO OU LAJE SOBRE SOLO, COM USO DE TELA Q-92. AF_09/2021</v>
          </cell>
          <cell r="D2155" t="str">
            <v>KG</v>
          </cell>
          <cell r="E2155">
            <v>22.42</v>
          </cell>
        </row>
        <row r="2156">
          <cell r="A2156">
            <v>97089</v>
          </cell>
          <cell r="B2156" t="str">
            <v>SINAPI</v>
          </cell>
          <cell r="C2156" t="str">
            <v>ARMAÇÃO PARA EXECUÇÃO DE RADIER, PISO DE CONCRETO OU LAJE SOBRE SOLO, COM USO DE TELA Q-113. AF_09/2021</v>
          </cell>
          <cell r="D2156" t="str">
            <v>KG</v>
          </cell>
          <cell r="E2156">
            <v>20.53</v>
          </cell>
        </row>
        <row r="2157">
          <cell r="A2157">
            <v>97090</v>
          </cell>
          <cell r="B2157" t="str">
            <v>SINAPI</v>
          </cell>
          <cell r="C2157" t="str">
            <v>ARMAÇÃO PARA EXECUÇÃO DE RADIER, PISO DE CONCRETO OU LAJE SOBRE SOLO, COM USO DE TELA Q-138. AF_09/2021</v>
          </cell>
          <cell r="D2157" t="str">
            <v>KG</v>
          </cell>
          <cell r="E2157">
            <v>20.21</v>
          </cell>
        </row>
        <row r="2158">
          <cell r="A2158">
            <v>97091</v>
          </cell>
          <cell r="B2158" t="str">
            <v>SINAPI</v>
          </cell>
          <cell r="C2158" t="str">
            <v>ARMAÇÃO PARA EXECUÇÃO DE RADIER, PISO DE CONCRETO OU LAJE SOBRE SOLO, COM USO DE TELA Q-159. AF_09/2021</v>
          </cell>
          <cell r="D2158" t="str">
            <v>KG</v>
          </cell>
          <cell r="E2158">
            <v>19.62</v>
          </cell>
        </row>
        <row r="2159">
          <cell r="A2159">
            <v>97092</v>
          </cell>
          <cell r="B2159" t="str">
            <v>SINAPI</v>
          </cell>
          <cell r="C2159" t="str">
            <v>ARMAÇÃO PARA EXECUÇÃO DE RADIER, PISO DE CONCRETO OU LAJE SOBRE SOLO, COM USO DE TELA Q-196. AF_09/2021</v>
          </cell>
          <cell r="D2159" t="str">
            <v>KG</v>
          </cell>
          <cell r="E2159">
            <v>19.03</v>
          </cell>
        </row>
        <row r="2160">
          <cell r="A2160">
            <v>97093</v>
          </cell>
          <cell r="B2160" t="str">
            <v>SINAPI</v>
          </cell>
          <cell r="C2160" t="str">
            <v>ARMAÇÃO PARA EXECUÇÃO DE RADIER, PISO DE CONCRETO OU LAJE SOBRE SOLO, COM USO DE TELA Q-283. AF_09/2021</v>
          </cell>
          <cell r="D2160" t="str">
            <v>KG</v>
          </cell>
          <cell r="E2160">
            <v>17.89</v>
          </cell>
        </row>
        <row r="2161">
          <cell r="A2161">
            <v>97096</v>
          </cell>
          <cell r="B2161" t="str">
            <v>SINAPI</v>
          </cell>
          <cell r="C2161" t="str">
            <v>CONCRETAGEM DE RADIER, PISO DE CONCRETO OU LAJE SOBRE SOLO, FCK 30 MPA - LANÇAMENTO, ADENSAMENTO E ACABAMENTO. AF_09/2021</v>
          </cell>
          <cell r="D2161" t="str">
            <v>M3</v>
          </cell>
          <cell r="E2161">
            <v>682.86</v>
          </cell>
        </row>
        <row r="2162">
          <cell r="A2162">
            <v>97097</v>
          </cell>
          <cell r="B2162" t="str">
            <v>SINAPI</v>
          </cell>
          <cell r="C2162" t="str">
            <v>ACABAMENTO POLIDO PARA PISO DE CONCRETO ARMADO OU LAJE SOBRE SOLO DE ALTA RESISTÊNCIA. AF_09/2021</v>
          </cell>
          <cell r="D2162" t="str">
            <v>M2</v>
          </cell>
          <cell r="E2162">
            <v>32.33</v>
          </cell>
        </row>
        <row r="2163">
          <cell r="A2163">
            <v>97101</v>
          </cell>
          <cell r="B2163" t="str">
            <v>SINAPI</v>
          </cell>
          <cell r="C2163" t="str">
            <v>EXECUÇÃO DE RADIER, ESPESSURA DE 10 CM, FCK = 30 MPA, COM USO DE FORMAS EM MADEIRA SERRADA. AF_09/2021</v>
          </cell>
          <cell r="D2163" t="str">
            <v>M2</v>
          </cell>
          <cell r="E2163">
            <v>198.56</v>
          </cell>
        </row>
        <row r="2164">
          <cell r="A2164">
            <v>97102</v>
          </cell>
          <cell r="B2164" t="str">
            <v>SINAPI</v>
          </cell>
          <cell r="C2164" t="str">
            <v>EXECUÇÃO DE RADIER, ESPESSURA DE 15 CM, FCK = 30 MPA, COM USO DE FORMAS EM MADEIRA SERRADA. AF_09/2021</v>
          </cell>
          <cell r="D2164" t="str">
            <v>M2</v>
          </cell>
          <cell r="E2164">
            <v>250.27</v>
          </cell>
        </row>
        <row r="2165">
          <cell r="A2165">
            <v>97103</v>
          </cell>
          <cell r="B2165" t="str">
            <v>SINAPI</v>
          </cell>
          <cell r="C2165" t="str">
            <v>EXECUÇÃO DE RADIER, ESPESSURA DE 20 CM, FCK = 30 MPA, COM USO DE FORMAS EM MADEIRA SERRADA. AF_09/2021</v>
          </cell>
          <cell r="D2165" t="str">
            <v>M2</v>
          </cell>
          <cell r="E2165">
            <v>296.92</v>
          </cell>
        </row>
        <row r="2166">
          <cell r="A2166">
            <v>100322</v>
          </cell>
          <cell r="B2166" t="str">
            <v>SINAPI</v>
          </cell>
          <cell r="C2166" t="str">
            <v>LASTRO COM MATERIAL GRANULAR (PEDRA BRITADA N.3), APLICADO EM PISOS OU LAJES SOBRE SOLO, ESPESSURA DE *10 CM*. AF_07/2019</v>
          </cell>
          <cell r="D2166" t="str">
            <v>M3</v>
          </cell>
          <cell r="E2166">
            <v>140.96</v>
          </cell>
        </row>
        <row r="2167">
          <cell r="A2167">
            <v>100323</v>
          </cell>
          <cell r="B2167" t="str">
            <v>SINAPI</v>
          </cell>
          <cell r="C2167" t="str">
            <v>LASTRO COM MATERIAL GRANULAR (AREIA MÉDIA), APLICADO EM PISOS OU LAJES SOBRE SOLO, ESPESSURA DE *10 CM*. AF_07/2019</v>
          </cell>
          <cell r="D2167" t="str">
            <v>M3</v>
          </cell>
          <cell r="E2167">
            <v>141.86000000000001</v>
          </cell>
        </row>
        <row r="2168">
          <cell r="A2168">
            <v>100324</v>
          </cell>
          <cell r="B2168" t="str">
            <v>SINAPI</v>
          </cell>
          <cell r="C2168" t="str">
            <v>LASTRO COM MATERIAL GRANULAR (PEDRA BRITADA N.1 E PEDRA BRITADA N.2), APLICADO EM PISOS OU LAJES SOBRE SOLO, ESPESSURA DE *10 CM*. AF_07/2019</v>
          </cell>
          <cell r="D2168" t="str">
            <v>M3</v>
          </cell>
          <cell r="E2168">
            <v>147.84</v>
          </cell>
        </row>
        <row r="2169">
          <cell r="A2169">
            <v>103072</v>
          </cell>
          <cell r="B2169" t="str">
            <v>SINAPI</v>
          </cell>
          <cell r="C2169" t="str">
            <v>EXECUÇÃO DE RADIER, ESPESSURA DE 25 CM, FCK = 30 MPA, COM USO DE FORMAS EM MADEIRA SERRADA. AF_09/2021</v>
          </cell>
          <cell r="D2169" t="str">
            <v>M2</v>
          </cell>
          <cell r="E2169">
            <v>353.09</v>
          </cell>
        </row>
        <row r="2170">
          <cell r="A2170">
            <v>103073</v>
          </cell>
          <cell r="B2170" t="str">
            <v>SINAPI</v>
          </cell>
          <cell r="C2170" t="str">
            <v>EXECUÇÃO DE RADIER, ESPESSURA DE 30 CM, FCK = 30 MPA, COM USO DE FORMAS EM MADEIRA SERRADA. AF_09/2021</v>
          </cell>
          <cell r="D2170" t="str">
            <v>M2</v>
          </cell>
          <cell r="E2170">
            <v>431.71</v>
          </cell>
        </row>
        <row r="2171">
          <cell r="A2171">
            <v>103074</v>
          </cell>
          <cell r="B2171" t="str">
            <v>SINAPI</v>
          </cell>
          <cell r="C2171" t="str">
            <v>EXECUÇÃO DE PISO DE CONCRETO, SEM ACABAMENTO SUPERFICIAL, ESPESSURA DE 15 CM, FCK = 30 MPA, COM USO DE FORMAS EM MADEIRA SERRADA. AF_09/2021</v>
          </cell>
          <cell r="D2171" t="str">
            <v>M2</v>
          </cell>
          <cell r="E2171">
            <v>194.37</v>
          </cell>
        </row>
        <row r="2172">
          <cell r="A2172">
            <v>103075</v>
          </cell>
          <cell r="B2172" t="str">
            <v>SINAPI</v>
          </cell>
          <cell r="C2172" t="str">
            <v>EXECUÇÃO DE PISO DE CONCRETO, COM ACABAMENTO SUPERFICIAL, ESPESSURA DE 15 CM, FCK = 30 MPA, COM USO DE FORMAS EM MADEIRA SERRADA. AF_09/2021</v>
          </cell>
          <cell r="D2172" t="str">
            <v>M2</v>
          </cell>
          <cell r="E2172">
            <v>226.7</v>
          </cell>
        </row>
        <row r="2173">
          <cell r="A2173">
            <v>103076</v>
          </cell>
          <cell r="B2173" t="str">
            <v>SINAPI</v>
          </cell>
          <cell r="C2173" t="str">
            <v>EXECUÇÃO DE LAJE SOBRE SOLO, ESPESSURA DE 10 CM, FCK = 30 MPA, COM USO DE FORMAS EM MADEIRA SERRADA. AF_09/2021</v>
          </cell>
          <cell r="D2173" t="str">
            <v>M2</v>
          </cell>
          <cell r="E2173">
            <v>172.4</v>
          </cell>
        </row>
        <row r="2174">
          <cell r="A2174">
            <v>103077</v>
          </cell>
          <cell r="B2174" t="str">
            <v>SINAPI</v>
          </cell>
          <cell r="C2174" t="str">
            <v>EXECUÇÃO DE LAJE SOBRE SOLO, ESPESSURA DE 15 CM, FCK = 30 MPA, COM USO DE FORMAS EM MADEIRA SERRADA. AF_09/2021</v>
          </cell>
          <cell r="D2174" t="str">
            <v>M2</v>
          </cell>
          <cell r="E2174">
            <v>224.11</v>
          </cell>
        </row>
        <row r="2175">
          <cell r="A2175">
            <v>103078</v>
          </cell>
          <cell r="B2175" t="str">
            <v>SINAPI</v>
          </cell>
          <cell r="C2175" t="str">
            <v>EXECUÇÃO DE LAJE SOBRE SOLO, ESPESSURA DE 20 CM, FCK = 30 MPA, COM USO DE FORMAS EM MADEIRA SERRADA. AF_09/2021</v>
          </cell>
          <cell r="D2175" t="str">
            <v>M2</v>
          </cell>
          <cell r="E2175">
            <v>270.76</v>
          </cell>
        </row>
        <row r="2176">
          <cell r="A2176">
            <v>103079</v>
          </cell>
          <cell r="B2176" t="str">
            <v>SINAPI</v>
          </cell>
          <cell r="C2176" t="str">
            <v>EXECUÇÃO DE LAJE SOBRE SOLO, ESPESSURA DE 25 CM, FCK = 30 MPA, COM USO DE FORMAS EM MADEIRA SERRADA. AF_09/2021</v>
          </cell>
          <cell r="D2176" t="str">
            <v>M2</v>
          </cell>
          <cell r="E2176">
            <v>326.93</v>
          </cell>
        </row>
        <row r="2177">
          <cell r="A2177">
            <v>103080</v>
          </cell>
          <cell r="B2177" t="str">
            <v>SINAPI</v>
          </cell>
          <cell r="C2177" t="str">
            <v>EXECUÇÃO DE LAJE SOBRE SOLO, ESPESSURA DE 30 CM, FCK = 30 MPA, COM USO DE FORMAS EM MADEIRA SERRADA. AF_09/2021</v>
          </cell>
          <cell r="D2177" t="str">
            <v>M2</v>
          </cell>
          <cell r="E2177">
            <v>405.55</v>
          </cell>
        </row>
        <row r="2178">
          <cell r="A2178">
            <v>92263</v>
          </cell>
          <cell r="B2178" t="str">
            <v>SINAPI</v>
          </cell>
          <cell r="C2178" t="str">
            <v>FABRICAÇÃO DE FÔRMA PARA PILARES E ESTRUTURAS SIMILARES, EM CHAPA DE MADEIRA COMPENSADA RESINADA, E = 17 MM. AF_09/2020</v>
          </cell>
          <cell r="D2178" t="str">
            <v>M2</v>
          </cell>
          <cell r="E2178">
            <v>158.29</v>
          </cell>
        </row>
        <row r="2179">
          <cell r="A2179">
            <v>92264</v>
          </cell>
          <cell r="B2179" t="str">
            <v>SINAPI</v>
          </cell>
          <cell r="C2179" t="str">
            <v>FABRICAÇÃO DE FÔRMA PARA PILARES E ESTRUTURAS SIMILARES, EM CHAPA DE MADEIRA COMPENSADA PLASTIFICADA, E = 18 MM. AF_09/2020</v>
          </cell>
          <cell r="D2179" t="str">
            <v>M2</v>
          </cell>
          <cell r="E2179">
            <v>205.94</v>
          </cell>
        </row>
        <row r="2180">
          <cell r="A2180">
            <v>92265</v>
          </cell>
          <cell r="B2180" t="str">
            <v>SINAPI</v>
          </cell>
          <cell r="C2180" t="str">
            <v>FABRICAÇÃO DE FÔRMA PARA VIGAS, EM CHAPA DE MADEIRA COMPENSADA RESINADA, E = 17 MM. AF_09/2020</v>
          </cell>
          <cell r="D2180" t="str">
            <v>M2</v>
          </cell>
          <cell r="E2180">
            <v>115.14</v>
          </cell>
        </row>
        <row r="2181">
          <cell r="A2181">
            <v>92266</v>
          </cell>
          <cell r="B2181" t="str">
            <v>SINAPI</v>
          </cell>
          <cell r="C2181" t="str">
            <v>FABRICAÇÃO DE FÔRMA PARA VIGAS, EM CHAPA DE MADEIRA COMPENSADA PLASTIFICADA, E = 18 MM. AF_09/2020</v>
          </cell>
          <cell r="D2181" t="str">
            <v>M2</v>
          </cell>
          <cell r="E2181">
            <v>156.01</v>
          </cell>
        </row>
        <row r="2182">
          <cell r="A2182">
            <v>92267</v>
          </cell>
          <cell r="B2182" t="str">
            <v>SINAPI</v>
          </cell>
          <cell r="C2182" t="str">
            <v>FABRICAÇÃO DE FÔRMA PARA LAJES, EM CHAPA DE MADEIRA COMPENSADA RESINADA, E = 17 MM. AF_09/2020</v>
          </cell>
          <cell r="D2182" t="str">
            <v>M2</v>
          </cell>
          <cell r="E2182">
            <v>54.85</v>
          </cell>
        </row>
        <row r="2183">
          <cell r="A2183">
            <v>92268</v>
          </cell>
          <cell r="B2183" t="str">
            <v>SINAPI</v>
          </cell>
          <cell r="C2183" t="str">
            <v>FABRICAÇÃO DE FÔRMA PARA LAJES, EM CHAPA DE MADEIRA COMPENSADA PLASTIFICADA, E = 18 MM. AF_09/2020</v>
          </cell>
          <cell r="D2183" t="str">
            <v>M2</v>
          </cell>
          <cell r="E2183">
            <v>92.3</v>
          </cell>
        </row>
        <row r="2184">
          <cell r="A2184">
            <v>92269</v>
          </cell>
          <cell r="B2184" t="str">
            <v>SINAPI</v>
          </cell>
          <cell r="C2184" t="str">
            <v>FABRICAÇÃO DE FÔRMA PARA PILARES E ESTRUTURAS SIMILARES, EM MADEIRA SERRADA, E=25 MM. AF_09/2020</v>
          </cell>
          <cell r="D2184" t="str">
            <v>M2</v>
          </cell>
          <cell r="E2184">
            <v>332.54</v>
          </cell>
        </row>
        <row r="2185">
          <cell r="A2185">
            <v>92270</v>
          </cell>
          <cell r="B2185" t="str">
            <v>SINAPI</v>
          </cell>
          <cell r="C2185" t="str">
            <v>FABRICAÇÃO DE FÔRMA PARA VIGAS, COM MADEIRA SERRADA, E = 25 MM. AF_09/2020</v>
          </cell>
          <cell r="D2185" t="str">
            <v>M2</v>
          </cell>
          <cell r="E2185">
            <v>244.15</v>
          </cell>
        </row>
        <row r="2186">
          <cell r="A2186">
            <v>92271</v>
          </cell>
          <cell r="B2186" t="str">
            <v>SINAPI</v>
          </cell>
          <cell r="C2186" t="str">
            <v>FABRICAÇÃO DE FÔRMA PARA LAJES, EM MADEIRA SERRADA, E=25 MM. AF_09/2020</v>
          </cell>
          <cell r="D2186" t="str">
            <v>M2</v>
          </cell>
          <cell r="E2186">
            <v>174.86</v>
          </cell>
        </row>
        <row r="2187">
          <cell r="A2187">
            <v>92272</v>
          </cell>
          <cell r="B2187" t="str">
            <v>SINAPI</v>
          </cell>
          <cell r="C2187" t="str">
            <v>FABRICAÇÃO DE ESCORAS DE VIGA DO TIPO GARFO, EM MADEIRA. AF_09/2020</v>
          </cell>
          <cell r="D2187" t="str">
            <v>M</v>
          </cell>
          <cell r="E2187">
            <v>36.83</v>
          </cell>
        </row>
        <row r="2188">
          <cell r="A2188">
            <v>92273</v>
          </cell>
          <cell r="B2188" t="str">
            <v>SINAPI</v>
          </cell>
          <cell r="C2188" t="str">
            <v>FABRICAÇÃO DE ESCORAS DO TIPO PONTALETE, EM MADEIRA, PARA PÉ-DIREITO SIMPLES. AF_09/2020</v>
          </cell>
          <cell r="D2188" t="str">
            <v>M</v>
          </cell>
          <cell r="E2188">
            <v>14.79</v>
          </cell>
        </row>
        <row r="2189">
          <cell r="A2189">
            <v>92409</v>
          </cell>
          <cell r="B2189" t="str">
            <v>SINAPI</v>
          </cell>
          <cell r="C2189" t="str">
            <v>MONTAGEM E DESMONTAGEM DE FÔRMA DE PILARES RETANGULARES E ESTRUTURAS SIMILARES, PÉ-DIREITO SIMPLES, EM MADEIRA SERRADA, 1 UTILIZAÇÃO. AF_09/2020</v>
          </cell>
          <cell r="D2189" t="str">
            <v>M2</v>
          </cell>
          <cell r="E2189">
            <v>416.81</v>
          </cell>
        </row>
        <row r="2190">
          <cell r="A2190">
            <v>92411</v>
          </cell>
          <cell r="B2190" t="str">
            <v>SINAPI</v>
          </cell>
          <cell r="C2190" t="str">
            <v>MONTAGEM E DESMONTAGEM DE FÔRMA DE PILARES RETANGULARES E ESTRUTURAS SIMILARES, PÉ-DIREITO SIMPLES, EM MADEIRA SERRADA, 2 UTILIZAÇÕES. AF_09/2020</v>
          </cell>
          <cell r="D2190" t="str">
            <v>M2</v>
          </cell>
          <cell r="E2190">
            <v>244.85</v>
          </cell>
        </row>
        <row r="2191">
          <cell r="A2191">
            <v>92413</v>
          </cell>
          <cell r="B2191" t="str">
            <v>SINAPI</v>
          </cell>
          <cell r="C2191" t="str">
            <v>MONTAGEM E DESMONTAGEM DE FÔRMA DE PILARES RETANGULARES E ESTRUTURAS SIMILARES, PÉ-DIREITO SIMPLES, EM MADEIRA SERRADA, 4 UTILIZAÇÕES. AF_09/2020</v>
          </cell>
          <cell r="D2191" t="str">
            <v>M2</v>
          </cell>
          <cell r="E2191">
            <v>144.41</v>
          </cell>
        </row>
        <row r="2192">
          <cell r="A2192">
            <v>92415</v>
          </cell>
          <cell r="B2192" t="str">
            <v>SINAPI</v>
          </cell>
          <cell r="C2192" t="str">
            <v>MONTAGEM E DESMONTAGEM DE FÔRMA DE PILARES RETANGULARES E ESTRUTURAS SIMILARES, PÉ-DIREITO SIMPLES, EM CHAPA DE MADEIRA COMPENSADA RESINADA, 2 UTILIZAÇÕES. AF_09/2020</v>
          </cell>
          <cell r="D2192" t="str">
            <v>M2</v>
          </cell>
          <cell r="E2192">
            <v>126.57</v>
          </cell>
        </row>
        <row r="2193">
          <cell r="A2193">
            <v>92417</v>
          </cell>
          <cell r="B2193" t="str">
            <v>SINAPI</v>
          </cell>
          <cell r="C2193" t="str">
            <v>MONTAGEM E DESMONTAGEM DE FÔRMA DE PILARES RETANGULARES E ESTRUTURAS SIMILARES, PÉ-DIREITO DUPLO, EM CHAPA DE MADEIRA COMPENSADA RESINADA, 2 UTILIZAÇÕES. AF_09/2020</v>
          </cell>
          <cell r="D2193" t="str">
            <v>M2</v>
          </cell>
          <cell r="E2193">
            <v>145.04</v>
          </cell>
        </row>
        <row r="2194">
          <cell r="A2194">
            <v>92419</v>
          </cell>
          <cell r="B2194" t="str">
            <v>SINAPI</v>
          </cell>
          <cell r="C2194" t="str">
            <v>MONTAGEM E DESMONTAGEM DE FÔRMA DE PILARES RETANGULARES E ESTRUTURAS SIMILARES, PÉ-DIREITO SIMPLES, EM CHAPA DE MADEIRA COMPENSADA RESINADA, 4 UTILIZAÇÕES. AF_09/2020</v>
          </cell>
          <cell r="D2194" t="str">
            <v>M2</v>
          </cell>
          <cell r="E2194">
            <v>78.53</v>
          </cell>
        </row>
        <row r="2195">
          <cell r="A2195">
            <v>92421</v>
          </cell>
          <cell r="B2195" t="str">
            <v>SINAPI</v>
          </cell>
          <cell r="C2195" t="str">
            <v>MONTAGEM E DESMONTAGEM DE FÔRMA DE PILARES RETANGULARES E ESTRUTURAS SIMILARES, PÉ-DIREITO DUPLO, EM CHAPA DE MADEIRA COMPENSADA RESINADA, 4 UTILIZAÇÕES. AF_09/2020</v>
          </cell>
          <cell r="D2195" t="str">
            <v>M2</v>
          </cell>
          <cell r="E2195">
            <v>92.69</v>
          </cell>
        </row>
        <row r="2196">
          <cell r="A2196">
            <v>92423</v>
          </cell>
          <cell r="B2196" t="str">
            <v>SINAPI</v>
          </cell>
          <cell r="C2196" t="str">
            <v>MONTAGEM E DESMONTAGEM DE FÔRMA DE PILARES RETANGULARES E ESTRUTURAS SIMILARES, PÉ-DIREITO SIMPLES, EM CHAPA DE MADEIRA COMPENSADA RESINADA, 6 UTILIZAÇÕES. AF_09/2020</v>
          </cell>
          <cell r="D2196" t="str">
            <v>M2</v>
          </cell>
          <cell r="E2196">
            <v>63.75</v>
          </cell>
        </row>
        <row r="2197">
          <cell r="A2197">
            <v>92425</v>
          </cell>
          <cell r="B2197" t="str">
            <v>SINAPI</v>
          </cell>
          <cell r="C2197" t="str">
            <v>MONTAGEM E DESMONTAGEM DE FÔRMA DE PILARES RETANGULARES E ESTRUTURAS SIMILARES, PÉ-DIREITO DUPLO, EM CHAPA DE MADEIRA COMPENSADA RESINADA, 6 UTILIZAÇÕES. AF_09/2020</v>
          </cell>
          <cell r="D2197" t="str">
            <v>M2</v>
          </cell>
          <cell r="E2197">
            <v>76.069999999999993</v>
          </cell>
        </row>
        <row r="2198">
          <cell r="A2198">
            <v>92427</v>
          </cell>
          <cell r="B2198" t="str">
            <v>SINAPI</v>
          </cell>
          <cell r="C2198" t="str">
            <v>MONTAGEM E DESMONTAGEM DE FÔRMA DE PILARES RETANGULARES E ESTRUTURAS SIMILARES, PÉ-DIREITO SIMPLES, EM CHAPA DE MADEIRA COMPENSADA RESINADA, 8 UTILIZAÇÕES. AF_09/2020</v>
          </cell>
          <cell r="D2198" t="str">
            <v>M2</v>
          </cell>
          <cell r="E2198">
            <v>56.28</v>
          </cell>
        </row>
        <row r="2199">
          <cell r="A2199">
            <v>92429</v>
          </cell>
          <cell r="B2199" t="str">
            <v>SINAPI</v>
          </cell>
          <cell r="C2199" t="str">
            <v>MONTAGEM E DESMONTAGEM DE FÔRMA DE PILARES RETANGULARES E ESTRUTURAS SIMILARES, PÉ-DIREITO DUPLO, EM CHAPA DE MADEIRA COMPENSADA RESINADA, 8 UTILIZAÇÕES. AF_09/2020</v>
          </cell>
          <cell r="D2199" t="str">
            <v>M2</v>
          </cell>
          <cell r="E2199">
            <v>67.7</v>
          </cell>
        </row>
        <row r="2200">
          <cell r="A2200">
            <v>92431</v>
          </cell>
          <cell r="B2200" t="str">
            <v>SINAPI</v>
          </cell>
          <cell r="C2200" t="str">
            <v>MONTAGEM E DESMONTAGEM DE FÔRMA DE PILARES RETANGULARES E ESTRUTURAS SIMILARES, PÉ-DIREITO SIMPLES, EM CHAPA DE MADEIRA COMPENSADA PLASTIFICADA, 10 UTILIZAÇÕES. AF_09/2020</v>
          </cell>
          <cell r="D2200" t="str">
            <v>M2</v>
          </cell>
          <cell r="E2200">
            <v>53.28</v>
          </cell>
        </row>
        <row r="2201">
          <cell r="A2201">
            <v>92433</v>
          </cell>
          <cell r="B2201" t="str">
            <v>SINAPI</v>
          </cell>
          <cell r="C2201" t="str">
            <v>MONTAGEM E DESMONTAGEM DE FÔRMA DE PILARES RETANGULARES E ESTRUTURAS SIMILARES, PÉ-DIREITO DUPLO, EM CHAPA DE MADEIRA COMPENSADA PLASTIFICADA, 10 UTILIZAÇÕES. AF_09/2020</v>
          </cell>
          <cell r="D2201" t="str">
            <v>M2</v>
          </cell>
          <cell r="E2201">
            <v>64.11</v>
          </cell>
        </row>
        <row r="2202">
          <cell r="A2202">
            <v>92435</v>
          </cell>
          <cell r="B2202" t="str">
            <v>SINAPI</v>
          </cell>
          <cell r="C2202" t="str">
            <v>MONTAGEM E DESMONTAGEM DE FÔRMA DE PILARES RETANGULARES E ESTRUTURAS SIMILARES, PÉ-DIREITO SIMPLES, EM CHAPA DE MADEIRA COMPENSADA PLASTIFICADA, 12 UTILIZAÇÕES. AF_09/2020</v>
          </cell>
          <cell r="D2202" t="str">
            <v>M2</v>
          </cell>
          <cell r="E2202">
            <v>50.43</v>
          </cell>
        </row>
        <row r="2203">
          <cell r="A2203">
            <v>92437</v>
          </cell>
          <cell r="B2203" t="str">
            <v>SINAPI</v>
          </cell>
          <cell r="C2203" t="str">
            <v>MONTAGEM E DESMONTAGEM DE FÔRMA DE PILARES RETANGULARES E ESTRUTURAS SIMILARES, PÉ-DIREITO DUPLO, EM CHAPA DE MADEIRA COMPENSADA PLASTIFICADA, 12 UTILIZAÇÕES. AF_09/2020</v>
          </cell>
          <cell r="D2203" t="str">
            <v>M2</v>
          </cell>
          <cell r="E2203">
            <v>60.89</v>
          </cell>
        </row>
        <row r="2204">
          <cell r="A2204">
            <v>92439</v>
          </cell>
          <cell r="B2204" t="str">
            <v>SINAPI</v>
          </cell>
          <cell r="C2204" t="str">
            <v>MONTAGEM E DESMONTAGEM DE FÔRMA DE PILARES RETANGULARES E ESTRUTURAS SIMILARES, PÉ-DIREITO SIMPLES, EM CHAPA DE MADEIRA COMPENSADA PLASTIFICADA, 14 UTILIZAÇÕES. AF_09/2020</v>
          </cell>
          <cell r="D2204" t="str">
            <v>M2</v>
          </cell>
          <cell r="E2204">
            <v>48.37</v>
          </cell>
        </row>
        <row r="2205">
          <cell r="A2205">
            <v>92441</v>
          </cell>
          <cell r="B2205" t="str">
            <v>SINAPI</v>
          </cell>
          <cell r="C2205" t="str">
            <v>MONTAGEM E DESMONTAGEM DE FÔRMA DE PILARES RETANGULARES E ESTRUTURAS SIMILARES, PÉ-DIREITO DUPLO, EM CHAPA DE MADEIRA COMPENSADA PLASTIFICADA, 14 UTILIZAÇÕES. AF_09/2020</v>
          </cell>
          <cell r="D2205" t="str">
            <v>M2</v>
          </cell>
          <cell r="E2205">
            <v>58.59</v>
          </cell>
        </row>
        <row r="2206">
          <cell r="A2206">
            <v>92443</v>
          </cell>
          <cell r="B2206" t="str">
            <v>SINAPI</v>
          </cell>
          <cell r="C2206" t="str">
            <v>MONTAGEM E DESMONTAGEM DE FÔRMA DE PILARES RETANGULARES E ESTRUTURAS SIMILARES, PÉ-DIREITO SIMPLES, EM CHAPA DE MADEIRA COMPENSADA PLASTIFICADA, 18 UTILIZAÇÕES. AF_09/2020</v>
          </cell>
          <cell r="D2206" t="str">
            <v>M2</v>
          </cell>
          <cell r="E2206">
            <v>43.9</v>
          </cell>
        </row>
        <row r="2207">
          <cell r="A2207">
            <v>92445</v>
          </cell>
          <cell r="B2207" t="str">
            <v>SINAPI</v>
          </cell>
          <cell r="C2207" t="str">
            <v>MONTAGEM E DESMONTAGEM DE FÔRMA DE PILARES RETANGULARES E ESTRUTURAS SIMILARES, PÉ-DIREITO DUPLO, EM CHAPA DE MADEIRA COMPENSADA PLASTIFICADA, 18 UTILIZAÇÕES. AF_09/2020</v>
          </cell>
          <cell r="D2207" t="str">
            <v>M2</v>
          </cell>
          <cell r="E2207">
            <v>53.75</v>
          </cell>
        </row>
        <row r="2208">
          <cell r="A2208">
            <v>92446</v>
          </cell>
          <cell r="B2208" t="str">
            <v>SINAPI</v>
          </cell>
          <cell r="C2208" t="str">
            <v>MONTAGEM E DESMONTAGEM DE FÔRMA DE VIGA, ESCORAMENTO COM PONTALETE DE MADEIRA, PÉ-DIREITO SIMPLES, EM MADEIRA SERRADA, 1 UTILIZAÇÃO. AF_09/2020</v>
          </cell>
          <cell r="D2208" t="str">
            <v>M2</v>
          </cell>
          <cell r="E2208">
            <v>367.2</v>
          </cell>
        </row>
        <row r="2209">
          <cell r="A2209">
            <v>92447</v>
          </cell>
          <cell r="B2209" t="str">
            <v>SINAPI</v>
          </cell>
          <cell r="C2209" t="str">
            <v>MONTAGEM E DESMONTAGEM DE FÔRMA DE VIGA, ESCORAMENTO COM PONTALETE DE MADEIRA, PÉ-DIREITO SIMPLES, EM MADEIRA SERRADA, 2 UTILIZAÇÕES. AF_09/2020</v>
          </cell>
          <cell r="D2209" t="str">
            <v>M2</v>
          </cell>
          <cell r="E2209">
            <v>245.53</v>
          </cell>
        </row>
        <row r="2210">
          <cell r="A2210">
            <v>92448</v>
          </cell>
          <cell r="B2210" t="str">
            <v>SINAPI</v>
          </cell>
          <cell r="C2210" t="str">
            <v>MONTAGEM E DESMONTAGEM DE FÔRMA DE VIGA, ESCORAMENTO COM PONTALETE DE MADEIRA, PÉ-DIREITO SIMPLES, EM MADEIRA SERRADA, 4 UTILIZAÇÕES. AF_09/2020</v>
          </cell>
          <cell r="D2210" t="str">
            <v>M2</v>
          </cell>
          <cell r="E2210">
            <v>185.05</v>
          </cell>
        </row>
        <row r="2211">
          <cell r="A2211">
            <v>92449</v>
          </cell>
          <cell r="B2211" t="str">
            <v>SINAPI</v>
          </cell>
          <cell r="C2211" t="str">
            <v>MONTAGEM E DESMONTAGEM DE FÔRMA DE VIGA, ESCORAMENTO COM GARFO DE MADEIRA, PÉ-DIREITO DUPLO, EM CHAPA DE MADEIRA RESINADA, 2 UTILIZAÇÕES. AF_09/2020</v>
          </cell>
          <cell r="D2211" t="str">
            <v>M2</v>
          </cell>
          <cell r="E2211">
            <v>270.47000000000003</v>
          </cell>
        </row>
        <row r="2212">
          <cell r="A2212">
            <v>92450</v>
          </cell>
          <cell r="B2212" t="str">
            <v>SINAPI</v>
          </cell>
          <cell r="C2212" t="str">
            <v>MONTAGEM E DESMONTAGEM DE FÔRMA DE VIGA, ESCORAMENTO METÁLICO, PÉ-DIREITO DUPLO, EM CHAPA DE MADEIRA RESINADA, 2 UTILIZAÇÕES. AF_09/2020</v>
          </cell>
          <cell r="D2212" t="str">
            <v>M2</v>
          </cell>
          <cell r="E2212">
            <v>307.63</v>
          </cell>
        </row>
        <row r="2213">
          <cell r="A2213">
            <v>92451</v>
          </cell>
          <cell r="B2213" t="str">
            <v>SINAPI</v>
          </cell>
          <cell r="C2213" t="str">
            <v>MONTAGEM E DESMONTAGEM DE FÔRMA DE VIGA, ESCORAMENTO COM GARFO DE MADEIRA, PÉ-DIREITO SIMPLES, EM CHAPA DE MADEIRA RESINADA, 2 UTILIZAÇÕES. AF_09/2020</v>
          </cell>
          <cell r="D2213" t="str">
            <v>M2</v>
          </cell>
          <cell r="E2213">
            <v>182.96</v>
          </cell>
        </row>
        <row r="2214">
          <cell r="A2214">
            <v>92452</v>
          </cell>
          <cell r="B2214" t="str">
            <v>SINAPI</v>
          </cell>
          <cell r="C2214" t="str">
            <v>MONTAGEM E DESMONTAGEM DE FÔRMA DE VIGA, ESCORAMENTO METÁLICO, PÉ-DIREITO SIMPLES, EM CHAPA DE MADEIRA RESINADA, 2 UTILIZAÇÕES. AF_09/2020</v>
          </cell>
          <cell r="D2214" t="str">
            <v>M2</v>
          </cell>
          <cell r="E2214">
            <v>149.78</v>
          </cell>
        </row>
        <row r="2215">
          <cell r="A2215">
            <v>92453</v>
          </cell>
          <cell r="B2215" t="str">
            <v>SINAPI</v>
          </cell>
          <cell r="C2215" t="str">
            <v>MONTAGEM E DESMONTAGEM DE FÔRMA DE VIGA, ESCORAMENTO COM GARFO DE MADEIRA, PÉ-DIREITO DUPLO, EM CHAPA DE MADEIRA RESINADA, 4 UTILIZAÇÕES. AF_09/2020</v>
          </cell>
          <cell r="D2215" t="str">
            <v>M2</v>
          </cell>
          <cell r="E2215">
            <v>230.38</v>
          </cell>
        </row>
        <row r="2216">
          <cell r="A2216">
            <v>92454</v>
          </cell>
          <cell r="B2216" t="str">
            <v>SINAPI</v>
          </cell>
          <cell r="C2216" t="str">
            <v>MONTAGEM E DESMONTAGEM DE FÔRMA DE VIGA, ESCORAMENTO METÁLICO, PÉ-DIREITO DUPLO, EM CHAPA DE MADEIRA RESINADA, 4 UTILIZAÇÕES. AF_09/2020</v>
          </cell>
          <cell r="D2216" t="str">
            <v>M2</v>
          </cell>
          <cell r="E2216">
            <v>279.27999999999997</v>
          </cell>
        </row>
        <row r="2217">
          <cell r="A2217">
            <v>92455</v>
          </cell>
          <cell r="B2217" t="str">
            <v>SINAPI</v>
          </cell>
          <cell r="C2217" t="str">
            <v>MONTAGEM E DESMONTAGEM DE FÔRMA DE VIGA, ESCORAMENTO COM GARFO DE MADEIRA, PÉ-DIREITO SIMPLES, EM CHAPA DE MADEIRA RESINADA, 4 UTILIZAÇÕES. AF_09/2020</v>
          </cell>
          <cell r="D2217" t="str">
            <v>M2</v>
          </cell>
          <cell r="E2217">
            <v>149.22999999999999</v>
          </cell>
        </row>
        <row r="2218">
          <cell r="A2218">
            <v>92456</v>
          </cell>
          <cell r="B2218" t="str">
            <v>SINAPI</v>
          </cell>
          <cell r="C2218" t="str">
            <v>MONTAGEM E DESMONTAGEM DE FÔRMA DE VIGA, ESCORAMENTO METÁLICO, PÉ-DIREITO SIMPLES, EM CHAPA DE MADEIRA RESINADA, 4 UTILIZAÇÕES. AF_09/2020</v>
          </cell>
          <cell r="D2218" t="str">
            <v>M2</v>
          </cell>
          <cell r="E2218">
            <v>120.81</v>
          </cell>
        </row>
        <row r="2219">
          <cell r="A2219">
            <v>92457</v>
          </cell>
          <cell r="B2219" t="str">
            <v>SINAPI</v>
          </cell>
          <cell r="C2219" t="str">
            <v>MONTAGEM E DESMONTAGEM DE FÔRMA DE VIGA, ESCORAMENTO COM GARFO DE MADEIRA, PÉ-DIREITO DUPLO, EM CHAPA DE MADEIRA RESINADA, 6 UTILIZAÇÕES. AF_09/2020</v>
          </cell>
          <cell r="D2219" t="str">
            <v>M2</v>
          </cell>
          <cell r="E2219">
            <v>200.83</v>
          </cell>
        </row>
        <row r="2220">
          <cell r="A2220">
            <v>92458</v>
          </cell>
          <cell r="B2220" t="str">
            <v>SINAPI</v>
          </cell>
          <cell r="C2220" t="str">
            <v>MONTAGEM E DESMONTAGEM DE FÔRMA DE VIGA, ESCORAMENTO METÁLICO, PÉ-DIREITO DUPLO, EM CHAPA DE MADEIRA RESINADA, 6 UTILIZAÇÕES. AF_12/2015</v>
          </cell>
          <cell r="D2220" t="str">
            <v>M2</v>
          </cell>
          <cell r="E2220">
            <v>261.61</v>
          </cell>
        </row>
        <row r="2221">
          <cell r="A2221">
            <v>92459</v>
          </cell>
          <cell r="B2221" t="str">
            <v>SINAPI</v>
          </cell>
          <cell r="C2221" t="str">
            <v>MONTAGEM E DESMONTAGEM DE FÔRMA DE VIGA, ESCORAMENTO COM GARFO DE MADEIRA, PÉ-DIREITO SIMPLES, EM CHAPA DE MADEIRA RESINADA, 6 UTILIZAÇÕES. AF_09/2020</v>
          </cell>
          <cell r="D2221" t="str">
            <v>M2</v>
          </cell>
          <cell r="E2221">
            <v>127.21</v>
          </cell>
        </row>
        <row r="2222">
          <cell r="A2222">
            <v>92460</v>
          </cell>
          <cell r="B2222" t="str">
            <v>SINAPI</v>
          </cell>
          <cell r="C2222" t="str">
            <v>MONTAGEM E DESMONTAGEM DE FÔRMA DE VIGA, ESCORAMENTO METÁLICO, PÉ-DIREITO SIMPLES, EM CHAPA DE MADEIRA RESINADA, 6 UTILIZAÇÕES. AF_09/2020</v>
          </cell>
          <cell r="D2222" t="str">
            <v>M2</v>
          </cell>
          <cell r="E2222">
            <v>97.64</v>
          </cell>
        </row>
        <row r="2223">
          <cell r="A2223">
            <v>92461</v>
          </cell>
          <cell r="B2223" t="str">
            <v>SINAPI</v>
          </cell>
          <cell r="C2223" t="str">
            <v>MONTAGEM E DESMONTAGEM DE FÔRMA DE VIGA, ESCORAMENTO COM GARFO DE MADEIRA, PÉ-DIREITO DUPLO, EM CHAPA DE MADEIRA RESINADA, 8 UTILIZAÇÕES. AF_09/2020</v>
          </cell>
          <cell r="D2223" t="str">
            <v>M2</v>
          </cell>
          <cell r="E2223">
            <v>186.03</v>
          </cell>
        </row>
        <row r="2224">
          <cell r="A2224">
            <v>92462</v>
          </cell>
          <cell r="B2224" t="str">
            <v>SINAPI</v>
          </cell>
          <cell r="C2224" t="str">
            <v>MONTAGEM E DESMONTAGEM DE FÔRMA DE VIGA, ESCORAMENTO METÁLICO, PÉ-DIREITO DUPLO, EM CHAPA DE MADEIRA RESINADA, 8 UTILIZAÇÕES. AF_09/2020</v>
          </cell>
          <cell r="D2224" t="str">
            <v>M2</v>
          </cell>
          <cell r="E2224">
            <v>250.71</v>
          </cell>
        </row>
        <row r="2225">
          <cell r="A2225">
            <v>92463</v>
          </cell>
          <cell r="B2225" t="str">
            <v>SINAPI</v>
          </cell>
          <cell r="C2225" t="str">
            <v>MONTAGEM E DESMONTAGEM DE FÔRMA DE VIGA, ESCORAMENTO COM GARFO DE MADEIRA, PÉ-DIREITO SIMPLES, EM CHAPA DE MADEIRA RESINADA, 8 UTILIZAÇÕES. AF_09/2020</v>
          </cell>
          <cell r="D2225" t="str">
            <v>M2</v>
          </cell>
          <cell r="E2225">
            <v>115.81</v>
          </cell>
        </row>
        <row r="2226">
          <cell r="A2226">
            <v>92464</v>
          </cell>
          <cell r="B2226" t="str">
            <v>SINAPI</v>
          </cell>
          <cell r="C2226" t="str">
            <v>MONTAGEM E DESMONTAGEM DE FÔRMA DE VIGA, ESCORAMENTO METÁLICO, PÉ-DIREITO SIMPLES, EM CHAPA DE MADEIRA RESINADA, 8 UTILIZAÇÕES. AF_09/2020</v>
          </cell>
          <cell r="D2226" t="str">
            <v>M2</v>
          </cell>
          <cell r="E2226">
            <v>92.4</v>
          </cell>
        </row>
        <row r="2227">
          <cell r="A2227">
            <v>92465</v>
          </cell>
          <cell r="B2227" t="str">
            <v>SINAPI</v>
          </cell>
          <cell r="C2227" t="str">
            <v>MONTAGEM E DESMONTAGEM DE FÔRMA DE VIGA, ESCORAMENTO COM GARFO DE MADEIRA, PÉ-DIREITO DUPLO, EM CHAPA DE MADEIRA PLASTIFICADA, 10 UTILIZAÇÕES. AF_09/2020</v>
          </cell>
          <cell r="D2227" t="str">
            <v>M2</v>
          </cell>
          <cell r="E2227">
            <v>149.32</v>
          </cell>
        </row>
        <row r="2228">
          <cell r="A2228">
            <v>92466</v>
          </cell>
          <cell r="B2228" t="str">
            <v>SINAPI</v>
          </cell>
          <cell r="C2228" t="str">
            <v>MONTAGEM E DESMONTAGEM DE FÔRMA DE VIGA, ESCORAMENTO METÁLICO, PÉ-DIREITO DUPLO, EM CHAPA DE MADEIRA PLASTIFICADA, 10 UTILIZAÇÕES. AF_09/2020</v>
          </cell>
          <cell r="D2228" t="str">
            <v>M2</v>
          </cell>
          <cell r="E2228">
            <v>245.68</v>
          </cell>
        </row>
        <row r="2229">
          <cell r="A2229">
            <v>92467</v>
          </cell>
          <cell r="B2229" t="str">
            <v>SINAPI</v>
          </cell>
          <cell r="C2229" t="str">
            <v>MONTAGEM E DESMONTAGEM DE FÔRMA DE VIGA, ESCORAMENTO COM GARFO DE MADEIRA, PÉ-DIREITO SIMPLES, EM CHAPA DE MADEIRA PLASTIFICADA, 10 UTILIZAÇÕES. AF_09/2020</v>
          </cell>
          <cell r="D2229" t="str">
            <v>M2</v>
          </cell>
          <cell r="E2229">
            <v>96.3</v>
          </cell>
        </row>
        <row r="2230">
          <cell r="A2230">
            <v>92468</v>
          </cell>
          <cell r="B2230" t="str">
            <v>SINAPI</v>
          </cell>
          <cell r="C2230" t="str">
            <v>MONTAGEM E DESMONTAGEM DE FÔRMA DE VIGA, ESCORAMENTO METÁLICO, PÉ-DIREITO SIMPLES, EM CHAPA DE MADEIRA PLASTIFICADA, 10 UTILIZAÇÕES. AF_09/2020</v>
          </cell>
          <cell r="D2230" t="str">
            <v>M2</v>
          </cell>
          <cell r="E2230">
            <v>87.51</v>
          </cell>
        </row>
        <row r="2231">
          <cell r="A2231">
            <v>92469</v>
          </cell>
          <cell r="B2231" t="str">
            <v>SINAPI</v>
          </cell>
          <cell r="C2231" t="str">
            <v>MONTAGEM E DESMONTAGEM DE FÔRMA DE VIGA, ESCORAMENTO COM GARFO DE MADEIRA, PÉ-DIREITO DUPLO, EM CHAPA DE MADEIRA PLASTIFICADA, 12 UTILIZAÇÕES. AF_09/2020</v>
          </cell>
          <cell r="D2231" t="str">
            <v>M2</v>
          </cell>
          <cell r="E2231">
            <v>136.44</v>
          </cell>
        </row>
        <row r="2232">
          <cell r="A2232">
            <v>92470</v>
          </cell>
          <cell r="B2232" t="str">
            <v>SINAPI</v>
          </cell>
          <cell r="C2232" t="str">
            <v>MONTAGEM E DESMONTAGEM DE FÔRMA DE VIGA, ESCORAMENTO METÁLICO, PÉ-DIREITO DUPLO, EM CHAPA DE MADEIRA PLASTIFICADA, 12 UTILIZAÇÕES. AF_09/2020</v>
          </cell>
          <cell r="D2232" t="str">
            <v>M2</v>
          </cell>
          <cell r="E2232">
            <v>239.72</v>
          </cell>
        </row>
        <row r="2233">
          <cell r="A2233">
            <v>92471</v>
          </cell>
          <cell r="B2233" t="str">
            <v>SINAPI</v>
          </cell>
          <cell r="C2233" t="str">
            <v>MONTAGEM E DESMONTAGEM DE FÔRMA DE VIGA, ESCORAMENTO COM GARFO DE MADEIRA, PÉ-DIREITO SIMPLES, EM CHAPA DE MADEIRA PLASTIFICADA, 12 UTILIZAÇÕES. AF_09/2020</v>
          </cell>
          <cell r="D2233" t="str">
            <v>M2</v>
          </cell>
          <cell r="E2233">
            <v>88.13</v>
          </cell>
        </row>
        <row r="2234">
          <cell r="A2234">
            <v>92472</v>
          </cell>
          <cell r="B2234" t="str">
            <v>SINAPI</v>
          </cell>
          <cell r="C2234" t="str">
            <v>MONTAGEM E DESMONTAGEM DE FÔRMA DE VIGA, ESCORAMENTO METÁLICO, PÉ-DIREITO SIMPLES, EM CHAPA DE MADEIRA PLASTIFICADA, 12 UTILIZAÇÕES. AF_09/2020</v>
          </cell>
          <cell r="D2234" t="str">
            <v>M2</v>
          </cell>
          <cell r="E2234">
            <v>82.18</v>
          </cell>
        </row>
        <row r="2235">
          <cell r="A2235">
            <v>92473</v>
          </cell>
          <cell r="B2235" t="str">
            <v>SINAPI</v>
          </cell>
          <cell r="C2235" t="str">
            <v>MONTAGEM E DESMONTAGEM DE FÔRMA DE VIGA, ESCORAMENTO COM GARFO DE MADEIRA, PÉ-DIREITO DUPLO, EM CHAPA DE MADEIRA PLASTIFICADA, 14 UTILIZAÇÕES. AF_09/2020</v>
          </cell>
          <cell r="D2235" t="str">
            <v>M2</v>
          </cell>
          <cell r="E2235">
            <v>126.1</v>
          </cell>
        </row>
        <row r="2236">
          <cell r="A2236">
            <v>92474</v>
          </cell>
          <cell r="B2236" t="str">
            <v>SINAPI</v>
          </cell>
          <cell r="C2236" t="str">
            <v>MONTAGEM E DESMONTAGEM DE FÔRMA DE VIGA, ESCORAMENTO METÁLICO, PÉ-DIREITO DUPLO, EM CHAPA DE MADEIRA PLASTIFICADA, 14 UTILIZAÇÕES. AF_09/2020</v>
          </cell>
          <cell r="D2236" t="str">
            <v>M2</v>
          </cell>
          <cell r="E2236">
            <v>234.65</v>
          </cell>
        </row>
        <row r="2237">
          <cell r="A2237">
            <v>92475</v>
          </cell>
          <cell r="B2237" t="str">
            <v>SINAPI</v>
          </cell>
          <cell r="C2237" t="str">
            <v>MONTAGEM E DESMONTAGEM DE FÔRMA DE VIGA, ESCORAMENTO COM GARFO DE MADEIRA, PÉ-DIREITO SIMPLES, EM CHAPA DE MADEIRA PLASTIFICADA, 14 UTILIZAÇÕES. AF_09/2020</v>
          </cell>
          <cell r="D2237" t="str">
            <v>M2</v>
          </cell>
          <cell r="E2237">
            <v>81.55</v>
          </cell>
        </row>
        <row r="2238">
          <cell r="A2238">
            <v>92476</v>
          </cell>
          <cell r="B2238" t="str">
            <v>SINAPI</v>
          </cell>
          <cell r="C2238" t="str">
            <v>MONTAGEM E DESMONTAGEM DE FÔRMA DE VIGA, ESCORAMENTO METÁLICO, PÉ-DIREITO SIMPLES, EM CHAPA DE MADEIRA PLASTIFICADA, 14 UTILIZAÇÕES. AF_09/2020</v>
          </cell>
          <cell r="D2238" t="str">
            <v>M2</v>
          </cell>
          <cell r="E2238">
            <v>77.709999999999994</v>
          </cell>
        </row>
        <row r="2239">
          <cell r="A2239">
            <v>92477</v>
          </cell>
          <cell r="B2239" t="str">
            <v>SINAPI</v>
          </cell>
          <cell r="C2239" t="str">
            <v>MONTAGEM E DESMONTAGEM DE FÔRMA DE VIGA, ESCORAMENTO COM GARFO DE MADEIRA, PÉ-DIREITO DUPLO, EM CHAPA DE MADEIRA PLASTIFICADA, 18 UTILIZAÇÕES. AF_09/2020</v>
          </cell>
          <cell r="D2239" t="str">
            <v>M2</v>
          </cell>
          <cell r="E2239">
            <v>103.77</v>
          </cell>
        </row>
        <row r="2240">
          <cell r="A2240">
            <v>92478</v>
          </cell>
          <cell r="B2240" t="str">
            <v>SINAPI</v>
          </cell>
          <cell r="C2240" t="str">
            <v>MONTAGEM E DESMONTAGEM DE FÔRMA DE VIGA, ESCORAMENTO METÁLICO, PÉ-DIREITO DUPLO, EM CHAPA DE MADEIRA PLASTIFICADA, 18 UTILIZAÇÕES. AF_09/2020</v>
          </cell>
          <cell r="D2240" t="str">
            <v>M2</v>
          </cell>
          <cell r="E2240">
            <v>224.51</v>
          </cell>
        </row>
        <row r="2241">
          <cell r="A2241">
            <v>92479</v>
          </cell>
          <cell r="B2241" t="str">
            <v>SINAPI</v>
          </cell>
          <cell r="C2241" t="str">
            <v>MONTAGEM E DESMONTAGEM DE FÔRMA DE VIGA, ESCORAMENTO COM GARFO DE MADEIRA, PÉ-DIREITO SIMPLES, EM CHAPA DE MADEIRA PLASTIFICADA, 18 UTILIZAÇÕES. AF_09/2020</v>
          </cell>
          <cell r="D2241" t="str">
            <v>M2</v>
          </cell>
          <cell r="E2241">
            <v>67.36</v>
          </cell>
        </row>
        <row r="2242">
          <cell r="A2242">
            <v>92480</v>
          </cell>
          <cell r="B2242" t="str">
            <v>SINAPI</v>
          </cell>
          <cell r="C2242" t="str">
            <v>MONTAGEM E DESMONTAGEM DE FÔRMA DE VIGA, ESCORAMENTO METÁLICO, PÉ-DIREITO SIMPLES, EM CHAPA DE MADEIRA PLASTIFICADA, 18 UTILIZAÇÕES. AF_09/2020</v>
          </cell>
          <cell r="D2242" t="str">
            <v>M2</v>
          </cell>
          <cell r="E2242">
            <v>68.650000000000006</v>
          </cell>
        </row>
        <row r="2243">
          <cell r="A2243">
            <v>92482</v>
          </cell>
          <cell r="B2243" t="str">
            <v>SINAPI</v>
          </cell>
          <cell r="C2243" t="str">
            <v>MONTAGEM E DESMONTAGEM DE FÔRMA DE LAJE MACIÇA, PÉ-DIREITO SIMPLES, EM MADEIRA SERRADA, 1 UTILIZAÇÃO. AF_09/2020</v>
          </cell>
          <cell r="D2243" t="str">
            <v>M2</v>
          </cell>
          <cell r="E2243">
            <v>420.36</v>
          </cell>
        </row>
        <row r="2244">
          <cell r="A2244">
            <v>92484</v>
          </cell>
          <cell r="B2244" t="str">
            <v>SINAPI</v>
          </cell>
          <cell r="C2244" t="str">
            <v>MONTAGEM E DESMONTAGEM DE FÔRMA DE LAJE MACIÇA, PÉ-DIREITO SIMPLES, EM MADEIRA SERRADA, 2 UTILIZAÇÕES. AF_09/2020</v>
          </cell>
          <cell r="D2244" t="str">
            <v>M2</v>
          </cell>
          <cell r="E2244">
            <v>273.5</v>
          </cell>
        </row>
        <row r="2245">
          <cell r="A2245">
            <v>92486</v>
          </cell>
          <cell r="B2245" t="str">
            <v>SINAPI</v>
          </cell>
          <cell r="C2245" t="str">
            <v>MONTAGEM E DESMONTAGEM DE FÔRMA DE LAJE MACIÇA, PÉ-DIREITO SIMPLES, EM MADEIRA SERRADA, 4 UTILIZAÇÕES. AF_09/2020</v>
          </cell>
          <cell r="D2245" t="str">
            <v>M2</v>
          </cell>
          <cell r="E2245">
            <v>183.67</v>
          </cell>
        </row>
        <row r="2246">
          <cell r="A2246">
            <v>92488</v>
          </cell>
          <cell r="B2246" t="str">
            <v>SINAPI</v>
          </cell>
          <cell r="C2246" t="str">
            <v>MONTAGEM E DESMONTAGEM DE FÔRMA DE LAJE NERVURADA COM CUBETA E ASSOALHO, PÉ-DIREITO DUPLO, EM CHAPA DE MADEIRA COMPENSADA RESINADA, 8 UTILIZAÇÕES. AF_09/2020</v>
          </cell>
          <cell r="D2246" t="str">
            <v>M2</v>
          </cell>
          <cell r="E2246">
            <v>108.44</v>
          </cell>
        </row>
        <row r="2247">
          <cell r="A2247">
            <v>92490</v>
          </cell>
          <cell r="B2247" t="str">
            <v>SINAPI</v>
          </cell>
          <cell r="C2247" t="str">
            <v>MONTAGEM E DESMONTAGEM DE FÔRMA DE LAJE NERVURADA COM CUBETA E ASSOALHO, PÉ-DIREITO SIMPLES, EM CHAPA DE MADEIRA COMPENSADA RESINADA, 8 UTILIZAÇÕES. AF_09/2020</v>
          </cell>
          <cell r="D2247" t="str">
            <v>M2</v>
          </cell>
          <cell r="E2247">
            <v>65.989999999999995</v>
          </cell>
        </row>
        <row r="2248">
          <cell r="A2248">
            <v>92492</v>
          </cell>
          <cell r="B2248" t="str">
            <v>SINAPI</v>
          </cell>
          <cell r="C2248" t="str">
            <v>MONTAGEM E DESMONTAGEM DE FÔRMA DE LAJE NERVURADA COM CUBETA E ASSOALHO, PÉ-DIREITO DUPLO, EM CHAPA DE MADEIRA COMPENSADA RESINADA, 10 UTILIZAÇÕES. AF_09/2020</v>
          </cell>
          <cell r="D2248" t="str">
            <v>M2</v>
          </cell>
          <cell r="E2248">
            <v>103.5</v>
          </cell>
        </row>
        <row r="2249">
          <cell r="A2249">
            <v>92494</v>
          </cell>
          <cell r="B2249" t="str">
            <v>SINAPI</v>
          </cell>
          <cell r="C2249" t="str">
            <v>MONTAGEM E DESMONTAGEM DE FÔRMA DE LAJE NERVURADA COM CUBETA E ASSOALHO, PÉ-DIREITO SIMPLES, EM CHAPA DE MADEIRA COMPENSADA RESINADA, 10 UTILIZAÇÕES. AF_09/2020</v>
          </cell>
          <cell r="D2249" t="str">
            <v>M2</v>
          </cell>
          <cell r="E2249">
            <v>61.92</v>
          </cell>
        </row>
        <row r="2250">
          <cell r="A2250">
            <v>92496</v>
          </cell>
          <cell r="B2250" t="str">
            <v>SINAPI</v>
          </cell>
          <cell r="C2250" t="str">
            <v>MONTAGEM E DESMONTAGEM DE FÔRMA DE LAJE NERVURADA COM CUBETA E ASSOALHO, PÉ-DIREITO DUPLO, EM CHAPA DE MADEIRA COMPENSADA RESINADA, 12 UTILIZAÇÕES. AF_09/2020</v>
          </cell>
          <cell r="D2250" t="str">
            <v>M2</v>
          </cell>
          <cell r="E2250">
            <v>99.42</v>
          </cell>
        </row>
        <row r="2251">
          <cell r="A2251">
            <v>92498</v>
          </cell>
          <cell r="B2251" t="str">
            <v>SINAPI</v>
          </cell>
          <cell r="C2251" t="str">
            <v>MONTAGEM E DESMONTAGEM DE FÔRMA DE LAJE NERVURADA COM CUBETA E ASSOALHO, PÉ-DIREITO SIMPLES, EM CHAPA DE MADEIRA COMPENSADA RESINADA, 12 UTILIZAÇÕES. AF_09/2020</v>
          </cell>
          <cell r="D2251" t="str">
            <v>M2</v>
          </cell>
          <cell r="E2251">
            <v>58.6</v>
          </cell>
        </row>
        <row r="2252">
          <cell r="A2252">
            <v>92500</v>
          </cell>
          <cell r="B2252" t="str">
            <v>SINAPI</v>
          </cell>
          <cell r="C2252" t="str">
            <v>MONTAGEM E DESMONTAGEM DE FÔRMA DE LAJE NERVURADA COM CUBETA E ASSOALHO, PÉ-DIREITO DUPLO, EM CHAPA DE MADEIRA COMPENSADA RESINADA, 14 UTILIZAÇÕES. AF_09/2020</v>
          </cell>
          <cell r="D2252" t="str">
            <v>M2</v>
          </cell>
          <cell r="E2252">
            <v>96.26</v>
          </cell>
        </row>
        <row r="2253">
          <cell r="A2253">
            <v>92502</v>
          </cell>
          <cell r="B2253" t="str">
            <v>SINAPI</v>
          </cell>
          <cell r="C2253" t="str">
            <v>MONTAGEM E DESMONTAGEM DE FÔRMA DE LAJE NERVURADA COM CUBETA E ASSOALHO, PÉ-DIREITO SIMPLES, EM CHAPA DE MADEIRA COMPENSADA RESINADA, 14 UTILIZAÇÕES. AF_09/2020</v>
          </cell>
          <cell r="D2253" t="str">
            <v>M2</v>
          </cell>
          <cell r="E2253">
            <v>56.17</v>
          </cell>
        </row>
        <row r="2254">
          <cell r="A2254">
            <v>92504</v>
          </cell>
          <cell r="B2254" t="str">
            <v>SINAPI</v>
          </cell>
          <cell r="C2254" t="str">
            <v>MONTAGEM E DESMONTAGEM DE FÔRMA DE LAJE NERVURADA COM CUBETA E ASSOALHO, PÉ-DIREITO DUPLO, EM CHAPA DE MADEIRA COMPENSADA RESINADA, 18 UTILIZAÇÕES. AF_09/2020</v>
          </cell>
          <cell r="D2254" t="str">
            <v>M2</v>
          </cell>
          <cell r="E2254">
            <v>59.06</v>
          </cell>
        </row>
        <row r="2255">
          <cell r="A2255">
            <v>92506</v>
          </cell>
          <cell r="B2255" t="str">
            <v>SINAPI</v>
          </cell>
          <cell r="C2255" t="str">
            <v>MONTAGEM E DESMONTAGEM DE FÔRMA DE LAJE NERVURADA COM CUBETA E ASSOALHO, PÉ-DIREITO SIMPLES, EM CHAPA DE MADEIRA COMPENSADA RESINADA, 18 UTILIZAÇÕES. AF_09/2020</v>
          </cell>
          <cell r="D2255" t="str">
            <v>M2</v>
          </cell>
          <cell r="E2255">
            <v>51.64</v>
          </cell>
        </row>
        <row r="2256">
          <cell r="A2256">
            <v>92508</v>
          </cell>
          <cell r="B2256" t="str">
            <v>SINAPI</v>
          </cell>
          <cell r="C2256" t="str">
            <v>MONTAGEM E DESMONTAGEM DE FÔRMA DE LAJE MACIÇA, PÉ-DIREITO DUPLO, EM CHAPA DE MADEIRA COMPENSADA RESINADA, 2 UTILIZAÇÕES. AF_09/2020</v>
          </cell>
          <cell r="D2256" t="str">
            <v>M2</v>
          </cell>
          <cell r="E2256">
            <v>107.48</v>
          </cell>
        </row>
        <row r="2257">
          <cell r="A2257">
            <v>92510</v>
          </cell>
          <cell r="B2257" t="str">
            <v>SINAPI</v>
          </cell>
          <cell r="C2257" t="str">
            <v>MONTAGEM E DESMONTAGEM DE FÔRMA DE LAJE MACIÇA, PÉ-DIREITO SIMPLES, EM CHAPA DE MADEIRA COMPENSADA RESINADA, 2 UTILIZAÇÕES. AF_09/2020</v>
          </cell>
          <cell r="D2257" t="str">
            <v>M2</v>
          </cell>
          <cell r="E2257">
            <v>63.51</v>
          </cell>
        </row>
        <row r="2258">
          <cell r="A2258">
            <v>92512</v>
          </cell>
          <cell r="B2258" t="str">
            <v>SINAPI</v>
          </cell>
          <cell r="C2258" t="str">
            <v>MONTAGEM E DESMONTAGEM DE FÔRMA DE LAJE MACIÇA, PÉ-DIREITO DUPLO, EM CHAPA DE MADEIRA COMPENSADA RESINADA, 4 UTILIZAÇÕES. AF_09/2020</v>
          </cell>
          <cell r="D2258" t="str">
            <v>M2</v>
          </cell>
          <cell r="E2258">
            <v>92.27</v>
          </cell>
        </row>
        <row r="2259">
          <cell r="A2259">
            <v>92514</v>
          </cell>
          <cell r="B2259" t="str">
            <v>SINAPI</v>
          </cell>
          <cell r="C2259" t="str">
            <v>MONTAGEM E DESMONTAGEM DE FÔRMA DE LAJE MACIÇA, PÉ-DIREITO SIMPLES, EM CHAPA DE MADEIRA COMPENSADA RESINADA, 4 UTILIZAÇÕES. AF_09/2020</v>
          </cell>
          <cell r="D2259" t="str">
            <v>M2</v>
          </cell>
          <cell r="E2259">
            <v>49.24</v>
          </cell>
        </row>
        <row r="2260">
          <cell r="A2260">
            <v>92515</v>
          </cell>
          <cell r="B2260" t="str">
            <v>SINAPI</v>
          </cell>
          <cell r="C2260" t="str">
            <v>MONTAGEM E DESMONTAGEM DE FÔRMA DE LAJE MACIÇA, PÉ-DIREITO DUPLO, EM CHAPA DE MADEIRA COMPENSADA RESINADA, 6 UTILIZAÇÕES. AF_09/2020</v>
          </cell>
          <cell r="D2260" t="str">
            <v>M2</v>
          </cell>
          <cell r="E2260">
            <v>84.9</v>
          </cell>
        </row>
        <row r="2261">
          <cell r="A2261">
            <v>92518</v>
          </cell>
          <cell r="B2261" t="str">
            <v>SINAPI</v>
          </cell>
          <cell r="C2261" t="str">
            <v>MONTAGEM E DESMONTAGEM DE FÔRMA DE LAJE MACIÇA, PÉ-DIREITO SIMPLES, EM CHAPA DE MADEIRA COMPENSADA RESINADA, 6 UTILIZAÇÕES. AF_09/2020</v>
          </cell>
          <cell r="D2261" t="str">
            <v>M2</v>
          </cell>
          <cell r="E2261">
            <v>42.76</v>
          </cell>
        </row>
        <row r="2262">
          <cell r="A2262">
            <v>92520</v>
          </cell>
          <cell r="B2262" t="str">
            <v>SINAPI</v>
          </cell>
          <cell r="C2262" t="str">
            <v>MONTAGEM E DESMONTAGEM DE FÔRMA DE LAJE MACIÇA, PÉ-DIREITO DUPLO, EM CHAPA DE MADEIRA COMPENSADA RESINADA, 8 UTILIZAÇÕES. AF_09/2020</v>
          </cell>
          <cell r="D2262" t="str">
            <v>M2</v>
          </cell>
          <cell r="E2262">
            <v>80.209999999999994</v>
          </cell>
        </row>
        <row r="2263">
          <cell r="A2263">
            <v>92522</v>
          </cell>
          <cell r="B2263" t="str">
            <v>SINAPI</v>
          </cell>
          <cell r="C2263" t="str">
            <v>MONTAGEM E DESMONTAGEM DE FÔRMA DE LAJE MACIÇA, PÉ-DIREITO SIMPLES, EM CHAPA DE MADEIRA COMPENSADA RESINADA, 8 UTILIZAÇÕES. AF_09/2020</v>
          </cell>
          <cell r="D2263" t="str">
            <v>M2</v>
          </cell>
          <cell r="E2263">
            <v>38.89</v>
          </cell>
        </row>
        <row r="2264">
          <cell r="A2264">
            <v>92524</v>
          </cell>
          <cell r="B2264" t="str">
            <v>SINAPI</v>
          </cell>
          <cell r="C2264" t="str">
            <v>MONTAGEM E DESMONTAGEM DE FÔRMA DE LAJE MACIÇA, PÉ-DIREITO DUPLO, EM CHAPA DE MADEIRA COMPENSADA PLASTIFICADA, 10 UTILIZAÇÕES. AF_09/2020</v>
          </cell>
          <cell r="D2264" t="str">
            <v>M2</v>
          </cell>
          <cell r="E2264">
            <v>80.239999999999995</v>
          </cell>
        </row>
        <row r="2265">
          <cell r="A2265">
            <v>92526</v>
          </cell>
          <cell r="B2265" t="str">
            <v>SINAPI</v>
          </cell>
          <cell r="C2265" t="str">
            <v>MONTAGEM E DESMONTAGEM DE FÔRMA DE LAJE MACIÇA, PÉ-DIREITO SIMPLES, EM CHAPA DE MADEIRA COMPENSADA PLASTIFICADA, 10 UTILIZAÇÕES. AF_09/2020</v>
          </cell>
          <cell r="D2265" t="str">
            <v>M2</v>
          </cell>
          <cell r="E2265">
            <v>39.69</v>
          </cell>
        </row>
        <row r="2266">
          <cell r="A2266">
            <v>92528</v>
          </cell>
          <cell r="B2266" t="str">
            <v>SINAPI</v>
          </cell>
          <cell r="C2266" t="str">
            <v>MONTAGEM E DESMONTAGEM DE FÔRMA DE LAJE MACIÇA, PÉ-DIREITO DUPLO, EM CHAPA DE MADEIRA COMPENSADA PLASTIFICADA, 12 UTILIZAÇÕES. AF_09/2020</v>
          </cell>
          <cell r="D2266" t="str">
            <v>M2</v>
          </cell>
          <cell r="E2266">
            <v>77.27</v>
          </cell>
        </row>
        <row r="2267">
          <cell r="A2267">
            <v>92530</v>
          </cell>
          <cell r="B2267" t="str">
            <v>SINAPI</v>
          </cell>
          <cell r="C2267" t="str">
            <v>MONTAGEM E DESMONTAGEM DE FÔRMA DE LAJE MACIÇA, PÉ-DIREITO SIMPLES, EM CHAPA DE MADEIRA COMPENSADA PLASTIFICADA, 12 UTILIZAÇÕES. AF_09/2020</v>
          </cell>
          <cell r="D2267" t="str">
            <v>M2</v>
          </cell>
          <cell r="E2267">
            <v>37.43</v>
          </cell>
        </row>
        <row r="2268">
          <cell r="A2268">
            <v>92532</v>
          </cell>
          <cell r="B2268" t="str">
            <v>SINAPI</v>
          </cell>
          <cell r="C2268" t="str">
            <v>MONTAGEM E DESMONTAGEM DE FÔRMA DE LAJE MACIÇA, PÉ-DIREITO DUPLO, EM CHAPA DE MADEIRA COMPENSADA PLASTIFICADA, 14 UTILIZAÇÕES. AF_09/2020</v>
          </cell>
          <cell r="D2268" t="str">
            <v>M2</v>
          </cell>
          <cell r="E2268">
            <v>74.73</v>
          </cell>
        </row>
        <row r="2269">
          <cell r="A2269">
            <v>92534</v>
          </cell>
          <cell r="B2269" t="str">
            <v>SINAPI</v>
          </cell>
          <cell r="C2269" t="str">
            <v>MONTAGEM E DESMONTAGEM DE FÔRMA DE LAJE MACIÇA, PÉ-DIREITO SIMPLES, EM CHAPA DE MADEIRA COMPENSADA PLASTIFICADA, 14 UTILIZAÇÕES. AF_09/2020</v>
          </cell>
          <cell r="D2269" t="str">
            <v>M2</v>
          </cell>
          <cell r="E2269">
            <v>35.53</v>
          </cell>
        </row>
        <row r="2270">
          <cell r="A2270">
            <v>92536</v>
          </cell>
          <cell r="B2270" t="str">
            <v>SINAPI</v>
          </cell>
          <cell r="C2270" t="str">
            <v>MONTAGEM E DESMONTAGEM DE FÔRMA DE LAJE MACIÇA, PÉ-DIREITO DUPLO, EM CHAPA DE MADEIRA COMPENSADA PLASTIFICADA, 18 UTILIZAÇÕES. AF_09/2020</v>
          </cell>
          <cell r="D2270" t="str">
            <v>M2</v>
          </cell>
          <cell r="E2270">
            <v>69.77</v>
          </cell>
        </row>
        <row r="2271">
          <cell r="A2271">
            <v>92538</v>
          </cell>
          <cell r="B2271" t="str">
            <v>SINAPI</v>
          </cell>
          <cell r="C2271" t="str">
            <v>MONTAGEM E DESMONTAGEM DE FÔRMA DE LAJE MACIÇA, PÉ-DIREITO SIMPLES, EM CHAPA DE MADEIRA COMPENSADA PLASTIFICADA, 18 UTILIZAÇÕES. AF_09/2020</v>
          </cell>
          <cell r="D2271" t="str">
            <v>M2</v>
          </cell>
          <cell r="E2271">
            <v>31.71</v>
          </cell>
        </row>
        <row r="2272">
          <cell r="A2272">
            <v>96252</v>
          </cell>
          <cell r="B2272" t="str">
            <v>SINAPI</v>
          </cell>
          <cell r="C2272" t="str">
            <v>FABRICAÇÃO DE FÔRMA PARA PILARES CIRCULARES, EM CHAPA DE MADEIRA COMPENSADA RESINADA. AF_06/2017</v>
          </cell>
          <cell r="D2272" t="str">
            <v>M2</v>
          </cell>
          <cell r="E2272">
            <v>264.45999999999998</v>
          </cell>
        </row>
        <row r="2273">
          <cell r="A2273">
            <v>96257</v>
          </cell>
          <cell r="B2273" t="str">
            <v>SINAPI</v>
          </cell>
          <cell r="C2273" t="str">
            <v>MONTAGEM E DESMONTAGEM DE FÔRMA DE PILARES CIRCULARES, COM ÁREA MÉDIA DAS SEÇÕES MENOR OU IGUAL A 0,28 M², PÉ-DIREITO SIMPLES, EM MADEIRA, 2 UTILIZAÇÕES. AF_06/2017</v>
          </cell>
          <cell r="D2273" t="str">
            <v>M2</v>
          </cell>
          <cell r="E2273">
            <v>199.43</v>
          </cell>
        </row>
        <row r="2274">
          <cell r="A2274">
            <v>96258</v>
          </cell>
          <cell r="B2274" t="str">
            <v>SINAPI</v>
          </cell>
          <cell r="C2274" t="str">
            <v>MONTAGEM E DESMONTAGEM DE FÔRMA DE PILARES CIRCULARES, COM ÁREA MÉDIA DAS SEÇÕES MAIOR QUE 0,28 M², PÉ-DIREITO SIMPLES, EM MADEIRA, 2 UTILIZAÇÕES. AF_06/2017</v>
          </cell>
          <cell r="D2274" t="str">
            <v>M2</v>
          </cell>
          <cell r="E2274">
            <v>188.76</v>
          </cell>
        </row>
        <row r="2275">
          <cell r="A2275">
            <v>96259</v>
          </cell>
          <cell r="B2275" t="str">
            <v>SINAPI</v>
          </cell>
          <cell r="C2275" t="str">
            <v>MONTAGEM E DESMONTAGEM DE FÔRMA DE PILARES CIRCULARES, COM ÁREA MÉDIA DAS SEÇÕES MENOR OU IGUAL A 0,28 M², PÉ-DIREITO DUPLO, EM MADEIRA, 2 UTILIZAÇÕES. AF_06/2017</v>
          </cell>
          <cell r="D2275" t="str">
            <v>M2</v>
          </cell>
          <cell r="E2275">
            <v>218.52</v>
          </cell>
        </row>
        <row r="2276">
          <cell r="A2276">
            <v>96529</v>
          </cell>
          <cell r="B2276" t="str">
            <v>SINAPI</v>
          </cell>
          <cell r="C2276" t="str">
            <v>FABRICAÇÃO, MONTAGEM E DESMONTAGEM DE FÔRMA PARA SAPATA, EM MADEIRA SERRADA, E=25 MM, 1 UTILIZAÇÃO. AF_06/2017</v>
          </cell>
          <cell r="D2276" t="str">
            <v>M2</v>
          </cell>
          <cell r="E2276">
            <v>403.41</v>
          </cell>
        </row>
        <row r="2277">
          <cell r="A2277">
            <v>96530</v>
          </cell>
          <cell r="B2277" t="str">
            <v>SINAPI</v>
          </cell>
          <cell r="C2277" t="str">
            <v>FABRICAÇÃO, MONTAGEM E DESMONTAGEM DE FÔRMA PARA VIGA BALDRAME, EM MADEIRA SERRADA, E=25 MM, 1 UTILIZAÇÃO. AF_06/2017</v>
          </cell>
          <cell r="D2277" t="str">
            <v>M2</v>
          </cell>
          <cell r="E2277">
            <v>244.92</v>
          </cell>
        </row>
        <row r="2278">
          <cell r="A2278">
            <v>96531</v>
          </cell>
          <cell r="B2278" t="str">
            <v>SINAPI</v>
          </cell>
          <cell r="C2278" t="str">
            <v>FABRICAÇÃO, MONTAGEM E DESMONTAGEM DE FÔRMA PARA BLOCO DE COROAMENTO, EM MADEIRA SERRADA, E=25 MM, 2 UTILIZAÇÕES. AF_06/2017</v>
          </cell>
          <cell r="D2278" t="str">
            <v>M2</v>
          </cell>
          <cell r="E2278">
            <v>156.78</v>
          </cell>
        </row>
        <row r="2279">
          <cell r="A2279">
            <v>96532</v>
          </cell>
          <cell r="B2279" t="str">
            <v>SINAPI</v>
          </cell>
          <cell r="C2279" t="str">
            <v>FABRICAÇÃO, MONTAGEM E DESMONTAGEM DE FÔRMA PARA SAPATA, EM MADEIRA SERRADA, E=25 MM, 2 UTILIZAÇÕES. AF_06/2017</v>
          </cell>
          <cell r="D2279" t="str">
            <v>M2</v>
          </cell>
          <cell r="E2279">
            <v>241.27</v>
          </cell>
        </row>
        <row r="2280">
          <cell r="A2280">
            <v>96533</v>
          </cell>
          <cell r="B2280" t="str">
            <v>SINAPI</v>
          </cell>
          <cell r="C2280" t="str">
            <v>FABRICAÇÃO, MONTAGEM E DESMONTAGEM DE FÔRMA PARA VIGA BALDRAME, EM MADEIRA SERRADA, E=25 MM, 2 UTILIZAÇÕES. AF_06/2017</v>
          </cell>
          <cell r="D2280" t="str">
            <v>M2</v>
          </cell>
          <cell r="E2280">
            <v>142.05000000000001</v>
          </cell>
        </row>
        <row r="2281">
          <cell r="A2281">
            <v>96534</v>
          </cell>
          <cell r="B2281" t="str">
            <v>SINAPI</v>
          </cell>
          <cell r="C2281" t="str">
            <v>FABRICAÇÃO, MONTAGEM E DESMONTAGEM DE FÔRMA PARA BLOCO DE COROAMENTO, EM MADEIRA SERRADA, E=25 MM, 4 UTILIZAÇÕES. AF_06/2017</v>
          </cell>
          <cell r="D2281" t="str">
            <v>M2</v>
          </cell>
          <cell r="E2281">
            <v>100.05</v>
          </cell>
        </row>
        <row r="2282">
          <cell r="A2282">
            <v>96535</v>
          </cell>
          <cell r="B2282" t="str">
            <v>SINAPI</v>
          </cell>
          <cell r="C2282" t="str">
            <v>FABRICAÇÃO, MONTAGEM E DESMONTAGEM DE FÔRMA PARA SAPATA, EM MADEIRA SERRADA, E=25 MM, 4 UTILIZAÇÕES. AF_06/2017</v>
          </cell>
          <cell r="D2282" t="str">
            <v>M2</v>
          </cell>
          <cell r="E2282">
            <v>156.81</v>
          </cell>
        </row>
        <row r="2283">
          <cell r="A2283">
            <v>96536</v>
          </cell>
          <cell r="B2283" t="str">
            <v>SINAPI</v>
          </cell>
          <cell r="C2283" t="str">
            <v>FABRICAÇÃO, MONTAGEM E DESMONTAGEM DE FÔRMA PARA VIGA BALDRAME, EM MADEIRA SERRADA, E=25 MM, 4 UTILIZAÇÕES. AF_06/2017</v>
          </cell>
          <cell r="D2283" t="str">
            <v>M2</v>
          </cell>
          <cell r="E2283">
            <v>88.52</v>
          </cell>
        </row>
        <row r="2284">
          <cell r="A2284">
            <v>96537</v>
          </cell>
          <cell r="B2284" t="str">
            <v>SINAPI</v>
          </cell>
          <cell r="C2284" t="str">
            <v>FABRICAÇÃO, MONTAGEM E DESMONTAGEM DE FÔRMA PARA BLOCO DE COROAMENTO, EM CHAPA DE MADEIRA COMPENSADA RESINADA, E=17 MM, 2 UTILIZAÇÕES. AF_06/2017</v>
          </cell>
          <cell r="D2284" t="str">
            <v>M2</v>
          </cell>
          <cell r="E2284">
            <v>198.25</v>
          </cell>
        </row>
        <row r="2285">
          <cell r="A2285">
            <v>96538</v>
          </cell>
          <cell r="B2285" t="str">
            <v>SINAPI</v>
          </cell>
          <cell r="C2285" t="str">
            <v>FABRICAÇÃO, MONTAGEM E DESMONTAGEM DE FÔRMA PARA SAPATA, EM CHAPA DE MADEIRA COMPENSADA RESINADA, E=17 MM, 2 UTILIZAÇÕES. AF_06/2017</v>
          </cell>
          <cell r="D2285" t="str">
            <v>M2</v>
          </cell>
          <cell r="E2285">
            <v>245.66</v>
          </cell>
        </row>
        <row r="2286">
          <cell r="A2286">
            <v>96539</v>
          </cell>
          <cell r="B2286" t="str">
            <v>SINAPI</v>
          </cell>
          <cell r="C2286" t="str">
            <v>FABRICAÇÃO, MONTAGEM E DESMONTAGEM DE FÔRMA PARA VIGA BALDRAME, EM CHAPA DE MADEIRA COMPENSADA RESINADA, E=17 MM, 2 UTILIZAÇÕES. AF_06/2017</v>
          </cell>
          <cell r="D2286" t="str">
            <v>M2</v>
          </cell>
          <cell r="E2286">
            <v>113.52</v>
          </cell>
        </row>
        <row r="2287">
          <cell r="A2287">
            <v>96540</v>
          </cell>
          <cell r="B2287" t="str">
            <v>SINAPI</v>
          </cell>
          <cell r="C2287" t="str">
            <v>FABRICAÇÃO, MONTAGEM E DESMONTAGEM DE FÔRMA PARA BLOCO DE COROAMENTO, EM CHAPA DE MADEIRA COMPENSADA RESINADA, E=17 MM, 4 UTILIZAÇÕES. AF_06/2017</v>
          </cell>
          <cell r="D2287" t="str">
            <v>M2</v>
          </cell>
          <cell r="E2287">
            <v>130.93</v>
          </cell>
        </row>
        <row r="2288">
          <cell r="A2288">
            <v>96541</v>
          </cell>
          <cell r="B2288" t="str">
            <v>SINAPI</v>
          </cell>
          <cell r="C2288" t="str">
            <v>FABRICAÇÃO, MONTAGEM E DESMONTAGEM DE FÔRMA PARA SAPATA, EM CHAPA DE MADEIRA COMPENSADA RESINADA, E=17 MM, 4 UTILIZAÇÕES. AF_06/2017</v>
          </cell>
          <cell r="D2288" t="str">
            <v>M2</v>
          </cell>
          <cell r="E2288">
            <v>169.17</v>
          </cell>
        </row>
        <row r="2289">
          <cell r="A2289">
            <v>96542</v>
          </cell>
          <cell r="B2289" t="str">
            <v>SINAPI</v>
          </cell>
          <cell r="C2289" t="str">
            <v>FABRICAÇÃO, MONTAGEM E DESMONTAGEM DE FÔRMA PARA VIGA BALDRAME, EM CHAPA DE MADEIRA COMPENSADA RESINADA, E=17 MM, 4 UTILIZAÇÕES. AF_06/2017</v>
          </cell>
          <cell r="D2289" t="str">
            <v>M2</v>
          </cell>
          <cell r="E2289">
            <v>82.08</v>
          </cell>
        </row>
        <row r="2290">
          <cell r="A2290">
            <v>96543</v>
          </cell>
          <cell r="B2290" t="str">
            <v>SINAPI</v>
          </cell>
          <cell r="C2290" t="str">
            <v>ARMAÇÃO DE BLOCO, VIGA BALDRAME E SAPATA UTILIZANDO AÇO CA-60 DE 5 MM - MONTAGEM. AF_06/2017</v>
          </cell>
          <cell r="D2290" t="str">
            <v>KG</v>
          </cell>
          <cell r="E2290">
            <v>18.36</v>
          </cell>
        </row>
        <row r="2291">
          <cell r="A2291">
            <v>97747</v>
          </cell>
          <cell r="B2291" t="str">
            <v>SINAPI</v>
          </cell>
          <cell r="C2291" t="str">
            <v>MONTAGEM E DESMONTAGEM DE FÔRMA DE PILARES CIRCULARES, COM ÁREA MÉDIA DAS SEÇÕES MAIOR QUE 0,28 M², PÉ-DIREITO DUPLO, EM MADEIRA, 2 UTILIZAÇÕES.  AF_06/2017</v>
          </cell>
          <cell r="D2291" t="str">
            <v>M2</v>
          </cell>
          <cell r="E2291">
            <v>205.34</v>
          </cell>
        </row>
        <row r="2292">
          <cell r="A2292">
            <v>101791</v>
          </cell>
          <cell r="B2292" t="str">
            <v>SINAPI</v>
          </cell>
          <cell r="C2292" t="str">
            <v>FABRICAÇÃO DE ESCORAS DO TIPO PONTALETE, EM MADEIRA, PARA PÉ-DIREITO DUPLO. AF_09/2020</v>
          </cell>
          <cell r="D2292" t="str">
            <v>M</v>
          </cell>
          <cell r="E2292">
            <v>26.14</v>
          </cell>
        </row>
        <row r="2293">
          <cell r="A2293">
            <v>101792</v>
          </cell>
          <cell r="B2293" t="str">
            <v>SINAPI</v>
          </cell>
          <cell r="C2293" t="str">
            <v>ESCORAMENTO DE FÔRMAS DE LAJE EM MADEIRA NÃO APARELHADA, PÉ-DIREITO SIMPLES, INCLUSO TRAVAMENTO, 4 UTILIZAÇÕES. AF_09/2020</v>
          </cell>
          <cell r="D2293" t="str">
            <v>M3</v>
          </cell>
          <cell r="E2293">
            <v>17.2</v>
          </cell>
        </row>
        <row r="2294">
          <cell r="A2294">
            <v>101793</v>
          </cell>
          <cell r="B2294" t="str">
            <v>SINAPI</v>
          </cell>
          <cell r="C2294" t="str">
            <v>ESCORAMENTO DE FÔRMAS DE LAJE EM MADEIRA NÃO APARELHADA, PÉ-DIREITO DUPLO, INCLUSO TRAVAMENTO, 4 UTILIZAÇÕES. AF_09/2020</v>
          </cell>
          <cell r="D2294" t="str">
            <v>M3</v>
          </cell>
          <cell r="E2294">
            <v>25.2</v>
          </cell>
        </row>
        <row r="2295">
          <cell r="A2295">
            <v>101969</v>
          </cell>
          <cell r="B2295" t="str">
            <v>SINAPI</v>
          </cell>
          <cell r="C2295" t="str">
            <v>FABRICAÇÃO DE FÔRMA PARA ESCADAS, COM 2 LANCES EM "U" E LAJE PLANA, EM CHAPA DE MADEIRA COMPENSADA PLASTIFICADA, E=18 MM. AF_11/2020</v>
          </cell>
          <cell r="D2295" t="str">
            <v>M2</v>
          </cell>
          <cell r="E2295">
            <v>189.63</v>
          </cell>
        </row>
        <row r="2296">
          <cell r="A2296">
            <v>101971</v>
          </cell>
          <cell r="B2296" t="str">
            <v>SINAPI</v>
          </cell>
          <cell r="C2296" t="str">
            <v>FABRICAÇÃO DE FÔRMA PARA ESCADAS, COM 2 LANCES EM "U" E LAJE PLANA, EM CHAPA DE MADEIRA COMPENSADA RESINADA, E= 17 MM. AF_11/2020</v>
          </cell>
          <cell r="D2296" t="str">
            <v>M2</v>
          </cell>
          <cell r="E2296">
            <v>146.9</v>
          </cell>
        </row>
        <row r="2297">
          <cell r="A2297">
            <v>101973</v>
          </cell>
          <cell r="B2297" t="str">
            <v>SINAPI</v>
          </cell>
          <cell r="C2297" t="str">
            <v>FABRICAÇÃO DE FÔRMA PARA ESCADAS, COM 2 LANCES EM "U" E LAJE PLANA, EM MADEIRA SERRADA, E=25 MM. AF_11/2020</v>
          </cell>
          <cell r="D2297" t="str">
            <v>M2</v>
          </cell>
          <cell r="E2297">
            <v>302.31</v>
          </cell>
        </row>
        <row r="2298">
          <cell r="A2298">
            <v>101974</v>
          </cell>
          <cell r="B2298" t="str">
            <v>SINAPI</v>
          </cell>
          <cell r="C2298" t="str">
            <v>MONTAGEM E DESMONTAGEM DE FÔRMA PARA ESCADAS, COM 2 LANCES EM "U" E LAJE PLANA, EM MADEIRA SERRADA, 1 UTILIZAÇÃO. AF_11/2020</v>
          </cell>
          <cell r="D2298" t="str">
            <v>M2</v>
          </cell>
          <cell r="E2298">
            <v>547.92999999999995</v>
          </cell>
        </row>
        <row r="2299">
          <cell r="A2299">
            <v>101975</v>
          </cell>
          <cell r="B2299" t="str">
            <v>SINAPI</v>
          </cell>
          <cell r="C2299" t="str">
            <v>MONTAGEM E DESMONTAGEM DE FÔRMA PARA ESCADAS, COM 2 LANCES EM "U"  E LAJE PLANA, EM MADEIRA SERRADA, 2 UTILIZAÇÕES. AF_11/2020</v>
          </cell>
          <cell r="D2299" t="str">
            <v>M2</v>
          </cell>
          <cell r="E2299">
            <v>473.97</v>
          </cell>
        </row>
        <row r="2300">
          <cell r="A2300">
            <v>101977</v>
          </cell>
          <cell r="B2300" t="str">
            <v>SINAPI</v>
          </cell>
          <cell r="C2300" t="str">
            <v>MONTAGEM E DESMONTAGEM DE FÔRMA PARA ESCADAS, COM 2 LANCES EM "U" E LAJE PLANA, EM CHAPA DE MADEIRA COMPENSADA RESINADA, 2 UTILIZAÇÕES. AF_11/2020</v>
          </cell>
          <cell r="D2300" t="str">
            <v>M2</v>
          </cell>
          <cell r="E2300">
            <v>261.67</v>
          </cell>
        </row>
        <row r="2301">
          <cell r="A2301">
            <v>101980</v>
          </cell>
          <cell r="B2301" t="str">
            <v>SINAPI</v>
          </cell>
          <cell r="C2301" t="str">
            <v>MONTAGEM E DESMONTAGEM DE FÔRMA PARA ESCADAS, COM 2 LANCES EM "U" E LAJE PLANA, EM CHAPA DE MADEIRA COMPENSADA RESINADA, 4 UTILIZAÇÕES. AF_11/2020</v>
          </cell>
          <cell r="D2301" t="str">
            <v>M2</v>
          </cell>
          <cell r="E2301">
            <v>238.88</v>
          </cell>
        </row>
        <row r="2302">
          <cell r="A2302">
            <v>101981</v>
          </cell>
          <cell r="B2302" t="str">
            <v>SINAPI</v>
          </cell>
          <cell r="C2302" t="str">
            <v>MONTAGEM E DESMONTAGEM DE FÔRMA PARA ESCADAS, COM 2 LANCES EM "U" E LAJE PLANA, EM CHAPA DE MADEIRA COMPENSADA PLASTIFICADA, 6 UTILIZAÇÕES. AF_11/2020</v>
          </cell>
          <cell r="D2302" t="str">
            <v>M2</v>
          </cell>
          <cell r="E2302">
            <v>204</v>
          </cell>
        </row>
        <row r="2303">
          <cell r="A2303">
            <v>101982</v>
          </cell>
          <cell r="B2303" t="str">
            <v>SINAPI</v>
          </cell>
          <cell r="C2303" t="str">
            <v>MONTAGEM E DESMONTAGEM DE FÔRMA PARA ESCADAS, COM 2 LANCES EM "U" E LAJE PLANA, EM CHAPA DE MADEIRA COMPENSADA PLASTIFICADA, 8 UTILIZAÇÕES. AF_11/2020</v>
          </cell>
          <cell r="D2303" t="str">
            <v>M2</v>
          </cell>
          <cell r="E2303">
            <v>178.73</v>
          </cell>
        </row>
        <row r="2304">
          <cell r="A2304">
            <v>101983</v>
          </cell>
          <cell r="B2304" t="str">
            <v>SINAPI</v>
          </cell>
          <cell r="C2304" t="str">
            <v>MONTAGEM E DESMONTAGEM DE FÔRMA PARA ESCADAS, COM 2 LANCES EM "U" E LAJE PLANA, EM CHAPA DE MADEIRA COMPENSADA PLASTIFICADA, 10 UTILIZAÇÕES. AF_11/2020</v>
          </cell>
          <cell r="D2304" t="str">
            <v>M2</v>
          </cell>
          <cell r="E2304">
            <v>162.81</v>
          </cell>
        </row>
        <row r="2305">
          <cell r="A2305">
            <v>101985</v>
          </cell>
          <cell r="B2305" t="str">
            <v>SINAPI</v>
          </cell>
          <cell r="C2305" t="str">
            <v>FABRICAÇÃO DE FÔRMA PARA ESCADAS, COM 2 LANCES EM "U" E LAJE CASCATA, EM CHAPA DE MADEIRA COMPENSADA PLASTIFICADA, E=18 MM. AF_11/2020</v>
          </cell>
          <cell r="D2305" t="str">
            <v>M2</v>
          </cell>
          <cell r="E2305">
            <v>197.39</v>
          </cell>
        </row>
        <row r="2306">
          <cell r="A2306">
            <v>101986</v>
          </cell>
          <cell r="B2306" t="str">
            <v>SINAPI</v>
          </cell>
          <cell r="C2306" t="str">
            <v>FABRICAÇÃO DE FÔRMA PARA ESCADAS, COM 2 LANCES EM "U" E LAJE CASCATA, EM CHAPA DE MADEIRA COMPENSADA RESINADA, E= 17 MM. AF_11/2020</v>
          </cell>
          <cell r="D2306" t="str">
            <v>M2</v>
          </cell>
          <cell r="E2306">
            <v>143.07</v>
          </cell>
        </row>
        <row r="2307">
          <cell r="A2307">
            <v>101987</v>
          </cell>
          <cell r="B2307" t="str">
            <v>SINAPI</v>
          </cell>
          <cell r="C2307" t="str">
            <v>FABRICAÇÃO DE FÔRMA PARA ESCADAS, COM 2 LANCES EM "U" E LAJE CASCATA, EM MADEIRA SERRADA, E=25 MM. AF_11/2020</v>
          </cell>
          <cell r="D2307" t="str">
            <v>M2</v>
          </cell>
          <cell r="E2307">
            <v>364.17</v>
          </cell>
        </row>
        <row r="2308">
          <cell r="A2308">
            <v>101988</v>
          </cell>
          <cell r="B2308" t="str">
            <v>SINAPI</v>
          </cell>
          <cell r="C2308" t="str">
            <v>FABRICAÇÃO DE FÔRMA PARA ESCADAS, COM 2 LANCES EM "L" E LAJE PLANA, EM CHAPA DE MADEIRA COMPENSADA PLASTIFICADA, E=18 MM. AF_11/2020</v>
          </cell>
          <cell r="D2308" t="str">
            <v>M2</v>
          </cell>
          <cell r="E2308">
            <v>196.13</v>
          </cell>
        </row>
        <row r="2309">
          <cell r="A2309">
            <v>101989</v>
          </cell>
          <cell r="B2309" t="str">
            <v>SINAPI</v>
          </cell>
          <cell r="C2309" t="str">
            <v>FABRICAÇÃO DE FÔRMA PARA ESCADAS, COM 2 LANCES EM "L" E LAJE PLANA, EM CHAPA DE MADEIRA COMPENSADA RESINADA, E= 17 MM. AF_11/2020</v>
          </cell>
          <cell r="D2309" t="str">
            <v>M2</v>
          </cell>
          <cell r="E2309">
            <v>153.93</v>
          </cell>
        </row>
        <row r="2310">
          <cell r="A2310">
            <v>101990</v>
          </cell>
          <cell r="B2310" t="str">
            <v>SINAPI</v>
          </cell>
          <cell r="C2310" t="str">
            <v>FABRICAÇÃO DE FÔRMA PARA ESCADAS, COM 2 LANCES EM "L" E LAJE PLANA, EM MADEIRA SERRADA, E=25 MM. AF_11/2020</v>
          </cell>
          <cell r="D2310" t="str">
            <v>M2</v>
          </cell>
          <cell r="E2310">
            <v>325.37</v>
          </cell>
        </row>
        <row r="2311">
          <cell r="A2311">
            <v>101991</v>
          </cell>
          <cell r="B2311" t="str">
            <v>SINAPI</v>
          </cell>
          <cell r="C2311" t="str">
            <v>FABRICAÇÃO DE FÔRMA PARA ESCADAS, COM 2 LANCES EM "L" E LAJE CASCATA, EM CHAPA DE MADEIRA COMPENSADA PLASTIFICADA, E=18 MM. AF_11/2020</v>
          </cell>
          <cell r="D2311" t="str">
            <v>M2</v>
          </cell>
          <cell r="E2311">
            <v>196.73</v>
          </cell>
        </row>
        <row r="2312">
          <cell r="A2312">
            <v>101992</v>
          </cell>
          <cell r="B2312" t="str">
            <v>SINAPI</v>
          </cell>
          <cell r="C2312" t="str">
            <v>FABRICAÇÃO DE FÔRMA PARA ESCADAS, COM 2 LANCES EM "L" E LAJE CASCATA, EM CHAPA DE MADEIRA COMPENSADA RESINADA, E= 17 MM. AF_11/2020</v>
          </cell>
          <cell r="D2312" t="str">
            <v>M2</v>
          </cell>
          <cell r="E2312">
            <v>144.79</v>
          </cell>
        </row>
        <row r="2313">
          <cell r="A2313">
            <v>101993</v>
          </cell>
          <cell r="B2313" t="str">
            <v>SINAPI</v>
          </cell>
          <cell r="C2313" t="str">
            <v>FABRICAÇÃO DE FÔRMA PARA ESCADAS, COM 2 LANCES EM "L" E LAJE CASCATA, EM MADEIRA SERRADA, E=25 MM. AF_11/2020</v>
          </cell>
          <cell r="D2313" t="str">
            <v>M2</v>
          </cell>
          <cell r="E2313">
            <v>431.24</v>
          </cell>
        </row>
        <row r="2314">
          <cell r="A2314">
            <v>101994</v>
          </cell>
          <cell r="B2314" t="str">
            <v>SINAPI</v>
          </cell>
          <cell r="C2314" t="str">
            <v>FABRICAÇÃO DE FÔRMA PARA ESCADAS, COM 1 LANCE E LAJE PLANA, EM CHAPA DE MADEIRA COMPENSADA PLASTIFICADA, E=18 MM. AF_11/2020</v>
          </cell>
          <cell r="D2314" t="str">
            <v>M2</v>
          </cell>
          <cell r="E2314">
            <v>208.96</v>
          </cell>
        </row>
        <row r="2315">
          <cell r="A2315">
            <v>101995</v>
          </cell>
          <cell r="B2315" t="str">
            <v>SINAPI</v>
          </cell>
          <cell r="C2315" t="str">
            <v>FABRICAÇÃO DE FÔRMA PARA ESCADAS, COM 1 LANCE E LAJE PLANA, EM CHAPA DE MADEIRA COMPENSADA RESINADA, E= 17 MM. AF_11/2020</v>
          </cell>
          <cell r="D2315" t="str">
            <v>M2</v>
          </cell>
          <cell r="E2315">
            <v>161.59</v>
          </cell>
        </row>
        <row r="2316">
          <cell r="A2316">
            <v>101996</v>
          </cell>
          <cell r="B2316" t="str">
            <v>SINAPI</v>
          </cell>
          <cell r="C2316" t="str">
            <v>FABRICAÇÃO DE FÔRMA PARA ESCADAS, COM 1 LANCE E LAJE PLANA, EM MADEIRA SERRADA, E=25 MM. AF_11/2020</v>
          </cell>
          <cell r="D2316" t="str">
            <v>M2</v>
          </cell>
          <cell r="E2316">
            <v>352.33</v>
          </cell>
        </row>
        <row r="2317">
          <cell r="A2317">
            <v>101997</v>
          </cell>
          <cell r="B2317" t="str">
            <v>SINAPI</v>
          </cell>
          <cell r="C2317" t="str">
            <v>FABRICAÇÃO DE FÔRMA PARA ESCADAS, COM 1 LANCE E LAJE CASCATA, EM CHAPA DE MADEIRA COMPENSADA PLASTIFICADA, E=18 MM. AF_11/2020</v>
          </cell>
          <cell r="D2317" t="str">
            <v>M2</v>
          </cell>
          <cell r="E2317">
            <v>196.54</v>
          </cell>
        </row>
        <row r="2318">
          <cell r="A2318">
            <v>101998</v>
          </cell>
          <cell r="B2318" t="str">
            <v>SINAPI</v>
          </cell>
          <cell r="C2318" t="str">
            <v>FABRICAÇÃO DE FÔRMA PARA ESCADAS, COM 1 LANCE E LAJE CASCATA, EM CHAPA DE MADEIRA COMPENSADA RESINADA, E= 17 MM. AF_11/2020</v>
          </cell>
          <cell r="D2318" t="str">
            <v>M2</v>
          </cell>
          <cell r="E2318">
            <v>143.43</v>
          </cell>
        </row>
        <row r="2319">
          <cell r="A2319">
            <v>101999</v>
          </cell>
          <cell r="B2319" t="str">
            <v>SINAPI</v>
          </cell>
          <cell r="C2319" t="str">
            <v>FABRICAÇÃO DE FÔRMA PARA ESCADAS, COM 1 LANCE E LAJE CASCATA, EM MADEIRA SERRADA, E=25 MM. AF_11/2020</v>
          </cell>
          <cell r="D2319" t="str">
            <v>M2</v>
          </cell>
          <cell r="E2319">
            <v>464</v>
          </cell>
        </row>
        <row r="2320">
          <cell r="A2320">
            <v>102000</v>
          </cell>
          <cell r="B2320" t="str">
            <v>SINAPI</v>
          </cell>
          <cell r="C2320" t="str">
            <v>MONTAGEM E DESMONTAGEM DE FÔRMA PARA ESCADAS, COM 2 LANCES EM "U" E LAJE CASCATA, EM MADEIRA SERRADA, 1 UTILIZAÇÃO. AF_11/2020</v>
          </cell>
          <cell r="D2320" t="str">
            <v>M2</v>
          </cell>
          <cell r="E2320">
            <v>585.04999999999995</v>
          </cell>
        </row>
        <row r="2321">
          <cell r="A2321">
            <v>102001</v>
          </cell>
          <cell r="B2321" t="str">
            <v>SINAPI</v>
          </cell>
          <cell r="C2321" t="str">
            <v>MONTAGEM E DESMONTAGEM DE FÔRMA PARA ESCADAS, COM 2 LANCES EM "U" E LAJE CASCATA, EM MADEIRA SERRADA, 2 UTILIZAÇÕES. AF_11/2020</v>
          </cell>
          <cell r="D2321" t="str">
            <v>M2</v>
          </cell>
          <cell r="E2321">
            <v>514.58000000000004</v>
          </cell>
        </row>
        <row r="2322">
          <cell r="A2322">
            <v>102002</v>
          </cell>
          <cell r="B2322" t="str">
            <v>SINAPI</v>
          </cell>
          <cell r="C2322" t="str">
            <v>MONTAGEM E DESMONTAGEM DE FÔRMA PARA ESCADAS, COM 2 LANCES EM "U" E LAJE CASCATA, EM CHAPA DE MADEIRA COMPENSADA RESINADA, 2 UTILIZAÇÕES. AF_11/2020</v>
          </cell>
          <cell r="D2322" t="str">
            <v>M2</v>
          </cell>
          <cell r="E2322">
            <v>257.33</v>
          </cell>
        </row>
        <row r="2323">
          <cell r="A2323">
            <v>102003</v>
          </cell>
          <cell r="B2323" t="str">
            <v>SINAPI</v>
          </cell>
          <cell r="C2323" t="str">
            <v>MONTAGEM E DESMONTAGEM DE FÔRMA PARA ESCADAS, COM 2 LANCES EM "U" E LAJE CASCATA, EM CHAPA DE MADEIRA COMPENSADA RESINADA, 4 UTILIZAÇÕES. AF_11/2020</v>
          </cell>
          <cell r="D2323" t="str">
            <v>M2</v>
          </cell>
          <cell r="E2323">
            <v>235.69</v>
          </cell>
        </row>
        <row r="2324">
          <cell r="A2324">
            <v>102004</v>
          </cell>
          <cell r="B2324" t="str">
            <v>SINAPI</v>
          </cell>
          <cell r="C2324" t="str">
            <v>MONTAGEM E DESMONTAGEM DE FÔRMA PARA ESCADAS, COM 2 LANCES EM "U" E LAJE CASCATA, EM CHAPA DE MADEIRA COMPENSADA PLASTIFICADA, 6 UTILIZAÇÕES. AF_11/2020</v>
          </cell>
          <cell r="D2324" t="str">
            <v>M2</v>
          </cell>
          <cell r="E2324">
            <v>206.83</v>
          </cell>
        </row>
        <row r="2325">
          <cell r="A2325">
            <v>102005</v>
          </cell>
          <cell r="B2325" t="str">
            <v>SINAPI</v>
          </cell>
          <cell r="C2325" t="str">
            <v>MONTAGEM E DESMONTAGEM DE FÔRMA PARA ESCADAS, COM 2 LANCES EM "U" E LAJE CASCATA, EM CHAPA DE MADEIRA COMPENSADA PLASTIFICADA, 8 UTILIZAÇÕES. AF_11/2020</v>
          </cell>
          <cell r="D2325" t="str">
            <v>M2</v>
          </cell>
          <cell r="E2325">
            <v>180.71</v>
          </cell>
        </row>
        <row r="2326">
          <cell r="A2326">
            <v>102006</v>
          </cell>
          <cell r="B2326" t="str">
            <v>SINAPI</v>
          </cell>
          <cell r="C2326" t="str">
            <v>MONTAGEM E DESMONTAGEM DE FÔRMA PARA ESCADAS, COM 2 LANCES EM "U" E LAJE CASCATA, EM CHAPA DE MADEIRA COMPENSADA PLASTIFICADA, 10 UTILIZAÇÕES. AF_11/2020</v>
          </cell>
          <cell r="D2326" t="str">
            <v>M2</v>
          </cell>
          <cell r="E2326">
            <v>164.25</v>
          </cell>
        </row>
        <row r="2327">
          <cell r="A2327">
            <v>102007</v>
          </cell>
          <cell r="B2327" t="str">
            <v>SINAPI</v>
          </cell>
          <cell r="C2327" t="str">
            <v>MONTAGEM E DESMONTAGEM DE FÔRMA PARA ESCADAS, COM 2 LANCES EM "L" E LAJE PLANA, EM MADEIRA SERRADA, 1 UTILIZAÇÃO. AF_11/2020</v>
          </cell>
          <cell r="D2327" t="str">
            <v>M2</v>
          </cell>
          <cell r="E2327">
            <v>546.42999999999995</v>
          </cell>
        </row>
        <row r="2328">
          <cell r="A2328">
            <v>102008</v>
          </cell>
          <cell r="B2328" t="str">
            <v>SINAPI</v>
          </cell>
          <cell r="C2328" t="str">
            <v>MONTAGEM E DESMONTAGEM DE FÔRMA PARA ESCADAS, COM 2 LANCES EM "L" E LAJE PLANA, EM MADEIRA SERRADA, 2 UTILIZAÇÕES. AF_11/2020</v>
          </cell>
          <cell r="D2328" t="str">
            <v>M2</v>
          </cell>
          <cell r="E2328">
            <v>462.72</v>
          </cell>
        </row>
        <row r="2329">
          <cell r="A2329">
            <v>102009</v>
          </cell>
          <cell r="B2329" t="str">
            <v>SINAPI</v>
          </cell>
          <cell r="C2329" t="str">
            <v>MONTAGEM E DESMONTAGEM DE FÔRMA PARA ESCADAS, COM 2 LANCES EM "L" E LAJE PLANA, EM CHAPA DE MADEIRA COMPENSADA RESINADA, 2 UTILIZAÇÕES. AF_11/2020</v>
          </cell>
          <cell r="D2329" t="str">
            <v>M2</v>
          </cell>
          <cell r="E2329">
            <v>264.04000000000002</v>
          </cell>
        </row>
        <row r="2330">
          <cell r="A2330">
            <v>102010</v>
          </cell>
          <cell r="B2330" t="str">
            <v>SINAPI</v>
          </cell>
          <cell r="C2330" t="str">
            <v>MONTAGEM E DESMONTAGEM DE FÔRMA PARA ESCADAS, COM 2 LANCES EM "L" E LAJE PLANA, EM CHAPA DE MADEIRA COMPENSADA RESINADA, 4 UTILIZAÇÕES. AF_11/2020</v>
          </cell>
          <cell r="D2330" t="str">
            <v>M2</v>
          </cell>
          <cell r="E2330">
            <v>239.1</v>
          </cell>
        </row>
        <row r="2331">
          <cell r="A2331">
            <v>102011</v>
          </cell>
          <cell r="B2331" t="str">
            <v>SINAPI</v>
          </cell>
          <cell r="C2331" t="str">
            <v>MONTAGEM E DESMONTAGEM DE FÔRMA PARA ESCADAS, COM 2 LANCES EM "L" E LAJE PLANA, EM CHAPA DE MADEIRA COMPENSADA PLASTIFICADA, 6 UTILIZAÇÕES. AF_11/2020</v>
          </cell>
          <cell r="D2331" t="str">
            <v>M2</v>
          </cell>
          <cell r="E2331">
            <v>202.24</v>
          </cell>
        </row>
        <row r="2332">
          <cell r="A2332">
            <v>102012</v>
          </cell>
          <cell r="B2332" t="str">
            <v>SINAPI</v>
          </cell>
          <cell r="C2332" t="str">
            <v>MONTAGEM E DESMONTAGEM DE FÔRMA PARA ESCADAS, COM 2 LANCES EM "L" E LAJE PLANA, EM CHAPA DE MADEIRA COMPENSADA PLASTIFICADA, 8 UTILIZAÇÕES. AF_11/2020</v>
          </cell>
          <cell r="D2332" t="str">
            <v>M2</v>
          </cell>
          <cell r="E2332">
            <v>176.25</v>
          </cell>
        </row>
        <row r="2333">
          <cell r="A2333">
            <v>102013</v>
          </cell>
          <cell r="B2333" t="str">
            <v>SINAPI</v>
          </cell>
          <cell r="C2333" t="str">
            <v>MONTAGEM E DESMONTAGEM DE FÔRMA PARA ESCADAS, COM 2 LANCES EM "L" E LAJE PLANA, EM CHAPA DE MADEIRA COMPENSADA PLASTIFICADA, 10 UTILIZAÇÕES. AF_11/2020</v>
          </cell>
          <cell r="D2333" t="str">
            <v>M2</v>
          </cell>
          <cell r="E2333">
            <v>161.84</v>
          </cell>
        </row>
        <row r="2334">
          <cell r="A2334">
            <v>102014</v>
          </cell>
          <cell r="B2334" t="str">
            <v>SINAPI</v>
          </cell>
          <cell r="C2334" t="str">
            <v>MONTAGEM E DESMONTAGEM DE FÔRMA PARA ESCADAS, COM 2 LANCES EM "L" E LAJE CASCATA, EM MADEIRA SERRADA, 1 UTILIZAÇÃO. AF_11/2020</v>
          </cell>
          <cell r="D2334" t="str">
            <v>M2</v>
          </cell>
          <cell r="E2334">
            <v>652.78</v>
          </cell>
        </row>
        <row r="2335">
          <cell r="A2335">
            <v>102015</v>
          </cell>
          <cell r="B2335" t="str">
            <v>SINAPI</v>
          </cell>
          <cell r="C2335" t="str">
            <v>MONTAGEM E DESMONTAGEM DE FÔRMA PARA ESCADAS, COM 2 LANCES EM "L" E LAJE CASCATA, EM MADEIRA SERRADA, 2 UTILIZAÇÕES. AF_11/2020</v>
          </cell>
          <cell r="D2335" t="str">
            <v>M2</v>
          </cell>
          <cell r="E2335">
            <v>553.35</v>
          </cell>
        </row>
        <row r="2336">
          <cell r="A2336">
            <v>102016</v>
          </cell>
          <cell r="B2336" t="str">
            <v>SINAPI</v>
          </cell>
          <cell r="C2336" t="str">
            <v>MONTAGEM E DESMONTAGEM DE FÔRMA PARA ESCADAS, COM 2 LANCES EM "L" E LAJE CASCATA, EM CHAPA DE MADEIRA COMPENSADA RESINADA, 2 UTILIZAÇÕES. AF_11/2020</v>
          </cell>
          <cell r="D2336" t="str">
            <v>M2</v>
          </cell>
          <cell r="E2336">
            <v>255.64</v>
          </cell>
        </row>
        <row r="2337">
          <cell r="A2337">
            <v>102017</v>
          </cell>
          <cell r="B2337" t="str">
            <v>SINAPI</v>
          </cell>
          <cell r="C2337" t="str">
            <v>MONTAGEM E DESMONTAGEM DE FÔRMA PARA ESCADAS, COM 2 LANCES EM "L" E LAJE CASCATA, EM CHAPA DE MADEIRA COMPENSADA RESINADA, 4 UTILIZAÇÕES. AF_11/2020</v>
          </cell>
          <cell r="D2337" t="str">
            <v>M2</v>
          </cell>
          <cell r="E2337">
            <v>232.27</v>
          </cell>
        </row>
        <row r="2338">
          <cell r="A2338">
            <v>102036</v>
          </cell>
          <cell r="B2338" t="str">
            <v>SINAPI</v>
          </cell>
          <cell r="C2338" t="str">
            <v>MONTAGEM E DESMONTAGEM DE FÔRMA PARA ESCADAS, COM 2 LANCES EM "L" E LAJE CASCATA, EM CHAPA DE MADEIRA COMPENSADA PLASTIFICADA, 6 UTILIZAÇÕES. AF_11/2020</v>
          </cell>
          <cell r="D2338" t="str">
            <v>M2</v>
          </cell>
          <cell r="E2338">
            <v>201.82</v>
          </cell>
        </row>
        <row r="2339">
          <cell r="A2339">
            <v>102037</v>
          </cell>
          <cell r="B2339" t="str">
            <v>SINAPI</v>
          </cell>
          <cell r="C2339" t="str">
            <v>MONTAGEM E DESMONTAGEM DE FÔRMA PARA ESCADAS, COM 2 LANCES EM "L" E LAJE CASCATA, EM CHAPA DE MADEIRA COMPENSADA PLASTIFICADA, 8 UTILIZAÇÕES. AF_11/2020</v>
          </cell>
          <cell r="D2339" t="str">
            <v>M2</v>
          </cell>
          <cell r="E2339">
            <v>175.77</v>
          </cell>
        </row>
        <row r="2340">
          <cell r="A2340">
            <v>102038</v>
          </cell>
          <cell r="B2340" t="str">
            <v>SINAPI</v>
          </cell>
          <cell r="C2340" t="str">
            <v>MONTAGEM E DESMONTAGEM DE FÔRMA PARA ESCADAS, COM 2 LANCES EM "L" E LAJE CASCATA, EM CHAPA DE MADEIRA COMPENSADA PLASTIFICADA, 10 UTILIZAÇÕES. AF_11/2020</v>
          </cell>
          <cell r="D2340" t="str">
            <v>M2</v>
          </cell>
          <cell r="E2340">
            <v>161.33000000000001</v>
          </cell>
        </row>
        <row r="2341">
          <cell r="A2341">
            <v>102039</v>
          </cell>
          <cell r="B2341" t="str">
            <v>SINAPI</v>
          </cell>
          <cell r="C2341" t="str">
            <v>MONTAGEM E DESMONTAGEM DE FÔRMA PARA ESCADAS, COM 1 LANCE E LAJE PLANA, EM MADEIRA SERRADA, 1 UTILIZAÇÃO. AF_11/2020</v>
          </cell>
          <cell r="D2341" t="str">
            <v>M2</v>
          </cell>
          <cell r="E2341">
            <v>580.57000000000005</v>
          </cell>
        </row>
        <row r="2342">
          <cell r="A2342">
            <v>102040</v>
          </cell>
          <cell r="B2342" t="str">
            <v>SINAPI</v>
          </cell>
          <cell r="C2342" t="str">
            <v>MONTAGEM E DESMONTAGEM DE FÔRMA PARA ESCADAS, COM 1 LANCE E LAJE PLANA, EM MADEIRA SERRADA, 2 UTILIZAÇÕES. AF_11/2020</v>
          </cell>
          <cell r="D2342" t="str">
            <v>M2</v>
          </cell>
          <cell r="E2342">
            <v>489.49</v>
          </cell>
        </row>
        <row r="2343">
          <cell r="A2343">
            <v>102041</v>
          </cell>
          <cell r="B2343" t="str">
            <v>SINAPI</v>
          </cell>
          <cell r="C2343" t="str">
            <v>MONTAGEM E DESMONTAGEM DE FÔRMA PARA ESCADAS, COM 1 LANCE E LAJE PLANA, EM CHAPA DE MADEIRA COMPENSADA RESINADA, 2 UTILIZAÇÕES. AF_11/2020</v>
          </cell>
          <cell r="D2343" t="str">
            <v>M2</v>
          </cell>
          <cell r="E2343">
            <v>266.72000000000003</v>
          </cell>
        </row>
        <row r="2344">
          <cell r="A2344">
            <v>102042</v>
          </cell>
          <cell r="B2344" t="str">
            <v>SINAPI</v>
          </cell>
          <cell r="C2344" t="str">
            <v>MONTAGEM E DESMONTAGEM DE FÔRMA PARA ESCADAS, COM 1 LANCE E LAJE PLANA, EM CHAPA DE MADEIRA COMPENSADA RESINADA, 4 UTILIZAÇÕES. AF_11/2020</v>
          </cell>
          <cell r="D2344" t="str">
            <v>M2</v>
          </cell>
          <cell r="E2344">
            <v>239.5</v>
          </cell>
        </row>
        <row r="2345">
          <cell r="A2345">
            <v>102043</v>
          </cell>
          <cell r="B2345" t="str">
            <v>SINAPI</v>
          </cell>
          <cell r="C2345" t="str">
            <v>MONTAGEM E DESMONTAGEM DE FÔRMA PARA ESCADAS, COM 1 LANCE E LAJE PLANA, EM CHAPA DE MADEIRA COMPENSADA PLASTIFICADA, 6 UTILIZAÇÕES. AF_11/2020</v>
          </cell>
          <cell r="D2345" t="str">
            <v>M2</v>
          </cell>
          <cell r="E2345">
            <v>203.56</v>
          </cell>
        </row>
        <row r="2346">
          <cell r="A2346">
            <v>102044</v>
          </cell>
          <cell r="B2346" t="str">
            <v>SINAPI</v>
          </cell>
          <cell r="C2346" t="str">
            <v>MONTAGEM E DESMONTAGEM DE FÔRMA PARA ESCADAS, COM 1 LANCE E LAJE PLANA, EM CHAPA DE MADEIRA COMPENSADA PLASTIFICADA, 8 UTILIZAÇÕES. AF_11/2020</v>
          </cell>
          <cell r="D2346" t="str">
            <v>M2</v>
          </cell>
          <cell r="E2346">
            <v>178.26</v>
          </cell>
        </row>
        <row r="2347">
          <cell r="A2347">
            <v>102045</v>
          </cell>
          <cell r="B2347" t="str">
            <v>SINAPI</v>
          </cell>
          <cell r="C2347" t="str">
            <v>MONTAGEM E DESMONTAGEM DE FÔRMA PARA ESCADAS, COM 1 LANCE E LAJE PLANA, EM CHAPA DE MADEIRA COMPENSADA PLASTIFICADA, 10 UTILIZAÇÕES. AF_11/2020</v>
          </cell>
          <cell r="D2347" t="str">
            <v>M2</v>
          </cell>
          <cell r="E2347">
            <v>163.08000000000001</v>
          </cell>
        </row>
        <row r="2348">
          <cell r="A2348">
            <v>102046</v>
          </cell>
          <cell r="B2348" t="str">
            <v>SINAPI</v>
          </cell>
          <cell r="C2348" t="str">
            <v>MONTAGEM E DESMONTAGEM DE FÔRMA PARA ESCADAS, COM 1 LANCE E LAJE CASCATA, EM MADEIRA SERRADA, 1 UTILIZAÇÃO. AF_11/2020</v>
          </cell>
          <cell r="D2348" t="str">
            <v>M2</v>
          </cell>
          <cell r="E2348">
            <v>674.33</v>
          </cell>
        </row>
        <row r="2349">
          <cell r="A2349">
            <v>102047</v>
          </cell>
          <cell r="B2349" t="str">
            <v>SINAPI</v>
          </cell>
          <cell r="C2349" t="str">
            <v>MONTAGEM E DESMONTAGEM DE FÔRMA PARA ESCADAS, COM 1 LANCE E LAJE CASCATA, EM MADEIRA SERRADA, 2 UTILIZAÇÕES. AF_11/2020</v>
          </cell>
          <cell r="D2349" t="str">
            <v>M2</v>
          </cell>
          <cell r="E2349">
            <v>584.34</v>
          </cell>
        </row>
        <row r="2350">
          <cell r="A2350">
            <v>102048</v>
          </cell>
          <cell r="B2350" t="str">
            <v>SINAPI</v>
          </cell>
          <cell r="C2350" t="str">
            <v>MONTAGEM E DESMONTAGEM DE FÔRMA PARA ESCADAS, COM 1 LANCE E LAJE CASCATA, EM CHAPA DE MADEIRA COMPENSADA RESINADA, 2 UTILIZAÇÕES. AF_11/2020</v>
          </cell>
          <cell r="D2350" t="str">
            <v>M2</v>
          </cell>
          <cell r="E2350">
            <v>250.95</v>
          </cell>
        </row>
        <row r="2351">
          <cell r="A2351">
            <v>102049</v>
          </cell>
          <cell r="B2351" t="str">
            <v>SINAPI</v>
          </cell>
          <cell r="C2351" t="str">
            <v>MONTAGEM E DESMONTAGEM DE FÔRMA PARA ESCADAS, COM 1 LANCE E LAJE CASCATA, EM CHAPA DE MADEIRA COMPENSADA RESINADA, 4 UTILIZAÇÕES. AF_11/2020</v>
          </cell>
          <cell r="D2351" t="str">
            <v>M2</v>
          </cell>
          <cell r="E2351">
            <v>225.17</v>
          </cell>
        </row>
        <row r="2352">
          <cell r="A2352">
            <v>102050</v>
          </cell>
          <cell r="B2352" t="str">
            <v>SINAPI</v>
          </cell>
          <cell r="C2352" t="str">
            <v>MONTAGEM E DESMONTAGEM DE FÔRMA PARA ESCADAS, COM 1 LANCE E LAJE CASCATA, EM CHAPA DE MADEIRA COMPENSADA PLASTIFICADA, 6 UTILIZAÇÕES. AF_11/2020</v>
          </cell>
          <cell r="D2352" t="str">
            <v>M2</v>
          </cell>
          <cell r="E2352">
            <v>196.75</v>
          </cell>
        </row>
        <row r="2353">
          <cell r="A2353">
            <v>102051</v>
          </cell>
          <cell r="B2353" t="str">
            <v>SINAPI</v>
          </cell>
          <cell r="C2353" t="str">
            <v>MONTAGEM E DESMONTAGEM DE FÔRMA PARA ESCADAS, COM 1 LANCE E LAJE CASCATA, EM CHAPA DE MADEIRA COMPENSADA PLASTIFICADA, 8 UTILIZAÇÕES. AF_11/2020</v>
          </cell>
          <cell r="D2353" t="str">
            <v>M2</v>
          </cell>
          <cell r="E2353">
            <v>170.72</v>
          </cell>
        </row>
        <row r="2354">
          <cell r="A2354">
            <v>102052</v>
          </cell>
          <cell r="B2354" t="str">
            <v>SINAPI</v>
          </cell>
          <cell r="C2354" t="str">
            <v>MONTAGEM E DESMONTAGEM DE FÔRMA PARA ESCADAS, COM 1 LANCE E LAJE CASCATA, EM CHAPA DE MADEIRA COMPENSADA PLASTIFICADA, 10 UTILIZAÇÕES. AF_11/2020</v>
          </cell>
          <cell r="D2354" t="str">
            <v>M2</v>
          </cell>
          <cell r="E2354">
            <v>156.29</v>
          </cell>
        </row>
        <row r="2355">
          <cell r="A2355">
            <v>102059</v>
          </cell>
          <cell r="B2355" t="str">
            <v>SINAPI</v>
          </cell>
          <cell r="C2355" t="str">
            <v>MONTAGEM E DESMONTAGEM DE FÔRMA PARA ESCADA DUPLA COM 2 LANCES EM "X" E LAJE PLANA, EM MADEIRA SERRADA, 1 UTILIZAÇÃO. AF_11/2020</v>
          </cell>
          <cell r="D2355" t="str">
            <v>M2</v>
          </cell>
          <cell r="E2355">
            <v>542.16999999999996</v>
          </cell>
        </row>
        <row r="2356">
          <cell r="A2356">
            <v>102060</v>
          </cell>
          <cell r="B2356" t="str">
            <v>SINAPI</v>
          </cell>
          <cell r="C2356" t="str">
            <v>MONTAGEM E DESMONTAGEM DE FÔRMA PARA ESCADA DUPLA COM 2 LANCES EM "X" E LAJE PLANA, EM MADEIRA SERRADA, 2 UTILIZAÇÕES. AF_11/2020</v>
          </cell>
          <cell r="D2356" t="str">
            <v>M2</v>
          </cell>
          <cell r="E2356">
            <v>461.43</v>
          </cell>
        </row>
        <row r="2357">
          <cell r="A2357">
            <v>102061</v>
          </cell>
          <cell r="B2357" t="str">
            <v>SINAPI</v>
          </cell>
          <cell r="C2357" t="str">
            <v>MONTAGEM E DESMONTAGEM DE FÔRMA PARA ESCADA DUPLA COM 2 LANCES EM "X" E LAJE PLANA, EM CHAPA DE MADEIRA COMPENSADA RESINADA, 2 UTILIZAÇÕES. AF_11/2020</v>
          </cell>
          <cell r="D2357" t="str">
            <v>M2</v>
          </cell>
          <cell r="E2357">
            <v>247.21</v>
          </cell>
        </row>
        <row r="2358">
          <cell r="A2358">
            <v>102062</v>
          </cell>
          <cell r="B2358" t="str">
            <v>SINAPI</v>
          </cell>
          <cell r="C2358" t="str">
            <v>MONTAGEM E DESMONTAGEM DE FÔRMA PARA ESCADA DUPLA COM 2 LANCES EM "X" E LAJE PLANA, EM CHAPA DE MADEIRA COMPENSADA RESINADA, 4 UTILIZAÇÕES. AF_11/2020</v>
          </cell>
          <cell r="D2358" t="str">
            <v>M2</v>
          </cell>
          <cell r="E2358">
            <v>226.53</v>
          </cell>
        </row>
        <row r="2359">
          <cell r="A2359">
            <v>102063</v>
          </cell>
          <cell r="B2359" t="str">
            <v>SINAPI</v>
          </cell>
          <cell r="C2359" t="str">
            <v>MONTAGEM E DESMONTAGEM DE FÔRMA PARA ESCADA DUPLA COM 2 LANCES EM "X" E LAJE PLANA, EM CHAPA DE MADEIRA COMPENSADA PLASTIFICADA, 6 UTILIZAÇÕES. AF_11/2020</v>
          </cell>
          <cell r="D2359" t="str">
            <v>M2</v>
          </cell>
          <cell r="E2359">
            <v>191.63</v>
          </cell>
        </row>
        <row r="2360">
          <cell r="A2360">
            <v>102064</v>
          </cell>
          <cell r="B2360" t="str">
            <v>SINAPI</v>
          </cell>
          <cell r="C2360" t="str">
            <v>MONTAGEM E DESMONTAGEM DE FÔRMA PARA ESCADA DUPLA COM 2 LANCES EM "X" E LAJE PLANA, EM CHAPA DE MADEIRA COMPENSADA PLASTIFICADA, 8 UTILIZAÇÕES. AF_11/2020</v>
          </cell>
          <cell r="D2360" t="str">
            <v>M2</v>
          </cell>
          <cell r="E2360">
            <v>165.93</v>
          </cell>
        </row>
        <row r="2361">
          <cell r="A2361">
            <v>102065</v>
          </cell>
          <cell r="B2361" t="str">
            <v>SINAPI</v>
          </cell>
          <cell r="C2361" t="str">
            <v>MONTAGEM E DESMONTAGEM DE FÔRMA PARA ESCADA DUPLA COM 2 LANCES EM "X" E LAJE PLANA, EM CHAPA DE MADEIRA COMPENSADA PLASTIFICADA, 10 UTILIZAÇÕES. AF_11/2020</v>
          </cell>
          <cell r="D2361" t="str">
            <v>M2</v>
          </cell>
          <cell r="E2361">
            <v>151.69999999999999</v>
          </cell>
        </row>
        <row r="2362">
          <cell r="A2362">
            <v>102066</v>
          </cell>
          <cell r="B2362" t="str">
            <v>SINAPI</v>
          </cell>
          <cell r="C2362" t="str">
            <v>MONTAGEM E DESMONTAGEM DE FÔRMA PARA ESCADA DUPLA COM 2 LANCES EM "X" E LAJE CASCATA, EM MADEIRA SERRADA, 1 UTILIZAÇÃO. AF_11/2020</v>
          </cell>
          <cell r="D2362" t="str">
            <v>M2</v>
          </cell>
          <cell r="E2362">
            <v>589.87</v>
          </cell>
        </row>
        <row r="2363">
          <cell r="A2363">
            <v>102067</v>
          </cell>
          <cell r="B2363" t="str">
            <v>SINAPI</v>
          </cell>
          <cell r="C2363" t="str">
            <v>MONTAGEM E DESMONTAGEM DE FÔRMA PARA ESCADA DUPLA COM 2 LANCES EM "X" E LAJE CASCATA, EM MADEIRA SERRADA, 2 UTILIZAÇÕES. AF_11/2020</v>
          </cell>
          <cell r="D2363" t="str">
            <v>M2</v>
          </cell>
          <cell r="E2363">
            <v>514.14</v>
          </cell>
        </row>
        <row r="2364">
          <cell r="A2364">
            <v>102068</v>
          </cell>
          <cell r="B2364" t="str">
            <v>SINAPI</v>
          </cell>
          <cell r="C2364" t="str">
            <v>MONTAGEM E DESMONTAGEM DE FÔRMA PARA ESCADA DUPLA COM 2 LANCES EM "X" E LAJE CASCATA, EM CHAPA DE MADEIRA COMPENSADA RESINADA, 2 UTILIZAÇÕES. AF_11/2020</v>
          </cell>
          <cell r="D2364" t="str">
            <v>M2</v>
          </cell>
          <cell r="E2364">
            <v>229.71</v>
          </cell>
        </row>
        <row r="2365">
          <cell r="A2365">
            <v>102069</v>
          </cell>
          <cell r="B2365" t="str">
            <v>SINAPI</v>
          </cell>
          <cell r="C2365" t="str">
            <v>MONTAGEM E DESMONTAGEM DE FÔRMA PARA ESCADA DUPLA COM 2 LANCES EM "X" E LAJE CASCATA, EM CHAPA DE MADEIRA COMPENSADA RESINADA, 4 UTILIZAÇÕES. AF_11/2020</v>
          </cell>
          <cell r="D2365" t="str">
            <v>M2</v>
          </cell>
          <cell r="E2365">
            <v>210.65</v>
          </cell>
        </row>
        <row r="2366">
          <cell r="A2366">
            <v>102070</v>
          </cell>
          <cell r="B2366" t="str">
            <v>SINAPI</v>
          </cell>
          <cell r="C2366" t="str">
            <v>MONTAGEM E DESMONTAGEM DE FÔRMA PARA ESCADA DUPLA COM 2 LANCES EM "X" E LAJE CASCATA, EM CHAPA DE MADEIRA COMPENSADA PLASTIFICADA, 6 UTILIZAÇÕES. AF_11/2020</v>
          </cell>
          <cell r="D2366" t="str">
            <v>M2</v>
          </cell>
          <cell r="E2366">
            <v>183.55</v>
          </cell>
        </row>
        <row r="2367">
          <cell r="A2367">
            <v>102071</v>
          </cell>
          <cell r="B2367" t="str">
            <v>SINAPI</v>
          </cell>
          <cell r="C2367" t="str">
            <v>MONTAGEM E DESMONTAGEM DE FÔRMA PARA ESCADA DUPLA COM 2 LANCES EM "X" E LAJE CASCATA, EM CHAPA DE MADEIRA COMPENSADA PLASTIFICADA, 8 UTILIZAÇÕES. AF_11/2020</v>
          </cell>
          <cell r="D2367" t="str">
            <v>M2</v>
          </cell>
          <cell r="E2367">
            <v>159.31</v>
          </cell>
        </row>
        <row r="2368">
          <cell r="A2368">
            <v>102072</v>
          </cell>
          <cell r="B2368" t="str">
            <v>SINAPI</v>
          </cell>
          <cell r="C2368" t="str">
            <v>MONTAGEM E DESMONTAGEM DE FÔRMA PARA ESCADA DUPLA COM 2 LANCES EM "X" E LAJE CASCATA, EM CHAPA DE MADEIRA COMPENSADA PLASTIFICADA, 10 UTILIZAÇÕES. AF_11/2020</v>
          </cell>
          <cell r="D2368" t="str">
            <v>M2</v>
          </cell>
          <cell r="E2368">
            <v>150.82</v>
          </cell>
        </row>
        <row r="2369">
          <cell r="A2369">
            <v>102073</v>
          </cell>
          <cell r="B2369" t="str">
            <v>SINAPI</v>
          </cell>
          <cell r="C2369" t="str">
            <v>ESCADA EM CONCRETO ARMADO MOLDADO IN LOCO, FCK 20 MPA, COM 1 LANCE E LAJE PLANA, FÔRMA EM CHAPA DE MADEIRA COMPENSADA RESINADA. AF_11/2020</v>
          </cell>
          <cell r="D2369" t="str">
            <v>M3</v>
          </cell>
          <cell r="E2369">
            <v>3516.82</v>
          </cell>
        </row>
        <row r="2370">
          <cell r="A2370">
            <v>102074</v>
          </cell>
          <cell r="B2370" t="str">
            <v>SINAPI</v>
          </cell>
          <cell r="C2370" t="str">
            <v>ESCADA EM CONCRETO ARMADO MOLDADO IN LOCO, FCK 20 MPA, COM 2 LANCES EM "U" E LAJE PLANA, FÔRMA EM CHAPA DE MADEIRA COMPENSADA RESINADA. AF_11/2020</v>
          </cell>
          <cell r="D2370" t="str">
            <v>M3</v>
          </cell>
          <cell r="E2370">
            <v>4293.6499999999996</v>
          </cell>
        </row>
        <row r="2371">
          <cell r="A2371">
            <v>102075</v>
          </cell>
          <cell r="B2371" t="str">
            <v>SINAPI</v>
          </cell>
          <cell r="C2371" t="str">
            <v>ESCADA EM CONCRETO ARMADO MOLDADO IN LOCO, FCK 20 MPA, COM 2 LANCES EM "L" E LAJE PLANA, FÔRMA EM CHAPA DE MADEIRA COMPENSADA RESINADA. AF_11/2020</v>
          </cell>
          <cell r="D2371" t="str">
            <v>M3</v>
          </cell>
          <cell r="E2371">
            <v>4524.8</v>
          </cell>
        </row>
        <row r="2372">
          <cell r="A2372">
            <v>102076</v>
          </cell>
          <cell r="B2372" t="str">
            <v>SINAPI</v>
          </cell>
          <cell r="C2372" t="str">
            <v>ESCADA EM CONCRETO ARMADO MOLDADO IN LOCO, FCK 20 MPA, COM 2 LANCES EM "X" E LAJE PLANA, FÔRMA EM CHAPA DE MADEIRA COMPENSADA RESINADA. AF_11/2020</v>
          </cell>
          <cell r="D2372" t="str">
            <v>M3</v>
          </cell>
          <cell r="E2372">
            <v>4640.32</v>
          </cell>
        </row>
        <row r="2373">
          <cell r="A2373">
            <v>102077</v>
          </cell>
          <cell r="B2373" t="str">
            <v>SINAPI</v>
          </cell>
          <cell r="C2373" t="str">
            <v>ESCADA EM CONCRETO ARMADO MOLDADO IN LOCO, FCK 20 MPA, COM 1 LANCE E LAJE CASCATA, FÔRMA EM CHAPA DE MADEIRA COMPENSADA RESINADA. AF_11/2020</v>
          </cell>
          <cell r="D2373" t="str">
            <v>M3</v>
          </cell>
          <cell r="E2373">
            <v>5016.07</v>
          </cell>
        </row>
        <row r="2374">
          <cell r="A2374">
            <v>102078</v>
          </cell>
          <cell r="B2374" t="str">
            <v>SINAPI</v>
          </cell>
          <cell r="C2374" t="str">
            <v>ESCADA EM CONCRETO ARMADO MOLDADO IN LOCO, FCK 20 MPA, COM 2 LANCES EM "U" E LAJE CASCATA, FÔRMA EM CHAPA DE MADEIRA COMPENSADA RESINADA. AF_11/2020</v>
          </cell>
          <cell r="D2374" t="str">
            <v>M3</v>
          </cell>
          <cell r="E2374">
            <v>5063.1000000000004</v>
          </cell>
        </row>
        <row r="2375">
          <cell r="A2375">
            <v>102079</v>
          </cell>
          <cell r="B2375" t="str">
            <v>SINAPI</v>
          </cell>
          <cell r="C2375" t="str">
            <v>ESCADA EM CONCRETO ARMADO MOLDADO IN LOCO, FCK 20 MPA, COM 2 LANCES EM "L" E LAJE CASCATA, FÔRMA EM CHAPA DE MADEIRA COMPENSADA RESINADA. AF_11/2020</v>
          </cell>
          <cell r="D2375" t="str">
            <v>M3</v>
          </cell>
          <cell r="E2375">
            <v>4919.2700000000004</v>
          </cell>
        </row>
        <row r="2376">
          <cell r="A2376">
            <v>102080</v>
          </cell>
          <cell r="B2376" t="str">
            <v>SINAPI</v>
          </cell>
          <cell r="C2376" t="str">
            <v>ESCADA EM CONCRETO ARMADO MOLDADO IN LOCO, FCK 20 MPA, COM 2 LANCES EM "X" E LAJE CASCATA, FÔRMA EM CHAPA DE MADEIRA COMPENSADA RESINADA. AF_11/2020</v>
          </cell>
          <cell r="D2376" t="str">
            <v>M3</v>
          </cell>
          <cell r="E2376">
            <v>4391.05</v>
          </cell>
        </row>
        <row r="2377">
          <cell r="A2377">
            <v>102086</v>
          </cell>
          <cell r="B2377" t="str">
            <v>SINAPI</v>
          </cell>
          <cell r="C2377" t="str">
            <v>FABRICAÇÃO DE FÔRMA PARA ESCADA DUPLA COM 2 LANCES EM "X" E LAJE PLANA, EM CHAPA DE MADEIRA COMPENSADA PLASTIFICADA, E=18 MM. AF_11/2020</v>
          </cell>
          <cell r="D2377" t="str">
            <v>M2</v>
          </cell>
          <cell r="E2377">
            <v>200.1</v>
          </cell>
        </row>
        <row r="2378">
          <cell r="A2378">
            <v>102087</v>
          </cell>
          <cell r="B2378" t="str">
            <v>SINAPI</v>
          </cell>
          <cell r="C2378" t="str">
            <v>FABRICAÇÃO DE FÔRMA PARA ESCADA DUPLA COM 2 LANCES EM "X" E LAJE PLANA, EM CHAPA DE MADEIRA COMPENSADA RESINADA, E= 17 MM. AF_11/2020</v>
          </cell>
          <cell r="D2378" t="str">
            <v>M2</v>
          </cell>
          <cell r="E2378">
            <v>155.79</v>
          </cell>
        </row>
        <row r="2379">
          <cell r="A2379">
            <v>102088</v>
          </cell>
          <cell r="B2379" t="str">
            <v>SINAPI</v>
          </cell>
          <cell r="C2379" t="str">
            <v>FABRICAÇÃO DE FÔRMA PARA ESCADA DUPLA COM 2 LANCES EM X E LAJE PLANA, EM MADEIRA SERRADA, E=25 MM. AF_11/2020</v>
          </cell>
          <cell r="D2379" t="str">
            <v>M2</v>
          </cell>
          <cell r="E2379">
            <v>325.72000000000003</v>
          </cell>
        </row>
        <row r="2380">
          <cell r="A2380">
            <v>102089</v>
          </cell>
          <cell r="B2380" t="str">
            <v>SINAPI</v>
          </cell>
          <cell r="C2380" t="str">
            <v>FABRICAÇÃO DE FÔRMA PARA ESCADA DUPLA COM 2 LANCES EM "X" E LAJE CASCATA, EM CHAPA DE MADEIRA COMPENSADA PLASTIFICADA, E=18 MM. AF_11/2020</v>
          </cell>
          <cell r="D2380" t="str">
            <v>M2</v>
          </cell>
          <cell r="E2380">
            <v>186.89</v>
          </cell>
        </row>
        <row r="2381">
          <cell r="A2381">
            <v>102090</v>
          </cell>
          <cell r="B2381" t="str">
            <v>SINAPI</v>
          </cell>
          <cell r="C2381" t="str">
            <v>FABRICAÇÃO DE FÔRMA PARA ESCADA DUPLA COM 2 LANCES EM "X" E LAJE CASCATA, EM CHAPA DE MADEIRA COMPENSADA RESINADA, E= 17 MM. AF_11/2020</v>
          </cell>
          <cell r="D2381" t="str">
            <v>M2</v>
          </cell>
          <cell r="E2381">
            <v>136.63</v>
          </cell>
        </row>
        <row r="2382">
          <cell r="A2382">
            <v>102091</v>
          </cell>
          <cell r="B2382" t="str">
            <v>SINAPI</v>
          </cell>
          <cell r="C2382" t="str">
            <v>FABRICAÇÃO DE FÔRMA PARA ESCADA DUPLA COM 2 LANCES EM X E LAJE CASCATA, EM MADEIRA SERRADA, E=25 MM. AF_11/2020</v>
          </cell>
          <cell r="D2382" t="str">
            <v>M2</v>
          </cell>
          <cell r="E2382">
            <v>387.84</v>
          </cell>
        </row>
        <row r="2383">
          <cell r="A2383">
            <v>103760</v>
          </cell>
          <cell r="B2383" t="str">
            <v>SINAPI</v>
          </cell>
          <cell r="C2383" t="str">
            <v>MONTAGEM E DESMONTAGEM DE FÔRMA DE LAJE MACIÇA, PÉ-DIREITO SIMPLES, EM CHAPA DE MADEIRA COMPENSADA RESINADA E CIMBRAMENTO DE MADEIRA, 2 UTILIZAÇÕES. AF_03/2022</v>
          </cell>
          <cell r="D2383" t="str">
            <v>M2</v>
          </cell>
          <cell r="E2383">
            <v>135.44999999999999</v>
          </cell>
        </row>
        <row r="2384">
          <cell r="A2384">
            <v>103761</v>
          </cell>
          <cell r="B2384" t="str">
            <v>SINAPI</v>
          </cell>
          <cell r="C2384" t="str">
            <v>MONTAGEM E DESMONTAGEM DE FÔRMA DE LAJE MACIÇA, PÉ-DIREITO SIMPLES, EM CHAPA DE MADEIRA COMPENSADA RESINADA E CIMBRAMENTO DE MADEIRA, 4 UTILIZAÇÕES. AF_03/2022</v>
          </cell>
          <cell r="D2384" t="str">
            <v>M2</v>
          </cell>
          <cell r="E2384">
            <v>84.59</v>
          </cell>
        </row>
        <row r="2385">
          <cell r="A2385">
            <v>103762</v>
          </cell>
          <cell r="B2385" t="str">
            <v>SINAPI</v>
          </cell>
          <cell r="C2385" t="str">
            <v>MONTAGEM E DESMONTAGEM DE FÔRMA DE LAJE MACIÇA, PÉ-DIREITO SIMPLES, EM CHAPA DE MADEIRA COMPENSADA RESINADA E CIMBRAMENTO DE MADEIRA, 6 UTILIZAÇÕES. AF_03/2022</v>
          </cell>
          <cell r="D2385" t="str">
            <v>M2</v>
          </cell>
          <cell r="E2385">
            <v>71.52</v>
          </cell>
        </row>
        <row r="2386">
          <cell r="A2386">
            <v>103763</v>
          </cell>
          <cell r="B2386" t="str">
            <v>SINAPI</v>
          </cell>
          <cell r="C2386" t="str">
            <v>MONTAGEM E DESMONTAGEM DE FÔRMA DE LAJE MACIÇA, PÉ-DIREITO SIMPLES, EM CHAPA DE MADEIRA COMPENSADA RESINADA E CIMBRAMENTO DE MADEIRA, 8 UTILIZAÇÕES. AF_03/2022</v>
          </cell>
          <cell r="D2386" t="str">
            <v>M2</v>
          </cell>
          <cell r="E2386">
            <v>62.07</v>
          </cell>
        </row>
        <row r="2387">
          <cell r="A2387">
            <v>89996</v>
          </cell>
          <cell r="B2387" t="str">
            <v>SINAPI</v>
          </cell>
          <cell r="C2387" t="str">
            <v>ARMAÇÃO VERTICAL DE ALVENARIA ESTRUTURAL; DIÂMETRO DE 10,0 MM. AF_09/2021</v>
          </cell>
          <cell r="D2387" t="str">
            <v>KG</v>
          </cell>
          <cell r="E2387">
            <v>12.4</v>
          </cell>
        </row>
        <row r="2388">
          <cell r="A2388">
            <v>89997</v>
          </cell>
          <cell r="B2388" t="str">
            <v>SINAPI</v>
          </cell>
          <cell r="C2388" t="str">
            <v>ARMAÇÃO VERTICAL DE ALVENARIA ESTRUTURAL; DIÂMETRO DE 12,5 MM. AF_09/2021</v>
          </cell>
          <cell r="D2388" t="str">
            <v>KG</v>
          </cell>
          <cell r="E2388">
            <v>10.28</v>
          </cell>
        </row>
        <row r="2389">
          <cell r="A2389">
            <v>89998</v>
          </cell>
          <cell r="B2389" t="str">
            <v>SINAPI</v>
          </cell>
          <cell r="C2389" t="str">
            <v>ARMAÇÃO DE CINTA DE ALVENARIA ESTRUTURAL; DIÂMETRO DE 10,0 MM. AF_09/2021</v>
          </cell>
          <cell r="D2389" t="str">
            <v>KG</v>
          </cell>
          <cell r="E2389">
            <v>11.98</v>
          </cell>
        </row>
        <row r="2390">
          <cell r="A2390">
            <v>89999</v>
          </cell>
          <cell r="B2390" t="str">
            <v>SINAPI</v>
          </cell>
          <cell r="C2390" t="str">
            <v>ARMAÇÃO DE VERGA E CONTRAVERGA DE ALVENARIA ESTRUTURAL; DIÂMETRO DE 8,0 MM. AF_09/2021</v>
          </cell>
          <cell r="D2390" t="str">
            <v>KG</v>
          </cell>
          <cell r="E2390">
            <v>16.95</v>
          </cell>
        </row>
        <row r="2391">
          <cell r="A2391">
            <v>90000</v>
          </cell>
          <cell r="B2391" t="str">
            <v>SINAPI</v>
          </cell>
          <cell r="C2391" t="str">
            <v>ARMAÇÃO DE VERGA E CONTRAVERGA DE ALVENARIA ESTRUTURAL; DIÂMETRO DE 10,0 MM. AF_09/2021</v>
          </cell>
          <cell r="D2391" t="str">
            <v>KG</v>
          </cell>
          <cell r="E2391">
            <v>14.18</v>
          </cell>
        </row>
        <row r="2392">
          <cell r="A2392">
            <v>91593</v>
          </cell>
          <cell r="B2392" t="str">
            <v>SINAPI</v>
          </cell>
          <cell r="C2392" t="str">
            <v>ARMAÇÃO DO SISTEMA DE PAREDES DE CONCRETO, EXECUTADA EM PAREDES DE EDIFICAÇÕES DE MÚLTIPLOS PAVIMENTOS, TELA Q-138. AF_06/2019</v>
          </cell>
          <cell r="D2392" t="str">
            <v>KG</v>
          </cell>
          <cell r="E2392">
            <v>14.1</v>
          </cell>
        </row>
        <row r="2393">
          <cell r="A2393">
            <v>91594</v>
          </cell>
          <cell r="B2393" t="str">
            <v>SINAPI</v>
          </cell>
          <cell r="C2393" t="str">
            <v>ARMAÇÃO DO SISTEMA DE PAREDES DE CONCRETO, EXECUTADA EM PAREDES DE EDIFICAÇÕES TÉRREAS OU DE MÚLTIPLOS PAVIMENTOS, TELA Q-92. AF_06/2019</v>
          </cell>
          <cell r="D2393" t="str">
            <v>KG</v>
          </cell>
          <cell r="E2393">
            <v>14.46</v>
          </cell>
        </row>
        <row r="2394">
          <cell r="A2394">
            <v>91595</v>
          </cell>
          <cell r="B2394" t="str">
            <v>SINAPI</v>
          </cell>
          <cell r="C2394" t="str">
            <v>ARMAÇÃO DO SISTEMA DE PAREDES DE CONCRETO, EXECUTADA EM PAREDES DE EDIFICAÇÕES TÉRREAS, TELA Q-61. AF_06/2019</v>
          </cell>
          <cell r="D2394" t="str">
            <v>KG</v>
          </cell>
          <cell r="E2394">
            <v>15</v>
          </cell>
        </row>
        <row r="2395">
          <cell r="A2395">
            <v>91596</v>
          </cell>
          <cell r="B2395" t="str">
            <v>SINAPI</v>
          </cell>
          <cell r="C2395" t="str">
            <v>ARMAÇÃO DO SISTEMA DE PAREDES DE CONCRETO, EXECUTADA COMO ARMADURA POSITIVA DE LAJES, TELA Q-138. AF_06/2019</v>
          </cell>
          <cell r="D2395" t="str">
            <v>KG</v>
          </cell>
          <cell r="E2395">
            <v>14.36</v>
          </cell>
        </row>
        <row r="2396">
          <cell r="A2396">
            <v>91597</v>
          </cell>
          <cell r="B2396" t="str">
            <v>SINAPI</v>
          </cell>
          <cell r="C2396" t="str">
            <v>ARMAÇÃO DO SISTEMA DE PAREDES DE CONCRETO, EXECUTADA COMO ARMADURA NEGATIVA DE LAJES, TELA T-196. AF_06/2019</v>
          </cell>
          <cell r="D2396" t="str">
            <v>KG</v>
          </cell>
          <cell r="E2396">
            <v>10.029999999999999</v>
          </cell>
        </row>
        <row r="2397">
          <cell r="A2397">
            <v>91598</v>
          </cell>
          <cell r="B2397" t="str">
            <v>SINAPI</v>
          </cell>
          <cell r="C2397" t="str">
            <v>ARMAÇÃO DO SISTEMA DE PAREDES DE CONCRETO, EXECUTADA COMO ARMADURA POSITIVA DE LAJES, TELA Q-113. AF_06/2019</v>
          </cell>
          <cell r="D2397" t="str">
            <v>KG</v>
          </cell>
          <cell r="E2397">
            <v>13.98</v>
          </cell>
        </row>
        <row r="2398">
          <cell r="A2398">
            <v>91599</v>
          </cell>
          <cell r="B2398" t="str">
            <v>SINAPI</v>
          </cell>
          <cell r="C2398" t="str">
            <v>ARMAÇÃO DO SISTEMA DE PAREDES DE CONCRETO, EXECUTADA COMO ARMADURA NEGATIVA DE LAJES, TELA L-159. AF_06/2019</v>
          </cell>
          <cell r="D2398" t="str">
            <v>KG</v>
          </cell>
          <cell r="E2398">
            <v>10.4</v>
          </cell>
        </row>
        <row r="2399">
          <cell r="A2399">
            <v>91600</v>
          </cell>
          <cell r="B2399" t="str">
            <v>SINAPI</v>
          </cell>
          <cell r="C2399" t="str">
            <v>ARMAÇÃO DO SISTEMA DE PAREDES DE CONCRETO, EXECUTADA EM PLATIBANDAS, TELA Q-92. AF_06/2019</v>
          </cell>
          <cell r="D2399" t="str">
            <v>KG</v>
          </cell>
          <cell r="E2399">
            <v>16.510000000000002</v>
          </cell>
        </row>
        <row r="2400">
          <cell r="A2400">
            <v>91601</v>
          </cell>
          <cell r="B2400" t="str">
            <v>SINAPI</v>
          </cell>
          <cell r="C2400" t="str">
            <v>ARMAÇÃO DO SISTEMA DE PAREDES DE CONCRETO, EXECUTADA COMO REFORÇO, VERGALHÃO DE 6,3 MM DE DIÂMETRO. AF_06/2019</v>
          </cell>
          <cell r="D2400" t="str">
            <v>KG</v>
          </cell>
          <cell r="E2400">
            <v>14.57</v>
          </cell>
        </row>
        <row r="2401">
          <cell r="A2401">
            <v>91602</v>
          </cell>
          <cell r="B2401" t="str">
            <v>SINAPI</v>
          </cell>
          <cell r="C2401" t="str">
            <v>ARMAÇÃO DO SISTEMA DE PAREDES DE CONCRETO, EXECUTADA COMO REFORÇO, VERGALHÃO DE 8,0 MM DE DIÂMETRO. AF_06/2019</v>
          </cell>
          <cell r="D2401" t="str">
            <v>KG</v>
          </cell>
          <cell r="E2401">
            <v>13.78</v>
          </cell>
        </row>
        <row r="2402">
          <cell r="A2402">
            <v>91603</v>
          </cell>
          <cell r="B2402" t="str">
            <v>SINAPI</v>
          </cell>
          <cell r="C2402" t="str">
            <v>ARMAÇÃO DO SISTEMA DE PAREDES DE CONCRETO, EXECUTADA COMO REFORÇO, VERGALHÃO DE 10,0 MM DE DIÂMETRO. AF_06/2019</v>
          </cell>
          <cell r="D2402" t="str">
            <v>KG</v>
          </cell>
          <cell r="E2402">
            <v>13.01</v>
          </cell>
        </row>
        <row r="2403">
          <cell r="A2403">
            <v>92759</v>
          </cell>
          <cell r="B2403" t="str">
            <v>SINAPI</v>
          </cell>
          <cell r="C2403" t="str">
            <v>ARMAÇÃO DE PILAR OU VIGA DE ESTRUTURA CONVENCIONAL DE CONCRETO ARMADO UTILIZANDO AÇO CA-60 DE 5,0 MM - MONTAGEM. AF_06/2022</v>
          </cell>
          <cell r="D2403" t="str">
            <v>KG</v>
          </cell>
          <cell r="E2403">
            <v>15.47</v>
          </cell>
        </row>
        <row r="2404">
          <cell r="A2404">
            <v>92760</v>
          </cell>
          <cell r="B2404" t="str">
            <v>SINAPI</v>
          </cell>
          <cell r="C2404" t="str">
            <v>ARMAÇÃO DE PILAR OU VIGA DE ESTRUTURA CONVENCIONAL DE CONCRETO ARMADO UTILIZANDO AÇO CA-50 DE 6,3 MM - MONTAGEM. AF_06/2022</v>
          </cell>
          <cell r="D2404" t="str">
            <v>KG</v>
          </cell>
          <cell r="E2404">
            <v>15.27</v>
          </cell>
        </row>
        <row r="2405">
          <cell r="A2405">
            <v>92761</v>
          </cell>
          <cell r="B2405" t="str">
            <v>SINAPI</v>
          </cell>
          <cell r="C2405" t="str">
            <v>ARMAÇÃO DE PILAR OU VIGA DE ESTRUTURA CONVENCIONAL DE CONCRETO ARMADO UTILIZANDO AÇO CA-50 DE 8,0 MM - MONTAGEM. AF_06/2022</v>
          </cell>
          <cell r="D2405" t="str">
            <v>KG</v>
          </cell>
          <cell r="E2405">
            <v>14.8</v>
          </cell>
        </row>
        <row r="2406">
          <cell r="A2406">
            <v>92762</v>
          </cell>
          <cell r="B2406" t="str">
            <v>SINAPI</v>
          </cell>
          <cell r="C2406" t="str">
            <v>ARMAÇÃO DE PILAR OU VIGA DE ESTRUTURA CONVENCIONAL DE CONCRETO ARMADO UTILIZANDO AÇO CA-50 DE 10,0 MM - MONTAGEM. AF_06/2022</v>
          </cell>
          <cell r="D2406" t="str">
            <v>KG</v>
          </cell>
          <cell r="E2406">
            <v>13.45</v>
          </cell>
        </row>
        <row r="2407">
          <cell r="A2407">
            <v>92763</v>
          </cell>
          <cell r="B2407" t="str">
            <v>SINAPI</v>
          </cell>
          <cell r="C2407" t="str">
            <v>ARMAÇÃO DE PILAR OU VIGA DE ESTRUTURA CONVENCIONAL DE CONCRETO ARMADO UTILIZANDO AÇO CA-50 DE 12,5 MM - MONTAGEM. AF_06/2022</v>
          </cell>
          <cell r="D2407" t="str">
            <v>KG</v>
          </cell>
          <cell r="E2407">
            <v>11.42</v>
          </cell>
        </row>
        <row r="2408">
          <cell r="A2408">
            <v>92764</v>
          </cell>
          <cell r="B2408" t="str">
            <v>SINAPI</v>
          </cell>
          <cell r="C2408" t="str">
            <v>ARMAÇÃO DE PILAR OU VIGA DE ESTRUTURA CONVENCIONAL DE CONCRETO ARMADO UTILIZANDO AÇO CA-50 DE 16,0 MM - MONTAGEM. AF_06/2022</v>
          </cell>
          <cell r="D2408" t="str">
            <v>KG</v>
          </cell>
          <cell r="E2408">
            <v>11.18</v>
          </cell>
        </row>
        <row r="2409">
          <cell r="A2409">
            <v>92765</v>
          </cell>
          <cell r="B2409" t="str">
            <v>SINAPI</v>
          </cell>
          <cell r="C2409" t="str">
            <v>ARMAÇÃO DE PILAR OU VIGA DE ESTRUTURA CONVENCIONAL DE CONCRETO ARMADO UTILIZANDO AÇO CA-50 DE 20,0 MM - MONTAGEM. AF_06/2022</v>
          </cell>
          <cell r="D2409" t="str">
            <v>KG</v>
          </cell>
          <cell r="E2409">
            <v>12.85</v>
          </cell>
        </row>
        <row r="2410">
          <cell r="A2410">
            <v>92766</v>
          </cell>
          <cell r="B2410" t="str">
            <v>SINAPI</v>
          </cell>
          <cell r="C2410" t="str">
            <v>ARMAÇÃO DE PILAR OU VIGA DE ESTRUTURA CONVENCIONAL DE CONCRETO ARMADO UTILIZANDO AÇO CA-50 DE 25,0 MM - MONTAGEM. AF_06/2022</v>
          </cell>
          <cell r="D2410" t="str">
            <v>KG</v>
          </cell>
          <cell r="E2410">
            <v>12.76</v>
          </cell>
        </row>
        <row r="2411">
          <cell r="A2411">
            <v>92767</v>
          </cell>
          <cell r="B2411" t="str">
            <v>SINAPI</v>
          </cell>
          <cell r="C2411" t="str">
            <v>ARMAÇÃO DE LAJE DE ESTRUTURA CONVENCIONAL DE CONCRETO ARMADO UTILIZANDO AÇO CA-60 DE 4,2 MM - MONTAGEM. AF_06/2022</v>
          </cell>
          <cell r="D2411" t="str">
            <v>KG</v>
          </cell>
          <cell r="E2411">
            <v>16.670000000000002</v>
          </cell>
        </row>
        <row r="2412">
          <cell r="A2412">
            <v>92768</v>
          </cell>
          <cell r="B2412" t="str">
            <v>SINAPI</v>
          </cell>
          <cell r="C2412" t="str">
            <v>ARMAÇÃO DE LAJE DE ESTRUTURA CONVENCIONAL DE CONCRETO ARMADO UTILIZANDO AÇO CA-60 DE 5,0 MM - MONTAGEM. AF_06/2022</v>
          </cell>
          <cell r="D2412" t="str">
            <v>KG</v>
          </cell>
          <cell r="E2412">
            <v>15.09</v>
          </cell>
        </row>
        <row r="2413">
          <cell r="A2413">
            <v>92769</v>
          </cell>
          <cell r="B2413" t="str">
            <v>SINAPI</v>
          </cell>
          <cell r="C2413" t="str">
            <v>ARMAÇÃO DE LAJE DE ESTRUTURA CONVENCIONAL DE CONCRETO ARMADO UTILIZANDO AÇO CA-50 DE 6,3 MM - MONTAGEM. AF_06/2022</v>
          </cell>
          <cell r="D2413" t="str">
            <v>KG</v>
          </cell>
          <cell r="E2413">
            <v>14.86</v>
          </cell>
        </row>
        <row r="2414">
          <cell r="A2414">
            <v>92770</v>
          </cell>
          <cell r="B2414" t="str">
            <v>SINAPI</v>
          </cell>
          <cell r="C2414" t="str">
            <v>ARMAÇÃO DE LAJE DE ESTRUTURA CONVENCIONAL DE CONCRETO ARMADO UTILIZANDO AÇO CA-50 DE 8,0 MM - MONTAGEM. AF_06/2022</v>
          </cell>
          <cell r="D2414" t="str">
            <v>KG</v>
          </cell>
          <cell r="E2414">
            <v>14.4</v>
          </cell>
        </row>
        <row r="2415">
          <cell r="A2415">
            <v>92771</v>
          </cell>
          <cell r="B2415" t="str">
            <v>SINAPI</v>
          </cell>
          <cell r="C2415" t="str">
            <v>ARMAÇÃO DE LAJE DE ESTRUTURA CONVENCIONAL DE CONCRETO ARMADO UTILIZANDO AÇO CA-50 DE 10,0 MM - MONTAGEM. AF_06/2022</v>
          </cell>
          <cell r="D2415" t="str">
            <v>KG</v>
          </cell>
          <cell r="E2415">
            <v>13.07</v>
          </cell>
        </row>
        <row r="2416">
          <cell r="A2416">
            <v>92772</v>
          </cell>
          <cell r="B2416" t="str">
            <v>SINAPI</v>
          </cell>
          <cell r="C2416" t="str">
            <v>ARMAÇÃO DE LAJE DE ESTRUTURA CONVENCIONAL DE CONCRETO ARMADO UTILIZANDO AÇO CA-50 DE 12,5 MM - MONTAGEM. AF_06/2022</v>
          </cell>
          <cell r="D2416" t="str">
            <v>KG</v>
          </cell>
          <cell r="E2416">
            <v>11.09</v>
          </cell>
        </row>
        <row r="2417">
          <cell r="A2417">
            <v>92773</v>
          </cell>
          <cell r="B2417" t="str">
            <v>SINAPI</v>
          </cell>
          <cell r="C2417" t="str">
            <v>ARMAÇÃO DE LAJE DE ESTRUTURA CONVENCIONAL DE CONCRETO ARMADO UTILIZANDO AÇO CA-50 DE 16,0 MM - MONTAGEM. AF_06/2022</v>
          </cell>
          <cell r="D2417" t="str">
            <v>KG</v>
          </cell>
          <cell r="E2417">
            <v>10.95</v>
          </cell>
        </row>
        <row r="2418">
          <cell r="A2418">
            <v>92774</v>
          </cell>
          <cell r="B2418" t="str">
            <v>SINAPI</v>
          </cell>
          <cell r="C2418" t="str">
            <v>ARMAÇÃO DE LAJE DE ESTRUTURA CONVENCIONAL DE CONCRETO ARMADO UTILIZANDO AÇO CA-50 DE 20,0 MM - MONTAGEM. AF_06/2022</v>
          </cell>
          <cell r="D2418" t="str">
            <v>KG</v>
          </cell>
          <cell r="E2418">
            <v>12.72</v>
          </cell>
        </row>
        <row r="2419">
          <cell r="A2419">
            <v>92798</v>
          </cell>
          <cell r="B2419" t="str">
            <v>SINAPI</v>
          </cell>
          <cell r="C2419" t="str">
            <v>CORTE E DOBRA DE AÇO CA-50, DIÂMETRO DE 25,0 MM. AF_06/2022</v>
          </cell>
          <cell r="D2419" t="str">
            <v>KG</v>
          </cell>
          <cell r="E2419">
            <v>11.81</v>
          </cell>
        </row>
        <row r="2420">
          <cell r="A2420">
            <v>92799</v>
          </cell>
          <cell r="B2420" t="str">
            <v>SINAPI</v>
          </cell>
          <cell r="C2420" t="str">
            <v>CORTE E DOBRA DE AÇO CA-60, DIÂMETRO DE 4,2 MM. AF_06/2022</v>
          </cell>
          <cell r="D2420" t="str">
            <v>KG</v>
          </cell>
          <cell r="E2420">
            <v>12.81</v>
          </cell>
        </row>
        <row r="2421">
          <cell r="A2421">
            <v>92800</v>
          </cell>
          <cell r="B2421" t="str">
            <v>SINAPI</v>
          </cell>
          <cell r="C2421" t="str">
            <v>CORTE E DOBRA DE AÇO CA-60, DIÂMETRO DE 5,0 MM. AF_06/2022</v>
          </cell>
          <cell r="D2421" t="str">
            <v>KG</v>
          </cell>
          <cell r="E2421">
            <v>11.93</v>
          </cell>
        </row>
        <row r="2422">
          <cell r="A2422">
            <v>92801</v>
          </cell>
          <cell r="B2422" t="str">
            <v>SINAPI</v>
          </cell>
          <cell r="C2422" t="str">
            <v>CORTE E DOBRA DE AÇO CA-50, DIÂMETRO DE 6,3 MM. AF_06/2022</v>
          </cell>
          <cell r="D2422" t="str">
            <v>KG</v>
          </cell>
          <cell r="E2422">
            <v>12.46</v>
          </cell>
        </row>
        <row r="2423">
          <cell r="A2423">
            <v>92802</v>
          </cell>
          <cell r="B2423" t="str">
            <v>SINAPI</v>
          </cell>
          <cell r="C2423" t="str">
            <v>CORTE E DOBRA DE AÇO CA-50, DIÂMETRO DE 8,0 MM. AF_06/2022</v>
          </cell>
          <cell r="D2423" t="str">
            <v>KG</v>
          </cell>
          <cell r="E2423">
            <v>12.61</v>
          </cell>
        </row>
        <row r="2424">
          <cell r="A2424">
            <v>92803</v>
          </cell>
          <cell r="B2424" t="str">
            <v>SINAPI</v>
          </cell>
          <cell r="C2424" t="str">
            <v>CORTE E DOBRA DE AÇO CA-50, DIÂMETRO DE 10,0 MM. AF_06/2022</v>
          </cell>
          <cell r="D2424" t="str">
            <v>KG</v>
          </cell>
          <cell r="E2424">
            <v>11.72</v>
          </cell>
        </row>
        <row r="2425">
          <cell r="A2425">
            <v>92804</v>
          </cell>
          <cell r="B2425" t="str">
            <v>SINAPI</v>
          </cell>
          <cell r="C2425" t="str">
            <v>CORTE E DOBRA DE AÇO CA-50, DIÂMETRO DE 12,5 MM. AF_06/2022</v>
          </cell>
          <cell r="D2425" t="str">
            <v>KG</v>
          </cell>
          <cell r="E2425">
            <v>10.07</v>
          </cell>
        </row>
        <row r="2426">
          <cell r="A2426">
            <v>92805</v>
          </cell>
          <cell r="B2426" t="str">
            <v>SINAPI</v>
          </cell>
          <cell r="C2426" t="str">
            <v>CORTE E DOBRA DE AÇO CA-50, DIÂMETRO DE 16,0 MM. AF_06/2022</v>
          </cell>
          <cell r="D2426" t="str">
            <v>KG</v>
          </cell>
          <cell r="E2426">
            <v>10.01</v>
          </cell>
        </row>
        <row r="2427">
          <cell r="A2427">
            <v>92806</v>
          </cell>
          <cell r="B2427" t="str">
            <v>SINAPI</v>
          </cell>
          <cell r="C2427" t="str">
            <v>CORTE E DOBRA DE AÇO CA-50, DIÂMETRO DE 20,0 MM. AF_06/2022</v>
          </cell>
          <cell r="D2427" t="str">
            <v>KG</v>
          </cell>
          <cell r="E2427">
            <v>11.81</v>
          </cell>
        </row>
        <row r="2428">
          <cell r="A2428">
            <v>92875</v>
          </cell>
          <cell r="B2428" t="str">
            <v>SINAPI</v>
          </cell>
          <cell r="C2428" t="str">
            <v>CORTE E DOBRA DE AÇO CA-25, DIÂMETRO DE 6,3 MM. AF_06/2022</v>
          </cell>
          <cell r="D2428" t="str">
            <v>KG</v>
          </cell>
          <cell r="E2428">
            <v>11.66</v>
          </cell>
        </row>
        <row r="2429">
          <cell r="A2429">
            <v>92876</v>
          </cell>
          <cell r="B2429" t="str">
            <v>SINAPI</v>
          </cell>
          <cell r="C2429" t="str">
            <v>CORTE E DOBRA DE AÇO CA-25, DIÂMETRO DE 8,0 MM. AF_06/2022</v>
          </cell>
          <cell r="D2429" t="str">
            <v>KG</v>
          </cell>
          <cell r="E2429">
            <v>11.58</v>
          </cell>
        </row>
        <row r="2430">
          <cell r="A2430">
            <v>92877</v>
          </cell>
          <cell r="B2430" t="str">
            <v>SINAPI</v>
          </cell>
          <cell r="C2430" t="str">
            <v>CORTE E DOBRA DE AÇO CA-25, DIÂMETRO DE 10,0 MM. AF_06/2022</v>
          </cell>
          <cell r="D2430" t="str">
            <v>KG</v>
          </cell>
          <cell r="E2430">
            <v>12.65</v>
          </cell>
        </row>
        <row r="2431">
          <cell r="A2431">
            <v>92878</v>
          </cell>
          <cell r="B2431" t="str">
            <v>SINAPI</v>
          </cell>
          <cell r="C2431" t="str">
            <v>CORTE E DOBRA DE AÇO CA-25, DIÂMETRO DE 12,5 MM. AF_06/2022</v>
          </cell>
          <cell r="D2431" t="str">
            <v>KG</v>
          </cell>
          <cell r="E2431">
            <v>12.52</v>
          </cell>
        </row>
        <row r="2432">
          <cell r="A2432">
            <v>92879</v>
          </cell>
          <cell r="B2432" t="str">
            <v>SINAPI</v>
          </cell>
          <cell r="C2432" t="str">
            <v>CORTE E DOBRA DE AÇO CA-25, DIÂMETRO DE 16,0 MM. AF_06/2022</v>
          </cell>
          <cell r="D2432" t="str">
            <v>KG</v>
          </cell>
          <cell r="E2432">
            <v>12.44</v>
          </cell>
        </row>
        <row r="2433">
          <cell r="A2433">
            <v>92880</v>
          </cell>
          <cell r="B2433" t="str">
            <v>SINAPI</v>
          </cell>
          <cell r="C2433" t="str">
            <v>CORTE E DOBRA DE AÇO CA-25, DIÂMETRO DE 20,0 MM. AF_06/2022</v>
          </cell>
          <cell r="D2433" t="str">
            <v>KG</v>
          </cell>
          <cell r="E2433">
            <v>12.73</v>
          </cell>
        </row>
        <row r="2434">
          <cell r="A2434">
            <v>92881</v>
          </cell>
          <cell r="B2434" t="str">
            <v>SINAPI</v>
          </cell>
          <cell r="C2434" t="str">
            <v>CORTE E DOBRA DE AÇO CA-25, DIÂMETRO DE 25,0 MM. AF_06/2022</v>
          </cell>
          <cell r="D2434" t="str">
            <v>KG</v>
          </cell>
          <cell r="E2434">
            <v>12.71</v>
          </cell>
        </row>
        <row r="2435">
          <cell r="A2435">
            <v>92882</v>
          </cell>
          <cell r="B2435" t="str">
            <v>SINAPI</v>
          </cell>
          <cell r="C2435" t="str">
            <v>ARMAÇÃO UTILIZANDO AÇO CA-25 DE 6,3 MM - MONTAGEM. AF_06/2022</v>
          </cell>
          <cell r="D2435" t="str">
            <v>KG</v>
          </cell>
          <cell r="E2435">
            <v>14.86</v>
          </cell>
        </row>
        <row r="2436">
          <cell r="A2436">
            <v>92883</v>
          </cell>
          <cell r="B2436" t="str">
            <v>SINAPI</v>
          </cell>
          <cell r="C2436" t="str">
            <v>ARMAÇÃO UTILIZANDO AÇO CA-25 DE 8,0 MM - MONTAGEM. AF_06/2022</v>
          </cell>
          <cell r="D2436" t="str">
            <v>KG</v>
          </cell>
          <cell r="E2436">
            <v>14.14</v>
          </cell>
        </row>
        <row r="2437">
          <cell r="A2437">
            <v>92884</v>
          </cell>
          <cell r="B2437" t="str">
            <v>SINAPI</v>
          </cell>
          <cell r="C2437" t="str">
            <v>ARMAÇÃO UTILIZANDO AÇO CA-25 DE 10,0 MM - MONTAGEM. AF_06/2022</v>
          </cell>
          <cell r="D2437" t="str">
            <v>KG</v>
          </cell>
          <cell r="E2437">
            <v>14.72</v>
          </cell>
        </row>
        <row r="2438">
          <cell r="A2438">
            <v>92885</v>
          </cell>
          <cell r="B2438" t="str">
            <v>SINAPI</v>
          </cell>
          <cell r="C2438" t="str">
            <v>ARMAÇÃO UTILIZANDO AÇO CA-25 DE 12,5 MM - MONTAGEM. AF_06/2022</v>
          </cell>
          <cell r="D2438" t="str">
            <v>KG</v>
          </cell>
          <cell r="E2438">
            <v>14.19</v>
          </cell>
        </row>
        <row r="2439">
          <cell r="A2439">
            <v>92886</v>
          </cell>
          <cell r="B2439" t="str">
            <v>SINAPI</v>
          </cell>
          <cell r="C2439" t="str">
            <v>ARMAÇÃO UTILIZANDO AÇO CA-25 DE 16,0 MM - MONTAGEM. AF_06/2022</v>
          </cell>
          <cell r="D2439" t="str">
            <v>KG</v>
          </cell>
          <cell r="E2439">
            <v>13.78</v>
          </cell>
        </row>
        <row r="2440">
          <cell r="A2440">
            <v>92887</v>
          </cell>
          <cell r="B2440" t="str">
            <v>SINAPI</v>
          </cell>
          <cell r="C2440" t="str">
            <v>ARMAÇÃO UTILIZANDO AÇO CA-25 DE 20,0 MM - MONTAGEM. AF_06/2022</v>
          </cell>
          <cell r="D2440" t="str">
            <v>KG</v>
          </cell>
          <cell r="E2440">
            <v>13.82</v>
          </cell>
        </row>
        <row r="2441">
          <cell r="A2441">
            <v>92888</v>
          </cell>
          <cell r="B2441" t="str">
            <v>SINAPI</v>
          </cell>
          <cell r="C2441" t="str">
            <v>ARMAÇÃO UTILIZANDO AÇO CA-25 DE 25,0 MM - MONTAGEM. AF_06/2022</v>
          </cell>
          <cell r="D2441" t="str">
            <v>KG</v>
          </cell>
          <cell r="E2441">
            <v>13.6</v>
          </cell>
        </row>
        <row r="2442">
          <cell r="A2442">
            <v>92915</v>
          </cell>
          <cell r="B2442" t="str">
            <v>SINAPI</v>
          </cell>
          <cell r="C2442" t="str">
            <v>ARMAÇÃO DE ESTRUTURAS DIVERSAS DE CONCRETO ARMADO, EXCETO VIGAS, PILARES, LAJES E FUNDAÇÕES, UTILIZANDO AÇO CA-60 DE 5,0 MM - MONTAGEM. AF_06/2022</v>
          </cell>
          <cell r="D2442" t="str">
            <v>KG</v>
          </cell>
          <cell r="E2442">
            <v>17.63</v>
          </cell>
        </row>
        <row r="2443">
          <cell r="A2443">
            <v>92916</v>
          </cell>
          <cell r="B2443" t="str">
            <v>SINAPI</v>
          </cell>
          <cell r="C2443" t="str">
            <v>ARMAÇÃO DE ESTRUTURAS DIVERSAS DE CONCRETO ARMADO, EXCETO VIGAS, PILARES, LAJES E FUNDAÇÕES, UTILIZANDO AÇO CA-50 DE 6,3 MM - MONTAGEM. AF_06/2022</v>
          </cell>
          <cell r="D2443" t="str">
            <v>KG</v>
          </cell>
          <cell r="E2443">
            <v>16.86</v>
          </cell>
        </row>
        <row r="2444">
          <cell r="A2444">
            <v>92917</v>
          </cell>
          <cell r="B2444" t="str">
            <v>SINAPI</v>
          </cell>
          <cell r="C2444" t="str">
            <v>ARMAÇÃO DE ESTRUTURAS DIVERSAS DE CONCRETO ARMADO, EXCETO VIGAS, PILARES, LAJES E FUNDAÇÕES, UTILIZANDO AÇO CA-50 DE 8,0 MM - MONTAGEM. AF_06/2022</v>
          </cell>
          <cell r="D2444" t="str">
            <v>KG</v>
          </cell>
          <cell r="E2444">
            <v>15.93</v>
          </cell>
        </row>
        <row r="2445">
          <cell r="A2445">
            <v>92919</v>
          </cell>
          <cell r="B2445" t="str">
            <v>SINAPI</v>
          </cell>
          <cell r="C2445" t="str">
            <v>ARMAÇÃO DE ESTRUTURAS DIVERSAS DE CONCRETO ARMADO, EXCETO VIGAS, PILARES, LAJES E FUNDAÇÕES, UTILIZANDO AÇO CA-50 DE 10,0 MM - MONTAGEM. AF_06/2022</v>
          </cell>
          <cell r="D2445" t="str">
            <v>KG</v>
          </cell>
          <cell r="E2445">
            <v>14.24</v>
          </cell>
        </row>
        <row r="2446">
          <cell r="A2446">
            <v>92921</v>
          </cell>
          <cell r="B2446" t="str">
            <v>SINAPI</v>
          </cell>
          <cell r="C2446" t="str">
            <v>ARMAÇÃO DE ESTRUTURAS DIVERSAS DE CONCRETO ARMADO, EXCETO VIGAS, PILARES, LAJES E FUNDAÇÕES, UTILIZANDO AÇO CA-50 DE 12,5 MM - MONTAGEM. AF_06/2022</v>
          </cell>
          <cell r="D2446" t="str">
            <v>KG</v>
          </cell>
          <cell r="E2446">
            <v>11.94</v>
          </cell>
        </row>
        <row r="2447">
          <cell r="A2447">
            <v>92922</v>
          </cell>
          <cell r="B2447" t="str">
            <v>SINAPI</v>
          </cell>
          <cell r="C2447" t="str">
            <v>ARMAÇÃO DE ESTRUTURAS DIVERSAS DE CONCRETO ARMADO, EXCETO VIGAS, PILARES, LAJES E FUNDAÇÕES, UTILIZANDO AÇO CA-50 DE 16,0 MM - MONTAGEM. AF_06/2022</v>
          </cell>
          <cell r="D2447" t="str">
            <v>KG</v>
          </cell>
          <cell r="E2447">
            <v>11.57</v>
          </cell>
        </row>
        <row r="2448">
          <cell r="A2448">
            <v>92923</v>
          </cell>
          <cell r="B2448" t="str">
            <v>SINAPI</v>
          </cell>
          <cell r="C2448" t="str">
            <v>ARMAÇÃO DE ESTRUTURAS DIVERSAS DE CONCRETO ARMADO, EXCETO VIGAS, PILARES, LAJES E FUNDAÇÕES, UTILIZANDO AÇO CA-50 DE 20,0 MM - MONTAGEM. AF_06/2022</v>
          </cell>
          <cell r="D2448" t="str">
            <v>KG</v>
          </cell>
          <cell r="E2448">
            <v>13.16</v>
          </cell>
        </row>
        <row r="2449">
          <cell r="A2449">
            <v>92924</v>
          </cell>
          <cell r="B2449" t="str">
            <v>SINAPI</v>
          </cell>
          <cell r="C2449" t="str">
            <v>ARMAÇÃO DE ESTRUTURAS DIVERSAS DE CONCRETO ARMADO, EXCETO VIGAS, PILARES, LAJES E FUNDAÇÕES, UTILIZANDO AÇO CA-50 DE 25,0 MM - MONTAGEM. AF_06/2022</v>
          </cell>
          <cell r="D2449" t="str">
            <v>KG</v>
          </cell>
          <cell r="E2449">
            <v>13</v>
          </cell>
        </row>
        <row r="2450">
          <cell r="A2450">
            <v>95448</v>
          </cell>
          <cell r="B2450" t="str">
            <v>SINAPI</v>
          </cell>
          <cell r="C2450" t="str">
            <v>CORTE E DOBRA DE AÇO CA-50, DIÂMERO DE 32 MM. AF_06/2022</v>
          </cell>
          <cell r="D2450" t="str">
            <v>KG</v>
          </cell>
          <cell r="E2450">
            <v>12.98</v>
          </cell>
        </row>
        <row r="2451">
          <cell r="A2451">
            <v>95576</v>
          </cell>
          <cell r="B2451" t="str">
            <v>SINAPI</v>
          </cell>
          <cell r="C2451" t="str">
            <v>MONTAGEM DE ARMADURA DE ESTACAS, DIÂMETRO = 8,0 MM. AF_09/2021_PS</v>
          </cell>
          <cell r="D2451" t="str">
            <v>KG</v>
          </cell>
          <cell r="E2451">
            <v>14.92</v>
          </cell>
        </row>
        <row r="2452">
          <cell r="A2452">
            <v>95577</v>
          </cell>
          <cell r="B2452" t="str">
            <v>SINAPI</v>
          </cell>
          <cell r="C2452" t="str">
            <v>MONTAGEM DE ARMADURA DE ESTACAS, DIÂMETRO = 10,0 MM. AF_09/2021_PS</v>
          </cell>
          <cell r="D2452" t="str">
            <v>KG</v>
          </cell>
          <cell r="E2452">
            <v>13.13</v>
          </cell>
        </row>
        <row r="2453">
          <cell r="A2453">
            <v>95578</v>
          </cell>
          <cell r="B2453" t="str">
            <v>SINAPI</v>
          </cell>
          <cell r="C2453" t="str">
            <v>MONTAGEM DE ARMADURA DE ESTACAS, DIÂMETRO = 12,5 MM. AF_09/2021_PS</v>
          </cell>
          <cell r="D2453" t="str">
            <v>KG</v>
          </cell>
          <cell r="E2453">
            <v>11.08</v>
          </cell>
        </row>
        <row r="2454">
          <cell r="A2454">
            <v>95579</v>
          </cell>
          <cell r="B2454" t="str">
            <v>SINAPI</v>
          </cell>
          <cell r="C2454" t="str">
            <v>MONTAGEM DE ARMADURA DE ESTACAS, DIÂMETRO = 16,0 MM. AF_09/2021_PS</v>
          </cell>
          <cell r="D2454" t="str">
            <v>KG</v>
          </cell>
          <cell r="E2454">
            <v>10.83</v>
          </cell>
        </row>
        <row r="2455">
          <cell r="A2455">
            <v>95580</v>
          </cell>
          <cell r="B2455" t="str">
            <v>SINAPI</v>
          </cell>
          <cell r="C2455" t="str">
            <v>MONTAGEM DE ARMADURA DE ESTACAS, DIÂMETRO = 20,0 MM. AF_09/2021_PS</v>
          </cell>
          <cell r="D2455" t="str">
            <v>KG</v>
          </cell>
          <cell r="E2455">
            <v>12.55</v>
          </cell>
        </row>
        <row r="2456">
          <cell r="A2456">
            <v>95581</v>
          </cell>
          <cell r="B2456" t="str">
            <v>SINAPI</v>
          </cell>
          <cell r="C2456" t="str">
            <v>MONTAGEM DE ARMADURA DE ESTACAS, DIÂMETRO = 25,0 MM. AF_09/2021_PS</v>
          </cell>
          <cell r="D2456" t="str">
            <v>KG</v>
          </cell>
          <cell r="E2456">
            <v>12.53</v>
          </cell>
        </row>
        <row r="2457">
          <cell r="A2457">
            <v>95582</v>
          </cell>
          <cell r="B2457" t="str">
            <v>SINAPI</v>
          </cell>
          <cell r="C2457" t="str">
            <v>MONTAGEM DE ARMADURA DE ESTACAS, DIÂMETRO = 32,0 MM. AF_09/2021_PS</v>
          </cell>
          <cell r="D2457" t="str">
            <v>KG</v>
          </cell>
          <cell r="E2457">
            <v>13.68</v>
          </cell>
        </row>
        <row r="2458">
          <cell r="A2458">
            <v>95583</v>
          </cell>
          <cell r="B2458" t="str">
            <v>SINAPI</v>
          </cell>
          <cell r="C2458" t="str">
            <v>MONTAGEM DE ARMADURA TRANSVERSAL DE ESTACAS DE SEÇÃO CIRCULAR, DIÂMETRO = 5,0 MM. AF_09/2021_PS</v>
          </cell>
          <cell r="D2458" t="str">
            <v>KG</v>
          </cell>
          <cell r="E2458">
            <v>16.899999999999999</v>
          </cell>
        </row>
        <row r="2459">
          <cell r="A2459">
            <v>95584</v>
          </cell>
          <cell r="B2459" t="str">
            <v>SINAPI</v>
          </cell>
          <cell r="C2459" t="str">
            <v>MONTAGEM DE ARMADURA TRANSVERSAL DE ESTACAS DE SEÇÃO CIRCULAR, DIÂMETRO = 6,30 MM. AF_09/2021_PS</v>
          </cell>
          <cell r="D2459" t="str">
            <v>KG</v>
          </cell>
          <cell r="E2459">
            <v>15.83</v>
          </cell>
        </row>
        <row r="2460">
          <cell r="A2460">
            <v>95592</v>
          </cell>
          <cell r="B2460" t="str">
            <v>SINAPI</v>
          </cell>
          <cell r="C2460" t="str">
            <v>MONTAGEM DE ARMADURA TRANVERSAL DE ESTACAS DE SEÇÃO RETANGULAR, DIÂMETRO = 5,0 MM. AF_09/2021_PS</v>
          </cell>
          <cell r="D2460" t="str">
            <v>KG</v>
          </cell>
          <cell r="E2460">
            <v>16.899999999999999</v>
          </cell>
        </row>
        <row r="2461">
          <cell r="A2461">
            <v>95593</v>
          </cell>
          <cell r="B2461" t="str">
            <v>SINAPI</v>
          </cell>
          <cell r="C2461" t="str">
            <v>MONTAGEM DE ARMADURA TRANSVERSAL DE ESTACAS DE SEÇÃO RETANGULAR, DIÂMETRO = 6,30 MM. AF_09/2021_PS</v>
          </cell>
          <cell r="D2461" t="str">
            <v>KG</v>
          </cell>
          <cell r="E2461">
            <v>15.83</v>
          </cell>
        </row>
        <row r="2462">
          <cell r="A2462">
            <v>95943</v>
          </cell>
          <cell r="B2462" t="str">
            <v>SINAPI</v>
          </cell>
          <cell r="C2462" t="str">
            <v>ARMAÇÃO DE ESCADA, DE UMA ESTRUTURA CONVENCIONAL DE CONCRETO ARMADO UTILIZANDO AÇO CA-60 DE 5,0 MM - MONTAGEM. AF_11/2020</v>
          </cell>
          <cell r="D2462" t="str">
            <v>KG</v>
          </cell>
          <cell r="E2462">
            <v>21.87</v>
          </cell>
        </row>
        <row r="2463">
          <cell r="A2463">
            <v>95944</v>
          </cell>
          <cell r="B2463" t="str">
            <v>SINAPI</v>
          </cell>
          <cell r="C2463" t="str">
            <v>ARMAÇÃO DE ESCADA, DE UMA ESTRUTURA CONVENCIONAL DE CONCRETO ARMADO UTILIZANDO AÇO CA-50 DE 6,3 MM - MONTAGEM. AF_11/2020</v>
          </cell>
          <cell r="D2463" t="str">
            <v>KG</v>
          </cell>
          <cell r="E2463">
            <v>20.65</v>
          </cell>
        </row>
        <row r="2464">
          <cell r="A2464">
            <v>95945</v>
          </cell>
          <cell r="B2464" t="str">
            <v>SINAPI</v>
          </cell>
          <cell r="C2464" t="str">
            <v>ARMAÇÃO DE ESCADA, DE UMA ESTRUTURA CONVENCIONAL DE CONCRETO ARMADO UTILIZANDO AÇO CA-50 DE 8,0 MM - MONTAGEM. AF_11/2020</v>
          </cell>
          <cell r="D2464" t="str">
            <v>KG</v>
          </cell>
          <cell r="E2464">
            <v>17.73</v>
          </cell>
        </row>
        <row r="2465">
          <cell r="A2465">
            <v>95946</v>
          </cell>
          <cell r="B2465" t="str">
            <v>SINAPI</v>
          </cell>
          <cell r="C2465" t="str">
            <v>ARMAÇÃO DE ESCADA, DE UMA ESTRUTURA CONVENCIONAL DE CONCRETO ARMADO UTILIZANDO AÇO CA-50 DE 10,0 MM - MONTAGEM. AF_11/2020</v>
          </cell>
          <cell r="D2465" t="str">
            <v>KG</v>
          </cell>
          <cell r="E2465">
            <v>14.79</v>
          </cell>
        </row>
        <row r="2466">
          <cell r="A2466">
            <v>95947</v>
          </cell>
          <cell r="B2466" t="str">
            <v>SINAPI</v>
          </cell>
          <cell r="C2466" t="str">
            <v>ARMAÇÃO DE ESCADA, DE UMA ESTRUTURA CONVENCIONAL DE CONCRETO ARMADO UTILIZANDO AÇO CA-50 DE 12,5 MM - MONTAGEM. AF_11/2020</v>
          </cell>
          <cell r="D2466" t="str">
            <v>KG</v>
          </cell>
          <cell r="E2466">
            <v>11.81</v>
          </cell>
        </row>
        <row r="2467">
          <cell r="A2467">
            <v>95948</v>
          </cell>
          <cell r="B2467" t="str">
            <v>SINAPI</v>
          </cell>
          <cell r="C2467" t="str">
            <v>ARMAÇÃO DE ESCADA, DE UMA ESTRUTURA CONVENCIONAL DE CONCRETO ARMADO UTILIZANDO AÇO CA-50 DE 16,0 MM - MONTAGEM. AF_11/2020</v>
          </cell>
          <cell r="D2467" t="str">
            <v>KG</v>
          </cell>
          <cell r="E2467">
            <v>10.85</v>
          </cell>
        </row>
        <row r="2468">
          <cell r="A2468">
            <v>96544</v>
          </cell>
          <cell r="B2468" t="str">
            <v>SINAPI</v>
          </cell>
          <cell r="C2468" t="str">
            <v>ARMAÇÃO DE BLOCO, VIGA BALDRAME OU SAPATA UTILIZANDO AÇO CA-50 DE 6,3 MM - MONTAGEM. AF_06/2017</v>
          </cell>
          <cell r="D2468" t="str">
            <v>KG</v>
          </cell>
          <cell r="E2468">
            <v>17.510000000000002</v>
          </cell>
        </row>
        <row r="2469">
          <cell r="A2469">
            <v>96545</v>
          </cell>
          <cell r="B2469" t="str">
            <v>SINAPI</v>
          </cell>
          <cell r="C2469" t="str">
            <v>ARMAÇÃO DE BLOCO, VIGA BALDRAME OU SAPATA UTILIZANDO AÇO CA-50 DE 8 MM - MONTAGEM. AF_06/2017</v>
          </cell>
          <cell r="D2469" t="str">
            <v>KG</v>
          </cell>
          <cell r="E2469">
            <v>16.59</v>
          </cell>
        </row>
        <row r="2470">
          <cell r="A2470">
            <v>96546</v>
          </cell>
          <cell r="B2470" t="str">
            <v>SINAPI</v>
          </cell>
          <cell r="C2470" t="str">
            <v>ARMAÇÃO DE BLOCO, VIGA BALDRAME OU SAPATA UTILIZANDO AÇO CA-50 DE 10 MM - MONTAGEM. AF_06/2017</v>
          </cell>
          <cell r="D2470" t="str">
            <v>KG</v>
          </cell>
          <cell r="E2470">
            <v>14.9</v>
          </cell>
        </row>
        <row r="2471">
          <cell r="A2471">
            <v>96547</v>
          </cell>
          <cell r="B2471" t="str">
            <v>SINAPI</v>
          </cell>
          <cell r="C2471" t="str">
            <v>ARMAÇÃO DE BLOCO, VIGA BALDRAME OU SAPATA UTILIZANDO AÇO CA-50 DE 12,5 MM - MONTAGEM. AF_06/2017</v>
          </cell>
          <cell r="D2471" t="str">
            <v>KG</v>
          </cell>
          <cell r="E2471">
            <v>12.65</v>
          </cell>
        </row>
        <row r="2472">
          <cell r="A2472">
            <v>96548</v>
          </cell>
          <cell r="B2472" t="str">
            <v>SINAPI</v>
          </cell>
          <cell r="C2472" t="str">
            <v>ARMAÇÃO DE BLOCO, VIGA BALDRAME OU SAPATA UTILIZANDO AÇO CA-50 DE 16 MM - MONTAGEM. AF_06/2017</v>
          </cell>
          <cell r="D2472" t="str">
            <v>KG</v>
          </cell>
          <cell r="E2472">
            <v>12.06</v>
          </cell>
        </row>
        <row r="2473">
          <cell r="A2473">
            <v>96549</v>
          </cell>
          <cell r="B2473" t="str">
            <v>SINAPI</v>
          </cell>
          <cell r="C2473" t="str">
            <v>ARMAÇÃO DE BLOCO, VIGA BALDRAME OU SAPATA UTILIZANDO AÇO CA-50 DE 20 MM - MONTAGEM. AF_06/2017</v>
          </cell>
          <cell r="D2473" t="str">
            <v>KG</v>
          </cell>
          <cell r="E2473">
            <v>13.48</v>
          </cell>
        </row>
        <row r="2474">
          <cell r="A2474">
            <v>96550</v>
          </cell>
          <cell r="B2474" t="str">
            <v>SINAPI</v>
          </cell>
          <cell r="C2474" t="str">
            <v>ARMAÇÃO DE BLOCO, VIGA BALDRAME OU SAPATA UTILIZANDO AÇO CA-50 DE 25 MM - MONTAGEM. AF_06/2017</v>
          </cell>
          <cell r="D2474" t="str">
            <v>KG</v>
          </cell>
          <cell r="E2474">
            <v>13.19</v>
          </cell>
        </row>
        <row r="2475">
          <cell r="A2475">
            <v>100064</v>
          </cell>
          <cell r="B2475" t="str">
            <v>SINAPI</v>
          </cell>
          <cell r="C2475" t="str">
            <v>ARMAÇÃO DO SISTEMA DE PAREDES DE CONCRETO, EXECUTADA COMO ARMADURA POSITIVA DE LAJES, TELA Q-159. AF_06/2019</v>
          </cell>
          <cell r="D2475" t="str">
            <v>KG</v>
          </cell>
          <cell r="E2475">
            <v>14.34</v>
          </cell>
        </row>
        <row r="2476">
          <cell r="A2476">
            <v>100066</v>
          </cell>
          <cell r="B2476" t="str">
            <v>SINAPI</v>
          </cell>
          <cell r="C2476" t="str">
            <v>ARMAÇÃO DO SISTEMA DE PAREDES DE CONCRETO, EXECUTADA COMO ARMADURA POSITIVA DE LAJES, TELA Q-196. AF_06/2019</v>
          </cell>
          <cell r="D2476" t="str">
            <v>KG</v>
          </cell>
          <cell r="E2476">
            <v>14.32</v>
          </cell>
        </row>
        <row r="2477">
          <cell r="A2477">
            <v>100067</v>
          </cell>
          <cell r="B2477" t="str">
            <v>SINAPI</v>
          </cell>
          <cell r="C2477" t="str">
            <v>ARMAÇÃO DO SISTEMA DE PAREDES DE CONCRETO, EXECUTADA COMO REFORÇO, VERGALHÃO DE 5,0 MM DE DIÂMETRO. AF_06/2019</v>
          </cell>
          <cell r="D2477" t="str">
            <v>KG</v>
          </cell>
          <cell r="E2477">
            <v>13.84</v>
          </cell>
        </row>
        <row r="2478">
          <cell r="A2478">
            <v>100068</v>
          </cell>
          <cell r="B2478" t="str">
            <v>SINAPI</v>
          </cell>
          <cell r="C2478" t="str">
            <v>ARMAÇÃO DO SISTEMA DE PAREDES DE CONCRETO, EXECUTADA COMO REFORÇO, VERGALHÃO DE 12,5 MM DE DIÂMETRO. AF_06/2019</v>
          </cell>
          <cell r="D2478" t="str">
            <v>KG</v>
          </cell>
          <cell r="E2478">
            <v>11.17</v>
          </cell>
        </row>
        <row r="2479">
          <cell r="A2479">
            <v>102920</v>
          </cell>
          <cell r="B2479" t="str">
            <v>SINAPI</v>
          </cell>
          <cell r="C2479" t="str">
            <v>ARMAÇÃO DE CINTA DE ALVENARIA ESTRUTURAL; DIÂMETRO DE 12,5 MM. AF_09/2021</v>
          </cell>
          <cell r="D2479" t="str">
            <v>KG</v>
          </cell>
          <cell r="E2479">
            <v>10.01</v>
          </cell>
        </row>
        <row r="2480">
          <cell r="A2480">
            <v>102921</v>
          </cell>
          <cell r="B2480" t="str">
            <v>SINAPI</v>
          </cell>
          <cell r="C2480" t="str">
            <v>ARMAÇÃO VERTICAL DE ALVENARIA ESTRUTURAL; DIÂMETRO DE 16,0 MM. AF_09/2021</v>
          </cell>
          <cell r="D2480" t="str">
            <v>KG</v>
          </cell>
          <cell r="E2480">
            <v>9.77</v>
          </cell>
        </row>
        <row r="2481">
          <cell r="A2481">
            <v>102922</v>
          </cell>
          <cell r="B2481" t="str">
            <v>SINAPI</v>
          </cell>
          <cell r="C2481" t="str">
            <v>ARMAÇÃO DE VERGA E CONTRAVERGA DE ALVENARIA ESTRUTURAL; DIÂMETRO DE 16,0 MM. AF_09/2021</v>
          </cell>
          <cell r="D2481" t="str">
            <v>KG</v>
          </cell>
          <cell r="E2481">
            <v>10.46</v>
          </cell>
        </row>
        <row r="2482">
          <cell r="A2482">
            <v>102923</v>
          </cell>
          <cell r="B2482" t="str">
            <v>SINAPI</v>
          </cell>
          <cell r="C2482" t="str">
            <v>ARMAÇÃO DE CINTA DE ALVENARIA ESTRUTURAL; DIÂMETRO DE 16,0 MM. AF_09/2021</v>
          </cell>
          <cell r="D2482" t="str">
            <v>KG</v>
          </cell>
          <cell r="E2482">
            <v>9.61</v>
          </cell>
        </row>
        <row r="2483">
          <cell r="A2483">
            <v>103088</v>
          </cell>
          <cell r="B2483" t="str">
            <v>SINAPI</v>
          </cell>
          <cell r="C2483" t="str">
            <v>ARMAÇÃO DE VERGA E CONTRAVERGA DE ALVENARIA ESTRUTURAL; DIÂMETRO DE 12,5 MM. AF_09/2021</v>
          </cell>
          <cell r="D2483" t="str">
            <v>KG</v>
          </cell>
          <cell r="E2483">
            <v>11.42</v>
          </cell>
        </row>
        <row r="2484">
          <cell r="A2484">
            <v>104104</v>
          </cell>
          <cell r="B2484" t="str">
            <v>SINAPI</v>
          </cell>
          <cell r="C2484" t="str">
            <v>ARMAÇÃO DE ESTRUTURAS DIVERSAS DE CONCRETO ARMADO, EXCETO VIGAS, PILARES, LAJES E FUNDAÇÕES, UTILIZANDO AÇO CA-50 DE 32,0 MM - MONTAGEM. AF_06/2022</v>
          </cell>
          <cell r="D2484" t="str">
            <v>KG</v>
          </cell>
          <cell r="E2484">
            <v>13.85</v>
          </cell>
        </row>
        <row r="2485">
          <cell r="A2485">
            <v>104105</v>
          </cell>
          <cell r="B2485" t="str">
            <v>SINAPI</v>
          </cell>
          <cell r="C2485" t="str">
            <v>ARMAÇÃO DE PILAR OU VIGA DE ESTRUTURA CONVENCIONAL DE CONCRETO ARMADO UTILIZANDO AÇO CA-50 DE 32,0 MM. AF_06/2022</v>
          </cell>
          <cell r="D2485" t="str">
            <v>KG</v>
          </cell>
          <cell r="E2485">
            <v>13.85</v>
          </cell>
        </row>
        <row r="2486">
          <cell r="A2486">
            <v>104106</v>
          </cell>
          <cell r="B2486" t="str">
            <v>SINAPI</v>
          </cell>
          <cell r="C2486" t="str">
            <v>ARMAÇÃO DE PILAR OU VIGA DE ESTRUTURA DE CONCRETO ARMADO EMBUTIDA EM ALVENARIA DE VEDAÇÃO UTILIZANDO AÇO CA-50 DE 16,0 MM - MONTAGEM. AF_06/2022</v>
          </cell>
          <cell r="D2486" t="str">
            <v>KG</v>
          </cell>
          <cell r="E2486">
            <v>12.09</v>
          </cell>
        </row>
        <row r="2487">
          <cell r="A2487">
            <v>104107</v>
          </cell>
          <cell r="B2487" t="str">
            <v>SINAPI</v>
          </cell>
          <cell r="C2487" t="str">
            <v>ARMAÇÃO DE PILAR OU VIGA DE ESTRUTURA DE CONCRETO ARMADO EMBUTIDA EM ALVENARIA DE VEDAÇÃO UTILIZANDO AÇO CA-50 DE 12,5 MM - MONTAGEM. AF_06/2022</v>
          </cell>
          <cell r="D2487" t="str">
            <v>KG</v>
          </cell>
          <cell r="E2487">
            <v>12.64</v>
          </cell>
        </row>
        <row r="2488">
          <cell r="A2488">
            <v>104108</v>
          </cell>
          <cell r="B2488" t="str">
            <v>SINAPI</v>
          </cell>
          <cell r="C2488" t="str">
            <v>ARMAÇÃO DE PILAR OU VIGA DE ESTRUTURA DE CONCRETO ARMADO EMBUTIDA EM ALVENARIA DE VEDAÇÃO UTILIZANDO AÇO CA-50 DE 10,0 MM - MONTAGEM. AF_06/2022</v>
          </cell>
          <cell r="D2488" t="str">
            <v>KG</v>
          </cell>
          <cell r="E2488">
            <v>14.85</v>
          </cell>
        </row>
        <row r="2489">
          <cell r="A2489">
            <v>104109</v>
          </cell>
          <cell r="B2489" t="str">
            <v>SINAPI</v>
          </cell>
          <cell r="C2489" t="str">
            <v>ARMAÇÃO DE PILAR OU VIGA DE ESTRUTURA DE CONCRETO ARMADO EMBUTIDA EM ALVENARIA DE VEDAÇÃO UTILIZANDO AÇO CA-50 DE 8,0 MM - MONTAGEM. AF_06/2022</v>
          </cell>
          <cell r="D2489" t="str">
            <v>KG</v>
          </cell>
          <cell r="E2489">
            <v>17.45</v>
          </cell>
        </row>
        <row r="2490">
          <cell r="A2490">
            <v>104110</v>
          </cell>
          <cell r="B2490" t="str">
            <v>SINAPI</v>
          </cell>
          <cell r="C2490" t="str">
            <v>ARMAÇÃO DE PILAR OU VIGA DE ESTRUTURA DE CONCRETO ARMADO EMBUTIDA EM ALVENARIA DE VEDAÇÃO UTILIZANDO AÇO CA-50 DE 6,3 MM - MONTAGEM. AF_06/2022</v>
          </cell>
          <cell r="D2490" t="str">
            <v>KG</v>
          </cell>
          <cell r="E2490">
            <v>19</v>
          </cell>
        </row>
        <row r="2491">
          <cell r="A2491">
            <v>104111</v>
          </cell>
          <cell r="B2491" t="str">
            <v>SINAPI</v>
          </cell>
          <cell r="C2491" t="str">
            <v>ARMAÇÃO DE PILAR OU VIGA DE ESTRUTURA DE CONCRETO ARMADO EMBUTIDA EM ALVENARIA DE VEDAÇÃO UTILIZANDO AÇO CA-60 DE 5,0 MM - MONTAGEM. AF_06/2022</v>
          </cell>
          <cell r="D2491" t="str">
            <v>KG</v>
          </cell>
          <cell r="E2491">
            <v>20.53</v>
          </cell>
        </row>
        <row r="2492">
          <cell r="A2492">
            <v>89993</v>
          </cell>
          <cell r="B2492" t="str">
            <v>SINAPI</v>
          </cell>
          <cell r="C2492" t="str">
            <v>GRAUTEAMENTO VERTICAL EM ALVENARIA ESTRUTURAL. AF_09/2021</v>
          </cell>
          <cell r="D2492" t="str">
            <v>M3</v>
          </cell>
          <cell r="E2492">
            <v>943.18</v>
          </cell>
        </row>
        <row r="2493">
          <cell r="A2493">
            <v>89994</v>
          </cell>
          <cell r="B2493" t="str">
            <v>SINAPI</v>
          </cell>
          <cell r="C2493" t="str">
            <v>GRAUTEAMENTO DE CINTA INTERMEDIÁRIA OU DE CONTRAVERGA EM ALVENARIA ESTRUTURAL. AF_09/2021</v>
          </cell>
          <cell r="D2493" t="str">
            <v>M3</v>
          </cell>
          <cell r="E2493">
            <v>828.7</v>
          </cell>
        </row>
        <row r="2494">
          <cell r="A2494">
            <v>89995</v>
          </cell>
          <cell r="B2494" t="str">
            <v>SINAPI</v>
          </cell>
          <cell r="C2494" t="str">
            <v>GRAUTEAMENTO DE CINTA SUPERIOR OU DE VERGA EM ALVENARIA ESTRUTURAL. AF_09/2021</v>
          </cell>
          <cell r="D2494" t="str">
            <v>M3</v>
          </cell>
          <cell r="E2494">
            <v>913.89</v>
          </cell>
        </row>
        <row r="2495">
          <cell r="A2495">
            <v>90278</v>
          </cell>
          <cell r="B2495" t="str">
            <v>SINAPI</v>
          </cell>
          <cell r="C2495" t="str">
            <v>GRAUTE FGK=15 MPA; TRAÇO 1:0,04:2,2:2,5 (EM MASSA SECA DE CIMENTO/CAL/AREIA GROSSA/BRITA 0) - PREPARO MECÂNICO COM BETONEIRA 400 L. AF_09/2021</v>
          </cell>
          <cell r="D2495" t="str">
            <v>M3</v>
          </cell>
          <cell r="E2495">
            <v>501.82</v>
          </cell>
        </row>
        <row r="2496">
          <cell r="A2496">
            <v>90279</v>
          </cell>
          <cell r="B2496" t="str">
            <v>SINAPI</v>
          </cell>
          <cell r="C2496" t="str">
            <v>GRAUTE FGK=20 MPA; TRAÇO 1:0,04:1,8:2,1 (EM MASSA SECA DE CIMENTO/ CAL/ AREIA GROSSA/ BRITA 0) - PREPARO MECÂNICO COM BETONEIRA 400 L. AF_09/2021</v>
          </cell>
          <cell r="D2496" t="str">
            <v>M3</v>
          </cell>
          <cell r="E2496">
            <v>555.21</v>
          </cell>
        </row>
        <row r="2497">
          <cell r="A2497">
            <v>90280</v>
          </cell>
          <cell r="B2497" t="str">
            <v>SINAPI</v>
          </cell>
          <cell r="C2497" t="str">
            <v>GRAUTE FGK=25 MPA; TRAÇO 1:0,02:1,3:1,6 (EM MASSA SECA DE CIMENTO/ CAL/ AREIA GROSSA/ BRITA 0) - PREPARO MECÂNICO COM BETONEIRA 400 L. AF_09/2021</v>
          </cell>
          <cell r="D2497" t="str">
            <v>M3</v>
          </cell>
          <cell r="E2497">
            <v>619.03</v>
          </cell>
        </row>
        <row r="2498">
          <cell r="A2498">
            <v>90281</v>
          </cell>
          <cell r="B2498" t="str">
            <v>SINAPI</v>
          </cell>
          <cell r="C2498" t="str">
            <v>GRAUTE FGK=30 MPA; TRAÇO 1:0,02:0,9:1,2 (EM MASSA SECA DE CIMENTO/ CAL/ AREIA GROSSA/ BRITA 0) - PREPARO MECÂNICO COM BETONEIRA 400 L. AF_09/2021</v>
          </cell>
          <cell r="D2498" t="str">
            <v>M3</v>
          </cell>
          <cell r="E2498">
            <v>724.92</v>
          </cell>
        </row>
        <row r="2499">
          <cell r="A2499">
            <v>90282</v>
          </cell>
          <cell r="B2499" t="str">
            <v>SINAPI</v>
          </cell>
          <cell r="C2499" t="str">
            <v>GRAUTE FGK=15 MPA; TRAÇO 1:2,2:2,5:0,3 (EM MASSA SECA DE CIMENTO/ AREIA GROSSA/ BRITA 0/ ADITIVO) - PREPARO MECÂNICO COM BETONEIRA 400 L. AF_09/2021</v>
          </cell>
          <cell r="D2499" t="str">
            <v>M3</v>
          </cell>
          <cell r="E2499">
            <v>491.49</v>
          </cell>
        </row>
        <row r="2500">
          <cell r="A2500">
            <v>90283</v>
          </cell>
          <cell r="B2500" t="str">
            <v>SINAPI</v>
          </cell>
          <cell r="C2500" t="str">
            <v>GRAUTE FGK=20 MPA; TRAÇO 1:1,8:2,1:0,4 (EM MASSA SECA DE CIMENTO/ AREIA GROSSA/ BRITA 0/ ADITIVO) - PREPARO MECÂNICO COM BETONEIRA 400 L. AF_09/2021</v>
          </cell>
          <cell r="D2500" t="str">
            <v>M3</v>
          </cell>
          <cell r="E2500">
            <v>544.83000000000004</v>
          </cell>
        </row>
        <row r="2501">
          <cell r="A2501">
            <v>90284</v>
          </cell>
          <cell r="B2501" t="str">
            <v>SINAPI</v>
          </cell>
          <cell r="C2501" t="str">
            <v>GRAUTE FGK=25 MPA; TRAÇO 1:1,3:1,6:0,4 (EM MASSA SECA DE CIMENTO/ AREIA GROSSA/ BRITA 0/ ADITIVO) - PREPARO MECÂNICO COM BETONEIRA 400 L. AF_09/2021</v>
          </cell>
          <cell r="D2501" t="str">
            <v>M3</v>
          </cell>
          <cell r="E2501">
            <v>612.48</v>
          </cell>
        </row>
        <row r="2502">
          <cell r="A2502">
            <v>90285</v>
          </cell>
          <cell r="B2502" t="str">
            <v>SINAPI</v>
          </cell>
          <cell r="C2502" t="str">
            <v>GRAUTE FGK=30 MPA; TRAÇO 1:0,9:1,2:0,6 (EM MASSA SECA DE CIMENTO/ AREIA GROSSA/ BRITA 0/ ADITIVO) - PREPARO MECÂNICO COM BETONEIRA 400 L. AF_09/2021</v>
          </cell>
          <cell r="D2502" t="str">
            <v>M3</v>
          </cell>
          <cell r="E2502">
            <v>723.2</v>
          </cell>
        </row>
        <row r="2503">
          <cell r="A2503">
            <v>94962</v>
          </cell>
          <cell r="B2503" t="str">
            <v>SINAPI</v>
          </cell>
          <cell r="C2503" t="str">
            <v>CONCRETO MAGRO PARA LASTRO, TRAÇO 1:4,5:4,5 (EM MASSA SECA DE CIMENTO/ AREIA MÉDIA/ BRITA 1) - PREPARO MECÂNICO COM BETONEIRA 400 L. AF_05/2021</v>
          </cell>
          <cell r="D2503" t="str">
            <v>M3</v>
          </cell>
          <cell r="E2503">
            <v>379.1</v>
          </cell>
        </row>
        <row r="2504">
          <cell r="A2504">
            <v>94963</v>
          </cell>
          <cell r="B2504" t="str">
            <v>SINAPI</v>
          </cell>
          <cell r="C2504" t="str">
            <v>CONCRETO FCK = 15MPA, TRAÇO 1:3,4:3,5 (EM MASSA SECA DE CIMENTO/ AREIA MÉDIA/ BRITA 1) - PREPARO MECÂNICO COM BETONEIRA 400 L. AF_05/2021</v>
          </cell>
          <cell r="D2504" t="str">
            <v>M3</v>
          </cell>
          <cell r="E2504">
            <v>424.07</v>
          </cell>
        </row>
        <row r="2505">
          <cell r="A2505">
            <v>94964</v>
          </cell>
          <cell r="B2505" t="str">
            <v>SINAPI</v>
          </cell>
          <cell r="C2505" t="str">
            <v>CONCRETO FCK = 20MPA, TRAÇO 1:2,7:3 (EM MASSA SECA DE CIMENTO/ AREIA MÉDIA/ BRITA 1) - PREPARO MECÂNICO COM BETONEIRA 400 L. AF_05/2021</v>
          </cell>
          <cell r="D2505" t="str">
            <v>M3</v>
          </cell>
          <cell r="E2505">
            <v>465.26</v>
          </cell>
        </row>
        <row r="2506">
          <cell r="A2506">
            <v>94965</v>
          </cell>
          <cell r="B2506" t="str">
            <v>SINAPI</v>
          </cell>
          <cell r="C2506" t="str">
            <v>CONCRETO FCK = 25MPA, TRAÇO 1:2,3:2,7 (EM MASSA SECA DE CIMENTO/ AREIA MÉDIA/ BRITA 1) - PREPARO MECÂNICO COM BETONEIRA 400 L. AF_05/2021</v>
          </cell>
          <cell r="D2506" t="str">
            <v>M3</v>
          </cell>
          <cell r="E2506">
            <v>486.91</v>
          </cell>
        </row>
        <row r="2507">
          <cell r="A2507">
            <v>94966</v>
          </cell>
          <cell r="B2507" t="str">
            <v>SINAPI</v>
          </cell>
          <cell r="C2507" t="str">
            <v>CONCRETO FCK = 30MPA, TRAÇO 1:2,1:2,5 (EM MASSA SECA DE CIMENTO/ AREIA MÉDIA/ BRITA 1) - PREPARO MECÂNICO COM BETONEIRA 400 L. AF_05/2021</v>
          </cell>
          <cell r="D2507" t="str">
            <v>M3</v>
          </cell>
          <cell r="E2507">
            <v>504.83</v>
          </cell>
        </row>
        <row r="2508">
          <cell r="A2508">
            <v>94967</v>
          </cell>
          <cell r="B2508" t="str">
            <v>SINAPI</v>
          </cell>
          <cell r="C2508" t="str">
            <v>CONCRETO FCK = 40MPA, TRAÇO 1:1,6:1,9 (EM MASSA SECA DE CIMENTO/ AREIA MÉDIA/ BRITA 1) - PREPARO MECÂNICO COM BETONEIRA 400 L. AF_05/2021</v>
          </cell>
          <cell r="D2508" t="str">
            <v>M3</v>
          </cell>
          <cell r="E2508">
            <v>579.30999999999995</v>
          </cell>
        </row>
        <row r="2509">
          <cell r="A2509">
            <v>94968</v>
          </cell>
          <cell r="B2509" t="str">
            <v>SINAPI</v>
          </cell>
          <cell r="C2509" t="str">
            <v>CONCRETO MAGRO PARA LASTRO, TRAÇO 1:4,5:4,5 (EM MASSA SECA DE CIMENTO/ AREIA MÉDIA/ BRITA 1) - PREPARO MECÂNICO COM BETONEIRA 600 L. AF_05/2021</v>
          </cell>
          <cell r="D2509" t="str">
            <v>M3</v>
          </cell>
          <cell r="E2509">
            <v>377.3</v>
          </cell>
        </row>
        <row r="2510">
          <cell r="A2510">
            <v>94969</v>
          </cell>
          <cell r="B2510" t="str">
            <v>SINAPI</v>
          </cell>
          <cell r="C2510" t="str">
            <v>CONCRETO FCK = 15MPA, TRAÇO 1:3,4:3,5 (EM MASSA SECA DE CIMENTO/ AREIA MÉDIA/ BRITA 1) - PREPARO MECÂNICO COM BETONEIRA 600 L. AF_05/2021</v>
          </cell>
          <cell r="D2510" t="str">
            <v>M3</v>
          </cell>
          <cell r="E2510">
            <v>419.51</v>
          </cell>
        </row>
        <row r="2511">
          <cell r="A2511">
            <v>94970</v>
          </cell>
          <cell r="B2511" t="str">
            <v>SINAPI</v>
          </cell>
          <cell r="C2511" t="str">
            <v>CONCRETO FCK = 20MPA, TRAÇO 1:2,7:3 (EM MASSA SECA DE CIMENTO/ AREIA MÉDIA/ BRITA 1) - PREPARO MECÂNICO COM BETONEIRA 600 L. AF_05/2021</v>
          </cell>
          <cell r="D2511" t="str">
            <v>M3</v>
          </cell>
          <cell r="E2511">
            <v>455.6</v>
          </cell>
        </row>
        <row r="2512">
          <cell r="A2512">
            <v>94971</v>
          </cell>
          <cell r="B2512" t="str">
            <v>SINAPI</v>
          </cell>
          <cell r="C2512" t="str">
            <v>CONCRETO FCK = 25MPA, TRAÇO 1:2,3:2,7 (EM MASSA SECA DE CIMENTO/ AREIA MÉDIA/ BRITA 1) - PREPARO MECÂNICO COM BETONEIRA 600 L. AF_05/2021</v>
          </cell>
          <cell r="D2512" t="str">
            <v>M3</v>
          </cell>
          <cell r="E2512">
            <v>482.51</v>
          </cell>
        </row>
        <row r="2513">
          <cell r="A2513">
            <v>94972</v>
          </cell>
          <cell r="B2513" t="str">
            <v>SINAPI</v>
          </cell>
          <cell r="C2513" t="str">
            <v>CONCRETO FCK = 30MPA, TRAÇO 1:2,1:2,5 (EM MASSA SECA DE CIMENTO/ AREIA MÉDIA/ BRITA 1) - PREPARO MECÂNICO COM BETONEIRA 600 L. AF_05/2021</v>
          </cell>
          <cell r="D2513" t="str">
            <v>M3</v>
          </cell>
          <cell r="E2513">
            <v>500.42</v>
          </cell>
        </row>
        <row r="2514">
          <cell r="A2514">
            <v>94973</v>
          </cell>
          <cell r="B2514" t="str">
            <v>SINAPI</v>
          </cell>
          <cell r="C2514" t="str">
            <v>CONCRETO FCK = 40MPA, TRAÇO 1:1,6:1,9 (EM MASSA SECA DE CIMENTO/ AREIA MÉDIA/ BRITA 1) - PREPARO MECÂNICO COM BETONEIRA 600 L. AF_05/2021</v>
          </cell>
          <cell r="D2514" t="str">
            <v>M3</v>
          </cell>
          <cell r="E2514">
            <v>573.6</v>
          </cell>
        </row>
        <row r="2515">
          <cell r="A2515">
            <v>94974</v>
          </cell>
          <cell r="B2515" t="str">
            <v>SINAPI</v>
          </cell>
          <cell r="C2515" t="str">
            <v>CONCRETO MAGRO PARA LASTRO, TRAÇO 1:4,5:4,5 (EM MASSA SECA DE CIMENTO/ AREIA MÉDIA/ BRITA 1) - PREPARO MANUAL. AF_05/2021</v>
          </cell>
          <cell r="D2515" t="str">
            <v>M3</v>
          </cell>
          <cell r="E2515">
            <v>420.73</v>
          </cell>
        </row>
        <row r="2516">
          <cell r="A2516">
            <v>94975</v>
          </cell>
          <cell r="B2516" t="str">
            <v>SINAPI</v>
          </cell>
          <cell r="C2516" t="str">
            <v>CONCRETO FCK = 15MPA, TRAÇO 1:3,4:3,5 (EM MASSA SECA DE CIMENTO/ AREIA MÉDIA/ BRITA 1) - PREPARO MANUAL. AF_05/2021</v>
          </cell>
          <cell r="D2516" t="str">
            <v>M3</v>
          </cell>
          <cell r="E2516">
            <v>461.08</v>
          </cell>
        </row>
        <row r="2517">
          <cell r="A2517">
            <v>96555</v>
          </cell>
          <cell r="B2517" t="str">
            <v>SINAPI</v>
          </cell>
          <cell r="C2517" t="str">
            <v>CONCRETAGEM DE BLOCOS DE COROAMENTO E VIGAS BALDRAME, FCK 30 MPA, COM USO DE JERICA  LANÇAMENTO, ADENSAMENTO E ACABAMENTO. AF_06/2017</v>
          </cell>
          <cell r="D2517" t="str">
            <v>M3</v>
          </cell>
          <cell r="E2517">
            <v>669.48</v>
          </cell>
        </row>
        <row r="2518">
          <cell r="A2518">
            <v>96556</v>
          </cell>
          <cell r="B2518" t="str">
            <v>SINAPI</v>
          </cell>
          <cell r="C2518" t="str">
            <v>CONCRETAGEM DE SAPATAS, FCK 30 MPA, COM USO DE JERICA  LANÇAMENTO, ADENSAMENTO E ACABAMENTO. AF_06/2017</v>
          </cell>
          <cell r="D2518" t="str">
            <v>M3</v>
          </cell>
          <cell r="E2518">
            <v>739.87</v>
          </cell>
        </row>
        <row r="2519">
          <cell r="A2519">
            <v>96557</v>
          </cell>
          <cell r="B2519" t="str">
            <v>SINAPI</v>
          </cell>
          <cell r="C2519" t="str">
            <v>CONCRETAGEM DE BLOCOS DE COROAMENTO E VIGAS BALDRAMES, FCK 30 MPA, COM USO DE BOMBA  LANÇAMENTO, ADENSAMENTO E ACABAMENTO. AF_06/2017</v>
          </cell>
          <cell r="D2519" t="str">
            <v>M3</v>
          </cell>
          <cell r="E2519">
            <v>740.64</v>
          </cell>
        </row>
        <row r="2520">
          <cell r="A2520">
            <v>96558</v>
          </cell>
          <cell r="B2520" t="str">
            <v>SINAPI</v>
          </cell>
          <cell r="C2520" t="str">
            <v>CONCRETAGEM DE SAPATAS, FCK 30 MPA, COM USO DE BOMBA  LANÇAMENTO, ADENSAMENTO E ACABAMENTO. AF_11/2016</v>
          </cell>
          <cell r="D2520" t="str">
            <v>M3</v>
          </cell>
          <cell r="E2520">
            <v>746.78</v>
          </cell>
        </row>
        <row r="2521">
          <cell r="A2521">
            <v>99235</v>
          </cell>
          <cell r="B2521" t="str">
            <v>SINAPI</v>
          </cell>
          <cell r="C2521" t="str">
            <v>CONCRETAGEM DE EDIFICAÇÕES (PAREDES E LAJES) FEITAS COM SISTEMA DE FÔRMAS MANUSEÁVEIS, COM CONCRETO USINADO AUTOADENSÁVEL FCK 25 MPA - LANÇAMENTO E ACABAMENTO. AF_10/2021</v>
          </cell>
          <cell r="D2521" t="str">
            <v>M3</v>
          </cell>
          <cell r="E2521">
            <v>719.5</v>
          </cell>
        </row>
        <row r="2522">
          <cell r="A2522">
            <v>99431</v>
          </cell>
          <cell r="B2522" t="str">
            <v>SINAPI</v>
          </cell>
          <cell r="C2522" t="str">
            <v>CONCRETAGEM DE LAJES EM EDIFICAÇÕES UNIFAMILIARES FEITAS COM SISTEMA DE FÔRMAS MANUSEÁVEIS, COM CONCRETO USINADO BOMBEÁVEL FCK 25 MPA - LANÇAMENTO, ADENSAMENTO E ACABAMENTO (EXCLUSIVE BOMBA LANÇA). AF_10/2021</v>
          </cell>
          <cell r="D2522" t="str">
            <v>M3</v>
          </cell>
          <cell r="E2522">
            <v>741.34</v>
          </cell>
        </row>
        <row r="2523">
          <cell r="A2523">
            <v>99432</v>
          </cell>
          <cell r="B2523" t="str">
            <v>SINAPI</v>
          </cell>
          <cell r="C2523" t="str">
            <v>CONCRETAGEM DE PAREDES EM EDIFICAÇÕES UNIFAMILIARES FEITAS COM SISTEMA DE FÔRMAS MANUSEÁVEIS, COM CONCRETO USINADO BOMBEÁVEL FCK 25 MPA - LANÇAMENTO, ADENSAMENTO E ACABAMENTO (EXCLUSIVE BOMBA LANÇA). AF_10/2021</v>
          </cell>
          <cell r="D2523" t="str">
            <v>M3</v>
          </cell>
          <cell r="E2523">
            <v>720.28</v>
          </cell>
        </row>
        <row r="2524">
          <cell r="A2524">
            <v>99433</v>
          </cell>
          <cell r="B2524" t="str">
            <v>SINAPI</v>
          </cell>
          <cell r="C2524" t="str">
            <v>CONCRETAGEM DE PLATIBANDA EM EDIFICAÇÕES UNIFAMILIARES FEITAS COM SISTEMA DE FÔRMAS MANUSEÁVEIS, COM CONCRETO USINADO BOMBEÁVEL FCK 25 MPA, - LANÇAMENTO, ADENSAMENTO E ACABAMENTO (EXCLUSIVE BOMBA LANÇA). AF_10/2021</v>
          </cell>
          <cell r="D2524" t="str">
            <v>M3</v>
          </cell>
          <cell r="E2524">
            <v>777.38</v>
          </cell>
        </row>
        <row r="2525">
          <cell r="A2525">
            <v>99434</v>
          </cell>
          <cell r="B2525" t="str">
            <v>SINAPI</v>
          </cell>
          <cell r="C2525" t="str">
            <v>CONCRETAGEM DE LAJES EM EDIFICAÇÕES MULTIFAMILIARES FEITAS COM SISTEMA DE FÔRMAS MANUSEÁVEIS, COM CONCRETO USINADO BOMBEÁVEL FCK 25 MPA - LANÇAMENTO, ADENSAMENTO E ACABAMENTO (EXCLUSIVE BOMBA LANÇA). AF_10/2021</v>
          </cell>
          <cell r="D2525" t="str">
            <v>M3</v>
          </cell>
          <cell r="E2525">
            <v>744.67</v>
          </cell>
        </row>
        <row r="2526">
          <cell r="A2526">
            <v>99435</v>
          </cell>
          <cell r="B2526" t="str">
            <v>SINAPI</v>
          </cell>
          <cell r="C2526" t="str">
            <v>CONCRETAGEM DE PAREDES EM EDIFICAÇÕES MULTIFAMILIARES FEITAS COM SISTEMA DE FÔRMAS MANUSEÁVEIS, COM CONCRETO USINADO BOMBEÁVEL FCK 25 MPA - LANÇAMENTO, ADENSAMENTO E ACABAMENTO (EXCLUSIVE BOMBA LANÇA). AF_10/2021</v>
          </cell>
          <cell r="D2526" t="str">
            <v>M3</v>
          </cell>
          <cell r="E2526">
            <v>722.57</v>
          </cell>
        </row>
        <row r="2527">
          <cell r="A2527">
            <v>99436</v>
          </cell>
          <cell r="B2527" t="str">
            <v>SINAPI</v>
          </cell>
          <cell r="C2527" t="str">
            <v>CONCRETAGEM DE PLATIBANDA EM EDIFICAÇÕES MULTIFAMILIARES FEITAS COM SISTEMA DE FÔRMAS MANUSEÁVEIS, COM CONCRETO USINADO BOMBEÁVEL FCK 25 MPA - LANÇAMENTO, ADENSAMENTO E ACABAMENTO (EXCLUSIVE BOMBA LANÇA). AF_10/2021</v>
          </cell>
          <cell r="D2527" t="str">
            <v>M3</v>
          </cell>
          <cell r="E2527">
            <v>794.79</v>
          </cell>
        </row>
        <row r="2528">
          <cell r="A2528">
            <v>99437</v>
          </cell>
          <cell r="B2528" t="str">
            <v>SINAPI</v>
          </cell>
          <cell r="C2528" t="str">
            <v>CONCRETAGEM DE PLATIBANDA EM EDIFICAÇÕES UNIFAMILIARES FEITAS COM SISTEMA DE FÔRMAS MANUSEÁVEIS, COM CONCRETO USINADO AUTOADENSÁVEL FCK 25 MPA - LANÇAMENTO E ACABAMENTO. AF_10/2021</v>
          </cell>
          <cell r="D2528" t="str">
            <v>M3</v>
          </cell>
          <cell r="E2528">
            <v>761.91</v>
          </cell>
        </row>
        <row r="2529">
          <cell r="A2529">
            <v>99438</v>
          </cell>
          <cell r="B2529" t="str">
            <v>SINAPI</v>
          </cell>
          <cell r="C2529" t="str">
            <v>CONCRETAGEM DE PLATIBANDA EM EDIFICAÇÕES MULTIFAMILIARES FEITAS COM SISTEMA DE FÔRMAS MANUSEÁVEIS, COM CONCRETO USINADO AUTOADENSÁVEL FCK 25 MPA - LANÇAMENTO E ACABAMENTO. AF_10/2021</v>
          </cell>
          <cell r="D2529" t="str">
            <v>M3</v>
          </cell>
          <cell r="E2529">
            <v>766.69</v>
          </cell>
        </row>
        <row r="2530">
          <cell r="A2530">
            <v>99439</v>
          </cell>
          <cell r="B2530" t="str">
            <v>SINAPI</v>
          </cell>
          <cell r="C2530" t="str">
            <v>CONCRETAGEM DE EDIFICAÇÕES (PAREDES E LAJES) FEITAS COM SISTEMA DE FÔRMAS MANUSEÁVEIS, COM CONCRETO USINADO BOMBEÁVEL FCK 25 MPA - LANÇAMENTO, ADENSAMENTO E ACABAMENTO (EXCLUSIVE BOMBA LANÇA). AF_10/2021</v>
          </cell>
          <cell r="D2530" t="str">
            <v>M3</v>
          </cell>
          <cell r="E2530">
            <v>729.35</v>
          </cell>
        </row>
        <row r="2531">
          <cell r="A2531">
            <v>102473</v>
          </cell>
          <cell r="B2531" t="str">
            <v>SINAPI</v>
          </cell>
          <cell r="C2531" t="str">
            <v>CONCRETO MAGRO PARA LASTRO, TRAÇO 1:4,5:4,5 (EM MASSA SECA DE CIMENTO/ AREIA MÉDIA/ SEIXO ROLADO) - PREPARO MECÂNICO COM BETONEIRA 400 L. AF_05/2021</v>
          </cell>
          <cell r="D2531" t="str">
            <v>M3</v>
          </cell>
          <cell r="E2531">
            <v>530.91</v>
          </cell>
        </row>
        <row r="2532">
          <cell r="A2532">
            <v>102474</v>
          </cell>
          <cell r="B2532" t="str">
            <v>SINAPI</v>
          </cell>
          <cell r="C2532" t="str">
            <v>CONCRETO FCK = 15MPA, TRAÇO 1:3,4:3,4 (EM MASSA SECA DE CIMENTO/ AREIA MÉDIA/ SEIXO ROLADO) - PREPARO MECÂNICO COM BETONEIRA 400 L. AF_05/2021</v>
          </cell>
          <cell r="D2532" t="str">
            <v>M3</v>
          </cell>
          <cell r="E2532">
            <v>572.5</v>
          </cell>
        </row>
        <row r="2533">
          <cell r="A2533">
            <v>102475</v>
          </cell>
          <cell r="B2533" t="str">
            <v>SINAPI</v>
          </cell>
          <cell r="C2533" t="str">
            <v>CONCRETO FCK = 20MPA, TRAÇO 1:2,6:2,9 (EM MASSA SECA DE CIMENTO/ AREIA MÉDIA/ SEIXO ROLADO) - PREPARO MECÂNICO COM BETONEIRA 400 L. AF_05/2021</v>
          </cell>
          <cell r="D2533" t="str">
            <v>M3</v>
          </cell>
          <cell r="E2533">
            <v>618.97</v>
          </cell>
        </row>
        <row r="2534">
          <cell r="A2534">
            <v>102476</v>
          </cell>
          <cell r="B2534" t="str">
            <v>SINAPI</v>
          </cell>
          <cell r="C2534" t="str">
            <v>CONCRETO FCK = 25MPA, TRAÇO 1:2,2:2,5 (EM MASSA SECA DE CIMENTO/ AREIA MÉDIA/ SEIXO ROLADO) - PREPARO MECÂNICO COM BETONEIRA 400 L. AF_05/2021</v>
          </cell>
          <cell r="D2534" t="str">
            <v>M3</v>
          </cell>
          <cell r="E2534">
            <v>641.33000000000004</v>
          </cell>
        </row>
        <row r="2535">
          <cell r="A2535">
            <v>102477</v>
          </cell>
          <cell r="B2535" t="str">
            <v>SINAPI</v>
          </cell>
          <cell r="C2535" t="str">
            <v>CONCRETO FCK = 30MPA, TRAÇO 1:1,9:2,3 (EM MASSA SECA DE CIMENTO/ AREIA MÉDIA/ SEIXO ROLADO) - PREPARO MECÂNICO COM BETONEIRA 400 L. AF_05/2021</v>
          </cell>
          <cell r="D2535" t="str">
            <v>M3</v>
          </cell>
          <cell r="E2535">
            <v>677.19</v>
          </cell>
        </row>
        <row r="2536">
          <cell r="A2536">
            <v>102478</v>
          </cell>
          <cell r="B2536" t="str">
            <v>SINAPI</v>
          </cell>
          <cell r="C2536" t="str">
            <v>CONCRETO FCK = 40MPA, TRAÇO 1:1,4:1,8 (EM MASSA SECA DE CIMENTO/ AREIA MÉDIA/ SEIXO ROLADO) - PREPARO MECÂNICO COM BETONEIRA 400 L. AF_05/2021</v>
          </cell>
          <cell r="D2536" t="str">
            <v>M3</v>
          </cell>
          <cell r="E2536">
            <v>734.29</v>
          </cell>
        </row>
        <row r="2537">
          <cell r="A2537">
            <v>102479</v>
          </cell>
          <cell r="B2537" t="str">
            <v>SINAPI</v>
          </cell>
          <cell r="C2537" t="str">
            <v>CONCRETO MAGRO PARA LASTRO, TRAÇO 1:4,5:4,5 (EM MASSA SECA DE CIMENTO/ AREIA MÉDIA/ SEIXO ROLADO) - PREPARO MECÂNICO COM BETONEIRA 600 L. AF_05/2021</v>
          </cell>
          <cell r="D2537" t="str">
            <v>M3</v>
          </cell>
          <cell r="E2537">
            <v>529.82000000000005</v>
          </cell>
        </row>
        <row r="2538">
          <cell r="A2538">
            <v>102480</v>
          </cell>
          <cell r="B2538" t="str">
            <v>SINAPI</v>
          </cell>
          <cell r="C2538" t="str">
            <v>CONCRETO FCK = 15MPA, TRAÇO 1:3,4:3,4 (EM MASSA SECA DE CIMENTO/ AREIA MÉDIA/ SEIXO ROLADO) - PREPARO MECÂNICO COM BETONEIRA 600 L. AF_05/2021</v>
          </cell>
          <cell r="D2538" t="str">
            <v>M3</v>
          </cell>
          <cell r="E2538">
            <v>568.47</v>
          </cell>
        </row>
        <row r="2539">
          <cell r="A2539">
            <v>102481</v>
          </cell>
          <cell r="B2539" t="str">
            <v>SINAPI</v>
          </cell>
          <cell r="C2539" t="str">
            <v>CONCRETO FCK = 20MPA, TRAÇO 1:2,6:2,9 (EM MASSA SECA DE CIMENTO/ AREIA MÉDIA/ SEIXO ROLADO) - PREPARO MECÂNICO COM BETONEIRA 600 L. AF_05/2021</v>
          </cell>
          <cell r="D2539" t="str">
            <v>M3</v>
          </cell>
          <cell r="E2539">
            <v>609.97</v>
          </cell>
        </row>
        <row r="2540">
          <cell r="A2540">
            <v>102482</v>
          </cell>
          <cell r="B2540" t="str">
            <v>SINAPI</v>
          </cell>
          <cell r="C2540" t="str">
            <v>CONCRETO FCK = 25MPA, TRAÇO 1:2,2:2,5 (EM MASSA SECA DE CIMENTO/ AREIA MÉDIA/ SEIXO ROLADO) - PREPARO MECÂNICO COM BETONEIRA 600 L. AF_05/2021</v>
          </cell>
          <cell r="D2540" t="str">
            <v>M3</v>
          </cell>
          <cell r="E2540">
            <v>640.54999999999995</v>
          </cell>
        </row>
        <row r="2541">
          <cell r="A2541">
            <v>102483</v>
          </cell>
          <cell r="B2541" t="str">
            <v>SINAPI</v>
          </cell>
          <cell r="C2541" t="str">
            <v>CONCRETO FCK = 30MPA, TRAÇO 1:1,9:2,3 (EM MASSA SECA DE CIMENTO/ AREIA MÉDIA/ SEIXO ROLADO) - PREPARO MECÂNICO COM BETONEIRA 600 L. AF_05/2021</v>
          </cell>
          <cell r="D2541" t="str">
            <v>M3</v>
          </cell>
          <cell r="E2541">
            <v>673.28</v>
          </cell>
        </row>
        <row r="2542">
          <cell r="A2542">
            <v>102484</v>
          </cell>
          <cell r="B2542" t="str">
            <v>SINAPI</v>
          </cell>
          <cell r="C2542" t="str">
            <v>CONCRETO FCK = 40MPA, TRAÇO 1:1,4:1,8 (EM MASSA SECA DE CIMENTO/ AREIA MÉDIA/ SEIXO ROLADO) - PREPARO MECÂNICO COM BETONEIRA 600 L. AF_05/2021</v>
          </cell>
          <cell r="D2542" t="str">
            <v>M3</v>
          </cell>
          <cell r="E2542">
            <v>734.93</v>
          </cell>
        </row>
        <row r="2543">
          <cell r="A2543">
            <v>102485</v>
          </cell>
          <cell r="B2543" t="str">
            <v>SINAPI</v>
          </cell>
          <cell r="C2543" t="str">
            <v>CONCRETO MAGRO PARA LASTRO, TRAÇO 1:4,5:4,5 (EM MASSA SECA DE CIMENTO/ AREIA MÉDIA/ SEIXO ROLADO) - PREPARO MANUAL. AF_05/2021</v>
          </cell>
          <cell r="D2543" t="str">
            <v>M3</v>
          </cell>
          <cell r="E2543">
            <v>576.03</v>
          </cell>
        </row>
        <row r="2544">
          <cell r="A2544">
            <v>102486</v>
          </cell>
          <cell r="B2544" t="str">
            <v>SINAPI</v>
          </cell>
          <cell r="C2544" t="str">
            <v>CONCRETO FCK = 15MPA, TRAÇO 1:3,4:3,4 (EM MASSA SECA DE CIMENTO/ AREIA MÉDIA/ SEIXO ROLADO) - PREPARO MANUAL. AF_05/2021</v>
          </cell>
          <cell r="D2544" t="str">
            <v>M3</v>
          </cell>
          <cell r="E2544">
            <v>610.86</v>
          </cell>
        </row>
        <row r="2545">
          <cell r="A2545">
            <v>102487</v>
          </cell>
          <cell r="B2545" t="str">
            <v>SINAPI</v>
          </cell>
          <cell r="C2545" t="str">
            <v>CONCRETO CICLÓPICO FCK = 15MPA, 30% PEDRA DE MÃO EM VOLUME REAL, INCLUSIVE LANÇAMENTO. AF_05/2021</v>
          </cell>
          <cell r="D2545" t="str">
            <v>M3</v>
          </cell>
          <cell r="E2545">
            <v>529.05999999999995</v>
          </cell>
        </row>
        <row r="2546">
          <cell r="A2546">
            <v>103183</v>
          </cell>
          <cell r="B2546" t="str">
            <v>SINAPI</v>
          </cell>
          <cell r="C2546" t="str">
            <v>CONCRETAGEM DE ESCADAS EM EDIFICAÇÕES MULTIFAMILIARES FEITAS COM SISTEMA DE FÔRMAS MANUSEÁVEIS - CONCRETO USINADO BOMBEÁVEL, FCK 25 MPA - LANÇAMENTO, ADENSAMENTO E ACABAMENTO (EXCLUSIVE BOMBA LANÇA). AF_10/2021</v>
          </cell>
          <cell r="D2546" t="str">
            <v>M3</v>
          </cell>
          <cell r="E2546">
            <v>762.25</v>
          </cell>
        </row>
        <row r="2547">
          <cell r="A2547">
            <v>103184</v>
          </cell>
          <cell r="B2547" t="str">
            <v>SINAPI</v>
          </cell>
          <cell r="C2547" t="str">
            <v>CONCRETAGEM DE ESCADAS EM EDIFICAÇÕES MULTIFAMILIARES FEITAS COM SISTEMA DE FÔRMAS MANUSEÁVEIS - CONCRETO USINADO AUTOADENSÁVEL, FCK 25 MPA - LANÇAMENTO, ADENSAMENTO E ACABAMENTO. AF_10/2021</v>
          </cell>
          <cell r="D2547" t="str">
            <v>M3</v>
          </cell>
          <cell r="E2547">
            <v>729.13</v>
          </cell>
        </row>
        <row r="2548">
          <cell r="A2548">
            <v>103669</v>
          </cell>
          <cell r="B2548" t="str">
            <v>SINAPI</v>
          </cell>
          <cell r="C2548" t="str">
            <v>CONCRETAGEM DE PILARES, FCK = 25 MPA,  COM USO DE BALDES - LANÇAMENTO, ADENSAMENTO E ACABAMENTO. AF_02/2022</v>
          </cell>
          <cell r="D2548" t="str">
            <v>M3</v>
          </cell>
          <cell r="E2548">
            <v>945.52</v>
          </cell>
        </row>
        <row r="2549">
          <cell r="A2549">
            <v>103670</v>
          </cell>
          <cell r="B2549" t="str">
            <v>SINAPI</v>
          </cell>
          <cell r="C2549" t="str">
            <v>LANÇAMENTO COM USO DE BALDES, ADENSAMENTO E ACABAMENTO DE CONCRETO EM ESTRUTURAS. AF_02/2022</v>
          </cell>
          <cell r="D2549" t="str">
            <v>M3</v>
          </cell>
          <cell r="E2549">
            <v>231.13</v>
          </cell>
        </row>
        <row r="2550">
          <cell r="A2550">
            <v>103671</v>
          </cell>
          <cell r="B2550" t="str">
            <v>SINAPI</v>
          </cell>
          <cell r="C2550" t="str">
            <v>CONCRETAGEM DE PILARES, FCK = 25 MPA, COM USO DE GRUA - LANÇAMENTO, ADENSAMENTO E ACABAMENTO. AF_02/2022</v>
          </cell>
          <cell r="D2550" t="str">
            <v>M3</v>
          </cell>
          <cell r="E2550">
            <v>751.85</v>
          </cell>
        </row>
        <row r="2551">
          <cell r="A2551">
            <v>103672</v>
          </cell>
          <cell r="B2551" t="str">
            <v>SINAPI</v>
          </cell>
          <cell r="C2551" t="str">
            <v>CONCRETAGEM DE PILARES, FCK = 25 MPA, COM USO DE BOMBA - LANÇAMENTO, ADENSAMENTO E ACABAMENTO. AF_02/2022</v>
          </cell>
          <cell r="D2551" t="str">
            <v>M3</v>
          </cell>
          <cell r="E2551">
            <v>705.22</v>
          </cell>
        </row>
        <row r="2552">
          <cell r="A2552">
            <v>103673</v>
          </cell>
          <cell r="B2552" t="str">
            <v>SINAPI</v>
          </cell>
          <cell r="C2552" t="str">
            <v>LANÇAMENTO COM USO DE BOMBA, ADENSAMENTO E ACABAMENTO DE CONCRETO EM ESTRUTURAS. AF_02/2022</v>
          </cell>
          <cell r="D2552" t="str">
            <v>M3</v>
          </cell>
          <cell r="E2552">
            <v>31.95</v>
          </cell>
        </row>
        <row r="2553">
          <cell r="A2553">
            <v>103674</v>
          </cell>
          <cell r="B2553" t="str">
            <v>SINAPI</v>
          </cell>
          <cell r="C2553" t="str">
            <v>CONCRETAGEM DE VIGAS E LAJES, FCK=25 MPA, PARA LAJES PREMOLDADAS COM USO DE BOMBA - LANÇAMENTO, ADENSAMENTO E ACABAMENTO. AF_02/2022</v>
          </cell>
          <cell r="D2553" t="str">
            <v>M3</v>
          </cell>
          <cell r="E2553">
            <v>722.08</v>
          </cell>
        </row>
        <row r="2554">
          <cell r="A2554">
            <v>103675</v>
          </cell>
          <cell r="B2554" t="str">
            <v>SINAPI</v>
          </cell>
          <cell r="C2554" t="str">
            <v>CONCRETAGEM DE VIGAS E LAJES, FCK=25 MPA, PARA LAJES MACIÇAS OU NERVURADAS COM USO DE BOMBA - LANÇAMENTO, ADENSAMENTO E ACABAMENTO. AF_02/2022</v>
          </cell>
          <cell r="D2554" t="str">
            <v>M3</v>
          </cell>
          <cell r="E2554">
            <v>706.47</v>
          </cell>
        </row>
        <row r="2555">
          <cell r="A2555">
            <v>103676</v>
          </cell>
          <cell r="B2555" t="str">
            <v>SINAPI</v>
          </cell>
          <cell r="C2555" t="str">
            <v>CONCRETAGEM DE VIGAS E LAJES, FCK=25 MPA, PARA LAJES PREMOLDADAS COM JERICAS EM ELEVADOR DE CABO EM EDIFICAÇÃO DE MULTIPAVIMENTOS ATÉ 16 ANDARES - LANÇAMENTO, ADENSAMENTO E ACABAMENTO. AF_02/2022</v>
          </cell>
          <cell r="D2555" t="str">
            <v>M3</v>
          </cell>
          <cell r="E2555">
            <v>986.48</v>
          </cell>
        </row>
        <row r="2556">
          <cell r="A2556">
            <v>103677</v>
          </cell>
          <cell r="B2556" t="str">
            <v>SINAPI</v>
          </cell>
          <cell r="C2556" t="str">
            <v>CONCRETAGEM DE VIGAS E LAJES, FCK=25 MPA, PARA LAJES MACIÇAS OU NERVURADAS COM JERICAS EM ELEVADOR DE CABO EM EDIFICAÇÃO DE MULTIPAVIMENTOS ATÉ 16 ANDARES  - LANÇAMENTO, ADENSAMENTO E ACABAMENTO. AF_02/2022</v>
          </cell>
          <cell r="D2556" t="str">
            <v>M3</v>
          </cell>
          <cell r="E2556">
            <v>855.4</v>
          </cell>
        </row>
        <row r="2557">
          <cell r="A2557">
            <v>103678</v>
          </cell>
          <cell r="B2557" t="str">
            <v>SINAPI</v>
          </cell>
          <cell r="C2557" t="str">
            <v>CONCRETAGEM DE VIGAS E LAJES, FCK=25 MPA, PARA LAJES PREMOLDADAS COM JERICAS EM CREMALHEIRA EM EDIFICAÇÃO DE MULTIPAVIMENTOS ATÉ 16 ANDARES  - LANÇAMENTO, ADENSAMENTO E ACABAMENTO. AF_02/2022</v>
          </cell>
          <cell r="D2557" t="str">
            <v>M3</v>
          </cell>
          <cell r="E2557">
            <v>912.66</v>
          </cell>
        </row>
        <row r="2558">
          <cell r="A2558">
            <v>103679</v>
          </cell>
          <cell r="B2558" t="str">
            <v>SINAPI</v>
          </cell>
          <cell r="C2558" t="str">
            <v>CONCRETAGEM DE VIGAS E LAJES, FCK=25 MPA, PARA LAJES MACIÇAS OU NERVURADAS COM JERICAS EM CREMALHEIRA EM EDIFICAÇÃO DE MULTIPAVIMENTOS ATÉ 16 ANDARES - LANÇAMENTO, ADENSAMENTO E ACABAMENTO. AF_02/2022</v>
          </cell>
          <cell r="D2558" t="str">
            <v>M3</v>
          </cell>
          <cell r="E2558">
            <v>822.58</v>
          </cell>
        </row>
        <row r="2559">
          <cell r="A2559">
            <v>103680</v>
          </cell>
          <cell r="B2559" t="str">
            <v>SINAPI</v>
          </cell>
          <cell r="C2559" t="str">
            <v>CONCRETAGEM DE VIGAS E LAJES, FCK=25 MPA, PARA LAJES PREMOLDADAS COM GRUA DE CAÇAMBA DE 350 L EM EDIFICAÇÃO DE MULTIPAVIMENTOS ATÉ 16 ANDARES - LANÇAMENTO, ADENSAMENTO E ACABAMENTO. AF_02/2022</v>
          </cell>
          <cell r="D2559" t="str">
            <v>M3</v>
          </cell>
          <cell r="E2559">
            <v>863.7</v>
          </cell>
        </row>
        <row r="2560">
          <cell r="A2560">
            <v>103681</v>
          </cell>
          <cell r="B2560" t="str">
            <v>SINAPI</v>
          </cell>
          <cell r="C2560" t="str">
            <v>CONCRETAGEM DE VIGAS E LAJES, FCK=25 MPA, PARA LAJES MACIÇAS OU NERVURADAS COM GRUA DE CAÇAMBA DE 500 L EM EDIFICAÇÃO DE MULTIPAVIMENTOS ATÉ 16 ANDARES - LANÇAMENTO, ADENSAMENTO E ACABAMENTO. AF_02/2022</v>
          </cell>
          <cell r="D2560" t="str">
            <v>M3</v>
          </cell>
          <cell r="E2560">
            <v>773.12</v>
          </cell>
        </row>
        <row r="2561">
          <cell r="A2561">
            <v>103682</v>
          </cell>
          <cell r="B2561" t="str">
            <v>SINAPI</v>
          </cell>
          <cell r="C2561" t="str">
            <v>CONCRETAGEM DE VIGAS E LAJES, FCK=25 MPA, PARA QUALQUER TIPO DE LAJE COM BALDES EM EDIFICAÇÃO TÉRREA - LANÇAMENTO, ADENSAMENTO E ACABAMENTO. AF_02/2022</v>
          </cell>
          <cell r="D2561" t="str">
            <v>M3</v>
          </cell>
          <cell r="E2561">
            <v>958.23</v>
          </cell>
        </row>
        <row r="2562">
          <cell r="A2562">
            <v>103683</v>
          </cell>
          <cell r="B2562" t="str">
            <v>SINAPI</v>
          </cell>
          <cell r="C2562" t="str">
            <v>CONCRETAGEM DE VIGAS E LAJES, FCK=25 MPA, PARA QUALQUER TIPO DE LAJE COM BALDES EM EDIFICAÇÃO DE MULTIPAVIMENTOS ATÉ 04 ANDARES - LANÇAMENTO, ADENSAMENTO E ACABAMENTO. AF_02/2022</v>
          </cell>
          <cell r="D2562" t="str">
            <v>M3</v>
          </cell>
          <cell r="E2562">
            <v>1181.53</v>
          </cell>
        </row>
        <row r="2563">
          <cell r="A2563">
            <v>103684</v>
          </cell>
          <cell r="B2563" t="str">
            <v>SINAPI</v>
          </cell>
          <cell r="C2563" t="str">
            <v>CONCRETAGEM DE RESERVATÓRIOS, FCK=25 MPA, COM USO DE BOMBA - LANÇAMENTO, ADENSAMENTO E ACABAMENTO. AF_02/2022</v>
          </cell>
          <cell r="D2563" t="str">
            <v>M3</v>
          </cell>
          <cell r="E2563">
            <v>719.83</v>
          </cell>
        </row>
        <row r="2564">
          <cell r="A2564">
            <v>103685</v>
          </cell>
          <cell r="B2564" t="str">
            <v>SINAPI</v>
          </cell>
          <cell r="C2564" t="str">
            <v>CONCRETAGEM DE MURETAS, FCK=25 MPA, COM USO DE BOMBA - LANÇAMENTO, ADENSAMENTO E ACABAMENTO. AF_02/2022</v>
          </cell>
          <cell r="D2564" t="str">
            <v>M3</v>
          </cell>
          <cell r="E2564">
            <v>710.1</v>
          </cell>
        </row>
        <row r="2565">
          <cell r="A2565">
            <v>103686</v>
          </cell>
          <cell r="B2565" t="str">
            <v>SINAPI</v>
          </cell>
          <cell r="C2565" t="str">
            <v>CONCRETAGEM DE ESCADAS, FCK=25 MPA, COM USO DE BOMBA - LANÇAMENTO, ADENSAMENTO E ACABAMENTO. AF_02/2022</v>
          </cell>
          <cell r="D2565" t="str">
            <v>M3</v>
          </cell>
          <cell r="E2565">
            <v>759.48</v>
          </cell>
        </row>
        <row r="2566">
          <cell r="A2566">
            <v>103687</v>
          </cell>
          <cell r="B2566" t="str">
            <v>SINAPI</v>
          </cell>
          <cell r="C2566" t="str">
            <v>CONCRETAGEM DE PILARES, FCK=25 MPA, COM USO DE JERICAS EM ELEVADOR DE CABO - LANÇAMENTO, ADENSAMENTO E ACABAMENTO. AF_02/2022</v>
          </cell>
          <cell r="D2566" t="str">
            <v>M3</v>
          </cell>
          <cell r="E2566">
            <v>1039.99</v>
          </cell>
        </row>
        <row r="2567">
          <cell r="A2567">
            <v>103688</v>
          </cell>
          <cell r="B2567" t="str">
            <v>SINAPI</v>
          </cell>
          <cell r="C2567" t="str">
            <v>CONCRETAGEM DE PILARES, FCK=25 MPA, COM USO DE JERICAS EM CREMALHEIRA - LANÇAMENTO, ADENSAMENTO E ACABAMENTO. AF_02/2022</v>
          </cell>
          <cell r="D2567" t="str">
            <v>M3</v>
          </cell>
          <cell r="E2567">
            <v>850.83</v>
          </cell>
        </row>
        <row r="2568">
          <cell r="A2568">
            <v>101963</v>
          </cell>
          <cell r="B2568" t="str">
            <v>SINAPI</v>
          </cell>
          <cell r="C2568" t="str">
            <v>LAJE PRÉ-MOLDADA UNIDIRECIONAL, BIAPOIADA, PARA PISO, ENCHIMENTO EM CERÂMICA, VIGOTA CONVENCIONAL, ALTURA TOTAL DA LAJE (ENCHIMENTO+CAPA) = (8+4). AF_11/2020</v>
          </cell>
          <cell r="D2568" t="str">
            <v>M2</v>
          </cell>
          <cell r="E2568">
            <v>227.03</v>
          </cell>
        </row>
        <row r="2569">
          <cell r="A2569">
            <v>101964</v>
          </cell>
          <cell r="B2569" t="str">
            <v>SINAPI</v>
          </cell>
          <cell r="C2569" t="str">
            <v>LAJE PRÉ-MOLDADA UNIDIRECIONAL, BIAPOIADA, PARA FORRO, ENCHIMENTO EM CERÂMICA, VIGOTA CONVENCIONAL, ALTURA TOTAL DA LAJE (ENCHIMENTO+CAPA) = (8+3). AF_11/2020</v>
          </cell>
          <cell r="D2569" t="str">
            <v>M2</v>
          </cell>
          <cell r="E2569">
            <v>213.25</v>
          </cell>
        </row>
        <row r="2570">
          <cell r="A2570">
            <v>101165</v>
          </cell>
          <cell r="B2570" t="str">
            <v>SINAPI</v>
          </cell>
          <cell r="C2570" t="str">
            <v>ALVENARIA DE EMBASAMENTO COM BLOCO ESTRUTURAL DE CONCRETO, DE 14X19X29CM E ARGAMASSA DE ASSENTAMENTO COM PREPARO EM BETONEIRA. AF_05/2020</v>
          </cell>
          <cell r="D2570" t="str">
            <v>M3</v>
          </cell>
          <cell r="E2570">
            <v>789.5</v>
          </cell>
        </row>
        <row r="2571">
          <cell r="A2571">
            <v>101166</v>
          </cell>
          <cell r="B2571" t="str">
            <v>SINAPI</v>
          </cell>
          <cell r="C2571" t="str">
            <v>ALVENARIA DE EMBASAMENTO COM BLOCO ESTRUTURAL DE CERÂMICA, DE 14X19X29CM E ARGAMASSA DE ASSENTAMENTO COM PREPARO EM BETONEIRA. AF_05/2020</v>
          </cell>
          <cell r="D2571" t="str">
            <v>M3</v>
          </cell>
          <cell r="E2571">
            <v>589.17999999999995</v>
          </cell>
        </row>
        <row r="2572">
          <cell r="A2572">
            <v>98575</v>
          </cell>
          <cell r="B2572" t="str">
            <v>SINAPI</v>
          </cell>
          <cell r="C2572" t="str">
            <v>TRATAMENTO DE JUNTA DE DILATAÇÃO, COM TARUGO DE POLIETILENO E SELANTE PU, INCLUSO PREENCHIMENTO COM ESPUMA EXPANSIVA PU. AF_06/2018</v>
          </cell>
          <cell r="D2572" t="str">
            <v>M</v>
          </cell>
          <cell r="E2572">
            <v>90.54</v>
          </cell>
        </row>
        <row r="2573">
          <cell r="A2573">
            <v>98576</v>
          </cell>
          <cell r="B2573" t="str">
            <v>SINAPI</v>
          </cell>
          <cell r="C2573" t="str">
            <v>TRATAMENTO DE JUNTA DE DILATAÇÃO COM MANTA ASFÁLTICA ADERIDA COM MAÇARICO. AF_06/2018</v>
          </cell>
          <cell r="D2573" t="str">
            <v>M</v>
          </cell>
          <cell r="E2573">
            <v>20.56</v>
          </cell>
        </row>
        <row r="2574">
          <cell r="A2574">
            <v>98577</v>
          </cell>
          <cell r="B2574" t="str">
            <v>SINAPI</v>
          </cell>
          <cell r="C2574" t="str">
            <v>TRATAMENTO DE JUNTA SERRADA, COM TARUGO DE POLIETILENO E SELANTE À BASE DE SILICONE. AF_06/2018</v>
          </cell>
          <cell r="D2574" t="str">
            <v>M</v>
          </cell>
          <cell r="E2574">
            <v>39.380000000000003</v>
          </cell>
        </row>
        <row r="2575">
          <cell r="A2575">
            <v>93182</v>
          </cell>
          <cell r="B2575" t="str">
            <v>SINAPI</v>
          </cell>
          <cell r="C2575" t="str">
            <v>VERGA PRÉ-MOLDADA PARA JANELAS COM ATÉ 1,5 M DE VÃO. AF_03/2016</v>
          </cell>
          <cell r="D2575" t="str">
            <v>M</v>
          </cell>
          <cell r="E2575">
            <v>61.59</v>
          </cell>
        </row>
        <row r="2576">
          <cell r="A2576">
            <v>93183</v>
          </cell>
          <cell r="B2576" t="str">
            <v>SINAPI</v>
          </cell>
          <cell r="C2576" t="str">
            <v>VERGA PRÉ-MOLDADA PARA JANELAS COM MAIS DE 1,5 M DE VÃO. AF_03/2016</v>
          </cell>
          <cell r="D2576" t="str">
            <v>M</v>
          </cell>
          <cell r="E2576">
            <v>79.19</v>
          </cell>
        </row>
        <row r="2577">
          <cell r="A2577">
            <v>93184</v>
          </cell>
          <cell r="B2577" t="str">
            <v>SINAPI</v>
          </cell>
          <cell r="C2577" t="str">
            <v>VERGA PRÉ-MOLDADA PARA PORTAS COM ATÉ 1,5 M DE VÃO. AF_03/2016</v>
          </cell>
          <cell r="D2577" t="str">
            <v>M</v>
          </cell>
          <cell r="E2577">
            <v>45</v>
          </cell>
        </row>
        <row r="2578">
          <cell r="A2578">
            <v>93185</v>
          </cell>
          <cell r="B2578" t="str">
            <v>SINAPI</v>
          </cell>
          <cell r="C2578" t="str">
            <v>VERGA PRÉ-MOLDADA PARA PORTAS COM MAIS DE 1,5 M DE VÃO. AF_03/2016</v>
          </cell>
          <cell r="D2578" t="str">
            <v>M</v>
          </cell>
          <cell r="E2578">
            <v>78.09</v>
          </cell>
        </row>
        <row r="2579">
          <cell r="A2579">
            <v>93186</v>
          </cell>
          <cell r="B2579" t="str">
            <v>SINAPI</v>
          </cell>
          <cell r="C2579" t="str">
            <v>VERGA MOLDADA IN LOCO EM CONCRETO PARA JANELAS COM ATÉ 1,5 M DE VÃO. AF_03/2016</v>
          </cell>
          <cell r="D2579" t="str">
            <v>M</v>
          </cell>
          <cell r="E2579">
            <v>115.44</v>
          </cell>
        </row>
        <row r="2580">
          <cell r="A2580">
            <v>93187</v>
          </cell>
          <cell r="B2580" t="str">
            <v>SINAPI</v>
          </cell>
          <cell r="C2580" t="str">
            <v>VERGA MOLDADA IN LOCO EM CONCRETO PARA JANELAS COM MAIS DE 1,5 M DE VÃO. AF_03/2016</v>
          </cell>
          <cell r="D2580" t="str">
            <v>M</v>
          </cell>
          <cell r="E2580">
            <v>132.65</v>
          </cell>
        </row>
        <row r="2581">
          <cell r="A2581">
            <v>93188</v>
          </cell>
          <cell r="B2581" t="str">
            <v>SINAPI</v>
          </cell>
          <cell r="C2581" t="str">
            <v>VERGA MOLDADA IN LOCO EM CONCRETO PARA PORTAS COM ATÉ 1,5 M DE VÃO. AF_03/2016</v>
          </cell>
          <cell r="D2581" t="str">
            <v>M</v>
          </cell>
          <cell r="E2581">
            <v>105.65</v>
          </cell>
        </row>
        <row r="2582">
          <cell r="A2582">
            <v>93189</v>
          </cell>
          <cell r="B2582" t="str">
            <v>SINAPI</v>
          </cell>
          <cell r="C2582" t="str">
            <v>VERGA MOLDADA IN LOCO EM CONCRETO PARA PORTAS COM MAIS DE 1,5 M DE VÃO. AF_03/2016</v>
          </cell>
          <cell r="D2582" t="str">
            <v>M</v>
          </cell>
          <cell r="E2582">
            <v>133.66999999999999</v>
          </cell>
        </row>
        <row r="2583">
          <cell r="A2583">
            <v>93190</v>
          </cell>
          <cell r="B2583" t="str">
            <v>SINAPI</v>
          </cell>
          <cell r="C2583" t="str">
            <v>VERGA MOLDADA IN LOCO COM UTILIZAÇÃO DE BLOCOS CANALETA PARA JANELAS COM ATÉ 1,5 M DE VÃO. AF_03/2016</v>
          </cell>
          <cell r="D2583" t="str">
            <v>M</v>
          </cell>
          <cell r="E2583">
            <v>45.9</v>
          </cell>
        </row>
        <row r="2584">
          <cell r="A2584">
            <v>93191</v>
          </cell>
          <cell r="B2584" t="str">
            <v>SINAPI</v>
          </cell>
          <cell r="C2584" t="str">
            <v>VERGA MOLDADA IN LOCO COM UTILIZAÇÃO DE BLOCOS CANALETA PARA JANELAS COM MAIS DE 1,5 M DE VÃO. AF_03/2016</v>
          </cell>
          <cell r="D2584" t="str">
            <v>M</v>
          </cell>
          <cell r="E2584">
            <v>48.38</v>
          </cell>
        </row>
        <row r="2585">
          <cell r="A2585">
            <v>93192</v>
          </cell>
          <cell r="B2585" t="str">
            <v>SINAPI</v>
          </cell>
          <cell r="C2585" t="str">
            <v>VERGA MOLDADA IN LOCO COM UTILIZAÇÃO DE BLOCOS CANALETA PARA PORTAS COM ATÉ 1,5 M DE VÃO. AF_03/2016</v>
          </cell>
          <cell r="D2585" t="str">
            <v>M</v>
          </cell>
          <cell r="E2585">
            <v>50.93</v>
          </cell>
        </row>
        <row r="2586">
          <cell r="A2586">
            <v>93193</v>
          </cell>
          <cell r="B2586" t="str">
            <v>SINAPI</v>
          </cell>
          <cell r="C2586" t="str">
            <v>VERGA MOLDADA IN LOCO COM UTILIZAÇÃO DE BLOCOS CANALETA PARA PORTAS COM MAIS DE 1,5 M DE VÃO. AF_03/2016</v>
          </cell>
          <cell r="D2586" t="str">
            <v>M</v>
          </cell>
          <cell r="E2586">
            <v>49.63</v>
          </cell>
        </row>
        <row r="2587">
          <cell r="A2587">
            <v>93194</v>
          </cell>
          <cell r="B2587" t="str">
            <v>SINAPI</v>
          </cell>
          <cell r="C2587" t="str">
            <v>CONTRAVERGA PRÉ-MOLDADA PARA VÃOS DE ATÉ 1,5 M DE COMPRIMENTO. AF_03/2016</v>
          </cell>
          <cell r="D2587" t="str">
            <v>M</v>
          </cell>
          <cell r="E2587">
            <v>60.13</v>
          </cell>
        </row>
        <row r="2588">
          <cell r="A2588">
            <v>93195</v>
          </cell>
          <cell r="B2588" t="str">
            <v>SINAPI</v>
          </cell>
          <cell r="C2588" t="str">
            <v>CONTRAVERGA PRÉ-MOLDADA PARA VÃOS DE MAIS DE 1,5 M DE COMPRIMENTO. AF_03/2016</v>
          </cell>
          <cell r="D2588" t="str">
            <v>M</v>
          </cell>
          <cell r="E2588">
            <v>74.349999999999994</v>
          </cell>
        </row>
        <row r="2589">
          <cell r="A2589">
            <v>93196</v>
          </cell>
          <cell r="B2589" t="str">
            <v>SINAPI</v>
          </cell>
          <cell r="C2589" t="str">
            <v>CONTRAVERGA MOLDADA IN LOCO EM CONCRETO PARA VÃOS DE ATÉ 1,5 M DE COMPRIMENTO. AF_03/2016</v>
          </cell>
          <cell r="D2589" t="str">
            <v>M</v>
          </cell>
          <cell r="E2589">
            <v>112.49</v>
          </cell>
        </row>
        <row r="2590">
          <cell r="A2590">
            <v>93197</v>
          </cell>
          <cell r="B2590" t="str">
            <v>SINAPI</v>
          </cell>
          <cell r="C2590" t="str">
            <v>CONTRAVERGA MOLDADA IN LOCO EM CONCRETO PARA VÃOS DE MAIS DE 1,5 M DE COMPRIMENTO. AF_03/2016</v>
          </cell>
          <cell r="D2590" t="str">
            <v>M</v>
          </cell>
          <cell r="E2590">
            <v>126.95</v>
          </cell>
        </row>
        <row r="2591">
          <cell r="A2591">
            <v>93198</v>
          </cell>
          <cell r="B2591" t="str">
            <v>SINAPI</v>
          </cell>
          <cell r="C2591" t="str">
            <v>CONTRAVERGA MOLDADA IN LOCO COM UTILIZAÇÃO DE BLOCOS CANALETA PARA VÃOS DE ATÉ 1,5 M DE COMPRIMENTO. AF_03/2016</v>
          </cell>
          <cell r="D2591" t="str">
            <v>M</v>
          </cell>
          <cell r="E2591">
            <v>37.5</v>
          </cell>
        </row>
        <row r="2592">
          <cell r="A2592">
            <v>93199</v>
          </cell>
          <cell r="B2592" t="str">
            <v>SINAPI</v>
          </cell>
          <cell r="C2592" t="str">
            <v>CONTRAVERGA MOLDADA IN LOCO COM UTILIZAÇÃO DE BLOCOS CANALETA PARA VÃOS DE MAIS DE 1,5 M DE COMPRIMENTO. AF_03/2016</v>
          </cell>
          <cell r="D2592" t="str">
            <v>M</v>
          </cell>
          <cell r="E2592">
            <v>37.01</v>
          </cell>
        </row>
        <row r="2593">
          <cell r="A2593">
            <v>93200</v>
          </cell>
          <cell r="B2593" t="str">
            <v>SINAPI</v>
          </cell>
          <cell r="C2593" t="str">
            <v>FIXAÇÃO (ENCUNHAMENTO) DE ALVENARIA DE VEDAÇÃO COM ARGAMASSA APLICADA COM BISNAGA. AF_03/2016</v>
          </cell>
          <cell r="D2593" t="str">
            <v>M</v>
          </cell>
          <cell r="E2593">
            <v>2.9</v>
          </cell>
        </row>
        <row r="2594">
          <cell r="A2594">
            <v>93201</v>
          </cell>
          <cell r="B2594" t="str">
            <v>SINAPI</v>
          </cell>
          <cell r="C2594" t="str">
            <v>FIXAÇÃO (ENCUNHAMENTO) DE ALVENARIA DE VEDAÇÃO COM ARGAMASSA APLICADA COM COLHER. AF_03/2016</v>
          </cell>
          <cell r="D2594" t="str">
            <v>M</v>
          </cell>
          <cell r="E2594">
            <v>5.63</v>
          </cell>
        </row>
        <row r="2595">
          <cell r="A2595">
            <v>93202</v>
          </cell>
          <cell r="B2595" t="str">
            <v>SINAPI</v>
          </cell>
          <cell r="C2595" t="str">
            <v>FIXAÇÃO (ENCUNHAMENTO) DE ALVENARIA DE VEDAÇÃO COM TIJOLO MACIÇO. AF_03/2016</v>
          </cell>
          <cell r="D2595" t="str">
            <v>M</v>
          </cell>
          <cell r="E2595">
            <v>23.61</v>
          </cell>
        </row>
        <row r="2596">
          <cell r="A2596">
            <v>93203</v>
          </cell>
          <cell r="B2596" t="str">
            <v>SINAPI</v>
          </cell>
          <cell r="C2596" t="str">
            <v>FIXAÇÃO (ENCUNHAMENTO) DE ALVENARIA DE VEDAÇÃO COM ESPUMA DE POLIURETANO EXPANSIVA. AF_03/2016</v>
          </cell>
          <cell r="D2596" t="str">
            <v>M</v>
          </cell>
          <cell r="E2596">
            <v>15.51</v>
          </cell>
        </row>
        <row r="2597">
          <cell r="A2597">
            <v>93204</v>
          </cell>
          <cell r="B2597" t="str">
            <v>SINAPI</v>
          </cell>
          <cell r="C2597" t="str">
            <v>CINTA DE AMARRAÇÃO DE ALVENARIA MOLDADA IN LOCO EM CONCRETO. AF_03/2016</v>
          </cell>
          <cell r="D2597" t="str">
            <v>M</v>
          </cell>
          <cell r="E2597">
            <v>78.040000000000006</v>
          </cell>
        </row>
        <row r="2598">
          <cell r="A2598">
            <v>93205</v>
          </cell>
          <cell r="B2598" t="str">
            <v>SINAPI</v>
          </cell>
          <cell r="C2598" t="str">
            <v>CINTA DE AMARRAÇÃO DE ALVENARIA MOLDADA IN LOCO COM UTILIZAÇÃO DE BLOCOS CANALETA. AF_03/2016</v>
          </cell>
          <cell r="D2598" t="str">
            <v>M</v>
          </cell>
          <cell r="E2598">
            <v>36.75</v>
          </cell>
        </row>
        <row r="2599">
          <cell r="A2599">
            <v>95952</v>
          </cell>
          <cell r="B2599" t="str">
            <v>SINAPI</v>
          </cell>
          <cell r="C2599" t="str">
            <v>(COMPOSIÇÃO REPRESENTATIVA) EXECUÇÃO DE ESTRUTURAS DE CONCRETO ARMADO CONVENCIONAL, PARA EDIFICAÇÃO HABITACIONAL MULTIFAMILIAR (PRÉDIO), FCK = 25 MPA. AF_01/2017</v>
          </cell>
          <cell r="D2599" t="str">
            <v>M3</v>
          </cell>
          <cell r="E2599">
            <v>2402.1799999999998</v>
          </cell>
        </row>
        <row r="2600">
          <cell r="A2600">
            <v>95953</v>
          </cell>
          <cell r="B2600" t="str">
            <v>SINAPI</v>
          </cell>
          <cell r="C2600" t="str">
            <v>(COMPOSIÇÃO REPRESENTATIVA) EXECUÇÃO DE ESTRUTURAS DE CONCRETO ARMADO, PARA EDIFICAÇÃO HABITACIONAL UNIFAMILIAR COM DOIS PAVIMENTOS (CASA ISOLADA), FCK = 25 MPA. AF_01/2017</v>
          </cell>
          <cell r="D2600" t="str">
            <v>M3</v>
          </cell>
          <cell r="E2600">
            <v>3802.87</v>
          </cell>
        </row>
        <row r="2601">
          <cell r="A2601">
            <v>95954</v>
          </cell>
          <cell r="B2601" t="str">
            <v>SINAPI</v>
          </cell>
          <cell r="C2601" t="str">
            <v>(COMPOSIÇÃO REPRESENTATIVA) EXECUÇÃO DE ESTRUTURAS DE CONCRETO ARMADO, PARA EDIFICAÇÃO HABITACIONAL UNIFAMILIAR COM DOIS PAVIMENTOS (CASA EM EMPREENDIMENTOS), FCK = 25 MPA. AF_01/2017</v>
          </cell>
          <cell r="D2601" t="str">
            <v>M3</v>
          </cell>
          <cell r="E2601">
            <v>2751.52</v>
          </cell>
        </row>
        <row r="2602">
          <cell r="A2602">
            <v>95955</v>
          </cell>
          <cell r="B2602" t="str">
            <v>SINAPI</v>
          </cell>
          <cell r="C2602" t="str">
            <v>(COMPOSIÇÃO REPRESENTATIVA) EXECUÇÃO DE ESTRUTURAS DE CONCRETO ARMADO, PARA EDIFICAÇÃO HABITACIONAL UNIFAMILIAR TÉRREA (CASA ISOLADA), FCK = 25 MPA. AF_01/2017</v>
          </cell>
          <cell r="D2602" t="str">
            <v>M3</v>
          </cell>
          <cell r="E2602">
            <v>3472.58</v>
          </cell>
        </row>
        <row r="2603">
          <cell r="A2603">
            <v>95956</v>
          </cell>
          <cell r="B2603" t="str">
            <v>SINAPI</v>
          </cell>
          <cell r="C2603" t="str">
            <v>(COMPOSIÇÃO REPRESENTATIVA) EXECUÇÃO DE ESTRUTURAS DE CONCRETO ARMADO, PARA EDIFICAÇÃO HABITACIONAL UNIFAMILIAR TÉRREA (CASA EM EMPREENDIMENTOS), FCK = 25 MPA. AF_01/2017</v>
          </cell>
          <cell r="D2603" t="str">
            <v>M3</v>
          </cell>
          <cell r="E2603">
            <v>2774.07</v>
          </cell>
        </row>
        <row r="2604">
          <cell r="A2604">
            <v>95957</v>
          </cell>
          <cell r="B2604" t="str">
            <v>SINAPI</v>
          </cell>
          <cell r="C2604" t="str">
            <v>(COMPOSIÇÃO REPRESENTATIVA) EXECUÇÃO DE ESTRUTURAS DE CONCRETO ARMADO, PARA EDIFICAÇÃO INSTITUCIONAL TÉRREA, FCK = 25 MPA. AF_01/2017</v>
          </cell>
          <cell r="D2604" t="str">
            <v>M3</v>
          </cell>
          <cell r="E2604">
            <v>3465.1</v>
          </cell>
        </row>
        <row r="2605">
          <cell r="A2605">
            <v>95969</v>
          </cell>
          <cell r="B2605" t="str">
            <v>SINAPI</v>
          </cell>
          <cell r="C2605" t="str">
            <v>(COMPOSIÇÃO REPRESENTATIVA) EXECUÇÃO DE ESCADA EM CONCRETO ARMADO, MOLDADA IN LOCO, FCK = 25 MPA. AF_02/2017</v>
          </cell>
          <cell r="D2605" t="str">
            <v>M3</v>
          </cell>
          <cell r="E2605">
            <v>3243.43</v>
          </cell>
        </row>
        <row r="2606">
          <cell r="A2606">
            <v>97733</v>
          </cell>
          <cell r="B2606" t="str">
            <v>SINAPI</v>
          </cell>
          <cell r="C2606" t="str">
            <v>PEÇA RETANGULAR PRÉ-MOLDADA, VOLUME DE CONCRETO DE ATÉ 10 LITROS, TAXA DE AÇO APROXIMADA DE 30KG/M³. AF_01/2018</v>
          </cell>
          <cell r="D2606" t="str">
            <v>M3</v>
          </cell>
          <cell r="E2606">
            <v>3024.46</v>
          </cell>
        </row>
        <row r="2607">
          <cell r="A2607">
            <v>97734</v>
          </cell>
          <cell r="B2607" t="str">
            <v>SINAPI</v>
          </cell>
          <cell r="C2607" t="str">
            <v>PEÇA RETANGULAR PRÉ-MOLDADA, VOLUME DE CONCRETO DE 10 A 30 LITROS, TAXA DE AÇO APROXIMADA DE 30KG/M³. AF_01/2018</v>
          </cell>
          <cell r="D2607" t="str">
            <v>M3</v>
          </cell>
          <cell r="E2607">
            <v>2607.2600000000002</v>
          </cell>
        </row>
        <row r="2608">
          <cell r="A2608">
            <v>97735</v>
          </cell>
          <cell r="B2608" t="str">
            <v>SINAPI</v>
          </cell>
          <cell r="C2608" t="str">
            <v>PEÇA RETANGULAR PRÉ-MOLDADA, VOLUME DE CONCRETO DE 30 A 100 LITROS, TAXA DE AÇO APROXIMADA DE 30KG/M³. AF_01/2018</v>
          </cell>
          <cell r="D2608" t="str">
            <v>M3</v>
          </cell>
          <cell r="E2608">
            <v>2190.02</v>
          </cell>
        </row>
        <row r="2609">
          <cell r="A2609">
            <v>97736</v>
          </cell>
          <cell r="B2609" t="str">
            <v>SINAPI</v>
          </cell>
          <cell r="C2609" t="str">
            <v>PEÇA RETANGULAR PRÉ-MOLDADA, VOLUME DE CONCRETO ACIMA DE 100 LITROS, TAXA DE AÇO APROXIMADA DE 30KG/M³. AF_01/2018</v>
          </cell>
          <cell r="D2609" t="str">
            <v>M3</v>
          </cell>
          <cell r="E2609">
            <v>1428.67</v>
          </cell>
        </row>
        <row r="2610">
          <cell r="A2610">
            <v>97737</v>
          </cell>
          <cell r="B2610" t="str">
            <v>SINAPI</v>
          </cell>
          <cell r="C2610" t="str">
            <v>PEÇA RETANGULAR PRÉ-MOLDADA, VOLUME DE CONCRETO DE 30 A 70 LITROS , TAXA DE AÇO APROXIMADA DE 70KG/M³. AF_01/2018</v>
          </cell>
          <cell r="D2610" t="str">
            <v>M3</v>
          </cell>
          <cell r="E2610">
            <v>2999.04</v>
          </cell>
        </row>
        <row r="2611">
          <cell r="A2611">
            <v>97738</v>
          </cell>
          <cell r="B2611" t="str">
            <v>SINAPI</v>
          </cell>
          <cell r="C2611" t="str">
            <v>PEÇA CIRCULAR PRÉ-MOLDADA, VOLUME DE CONCRETO DE 10 A 30 LITROS, TAXA DE FIBRA DE POLIPROPILENO APROXIMADA DE 6 KG/M³. AF_01/2018_P</v>
          </cell>
          <cell r="D2611" t="str">
            <v>M3</v>
          </cell>
          <cell r="E2611">
            <v>4710.09</v>
          </cell>
        </row>
        <row r="2612">
          <cell r="A2612">
            <v>97739</v>
          </cell>
          <cell r="B2612" t="str">
            <v>SINAPI</v>
          </cell>
          <cell r="C2612" t="str">
            <v>PEÇA CIRCULAR PRÉ-MOLDADA, VOLUME DE CONCRETO DE 30 A 100 LITROS, TAXA DE AÇO APROXIMADA DE 30KG/M³. AF_01/2018</v>
          </cell>
          <cell r="D2612" t="str">
            <v>M3</v>
          </cell>
          <cell r="E2612">
            <v>2637.79</v>
          </cell>
        </row>
        <row r="2613">
          <cell r="A2613">
            <v>97740</v>
          </cell>
          <cell r="B2613" t="str">
            <v>SINAPI</v>
          </cell>
          <cell r="C2613" t="str">
            <v>PEÇA CIRCULAR PRÉ-MOLDADA, VOLUME DE CONCRETO ACIMA DE 100 LITROS, TAXA DE AÇO APROXIMADA DE 30KG/M³. AF_01/2018</v>
          </cell>
          <cell r="D2613" t="str">
            <v>M3</v>
          </cell>
          <cell r="E2613">
            <v>1971.93</v>
          </cell>
        </row>
        <row r="2614">
          <cell r="A2614">
            <v>98615</v>
          </cell>
          <cell r="B2614" t="str">
            <v>SINAPI</v>
          </cell>
          <cell r="C2614" t="str">
            <v>CONTENÇÃO EM CORTINA COM ESTACAS ESPAÇADAS COM 30 CM DE DIÂMETRO E PROFUNDIDADE MENOR OU IGUAL A 10 M. AF_06/2018</v>
          </cell>
          <cell r="D2614" t="str">
            <v>M2</v>
          </cell>
          <cell r="E2614">
            <v>152.91999999999999</v>
          </cell>
        </row>
        <row r="2615">
          <cell r="A2615">
            <v>98616</v>
          </cell>
          <cell r="B2615" t="str">
            <v>SINAPI</v>
          </cell>
          <cell r="C2615" t="str">
            <v>CONTENÇÃO EM CORTINA COM ESTACAS ESPAÇADAS COM 30 CM DE DIÂMETRO E PROFUNDIDADE MAIOR QUE 10 M E MENOR OU IGUAL A 15 M. AF_06/2018</v>
          </cell>
          <cell r="D2615" t="str">
            <v>M2</v>
          </cell>
          <cell r="E2615">
            <v>121.66</v>
          </cell>
        </row>
        <row r="2616">
          <cell r="A2616">
            <v>98617</v>
          </cell>
          <cell r="B2616" t="str">
            <v>SINAPI</v>
          </cell>
          <cell r="C2616" t="str">
            <v>CONTENÇÃO EM CORTINA COM ESTACAS ESPAÇADAS COM 30 CM DE DIÂMETRO E PROFUNDIDADE MAIOR QUE 15 M. AF_06/2018</v>
          </cell>
          <cell r="D2616" t="str">
            <v>M2</v>
          </cell>
          <cell r="E2616">
            <v>113.46</v>
          </cell>
        </row>
        <row r="2617">
          <cell r="A2617">
            <v>98618</v>
          </cell>
          <cell r="B2617" t="str">
            <v>SINAPI</v>
          </cell>
          <cell r="C2617" t="str">
            <v>CONTENÇÃO EM CORTINA COM ESTACAS ESPAÇADAS COM 40 CM DE DIÂMETRO E PROFUNDIDADE MENOR OU IGUAL A 10 M. AF_06/2018</v>
          </cell>
          <cell r="D2617" t="str">
            <v>M2</v>
          </cell>
          <cell r="E2617">
            <v>155.22</v>
          </cell>
        </row>
        <row r="2618">
          <cell r="A2618">
            <v>98619</v>
          </cell>
          <cell r="B2618" t="str">
            <v>SINAPI</v>
          </cell>
          <cell r="C2618" t="str">
            <v>CONTENÇÃO EM CORTINA COM ESTACAS ESPAÇADAS COM 40 CM DE DIÂMETRO E PROFUNDIDADE MAIOR QUE 10 M E MENOR OU IGUAL A 15 M. AF_06/2018</v>
          </cell>
          <cell r="D2618" t="str">
            <v>M2</v>
          </cell>
          <cell r="E2618">
            <v>142.76</v>
          </cell>
        </row>
        <row r="2619">
          <cell r="A2619">
            <v>98620</v>
          </cell>
          <cell r="B2619" t="str">
            <v>SINAPI</v>
          </cell>
          <cell r="C2619" t="str">
            <v>CONTENÇÃO EM CORTINA COM ESTACAS ESPAÇADAS COM 40 CM DE DIÂMETRO E PROFUNDIDADE MAIOR QUE 15 M. AF_06/2018</v>
          </cell>
          <cell r="D2619" t="str">
            <v>M2</v>
          </cell>
          <cell r="E2619">
            <v>136.47</v>
          </cell>
        </row>
        <row r="2620">
          <cell r="A2620">
            <v>98621</v>
          </cell>
          <cell r="B2620" t="str">
            <v>SINAPI</v>
          </cell>
          <cell r="C2620" t="str">
            <v>CONTENÇÃO EM CORTINA COM ESTACAS ESPAÇADAS COM 50 CM DE DIÂMETRO E PROFUNDIDADE MENOR OU IGUAL A 10 M. AF_06/2018</v>
          </cell>
          <cell r="D2620" t="str">
            <v>M2</v>
          </cell>
          <cell r="E2620">
            <v>177.97</v>
          </cell>
        </row>
        <row r="2621">
          <cell r="A2621">
            <v>98622</v>
          </cell>
          <cell r="B2621" t="str">
            <v>SINAPI</v>
          </cell>
          <cell r="C2621" t="str">
            <v>CONTENÇÃO EM CORTINA COM ESTACAS ESPAÇADAS COM 50 CM DE DIÂMETRO E PROFUNDIDADE MAIOR QUE 10 M E MENOR OU IGUAL A 15 M. AF_06/2018</v>
          </cell>
          <cell r="D2621" t="str">
            <v>M2</v>
          </cell>
          <cell r="E2621">
            <v>167.94</v>
          </cell>
        </row>
        <row r="2622">
          <cell r="A2622">
            <v>98623</v>
          </cell>
          <cell r="B2622" t="str">
            <v>SINAPI</v>
          </cell>
          <cell r="C2622" t="str">
            <v>CONTENÇÃO EM CORTINA COM ESTACAS ESPAÇADAS COM 50 CM DE DIÂMETRO E PROFUNDIDADE MAIOR QUE 15 M. AF_06/2018</v>
          </cell>
          <cell r="D2622" t="str">
            <v>M2</v>
          </cell>
          <cell r="E2622">
            <v>162.81</v>
          </cell>
        </row>
        <row r="2623">
          <cell r="A2623">
            <v>98624</v>
          </cell>
          <cell r="B2623" t="str">
            <v>SINAPI</v>
          </cell>
          <cell r="C2623" t="str">
            <v>CONTENÇÃO EM CORTINA COM ESTACAS ESPAÇADAS COM 60 CM DE DIÂMETRO E PROFUNDIDADE MENOR OU IGUAL A 10 M. AF_06/2018</v>
          </cell>
          <cell r="D2623" t="str">
            <v>M2</v>
          </cell>
          <cell r="E2623">
            <v>202.31</v>
          </cell>
        </row>
        <row r="2624">
          <cell r="A2624">
            <v>98625</v>
          </cell>
          <cell r="B2624" t="str">
            <v>SINAPI</v>
          </cell>
          <cell r="C2624" t="str">
            <v>CONTENÇÃO EM CORTINA COM ESTACAS ESPAÇADAS COM 60 CM DE DIÂMETRO E PROFUNDIDADE MAIOR QUE 10 M E MENOR OU IGUAL A 15 M. AF_06/2018</v>
          </cell>
          <cell r="D2624" t="str">
            <v>M2</v>
          </cell>
          <cell r="E2624">
            <v>193.82</v>
          </cell>
        </row>
        <row r="2625">
          <cell r="A2625">
            <v>98626</v>
          </cell>
          <cell r="B2625" t="str">
            <v>SINAPI</v>
          </cell>
          <cell r="C2625" t="str">
            <v>CONTENÇÃO EM CORTINA COM ESTACAS ESPAÇADAS COM 60 CM DE DIÂMETRO E PROFUNDIDADE MAIOR QUE 15 M. AF_06/2018</v>
          </cell>
          <cell r="D2625" t="str">
            <v>M2</v>
          </cell>
          <cell r="E2625">
            <v>189.41</v>
          </cell>
        </row>
        <row r="2626">
          <cell r="A2626">
            <v>98655</v>
          </cell>
          <cell r="B2626" t="str">
            <v>SINAPI</v>
          </cell>
          <cell r="C2626" t="str">
            <v>EXECUÇÃO DE MURETA GUIA PARA CONTENÇÃO/ FUNDAÇÃO COM 30 CM DE ESPESSURA. AF_06/2018</v>
          </cell>
          <cell r="D2626" t="str">
            <v>M</v>
          </cell>
          <cell r="E2626">
            <v>647.01</v>
          </cell>
        </row>
        <row r="2627">
          <cell r="A2627">
            <v>98656</v>
          </cell>
          <cell r="B2627" t="str">
            <v>SINAPI</v>
          </cell>
          <cell r="C2627" t="str">
            <v>EXECUÇÃO DE MURETA GUIA PARA CONTENÇÃO/ FUNDAÇÃO COM 40 CM DE ESPESSURA. AF_06/2018</v>
          </cell>
          <cell r="D2627" t="str">
            <v>M</v>
          </cell>
          <cell r="E2627">
            <v>656.57</v>
          </cell>
        </row>
        <row r="2628">
          <cell r="A2628">
            <v>98657</v>
          </cell>
          <cell r="B2628" t="str">
            <v>SINAPI</v>
          </cell>
          <cell r="C2628" t="str">
            <v>EXECUÇÃO DE MURETA GUIA PARA CONTENÇÃO/ FUNDAÇÃO COM 50 CM DE ESPESSURA. AF_06/2018</v>
          </cell>
          <cell r="D2628" t="str">
            <v>M</v>
          </cell>
          <cell r="E2628">
            <v>666.13</v>
          </cell>
        </row>
        <row r="2629">
          <cell r="A2629">
            <v>98658</v>
          </cell>
          <cell r="B2629" t="str">
            <v>SINAPI</v>
          </cell>
          <cell r="C2629" t="str">
            <v>EXECUÇÃO DE MURETA GUIA PARA CONTENÇÃO/ FUNDAÇÃO COM 60 CM DE ESPESSURA. AF_06/2018</v>
          </cell>
          <cell r="D2629" t="str">
            <v>M</v>
          </cell>
          <cell r="E2629">
            <v>675.7</v>
          </cell>
        </row>
        <row r="2630">
          <cell r="A2630">
            <v>98659</v>
          </cell>
          <cell r="B2630" t="str">
            <v>SINAPI</v>
          </cell>
          <cell r="C2630" t="str">
            <v>EXECUÇÃO DE MURETA GUIA PARA CONTENÇÃO/ FUNDAÇÃO COM 80 CM DE ESPESSURA. AF_06/2018</v>
          </cell>
          <cell r="D2630" t="str">
            <v>M</v>
          </cell>
          <cell r="E2630">
            <v>694.82</v>
          </cell>
        </row>
        <row r="2631">
          <cell r="A2631">
            <v>98746</v>
          </cell>
          <cell r="B2631" t="str">
            <v>SINAPI</v>
          </cell>
          <cell r="C2631" t="str">
            <v>SOLDA DE TOPO EM CHAPA/PERFIL/TUBO DE AÇO CHANFRADO, ESPESSURA=1/4''. AF_06/2018</v>
          </cell>
          <cell r="D2631" t="str">
            <v>M</v>
          </cell>
          <cell r="E2631">
            <v>67.83</v>
          </cell>
        </row>
        <row r="2632">
          <cell r="A2632">
            <v>98749</v>
          </cell>
          <cell r="B2632" t="str">
            <v>SINAPI</v>
          </cell>
          <cell r="C2632" t="str">
            <v>SOLDA DE TOPO EM CHAPA/PERFIL/TUBO DE AÇO CHANFRADO, ESPESSURA=5/16''. AF_06/2018</v>
          </cell>
          <cell r="D2632" t="str">
            <v>M</v>
          </cell>
          <cell r="E2632">
            <v>84.61</v>
          </cell>
        </row>
        <row r="2633">
          <cell r="A2633">
            <v>98750</v>
          </cell>
          <cell r="B2633" t="str">
            <v>SINAPI</v>
          </cell>
          <cell r="C2633" t="str">
            <v>SOLDA DE TOPO EM CHAPA/PERFIL/TUBO DE AÇO CHANFRADO, ESPESSURA=3/8''. AF_06/2018</v>
          </cell>
          <cell r="D2633" t="str">
            <v>M</v>
          </cell>
          <cell r="E2633">
            <v>105.23</v>
          </cell>
        </row>
        <row r="2634">
          <cell r="A2634">
            <v>98751</v>
          </cell>
          <cell r="B2634" t="str">
            <v>SINAPI</v>
          </cell>
          <cell r="C2634" t="str">
            <v>SOLDA DE TOPO EM CHAPA/PERFIL/TUBO DE AÇO CHANFRADO, ESPESSURA=1/2''. AF_06/2018</v>
          </cell>
          <cell r="D2634" t="str">
            <v>M</v>
          </cell>
          <cell r="E2634">
            <v>159.21</v>
          </cell>
        </row>
        <row r="2635">
          <cell r="A2635">
            <v>98752</v>
          </cell>
          <cell r="B2635" t="str">
            <v>SINAPI</v>
          </cell>
          <cell r="C2635" t="str">
            <v>SOLDA DE TOPO EM CHAPA/PERFIL/TUBO DE AÇO CHANFRADO, ESPESSURA=5/8''. AF_06/2018</v>
          </cell>
          <cell r="D2635" t="str">
            <v>M</v>
          </cell>
          <cell r="E2635">
            <v>224.7</v>
          </cell>
        </row>
        <row r="2636">
          <cell r="A2636">
            <v>98753</v>
          </cell>
          <cell r="B2636" t="str">
            <v>SINAPI</v>
          </cell>
          <cell r="C2636" t="str">
            <v>SOLDA DE TOPO EM CHAPA/PERFIL/TUBO DE AÇO CHANFRADO, ESPESSURA=3/4''. AF_06/2018</v>
          </cell>
          <cell r="D2636" t="str">
            <v>M</v>
          </cell>
          <cell r="E2636">
            <v>306.52999999999997</v>
          </cell>
        </row>
        <row r="2637">
          <cell r="A2637">
            <v>100763</v>
          </cell>
          <cell r="B2637" t="str">
            <v>SINAPI</v>
          </cell>
          <cell r="C2637" t="str">
            <v>VIGA METÁLICA EM PERFIL LAMINADO OU SOLDADO EM AÇO ESTRUTURAL, COM CONEXÕES PARAFUSADAS, INCLUSOS MÃO DE OBRA, TRANSPORTE E IÇAMENTO UTILIZANDO GUINDASTE - FORNECIMENTO E INSTALAÇÃO. AF_01/2020_P</v>
          </cell>
          <cell r="D2637" t="str">
            <v>KG</v>
          </cell>
          <cell r="E2637">
            <v>15.46</v>
          </cell>
        </row>
        <row r="2638">
          <cell r="A2638">
            <v>100764</v>
          </cell>
          <cell r="B2638" t="str">
            <v>SINAPI</v>
          </cell>
          <cell r="C2638" t="str">
            <v>VIGA METÁLICA EM PERFIL LAMINADO OU SOLDADO EM AÇO ESTRUTURAL, COM CONEXÕES SOLDADAS, INCLUSOS MÃO DE OBRA, TRANSPORTE E IÇAMENTO UTILIZANDO GUINDASTE - FORNECIMENTO E INSTALAÇÃO. AF_01/2020_P</v>
          </cell>
          <cell r="D2638" t="str">
            <v>KG</v>
          </cell>
          <cell r="E2638">
            <v>15.26</v>
          </cell>
        </row>
        <row r="2639">
          <cell r="A2639">
            <v>100765</v>
          </cell>
          <cell r="B2639" t="str">
            <v>SINAPI</v>
          </cell>
          <cell r="C2639" t="str">
            <v>PILAR METÁLICO PERFIL LAMINADO/SOLDADO EM AÇO ESTRUTURAL, COM CONEXÕES PARAFUSADAS, INCLUSOS MÃO DE OBRA, TRANSPORTE E IÇAMENTO UTILIZANDO GUINDASTE - FORNECIMENTO E INSTALAÇÃO. AF_01/2020_P</v>
          </cell>
          <cell r="D2639" t="str">
            <v>KG</v>
          </cell>
          <cell r="E2639">
            <v>14.65</v>
          </cell>
        </row>
        <row r="2640">
          <cell r="A2640">
            <v>100766</v>
          </cell>
          <cell r="B2640" t="str">
            <v>SINAPI</v>
          </cell>
          <cell r="C2640" t="str">
            <v>PILAR METÁLICO PERFIL LAMINADO OU SOLDADO EM AÇO ESTRUTURAL, COM CONEXÕES SOLDADAS, INCLUSOS MÃO DE OBRA, TRANSPORTE E IÇAMENTO UTILIZANDO GUINDASTE - FORNECIMENTO E INSTALAÇÃO. AF_01/2020_P</v>
          </cell>
          <cell r="D2640" t="str">
            <v>KG</v>
          </cell>
          <cell r="E2640">
            <v>14.83</v>
          </cell>
        </row>
        <row r="2641">
          <cell r="A2641">
            <v>100767</v>
          </cell>
          <cell r="B2641" t="str">
            <v>SINAPI</v>
          </cell>
          <cell r="C2641" t="str">
            <v>CONTRAVENTAMENTO COM CANTONEIRAS DE AÇO, ABAS IGUAIS, COM CONEXÕES PARAFUSADAS, INCLUSOS MÃO DE OBRA, TRANSPORTE E IÇAMENTO UTILIZANDO TALHA MANUAL, PARA EDIFÍCIOS DE ATÉ 2 PAVIMENTOS - FORNECIMENTO E INSTALAÇÃO. AF_01/2020_P</v>
          </cell>
          <cell r="D2641" t="str">
            <v>KG</v>
          </cell>
          <cell r="E2641">
            <v>15.66</v>
          </cell>
        </row>
        <row r="2642">
          <cell r="A2642">
            <v>100768</v>
          </cell>
          <cell r="B2642" t="str">
            <v>SINAPI</v>
          </cell>
          <cell r="C2642" t="str">
            <v>CONTRAVENTAMENTO COM CANTONEIRAS DE AÇO, ABAS IGUAIS, COM CONEXÕES SOLDADAS, INCLUSOS MÃO DE OBRA, TRANSPORTE E IÇAMENTO UTILIZANDO TALHA MANUAL, PARA EDIFÍCIOS DE ATÉ 2 PAVIMENTOS - FORNECIMENTO E INSTALAÇÃO. AF_01/2020_P</v>
          </cell>
          <cell r="D2642" t="str">
            <v>KG</v>
          </cell>
          <cell r="E2642">
            <v>23.11</v>
          </cell>
        </row>
        <row r="2643">
          <cell r="A2643">
            <v>100769</v>
          </cell>
          <cell r="B2643" t="str">
            <v>SINAPI</v>
          </cell>
          <cell r="C2643" t="str">
            <v>CONTRAVENTAMENTO COM CANTONEIRAS DE AÇO, ABAS IGUAIS, COM CONEXÕES PARAFUSADAS, INCLUSOS MÃO DE OBRA, TRANSPORTE E IÇAMENTO UTILIZANDO GUINDASTE, PARA EDIFÍCIOS DE 3 A 5 PAVIMENTOS - FORNECIMENTO E INSTALAÇÃO. AF_01/2020_P</v>
          </cell>
          <cell r="D2643" t="str">
            <v>KG</v>
          </cell>
          <cell r="E2643">
            <v>21.75</v>
          </cell>
        </row>
        <row r="2644">
          <cell r="A2644">
            <v>100770</v>
          </cell>
          <cell r="B2644" t="str">
            <v>SINAPI</v>
          </cell>
          <cell r="C2644" t="str">
            <v>CONTRAVENTAMENTO COM CANTONEIRAS DE AÇO, ABAS IGUAIS, COM CONEXÕES SOLDADAS, INCLUSOS MÃO DE OBRA, TRANSPORTE E IÇAMENTO UTILIZANDO GUINDASTE, PARA EDIFÍCIOS DE 3 A 5 PAVIMENTOS - FORNECIMENTO E INSTALAÇÃO. AF_01/2020_P</v>
          </cell>
          <cell r="D2644" t="str">
            <v>KG</v>
          </cell>
          <cell r="E2644">
            <v>20.89</v>
          </cell>
        </row>
        <row r="2645">
          <cell r="A2645">
            <v>100771</v>
          </cell>
          <cell r="B2645" t="str">
            <v>SINAPI</v>
          </cell>
          <cell r="C2645" t="str">
            <v>CONTRAVENTAMENTO COM CANTONEIRAS DE AÇO, ABAS IGUAIS, COM CONEXÕES PARAFUSADAS, INCLUSOS MÃO DE OBRA, TRANSPORTE E IÇAMENTO UTILIZANDO GRUA, PARA EDIFÍCIOS DE 6 A 10 PAVIMENTOS - FORNECIMENTO E INSTALAÇÃO. AF_01/2020_P</v>
          </cell>
          <cell r="D2645" t="str">
            <v>KG</v>
          </cell>
          <cell r="E2645">
            <v>28.89</v>
          </cell>
        </row>
        <row r="2646">
          <cell r="A2646">
            <v>100772</v>
          </cell>
          <cell r="B2646" t="str">
            <v>SINAPI</v>
          </cell>
          <cell r="C2646" t="str">
            <v>CONTRAVENTAMENTO COM CANTONEIRAS DE AÇO, ABAS IGUAIS, COM CONEXÕES SOLDADAS, INCLUSOS MÃO DE OBRA, TRANSPORTE E IÇAMENTO UTILIZANDO GRUA, PARA EDIFÍCIOS DE 6 A 10 PAVIMENTOS - FORNECIMENTO E INSTALAÇÃO. AF_01/2020_P</v>
          </cell>
          <cell r="D2646" t="str">
            <v>KG</v>
          </cell>
          <cell r="E2646">
            <v>15.79</v>
          </cell>
        </row>
        <row r="2647">
          <cell r="A2647">
            <v>100773</v>
          </cell>
          <cell r="B2647" t="str">
            <v>SINAPI</v>
          </cell>
          <cell r="C2647" t="str">
            <v>ESTRUTURA TRELIÇADA DE COBERTURA, TIPO ARCO, COM LIGAÇÕES SOLDADAS, INCLUSOS PERFIS METÁLICOS, CHAPAS METÁLICAS, MÃO DE OBRA E TRANSPORTE COM GUINDASTE - FORNECIMENTO E INSTALAÇÃO. AF_01/2020_P</v>
          </cell>
          <cell r="D2647" t="str">
            <v>KG</v>
          </cell>
          <cell r="E2647">
            <v>19.149999999999999</v>
          </cell>
        </row>
        <row r="2648">
          <cell r="A2648">
            <v>100774</v>
          </cell>
          <cell r="B2648" t="str">
            <v>SINAPI</v>
          </cell>
          <cell r="C2648" t="str">
            <v>ESTRUTURA TRELIÇADA DE COBERTURA, TIPO SHED, COM LIGAÇÕES SOLDADAS, INCLUSOS PERFIS METÁLICOS, CHAPAS METÁLICAS, MÃO DE OBRA E TRANSPORTE COM GUINDASTE - FORNECIMENTO E INSTALAÇÃO. AF_01/2020_P</v>
          </cell>
          <cell r="D2648" t="str">
            <v>KG</v>
          </cell>
          <cell r="E2648">
            <v>11.23</v>
          </cell>
        </row>
        <row r="2649">
          <cell r="A2649">
            <v>100775</v>
          </cell>
          <cell r="B2649" t="str">
            <v>SINAPI</v>
          </cell>
          <cell r="C2649" t="str">
            <v>ESTRUTURA TRELIÇADA DE COBERTURA, TIPO FINK, COM LIGAÇÕES SOLDADAS, INCLUSOS PERFIS METÁLICOS, CHAPAS METÁLICAS, MÃO DE OBRA E TRANSPORTE COM GUINDASTE - FORNECIMENTO E INSTALAÇÃO. AF_01/2020_P</v>
          </cell>
          <cell r="D2649" t="str">
            <v>KG</v>
          </cell>
          <cell r="E2649">
            <v>13.25</v>
          </cell>
        </row>
        <row r="2650">
          <cell r="A2650">
            <v>100776</v>
          </cell>
          <cell r="B2650" t="str">
            <v>SINAPI</v>
          </cell>
          <cell r="C2650" t="str">
            <v>ESTRUTURA TRELIÇADA DE COBERTURA, TIPO ARCO, COM LIGAÇÕES PARAFUSADAS, INCLUSOS PERFIS METÁLICOS, CHAPAS METÁLICAS, MÃO DE OBRA E TRANSPORTE COM GUINDASTE - FORNECIMENTO E INSTALAÇÃO. AF_01/2020_P</v>
          </cell>
          <cell r="D2650" t="str">
            <v>KG</v>
          </cell>
          <cell r="E2650">
            <v>19.350000000000001</v>
          </cell>
        </row>
        <row r="2651">
          <cell r="A2651">
            <v>100777</v>
          </cell>
          <cell r="B2651" t="str">
            <v>SINAPI</v>
          </cell>
          <cell r="C2651" t="str">
            <v>ESTRUTURA TRELIÇADA DE COBERTURA, TIPO SHED, COM LIGAÇÕES PARAFUSADAS, INCLUSOS PERFIS METÁLICOS, CHAPAS METÁLICAS, MÃO DE OBRA E TRANSPORTE COM GUINDASTE - FORNECIMENTO E INSTALAÇÃO. AF_01/2020_P</v>
          </cell>
          <cell r="D2651" t="str">
            <v>KG</v>
          </cell>
          <cell r="E2651">
            <v>13.71</v>
          </cell>
        </row>
        <row r="2652">
          <cell r="A2652">
            <v>100778</v>
          </cell>
          <cell r="B2652" t="str">
            <v>SINAPI</v>
          </cell>
          <cell r="C2652" t="str">
            <v>ESTRUTURA TRELIÇADA DE COBERTURA, TIPO FINK, COM LIGAÇÕES PARAFUSADAS, INCLUSOS PERFIS METÁLICOS, CHAPAS METÁLICAS, MÃO DE OBRA E TRANSPORTE COM GUINDASTE - FORNECIMENTO E INSTALAÇÃO. AF_01/2020_P</v>
          </cell>
          <cell r="D2652" t="str">
            <v>KG</v>
          </cell>
          <cell r="E2652">
            <v>9.67</v>
          </cell>
        </row>
        <row r="2653">
          <cell r="A2653">
            <v>103795</v>
          </cell>
          <cell r="B2653" t="str">
            <v>SINAPI</v>
          </cell>
          <cell r="C2653" t="str">
            <v>FABRICAÇÃO, MONTAGEM E DESMONTAGEM DE FÔRMA PARA ESCADA HIDRÁULICA, EM CHAPA DE MADEIRA COMPENSADA RESINADA, E = 17 MM, 3 UTILIZAÇÕES. AF_08/2022</v>
          </cell>
          <cell r="D2653" t="str">
            <v>M2</v>
          </cell>
          <cell r="E2653">
            <v>75.63</v>
          </cell>
        </row>
        <row r="2654">
          <cell r="A2654">
            <v>103796</v>
          </cell>
          <cell r="B2654" t="str">
            <v>SINAPI</v>
          </cell>
          <cell r="C2654" t="str">
            <v>FABRICAÇÃO, MONTAGEM E DESMONTAGEM DE FÔRMA PARA BACIA DE DISSIPAÇÃO, EM MADEIRA SERRADA, E = 25 MM, 2 UTILIZAÇÕES. AF_08/2022</v>
          </cell>
          <cell r="D2654" t="str">
            <v>M2</v>
          </cell>
          <cell r="E2654">
            <v>55.79</v>
          </cell>
        </row>
        <row r="2655">
          <cell r="A2655">
            <v>103797</v>
          </cell>
          <cell r="B2655" t="str">
            <v>SINAPI</v>
          </cell>
          <cell r="C2655" t="str">
            <v>ARMAÇÃO DE DESCIDA DÁGUA UTILIZANDO AÇO CA-60 DE 5 MM - MONTAGEM. AF_08/2022</v>
          </cell>
          <cell r="D2655" t="str">
            <v>KG</v>
          </cell>
          <cell r="E2655">
            <v>17.02</v>
          </cell>
        </row>
        <row r="2656">
          <cell r="A2656">
            <v>103798</v>
          </cell>
          <cell r="B2656" t="str">
            <v>SINAPI</v>
          </cell>
          <cell r="C2656" t="str">
            <v>CONCRETAGEM DE DISSIPADOR DE ENERGIA, CONCRETO USINADO, FCK = 20 MPA, COM USO DE BOMBA - LANÇAMENTO, ADENSAMENTO E ACABAMENTO. AF_08/2022</v>
          </cell>
          <cell r="D2656" t="str">
            <v>M3</v>
          </cell>
          <cell r="E2656">
            <v>701.69</v>
          </cell>
        </row>
        <row r="2657">
          <cell r="A2657">
            <v>103799</v>
          </cell>
          <cell r="B2657" t="str">
            <v>SINAPI</v>
          </cell>
          <cell r="C2657" t="str">
            <v>PEDRA DE MÃO FIXADA COM CONCRETO PARA BACIA DE DISSIPAÇÃO, 40% DE CONCRETO EM VOLUME, FCK = 20 MPA, COM USO DE JERICA E PREPARO EM BETONEIRA DE 600 L - AREIA, BRITA E PEDRA DE MÃO COMERCIAIS - LANÇAMENTO, ADENSAMENTO E ACABAMENTO. AF_08/2022</v>
          </cell>
          <cell r="D2657" t="str">
            <v>M3</v>
          </cell>
          <cell r="E2657">
            <v>390.54</v>
          </cell>
        </row>
        <row r="2658">
          <cell r="A2658">
            <v>103800</v>
          </cell>
          <cell r="B2658" t="str">
            <v>SINAPI</v>
          </cell>
          <cell r="C2658" t="str">
            <v>PEDRA ARGAMASSADA COM CIMENTO E AREIA 1:3, 40% DE ARGAMASSA EM VOLUME - AREIA E PEDRA DE MÃO COMERCIAIS - FORNECIMENTO E ASSENTAMENTO. AF_08/2022</v>
          </cell>
          <cell r="D2658" t="str">
            <v>M3</v>
          </cell>
          <cell r="E2658">
            <v>464.22</v>
          </cell>
        </row>
        <row r="2659">
          <cell r="A2659">
            <v>103801</v>
          </cell>
          <cell r="B2659" t="str">
            <v>SINAPI</v>
          </cell>
          <cell r="C2659" t="str">
            <v>CONCRETAGEM DE DISSIPADOR DE ENERGIA, FCK = 20 MPA, COM USO DE JERICAS E PREPARO EM BETONEIRA DE 600 L - AREIA E BRITA COMERCIAIS - LANÇAMENTO, ADENSAMENTO E ACABAMENTO. AF_08/2022</v>
          </cell>
          <cell r="D2659" t="str">
            <v>M3</v>
          </cell>
          <cell r="E2659">
            <v>604.46</v>
          </cell>
        </row>
        <row r="2660">
          <cell r="A2660">
            <v>103925</v>
          </cell>
          <cell r="B2660" t="str">
            <v>SINAPI</v>
          </cell>
          <cell r="C2660" t="str">
            <v>ESCADA HIDRÁULICA, LARGURA ATÉ 1M, TIPO DESCIDA DÁGUA DE CORTE OU ATERRO EM DEGRAUS (DCD 02, 04 E DAD 02), EM CONCRETO USINADO, FCK = 20 MPA, LANÇADO COM BOMBA, INCLUINDO ARMAÇÃO, MATERIAIS E FÔRMAS (3 UTILIZAÇÕES). AF_08/2022</v>
          </cell>
          <cell r="D2660" t="str">
            <v>M3</v>
          </cell>
          <cell r="E2660">
            <v>1692.57</v>
          </cell>
        </row>
        <row r="2661">
          <cell r="A2661">
            <v>103926</v>
          </cell>
          <cell r="B2661" t="str">
            <v>SINAPI</v>
          </cell>
          <cell r="C2661" t="str">
            <v>ESCADA HIDRÁULICA, LARGURA DE 1 A 4,1 M, TIPO DESCIDA DÁGUA DE ATERRO EM DEGRAUS (DAD 04, 06, 08, 10, 12, 14, 16, 18), EM CONCRETO USINADO, FCK = 20 MPA, LANÇADO COM BOMBA, INCLUINDO ARMAÇÃO, MATERIAIS E FÔRMAS (3 UTILIZAÇÕES). AF_08/2022</v>
          </cell>
          <cell r="D2661" t="str">
            <v>M3</v>
          </cell>
          <cell r="E2661">
            <v>1384.5</v>
          </cell>
        </row>
        <row r="2662">
          <cell r="A2662">
            <v>103928</v>
          </cell>
          <cell r="B2662" t="str">
            <v>SINAPI</v>
          </cell>
          <cell r="C2662" t="str">
            <v>BACIA DE DISSIPAÇÃO, TIPO BACIA EM PEDRA DE MÃO ARGAMASSADA (DES 01, 02, 03, 04), LANÇADO MANUALMENTE, INCLUINDO MATERIAIS E FÔRMAS (2 UTILIZAÇÕES). AF_08/2022</v>
          </cell>
          <cell r="D2662" t="str">
            <v>M3</v>
          </cell>
          <cell r="E2662">
            <v>464.22</v>
          </cell>
        </row>
        <row r="2663">
          <cell r="A2663">
            <v>103929</v>
          </cell>
          <cell r="B2663" t="str">
            <v>SINAPI</v>
          </cell>
          <cell r="C2663" t="str">
            <v>BACIA DE DISSIPAÇÃO, TIPO BACIA COM DENTES DE CONCRETO (01), COM PREPARO MANUAL, FCK = 20 MPA, LANÇADO MANUALMENTE, INCLUINDO MATERIAIS E FÔRMAS (2 UTILIZAÇÕES). AF_08/2022</v>
          </cell>
          <cell r="D2663" t="str">
            <v>M3</v>
          </cell>
          <cell r="E2663">
            <v>1162.42</v>
          </cell>
        </row>
        <row r="2664">
          <cell r="A2664">
            <v>103930</v>
          </cell>
          <cell r="B2664" t="str">
            <v>SINAPI</v>
          </cell>
          <cell r="C2664" t="str">
            <v>BACIA DE DISSIPAÇÃO, LARGURA ATÉ 1 M, TIPO BACIA EM PEDRA DE MÃO FIXADA COM CONCRETO (DEB 01, 02), COM PREPARO MANUAL, FCK = 20 MPA, LANÇADO MANUALMENTE, INCLUINDO MATERIAIS E FÔRMAS (2 UTILIZAÇÕES). AF_08/2022</v>
          </cell>
          <cell r="D2664" t="str">
            <v>M3</v>
          </cell>
          <cell r="E2664">
            <v>719.26</v>
          </cell>
        </row>
        <row r="2665">
          <cell r="A2665">
            <v>103931</v>
          </cell>
          <cell r="B2665" t="str">
            <v>SINAPI</v>
          </cell>
          <cell r="C2665" t="str">
            <v>BACIA DE DISSIPAÇÃO, LARGURA DE 1 A 4 M, TIPO BACIA EM PEDRA DE MÃO FIXADA COM CONCRETO (DEB 03, 04, 05, 06), COM PREPARO MANUAL, FCK = 20 MPA, LANÇADO MANUALMENTE, INCLUINDO MATERIAIS E FÔRMAS (2 UTILIZAÇÕES). AF_08/2022</v>
          </cell>
          <cell r="D2665" t="str">
            <v>M3</v>
          </cell>
          <cell r="E2665">
            <v>528.97</v>
          </cell>
        </row>
        <row r="2666">
          <cell r="A2666">
            <v>103932</v>
          </cell>
          <cell r="B2666" t="str">
            <v>SINAPI</v>
          </cell>
          <cell r="C2666" t="str">
            <v>BACIA DE DISSIPAÇÃO, LARGURA DE 4 A 9,2 M, TIPO BACIA EM PEDRA DE MÃO FIXADA COM CONCRETO (DEB 07, 08, 09, 10, 11, 12, 13), COM PREPARO MANUAL, FCK = 20 MPA, LANÇADO MANUALMENTE, INCLUINDO MATERIAIS E FÔRMAS (2 UTILIZAÇÕES). AF_08/2022</v>
          </cell>
          <cell r="D2666" t="str">
            <v>M3</v>
          </cell>
          <cell r="E2666">
            <v>501.08</v>
          </cell>
        </row>
        <row r="2667">
          <cell r="A2667">
            <v>103933</v>
          </cell>
          <cell r="B2667" t="str">
            <v>SINAPI</v>
          </cell>
          <cell r="C2667" t="str">
            <v>DESCIDA D'ÁGUA RÁPIDA (DAR 03), EM CONCRETO USINADO, FCK = 20 MPA, LANÇADO COM BOMBA, INCLUINDO ARMAÇÃO, MATERIAIS E FÔRMAS (2 UTILIZAÇÕES). AF_08/2022</v>
          </cell>
          <cell r="D2667" t="str">
            <v>M3</v>
          </cell>
          <cell r="E2667">
            <v>1579.68</v>
          </cell>
        </row>
        <row r="2668">
          <cell r="A2668">
            <v>98560</v>
          </cell>
          <cell r="B2668" t="str">
            <v>SINAPI</v>
          </cell>
          <cell r="C2668" t="str">
            <v>IMPERMEABILIZAÇÃO DE PISO COM ARGAMASSA DE CIMENTO E AREIA, COM ADITIVO IMPERMEABILIZANTE, E = 2CM. AF_06/2018</v>
          </cell>
          <cell r="D2668" t="str">
            <v>M2</v>
          </cell>
          <cell r="E2668">
            <v>43.45</v>
          </cell>
        </row>
        <row r="2669">
          <cell r="A2669">
            <v>98561</v>
          </cell>
          <cell r="B2669" t="str">
            <v>SINAPI</v>
          </cell>
          <cell r="C2669" t="str">
            <v>IMPERMEABILIZAÇÃO DE PAREDES COM ARGAMASSA DE CIMENTO E AREIA, COM ADITIVO IMPERMEABILIZANTE, E = 2CM. AF_06/2018</v>
          </cell>
          <cell r="D2669" t="str">
            <v>M2</v>
          </cell>
          <cell r="E2669">
            <v>38.47</v>
          </cell>
        </row>
        <row r="2670">
          <cell r="A2670">
            <v>98562</v>
          </cell>
          <cell r="B2670" t="str">
            <v>SINAPI</v>
          </cell>
          <cell r="C2670" t="str">
            <v>IMPERMEABILIZAÇÃO DE FLOREIRA OU VIGA BALDRAME COM ARGAMASSA DE CIMENTO E AREIA, COM ADITIVO IMPERMEABILIZANTE, E = 2 CM. AF_06/2018</v>
          </cell>
          <cell r="D2670" t="str">
            <v>M2</v>
          </cell>
          <cell r="E2670">
            <v>38.89</v>
          </cell>
        </row>
        <row r="2671">
          <cell r="A2671">
            <v>98555</v>
          </cell>
          <cell r="B2671" t="str">
            <v>SINAPI</v>
          </cell>
          <cell r="C2671" t="str">
            <v>IMPERMEABILIZAÇÃO DE SUPERFÍCIE COM ARGAMASSA POLIMÉRICA / MEMBRANA ACRÍLICA, 3 DEMÃOS. AF_06/2018</v>
          </cell>
          <cell r="D2671" t="str">
            <v>M2</v>
          </cell>
          <cell r="E2671">
            <v>22.84</v>
          </cell>
        </row>
        <row r="2672">
          <cell r="A2672">
            <v>98556</v>
          </cell>
          <cell r="B2672" t="str">
            <v>SINAPI</v>
          </cell>
          <cell r="C2672" t="str">
            <v>IMPERMEABILIZAÇÃO DE SUPERFÍCIE COM ARGAMASSA POLIMÉRICA / MEMBRANA ACRÍLICA, 4 DEMÃOS, REFORÇADA COM VÉU DE POLIÉSTER (MAV). AF_06/2018</v>
          </cell>
          <cell r="D2672" t="str">
            <v>M2</v>
          </cell>
          <cell r="E2672">
            <v>43.8</v>
          </cell>
        </row>
        <row r="2673">
          <cell r="A2673">
            <v>98558</v>
          </cell>
          <cell r="B2673" t="str">
            <v>SINAPI</v>
          </cell>
          <cell r="C2673" t="str">
            <v>TRATAMENTO DE RALO OU PONTO EMERGENTE COM ARGAMASSA POLIMÉRICA / MEMBRANA ACRÍLICA REFORÇADO COM VÉU DE POLIÉSTER (MAV). AF_06/2018</v>
          </cell>
          <cell r="D2673" t="str">
            <v>UN</v>
          </cell>
          <cell r="E2673">
            <v>6.76</v>
          </cell>
        </row>
        <row r="2674">
          <cell r="A2674">
            <v>98559</v>
          </cell>
          <cell r="B2674" t="str">
            <v>SINAPI</v>
          </cell>
          <cell r="C2674" t="str">
            <v>TRATAMENTO DE RODAPÉ COM VÉU DE POLIÉSTER. AF_06/2018</v>
          </cell>
          <cell r="D2674" t="str">
            <v>M</v>
          </cell>
          <cell r="E2674">
            <v>4.2</v>
          </cell>
        </row>
        <row r="2675">
          <cell r="A2675">
            <v>98546</v>
          </cell>
          <cell r="B2675" t="str">
            <v>SINAPI</v>
          </cell>
          <cell r="C2675" t="str">
            <v>IMPERMEABILIZAÇÃO DE SUPERFÍCIE COM MANTA ASFÁLTICA, UMA CAMADA, INCLUSIVE APLICAÇÃO DE PRIMER ASFÁLTICO, E=3MM. AF_06/2018</v>
          </cell>
          <cell r="D2675" t="str">
            <v>M2</v>
          </cell>
          <cell r="E2675">
            <v>94.82</v>
          </cell>
        </row>
        <row r="2676">
          <cell r="A2676">
            <v>98547</v>
          </cell>
          <cell r="B2676" t="str">
            <v>SINAPI</v>
          </cell>
          <cell r="C2676" t="str">
            <v>IMPERMEABILIZAÇÃO DE SUPERFÍCIE COM MANTA ASFÁLTICA, DUAS CAMADAS, INCLUSIVE APLICAÇÃO DE PRIMER ASFÁLTICO, E=3MM E E=4MM. AF_06/2018</v>
          </cell>
          <cell r="D2676" t="str">
            <v>M2</v>
          </cell>
          <cell r="E2676">
            <v>179.14</v>
          </cell>
        </row>
        <row r="2677">
          <cell r="A2677">
            <v>98553</v>
          </cell>
          <cell r="B2677" t="str">
            <v>SINAPI</v>
          </cell>
          <cell r="C2677" t="str">
            <v>IMPERMEABILIZAÇÃO DE SUPERFÍCIE COM MEMBRANA À BASE DE POLIURETANO, 2 DEMÃOS. AF_06/2018</v>
          </cell>
          <cell r="D2677" t="str">
            <v>M2</v>
          </cell>
          <cell r="E2677">
            <v>114.83</v>
          </cell>
        </row>
        <row r="2678">
          <cell r="A2678">
            <v>98554</v>
          </cell>
          <cell r="B2678" t="str">
            <v>SINAPI</v>
          </cell>
          <cell r="C2678" t="str">
            <v>IMPERMEABILIZAÇÃO DE SUPERFÍCIE COM MEMBRANA À BASE DE RESINA ACRÍLICA, 3 DEMÃOS. AF_06/2018</v>
          </cell>
          <cell r="D2678" t="str">
            <v>M2</v>
          </cell>
          <cell r="E2678">
            <v>38.799999999999997</v>
          </cell>
        </row>
        <row r="2679">
          <cell r="A2679">
            <v>98557</v>
          </cell>
          <cell r="B2679" t="str">
            <v>SINAPI</v>
          </cell>
          <cell r="C2679" t="str">
            <v>IMPERMEABILIZAÇÃO DE SUPERFÍCIE COM EMULSÃO ASFÁLTICA, 2 DEMÃOS AF_06/2018</v>
          </cell>
          <cell r="D2679" t="str">
            <v>M2</v>
          </cell>
          <cell r="E2679">
            <v>40.53</v>
          </cell>
        </row>
        <row r="2680">
          <cell r="A2680">
            <v>98563</v>
          </cell>
          <cell r="B2680" t="str">
            <v>SINAPI</v>
          </cell>
          <cell r="C2680" t="str">
            <v>PROTEÇÃO MECÂNICA DE SUPERFÍCIE HORIZONTAL COM ARGAMASSA DE CIMENTO E AREIA, TRAÇO 1:3, E=2CM. AF_06/2018</v>
          </cell>
          <cell r="D2680" t="str">
            <v>M2</v>
          </cell>
          <cell r="E2680">
            <v>31.63</v>
          </cell>
        </row>
        <row r="2681">
          <cell r="A2681">
            <v>98564</v>
          </cell>
          <cell r="B2681" t="str">
            <v>SINAPI</v>
          </cell>
          <cell r="C2681" t="str">
            <v>PROTEÇÃO MECÂNICA DE SUPERFÍCIE VERTICAL COM ARGAMASSA DE CIMENTO E AREIA, TRAÇO 1:3, E=2CM. AF_06/2018</v>
          </cell>
          <cell r="D2681" t="str">
            <v>M2</v>
          </cell>
          <cell r="E2681">
            <v>45.47</v>
          </cell>
        </row>
        <row r="2682">
          <cell r="A2682">
            <v>98565</v>
          </cell>
          <cell r="B2682" t="str">
            <v>SINAPI</v>
          </cell>
          <cell r="C2682" t="str">
            <v>PROTEÇÃO MECÂNICA DE SUPERFICIE HORIZONTAL COM ARGAMASSA DE CIMENTO E AREIA, TRAÇO 1:3, E=3CM. AF_06/2018</v>
          </cell>
          <cell r="D2682" t="str">
            <v>M2</v>
          </cell>
          <cell r="E2682">
            <v>45.32</v>
          </cell>
        </row>
        <row r="2683">
          <cell r="A2683">
            <v>98566</v>
          </cell>
          <cell r="B2683" t="str">
            <v>SINAPI</v>
          </cell>
          <cell r="C2683" t="str">
            <v>PROTEÇÃO MECÂNICA DE SUPERFÍCIE VERTICAL COM ARGAMASSA DE CIMENTO E AREIA, TRAÇO 1:3, E=3CM. AF_06/2018</v>
          </cell>
          <cell r="D2683" t="str">
            <v>M2</v>
          </cell>
          <cell r="E2683">
            <v>59.15</v>
          </cell>
        </row>
        <row r="2684">
          <cell r="A2684">
            <v>98567</v>
          </cell>
          <cell r="B2684" t="str">
            <v>SINAPI</v>
          </cell>
          <cell r="C2684" t="str">
            <v>PROTEÇÃO MECÂNICA DE SUPERFICIE HORIZONTAL COM ARGAMASSA DE CIMENTO E AREIA, TRAÇO 1:3, E=4CM. AF_06/2018</v>
          </cell>
          <cell r="D2684" t="str">
            <v>M2</v>
          </cell>
          <cell r="E2684">
            <v>58.27</v>
          </cell>
        </row>
        <row r="2685">
          <cell r="A2685">
            <v>98568</v>
          </cell>
          <cell r="B2685" t="str">
            <v>SINAPI</v>
          </cell>
          <cell r="C2685" t="str">
            <v>PROTEÇÃO MECÂNICA DE SUPERFÍCIE VERTICAL COM ARGAMASSA DE CIMENTO E AREIA, TRAÇO 1:3, E=4CM. AF_06/2018</v>
          </cell>
          <cell r="D2685" t="str">
            <v>M2</v>
          </cell>
          <cell r="E2685">
            <v>72.08</v>
          </cell>
        </row>
        <row r="2686">
          <cell r="A2686">
            <v>98569</v>
          </cell>
          <cell r="B2686" t="str">
            <v>SINAPI</v>
          </cell>
          <cell r="C2686" t="str">
            <v>PROTEÇÃO MECÂNICA DE SUPERFICIE HORIZONTAL COM ARGAMASSA DE CIMENTO E AREIA, TRAÇO 1:3, E=5CM. AF_06/2018</v>
          </cell>
          <cell r="D2686" t="str">
            <v>M2</v>
          </cell>
          <cell r="E2686">
            <v>71.91</v>
          </cell>
        </row>
        <row r="2687">
          <cell r="A2687">
            <v>98570</v>
          </cell>
          <cell r="B2687" t="str">
            <v>SINAPI</v>
          </cell>
          <cell r="C2687" t="str">
            <v>PROTEÇÃO MECÂNICA DE SUPERFÍCIE VERTICAL COM ARGAMASSA DE CIMENTO E AREIA, TRAÇO 1:3, E=5CM. AF_06/2018</v>
          </cell>
          <cell r="D2687" t="str">
            <v>M2</v>
          </cell>
          <cell r="E2687">
            <v>85.78</v>
          </cell>
        </row>
        <row r="2688">
          <cell r="A2688">
            <v>98571</v>
          </cell>
          <cell r="B2688" t="str">
            <v>SINAPI</v>
          </cell>
          <cell r="C2688" t="str">
            <v>PROTEÇÃO MECÂNICA DE SUPERFICIE HORIZONTAL COM CONCRETO 15 MPA, E=4CM. AF_06/2018</v>
          </cell>
          <cell r="D2688" t="str">
            <v>M2</v>
          </cell>
          <cell r="E2688">
            <v>41.52</v>
          </cell>
        </row>
        <row r="2689">
          <cell r="A2689">
            <v>98572</v>
          </cell>
          <cell r="B2689" t="str">
            <v>SINAPI</v>
          </cell>
          <cell r="C2689" t="str">
            <v>PROTEÇÃO MECÂNICA DE SUPERFICIE HORIZONTAL COM CONCRETO 15 MPA, E=5CM. AF_06/2018</v>
          </cell>
          <cell r="D2689" t="str">
            <v>M2</v>
          </cell>
          <cell r="E2689">
            <v>51.09</v>
          </cell>
        </row>
        <row r="2690">
          <cell r="A2690">
            <v>98573</v>
          </cell>
          <cell r="B2690" t="str">
            <v>SINAPI</v>
          </cell>
          <cell r="C2690" t="str">
            <v>PROTEÇÃO MECÂNICA DE SUPERFÍCIE VERTICAL COM CONCRETO 15 MPA, E=5CM. AF_06/2018</v>
          </cell>
          <cell r="D2690" t="str">
            <v>M2</v>
          </cell>
          <cell r="E2690">
            <v>64.58</v>
          </cell>
        </row>
        <row r="2691">
          <cell r="A2691">
            <v>91831</v>
          </cell>
          <cell r="B2691" t="str">
            <v>SINAPI</v>
          </cell>
          <cell r="C2691" t="str">
            <v>ELETRODUTO FLEXÍVEL CORRUGADO, PVC, DN 20 MM (1/2"), PARA CIRCUITOS TERMINAIS, INSTALADO EM FORRO - FORNECIMENTO E INSTALAÇÃO. AF_12/2015</v>
          </cell>
          <cell r="D2691" t="str">
            <v>M</v>
          </cell>
          <cell r="E2691">
            <v>8.43</v>
          </cell>
        </row>
        <row r="2692">
          <cell r="A2692">
            <v>91833</v>
          </cell>
          <cell r="B2692" t="str">
            <v>SINAPI</v>
          </cell>
          <cell r="C2692" t="str">
            <v>ELETRODUTO FLEXÍVEL CORRUGADO REFORÇADO, PVC, DN 20 MM (1/2"), PARA CIRCUITOS TERMINAIS, INSTALADO EM FORRO - FORNECIMENTO E INSTALAÇÃO. AF_12/2015</v>
          </cell>
          <cell r="D2692" t="str">
            <v>M</v>
          </cell>
          <cell r="E2692">
            <v>9.1300000000000008</v>
          </cell>
        </row>
        <row r="2693">
          <cell r="A2693">
            <v>91834</v>
          </cell>
          <cell r="B2693" t="str">
            <v>SINAPI</v>
          </cell>
          <cell r="C2693" t="str">
            <v>ELETRODUTO FLEXÍVEL CORRUGADO, PVC, DN 25 MM (3/4"), PARA CIRCUITOS TERMINAIS, INSTALADO EM FORRO - FORNECIMENTO E INSTALAÇÃO. AF_12/2015</v>
          </cell>
          <cell r="D2693" t="str">
            <v>M</v>
          </cell>
          <cell r="E2693">
            <v>9.3000000000000007</v>
          </cell>
        </row>
        <row r="2694">
          <cell r="A2694">
            <v>91835</v>
          </cell>
          <cell r="B2694" t="str">
            <v>SINAPI</v>
          </cell>
          <cell r="C2694" t="str">
            <v>ELETRODUTO FLEXÍVEL CORRUGADO REFORÇADO, PVC, DN 25 MM (3/4"), PARA CIRCUITOS TERMINAIS, INSTALADO EM FORRO - FORNECIMENTO E INSTALAÇÃO. AF_12/2015</v>
          </cell>
          <cell r="D2694" t="str">
            <v>M</v>
          </cell>
          <cell r="E2694">
            <v>11.13</v>
          </cell>
        </row>
        <row r="2695">
          <cell r="A2695">
            <v>91836</v>
          </cell>
          <cell r="B2695" t="str">
            <v>SINAPI</v>
          </cell>
          <cell r="C2695" t="str">
            <v>ELETRODUTO FLEXÍVEL CORRUGADO, PVC, DN 32 MM (1"), PARA CIRCUITOS TERMINAIS, INSTALADO EM FORRO - FORNECIMENTO E INSTALAÇÃO. AF_12/2015</v>
          </cell>
          <cell r="D2695" t="str">
            <v>M</v>
          </cell>
          <cell r="E2695">
            <v>12.6</v>
          </cell>
        </row>
        <row r="2696">
          <cell r="A2696">
            <v>91837</v>
          </cell>
          <cell r="B2696" t="str">
            <v>SINAPI</v>
          </cell>
          <cell r="C2696" t="str">
            <v>ELETRODUTO FLEXÍVEL CORRUGADO REFORÇADO, PVC, DN 32 MM (1"), PARA CIRCUITOS TERMINAIS, INSTALADO EM FORRO - FORNECIMENTO E INSTALAÇÃO. AF_12/2015</v>
          </cell>
          <cell r="D2696" t="str">
            <v>M</v>
          </cell>
          <cell r="E2696">
            <v>16.84</v>
          </cell>
        </row>
        <row r="2697">
          <cell r="A2697">
            <v>91839</v>
          </cell>
          <cell r="B2697" t="str">
            <v>SINAPI</v>
          </cell>
          <cell r="C2697" t="str">
            <v>ELETRODUTO FLEXÍVEL LISO, PEAD, DN 32 MM (1"), PARA CIRCUITOS TERMINAIS, INSTALADO EM FORRO - FORNECIMENTO E INSTALAÇÃO. AF_12/2015</v>
          </cell>
          <cell r="D2697" t="str">
            <v>M</v>
          </cell>
          <cell r="E2697">
            <v>9.8800000000000008</v>
          </cell>
        </row>
        <row r="2698">
          <cell r="A2698">
            <v>91840</v>
          </cell>
          <cell r="B2698" t="str">
            <v>SINAPI</v>
          </cell>
          <cell r="C2698" t="str">
            <v>ELETRODUTO FLEXÍVEL CORRUGADO, PEAD, DN 40 MM (1 1/4"), PARA CIRCUITOS TERMINAIS, INSTALADO EM FORRO - FORNECIMENTO E INSTALAÇÃO. AF_12/2015</v>
          </cell>
          <cell r="D2698" t="str">
            <v>M</v>
          </cell>
          <cell r="E2698">
            <v>12.48</v>
          </cell>
        </row>
        <row r="2699">
          <cell r="A2699">
            <v>91841</v>
          </cell>
          <cell r="B2699" t="str">
            <v>SINAPI</v>
          </cell>
          <cell r="C2699" t="str">
            <v>ELETRODUTO FLEXÍVEL LISO, PEAD, DN 40 MM (1 1/4"), PARA CIRCUITOS TERMINAIS, INSTALADO EM FORRO - FORNECIMENTO E INSTALAÇÃO. AF_12/2015</v>
          </cell>
          <cell r="D2699" t="str">
            <v>M</v>
          </cell>
          <cell r="E2699">
            <v>11.73</v>
          </cell>
        </row>
        <row r="2700">
          <cell r="A2700">
            <v>91842</v>
          </cell>
          <cell r="B2700" t="str">
            <v>SINAPI</v>
          </cell>
          <cell r="C2700" t="str">
            <v>ELETRODUTO FLEXÍVEL CORRUGADO, PVC, DN 20 MM (1/2"), PARA CIRCUITOS TERMINAIS, INSTALADO EM LAJE - FORNECIMENTO E INSTALAÇÃO. AF_12/2015</v>
          </cell>
          <cell r="D2700" t="str">
            <v>M</v>
          </cell>
          <cell r="E2700">
            <v>6.18</v>
          </cell>
        </row>
        <row r="2701">
          <cell r="A2701">
            <v>91843</v>
          </cell>
          <cell r="B2701" t="str">
            <v>SINAPI</v>
          </cell>
          <cell r="C2701" t="str">
            <v>ELETRODUTO FLEXÍVEL CORRUGADO REFORÇADO, PVC, DN 20 MM (1/2"), PARA CIRCUITOS TERMINAIS, INSTALADO EM LAJE - FORNECIMENTO E INSTALAÇÃO. AF_12/2015</v>
          </cell>
          <cell r="D2701" t="str">
            <v>M</v>
          </cell>
          <cell r="E2701">
            <v>6.88</v>
          </cell>
        </row>
        <row r="2702">
          <cell r="A2702">
            <v>91844</v>
          </cell>
          <cell r="B2702" t="str">
            <v>SINAPI</v>
          </cell>
          <cell r="C2702" t="str">
            <v>ELETRODUTO FLEXÍVEL CORRUGADO, PVC, DN 25 MM (3/4"), PARA CIRCUITOS TERMINAIS, INSTALADO EM LAJE - FORNECIMENTO E INSTALAÇÃO. AF_12/2015</v>
          </cell>
          <cell r="D2702" t="str">
            <v>M</v>
          </cell>
          <cell r="E2702">
            <v>7.05</v>
          </cell>
        </row>
        <row r="2703">
          <cell r="A2703">
            <v>91845</v>
          </cell>
          <cell r="B2703" t="str">
            <v>SINAPI</v>
          </cell>
          <cell r="C2703" t="str">
            <v>ELETRODUTO FLEXÍVEL CORRUGADO REFORÇADO, PVC, DN 25 MM (3/4"), PARA CIRCUITOS TERMINAIS, INSTALADO EM LAJE - FORNECIMENTO E INSTALAÇÃO. AF_12/2015</v>
          </cell>
          <cell r="D2703" t="str">
            <v>M</v>
          </cell>
          <cell r="E2703">
            <v>8.8800000000000008</v>
          </cell>
        </row>
        <row r="2704">
          <cell r="A2704">
            <v>91846</v>
          </cell>
          <cell r="B2704" t="str">
            <v>SINAPI</v>
          </cell>
          <cell r="C2704" t="str">
            <v>ELETRODUTO FLEXÍVEL CORRUGADO, PVC, DN 32 MM (1"), PARA CIRCUITOS TERMINAIS, INSTALADO EM LAJE - FORNECIMENTO E INSTALAÇÃO. AF_12/2015</v>
          </cell>
          <cell r="D2704" t="str">
            <v>M</v>
          </cell>
          <cell r="E2704">
            <v>10.36</v>
          </cell>
        </row>
        <row r="2705">
          <cell r="A2705">
            <v>91847</v>
          </cell>
          <cell r="B2705" t="str">
            <v>SINAPI</v>
          </cell>
          <cell r="C2705" t="str">
            <v>ELETRODUTO FLEXÍVEL CORRUGADO REFORÇADO, PVC, DN 32 MM (1"), PARA CIRCUITOS TERMINAIS, INSTALADO EM LAJE - FORNECIMENTO E INSTALAÇÃO. AF_12/2015</v>
          </cell>
          <cell r="D2705" t="str">
            <v>M</v>
          </cell>
          <cell r="E2705">
            <v>14.6</v>
          </cell>
        </row>
        <row r="2706">
          <cell r="A2706">
            <v>91849</v>
          </cell>
          <cell r="B2706" t="str">
            <v>SINAPI</v>
          </cell>
          <cell r="C2706" t="str">
            <v>ELETRODUTO FLEXÍVEL LISO, PEAD, DN 32 MM (1"), PARA CIRCUITOS TERMINAIS, INSTALADO EM LAJE - FORNECIMENTO E INSTALAÇÃO. AF_12/2015</v>
          </cell>
          <cell r="D2706" t="str">
            <v>M</v>
          </cell>
          <cell r="E2706">
            <v>7.64</v>
          </cell>
        </row>
        <row r="2707">
          <cell r="A2707">
            <v>91850</v>
          </cell>
          <cell r="B2707" t="str">
            <v>SINAPI</v>
          </cell>
          <cell r="C2707" t="str">
            <v>ELETRODUTO FLEXÍVEL CORRUGADO, PEAD, DN 40 MM (1 1/4"), PARA CIRCUITOS TERMINAIS, INSTALADO EM LAJE - FORNECIMENTO E INSTALAÇÃO. AF_12/2015</v>
          </cell>
          <cell r="D2707" t="str">
            <v>M</v>
          </cell>
          <cell r="E2707">
            <v>10.3</v>
          </cell>
        </row>
        <row r="2708">
          <cell r="A2708">
            <v>91851</v>
          </cell>
          <cell r="B2708" t="str">
            <v>SINAPI</v>
          </cell>
          <cell r="C2708" t="str">
            <v>ELETRODUTO FLEXÍVEL LISO, PEAD, DN 40 MM (1 1/4"), PARA CIRCUITOS TERMINAIS, INSTALADO EM LAJE - FORNECIMENTO E INSTALAÇÃO. AF_12/2015</v>
          </cell>
          <cell r="D2708" t="str">
            <v>M</v>
          </cell>
          <cell r="E2708">
            <v>9.5500000000000007</v>
          </cell>
        </row>
        <row r="2709">
          <cell r="A2709">
            <v>91852</v>
          </cell>
          <cell r="B2709" t="str">
            <v>SINAPI</v>
          </cell>
          <cell r="C2709" t="str">
            <v>ELETRODUTO FLEXÍVEL CORRUGADO, PVC, DN 20 MM (1/2"), PARA CIRCUITOS TERMINAIS, INSTALADO EM PAREDE - FORNECIMENTO E INSTALAÇÃO. AF_12/2015</v>
          </cell>
          <cell r="D2709" t="str">
            <v>M</v>
          </cell>
          <cell r="E2709">
            <v>8.2200000000000006</v>
          </cell>
        </row>
        <row r="2710">
          <cell r="A2710">
            <v>91853</v>
          </cell>
          <cell r="B2710" t="str">
            <v>SINAPI</v>
          </cell>
          <cell r="C2710" t="str">
            <v>ELETRODUTO FLEXÍVEL CORRUGADO REFORÇADO, PVC, DN 20 MM (1/2"), PARA CIRCUITOS TERMINAIS, INSTALADO EM PAREDE - FORNECIMENTO E INSTALAÇÃO. AF_12/2015</v>
          </cell>
          <cell r="D2710" t="str">
            <v>M</v>
          </cell>
          <cell r="E2710">
            <v>8.8800000000000008</v>
          </cell>
        </row>
        <row r="2711">
          <cell r="A2711">
            <v>91854</v>
          </cell>
          <cell r="B2711" t="str">
            <v>SINAPI</v>
          </cell>
          <cell r="C2711" t="str">
            <v>ELETRODUTO FLEXÍVEL CORRUGADO, PVC, DN 25 MM (3/4"), PARA CIRCUITOS TERMINAIS, INSTALADO EM PAREDE - FORNECIMENTO E INSTALAÇÃO. AF_12/2015</v>
          </cell>
          <cell r="D2711" t="str">
            <v>M</v>
          </cell>
          <cell r="E2711">
            <v>9.08</v>
          </cell>
        </row>
        <row r="2712">
          <cell r="A2712">
            <v>91855</v>
          </cell>
          <cell r="B2712" t="str">
            <v>SINAPI</v>
          </cell>
          <cell r="C2712" t="str">
            <v>ELETRODUTO FLEXÍVEL CORRUGADO REFORÇADO, PVC, DN 25 MM (3/4"), PARA CIRCUITOS TERMINAIS, INSTALADO EM PAREDE - FORNECIMENTO E INSTALAÇÃO. AF_12/2015</v>
          </cell>
          <cell r="D2712" t="str">
            <v>M</v>
          </cell>
          <cell r="E2712">
            <v>10.77</v>
          </cell>
        </row>
        <row r="2713">
          <cell r="A2713">
            <v>91856</v>
          </cell>
          <cell r="B2713" t="str">
            <v>SINAPI</v>
          </cell>
          <cell r="C2713" t="str">
            <v>ELETRODUTO FLEXÍVEL CORRUGADO, PVC, DN 32 MM (1"), PARA CIRCUITOS TERMINAIS, INSTALADO EM PAREDE - FORNECIMENTO E INSTALAÇÃO. AF_12/2015</v>
          </cell>
          <cell r="D2713" t="str">
            <v>M</v>
          </cell>
          <cell r="E2713">
            <v>12.19</v>
          </cell>
        </row>
        <row r="2714">
          <cell r="A2714">
            <v>91857</v>
          </cell>
          <cell r="B2714" t="str">
            <v>SINAPI</v>
          </cell>
          <cell r="C2714" t="str">
            <v>ELETRODUTO FLEXÍVEL CORRUGADO REFORÇADO, PVC, DN 32 MM (1"), PARA CIRCUITOS TERMINAIS, INSTALADO EM PAREDE - FORNECIMENTO E INSTALAÇÃO. AF_12/2015</v>
          </cell>
          <cell r="D2714" t="str">
            <v>M</v>
          </cell>
          <cell r="E2714">
            <v>16.11</v>
          </cell>
        </row>
        <row r="2715">
          <cell r="A2715">
            <v>91859</v>
          </cell>
          <cell r="B2715" t="str">
            <v>SINAPI</v>
          </cell>
          <cell r="C2715" t="str">
            <v>ELETRODUTO FLEXÍVEL LISO, PEAD, DN 32 MM (1"), PARA CIRCUITOS TERMINAIS, INSTALADO EM PAREDE - FORNECIMENTO E INSTALAÇÃO. AF_12/2015</v>
          </cell>
          <cell r="D2715" t="str">
            <v>M</v>
          </cell>
          <cell r="E2715">
            <v>9.67</v>
          </cell>
        </row>
        <row r="2716">
          <cell r="A2716">
            <v>91860</v>
          </cell>
          <cell r="B2716" t="str">
            <v>SINAPI</v>
          </cell>
          <cell r="C2716" t="str">
            <v>ELETRODUTO FLEXÍVEL CORRUGADO, PEAD, DN 40 MM (1 1/4"), PARA CIRCUITOS TERMINAIS, INSTALADO EM PAREDE - FORNECIMENTO E INSTALAÇÃO. AF_12/2015</v>
          </cell>
          <cell r="D2716" t="str">
            <v>M</v>
          </cell>
          <cell r="E2716">
            <v>12.2</v>
          </cell>
        </row>
        <row r="2717">
          <cell r="A2717">
            <v>91861</v>
          </cell>
          <cell r="B2717" t="str">
            <v>SINAPI</v>
          </cell>
          <cell r="C2717" t="str">
            <v>ELETRODUTO FLEXÍVEL LISO, PEAD, DN 40 MM (1 1/4"), PARA CIRCUITOS TERMINAIS, INSTALADO EM PAREDE - FORNECIMENTO E INSTALAÇÃO. AF_12/2015</v>
          </cell>
          <cell r="D2717" t="str">
            <v>M</v>
          </cell>
          <cell r="E2717">
            <v>11.51</v>
          </cell>
        </row>
        <row r="2718">
          <cell r="A2718">
            <v>91862</v>
          </cell>
          <cell r="B2718" t="str">
            <v>SINAPI</v>
          </cell>
          <cell r="C2718" t="str">
            <v>ELETRODUTO RÍGIDO ROSCÁVEL, PVC, DN 20 MM (1/2"), PARA CIRCUITOS TERMINAIS, INSTALADO EM FORRO - FORNECIMENTO E INSTALAÇÃO. AF_12/2015</v>
          </cell>
          <cell r="D2718" t="str">
            <v>M</v>
          </cell>
          <cell r="E2718">
            <v>10.53</v>
          </cell>
        </row>
        <row r="2719">
          <cell r="A2719">
            <v>91863</v>
          </cell>
          <cell r="B2719" t="str">
            <v>SINAPI</v>
          </cell>
          <cell r="C2719" t="str">
            <v>ELETRODUTO RÍGIDO ROSCÁVEL, PVC, DN 25 MM (3/4"), PARA CIRCUITOS TERMINAIS, INSTALADO EM FORRO - FORNECIMENTO E INSTALAÇÃO. AF_12/2015</v>
          </cell>
          <cell r="D2719" t="str">
            <v>M</v>
          </cell>
          <cell r="E2719">
            <v>12.43</v>
          </cell>
        </row>
        <row r="2720">
          <cell r="A2720">
            <v>91864</v>
          </cell>
          <cell r="B2720" t="str">
            <v>SINAPI</v>
          </cell>
          <cell r="C2720" t="str">
            <v>ELETRODUTO RÍGIDO ROSCÁVEL, PVC, DN 32 MM (1"), PARA CIRCUITOS TERMINAIS, INSTALADO EM FORRO - FORNECIMENTO E INSTALAÇÃO. AF_12/2015</v>
          </cell>
          <cell r="D2720" t="str">
            <v>M</v>
          </cell>
          <cell r="E2720">
            <v>16.850000000000001</v>
          </cell>
        </row>
        <row r="2721">
          <cell r="A2721">
            <v>91865</v>
          </cell>
          <cell r="B2721" t="str">
            <v>SINAPI</v>
          </cell>
          <cell r="C2721" t="str">
            <v>ELETRODUTO RÍGIDO ROSCÁVEL, PVC, DN 40 MM (1 1/4"), PARA CIRCUITOS TERMINAIS, INSTALADO EM FORRO - FORNECIMENTO E INSTALAÇÃO. AF_12/2015</v>
          </cell>
          <cell r="D2721" t="str">
            <v>M</v>
          </cell>
          <cell r="E2721">
            <v>21.16</v>
          </cell>
        </row>
        <row r="2722">
          <cell r="A2722">
            <v>91866</v>
          </cell>
          <cell r="B2722" t="str">
            <v>SINAPI</v>
          </cell>
          <cell r="C2722" t="str">
            <v>ELETRODUTO RÍGIDO ROSCÁVEL, PVC, DN 20 MM (1/2"), PARA CIRCUITOS TERMINAIS, INSTALADO EM LAJE - FORNECIMENTO E INSTALAÇÃO. AF_12/2015</v>
          </cell>
          <cell r="D2722" t="str">
            <v>M</v>
          </cell>
          <cell r="E2722">
            <v>8.42</v>
          </cell>
        </row>
        <row r="2723">
          <cell r="A2723">
            <v>91867</v>
          </cell>
          <cell r="B2723" t="str">
            <v>SINAPI</v>
          </cell>
          <cell r="C2723" t="str">
            <v>ELETRODUTO RÍGIDO ROSCÁVEL, PVC, DN 25 MM (3/4"), PARA CIRCUITOS TERMINAIS, INSTALADO EM LAJE - FORNECIMENTO E INSTALAÇÃO. AF_12/2015</v>
          </cell>
          <cell r="D2723" t="str">
            <v>M</v>
          </cell>
          <cell r="E2723">
            <v>10.31</v>
          </cell>
        </row>
        <row r="2724">
          <cell r="A2724">
            <v>91868</v>
          </cell>
          <cell r="B2724" t="str">
            <v>SINAPI</v>
          </cell>
          <cell r="C2724" t="str">
            <v>ELETRODUTO RÍGIDO ROSCÁVEL, PVC, DN 32 MM (1"), PARA CIRCUITOS TERMINAIS, INSTALADO EM LAJE - FORNECIMENTO E INSTALAÇÃO. AF_12/2015</v>
          </cell>
          <cell r="D2724" t="str">
            <v>M</v>
          </cell>
          <cell r="E2724">
            <v>14.73</v>
          </cell>
        </row>
        <row r="2725">
          <cell r="A2725">
            <v>91869</v>
          </cell>
          <cell r="B2725" t="str">
            <v>SINAPI</v>
          </cell>
          <cell r="C2725" t="str">
            <v>ELETRODUTO RÍGIDO ROSCÁVEL, PVC, DN 40 MM (1 1/4"), PARA CIRCUITOS TERMINAIS, INSTALADO EM LAJE - FORNECIMENTO E INSTALAÇÃO. AF_12/2015</v>
          </cell>
          <cell r="D2725" t="str">
            <v>M</v>
          </cell>
          <cell r="E2725">
            <v>19.07</v>
          </cell>
        </row>
        <row r="2726">
          <cell r="A2726">
            <v>91870</v>
          </cell>
          <cell r="B2726" t="str">
            <v>SINAPI</v>
          </cell>
          <cell r="C2726" t="str">
            <v>ELETRODUTO RÍGIDO ROSCÁVEL, PVC, DN 20 MM (1/2"), PARA CIRCUITOS TERMINAIS, INSTALADO EM PAREDE - FORNECIMENTO E INSTALAÇÃO. AF_12/2015</v>
          </cell>
          <cell r="D2726" t="str">
            <v>M</v>
          </cell>
          <cell r="E2726">
            <v>11.11</v>
          </cell>
        </row>
        <row r="2727">
          <cell r="A2727">
            <v>91871</v>
          </cell>
          <cell r="B2727" t="str">
            <v>SINAPI</v>
          </cell>
          <cell r="C2727" t="str">
            <v>ELETRODUTO RÍGIDO ROSCÁVEL, PVC, DN 25 MM (3/4"), PARA CIRCUITOS TERMINAIS, INSTALADO EM PAREDE - FORNECIMENTO E INSTALAÇÃO. AF_12/2015</v>
          </cell>
          <cell r="D2727" t="str">
            <v>M</v>
          </cell>
          <cell r="E2727">
            <v>13.05</v>
          </cell>
        </row>
        <row r="2728">
          <cell r="A2728">
            <v>91872</v>
          </cell>
          <cell r="B2728" t="str">
            <v>SINAPI</v>
          </cell>
          <cell r="C2728" t="str">
            <v>ELETRODUTO RÍGIDO ROSCÁVEL, PVC, DN 32 MM (1"), PARA CIRCUITOS TERMINAIS, INSTALADO EM PAREDE - FORNECIMENTO E INSTALAÇÃO. AF_12/2015</v>
          </cell>
          <cell r="D2728" t="str">
            <v>M</v>
          </cell>
          <cell r="E2728">
            <v>17.47</v>
          </cell>
        </row>
        <row r="2729">
          <cell r="A2729">
            <v>91873</v>
          </cell>
          <cell r="B2729" t="str">
            <v>SINAPI</v>
          </cell>
          <cell r="C2729" t="str">
            <v>ELETRODUTO RÍGIDO ROSCÁVEL, PVC, DN 40 MM (1 1/4"), PARA CIRCUITOS TERMINAIS, INSTALADO EM PAREDE - FORNECIMENTO E INSTALAÇÃO. AF_12/2015</v>
          </cell>
          <cell r="D2729" t="str">
            <v>M</v>
          </cell>
          <cell r="E2729">
            <v>21.74</v>
          </cell>
        </row>
        <row r="2730">
          <cell r="A2730">
            <v>93008</v>
          </cell>
          <cell r="B2730" t="str">
            <v>SINAPI</v>
          </cell>
          <cell r="C2730" t="str">
            <v>ELETRODUTO RÍGIDO ROSCÁVEL, PVC, DN 50 MM (1 1/2"), PARA REDE ENTERRADA DE DISTRIBUIÇÃO DE ENERGIA ELÉTRICA - FORNECIMENTO E INSTALAÇÃO. AF_12/2021</v>
          </cell>
          <cell r="D2730" t="str">
            <v>M</v>
          </cell>
          <cell r="E2730">
            <v>19.690000000000001</v>
          </cell>
        </row>
        <row r="2731">
          <cell r="A2731">
            <v>93009</v>
          </cell>
          <cell r="B2731" t="str">
            <v>SINAPI</v>
          </cell>
          <cell r="C2731" t="str">
            <v>ELETRODUTO RÍGIDO ROSCÁVEL, PVC, DN 60 MM (2"), PARA REDE ENTERRADA DE DISTRIBUIÇÃO DE ENERGIA ELÉTRICA - FORNECIMENTO E INSTALAÇÃO. AF_12/2021</v>
          </cell>
          <cell r="D2731" t="str">
            <v>M</v>
          </cell>
          <cell r="E2731">
            <v>29.97</v>
          </cell>
        </row>
        <row r="2732">
          <cell r="A2732">
            <v>93010</v>
          </cell>
          <cell r="B2732" t="str">
            <v>SINAPI</v>
          </cell>
          <cell r="C2732" t="str">
            <v>ELETRODUTO RÍGIDO ROSCÁVEL, PVC, DN 75 MM (2 1/2"), PARA REDE ENTERRADA DE DISTRIBUIÇÃO DE ENERGIA ELÉTRICA - FORNECIMENTO E INSTALAÇÃO. AF_12/2021</v>
          </cell>
          <cell r="D2732" t="str">
            <v>M</v>
          </cell>
          <cell r="E2732">
            <v>42.35</v>
          </cell>
        </row>
        <row r="2733">
          <cell r="A2733">
            <v>93011</v>
          </cell>
          <cell r="B2733" t="str">
            <v>SINAPI</v>
          </cell>
          <cell r="C2733" t="str">
            <v>ELETRODUTO RÍGIDO ROSCÁVEL, PVC, DN 85 MM (3"), PARA REDE ENTERRADA DE DISTRIBUIÇÃO DE ENERGIA ELÉTRICA - FORNECIMENTO E INSTALAÇÃO. AF_12/2021</v>
          </cell>
          <cell r="D2733" t="str">
            <v>M</v>
          </cell>
          <cell r="E2733">
            <v>52.21</v>
          </cell>
        </row>
        <row r="2734">
          <cell r="A2734">
            <v>93012</v>
          </cell>
          <cell r="B2734" t="str">
            <v>SINAPI</v>
          </cell>
          <cell r="C2734" t="str">
            <v>ELETRODUTO RÍGIDO ROSCÁVEL, PVC, DN 110 MM (4"), PARA REDE ENTERRADA DE DISTRIBUIÇÃO DE ENERGIA ELÉTRICA - FORNECIMENTO E INSTALAÇÃO. AF_12/2021</v>
          </cell>
          <cell r="D2734" t="str">
            <v>M</v>
          </cell>
          <cell r="E2734">
            <v>79.95</v>
          </cell>
        </row>
        <row r="2735">
          <cell r="A2735">
            <v>95726</v>
          </cell>
          <cell r="B2735" t="str">
            <v>SINAPI</v>
          </cell>
          <cell r="C2735" t="str">
            <v>ELETRODUTO RÍGIDO SOLDÁVEL, PVC, DN 20 MM (½"), APARENTE, INSTALADO EM TETO - FORNECIMENTO E INSTALAÇÃO. AF_11/2016</v>
          </cell>
          <cell r="D2735" t="str">
            <v>M</v>
          </cell>
          <cell r="E2735">
            <v>7.17</v>
          </cell>
        </row>
        <row r="2736">
          <cell r="A2736">
            <v>95727</v>
          </cell>
          <cell r="B2736" t="str">
            <v>SINAPI</v>
          </cell>
          <cell r="C2736" t="str">
            <v>ELETRODUTO RÍGIDO SOLDÁVEL, PVC, DN 25 MM (3/4"), APARENTE, INSTALADO EM TETO - FORNECIMENTO E INSTALAÇÃO. AF_11/2016</v>
          </cell>
          <cell r="D2736" t="str">
            <v>M</v>
          </cell>
          <cell r="E2736">
            <v>8.25</v>
          </cell>
        </row>
        <row r="2737">
          <cell r="A2737">
            <v>95728</v>
          </cell>
          <cell r="B2737" t="str">
            <v>SINAPI</v>
          </cell>
          <cell r="C2737" t="str">
            <v>ELETRODUTO RÍGIDO SOLDÁVEL, PVC, DN 32 MM (1"), APARENTE, INSTALADO EM TETO - FORNECIMENTO E INSTALAÇÃO. AF_11/2016</v>
          </cell>
          <cell r="D2737" t="str">
            <v>M</v>
          </cell>
          <cell r="E2737">
            <v>10.72</v>
          </cell>
        </row>
        <row r="2738">
          <cell r="A2738">
            <v>95729</v>
          </cell>
          <cell r="B2738" t="str">
            <v>SINAPI</v>
          </cell>
          <cell r="C2738" t="str">
            <v>ELETRODUTO RÍGIDO SOLDÁVEL, PVC, DN 20 MM (½"), APARENTE, INSTALADO EM PAREDE - FORNECIMENTO E INSTALAÇÃO. AF_11/2016</v>
          </cell>
          <cell r="D2738" t="str">
            <v>M</v>
          </cell>
          <cell r="E2738">
            <v>8.93</v>
          </cell>
        </row>
        <row r="2739">
          <cell r="A2739">
            <v>95730</v>
          </cell>
          <cell r="B2739" t="str">
            <v>SINAPI</v>
          </cell>
          <cell r="C2739" t="str">
            <v>ELETRODUTO RÍGIDO SOLDÁVEL, PVC, DN 25 MM (3/4"), APARENTE, INSTALADO EM PAREDE - FORNECIMENTO E INSTALAÇÃO. AF_11/2016</v>
          </cell>
          <cell r="D2739" t="str">
            <v>M</v>
          </cell>
          <cell r="E2739">
            <v>10.01</v>
          </cell>
        </row>
        <row r="2740">
          <cell r="A2740">
            <v>95731</v>
          </cell>
          <cell r="B2740" t="str">
            <v>SINAPI</v>
          </cell>
          <cell r="C2740" t="str">
            <v>ELETRODUTO RÍGIDO SOLDÁVEL, PVC, DN 32 MM (1"), APARENTE, INSTALADO EM PAREDE - FORNECIMENTO E INSTALAÇÃO. AF_11/2016</v>
          </cell>
          <cell r="D2740" t="str">
            <v>M</v>
          </cell>
          <cell r="E2740">
            <v>12.47</v>
          </cell>
        </row>
        <row r="2741">
          <cell r="A2741">
            <v>97667</v>
          </cell>
          <cell r="B2741" t="str">
            <v>SINAPI</v>
          </cell>
          <cell r="C2741" t="str">
            <v>ELETRODUTO FLEXÍVEL CORRUGADO, PEAD, DN 50 (1 1/2"), PARA REDE ENTERRADA DE DISTRIBUIÇÃO DE ENERGIA ELÉTRICA - FORNECIMENTO E INSTALAÇÃO. AF_12/2021</v>
          </cell>
          <cell r="D2741" t="str">
            <v>M</v>
          </cell>
          <cell r="E2741">
            <v>8.34</v>
          </cell>
        </row>
        <row r="2742">
          <cell r="A2742">
            <v>97668</v>
          </cell>
          <cell r="B2742" t="str">
            <v>SINAPI</v>
          </cell>
          <cell r="C2742" t="str">
            <v>ELETRODUTO FLEXÍVEL CORRUGADO, PEAD, DN 63 (2"), PARA REDE ENTERRADA DE DISTRIBUIÇÃO DE ENERGIA ELÉTRICA - FORNECIMENTO E INSTALAÇÃO. AF_12/2021</v>
          </cell>
          <cell r="D2742" t="str">
            <v>M</v>
          </cell>
          <cell r="E2742">
            <v>11.91</v>
          </cell>
        </row>
        <row r="2743">
          <cell r="A2743">
            <v>97669</v>
          </cell>
          <cell r="B2743" t="str">
            <v>SINAPI</v>
          </cell>
          <cell r="C2743" t="str">
            <v>ELETRODUTO FLEXÍVEL CORRUGADO, PEAD, DN 90 (3"), PARA REDE ENTERRADA DE DISTRIBUIÇÃO DE ENERGIA ELÉTRICA - FORNECIMENTO E INSTALAÇÃO. AF_12/2021</v>
          </cell>
          <cell r="D2743" t="str">
            <v>M</v>
          </cell>
          <cell r="E2743">
            <v>17.45</v>
          </cell>
        </row>
        <row r="2744">
          <cell r="A2744">
            <v>97670</v>
          </cell>
          <cell r="B2744" t="str">
            <v>SINAPI</v>
          </cell>
          <cell r="C2744" t="str">
            <v>ELETRODUTO FLEXÍVEL CORRUGADO, PEAD, DN 100 (4"), PARA REDE ENTERRADA DE DISTRIBUIÇÃO DE ENERGIA ELÉTRICA - FORNECIMENTO E INSTALAÇÃO. AF_12/2021</v>
          </cell>
          <cell r="D2744" t="str">
            <v>M</v>
          </cell>
          <cell r="E2744">
            <v>22.77</v>
          </cell>
        </row>
        <row r="2745">
          <cell r="A2745">
            <v>91874</v>
          </cell>
          <cell r="B2745" t="str">
            <v>SINAPI</v>
          </cell>
          <cell r="C2745" t="str">
            <v>LUVA PARA ELETRODUTO, PVC, ROSCÁVEL, DN 20 MM (1/2"), PARA CIRCUITOS TERMINAIS, INSTALADA EM FORRO - FORNECIMENTO E INSTALAÇÃO. AF_12/2015</v>
          </cell>
          <cell r="D2745" t="str">
            <v>UN</v>
          </cell>
          <cell r="E2745">
            <v>4.29</v>
          </cell>
        </row>
        <row r="2746">
          <cell r="A2746">
            <v>91875</v>
          </cell>
          <cell r="B2746" t="str">
            <v>SINAPI</v>
          </cell>
          <cell r="C2746" t="str">
            <v>LUVA PARA ELETRODUTO, PVC, ROSCÁVEL, DN 25 MM (3/4"), PARA CIRCUITOS TERMINAIS, INSTALADA EM FORRO - FORNECIMENTO E INSTALAÇÃO. AF_12/2015</v>
          </cell>
          <cell r="D2746" t="str">
            <v>UN</v>
          </cell>
          <cell r="E2746">
            <v>5.7</v>
          </cell>
        </row>
        <row r="2747">
          <cell r="A2747">
            <v>91876</v>
          </cell>
          <cell r="B2747" t="str">
            <v>SINAPI</v>
          </cell>
          <cell r="C2747" t="str">
            <v>LUVA PARA ELETRODUTO, PVC, ROSCÁVEL, DN 32 MM (1"), PARA CIRCUITOS TERMINAIS, INSTALADA EM FORRO - FORNECIMENTO E INSTALAÇÃO. AF_12/2015</v>
          </cell>
          <cell r="D2747" t="str">
            <v>UN</v>
          </cell>
          <cell r="E2747">
            <v>7.54</v>
          </cell>
        </row>
        <row r="2748">
          <cell r="A2748">
            <v>91877</v>
          </cell>
          <cell r="B2748" t="str">
            <v>SINAPI</v>
          </cell>
          <cell r="C2748" t="str">
            <v>LUVA PARA ELETRODUTO, PVC, ROSCÁVEL, DN 40 MM (1 1/4"), PARA CIRCUITOS TERMINAIS, INSTALADA EM FORRO - FORNECIMENTO E INSTALAÇÃO. AF_12/2015</v>
          </cell>
          <cell r="D2748" t="str">
            <v>UN</v>
          </cell>
          <cell r="E2748">
            <v>10.08</v>
          </cell>
        </row>
        <row r="2749">
          <cell r="A2749">
            <v>91878</v>
          </cell>
          <cell r="B2749" t="str">
            <v>SINAPI</v>
          </cell>
          <cell r="C2749" t="str">
            <v>LUVA PARA ELETRODUTO, PVC, ROSCÁVEL, DN 20 MM (1/2"), PARA CIRCUITOS TERMINAIS, INSTALADA EM LAJE - FORNECIMENTO E INSTALAÇÃO. AF_12/2015</v>
          </cell>
          <cell r="D2749" t="str">
            <v>UN</v>
          </cell>
          <cell r="E2749">
            <v>5.48</v>
          </cell>
        </row>
        <row r="2750">
          <cell r="A2750">
            <v>91879</v>
          </cell>
          <cell r="B2750" t="str">
            <v>SINAPI</v>
          </cell>
          <cell r="C2750" t="str">
            <v>LUVA PARA ELETRODUTO, PVC, ROSCÁVEL, DN 25 MM (3/4"), PARA CIRCUITOS TERMINAIS, INSTALADA EM LAJE - FORNECIMENTO E INSTALAÇÃO. AF_12/2015</v>
          </cell>
          <cell r="D2750" t="str">
            <v>UN</v>
          </cell>
          <cell r="E2750">
            <v>6.85</v>
          </cell>
        </row>
        <row r="2751">
          <cell r="A2751">
            <v>91880</v>
          </cell>
          <cell r="B2751" t="str">
            <v>SINAPI</v>
          </cell>
          <cell r="C2751" t="str">
            <v>LUVA PARA ELETRODUTO, PVC, ROSCÁVEL, DN 32 MM (1"), PARA CIRCUITOS TERMINAIS, INSTALADA EM LAJE - FORNECIMENTO E INSTALAÇÃO. AF_12/2015</v>
          </cell>
          <cell r="D2751" t="str">
            <v>UN</v>
          </cell>
          <cell r="E2751">
            <v>8.7200000000000006</v>
          </cell>
        </row>
        <row r="2752">
          <cell r="A2752">
            <v>91881</v>
          </cell>
          <cell r="B2752" t="str">
            <v>SINAPI</v>
          </cell>
          <cell r="C2752" t="str">
            <v>LUVA PARA ELETRODUTO, PVC, ROSCÁVEL, DN 40 MM (1 1/4"), PARA CIRCUITOS TERMINAIS, INSTALADA EM LAJE - FORNECIMENTO E INSTALAÇÃO. AF_12/2015</v>
          </cell>
          <cell r="D2752" t="str">
            <v>UN</v>
          </cell>
          <cell r="E2752">
            <v>11.27</v>
          </cell>
        </row>
        <row r="2753">
          <cell r="A2753">
            <v>91882</v>
          </cell>
          <cell r="B2753" t="str">
            <v>SINAPI</v>
          </cell>
          <cell r="C2753" t="str">
            <v>LUVA PARA ELETRODUTO, PVC, ROSCÁVEL, DN 20 MM (1/2"), PARA CIRCUITOS TERMINAIS, INSTALADA EM PAREDE - FORNECIMENTO E INSTALAÇÃO. AF_12/2015</v>
          </cell>
          <cell r="D2753" t="str">
            <v>UN</v>
          </cell>
          <cell r="E2753">
            <v>6.74</v>
          </cell>
        </row>
        <row r="2754">
          <cell r="A2754">
            <v>91884</v>
          </cell>
          <cell r="B2754" t="str">
            <v>SINAPI</v>
          </cell>
          <cell r="C2754" t="str">
            <v>LUVA PARA ELETRODUTO, PVC, ROSCÁVEL, DN 25 MM (3/4"), PARA CIRCUITOS TERMINAIS, INSTALADA EM PAREDE - FORNECIMENTO E INSTALAÇÃO. AF_12/2015</v>
          </cell>
          <cell r="D2754" t="str">
            <v>UN</v>
          </cell>
          <cell r="E2754">
            <v>7.83</v>
          </cell>
        </row>
        <row r="2755">
          <cell r="A2755">
            <v>91885</v>
          </cell>
          <cell r="B2755" t="str">
            <v>SINAPI</v>
          </cell>
          <cell r="C2755" t="str">
            <v>LUVA PARA ELETRODUTO, PVC, ROSCÁVEL, DN 32 MM (1"), PARA CIRCUITOS TERMINAIS, INSTALADA EM PAREDE - FORNECIMENTO E INSTALAÇÃO. AF_12/2015</v>
          </cell>
          <cell r="D2755" t="str">
            <v>UN</v>
          </cell>
          <cell r="E2755">
            <v>9.3000000000000007</v>
          </cell>
        </row>
        <row r="2756">
          <cell r="A2756">
            <v>91886</v>
          </cell>
          <cell r="B2756" t="str">
            <v>SINAPI</v>
          </cell>
          <cell r="C2756" t="str">
            <v>LUVA PARA ELETRODUTO, PVC, ROSCÁVEL, DN 40 MM (1 1/4"), PARA CIRCUITOS TERMINAIS, INSTALADA EM PAREDE - FORNECIMENTO E INSTALAÇÃO. AF_12/2015</v>
          </cell>
          <cell r="D2756" t="str">
            <v>UN</v>
          </cell>
          <cell r="E2756">
            <v>11.39</v>
          </cell>
        </row>
        <row r="2757">
          <cell r="A2757">
            <v>91887</v>
          </cell>
          <cell r="B2757" t="str">
            <v>SINAPI</v>
          </cell>
          <cell r="C2757" t="str">
            <v>CURVA 90 GRAUS PARA ELETRODUTO, PVC, ROSCÁVEL, DN 20 MM (1/2"), PARA CIRCUITOS TERMINAIS, INSTALADA EM FORRO - FORNECIMENTO E INSTALAÇÃO. AF_12/2015</v>
          </cell>
          <cell r="D2757" t="str">
            <v>UN</v>
          </cell>
          <cell r="E2757">
            <v>8.15</v>
          </cell>
        </row>
        <row r="2758">
          <cell r="A2758">
            <v>91889</v>
          </cell>
          <cell r="B2758" t="str">
            <v>SINAPI</v>
          </cell>
          <cell r="C2758" t="str">
            <v>CURVA 180 GRAUS PARA ELETRODUTO, PVC, ROSCÁVEL, DN 20 MM (1/2"), PARA CIRCUITOS TERMINAIS, INSTALADA EM FORRO - FORNECIMENTO E INSTALAÇÃO. AF_12/2015</v>
          </cell>
          <cell r="D2758" t="str">
            <v>UN</v>
          </cell>
          <cell r="E2758">
            <v>7.82</v>
          </cell>
        </row>
        <row r="2759">
          <cell r="A2759">
            <v>91890</v>
          </cell>
          <cell r="B2759" t="str">
            <v>SINAPI</v>
          </cell>
          <cell r="C2759" t="str">
            <v>CURVA 90 GRAUS PARA ELETRODUTO, PVC, ROSCÁVEL, DN 25 MM (3/4"), PARA CIRCUITOS TERMINAIS, INSTALADA EM FORRO - FORNECIMENTO E INSTALAÇÃO. AF_12/2015</v>
          </cell>
          <cell r="D2759" t="str">
            <v>UN</v>
          </cell>
          <cell r="E2759">
            <v>9.6199999999999992</v>
          </cell>
        </row>
        <row r="2760">
          <cell r="A2760">
            <v>91892</v>
          </cell>
          <cell r="B2760" t="str">
            <v>SINAPI</v>
          </cell>
          <cell r="C2760" t="str">
            <v>CURVA 180 GRAUS PARA ELETRODUTO, PVC, ROSCÁVEL, DN 25 MM (3/4"), PARA CIRCUITOS TERMINAIS, INSTALADA EM FORRO - FORNECIMENTO E INSTALAÇÃO. AF_12/2015</v>
          </cell>
          <cell r="D2760" t="str">
            <v>UN</v>
          </cell>
          <cell r="E2760">
            <v>11.83</v>
          </cell>
        </row>
        <row r="2761">
          <cell r="A2761">
            <v>91893</v>
          </cell>
          <cell r="B2761" t="str">
            <v>SINAPI</v>
          </cell>
          <cell r="C2761" t="str">
            <v>CURVA 90 GRAUS PARA ELETRODUTO, PVC, ROSCÁVEL, DN 32 MM (1"), PARA CIRCUITOS TERMINAIS, INSTALADA EM FORRO - FORNECIMENTO E INSTALAÇÃO. AF_12/2015</v>
          </cell>
          <cell r="D2761" t="str">
            <v>UN</v>
          </cell>
          <cell r="E2761">
            <v>13.21</v>
          </cell>
        </row>
        <row r="2762">
          <cell r="A2762">
            <v>91895</v>
          </cell>
          <cell r="B2762" t="str">
            <v>SINAPI</v>
          </cell>
          <cell r="C2762" t="str">
            <v>CURVA 180 GRAUS PARA ELETRODUTO, PVC, ROSCÁVEL, DN 32 MM (1"), PARA CIRCUITOS TERMINAIS, INSTALADA EM FORRO - FORNECIMENTO E INSTALAÇÃO. AF_12/2015</v>
          </cell>
          <cell r="D2762" t="str">
            <v>UN</v>
          </cell>
          <cell r="E2762">
            <v>15.46</v>
          </cell>
        </row>
        <row r="2763">
          <cell r="A2763">
            <v>91896</v>
          </cell>
          <cell r="B2763" t="str">
            <v>SINAPI</v>
          </cell>
          <cell r="C2763" t="str">
            <v>CURVA 90 GRAUS PARA ELETRODUTO, PVC, ROSCÁVEL, DN 40 MM (1 1/4"), PARA CIRCUITOS TERMINAIS, INSTALADA EM FORRO - FORNECIMENTO E INSTALAÇÃO. AF_12/2015</v>
          </cell>
          <cell r="D2763" t="str">
            <v>UN</v>
          </cell>
          <cell r="E2763">
            <v>16.05</v>
          </cell>
        </row>
        <row r="2764">
          <cell r="A2764">
            <v>91898</v>
          </cell>
          <cell r="B2764" t="str">
            <v>SINAPI</v>
          </cell>
          <cell r="C2764" t="str">
            <v>CURVA 180 GRAUS PARA ELETRODUTO, PVC, ROSCÁVEL, DN 40 MM (1 1/4"), PARA CIRCUITOS TERMINAIS, INSTALADA EM FORRO - FORNECIMENTO E INSTALAÇÃO. AF_12/2015</v>
          </cell>
          <cell r="D2764" t="str">
            <v>UN</v>
          </cell>
          <cell r="E2764">
            <v>18.46</v>
          </cell>
        </row>
        <row r="2765">
          <cell r="A2765">
            <v>91899</v>
          </cell>
          <cell r="B2765" t="str">
            <v>SINAPI</v>
          </cell>
          <cell r="C2765" t="str">
            <v>CURVA 90 GRAUS PARA ELETRODUTO, PVC, ROSCÁVEL, DN 20 MM (1/2"), PARA CIRCUITOS TERMINAIS, INSTALADA EM LAJE - FORNECIMENTO E INSTALAÇÃO. AF_12/2015</v>
          </cell>
          <cell r="D2765" t="str">
            <v>UN</v>
          </cell>
          <cell r="E2765">
            <v>9.86</v>
          </cell>
        </row>
        <row r="2766">
          <cell r="A2766">
            <v>91901</v>
          </cell>
          <cell r="B2766" t="str">
            <v>SINAPI</v>
          </cell>
          <cell r="C2766" t="str">
            <v>CURVA 180 GRAUS PARA ELETRODUTO, PVC, ROSCÁVEL, DN 20 MM (1/2"), PARA CIRCUITOS TERMINAIS, INSTALADA EM LAJE - FORNECIMENTO E INSTALAÇÃO. AF_12/2015</v>
          </cell>
          <cell r="D2766" t="str">
            <v>UN</v>
          </cell>
          <cell r="E2766">
            <v>9.5299999999999994</v>
          </cell>
        </row>
        <row r="2767">
          <cell r="A2767">
            <v>91902</v>
          </cell>
          <cell r="B2767" t="str">
            <v>SINAPI</v>
          </cell>
          <cell r="C2767" t="str">
            <v>CURVA 90 GRAUS PARA ELETRODUTO, PVC, ROSCÁVEL, DN 25 MM (3/4"), PARA CIRCUITOS TERMINAIS, INSTALADA EM LAJE - FORNECIMENTO E INSTALAÇÃO. AF_12/2015</v>
          </cell>
          <cell r="D2767" t="str">
            <v>UN</v>
          </cell>
          <cell r="E2767">
            <v>11.33</v>
          </cell>
        </row>
        <row r="2768">
          <cell r="A2768">
            <v>91904</v>
          </cell>
          <cell r="B2768" t="str">
            <v>SINAPI</v>
          </cell>
          <cell r="C2768" t="str">
            <v>CURVA 180 GRAUS PARA ELETRODUTO, PVC, ROSCÁVEL, DN 25 MM (3/4"), PARA CIRCUITOS TERMINAIS, INSTALADA EM LAJE - FORNECIMENTO E INSTALAÇÃO. AF_12/2015</v>
          </cell>
          <cell r="D2768" t="str">
            <v>UN</v>
          </cell>
          <cell r="E2768">
            <v>13.54</v>
          </cell>
        </row>
        <row r="2769">
          <cell r="A2769">
            <v>91905</v>
          </cell>
          <cell r="B2769" t="str">
            <v>SINAPI</v>
          </cell>
          <cell r="C2769" t="str">
            <v>CURVA 90 GRAUS PARA ELETRODUTO, PVC, ROSCÁVEL, DN 32 MM (1"), PARA CIRCUITOS TERMINAIS, INSTALADA EM LAJE - FORNECIMENTO E INSTALAÇÃO. AF_12/2015</v>
          </cell>
          <cell r="D2769" t="str">
            <v>UN</v>
          </cell>
          <cell r="E2769">
            <v>14.93</v>
          </cell>
        </row>
        <row r="2770">
          <cell r="A2770">
            <v>91907</v>
          </cell>
          <cell r="B2770" t="str">
            <v>SINAPI</v>
          </cell>
          <cell r="C2770" t="str">
            <v>CURVA 180 GRAUS PARA ELETRODUTO, PVC, ROSCÁVEL, DN 32 MM (1), PARA CIRCUITOS TERMINAIS, INSTALADA EM LAJE - FORNECIMENTO E INSTALAÇÃO. AF_12/2015</v>
          </cell>
          <cell r="D2770" t="str">
            <v>UN</v>
          </cell>
          <cell r="E2770">
            <v>17.18</v>
          </cell>
        </row>
        <row r="2771">
          <cell r="A2771">
            <v>91908</v>
          </cell>
          <cell r="B2771" t="str">
            <v>SINAPI</v>
          </cell>
          <cell r="C2771" t="str">
            <v>CURVA 90 GRAUS PARA ELETRODUTO, PVC, ROSCÁVEL, DN 40 MM (1 1/4"), PARA CIRCUITOS TERMINAIS, INSTALADA EM LAJE - FORNECIMENTO E INSTALAÇÃO. AF_12/2015</v>
          </cell>
          <cell r="D2771" t="str">
            <v>UN</v>
          </cell>
          <cell r="E2771">
            <v>17.82</v>
          </cell>
        </row>
        <row r="2772">
          <cell r="A2772">
            <v>91910</v>
          </cell>
          <cell r="B2772" t="str">
            <v>SINAPI</v>
          </cell>
          <cell r="C2772" t="str">
            <v>CURVA 180 GRAUS PARA ELETRODUTO, PVC, ROSCÁVEL, DN 40 MM (1 1/4"), PARA CIRCUITOS TERMINAIS, INSTALADA EM LAJE - FORNECIMENTO E INSTALAÇÃO. AF_12/2015</v>
          </cell>
          <cell r="D2772" t="str">
            <v>UN</v>
          </cell>
          <cell r="E2772">
            <v>20.23</v>
          </cell>
        </row>
        <row r="2773">
          <cell r="A2773">
            <v>91911</v>
          </cell>
          <cell r="B2773" t="str">
            <v>SINAPI</v>
          </cell>
          <cell r="C2773" t="str">
            <v>CURVA 90 GRAUS PARA ELETRODUTO, PVC, ROSCÁVEL, DN 20 MM (1/2"), PARA CIRCUITOS TERMINAIS, INSTALADA EM PAREDE - FORNECIMENTO E INSTALAÇÃO. AF_12/2015</v>
          </cell>
          <cell r="D2773" t="str">
            <v>UN</v>
          </cell>
          <cell r="E2773">
            <v>11.83</v>
          </cell>
        </row>
        <row r="2774">
          <cell r="A2774">
            <v>91913</v>
          </cell>
          <cell r="B2774" t="str">
            <v>SINAPI</v>
          </cell>
          <cell r="C2774" t="str">
            <v>CURVA 180 GRAUS PARA ELETRODUTO, PVC, ROSCÁVEL, DN 20 MM (1/2"), PARA CIRCUITOS TERMINAIS, INSTALADA EM PAREDE - FORNECIMENTO E INSTALAÇÃO. AF_12/2015</v>
          </cell>
          <cell r="D2774" t="str">
            <v>UN</v>
          </cell>
          <cell r="E2774">
            <v>11.5</v>
          </cell>
        </row>
        <row r="2775">
          <cell r="A2775">
            <v>91914</v>
          </cell>
          <cell r="B2775" t="str">
            <v>SINAPI</v>
          </cell>
          <cell r="C2775" t="str">
            <v>CURVA 90 GRAUS PARA ELETRODUTO, PVC, ROSCÁVEL, DN 25 MM (3/4"), PARA CIRCUITOS TERMINAIS, INSTALADA EM PAREDE - FORNECIMENTO E INSTALAÇÃO. AF_12/2015</v>
          </cell>
          <cell r="D2775" t="str">
            <v>UN</v>
          </cell>
          <cell r="E2775">
            <v>12.85</v>
          </cell>
        </row>
        <row r="2776">
          <cell r="A2776">
            <v>91916</v>
          </cell>
          <cell r="B2776" t="str">
            <v>SINAPI</v>
          </cell>
          <cell r="C2776" t="str">
            <v>CURVA 180 GRAUS PARA ELETRODUTO, PVC, ROSCÁVEL, DN 25 MM (3/4"), PARA CIRCUITOS TERMINAIS, INSTALADA EM PAREDE - FORNECIMENTO E INSTALAÇÃO. AF_12/2015</v>
          </cell>
          <cell r="D2776" t="str">
            <v>UN</v>
          </cell>
          <cell r="E2776">
            <v>15.06</v>
          </cell>
        </row>
        <row r="2777">
          <cell r="A2777">
            <v>91917</v>
          </cell>
          <cell r="B2777" t="str">
            <v>SINAPI</v>
          </cell>
          <cell r="C2777" t="str">
            <v>CURVA 90 GRAUS PARA ELETRODUTO, PVC, ROSCÁVEL, DN 32 MM (1"), PARA CIRCUITOS TERMINAIS, INSTALADA EM PAREDE - FORNECIMENTO E INSTALAÇÃO. AF_12/2015</v>
          </cell>
          <cell r="D2777" t="str">
            <v>UN</v>
          </cell>
          <cell r="E2777">
            <v>15.83</v>
          </cell>
        </row>
        <row r="2778">
          <cell r="A2778">
            <v>91919</v>
          </cell>
          <cell r="B2778" t="str">
            <v>SINAPI</v>
          </cell>
          <cell r="C2778" t="str">
            <v>CURVA 180 GRAUS PARA ELETRODUTO, PVC, ROSCÁVEL, DN 32 MM (1), PARA CIRCUITOS TERMINAIS, INSTALADA EM PAREDE - FORNECIMENTO E INSTALAÇÃO. AF_12/2015</v>
          </cell>
          <cell r="D2778" t="str">
            <v>UN</v>
          </cell>
          <cell r="E2778">
            <v>18.079999999999998</v>
          </cell>
        </row>
        <row r="2779">
          <cell r="A2779">
            <v>91920</v>
          </cell>
          <cell r="B2779" t="str">
            <v>SINAPI</v>
          </cell>
          <cell r="C2779" t="str">
            <v>CURVA 90 GRAUS PARA ELETRODUTO, PVC, ROSCÁVEL, DN 40 MM (1 1/4"), PARA CIRCUITOS TERMINAIS, INSTALADA EM PAREDE - FORNECIMENTO E INSTALAÇÃO. AF_12/2015</v>
          </cell>
          <cell r="D2779" t="str">
            <v>UN</v>
          </cell>
          <cell r="E2779">
            <v>18.02</v>
          </cell>
        </row>
        <row r="2780">
          <cell r="A2780">
            <v>91922</v>
          </cell>
          <cell r="B2780" t="str">
            <v>SINAPI</v>
          </cell>
          <cell r="C2780" t="str">
            <v>CURVA 180 GRAUS PARA ELETRODUTO, PVC, ROSCÁVEL, DN 40 MM (1 1/4"), PARA CIRCUITOS TERMINAIS, INSTALADA EM PAREDE - FORNECIMENTO E INSTALAÇÃO. AF_12/2015</v>
          </cell>
          <cell r="D2780" t="str">
            <v>UN</v>
          </cell>
          <cell r="E2780">
            <v>20.43</v>
          </cell>
        </row>
        <row r="2781">
          <cell r="A2781">
            <v>93013</v>
          </cell>
          <cell r="B2781" t="str">
            <v>SINAPI</v>
          </cell>
          <cell r="C2781" t="str">
            <v>LUVA PARA ELETRODUTO, PVC, ROSCÁVEL, DN 50 MM (1 1/2"), PARA REDE ENTERRADA DE DISTRIBUIÇÃO DE ENERGIA ELÉTRICA - FORNECIMENTO E INSTALAÇÃO. AF_12/2021</v>
          </cell>
          <cell r="D2781" t="str">
            <v>UN</v>
          </cell>
          <cell r="E2781">
            <v>13.15</v>
          </cell>
        </row>
        <row r="2782">
          <cell r="A2782">
            <v>93014</v>
          </cell>
          <cell r="B2782" t="str">
            <v>SINAPI</v>
          </cell>
          <cell r="C2782" t="str">
            <v>LUVA PARA ELETRODUTO, PVC, ROSCÁVEL, DN 60 MM (2"), PARA REDE ENTERRADA DE DISTRIBUIÇÃO DE ENERGIA ELÉTRICA - FORNECIMENTO E INSTALAÇÃO. AF_12/2021</v>
          </cell>
          <cell r="D2782" t="str">
            <v>UN</v>
          </cell>
          <cell r="E2782">
            <v>16.309999999999999</v>
          </cell>
        </row>
        <row r="2783">
          <cell r="A2783">
            <v>93015</v>
          </cell>
          <cell r="B2783" t="str">
            <v>SINAPI</v>
          </cell>
          <cell r="C2783" t="str">
            <v>LUVA PARA ELETRODUTO, PVC, ROSCÁVEL, DN 75 MM (2 1/2"), PARA REDE ENTERRADA DE DISTRIBUIÇÃO DE ENERGIA ELÉTRICA - FORNECIMENTO E INSTALAÇÃO. AF_12/2021</v>
          </cell>
          <cell r="D2783" t="str">
            <v>UN</v>
          </cell>
          <cell r="E2783">
            <v>25.44</v>
          </cell>
        </row>
        <row r="2784">
          <cell r="A2784">
            <v>93016</v>
          </cell>
          <cell r="B2784" t="str">
            <v>SINAPI</v>
          </cell>
          <cell r="C2784" t="str">
            <v>LUVA PARA ELETRODUTO, PVC, ROSCÁVEL, DN 85 MM (3"), PARA REDE ENTERRADA DE DISTRIBUIÇÃO DE ENERGIA ELÉTRICA - FORNECIMENTO E INSTALAÇÃO. AF_12/2021</v>
          </cell>
          <cell r="D2784" t="str">
            <v>UN</v>
          </cell>
          <cell r="E2784">
            <v>31.22</v>
          </cell>
        </row>
        <row r="2785">
          <cell r="A2785">
            <v>93017</v>
          </cell>
          <cell r="B2785" t="str">
            <v>SINAPI</v>
          </cell>
          <cell r="C2785" t="str">
            <v>LUVA PARA ELETRODUTO, PVC, ROSCÁVEL, DN 110 MM (4"), PARA REDE ENTERRADA DE DISTRIBUIÇÃO DE ENERGIA ELÉTRICA - FORNECIMENTO E INSTALAÇÃO. AF_12/2021</v>
          </cell>
          <cell r="D2785" t="str">
            <v>UN</v>
          </cell>
          <cell r="E2785">
            <v>47.72</v>
          </cell>
        </row>
        <row r="2786">
          <cell r="A2786">
            <v>93018</v>
          </cell>
          <cell r="B2786" t="str">
            <v>SINAPI</v>
          </cell>
          <cell r="C2786" t="str">
            <v>CURVA 90 GRAUS PARA ELETRODUTO, PVC, ROSCÁVEL, DN 50 MM (1 1/2"), PARA REDE ENTERRADA DE DISTRIBUIÇÃO DE ENERGIA ELÉTRICA - FORNECIMENTO E INSTALAÇÃO. AF_12/2021</v>
          </cell>
          <cell r="D2786" t="str">
            <v>UN</v>
          </cell>
          <cell r="E2786">
            <v>20.14</v>
          </cell>
        </row>
        <row r="2787">
          <cell r="A2787">
            <v>93020</v>
          </cell>
          <cell r="B2787" t="str">
            <v>SINAPI</v>
          </cell>
          <cell r="C2787" t="str">
            <v>CURVA 90 GRAUS PARA ELETRODUTO, PVC, ROSCÁVEL, DN 60 MM (2"), PARA REDE ENTERRADA DE DISTRIBUIÇÃO DE ENERGIA ELÉTRICA - FORNECIMENTO E INSTALAÇÃO. AF_12/2021</v>
          </cell>
          <cell r="D2787" t="str">
            <v>UN</v>
          </cell>
          <cell r="E2787">
            <v>26.19</v>
          </cell>
        </row>
        <row r="2788">
          <cell r="A2788">
            <v>93022</v>
          </cell>
          <cell r="B2788" t="str">
            <v>SINAPI</v>
          </cell>
          <cell r="C2788" t="str">
            <v>CURVA 90 GRAUS PARA ELETRODUTO, PVC, ROSCÁVEL, DN 75 MM (2 1/2"), PARA REDE ENTERRADA DE DISTRIBUIÇÃO DE ENERGIA ELÉTRICA - FORNECIMENTO E INSTALAÇÃO. AF_12/2021</v>
          </cell>
          <cell r="D2788" t="str">
            <v>UN</v>
          </cell>
          <cell r="E2788">
            <v>45.41</v>
          </cell>
        </row>
        <row r="2789">
          <cell r="A2789">
            <v>93024</v>
          </cell>
          <cell r="B2789" t="str">
            <v>SINAPI</v>
          </cell>
          <cell r="C2789" t="str">
            <v>CURVA 90 GRAUS PARA ELETRODUTO, PVC, ROSCÁVEL, DN 85 MM (3"), PARA REDE ENTERRADA DE DISTRIBUIÇÃO DE ENERGIA ELÉTRICA - FORNECIMENTO E INSTALAÇÃO. AF_12/2021</v>
          </cell>
          <cell r="D2789" t="str">
            <v>UN</v>
          </cell>
          <cell r="E2789">
            <v>47.5</v>
          </cell>
        </row>
        <row r="2790">
          <cell r="A2790">
            <v>93026</v>
          </cell>
          <cell r="B2790" t="str">
            <v>SINAPI</v>
          </cell>
          <cell r="C2790" t="str">
            <v>CURVA 90 GRAUS PARA ELETRODUTO, PVC, ROSCÁVEL, DN 110 MM (4"), PARA REDE ENTERRADA DE DISTRIBUIÇÃO DE ENERGIA ELÉTRICA - FORNECIMENTO E INSTALAÇÃO. AF_12/2021</v>
          </cell>
          <cell r="D2790" t="str">
            <v>UN</v>
          </cell>
          <cell r="E2790">
            <v>79.45</v>
          </cell>
        </row>
        <row r="2791">
          <cell r="A2791">
            <v>97559</v>
          </cell>
          <cell r="B2791" t="str">
            <v>SINAPI</v>
          </cell>
          <cell r="C2791" t="str">
            <v>CURVA 135 GRAUS PARA ELETRODUTO, PVC, ROSCÁVEL, DN 25 MM (3/4), PARA CIRCUITOS TERMINAIS, INSTALADA EM FORRO - FORNECIMENTO E INSTALAÇÃO. AF_12/2015</v>
          </cell>
          <cell r="D2791" t="str">
            <v>UN</v>
          </cell>
          <cell r="E2791">
            <v>9.3699999999999992</v>
          </cell>
        </row>
        <row r="2792">
          <cell r="A2792">
            <v>97562</v>
          </cell>
          <cell r="B2792" t="str">
            <v>SINAPI</v>
          </cell>
          <cell r="C2792" t="str">
            <v>CURVA 135 GRAUS PARA ELETRODUTO, PVC, ROSCÁVEL, DN 25 MM (3/4), PARA CIRCUITOS TERMINAIS, INSTALADA EM LAJE - FORNECIMENTO E INSTALAÇÃO. AF_12/2015</v>
          </cell>
          <cell r="D2792" t="str">
            <v>UN</v>
          </cell>
          <cell r="E2792">
            <v>11.08</v>
          </cell>
        </row>
        <row r="2793">
          <cell r="A2793">
            <v>97564</v>
          </cell>
          <cell r="B2793" t="str">
            <v>SINAPI</v>
          </cell>
          <cell r="C2793" t="str">
            <v>CURVA 135 GRAUS PARA ELETRODUTO, PVC, ROSCÁVEL, DN 25 MM (3/4), PARA CIRCUITOS TERMINAIS, INSTALADA EM PAREDE - FORNECIMENTO E INSTALAÇÃO. AF_12/2015</v>
          </cell>
          <cell r="D2793" t="str">
            <v>UN</v>
          </cell>
          <cell r="E2793">
            <v>12.6</v>
          </cell>
        </row>
        <row r="2794">
          <cell r="A2794">
            <v>91924</v>
          </cell>
          <cell r="B2794" t="str">
            <v>SINAPI</v>
          </cell>
          <cell r="C2794" t="str">
            <v>CABO DE COBRE FLEXÍVEL ISOLADO, 1,5 MM², ANTI-CHAMA 450/750 V, PARA CIRCUITOS TERMINAIS - FORNECIMENTO E INSTALAÇÃO. AF_12/2015</v>
          </cell>
          <cell r="D2794" t="str">
            <v>M</v>
          </cell>
          <cell r="E2794">
            <v>2.63</v>
          </cell>
        </row>
        <row r="2795">
          <cell r="A2795">
            <v>91925</v>
          </cell>
          <cell r="B2795" t="str">
            <v>SINAPI</v>
          </cell>
          <cell r="C2795" t="str">
            <v>CABO DE COBRE FLEXÍVEL ISOLADO, 1,5 MM², ANTI-CHAMA 0,6/1,0 KV, PARA CIRCUITOS TERMINAIS - FORNECIMENTO E INSTALAÇÃO. AF_12/2015</v>
          </cell>
          <cell r="D2795" t="str">
            <v>M</v>
          </cell>
          <cell r="E2795">
            <v>3.2</v>
          </cell>
        </row>
        <row r="2796">
          <cell r="A2796">
            <v>91926</v>
          </cell>
          <cell r="B2796" t="str">
            <v>SINAPI</v>
          </cell>
          <cell r="C2796" t="str">
            <v>CABO DE COBRE FLEXÍVEL ISOLADO, 2,5 MM², ANTI-CHAMA 450/750 V, PARA CIRCUITOS TERMINAIS - FORNECIMENTO E INSTALAÇÃO. AF_12/2015</v>
          </cell>
          <cell r="D2796" t="str">
            <v>M</v>
          </cell>
          <cell r="E2796">
            <v>3.82</v>
          </cell>
        </row>
        <row r="2797">
          <cell r="A2797">
            <v>91927</v>
          </cell>
          <cell r="B2797" t="str">
            <v>SINAPI</v>
          </cell>
          <cell r="C2797" t="str">
            <v>CABO DE COBRE FLEXÍVEL ISOLADO, 2,5 MM², ANTI-CHAMA 0,6/1,0 KV, PARA CIRCUITOS TERMINAIS - FORNECIMENTO E INSTALAÇÃO. AF_12/2015</v>
          </cell>
          <cell r="D2797" t="str">
            <v>M</v>
          </cell>
          <cell r="E2797">
            <v>4.3099999999999996</v>
          </cell>
        </row>
        <row r="2798">
          <cell r="A2798">
            <v>91928</v>
          </cell>
          <cell r="B2798" t="str">
            <v>SINAPI</v>
          </cell>
          <cell r="C2798" t="str">
            <v>CABO DE COBRE FLEXÍVEL ISOLADO, 4 MM², ANTI-CHAMA 450/750 V, PARA CIRCUITOS TERMINAIS - FORNECIMENTO E INSTALAÇÃO. AF_12/2015</v>
          </cell>
          <cell r="D2798" t="str">
            <v>M</v>
          </cell>
          <cell r="E2798">
            <v>5.94</v>
          </cell>
        </row>
        <row r="2799">
          <cell r="A2799">
            <v>91929</v>
          </cell>
          <cell r="B2799" t="str">
            <v>SINAPI</v>
          </cell>
          <cell r="C2799" t="str">
            <v>CABO DE COBRE FLEXÍVEL ISOLADO, 4 MM², ANTI-CHAMA 0,6/1,0 KV, PARA CIRCUITOS TERMINAIS - FORNECIMENTO E INSTALAÇÃO. AF_12/2015</v>
          </cell>
          <cell r="D2799" t="str">
            <v>M</v>
          </cell>
          <cell r="E2799">
            <v>6.36</v>
          </cell>
        </row>
        <row r="2800">
          <cell r="A2800">
            <v>91930</v>
          </cell>
          <cell r="B2800" t="str">
            <v>SINAPI</v>
          </cell>
          <cell r="C2800" t="str">
            <v>CABO DE COBRE FLEXÍVEL ISOLADO, 6 MM², ANTI-CHAMA 450/750 V, PARA CIRCUITOS TERMINAIS - FORNECIMENTO E INSTALAÇÃO. AF_12/2015</v>
          </cell>
          <cell r="D2800" t="str">
            <v>M</v>
          </cell>
          <cell r="E2800">
            <v>8.2899999999999991</v>
          </cell>
        </row>
        <row r="2801">
          <cell r="A2801">
            <v>91931</v>
          </cell>
          <cell r="B2801" t="str">
            <v>SINAPI</v>
          </cell>
          <cell r="C2801" t="str">
            <v>CABO DE COBRE FLEXÍVEL ISOLADO, 6 MM², ANTI-CHAMA 0,6/1,0 KV, PARA CIRCUITOS TERMINAIS - FORNECIMENTO E INSTALAÇÃO. AF_12/2015</v>
          </cell>
          <cell r="D2801" t="str">
            <v>M</v>
          </cell>
          <cell r="E2801">
            <v>8.98</v>
          </cell>
        </row>
        <row r="2802">
          <cell r="A2802">
            <v>91932</v>
          </cell>
          <cell r="B2802" t="str">
            <v>SINAPI</v>
          </cell>
          <cell r="C2802" t="str">
            <v>CABO DE COBRE FLEXÍVEL ISOLADO, 10 MM², ANTI-CHAMA 450/750 V, PARA CIRCUITOS TERMINAIS - FORNECIMENTO E INSTALAÇÃO. AF_12/2015</v>
          </cell>
          <cell r="D2802" t="str">
            <v>M</v>
          </cell>
          <cell r="E2802">
            <v>14.93</v>
          </cell>
        </row>
        <row r="2803">
          <cell r="A2803">
            <v>91933</v>
          </cell>
          <cell r="B2803" t="str">
            <v>SINAPI</v>
          </cell>
          <cell r="C2803" t="str">
            <v>CABO DE COBRE FLEXÍVEL ISOLADO, 10 MM², ANTI-CHAMA 0,6/1,0 KV, PARA CIRCUITOS TERMINAIS - FORNECIMENTO E INSTALAÇÃO. AF_12/2015</v>
          </cell>
          <cell r="D2803" t="str">
            <v>M</v>
          </cell>
          <cell r="E2803">
            <v>14.39</v>
          </cell>
        </row>
        <row r="2804">
          <cell r="A2804">
            <v>91934</v>
          </cell>
          <cell r="B2804" t="str">
            <v>SINAPI</v>
          </cell>
          <cell r="C2804" t="str">
            <v>CABO DE COBRE FLEXÍVEL ISOLADO, 16 MM², ANTI-CHAMA 450/750 V, PARA CIRCUITOS TERMINAIS - FORNECIMENTO E INSTALAÇÃO. AF_12/2015</v>
          </cell>
          <cell r="D2804" t="str">
            <v>M</v>
          </cell>
          <cell r="E2804">
            <v>21.53</v>
          </cell>
        </row>
        <row r="2805">
          <cell r="A2805">
            <v>91935</v>
          </cell>
          <cell r="B2805" t="str">
            <v>SINAPI</v>
          </cell>
          <cell r="C2805" t="str">
            <v>CABO DE COBRE FLEXÍVEL ISOLADO, 16 MM², ANTI-CHAMA 0,6/1,0 KV, PARA CIRCUITOS TERMINAIS - FORNECIMENTO E INSTALAÇÃO. AF_12/2015</v>
          </cell>
          <cell r="D2805" t="str">
            <v>M</v>
          </cell>
          <cell r="E2805">
            <v>22.58</v>
          </cell>
        </row>
        <row r="2806">
          <cell r="A2806">
            <v>92979</v>
          </cell>
          <cell r="B2806" t="str">
            <v>SINAPI</v>
          </cell>
          <cell r="C2806" t="str">
            <v>CABO DE COBRE FLEXÍVEL ISOLADO, 10 MM², ANTI-CHAMA 450/750 V, PARA DISTRIBUIÇÃO - FORNECIMENTO E INSTALAÇÃO. AF_12/2015</v>
          </cell>
          <cell r="D2806" t="str">
            <v>M</v>
          </cell>
          <cell r="E2806">
            <v>10.54</v>
          </cell>
        </row>
        <row r="2807">
          <cell r="A2807">
            <v>92980</v>
          </cell>
          <cell r="B2807" t="str">
            <v>SINAPI</v>
          </cell>
          <cell r="C2807" t="str">
            <v>CABO DE COBRE FLEXÍVEL ISOLADO, 10 MM², ANTI-CHAMA 0,6/1,0 KV, PARA DISTRIBUIÇÃO - FORNECIMENTO E INSTALAÇÃO. AF_12/2015</v>
          </cell>
          <cell r="D2807" t="str">
            <v>M</v>
          </cell>
          <cell r="E2807">
            <v>10.07</v>
          </cell>
        </row>
        <row r="2808">
          <cell r="A2808">
            <v>92981</v>
          </cell>
          <cell r="B2808" t="str">
            <v>SINAPI</v>
          </cell>
          <cell r="C2808" t="str">
            <v>CABO DE COBRE FLEXÍVEL ISOLADO, 16 MM², ANTI-CHAMA 450/750 V, PARA DISTRIBUIÇÃO - FORNECIMENTO E INSTALAÇÃO. AF_12/2015</v>
          </cell>
          <cell r="D2808" t="str">
            <v>M</v>
          </cell>
          <cell r="E2808">
            <v>15.06</v>
          </cell>
        </row>
        <row r="2809">
          <cell r="A2809">
            <v>92982</v>
          </cell>
          <cell r="B2809" t="str">
            <v>SINAPI</v>
          </cell>
          <cell r="C2809" t="str">
            <v>CABO DE COBRE FLEXÍVEL ISOLADO, 16 MM², ANTI-CHAMA 0,6/1,0 KV, PARA DISTRIBUIÇÃO - FORNECIMENTO E INSTALAÇÃO. AF_12/2015</v>
          </cell>
          <cell r="D2809" t="str">
            <v>M</v>
          </cell>
          <cell r="E2809">
            <v>15.96</v>
          </cell>
        </row>
        <row r="2810">
          <cell r="A2810">
            <v>92984</v>
          </cell>
          <cell r="B2810" t="str">
            <v>SINAPI</v>
          </cell>
          <cell r="C2810" t="str">
            <v>CABO DE COBRE FLEXÍVEL ISOLADO, 25 MM², ANTI-CHAMA 0,6/1,0 KV, PARA REDE ENTERRADA DE DISTRIBUIÇÃO DE ENERGIA ELÉTRICA - FORNECIMENTO E INSTALAÇÃO. AF_12/2021</v>
          </cell>
          <cell r="D2810" t="str">
            <v>M</v>
          </cell>
          <cell r="E2810">
            <v>26.12</v>
          </cell>
        </row>
        <row r="2811">
          <cell r="A2811">
            <v>92986</v>
          </cell>
          <cell r="B2811" t="str">
            <v>SINAPI</v>
          </cell>
          <cell r="C2811" t="str">
            <v>CABO DE COBRE FLEXÍVEL ISOLADO, 35 MM², ANTI-CHAMA 0,6/1,0 KV, PARA REDE ENTERRADA DE DISTRIBUIÇÃO DE ENERGIA ELÉTRICA - FORNECIMENTO E INSTALAÇÃO. AF_12/2021</v>
          </cell>
          <cell r="D2811" t="str">
            <v>M</v>
          </cell>
          <cell r="E2811">
            <v>36.26</v>
          </cell>
        </row>
        <row r="2812">
          <cell r="A2812">
            <v>92988</v>
          </cell>
          <cell r="B2812" t="str">
            <v>SINAPI</v>
          </cell>
          <cell r="C2812" t="str">
            <v>CABO DE COBRE FLEXÍVEL ISOLADO, 50 MM², ANTI-CHAMA 0,6/1,0 KV, PARA REDE ENTERRADA DE DISTRIBUIÇÃO DE ENERGIA ELÉTRICA - FORNECIMENTO E INSTALAÇÃO. AF_12/2021</v>
          </cell>
          <cell r="D2812" t="str">
            <v>M</v>
          </cell>
          <cell r="E2812">
            <v>52.79</v>
          </cell>
        </row>
        <row r="2813">
          <cell r="A2813">
            <v>92990</v>
          </cell>
          <cell r="B2813" t="str">
            <v>SINAPI</v>
          </cell>
          <cell r="C2813" t="str">
            <v>CABO DE COBRE FLEXÍVEL ISOLADO, 70 MM², ANTI-CHAMA 0,6/1,0 KV, PARA REDE ENTERRADA DE DISTRIBUIÇÃO DE ENERGIA ELÉTRICA - FORNECIMENTO E INSTALAÇÃO. AF_12/2021</v>
          </cell>
          <cell r="D2813" t="str">
            <v>M</v>
          </cell>
          <cell r="E2813">
            <v>73.22</v>
          </cell>
        </row>
        <row r="2814">
          <cell r="A2814">
            <v>92992</v>
          </cell>
          <cell r="B2814" t="str">
            <v>SINAPI</v>
          </cell>
          <cell r="C2814" t="str">
            <v>CABO DE COBRE FLEXÍVEL ISOLADO, 95 MM², ANTI-CHAMA 0,6/1,0 KV, PARA REDE ENTERRADA DE DISTRIBUIÇÃO DE ENERGIA ELÉTRICA - FORNECIMENTO E INSTALAÇÃO. AF_12/2021</v>
          </cell>
          <cell r="D2814" t="str">
            <v>M</v>
          </cell>
          <cell r="E2814">
            <v>94.74</v>
          </cell>
        </row>
        <row r="2815">
          <cell r="A2815">
            <v>92994</v>
          </cell>
          <cell r="B2815" t="str">
            <v>SINAPI</v>
          </cell>
          <cell r="C2815" t="str">
            <v>CABO DE COBRE FLEXÍVEL ISOLADO, 120 MM², ANTI-CHAMA 0,6/1,0 KV, PARA REDE ENTERRADA DE DISTRIBUIÇÃO DE ENERGIA ELÉTRICA - FORNECIMENTO E INSTALAÇÃO. AF_12/2021</v>
          </cell>
          <cell r="D2815" t="str">
            <v>M</v>
          </cell>
          <cell r="E2815">
            <v>123.24</v>
          </cell>
        </row>
        <row r="2816">
          <cell r="A2816">
            <v>92996</v>
          </cell>
          <cell r="B2816" t="str">
            <v>SINAPI</v>
          </cell>
          <cell r="C2816" t="str">
            <v>CABO DE COBRE FLEXÍVEL ISOLADO, 150 MM², ANTI-CHAMA 0,6/1,0 KV, PARA REDE ENTERRADA DE DISTRIBUIÇÃO DE ENERGIA ELÉTRICA - FORNECIMENTO E INSTALAÇÃO. AF_12/2021</v>
          </cell>
          <cell r="D2816" t="str">
            <v>M</v>
          </cell>
          <cell r="E2816">
            <v>149.13999999999999</v>
          </cell>
        </row>
        <row r="2817">
          <cell r="A2817">
            <v>92998</v>
          </cell>
          <cell r="B2817" t="str">
            <v>SINAPI</v>
          </cell>
          <cell r="C2817" t="str">
            <v>CABO DE COBRE FLEXÍVEL ISOLADO, 185 MM², ANTI-CHAMA 0,6/1,0 KV, PARA REDE ENTERRADA DE DISTRIBUIÇÃO DE ENERGIA ELÉTRICA - FORNECIMENTO E INSTALAÇÃO. AF_12/2021</v>
          </cell>
          <cell r="D2817" t="str">
            <v>M</v>
          </cell>
          <cell r="E2817">
            <v>182.84</v>
          </cell>
        </row>
        <row r="2818">
          <cell r="A2818">
            <v>93000</v>
          </cell>
          <cell r="B2818" t="str">
            <v>SINAPI</v>
          </cell>
          <cell r="C2818" t="str">
            <v>CABO DE COBRE FLEXÍVEL ISOLADO, 240 MM², ANTI-CHAMA 0,6/1,0 KV, PARA REDE ENTERRADA DE DISTRIBUIÇÃO DE ENERGIA ELÉTRICA - FORNECIMENTO E INSTALAÇÃO. AF_12/2021</v>
          </cell>
          <cell r="D2818" t="str">
            <v>M</v>
          </cell>
          <cell r="E2818">
            <v>242.24</v>
          </cell>
        </row>
        <row r="2819">
          <cell r="A2819">
            <v>93002</v>
          </cell>
          <cell r="B2819" t="str">
            <v>SINAPI</v>
          </cell>
          <cell r="C2819" t="str">
            <v>CABO DE COBRE FLEXÍVEL ISOLADO, 300 MM², ANTI-CHAMA 0,6/1,0 KV, PARA REDE ENTERRADA DE DISTRIBUIÇÃO DE ENERGIA ELÉTRICA - FORNECIMENTO E INSTALAÇÃO. AF_12/2021</v>
          </cell>
          <cell r="D2819" t="str">
            <v>M</v>
          </cell>
          <cell r="E2819">
            <v>313.43</v>
          </cell>
        </row>
        <row r="2820">
          <cell r="A2820">
            <v>101884</v>
          </cell>
          <cell r="B2820" t="str">
            <v>SINAPI</v>
          </cell>
          <cell r="C2820" t="str">
            <v>CABO DE COBRE ISOLADO, 10 MM², ANTI-CHAMA 450/750 V, INSTALADO EM ELETROCALHA OU PERFILADO - FORNECIMENTO E INSTALAÇÃO. AF_10/2020</v>
          </cell>
          <cell r="D2820" t="str">
            <v>M</v>
          </cell>
          <cell r="E2820">
            <v>10.32</v>
          </cell>
        </row>
        <row r="2821">
          <cell r="A2821">
            <v>101885</v>
          </cell>
          <cell r="B2821" t="str">
            <v>SINAPI</v>
          </cell>
          <cell r="C2821" t="str">
            <v>CABO DE COBRE ISOLADO, 10 MM², ANTI-CHAMA 0,6/1 KV, INSTALADO EM ELETROCALHA OU PERFILADO - FORNECIMENTO E INSTALAÇÃO. AF_10/2020</v>
          </cell>
          <cell r="D2821" t="str">
            <v>M</v>
          </cell>
          <cell r="E2821">
            <v>9.85</v>
          </cell>
        </row>
        <row r="2822">
          <cell r="A2822">
            <v>101886</v>
          </cell>
          <cell r="B2822" t="str">
            <v>SINAPI</v>
          </cell>
          <cell r="C2822" t="str">
            <v>CABO DE COBRE ISOLADO, 16 MM², ANTI-CHAMA 450/750 V, INSTALADO EM ELETROCALHA OU PERFILADO - FORNECIMENTO E INSTALAÇÃO. AF_10/2020</v>
          </cell>
          <cell r="D2822" t="str">
            <v>M</v>
          </cell>
          <cell r="E2822">
            <v>14.82</v>
          </cell>
        </row>
        <row r="2823">
          <cell r="A2823">
            <v>101887</v>
          </cell>
          <cell r="B2823" t="str">
            <v>SINAPI</v>
          </cell>
          <cell r="C2823" t="str">
            <v>CABO DE COBRE ISOLADO, 16 MM², ANTI-CHAMA 0,6/1 KV, INSTALADO EM ELETROCALHA OU PERFILADO - FORNECIMENTO E INSTALAÇÃO. AF_10/2020</v>
          </cell>
          <cell r="D2823" t="str">
            <v>M</v>
          </cell>
          <cell r="E2823">
            <v>15.72</v>
          </cell>
        </row>
        <row r="2824">
          <cell r="A2824">
            <v>101888</v>
          </cell>
          <cell r="B2824" t="str">
            <v>SINAPI</v>
          </cell>
          <cell r="C2824" t="str">
            <v>CABO DE COBRE ISOLADO, 25 MM², ANTI-CHAMA 450/750 V, INSTALADO EM ELETROCALHA OU PERFILADO - FORNECIMENTO E INSTALAÇÃO. AF_10/2020</v>
          </cell>
          <cell r="D2824" t="str">
            <v>M</v>
          </cell>
          <cell r="E2824">
            <v>23.22</v>
          </cell>
        </row>
        <row r="2825">
          <cell r="A2825">
            <v>101889</v>
          </cell>
          <cell r="B2825" t="str">
            <v>SINAPI</v>
          </cell>
          <cell r="C2825" t="str">
            <v>CABO DE COBRE ISOLADO, 25 MM², ANTI-CHAMA 0,6/1 KV, INSTALADO EM ELETROCALHA OU PERFILADO - FORNECIMENTO E INSTALAÇÃO. AF_10/2020</v>
          </cell>
          <cell r="D2825" t="str">
            <v>M</v>
          </cell>
          <cell r="E2825">
            <v>24.4</v>
          </cell>
        </row>
        <row r="2826">
          <cell r="A2826">
            <v>91936</v>
          </cell>
          <cell r="B2826" t="str">
            <v>SINAPI</v>
          </cell>
          <cell r="C2826" t="str">
            <v>CAIXA OCTOGONAL 4" X 4", PVC, INSTALADA EM LAJE - FORNECIMENTO E INSTALAÇÃO. AF_12/2015</v>
          </cell>
          <cell r="D2826" t="str">
            <v>UN</v>
          </cell>
          <cell r="E2826">
            <v>12.72</v>
          </cell>
        </row>
        <row r="2827">
          <cell r="A2827">
            <v>91937</v>
          </cell>
          <cell r="B2827" t="str">
            <v>SINAPI</v>
          </cell>
          <cell r="C2827" t="str">
            <v>CAIXA OCTOGONAL 3" X 3", PVC, INSTALADA EM LAJE - FORNECIMENTO E INSTALAÇÃO. AF_12/2015</v>
          </cell>
          <cell r="D2827" t="str">
            <v>UN</v>
          </cell>
          <cell r="E2827">
            <v>10.6</v>
          </cell>
        </row>
        <row r="2828">
          <cell r="A2828">
            <v>91939</v>
          </cell>
          <cell r="B2828" t="str">
            <v>SINAPI</v>
          </cell>
          <cell r="C2828" t="str">
            <v>CAIXA RETANGULAR 4" X 2" ALTA (2,00 M DO PISO), PVC, INSTALADA EM PAREDE - FORNECIMENTO E INSTALAÇÃO. AF_12/2015</v>
          </cell>
          <cell r="D2828" t="str">
            <v>UN</v>
          </cell>
          <cell r="E2828">
            <v>24.42</v>
          </cell>
        </row>
        <row r="2829">
          <cell r="A2829">
            <v>91940</v>
          </cell>
          <cell r="B2829" t="str">
            <v>SINAPI</v>
          </cell>
          <cell r="C2829" t="str">
            <v>CAIXA RETANGULAR 4" X 2" MÉDIA (1,30 M DO PISO), PVC, INSTALADA EM PAREDE - FORNECIMENTO E INSTALAÇÃO. AF_12/2015</v>
          </cell>
          <cell r="D2829" t="str">
            <v>UN</v>
          </cell>
          <cell r="E2829">
            <v>13.3</v>
          </cell>
        </row>
        <row r="2830">
          <cell r="A2830">
            <v>91941</v>
          </cell>
          <cell r="B2830" t="str">
            <v>SINAPI</v>
          </cell>
          <cell r="C2830" t="str">
            <v>CAIXA RETANGULAR 4" X 2" BAIXA (0,30 M DO PISO), PVC, INSTALADA EM PAREDE - FORNECIMENTO E INSTALAÇÃO. AF_12/2015</v>
          </cell>
          <cell r="D2830" t="str">
            <v>UN</v>
          </cell>
          <cell r="E2830">
            <v>9.1300000000000008</v>
          </cell>
        </row>
        <row r="2831">
          <cell r="A2831">
            <v>91942</v>
          </cell>
          <cell r="B2831" t="str">
            <v>SINAPI</v>
          </cell>
          <cell r="C2831" t="str">
            <v>CAIXA RETANGULAR 4" X 4" ALTA (2,00 M DO PISO), PVC, INSTALADA EM PAREDE - FORNECIMENTO E INSTALAÇÃO. AF_12/2015</v>
          </cell>
          <cell r="D2831" t="str">
            <v>UN</v>
          </cell>
          <cell r="E2831">
            <v>30.38</v>
          </cell>
        </row>
        <row r="2832">
          <cell r="A2832">
            <v>91943</v>
          </cell>
          <cell r="B2832" t="str">
            <v>SINAPI</v>
          </cell>
          <cell r="C2832" t="str">
            <v>CAIXA RETANGULAR 4" X 4" MÉDIA (1,30 M DO PISO), PVC, INSTALADA EM PAREDE - FORNECIMENTO E INSTALAÇÃO. AF_12/2015</v>
          </cell>
          <cell r="D2832" t="str">
            <v>UN</v>
          </cell>
          <cell r="E2832">
            <v>17.59</v>
          </cell>
        </row>
        <row r="2833">
          <cell r="A2833">
            <v>91944</v>
          </cell>
          <cell r="B2833" t="str">
            <v>SINAPI</v>
          </cell>
          <cell r="C2833" t="str">
            <v>CAIXA RETANGULAR 4" X 4" BAIXA (0,30 M DO PISO), PVC, INSTALADA EM PAREDE - FORNECIMENTO E INSTALAÇÃO. AF_12/2015</v>
          </cell>
          <cell r="D2833" t="str">
            <v>UN</v>
          </cell>
          <cell r="E2833">
            <v>12.81</v>
          </cell>
        </row>
        <row r="2834">
          <cell r="A2834">
            <v>92865</v>
          </cell>
          <cell r="B2834" t="str">
            <v>SINAPI</v>
          </cell>
          <cell r="C2834" t="str">
            <v>CAIXA OCTOGONAL 4" X 4", METÁLICA, INSTALADA EM LAJE - FORNECIMENTO E INSTALAÇÃO. AF_12/2015</v>
          </cell>
          <cell r="D2834" t="str">
            <v>UN</v>
          </cell>
          <cell r="E2834">
            <v>9.7899999999999991</v>
          </cell>
        </row>
        <row r="2835">
          <cell r="A2835">
            <v>92866</v>
          </cell>
          <cell r="B2835" t="str">
            <v>SINAPI</v>
          </cell>
          <cell r="C2835" t="str">
            <v>CAIXA SEXTAVADA 3" X 3", METÁLICA, INSTALADA EM LAJE - FORNECIMENTO E INSTALAÇÃO. AF_12/2015</v>
          </cell>
          <cell r="D2835" t="str">
            <v>UN</v>
          </cell>
          <cell r="E2835">
            <v>7.64</v>
          </cell>
        </row>
        <row r="2836">
          <cell r="A2836">
            <v>92867</v>
          </cell>
          <cell r="B2836" t="str">
            <v>SINAPI</v>
          </cell>
          <cell r="C2836" t="str">
            <v>CAIXA RETANGULAR 4" X 2" ALTA (2,00 M DO PISO), METÁLICA, INSTALADA EM PAREDE - FORNECIMENTO E INSTALAÇÃO. AF_12/2015</v>
          </cell>
          <cell r="D2836" t="str">
            <v>UN</v>
          </cell>
          <cell r="E2836">
            <v>23.63</v>
          </cell>
        </row>
        <row r="2837">
          <cell r="A2837">
            <v>92868</v>
          </cell>
          <cell r="B2837" t="str">
            <v>SINAPI</v>
          </cell>
          <cell r="C2837" t="str">
            <v>CAIXA RETANGULAR 4" X 2" MÉDIA (1,30 M DO PISO), METÁLICA, INSTALADA EM PAREDE - FORNECIMENTO E INSTALAÇÃO. AF_12/2015</v>
          </cell>
          <cell r="D2837" t="str">
            <v>UN</v>
          </cell>
          <cell r="E2837">
            <v>12.51</v>
          </cell>
        </row>
        <row r="2838">
          <cell r="A2838">
            <v>92869</v>
          </cell>
          <cell r="B2838" t="str">
            <v>SINAPI</v>
          </cell>
          <cell r="C2838" t="str">
            <v>CAIXA RETANGULAR 4" X 2" BAIXA (0,30 M DO PISO), METÁLICA, INSTALADA EM PAREDE - FORNECIMENTO E INSTALAÇÃO. AF_12/2015</v>
          </cell>
          <cell r="D2838" t="str">
            <v>UN</v>
          </cell>
          <cell r="E2838">
            <v>8.34</v>
          </cell>
        </row>
        <row r="2839">
          <cell r="A2839">
            <v>92870</v>
          </cell>
          <cell r="B2839" t="str">
            <v>SINAPI</v>
          </cell>
          <cell r="C2839" t="str">
            <v>CAIXA RETANGULAR 4" X 4" ALTA (2,00 M DO PISO), METÁLICA, INSTALADA EM PAREDE - FORNECIMENTO E INSTALAÇÃO. AF_12/2015</v>
          </cell>
          <cell r="D2839" t="str">
            <v>UN</v>
          </cell>
          <cell r="E2839">
            <v>29.04</v>
          </cell>
        </row>
        <row r="2840">
          <cell r="A2840">
            <v>92871</v>
          </cell>
          <cell r="B2840" t="str">
            <v>SINAPI</v>
          </cell>
          <cell r="C2840" t="str">
            <v>CAIXA RETANGULAR 4" X 4" MÉDIA (1,30 M DO PISO), METÁLICA, INSTALADA EM PAREDE - FORNECIMENTO E INSTALAÇÃO. AF_12/2015</v>
          </cell>
          <cell r="D2840" t="str">
            <v>UN</v>
          </cell>
          <cell r="E2840">
            <v>16.25</v>
          </cell>
        </row>
        <row r="2841">
          <cell r="A2841">
            <v>92872</v>
          </cell>
          <cell r="B2841" t="str">
            <v>SINAPI</v>
          </cell>
          <cell r="C2841" t="str">
            <v>CAIXA RETANGULAR 4" X 4" BAIXA (0,30 M DO PISO), METÁLICA, INSTALADA EM PAREDE - FORNECIMENTO E INSTALAÇÃO. AF_12/2015</v>
          </cell>
          <cell r="D2841" t="str">
            <v>UN</v>
          </cell>
          <cell r="E2841">
            <v>11.47</v>
          </cell>
        </row>
        <row r="2842">
          <cell r="A2842">
            <v>95777</v>
          </cell>
          <cell r="B2842" t="str">
            <v>SINAPI</v>
          </cell>
          <cell r="C2842" t="str">
            <v>CONDULETE DE ALUMÍNIO, TIPO B, PARA ELETRODUTO DE AÇO GALVANIZADO DN 20 MM (3/4''), APARENTE - FORNECIMENTO E INSTALAÇÃO. AF_11/2016_P</v>
          </cell>
          <cell r="D2842" t="str">
            <v>UN</v>
          </cell>
          <cell r="E2842">
            <v>28.02</v>
          </cell>
        </row>
        <row r="2843">
          <cell r="A2843">
            <v>95778</v>
          </cell>
          <cell r="B2843" t="str">
            <v>SINAPI</v>
          </cell>
          <cell r="C2843" t="str">
            <v>CONDULETE DE ALUMÍNIO, TIPO C, PARA ELETRODUTO DE AÇO GALVANIZADO DN 20 MM (3/4''), APARENTE - FORNECIMENTO E INSTALAÇÃO. AF_11/2016_P</v>
          </cell>
          <cell r="D2843" t="str">
            <v>UN</v>
          </cell>
          <cell r="E2843">
            <v>28.84</v>
          </cell>
        </row>
        <row r="2844">
          <cell r="A2844">
            <v>95779</v>
          </cell>
          <cell r="B2844" t="str">
            <v>SINAPI</v>
          </cell>
          <cell r="C2844" t="str">
            <v>CONDULETE DE ALUMÍNIO, TIPO E, PARA ELETRODUTO DE AÇO GALVANIZADO DN 20 MM (3/4''), APARENTE - FORNECIMENTO E INSTALAÇÃO. AF_11/2016_P</v>
          </cell>
          <cell r="D2844" t="str">
            <v>UN</v>
          </cell>
          <cell r="E2844">
            <v>26.09</v>
          </cell>
        </row>
        <row r="2845">
          <cell r="A2845">
            <v>95780</v>
          </cell>
          <cell r="B2845" t="str">
            <v>SINAPI</v>
          </cell>
          <cell r="C2845" t="str">
            <v>CONDULETE DE ALUMÍNIO, TIPO B, PARA ELETRODUTO DE AÇO GALVANIZADO DN 25 MM (1''), APARENTE - FORNECIMENTO E INSTALAÇÃO. AF_11/2016_P</v>
          </cell>
          <cell r="D2845" t="str">
            <v>UN</v>
          </cell>
          <cell r="E2845">
            <v>32.42</v>
          </cell>
        </row>
        <row r="2846">
          <cell r="A2846">
            <v>95781</v>
          </cell>
          <cell r="B2846" t="str">
            <v>SINAPI</v>
          </cell>
          <cell r="C2846" t="str">
            <v>CONDULETE DE ALUMÍNIO, TIPO C, PARA ELETRODUTO DE AÇO GALVANIZADO DN 25 MM (1''), APARENTE - FORNECIMENTO E INSTALAÇÃO. AF_11/2016_P</v>
          </cell>
          <cell r="D2846" t="str">
            <v>UN</v>
          </cell>
          <cell r="E2846">
            <v>33.03</v>
          </cell>
        </row>
        <row r="2847">
          <cell r="A2847">
            <v>95782</v>
          </cell>
          <cell r="B2847" t="str">
            <v>SINAPI</v>
          </cell>
          <cell r="C2847" t="str">
            <v>CONDULETE DE ALUMÍNIO, TIPO E, ELETRODUTO DE AÇO GALVANIZADO DN 25 MM (1''), APARENTE - FORNECIMENTO E INSTALAÇÃO. AF_11/2016_P</v>
          </cell>
          <cell r="D2847" t="str">
            <v>UN</v>
          </cell>
          <cell r="E2847">
            <v>34.630000000000003</v>
          </cell>
        </row>
        <row r="2848">
          <cell r="A2848">
            <v>95785</v>
          </cell>
          <cell r="B2848" t="str">
            <v>SINAPI</v>
          </cell>
          <cell r="C2848" t="str">
            <v>CONDULETE DE ALUMÍNIO, TIPO E, PARA ELETRODUTO DE AÇO GALVANIZADO DN 32 MM (1 1/4''), APARENTE - FORNECIMENTO E INSTALAÇÃO. AF_11/2016_P</v>
          </cell>
          <cell r="D2848" t="str">
            <v>UN</v>
          </cell>
          <cell r="E2848">
            <v>39.869999999999997</v>
          </cell>
        </row>
        <row r="2849">
          <cell r="A2849">
            <v>95787</v>
          </cell>
          <cell r="B2849" t="str">
            <v>SINAPI</v>
          </cell>
          <cell r="C2849" t="str">
            <v>CONDULETE DE ALUMÍNIO, TIPO LR, PARA ELETRODUTO DE AÇO GALVANIZADO DN 20 MM (3/4''), APARENTE - FORNECIMENTO E INSTALAÇÃO. AF_11/2016_P</v>
          </cell>
          <cell r="D2849" t="str">
            <v>UN</v>
          </cell>
          <cell r="E2849">
            <v>27.84</v>
          </cell>
        </row>
        <row r="2850">
          <cell r="A2850">
            <v>95789</v>
          </cell>
          <cell r="B2850" t="str">
            <v>SINAPI</v>
          </cell>
          <cell r="C2850" t="str">
            <v>CONDULETE DE ALUMÍNIO, TIPO LR, PARA ELETRODUTO DE AÇO GALVANIZADO DN 25 MM (1''), APARENTE - FORNECIMENTO E INSTALAÇÃO. AF_11/2016_P</v>
          </cell>
          <cell r="D2850" t="str">
            <v>UN</v>
          </cell>
          <cell r="E2850">
            <v>35.64</v>
          </cell>
        </row>
        <row r="2851">
          <cell r="A2851">
            <v>95791</v>
          </cell>
          <cell r="B2851" t="str">
            <v>SINAPI</v>
          </cell>
          <cell r="C2851" t="str">
            <v>CONDULETE DE ALUMÍNIO, TIPO LR, PARA ELETRODUTO DE AÇO GALVANIZADO DN 32 MM (1 1/4''), APARENTE - FORNECIMENTO E INSTALAÇÃO. AF_11/2016_P</v>
          </cell>
          <cell r="D2851" t="str">
            <v>UN</v>
          </cell>
          <cell r="E2851">
            <v>47.29</v>
          </cell>
        </row>
        <row r="2852">
          <cell r="A2852">
            <v>95795</v>
          </cell>
          <cell r="B2852" t="str">
            <v>SINAPI</v>
          </cell>
          <cell r="C2852" t="str">
            <v>CONDULETE DE ALUMÍNIO, TIPO T, PARA ELETRODUTO DE AÇO GALVANIZADO DN 20 MM (3/4''), APARENTE - FORNECIMENTO E INSTALAÇÃO. AF_11/2016_P</v>
          </cell>
          <cell r="D2852" t="str">
            <v>UN</v>
          </cell>
          <cell r="E2852">
            <v>32.159999999999997</v>
          </cell>
        </row>
        <row r="2853">
          <cell r="A2853">
            <v>95796</v>
          </cell>
          <cell r="B2853" t="str">
            <v>SINAPI</v>
          </cell>
          <cell r="C2853" t="str">
            <v>CONDULETE DE ALUMÍNIO, TIPO T, PARA ELETRODUTO DE AÇO GALVANIZADO DN 25 MM (1''), APARENTE - FORNECIMENTO E INSTALAÇÃO. AF_11/2016_P</v>
          </cell>
          <cell r="D2853" t="str">
            <v>UN</v>
          </cell>
          <cell r="E2853">
            <v>41.98</v>
          </cell>
        </row>
        <row r="2854">
          <cell r="A2854">
            <v>95797</v>
          </cell>
          <cell r="B2854" t="str">
            <v>SINAPI</v>
          </cell>
          <cell r="C2854" t="str">
            <v>CONDULETE DE ALUMÍNIO, TIPO T, PARA ELETRODUTO DE AÇO GALVANIZADO DN 32 MM (1 1/4''), APARENTE - FORNECIMENTO E INSTALAÇÃO. AF_11/2016_P</v>
          </cell>
          <cell r="D2854" t="str">
            <v>UN</v>
          </cell>
          <cell r="E2854">
            <v>54.72</v>
          </cell>
        </row>
        <row r="2855">
          <cell r="A2855">
            <v>95801</v>
          </cell>
          <cell r="B2855" t="str">
            <v>SINAPI</v>
          </cell>
          <cell r="C2855" t="str">
            <v>CONDULETE DE ALUMÍNIO, TIPO X, PARA ELETRODUTO DE AÇO GALVANIZADO DN 20 MM (3/4''), APARENTE - FORNECIMENTO E INSTALAÇÃO. AF_11/2016_P</v>
          </cell>
          <cell r="D2855" t="str">
            <v>UN</v>
          </cell>
          <cell r="E2855">
            <v>39.090000000000003</v>
          </cell>
        </row>
        <row r="2856">
          <cell r="A2856">
            <v>95802</v>
          </cell>
          <cell r="B2856" t="str">
            <v>SINAPI</v>
          </cell>
          <cell r="C2856" t="str">
            <v>CONDULETE DE ALUMÍNIO, TIPO X, PARA ELETRODUTO DE AÇO GALVANIZADO DN 25 MM (1''), APARENTE - FORNECIMENTO E INSTALAÇÃO. AF_11/2016_P</v>
          </cell>
          <cell r="D2856" t="str">
            <v>UN</v>
          </cell>
          <cell r="E2856">
            <v>43.88</v>
          </cell>
        </row>
        <row r="2857">
          <cell r="A2857">
            <v>95803</v>
          </cell>
          <cell r="B2857" t="str">
            <v>SINAPI</v>
          </cell>
          <cell r="C2857" t="str">
            <v>CONDULETE DE ALUMÍNIO, TIPO X, PARA ELETRODUTO DE AÇO GALVANIZADO DN 32 MM (1 1/4''), APARENTE - FORNECIMENTO E INSTALAÇÃO. AF_11/2016_P</v>
          </cell>
          <cell r="D2857" t="str">
            <v>UN</v>
          </cell>
          <cell r="E2857">
            <v>60.12</v>
          </cell>
        </row>
        <row r="2858">
          <cell r="A2858">
            <v>95804</v>
          </cell>
          <cell r="B2858" t="str">
            <v>SINAPI</v>
          </cell>
          <cell r="C2858" t="str">
            <v>CONDULETE DE PVC, TIPO B, PARA ELETRODUTO DE PVC SOLDÁVEL DN 20 MM (1/2''), APARENTE - FORNECIMENTO E INSTALAÇÃO. AF_11/2016</v>
          </cell>
          <cell r="D2858" t="str">
            <v>UN</v>
          </cell>
          <cell r="E2858">
            <v>23.12</v>
          </cell>
        </row>
        <row r="2859">
          <cell r="A2859">
            <v>95805</v>
          </cell>
          <cell r="B2859" t="str">
            <v>SINAPI</v>
          </cell>
          <cell r="C2859" t="str">
            <v>CONDULETE DE PVC, TIPO B, PARA ELETRODUTO DE PVC SOLDÁVEL DN 25 MM (3/4''), APARENTE - FORNECIMENTO E INSTALAÇÃO. AF_11/2016</v>
          </cell>
          <cell r="D2859" t="str">
            <v>UN</v>
          </cell>
          <cell r="E2859">
            <v>23.32</v>
          </cell>
        </row>
        <row r="2860">
          <cell r="A2860">
            <v>95806</v>
          </cell>
          <cell r="B2860" t="str">
            <v>SINAPI</v>
          </cell>
          <cell r="C2860" t="str">
            <v>CONDULETE DE PVC, TIPO B, PARA ELETRODUTO DE PVC SOLDÁVEL DN 32 MM (1''), APARENTE - FORNECIMENTO E INSTALAÇÃO. AF_11/2016</v>
          </cell>
          <cell r="D2860" t="str">
            <v>UN</v>
          </cell>
          <cell r="E2860">
            <v>24.11</v>
          </cell>
        </row>
        <row r="2861">
          <cell r="A2861">
            <v>95807</v>
          </cell>
          <cell r="B2861" t="str">
            <v>SINAPI</v>
          </cell>
          <cell r="C2861" t="str">
            <v>CONDULETE DE PVC, TIPO LL, PARA ELETRODUTO DE PVC SOLDÁVEL DN 20 MM (1/2''), APARENTE - FORNECIMENTO E INSTALAÇÃO. AF_11/2016</v>
          </cell>
          <cell r="D2861" t="str">
            <v>UN</v>
          </cell>
          <cell r="E2861">
            <v>26.48</v>
          </cell>
        </row>
        <row r="2862">
          <cell r="A2862">
            <v>95808</v>
          </cell>
          <cell r="B2862" t="str">
            <v>SINAPI</v>
          </cell>
          <cell r="C2862" t="str">
            <v>CONDULETE DE PVC, TIPO LL, PARA ELETRODUTO DE PVC SOLDÁVEL DN 25 MM (3/4''), APARENTE - FORNECIMENTO E INSTALAÇÃO. AF_11/2016</v>
          </cell>
          <cell r="D2862" t="str">
            <v>UN</v>
          </cell>
          <cell r="E2862">
            <v>27.05</v>
          </cell>
        </row>
        <row r="2863">
          <cell r="A2863">
            <v>95809</v>
          </cell>
          <cell r="B2863" t="str">
            <v>SINAPI</v>
          </cell>
          <cell r="C2863" t="str">
            <v>CONDULETE DE PVC, TIPO LL, PARA ELETRODUTO DE PVC SOLDÁVEL DN 32 MM (1''), APARENTE - FORNECIMENTO E INSTALAÇÃO. AF_11/2016</v>
          </cell>
          <cell r="D2863" t="str">
            <v>UN</v>
          </cell>
          <cell r="E2863">
            <v>29.89</v>
          </cell>
        </row>
        <row r="2864">
          <cell r="A2864">
            <v>95810</v>
          </cell>
          <cell r="B2864" t="str">
            <v>SINAPI</v>
          </cell>
          <cell r="C2864" t="str">
            <v>CONDULETE DE PVC, TIPO LB, PARA ELETRODUTO DE PVC SOLDÁVEL DN 20 MM (1/2''), APARENTE - FORNECIMENTO E INSTALAÇÃO. AF_11/2016</v>
          </cell>
          <cell r="D2864" t="str">
            <v>UN</v>
          </cell>
          <cell r="E2864">
            <v>15.66</v>
          </cell>
        </row>
        <row r="2865">
          <cell r="A2865">
            <v>95811</v>
          </cell>
          <cell r="B2865" t="str">
            <v>SINAPI</v>
          </cell>
          <cell r="C2865" t="str">
            <v>CONDULETE DE PVC, TIPO LB, PARA ELETRODUTO DE PVC SOLDÁVEL DN 25 MM (3/4''), APARENTE - FORNECIMENTO E INSTALAÇÃO. AF_11/2016</v>
          </cell>
          <cell r="D2865" t="str">
            <v>UN</v>
          </cell>
          <cell r="E2865">
            <v>16.23</v>
          </cell>
        </row>
        <row r="2866">
          <cell r="A2866">
            <v>95812</v>
          </cell>
          <cell r="B2866" t="str">
            <v>SINAPI</v>
          </cell>
          <cell r="C2866" t="str">
            <v>CONDULETE DE PVC, TIPO LB, PARA ELETRODUTO DE PVC SOLDÁVEL DN 32 MM (1''), APARENTE - FORNECIMENTO E INSTALAÇÃO. AF_11/2016</v>
          </cell>
          <cell r="D2866" t="str">
            <v>UN</v>
          </cell>
          <cell r="E2866">
            <v>19.059999999999999</v>
          </cell>
        </row>
        <row r="2867">
          <cell r="A2867">
            <v>95813</v>
          </cell>
          <cell r="B2867" t="str">
            <v>SINAPI</v>
          </cell>
          <cell r="C2867" t="str">
            <v>CONDULETE DE PVC, TIPO TB, PARA ELETRODUTO DE PVC SOLDÁVEL DN 20 MM (1/2''), APARENTE - FORNECIMENTO E INSTALAÇÃO. AF_11/2016</v>
          </cell>
          <cell r="D2867" t="str">
            <v>UN</v>
          </cell>
          <cell r="E2867">
            <v>18.57</v>
          </cell>
        </row>
        <row r="2868">
          <cell r="A2868">
            <v>95814</v>
          </cell>
          <cell r="B2868" t="str">
            <v>SINAPI</v>
          </cell>
          <cell r="C2868" t="str">
            <v>CONDULETE DE PVC, TIPO TB, PARA ELETRODUTO DE PVC SOLDÁVEL DN 25 MM (3/4''), APARENTE - FORNECIMENTO E INSTALAÇÃO. AF_11/2016</v>
          </cell>
          <cell r="D2868" t="str">
            <v>UN</v>
          </cell>
          <cell r="E2868">
            <v>19.440000000000001</v>
          </cell>
        </row>
        <row r="2869">
          <cell r="A2869">
            <v>95815</v>
          </cell>
          <cell r="B2869" t="str">
            <v>SINAPI</v>
          </cell>
          <cell r="C2869" t="str">
            <v>CONDULETE DE PVC, TIPO TB, PARA ELETRODUTO DE PVC SOLDÁVEL DN 32 MM (1''), APARENTE - FORNECIMENTO E INSTALAÇÃO. AF_11/2016</v>
          </cell>
          <cell r="D2869" t="str">
            <v>UN</v>
          </cell>
          <cell r="E2869">
            <v>25</v>
          </cell>
        </row>
        <row r="2870">
          <cell r="A2870">
            <v>95816</v>
          </cell>
          <cell r="B2870" t="str">
            <v>SINAPI</v>
          </cell>
          <cell r="C2870" t="str">
            <v>CONDULETE DE PVC, TIPO X, PARA ELETRODUTO DE PVC SOLDÁVEL DN 20 MM (1/2''), APARENTE - FORNECIMENTO E INSTALAÇÃO. AF_11/2016</v>
          </cell>
          <cell r="D2870" t="str">
            <v>UN</v>
          </cell>
          <cell r="E2870">
            <v>32.619999999999997</v>
          </cell>
        </row>
        <row r="2871">
          <cell r="A2871">
            <v>95817</v>
          </cell>
          <cell r="B2871" t="str">
            <v>SINAPI</v>
          </cell>
          <cell r="C2871" t="str">
            <v>CONDULETE DE PVC, TIPO X, PARA ELETRODUTO DE PVC SOLDÁVEL DN 25 MM (3/4''), APARENTE - FORNECIMENTO E INSTALAÇÃO. AF_11/2016</v>
          </cell>
          <cell r="D2871" t="str">
            <v>UN</v>
          </cell>
          <cell r="E2871">
            <v>33.26</v>
          </cell>
        </row>
        <row r="2872">
          <cell r="A2872">
            <v>95818</v>
          </cell>
          <cell r="B2872" t="str">
            <v>SINAPI</v>
          </cell>
          <cell r="C2872" t="str">
            <v>CONDULETE DE PVC, TIPO X, PARA ELETRODUTO DE PVC SOLDÁVEL DN 32 MM (1''), APARENTE - FORNECIMENTO E INSTALAÇÃO. AF_11/2016</v>
          </cell>
          <cell r="D2872" t="str">
            <v>UN</v>
          </cell>
          <cell r="E2872">
            <v>40.74</v>
          </cell>
        </row>
        <row r="2873">
          <cell r="A2873">
            <v>97881</v>
          </cell>
          <cell r="B2873" t="str">
            <v>SINAPI</v>
          </cell>
          <cell r="C2873" t="str">
            <v>CAIXA ENTERRADA ELÉTRICA RETANGULAR, EM CONCRETO PRÉ-MOLDADO, FUNDO COM BRITA, DIMENSÕES INTERNAS: 0,3X0,3X0,3 M. AF_12/2020</v>
          </cell>
          <cell r="D2873" t="str">
            <v>UN</v>
          </cell>
          <cell r="E2873">
            <v>131.38999999999999</v>
          </cell>
        </row>
        <row r="2874">
          <cell r="A2874">
            <v>97882</v>
          </cell>
          <cell r="B2874" t="str">
            <v>SINAPI</v>
          </cell>
          <cell r="C2874" t="str">
            <v>CAIXA ENTERRADA ELÉTRICA RETANGULAR, EM CONCRETO PRÉ-MOLDADO, FUNDO COM BRITA, DIMENSÕES INTERNAS: 0,4X0,4X0,4 M. AF_12/2020</v>
          </cell>
          <cell r="D2874" t="str">
            <v>UN</v>
          </cell>
          <cell r="E2874">
            <v>208.06</v>
          </cell>
        </row>
        <row r="2875">
          <cell r="A2875">
            <v>97883</v>
          </cell>
          <cell r="B2875" t="str">
            <v>SINAPI</v>
          </cell>
          <cell r="C2875" t="str">
            <v>CAIXA ENTERRADA ELÉTRICA RETANGULAR, EM CONCRETO PRÉ-MOLDADO, FUNDO COM BRITA, DIMENSÕES INTERNAS: 0,6X0,6X0,5 M. AF_12/2020</v>
          </cell>
          <cell r="D2875" t="str">
            <v>UN</v>
          </cell>
          <cell r="E2875">
            <v>404.82</v>
          </cell>
        </row>
        <row r="2876">
          <cell r="A2876">
            <v>97884</v>
          </cell>
          <cell r="B2876" t="str">
            <v>SINAPI</v>
          </cell>
          <cell r="C2876" t="str">
            <v>CAIXA ENTERRADA ELÉTRICA RETANGULAR, EM CONCRETO PRÉ-MOLDADO, FUNDO COM BRITA, DIMENSÕES INTERNAS: 0,8X0,8X0,5 M. AF_12/2020</v>
          </cell>
          <cell r="D2876" t="str">
            <v>UN</v>
          </cell>
          <cell r="E2876">
            <v>798.78</v>
          </cell>
        </row>
        <row r="2877">
          <cell r="A2877">
            <v>97885</v>
          </cell>
          <cell r="B2877" t="str">
            <v>SINAPI</v>
          </cell>
          <cell r="C2877" t="str">
            <v>CAIXA ENTERRADA ELÉTRICA RETANGULAR, EM CONCRETO PRÉ-MOLDADO, FUNDO COM BRITA, DIMENSÕES INTERNAS: 1X1X0,5 M. AF_12/2020</v>
          </cell>
          <cell r="D2877" t="str">
            <v>UN</v>
          </cell>
          <cell r="E2877">
            <v>1235.53</v>
          </cell>
        </row>
        <row r="2878">
          <cell r="A2878">
            <v>97886</v>
          </cell>
          <cell r="B2878" t="str">
            <v>SINAPI</v>
          </cell>
          <cell r="C2878" t="str">
            <v>CAIXA ENTERRADA ELÉTRICA RETANGULAR, EM ALVENARIA COM TIJOLOS CERÂMICOS MACIÇOS, FUNDO COM BRITA, DIMENSÕES INTERNAS: 0,3X0,3X0,3 M. AF_12/2020</v>
          </cell>
          <cell r="D2878" t="str">
            <v>UN</v>
          </cell>
          <cell r="E2878">
            <v>145.72</v>
          </cell>
        </row>
        <row r="2879">
          <cell r="A2879">
            <v>97887</v>
          </cell>
          <cell r="B2879" t="str">
            <v>SINAPI</v>
          </cell>
          <cell r="C2879" t="str">
            <v>CAIXA ENTERRADA ELÉTRICA RETANGULAR, EM ALVENARIA COM TIJOLOS CERÂMICOS MACIÇOS, FUNDO COM BRITA, DIMENSÕES INTERNAS: 0,4X0,4X0,4 M. AF_12/2020</v>
          </cell>
          <cell r="D2879" t="str">
            <v>UN</v>
          </cell>
          <cell r="E2879">
            <v>229.55</v>
          </cell>
        </row>
        <row r="2880">
          <cell r="A2880">
            <v>97888</v>
          </cell>
          <cell r="B2880" t="str">
            <v>SINAPI</v>
          </cell>
          <cell r="C2880" t="str">
            <v>CAIXA ENTERRADA ELÉTRICA RETANGULAR, EM ALVENARIA COM TIJOLOS CERÂMICOS MACIÇOS, FUNDO COM BRITA, DIMENSÕES INTERNAS: 0,6X0,6X0,6 M. AF_12/2020</v>
          </cell>
          <cell r="D2880" t="str">
            <v>UN</v>
          </cell>
          <cell r="E2880">
            <v>445.28</v>
          </cell>
        </row>
        <row r="2881">
          <cell r="A2881">
            <v>97889</v>
          </cell>
          <cell r="B2881" t="str">
            <v>SINAPI</v>
          </cell>
          <cell r="C2881" t="str">
            <v>CAIXA ENTERRADA ELÉTRICA RETANGULAR, EM ALVENARIA COM TIJOLOS CERÂMICOS MACIÇOS, FUNDO COM BRITA, DIMENSÕES INTERNAS: 0,8X0,8X0,6 M. AF_12/2020</v>
          </cell>
          <cell r="D2881" t="str">
            <v>UN</v>
          </cell>
          <cell r="E2881">
            <v>604.16</v>
          </cell>
        </row>
        <row r="2882">
          <cell r="A2882">
            <v>97890</v>
          </cell>
          <cell r="B2882" t="str">
            <v>SINAPI</v>
          </cell>
          <cell r="C2882" t="str">
            <v>CAIXA ENTERRADA ELÉTRICA RETANGULAR, EM ALVENARIA COM TIJOLOS CERÂMICOS MACIÇOS, FUNDO COM BRITA, DIMENSÕES INTERNAS: 1X1X0,6 M. AF_12/2020</v>
          </cell>
          <cell r="D2882" t="str">
            <v>UN</v>
          </cell>
          <cell r="E2882">
            <v>696.67</v>
          </cell>
        </row>
        <row r="2883">
          <cell r="A2883">
            <v>97891</v>
          </cell>
          <cell r="B2883" t="str">
            <v>SINAPI</v>
          </cell>
          <cell r="C2883" t="str">
            <v>CAIXA ENTERRADA ELÉTRICA RETANGULAR, EM ALVENARIA COM BLOCOS DE CONCRETO, FUNDO COM BRITA, DIMENSÕES INTERNAS: 0,4X0,4X0,4 M. AF_12/2020</v>
          </cell>
          <cell r="D2883" t="str">
            <v>UN</v>
          </cell>
          <cell r="E2883">
            <v>171.96</v>
          </cell>
        </row>
        <row r="2884">
          <cell r="A2884">
            <v>97892</v>
          </cell>
          <cell r="B2884" t="str">
            <v>SINAPI</v>
          </cell>
          <cell r="C2884" t="str">
            <v>CAIXA ENTERRADA ELÉTRICA RETANGULAR, EM ALVENARIA COM BLOCOS DE CONCRETO, FUNDO COM BRITA, DIMENSÕES INTERNAS: 0,6X0,6X0,6 M. AF_12/2020</v>
          </cell>
          <cell r="D2884" t="str">
            <v>UN</v>
          </cell>
          <cell r="E2884">
            <v>323.52999999999997</v>
          </cell>
        </row>
        <row r="2885">
          <cell r="A2885">
            <v>97893</v>
          </cell>
          <cell r="B2885" t="str">
            <v>SINAPI</v>
          </cell>
          <cell r="C2885" t="str">
            <v>CAIXA ENTERRADA ELÉTRICA RETANGULAR, EM ALVENARIA COM BLOCOS DE CONCRETO, FUNDO COM BRITA, DIMENSÕES INTERNAS: 0,8X0,8X0,6 M. AF_12/2020</v>
          </cell>
          <cell r="D2885" t="str">
            <v>UN</v>
          </cell>
          <cell r="E2885">
            <v>448.88</v>
          </cell>
        </row>
        <row r="2886">
          <cell r="A2886">
            <v>97894</v>
          </cell>
          <cell r="B2886" t="str">
            <v>SINAPI</v>
          </cell>
          <cell r="C2886" t="str">
            <v>CAIXA ENTERRADA ELÉTRICA RETANGULAR, EM ALVENARIA COM BLOCOS DE CONCRETO, FUNDO COM BRITA, DIMENSÕES INTERNAS: 1X1X0,6 M. AF_12/2020</v>
          </cell>
          <cell r="D2886" t="str">
            <v>UN</v>
          </cell>
          <cell r="E2886">
            <v>508.49</v>
          </cell>
        </row>
        <row r="2887">
          <cell r="A2887">
            <v>93653</v>
          </cell>
          <cell r="B2887" t="str">
            <v>SINAPI</v>
          </cell>
          <cell r="C2887" t="str">
            <v>DISJUNTOR MONOPOLAR TIPO DIN, CORRENTE NOMINAL DE 10A - FORNECIMENTO E INSTALAÇÃO. AF_10/2020</v>
          </cell>
          <cell r="D2887" t="str">
            <v>UN</v>
          </cell>
          <cell r="E2887">
            <v>18.11</v>
          </cell>
        </row>
        <row r="2888">
          <cell r="A2888">
            <v>93654</v>
          </cell>
          <cell r="B2888" t="str">
            <v>SINAPI</v>
          </cell>
          <cell r="C2888" t="str">
            <v>DISJUNTOR MONOPOLAR TIPO DIN, CORRENTE NOMINAL DE 16A - FORNECIMENTO E INSTALAÇÃO. AF_10/2020</v>
          </cell>
          <cell r="D2888" t="str">
            <v>UN</v>
          </cell>
          <cell r="E2888">
            <v>18.61</v>
          </cell>
        </row>
        <row r="2889">
          <cell r="A2889">
            <v>93655</v>
          </cell>
          <cell r="B2889" t="str">
            <v>SINAPI</v>
          </cell>
          <cell r="C2889" t="str">
            <v>DISJUNTOR MONOPOLAR TIPO DIN, CORRENTE NOMINAL DE 20A - FORNECIMENTO E INSTALAÇÃO. AF_10/2020</v>
          </cell>
          <cell r="D2889" t="str">
            <v>UN</v>
          </cell>
          <cell r="E2889">
            <v>19.68</v>
          </cell>
        </row>
        <row r="2890">
          <cell r="A2890">
            <v>93656</v>
          </cell>
          <cell r="B2890" t="str">
            <v>SINAPI</v>
          </cell>
          <cell r="C2890" t="str">
            <v>DISJUNTOR MONOPOLAR TIPO DIN, CORRENTE NOMINAL DE 25A - FORNECIMENTO E INSTALAÇÃO. AF_10/2020</v>
          </cell>
          <cell r="D2890" t="str">
            <v>UN</v>
          </cell>
          <cell r="E2890">
            <v>19.68</v>
          </cell>
        </row>
        <row r="2891">
          <cell r="A2891">
            <v>93657</v>
          </cell>
          <cell r="B2891" t="str">
            <v>SINAPI</v>
          </cell>
          <cell r="C2891" t="str">
            <v>DISJUNTOR MONOPOLAR TIPO DIN, CORRENTE NOMINAL DE 32A - FORNECIMENTO E INSTALAÇÃO. AF_10/2020</v>
          </cell>
          <cell r="D2891" t="str">
            <v>UN</v>
          </cell>
          <cell r="E2891">
            <v>20.97</v>
          </cell>
        </row>
        <row r="2892">
          <cell r="A2892">
            <v>93658</v>
          </cell>
          <cell r="B2892" t="str">
            <v>SINAPI</v>
          </cell>
          <cell r="C2892" t="str">
            <v>DISJUNTOR MONOPOLAR TIPO DIN, CORRENTE NOMINAL DE 40A - FORNECIMENTO E INSTALAÇÃO. AF_10/2020</v>
          </cell>
          <cell r="D2892" t="str">
            <v>UN</v>
          </cell>
          <cell r="E2892">
            <v>30.45</v>
          </cell>
        </row>
        <row r="2893">
          <cell r="A2893">
            <v>93659</v>
          </cell>
          <cell r="B2893" t="str">
            <v>SINAPI</v>
          </cell>
          <cell r="C2893" t="str">
            <v>DISJUNTOR MONOPOLAR TIPO DIN, CORRENTE NOMINAL DE 50A - FORNECIMENTO E INSTALAÇÃO. AF_10/2020</v>
          </cell>
          <cell r="D2893" t="str">
            <v>UN</v>
          </cell>
          <cell r="E2893">
            <v>32.99</v>
          </cell>
        </row>
        <row r="2894">
          <cell r="A2894">
            <v>93660</v>
          </cell>
          <cell r="B2894" t="str">
            <v>SINAPI</v>
          </cell>
          <cell r="C2894" t="str">
            <v>DISJUNTOR BIPOLAR TIPO DIN, CORRENTE NOMINAL DE 10A - FORNECIMENTO E INSTALAÇÃO. AF_10/2020</v>
          </cell>
          <cell r="D2894" t="str">
            <v>UN</v>
          </cell>
          <cell r="E2894">
            <v>94.58</v>
          </cell>
        </row>
        <row r="2895">
          <cell r="A2895">
            <v>93661</v>
          </cell>
          <cell r="B2895" t="str">
            <v>SINAPI</v>
          </cell>
          <cell r="C2895" t="str">
            <v>DISJUNTOR BIPOLAR TIPO DIN, CORRENTE NOMINAL DE 16A - FORNECIMENTO E INSTALAÇÃO. AF_10/2020</v>
          </cell>
          <cell r="D2895" t="str">
            <v>UN</v>
          </cell>
          <cell r="E2895">
            <v>95.6</v>
          </cell>
        </row>
        <row r="2896">
          <cell r="A2896">
            <v>93662</v>
          </cell>
          <cell r="B2896" t="str">
            <v>SINAPI</v>
          </cell>
          <cell r="C2896" t="str">
            <v>DISJUNTOR BIPOLAR TIPO DIN, CORRENTE NOMINAL DE 20A - FORNECIMENTO E INSTALAÇÃO. AF_10/2020</v>
          </cell>
          <cell r="D2896" t="str">
            <v>UN</v>
          </cell>
          <cell r="E2896">
            <v>97.74</v>
          </cell>
        </row>
        <row r="2897">
          <cell r="A2897">
            <v>93663</v>
          </cell>
          <cell r="B2897" t="str">
            <v>SINAPI</v>
          </cell>
          <cell r="C2897" t="str">
            <v>DISJUNTOR BIPOLAR TIPO DIN, CORRENTE NOMINAL DE 25A - FORNECIMENTO E INSTALAÇÃO. AF_10/2020</v>
          </cell>
          <cell r="D2897" t="str">
            <v>UN</v>
          </cell>
          <cell r="E2897">
            <v>97.74</v>
          </cell>
        </row>
        <row r="2898">
          <cell r="A2898">
            <v>93664</v>
          </cell>
          <cell r="B2898" t="str">
            <v>SINAPI</v>
          </cell>
          <cell r="C2898" t="str">
            <v>DISJUNTOR BIPOLAR TIPO DIN, CORRENTE NOMINAL DE 32A - FORNECIMENTO E INSTALAÇÃO. AF_10/2020</v>
          </cell>
          <cell r="D2898" t="str">
            <v>UN</v>
          </cell>
          <cell r="E2898">
            <v>100.32</v>
          </cell>
        </row>
        <row r="2899">
          <cell r="A2899">
            <v>93665</v>
          </cell>
          <cell r="B2899" t="str">
            <v>SINAPI</v>
          </cell>
          <cell r="C2899" t="str">
            <v>DISJUNTOR BIPOLAR TIPO DIN, CORRENTE NOMINAL DE 40A - FORNECIMENTO E INSTALAÇÃO. AF_10/2020</v>
          </cell>
          <cell r="D2899" t="str">
            <v>UN</v>
          </cell>
          <cell r="E2899">
            <v>102.81</v>
          </cell>
        </row>
        <row r="2900">
          <cell r="A2900">
            <v>93666</v>
          </cell>
          <cell r="B2900" t="str">
            <v>SINAPI</v>
          </cell>
          <cell r="C2900" t="str">
            <v>DISJUNTOR BIPOLAR TIPO DIN, CORRENTE NOMINAL DE 50A - FORNECIMENTO E INSTALAÇÃO. AF_10/2020</v>
          </cell>
          <cell r="D2900" t="str">
            <v>UN</v>
          </cell>
          <cell r="E2900">
            <v>107.88</v>
          </cell>
        </row>
        <row r="2901">
          <cell r="A2901">
            <v>93667</v>
          </cell>
          <cell r="B2901" t="str">
            <v>SINAPI</v>
          </cell>
          <cell r="C2901" t="str">
            <v>DISJUNTOR TRIPOLAR TIPO DIN, CORRENTE NOMINAL DE 10A - FORNECIMENTO E INSTALAÇÃO. AF_10/2020</v>
          </cell>
          <cell r="D2901" t="str">
            <v>UN</v>
          </cell>
          <cell r="E2901">
            <v>117.26</v>
          </cell>
        </row>
        <row r="2902">
          <cell r="A2902">
            <v>93668</v>
          </cell>
          <cell r="B2902" t="str">
            <v>SINAPI</v>
          </cell>
          <cell r="C2902" t="str">
            <v>DISJUNTOR TRIPOLAR TIPO DIN, CORRENTE NOMINAL DE 16A - FORNECIMENTO E INSTALAÇÃO. AF_10/2020</v>
          </cell>
          <cell r="D2902" t="str">
            <v>UN</v>
          </cell>
          <cell r="E2902">
            <v>118.78</v>
          </cell>
        </row>
        <row r="2903">
          <cell r="A2903">
            <v>93669</v>
          </cell>
          <cell r="B2903" t="str">
            <v>SINAPI</v>
          </cell>
          <cell r="C2903" t="str">
            <v>DISJUNTOR TRIPOLAR TIPO DIN, CORRENTE NOMINAL DE 20A - FORNECIMENTO E INSTALAÇÃO. AF_10/2020</v>
          </cell>
          <cell r="D2903" t="str">
            <v>UN</v>
          </cell>
          <cell r="E2903">
            <v>122</v>
          </cell>
        </row>
        <row r="2904">
          <cell r="A2904">
            <v>93670</v>
          </cell>
          <cell r="B2904" t="str">
            <v>SINAPI</v>
          </cell>
          <cell r="C2904" t="str">
            <v>DISJUNTOR TRIPOLAR TIPO DIN, CORRENTE NOMINAL DE 25A - FORNECIMENTO E INSTALAÇÃO. AF_10/2020</v>
          </cell>
          <cell r="D2904" t="str">
            <v>UN</v>
          </cell>
          <cell r="E2904">
            <v>122</v>
          </cell>
        </row>
        <row r="2905">
          <cell r="A2905">
            <v>93671</v>
          </cell>
          <cell r="B2905" t="str">
            <v>SINAPI</v>
          </cell>
          <cell r="C2905" t="str">
            <v>DISJUNTOR TRIPOLAR TIPO DIN, CORRENTE NOMINAL DE 32A - FORNECIMENTO E INSTALAÇÃO. AF_10/2020</v>
          </cell>
          <cell r="D2905" t="str">
            <v>UN</v>
          </cell>
          <cell r="E2905">
            <v>125.86</v>
          </cell>
        </row>
        <row r="2906">
          <cell r="A2906">
            <v>93672</v>
          </cell>
          <cell r="B2906" t="str">
            <v>SINAPI</v>
          </cell>
          <cell r="C2906" t="str">
            <v>DISJUNTOR TRIPOLAR TIPO DIN, CORRENTE NOMINAL DE 40A - FORNECIMENTO E INSTALAÇÃO. AF_10/2020</v>
          </cell>
          <cell r="D2906" t="str">
            <v>UN</v>
          </cell>
          <cell r="E2906">
            <v>131.66</v>
          </cell>
        </row>
        <row r="2907">
          <cell r="A2907">
            <v>93673</v>
          </cell>
          <cell r="B2907" t="str">
            <v>SINAPI</v>
          </cell>
          <cell r="C2907" t="str">
            <v>DISJUNTOR TRIPOLAR TIPO DIN, CORRENTE NOMINAL DE 50A - FORNECIMENTO E INSTALAÇÃO. AF_10/2020</v>
          </cell>
          <cell r="D2907" t="str">
            <v>UN</v>
          </cell>
          <cell r="E2907">
            <v>139.27000000000001</v>
          </cell>
        </row>
        <row r="2908">
          <cell r="A2908">
            <v>97359</v>
          </cell>
          <cell r="B2908" t="str">
            <v>SINAPI</v>
          </cell>
          <cell r="C2908" t="str">
            <v>QUADRO DE MEDIÇÃO GERAL DE ENERGIA COM 8 MEDIDORES - FORNECIMENTO E INSTALAÇÃO. AF_10/2020</v>
          </cell>
          <cell r="D2908" t="str">
            <v>UN</v>
          </cell>
          <cell r="E2908">
            <v>3406.2</v>
          </cell>
        </row>
        <row r="2909">
          <cell r="A2909">
            <v>97360</v>
          </cell>
          <cell r="B2909" t="str">
            <v>SINAPI</v>
          </cell>
          <cell r="C2909" t="str">
            <v>QUADRO DE MEDIÇÃO GERAL DE ENERGIA COM 12 MEDIDORES - FORNECIMENTO E INSTALAÇÃO. AF_10/2020</v>
          </cell>
          <cell r="D2909" t="str">
            <v>UN</v>
          </cell>
          <cell r="E2909">
            <v>6574.81</v>
          </cell>
        </row>
        <row r="2910">
          <cell r="A2910">
            <v>97361</v>
          </cell>
          <cell r="B2910" t="str">
            <v>SINAPI</v>
          </cell>
          <cell r="C2910" t="str">
            <v>QUADRO DE MEDIÇÃO GERAL DE ENERGIA COM 16 MEDIDORES - FORNECIMENTO E INSTALAÇÃO. AF_10/2020</v>
          </cell>
          <cell r="D2910" t="str">
            <v>UN</v>
          </cell>
          <cell r="E2910">
            <v>8766.43</v>
          </cell>
        </row>
        <row r="2911">
          <cell r="A2911">
            <v>97362</v>
          </cell>
          <cell r="B2911" t="str">
            <v>SINAPI</v>
          </cell>
          <cell r="C2911" t="str">
            <v>QUADRO DE MEDIÇÃO GERAL DE ENERGIA PARA BARRAMENTO BLINDADO COM 4 MEDIDORES - FORNECIMENTO E INSTALAÇÃO. AF_10/2020</v>
          </cell>
          <cell r="D2911" t="str">
            <v>UN</v>
          </cell>
          <cell r="E2911">
            <v>2129.6799999999998</v>
          </cell>
        </row>
        <row r="2912">
          <cell r="A2912">
            <v>101875</v>
          </cell>
          <cell r="B2912" t="str">
            <v>SINAPI</v>
          </cell>
          <cell r="C2912" t="str">
            <v>QUADRO DE DISTRIBUIÇÃO DE ENERGIA EM CHAPA DE AÇO GALVANIZADO, DE EMBUTIR, COM BARRAMENTO TRIFÁSICO, PARA 12 DISJUNTORES DIN 100A - FORNECIMENTO E INSTALAÇÃO. AF_10/2020</v>
          </cell>
          <cell r="D2912" t="str">
            <v>UN</v>
          </cell>
          <cell r="E2912">
            <v>451.38</v>
          </cell>
        </row>
        <row r="2913">
          <cell r="A2913">
            <v>101876</v>
          </cell>
          <cell r="B2913" t="str">
            <v>SINAPI</v>
          </cell>
          <cell r="C2913" t="str">
            <v>QUADRO DE DISTRIBUIÇÃO DE ENERGIA EM PVC, DE EMBUTIR, SEM BARRAMENTO, PARA 6 DISJUNTORES - FORNECIMENTO E INSTALAÇÃO. AF_10/2020</v>
          </cell>
          <cell r="D2913" t="str">
            <v>UN</v>
          </cell>
          <cell r="E2913">
            <v>74.95</v>
          </cell>
        </row>
        <row r="2914">
          <cell r="A2914">
            <v>101877</v>
          </cell>
          <cell r="B2914" t="str">
            <v>SINAPI</v>
          </cell>
          <cell r="C2914" t="str">
            <v>QUADRO DE DISTRIBUIÇÃO DE ENERGIA EM PVC, DE EMBUTIR, SEM BARRAMENTO, PARA 3 DISJUNTORES - FORNECIMENTO E INSTALAÇÃO. AF_10/2020</v>
          </cell>
          <cell r="D2914" t="str">
            <v>UN</v>
          </cell>
          <cell r="E2914">
            <v>51.29</v>
          </cell>
        </row>
        <row r="2915">
          <cell r="A2915">
            <v>101878</v>
          </cell>
          <cell r="B2915" t="str">
            <v>SINAPI</v>
          </cell>
          <cell r="C2915" t="str">
            <v>QUADRO DE DISTRIBUIÇÃO DE ENERGIA EM CHAPA DE AÇO GALVANIZADO, DE SOBREPOR, COM BARRAMENTO TRIFÁSICO, PARA 18 DISJUNTORES DIN 100A - FORNECIMENTO E INSTALAÇÃO. AF_10/2020</v>
          </cell>
          <cell r="D2915" t="str">
            <v>UN</v>
          </cell>
          <cell r="E2915">
            <v>612.77</v>
          </cell>
        </row>
        <row r="2916">
          <cell r="A2916">
            <v>101879</v>
          </cell>
          <cell r="B2916" t="str">
            <v>SINAPI</v>
          </cell>
          <cell r="C2916" t="str">
            <v>QUADRO DE DISTRIBUIÇÃO DE ENERGIA EM CHAPA DE AÇO GALVANIZADO, DE EMBUTIR, COM BARRAMENTO TRIFÁSICO, PARA 24 DISJUNTORES DIN 100A - FORNECIMENTO E INSTALAÇÃO. AF_10/2020</v>
          </cell>
          <cell r="D2916" t="str">
            <v>UN</v>
          </cell>
          <cell r="E2916">
            <v>655.88</v>
          </cell>
        </row>
        <row r="2917">
          <cell r="A2917">
            <v>101880</v>
          </cell>
          <cell r="B2917" t="str">
            <v>SINAPI</v>
          </cell>
          <cell r="C2917" t="str">
            <v>QUADRO DE DISTRIBUIÇÃO DE ENERGIA EM CHAPA DE AÇO GALVANIZADO, DE EMBUTIR, COM BARRAMENTO TRIFÁSICO, PARA 30 DISJUNTORES DIN 150A - FORNECIMENTO E INSTALAÇÃO. AF_10/2020</v>
          </cell>
          <cell r="D2917" t="str">
            <v>UN</v>
          </cell>
          <cell r="E2917">
            <v>754.7</v>
          </cell>
        </row>
        <row r="2918">
          <cell r="A2918">
            <v>101881</v>
          </cell>
          <cell r="B2918" t="str">
            <v>SINAPI</v>
          </cell>
          <cell r="C2918" t="str">
            <v>QUADRO DE DISTRIBUIÇÃO DE ENERGIA EM CHAPA DE AÇO GALVANIZADO, DE EMBUTIR, COM BARRAMENTO TRIFÁSICO, PARA 40 DISJUNTORES DIN 100A - FORNECIMENTO E INSTALAÇÃO. AF_10/2020</v>
          </cell>
          <cell r="D2918" t="str">
            <v>UN</v>
          </cell>
          <cell r="E2918">
            <v>1089.73</v>
          </cell>
        </row>
        <row r="2919">
          <cell r="A2919">
            <v>101882</v>
          </cell>
          <cell r="B2919" t="str">
            <v>SINAPI</v>
          </cell>
          <cell r="C2919" t="str">
            <v>QUADRO DE DISTRIBUIÇÃO DE ENERGIA EM CHAPA DE AÇO GALVANIZADO, DE EMBUTIR, COM BARRAMENTO TRIFÁSICO, PARA 30 DISJUNTORES DIN 225A - FORNECIMENTO E INSTALAÇÃO. AF_10/2020</v>
          </cell>
          <cell r="D2919" t="str">
            <v>UN</v>
          </cell>
          <cell r="E2919">
            <v>1551.54</v>
          </cell>
        </row>
        <row r="2920">
          <cell r="A2920">
            <v>101883</v>
          </cell>
          <cell r="B2920" t="str">
            <v>SINAPI</v>
          </cell>
          <cell r="C2920" t="str">
            <v>QUADRO DE DISTRIBUIÇÃO DE ENERGIA EM CHAPA DE AÇO GALVANIZADO, DE EMBUTIR, COM BARRAMENTO TRIFÁSICO, PARA 18 DISJUNTORES DIN 100A - FORNECIMENTO E INSTALAÇÃO. AF_10/2020</v>
          </cell>
          <cell r="D2920" t="str">
            <v>UN</v>
          </cell>
          <cell r="E2920">
            <v>624.95000000000005</v>
          </cell>
        </row>
        <row r="2921">
          <cell r="A2921">
            <v>101890</v>
          </cell>
          <cell r="B2921" t="str">
            <v>SINAPI</v>
          </cell>
          <cell r="C2921" t="str">
            <v>DISJUNTOR MONOPOLAR TIPO NEMA, CORRENTE NOMINAL DE 10 ATÉ 30A - FORNECIMENTO E INSTALAÇÃO. AF_10/2020</v>
          </cell>
          <cell r="D2921" t="str">
            <v>UN</v>
          </cell>
          <cell r="E2921">
            <v>24.3</v>
          </cell>
        </row>
        <row r="2922">
          <cell r="A2922">
            <v>101891</v>
          </cell>
          <cell r="B2922" t="str">
            <v>SINAPI</v>
          </cell>
          <cell r="C2922" t="str">
            <v>DISJUNTOR MONOPOLAR TIPO NEMA, CORRENTE NOMINAL DE 35 ATÉ 50A - FORNECIMENTO E INSTALAÇÃO. AF_10/2020</v>
          </cell>
          <cell r="D2922" t="str">
            <v>UN</v>
          </cell>
          <cell r="E2922">
            <v>41.24</v>
          </cell>
        </row>
        <row r="2923">
          <cell r="A2923">
            <v>101892</v>
          </cell>
          <cell r="B2923" t="str">
            <v>SINAPI</v>
          </cell>
          <cell r="C2923" t="str">
            <v>DISJUNTOR BIPOLAR TIPO NEMA, CORRENTE NOMINAL DE 10 ATÉ 50A - FORNECIMENTO E INSTALAÇÃO. AF_10/2020</v>
          </cell>
          <cell r="D2923" t="str">
            <v>UN</v>
          </cell>
          <cell r="E2923">
            <v>117.1</v>
          </cell>
        </row>
        <row r="2924">
          <cell r="A2924">
            <v>101893</v>
          </cell>
          <cell r="B2924" t="str">
            <v>SINAPI</v>
          </cell>
          <cell r="C2924" t="str">
            <v>DISJUNTOR TRIPOLAR TIPO NEMA, CORRENTE NOMINAL DE 10 ATÉ 50A - FORNECIMENTO E INSTALAÇÃO. AF_10/2020</v>
          </cell>
          <cell r="D2924" t="str">
            <v>UN</v>
          </cell>
          <cell r="E2924">
            <v>148.12</v>
          </cell>
        </row>
        <row r="2925">
          <cell r="A2925">
            <v>101894</v>
          </cell>
          <cell r="B2925" t="str">
            <v>SINAPI</v>
          </cell>
          <cell r="C2925" t="str">
            <v>DISJUNTOR TRIPOLAR TIPO NEMA, CORRENTE NOMINAL DE 60 ATÉ 100A - FORNECIMENTO E INSTALAÇÃO. AF_10/2020</v>
          </cell>
          <cell r="D2925" t="str">
            <v>UN</v>
          </cell>
          <cell r="E2925">
            <v>232.17</v>
          </cell>
        </row>
        <row r="2926">
          <cell r="A2926">
            <v>101895</v>
          </cell>
          <cell r="B2926" t="str">
            <v>SINAPI</v>
          </cell>
          <cell r="C2926" t="str">
            <v>DISJUNTOR TERMOMAGNÉTICO TRIPOLAR , CORRENTE NOMINAL DE 125A - FORNECIMENTO E INSTALAÇÃO. AF_10/2020</v>
          </cell>
          <cell r="D2926" t="str">
            <v>UN</v>
          </cell>
          <cell r="E2926">
            <v>669.95</v>
          </cell>
        </row>
        <row r="2927">
          <cell r="A2927">
            <v>101896</v>
          </cell>
          <cell r="B2927" t="str">
            <v>SINAPI</v>
          </cell>
          <cell r="C2927" t="str">
            <v>DISJUNTOR TERMOMAGNÉTICO TRIPOLAR , CORRENTE NOMINAL DE 200A - FORNECIMENTO E INSTALAÇÃO. AF_10/2020</v>
          </cell>
          <cell r="D2927" t="str">
            <v>UN</v>
          </cell>
          <cell r="E2927">
            <v>1033.6500000000001</v>
          </cell>
        </row>
        <row r="2928">
          <cell r="A2928">
            <v>101897</v>
          </cell>
          <cell r="B2928" t="str">
            <v>SINAPI</v>
          </cell>
          <cell r="C2928" t="str">
            <v>DISJUNTOR TERMOMAGNÉTICO TRIPOLAR , CORRENTE NOMINAL DE 250A - FORNECIMENTO E INSTALAÇÃO. AF_10/2020</v>
          </cell>
          <cell r="D2928" t="str">
            <v>UN</v>
          </cell>
          <cell r="E2928">
            <v>1687.56</v>
          </cell>
        </row>
        <row r="2929">
          <cell r="A2929">
            <v>101898</v>
          </cell>
          <cell r="B2929" t="str">
            <v>SINAPI</v>
          </cell>
          <cell r="C2929" t="str">
            <v>DISJUNTOR TERMOMAGNÉTICO TRIPOLAR , CORRENTE NOMINAL DE 400A - FORNECIMENTO E INSTALAÇÃO. AF_10/2020</v>
          </cell>
          <cell r="D2929" t="str">
            <v>UN</v>
          </cell>
          <cell r="E2929">
            <v>2284.2199999999998</v>
          </cell>
        </row>
        <row r="2930">
          <cell r="A2930">
            <v>101899</v>
          </cell>
          <cell r="B2930" t="str">
            <v>SINAPI</v>
          </cell>
          <cell r="C2930" t="str">
            <v>DISJUNTOR TERMOMAGNÉTICO TRIPOLAR , CORRENTE NOMINAL DE 600A - FORNECIMENTO E INSTALAÇÃO. AF_10/2020</v>
          </cell>
          <cell r="D2930" t="str">
            <v>UN</v>
          </cell>
          <cell r="E2930">
            <v>3703.45</v>
          </cell>
        </row>
        <row r="2931">
          <cell r="A2931">
            <v>101900</v>
          </cell>
          <cell r="B2931" t="str">
            <v>SINAPI</v>
          </cell>
          <cell r="C2931" t="str">
            <v>DISJUNTOR BAIXA TENSÃO TRIPOLAR A SECO  800A/600V - FORNECIMENTO E INSTALAÇÃO. AF_10/2020</v>
          </cell>
          <cell r="D2931" t="str">
            <v>UN</v>
          </cell>
          <cell r="E2931">
            <v>7814.16</v>
          </cell>
        </row>
        <row r="2932">
          <cell r="A2932">
            <v>101901</v>
          </cell>
          <cell r="B2932" t="str">
            <v>SINAPI</v>
          </cell>
          <cell r="C2932" t="str">
            <v>CONTATOR TRIPOLAR I NOMINAL 12A - FORNECIMENTO E INSTALAÇÃO. AF_10/2020</v>
          </cell>
          <cell r="D2932" t="str">
            <v>UN</v>
          </cell>
          <cell r="E2932">
            <v>143.83000000000001</v>
          </cell>
        </row>
        <row r="2933">
          <cell r="A2933">
            <v>101902</v>
          </cell>
          <cell r="B2933" t="str">
            <v>SINAPI</v>
          </cell>
          <cell r="C2933" t="str">
            <v>CONTATOR TRIPOLAR I NOMINAL 22A - FORNECIMENTO E INSTALAÇÃO. AF_10/2020</v>
          </cell>
          <cell r="D2933" t="str">
            <v>UN</v>
          </cell>
          <cell r="E2933">
            <v>177.55</v>
          </cell>
        </row>
        <row r="2934">
          <cell r="A2934">
            <v>101903</v>
          </cell>
          <cell r="B2934" t="str">
            <v>SINAPI</v>
          </cell>
          <cell r="C2934" t="str">
            <v>CONTATOR TRIPOLAR I NOMINAL 38A - FORNECIMENTO E INSTALAÇÃO. AF_10/2020</v>
          </cell>
          <cell r="D2934" t="str">
            <v>UN</v>
          </cell>
          <cell r="E2934">
            <v>370.19</v>
          </cell>
        </row>
        <row r="2935">
          <cell r="A2935">
            <v>101904</v>
          </cell>
          <cell r="B2935" t="str">
            <v>SINAPI</v>
          </cell>
          <cell r="C2935" t="str">
            <v>CONTATOR TRIPOLAR I NOMIMAL 95A - FORNECIMENTO E INSTALAÇÃO. AF_10/2020</v>
          </cell>
          <cell r="D2935" t="str">
            <v>UN</v>
          </cell>
          <cell r="E2935">
            <v>1365.66</v>
          </cell>
        </row>
        <row r="2936">
          <cell r="A2936">
            <v>101938</v>
          </cell>
          <cell r="B2936" t="str">
            <v>SINAPI</v>
          </cell>
          <cell r="C2936" t="str">
            <v>CAIXA DE PROTEÇÃO PARA MEDIDOR MONOFÁSICO DE EMBUTIR - FORNECIMENTO E INSTALAÇÃO. AF_10/2020</v>
          </cell>
          <cell r="D2936" t="str">
            <v>UN</v>
          </cell>
          <cell r="E2936">
            <v>100.85</v>
          </cell>
        </row>
        <row r="2937">
          <cell r="A2937">
            <v>101946</v>
          </cell>
          <cell r="B2937" t="str">
            <v>SINAPI</v>
          </cell>
          <cell r="C2937" t="str">
            <v>QUADRO DE MEDIÇÃO GERAL DE ENERGIA PARA 1 MEDIDOR DE SOBREPOR - FORNECIMENTO E INSTALAÇÃO. AF_10/2020</v>
          </cell>
          <cell r="D2937" t="str">
            <v>UN</v>
          </cell>
          <cell r="E2937">
            <v>142.26</v>
          </cell>
        </row>
        <row r="2938">
          <cell r="A2938">
            <v>91945</v>
          </cell>
          <cell r="B2938" t="str">
            <v>SINAPI</v>
          </cell>
          <cell r="C2938" t="str">
            <v>SUPORTE PARAFUSADO COM PLACA DE ENCAIXE 4" X 2" ALTO (2,00 M DO PISO) PARA PONTO ELÉTRICO - FORNECIMENTO E INSTALAÇÃO. AF_12/2015</v>
          </cell>
          <cell r="D2938" t="str">
            <v>UN</v>
          </cell>
          <cell r="E2938">
            <v>8.39</v>
          </cell>
        </row>
        <row r="2939">
          <cell r="A2939">
            <v>91946</v>
          </cell>
          <cell r="B2939" t="str">
            <v>SINAPI</v>
          </cell>
          <cell r="C2939" t="str">
            <v>SUPORTE PARAFUSADO COM PLACA DE ENCAIXE 4" X 2" MÉDIO (1,30 M DO PISO) PARA PONTO ELÉTRICO - FORNECIMENTO E INSTALAÇÃO. AF_12/2015</v>
          </cell>
          <cell r="D2939" t="str">
            <v>UN</v>
          </cell>
          <cell r="E2939">
            <v>7.08</v>
          </cell>
        </row>
        <row r="2940">
          <cell r="A2940">
            <v>91947</v>
          </cell>
          <cell r="B2940" t="str">
            <v>SINAPI</v>
          </cell>
          <cell r="C2940" t="str">
            <v>SUPORTE PARAFUSADO COM PLACA DE ENCAIXE 4" X 2" BAIXO (0,30 M DO PISO) PARA PONTO ELÉTRICO - FORNECIMENTO E INSTALAÇÃO. AF_12/2015</v>
          </cell>
          <cell r="D2940" t="str">
            <v>UN</v>
          </cell>
          <cell r="E2940">
            <v>6.26</v>
          </cell>
        </row>
        <row r="2941">
          <cell r="A2941">
            <v>91949</v>
          </cell>
          <cell r="B2941" t="str">
            <v>SINAPI</v>
          </cell>
          <cell r="C2941" t="str">
            <v>SUPORTE PARAFUSADO COM PLACA DE ENCAIXE 4" X 4" ALTO (2,00 M DO PISO) PARA PONTO ELÉTRICO - FORNECIMENTO E INSTALAÇÃO. AF_12/2015</v>
          </cell>
          <cell r="D2941" t="str">
            <v>UN</v>
          </cell>
          <cell r="E2941">
            <v>13</v>
          </cell>
        </row>
        <row r="2942">
          <cell r="A2942">
            <v>91950</v>
          </cell>
          <cell r="B2942" t="str">
            <v>SINAPI</v>
          </cell>
          <cell r="C2942" t="str">
            <v>SUPORTE PARAFUSADO COM PLACA DE ENCAIXE 4" X 4" MÉDIO (1,30 M DO PISO) PARA PONTO ELÉTRICO - FORNECIMENTO E INSTALAÇÃO. AF_12/2015</v>
          </cell>
          <cell r="D2942" t="str">
            <v>UN</v>
          </cell>
          <cell r="E2942">
            <v>11.42</v>
          </cell>
        </row>
        <row r="2943">
          <cell r="A2943">
            <v>91951</v>
          </cell>
          <cell r="B2943" t="str">
            <v>SINAPI</v>
          </cell>
          <cell r="C2943" t="str">
            <v>SUPORTE PARAFUSADO COM PLACA DE ENCAIXE 4" X 4" BAIXO (0,30 M DO PISO) PARA PONTO ELÉTRICO - FORNECIMENTO E INSTALAÇÃO. AF_12/2015</v>
          </cell>
          <cell r="D2943" t="str">
            <v>UN</v>
          </cell>
          <cell r="E2943">
            <v>10.47</v>
          </cell>
        </row>
        <row r="2944">
          <cell r="A2944">
            <v>91952</v>
          </cell>
          <cell r="B2944" t="str">
            <v>SINAPI</v>
          </cell>
          <cell r="C2944" t="str">
            <v>INTERRUPTOR SIMPLES (1 MÓDULO), 10A/250V, SEM SUPORTE E SEM PLACA - FORNECIMENTO E INSTALAÇÃO. AF_12/2015</v>
          </cell>
          <cell r="D2944" t="str">
            <v>UN</v>
          </cell>
          <cell r="E2944">
            <v>15.83</v>
          </cell>
        </row>
        <row r="2945">
          <cell r="A2945">
            <v>91953</v>
          </cell>
          <cell r="B2945" t="str">
            <v>SINAPI</v>
          </cell>
          <cell r="C2945" t="str">
            <v>INTERRUPTOR SIMPLES (1 MÓDULO), 10A/250V, INCLUINDO SUPORTE E PLACA - FORNECIMENTO E INSTALAÇÃO. AF_12/2015</v>
          </cell>
          <cell r="D2945" t="str">
            <v>UN</v>
          </cell>
          <cell r="E2945">
            <v>22.91</v>
          </cell>
        </row>
        <row r="2946">
          <cell r="A2946">
            <v>91954</v>
          </cell>
          <cell r="B2946" t="str">
            <v>SINAPI</v>
          </cell>
          <cell r="C2946" t="str">
            <v>INTERRUPTOR PARALELO (1 MÓDULO), 10A/250V, SEM SUPORTE E SEM PLACA - FORNECIMENTO E INSTALAÇÃO. AF_12/2015</v>
          </cell>
          <cell r="D2946" t="str">
            <v>UN</v>
          </cell>
          <cell r="E2946">
            <v>21.25</v>
          </cell>
        </row>
        <row r="2947">
          <cell r="A2947">
            <v>91955</v>
          </cell>
          <cell r="B2947" t="str">
            <v>SINAPI</v>
          </cell>
          <cell r="C2947" t="str">
            <v>INTERRUPTOR PARALELO (1 MÓDULO), 10A/250V, INCLUINDO SUPORTE E PLACA - FORNECIMENTO E INSTALAÇÃO. AF_12/2015</v>
          </cell>
          <cell r="D2947" t="str">
            <v>UN</v>
          </cell>
          <cell r="E2947">
            <v>28.33</v>
          </cell>
        </row>
        <row r="2948">
          <cell r="A2948">
            <v>91956</v>
          </cell>
          <cell r="B2948" t="str">
            <v>SINAPI</v>
          </cell>
          <cell r="C2948" t="str">
            <v>INTERRUPTOR SIMPLES (1 MÓDULO) COM INTERRUPTOR PARALELO (1 MÓDULO), 10A/250V, SEM SUPORTE E SEM PLACA - FORNECIMENTO E INSTALAÇÃO. AF_12/2015</v>
          </cell>
          <cell r="D2948" t="str">
            <v>UN</v>
          </cell>
          <cell r="E2948">
            <v>34.6</v>
          </cell>
        </row>
        <row r="2949">
          <cell r="A2949">
            <v>91957</v>
          </cell>
          <cell r="B2949" t="str">
            <v>SINAPI</v>
          </cell>
          <cell r="C2949" t="str">
            <v>INTERRUPTOR SIMPLES (1 MÓDULO) COM INTERRUPTOR PARALELO (1 MÓDULO), 10A/250V, INCLUINDO SUPORTE E PLACA - FORNECIMENTO E INSTALAÇÃO. AF_12/2015</v>
          </cell>
          <cell r="D2949" t="str">
            <v>UN</v>
          </cell>
          <cell r="E2949">
            <v>41.68</v>
          </cell>
        </row>
        <row r="2950">
          <cell r="A2950">
            <v>91958</v>
          </cell>
          <cell r="B2950" t="str">
            <v>SINAPI</v>
          </cell>
          <cell r="C2950" t="str">
            <v>INTERRUPTOR SIMPLES (2 MÓDULOS), 10A/250V, SEM SUPORTE E SEM PLACA - FORNECIMENTO E INSTALAÇÃO. AF_12/2015</v>
          </cell>
          <cell r="D2950" t="str">
            <v>UN</v>
          </cell>
          <cell r="E2950">
            <v>29.22</v>
          </cell>
        </row>
        <row r="2951">
          <cell r="A2951">
            <v>91959</v>
          </cell>
          <cell r="B2951" t="str">
            <v>SINAPI</v>
          </cell>
          <cell r="C2951" t="str">
            <v>INTERRUPTOR SIMPLES (2 MÓDULOS), 10A/250V, INCLUINDO SUPORTE E PLACA - FORNECIMENTO E INSTALAÇÃO. AF_12/2015</v>
          </cell>
          <cell r="D2951" t="str">
            <v>UN</v>
          </cell>
          <cell r="E2951">
            <v>36.299999999999997</v>
          </cell>
        </row>
        <row r="2952">
          <cell r="A2952">
            <v>91960</v>
          </cell>
          <cell r="B2952" t="str">
            <v>SINAPI</v>
          </cell>
          <cell r="C2952" t="str">
            <v>INTERRUPTOR PARALELO (2 MÓDULOS), 10A/250V, SEM SUPORTE E SEM PLACA - FORNECIMENTO E INSTALAÇÃO. AF_12/2015</v>
          </cell>
          <cell r="D2952" t="str">
            <v>UN</v>
          </cell>
          <cell r="E2952">
            <v>40</v>
          </cell>
        </row>
        <row r="2953">
          <cell r="A2953">
            <v>91961</v>
          </cell>
          <cell r="B2953" t="str">
            <v>SINAPI</v>
          </cell>
          <cell r="C2953" t="str">
            <v>INTERRUPTOR PARALELO (2 MÓDULOS), 10A/250V, INCLUINDO SUPORTE E PLACA - FORNECIMENTO E INSTALAÇÃO. AF_12/2015</v>
          </cell>
          <cell r="D2953" t="str">
            <v>UN</v>
          </cell>
          <cell r="E2953">
            <v>47.08</v>
          </cell>
        </row>
        <row r="2954">
          <cell r="A2954">
            <v>91962</v>
          </cell>
          <cell r="B2954" t="str">
            <v>SINAPI</v>
          </cell>
          <cell r="C2954" t="str">
            <v>INTERRUPTOR SIMPLES (1 MÓDULO) COM INTERRUPTOR PARALELO (2 MÓDULOS), 10A/250V, SEM SUPORTE E SEM PLACA - FORNECIMENTO E INSTALAÇÃO. AF_12/2015</v>
          </cell>
          <cell r="D2954" t="str">
            <v>UN</v>
          </cell>
          <cell r="E2954">
            <v>53.4</v>
          </cell>
        </row>
        <row r="2955">
          <cell r="A2955">
            <v>91963</v>
          </cell>
          <cell r="B2955" t="str">
            <v>SINAPI</v>
          </cell>
          <cell r="C2955" t="str">
            <v>INTERRUPTOR SIMPLES (1 MÓDULO) COM INTERRUPTOR PARALELO (2 MÓDULOS), 10A/250V, INCLUINDO SUPORTE E PLACA - FORNECIMENTO E INSTALAÇÃO. AF_12/2015</v>
          </cell>
          <cell r="D2955" t="str">
            <v>UN</v>
          </cell>
          <cell r="E2955">
            <v>60.48</v>
          </cell>
        </row>
        <row r="2956">
          <cell r="A2956">
            <v>91964</v>
          </cell>
          <cell r="B2956" t="str">
            <v>SINAPI</v>
          </cell>
          <cell r="C2956" t="str">
            <v>INTERRUPTOR SIMPLES (2 MÓDULOS) COM INTERRUPTOR PARALELO (1 MÓDULO), 10A/250V, SEM SUPORTE E SEM PLACA - FORNECIMENTO E INSTALAÇÃO. AF_12/2015</v>
          </cell>
          <cell r="D2956" t="str">
            <v>UN</v>
          </cell>
          <cell r="E2956">
            <v>47.99</v>
          </cell>
        </row>
        <row r="2957">
          <cell r="A2957">
            <v>91965</v>
          </cell>
          <cell r="B2957" t="str">
            <v>SINAPI</v>
          </cell>
          <cell r="C2957" t="str">
            <v>INTERRUPTOR SIMPLES (2 MÓDULOS) COM INTERRUPTOR PARALELO (1 MÓDULO), 10A/250V, INCLUINDO SUPORTE E PLACA - FORNECIMENTO E INSTALAÇÃO. AF_12/2015</v>
          </cell>
          <cell r="D2957" t="str">
            <v>UN</v>
          </cell>
          <cell r="E2957">
            <v>55.07</v>
          </cell>
        </row>
        <row r="2958">
          <cell r="A2958">
            <v>91966</v>
          </cell>
          <cell r="B2958" t="str">
            <v>SINAPI</v>
          </cell>
          <cell r="C2958" t="str">
            <v>INTERRUPTOR SIMPLES (3 MÓDULOS), 10A/250V, SEM SUPORTE E SEM PLACA - FORNECIMENTO E INSTALAÇÃO. AF_12/2015</v>
          </cell>
          <cell r="D2958" t="str">
            <v>UN</v>
          </cell>
          <cell r="E2958">
            <v>42.61</v>
          </cell>
        </row>
        <row r="2959">
          <cell r="A2959">
            <v>91967</v>
          </cell>
          <cell r="B2959" t="str">
            <v>SINAPI</v>
          </cell>
          <cell r="C2959" t="str">
            <v>INTERRUPTOR SIMPLES (3 MÓDULOS), 10A/250V, INCLUINDO SUPORTE E PLACA - FORNECIMENTO E INSTALAÇÃO. AF_12/2015</v>
          </cell>
          <cell r="D2959" t="str">
            <v>UN</v>
          </cell>
          <cell r="E2959">
            <v>49.69</v>
          </cell>
        </row>
        <row r="2960">
          <cell r="A2960">
            <v>91968</v>
          </cell>
          <cell r="B2960" t="str">
            <v>SINAPI</v>
          </cell>
          <cell r="C2960" t="str">
            <v>INTERRUPTOR PARALELO (3 MÓDULOS), 10A/250V, SEM SUPORTE E SEM PLACA - FORNECIMENTO E INSTALAÇÃO. AF_12/2015</v>
          </cell>
          <cell r="D2960" t="str">
            <v>UN</v>
          </cell>
          <cell r="E2960">
            <v>58.77</v>
          </cell>
        </row>
        <row r="2961">
          <cell r="A2961">
            <v>91969</v>
          </cell>
          <cell r="B2961" t="str">
            <v>SINAPI</v>
          </cell>
          <cell r="C2961" t="str">
            <v>INTERRUPTOR PARALELO (3 MÓDULOS), 10A/250V, INCLUINDO SUPORTE E PLACA - FORNECIMENTO E INSTALAÇÃO. AF_12/2015</v>
          </cell>
          <cell r="D2961" t="str">
            <v>UN</v>
          </cell>
          <cell r="E2961">
            <v>65.849999999999994</v>
          </cell>
        </row>
        <row r="2962">
          <cell r="A2962">
            <v>91970</v>
          </cell>
          <cell r="B2962" t="str">
            <v>SINAPI</v>
          </cell>
          <cell r="C2962" t="str">
            <v>INTERRUPTOR SIMPLES (3 MÓDULOS) COM INTERRUPTOR PARALELO (1 MÓDULO), 10A/250V, SEM SUPORTE E SEM PLACA - FORNECIMENTO E INSTALAÇÃO. AF_12/2015</v>
          </cell>
          <cell r="D2962" t="str">
            <v>UN</v>
          </cell>
          <cell r="E2962">
            <v>61.67</v>
          </cell>
        </row>
        <row r="2963">
          <cell r="A2963">
            <v>91971</v>
          </cell>
          <cell r="B2963" t="str">
            <v>SINAPI</v>
          </cell>
          <cell r="C2963" t="str">
            <v>INTERRUPTOR SIMPLES (3 MÓDULOS) COM INTERRUPTOR PARALELO (1 MÓDULO), 10A/250V, INCLUINDO SUPORTE E PLACA - FORNECIMENTO E INSTALAÇÃO. AF_12/2015</v>
          </cell>
          <cell r="D2963" t="str">
            <v>UN</v>
          </cell>
          <cell r="E2963">
            <v>73.09</v>
          </cell>
        </row>
        <row r="2964">
          <cell r="A2964">
            <v>91972</v>
          </cell>
          <cell r="B2964" t="str">
            <v>SINAPI</v>
          </cell>
          <cell r="C2964" t="str">
            <v>INTERRUPTOR SIMPLES (2 MÓDULOS) COM INTERRUPTOR PARALELO (2 MÓDULOS), 10A/250V, SEM SUPORTE E SEM PLACA - FORNECIMENTO E INSTALAÇÃO. AF_12/2015</v>
          </cell>
          <cell r="D2964" t="str">
            <v>UN</v>
          </cell>
          <cell r="E2964">
            <v>67.069999999999993</v>
          </cell>
        </row>
        <row r="2965">
          <cell r="A2965">
            <v>91973</v>
          </cell>
          <cell r="B2965" t="str">
            <v>SINAPI</v>
          </cell>
          <cell r="C2965" t="str">
            <v>INTERRUPTOR SIMPLES (2 MÓDULOS) COM INTERRUPTOR PARALELO (2 MÓDULOS), 10A/250V, INCLUINDO SUPORTE E PLACA - FORNECIMENTO E INSTALAÇÃO. AF_12/2015</v>
          </cell>
          <cell r="D2965" t="str">
            <v>UN</v>
          </cell>
          <cell r="E2965">
            <v>78.489999999999995</v>
          </cell>
        </row>
        <row r="2966">
          <cell r="A2966">
            <v>91974</v>
          </cell>
          <cell r="B2966" t="str">
            <v>SINAPI</v>
          </cell>
          <cell r="C2966" t="str">
            <v>INTERRUPTOR SIMPLES (4 MÓDULOS), 10A/250V, SEM SUPORTE E SEM PLACA - FORNECIMENTO E INSTALAÇÃO. AF_12/2015</v>
          </cell>
          <cell r="D2966" t="str">
            <v>UN</v>
          </cell>
          <cell r="E2966">
            <v>56.25</v>
          </cell>
        </row>
        <row r="2967">
          <cell r="A2967">
            <v>91975</v>
          </cell>
          <cell r="B2967" t="str">
            <v>SINAPI</v>
          </cell>
          <cell r="C2967" t="str">
            <v>INTERRUPTOR SIMPLES (4 MÓDULOS), 10A/250V, INCLUINDO SUPORTE E PLACA - FORNECIMENTO E INSTALAÇÃO. AF_12/2015</v>
          </cell>
          <cell r="D2967" t="str">
            <v>UN</v>
          </cell>
          <cell r="E2967">
            <v>67.67</v>
          </cell>
        </row>
        <row r="2968">
          <cell r="A2968">
            <v>91976</v>
          </cell>
          <cell r="B2968" t="str">
            <v>SINAPI</v>
          </cell>
          <cell r="C2968" t="str">
            <v>INTERRUPTOR SIMPLES (6 MÓDULOS), 10A/250V, SEM SUPORTE E SEM PLACA - FORNECIMENTO E INSTALAÇÃO. AF_12/2015</v>
          </cell>
          <cell r="D2968" t="str">
            <v>UN</v>
          </cell>
          <cell r="E2968">
            <v>83.12</v>
          </cell>
        </row>
        <row r="2969">
          <cell r="A2969">
            <v>91977</v>
          </cell>
          <cell r="B2969" t="str">
            <v>SINAPI</v>
          </cell>
          <cell r="C2969" t="str">
            <v>INTERRUPTOR SIMPLES (6 MÓDULOS), 10A/250V, INCLUINDO SUPORTE E PLACA - FORNECIMENTO E INSTALAÇÃO. AF_12/2015</v>
          </cell>
          <cell r="D2969" t="str">
            <v>UN</v>
          </cell>
          <cell r="E2969">
            <v>94.54</v>
          </cell>
        </row>
        <row r="2970">
          <cell r="A2970">
            <v>91978</v>
          </cell>
          <cell r="B2970" t="str">
            <v>SINAPI</v>
          </cell>
          <cell r="C2970" t="str">
            <v>INTERRUPTOR INTERMEDIÁRIO (1 MÓDULO), 10A/250V, SEM SUPORTE E SEM PLACA - FORNECIMENTO E INSTALAÇÃO. AF_09/2017</v>
          </cell>
          <cell r="D2970" t="str">
            <v>UN</v>
          </cell>
          <cell r="E2970">
            <v>34.33</v>
          </cell>
        </row>
        <row r="2971">
          <cell r="A2971">
            <v>91979</v>
          </cell>
          <cell r="B2971" t="str">
            <v>SINAPI</v>
          </cell>
          <cell r="C2971" t="str">
            <v>INTERRUPTOR INTERMEDIÁRIO (1 MÓDULO), 10A/250V, INCLUINDO SUPORTE E PLACA - FORNECIMENTO E INSTALAÇÃO. AF_09/2017</v>
          </cell>
          <cell r="D2971" t="str">
            <v>UN</v>
          </cell>
          <cell r="E2971">
            <v>41.41</v>
          </cell>
        </row>
        <row r="2972">
          <cell r="A2972">
            <v>91980</v>
          </cell>
          <cell r="B2972" t="str">
            <v>SINAPI</v>
          </cell>
          <cell r="C2972" t="str">
            <v>INTERRUPTOR BIPOLAR (1 MÓDULO), 10A/250V, SEM SUPORTE E SEM PLACA - FORNECIMENTO E INSTALAÇÃO. AF_09/2017</v>
          </cell>
          <cell r="D2972" t="str">
            <v>UN</v>
          </cell>
          <cell r="E2972">
            <v>33.159999999999997</v>
          </cell>
        </row>
        <row r="2973">
          <cell r="A2973">
            <v>91981</v>
          </cell>
          <cell r="B2973" t="str">
            <v>SINAPI</v>
          </cell>
          <cell r="C2973" t="str">
            <v>INTERRUPTOR BIPOLAR (1 MÓDULO), 10A/250V, INCLUINDO SUPORTE E PLACA - FORNECIMENTO E INSTALAÇÃO. AF_09/2017</v>
          </cell>
          <cell r="D2973" t="str">
            <v>UN</v>
          </cell>
          <cell r="E2973">
            <v>40.24</v>
          </cell>
        </row>
        <row r="2974">
          <cell r="A2974">
            <v>91982</v>
          </cell>
          <cell r="B2974" t="str">
            <v>SINAPI</v>
          </cell>
          <cell r="C2974" t="str">
            <v>DIMMER ROTATIVO (1 MÓDULO), 220V/600W, SEM SUPORTE E SEM PLACA - FORNECIMENTO E INSTALAÇÃO. AF_09/2017</v>
          </cell>
          <cell r="D2974" t="str">
            <v>UN</v>
          </cell>
          <cell r="E2974">
            <v>83.26</v>
          </cell>
        </row>
        <row r="2975">
          <cell r="A2975">
            <v>91983</v>
          </cell>
          <cell r="B2975" t="str">
            <v>SINAPI</v>
          </cell>
          <cell r="C2975" t="str">
            <v>DIMMER ROTATIVO (1 MÓDULO), 220V/600W, INCLUINDO SUPORTE E PLACA - FORNECIMENTO E INSTALAÇÃO. AF_09/2017</v>
          </cell>
          <cell r="D2975" t="str">
            <v>UN</v>
          </cell>
          <cell r="E2975">
            <v>90.34</v>
          </cell>
        </row>
        <row r="2976">
          <cell r="A2976">
            <v>91984</v>
          </cell>
          <cell r="B2976" t="str">
            <v>SINAPI</v>
          </cell>
          <cell r="C2976" t="str">
            <v>INTERRUPTOR PULSADOR CAMPAINHA (1 MÓDULO), 10A/250V, SEM SUPORTE E SEM PLACA - FORNECIMENTO E INSTALAÇÃO. AF_09/2017</v>
          </cell>
          <cell r="D2976" t="str">
            <v>UN</v>
          </cell>
          <cell r="E2976">
            <v>14.75</v>
          </cell>
        </row>
        <row r="2977">
          <cell r="A2977">
            <v>91985</v>
          </cell>
          <cell r="B2977" t="str">
            <v>SINAPI</v>
          </cell>
          <cell r="C2977" t="str">
            <v>INTERRUPTOR PULSADOR CAMPAINHA (1 MÓDULO), 10A/250V, INCLUINDO SUPORTE E PLACA - FORNECIMENTO E INSTALAÇÃO. AF_09/2017</v>
          </cell>
          <cell r="D2977" t="str">
            <v>UN</v>
          </cell>
          <cell r="E2977">
            <v>21.83</v>
          </cell>
        </row>
        <row r="2978">
          <cell r="A2978">
            <v>91986</v>
          </cell>
          <cell r="B2978" t="str">
            <v>SINAPI</v>
          </cell>
          <cell r="C2978" t="str">
            <v>CAMPAINHA CIGARRA (1 MÓDULO), 10A/250V, SEM SUPORTE E SEM PLACA - FORNECIMENTO E INSTALAÇÃO. AF_09/2017</v>
          </cell>
          <cell r="D2978" t="str">
            <v>UN</v>
          </cell>
          <cell r="E2978">
            <v>32.159999999999997</v>
          </cell>
        </row>
        <row r="2979">
          <cell r="A2979">
            <v>91987</v>
          </cell>
          <cell r="B2979" t="str">
            <v>SINAPI</v>
          </cell>
          <cell r="C2979" t="str">
            <v>CAMPAINHA CIGARRA (1 MÓDULO), 10A/250V, INCLUINDO SUPORTE E PLACA - FORNECIMENTO E INSTALAÇÃO. AF_09/2017</v>
          </cell>
          <cell r="D2979" t="str">
            <v>UN</v>
          </cell>
          <cell r="E2979">
            <v>39.24</v>
          </cell>
        </row>
        <row r="2980">
          <cell r="A2980">
            <v>91988</v>
          </cell>
          <cell r="B2980" t="str">
            <v>SINAPI</v>
          </cell>
          <cell r="C2980" t="str">
            <v>INTERRUPTOR PULSADOR MINUTERIA (1 MÓDULO), 10A/250V, SEM SUPORTE E SEM PLACA - FORNECIMENTO E INSTALAÇÃO. AF_09/2017</v>
          </cell>
          <cell r="D2980" t="str">
            <v>UN</v>
          </cell>
          <cell r="E2980">
            <v>18.670000000000002</v>
          </cell>
        </row>
        <row r="2981">
          <cell r="A2981">
            <v>91989</v>
          </cell>
          <cell r="B2981" t="str">
            <v>SINAPI</v>
          </cell>
          <cell r="C2981" t="str">
            <v>INTERRUPTOR PULSADOR MINUTERIA (1 MÓDULO), 10A/250V, INCLUINDO SUPORTE E PLACA - FORNECIMENTO E INSTALAÇÃO. AF_09/2017</v>
          </cell>
          <cell r="D2981" t="str">
            <v>UN</v>
          </cell>
          <cell r="E2981">
            <v>25.75</v>
          </cell>
        </row>
        <row r="2982">
          <cell r="A2982">
            <v>91990</v>
          </cell>
          <cell r="B2982" t="str">
            <v>SINAPI</v>
          </cell>
          <cell r="C2982" t="str">
            <v>TOMADA ALTA DE EMBUTIR (1 MÓDULO), 2P+T 10 A, SEM SUPORTE E SEM PLACA - FORNECIMENTO E INSTALAÇÃO. AF_12/2015</v>
          </cell>
          <cell r="D2982" t="str">
            <v>UN</v>
          </cell>
          <cell r="E2982">
            <v>27.83</v>
          </cell>
        </row>
        <row r="2983">
          <cell r="A2983">
            <v>91991</v>
          </cell>
          <cell r="B2983" t="str">
            <v>SINAPI</v>
          </cell>
          <cell r="C2983" t="str">
            <v>TOMADA ALTA DE EMBUTIR (1 MÓDULO), 2P+T 20 A, SEM SUPORTE E SEM PLACA - FORNECIMENTO E INSTALAÇÃO. AF_12/2015</v>
          </cell>
          <cell r="D2983" t="str">
            <v>UN</v>
          </cell>
          <cell r="E2983">
            <v>29.95</v>
          </cell>
        </row>
        <row r="2984">
          <cell r="A2984">
            <v>91992</v>
          </cell>
          <cell r="B2984" t="str">
            <v>SINAPI</v>
          </cell>
          <cell r="C2984" t="str">
            <v>TOMADA ALTA DE EMBUTIR (1 MÓDULO), 2P+T 10 A, INCLUINDO SUPORTE E PLACA - FORNECIMENTO E INSTALAÇÃO. AF_12/2015</v>
          </cell>
          <cell r="D2984" t="str">
            <v>UN</v>
          </cell>
          <cell r="E2984">
            <v>34.909999999999997</v>
          </cell>
        </row>
        <row r="2985">
          <cell r="A2985">
            <v>91993</v>
          </cell>
          <cell r="B2985" t="str">
            <v>SINAPI</v>
          </cell>
          <cell r="C2985" t="str">
            <v>TOMADA ALTA DE EMBUTIR (1 MÓDULO), 2P+T 20 A, INCLUINDO SUPORTE E PLACA - FORNECIMENTO E INSTALAÇÃO. AF_12/2015</v>
          </cell>
          <cell r="D2985" t="str">
            <v>UN</v>
          </cell>
          <cell r="E2985">
            <v>37.03</v>
          </cell>
        </row>
        <row r="2986">
          <cell r="A2986">
            <v>91994</v>
          </cell>
          <cell r="B2986" t="str">
            <v>SINAPI</v>
          </cell>
          <cell r="C2986" t="str">
            <v>TOMADA MÉDIA DE EMBUTIR (1 MÓDULO), 2P+T 10 A, SEM SUPORTE E SEM PLACA - FORNECIMENTO E INSTALAÇÃO. AF_12/2015</v>
          </cell>
          <cell r="D2986" t="str">
            <v>UN</v>
          </cell>
          <cell r="E2986">
            <v>20.149999999999999</v>
          </cell>
        </row>
        <row r="2987">
          <cell r="A2987">
            <v>91995</v>
          </cell>
          <cell r="B2987" t="str">
            <v>SINAPI</v>
          </cell>
          <cell r="C2987" t="str">
            <v>TOMADA MÉDIA DE EMBUTIR (1 MÓDULO), 2P+T 20 A, SEM SUPORTE E SEM PLACA - FORNECIMENTO E INSTALAÇÃO. AF_12/2015</v>
          </cell>
          <cell r="D2987" t="str">
            <v>UN</v>
          </cell>
          <cell r="E2987">
            <v>22.27</v>
          </cell>
        </row>
        <row r="2988">
          <cell r="A2988">
            <v>91996</v>
          </cell>
          <cell r="B2988" t="str">
            <v>SINAPI</v>
          </cell>
          <cell r="C2988" t="str">
            <v>TOMADA MÉDIA DE EMBUTIR (1 MÓDULO), 2P+T 10 A, INCLUINDO SUPORTE E PLACA - FORNECIMENTO E INSTALAÇÃO. AF_12/2015</v>
          </cell>
          <cell r="D2988" t="str">
            <v>UN</v>
          </cell>
          <cell r="E2988">
            <v>27.23</v>
          </cell>
        </row>
        <row r="2989">
          <cell r="A2989">
            <v>91997</v>
          </cell>
          <cell r="B2989" t="str">
            <v>SINAPI</v>
          </cell>
          <cell r="C2989" t="str">
            <v>TOMADA MÉDIA DE EMBUTIR (1 MÓDULO), 2P+T 20 A, INCLUINDO SUPORTE E PLACA - FORNECIMENTO E INSTALAÇÃO. AF_12/2015</v>
          </cell>
          <cell r="D2989" t="str">
            <v>UN</v>
          </cell>
          <cell r="E2989">
            <v>29.35</v>
          </cell>
        </row>
        <row r="2990">
          <cell r="A2990">
            <v>91998</v>
          </cell>
          <cell r="B2990" t="str">
            <v>SINAPI</v>
          </cell>
          <cell r="C2990" t="str">
            <v>TOMADA BAIXA DE EMBUTIR (1 MÓDULO), 2P+T 10 A, SEM SUPORTE E SEM PLACA - FORNECIMENTO E INSTALAÇÃO. AF_12/2015</v>
          </cell>
          <cell r="D2990" t="str">
            <v>UN</v>
          </cell>
          <cell r="E2990">
            <v>17.16</v>
          </cell>
        </row>
        <row r="2991">
          <cell r="A2991">
            <v>91999</v>
          </cell>
          <cell r="B2991" t="str">
            <v>SINAPI</v>
          </cell>
          <cell r="C2991" t="str">
            <v>TOMADA BAIXA DE EMBUTIR (1 MÓDULO), 2P+T 20 A, SEM SUPORTE E SEM PLACA - FORNECIMENTO E INSTALAÇÃO. AF_12/2015</v>
          </cell>
          <cell r="D2991" t="str">
            <v>UN</v>
          </cell>
          <cell r="E2991">
            <v>19.28</v>
          </cell>
        </row>
        <row r="2992">
          <cell r="A2992">
            <v>92000</v>
          </cell>
          <cell r="B2992" t="str">
            <v>SINAPI</v>
          </cell>
          <cell r="C2992" t="str">
            <v>TOMADA BAIXA DE EMBUTIR (1 MÓDULO), 2P+T 10 A, INCLUINDO SUPORTE E PLACA - FORNECIMENTO E INSTALAÇÃO. AF_12/2015</v>
          </cell>
          <cell r="D2992" t="str">
            <v>UN</v>
          </cell>
          <cell r="E2992">
            <v>24.24</v>
          </cell>
        </row>
        <row r="2993">
          <cell r="A2993">
            <v>92001</v>
          </cell>
          <cell r="B2993" t="str">
            <v>SINAPI</v>
          </cell>
          <cell r="C2993" t="str">
            <v>TOMADA BAIXA DE EMBUTIR (1 MÓDULO), 2P+T 20 A, INCLUINDO SUPORTE E PLACA - FORNECIMENTO E INSTALAÇÃO. AF_12/2015</v>
          </cell>
          <cell r="D2993" t="str">
            <v>UN</v>
          </cell>
          <cell r="E2993">
            <v>26.36</v>
          </cell>
        </row>
        <row r="2994">
          <cell r="A2994">
            <v>92002</v>
          </cell>
          <cell r="B2994" t="str">
            <v>SINAPI</v>
          </cell>
          <cell r="C2994" t="str">
            <v>TOMADA MÉDIA DE EMBUTIR (2 MÓDULOS), 2P+T 10 A, SEM SUPORTE E SEM PLACA - FORNECIMENTO E INSTALAÇÃO. AF_12/2015</v>
          </cell>
          <cell r="D2994" t="str">
            <v>UN</v>
          </cell>
          <cell r="E2994">
            <v>37.799999999999997</v>
          </cell>
        </row>
        <row r="2995">
          <cell r="A2995">
            <v>92003</v>
          </cell>
          <cell r="B2995" t="str">
            <v>SINAPI</v>
          </cell>
          <cell r="C2995" t="str">
            <v>TOMADA MÉDIA DE EMBUTIR (2 MÓDULOS), 2P+T 20 A, SEM SUPORTE E SEM PLACA - FORNECIMENTO E INSTALAÇÃO. AF_12/2015</v>
          </cell>
          <cell r="D2995" t="str">
            <v>UN</v>
          </cell>
          <cell r="E2995">
            <v>42.04</v>
          </cell>
        </row>
        <row r="2996">
          <cell r="A2996">
            <v>92004</v>
          </cell>
          <cell r="B2996" t="str">
            <v>SINAPI</v>
          </cell>
          <cell r="C2996" t="str">
            <v>TOMADA MÉDIA DE EMBUTIR (2 MÓDULOS), 2P+T 10 A, INCLUINDO SUPORTE E PLACA - FORNECIMENTO E INSTALAÇÃO. AF_12/2015</v>
          </cell>
          <cell r="D2996" t="str">
            <v>UN</v>
          </cell>
          <cell r="E2996">
            <v>44.88</v>
          </cell>
        </row>
        <row r="2997">
          <cell r="A2997">
            <v>92005</v>
          </cell>
          <cell r="B2997" t="str">
            <v>SINAPI</v>
          </cell>
          <cell r="C2997" t="str">
            <v>TOMADA MÉDIA DE EMBUTIR (2 MÓDULOS), 2P+T 20 A, INCLUINDO SUPORTE E PLACA - FORNECIMENTO E INSTALAÇÃO. AF_12/2015</v>
          </cell>
          <cell r="D2997" t="str">
            <v>UN</v>
          </cell>
          <cell r="E2997">
            <v>49.12</v>
          </cell>
        </row>
        <row r="2998">
          <cell r="A2998">
            <v>92006</v>
          </cell>
          <cell r="B2998" t="str">
            <v>SINAPI</v>
          </cell>
          <cell r="C2998" t="str">
            <v>TOMADA BAIXA DE EMBUTIR (2 MÓDULOS), 2P+T 10 A, SEM SUPORTE E SEM PLACA - FORNECIMENTO E INSTALAÇÃO. AF_12/2015</v>
          </cell>
          <cell r="D2998" t="str">
            <v>UN</v>
          </cell>
          <cell r="E2998">
            <v>31.84</v>
          </cell>
        </row>
        <row r="2999">
          <cell r="A2999">
            <v>92007</v>
          </cell>
          <cell r="B2999" t="str">
            <v>SINAPI</v>
          </cell>
          <cell r="C2999" t="str">
            <v>TOMADA BAIXA DE EMBUTIR (2 MÓDULOS), 2P+T 20 A, SEM SUPORTE E SEM PLACA - FORNECIMENTO E INSTALAÇÃO. AF_12/2015</v>
          </cell>
          <cell r="D2999" t="str">
            <v>UN</v>
          </cell>
          <cell r="E2999">
            <v>36.08</v>
          </cell>
        </row>
        <row r="3000">
          <cell r="A3000">
            <v>92008</v>
          </cell>
          <cell r="B3000" t="str">
            <v>SINAPI</v>
          </cell>
          <cell r="C3000" t="str">
            <v>TOMADA BAIXA DE EMBUTIR (2 MÓDULOS), 2P+T 10 A, INCLUINDO SUPORTE E PLACA - FORNECIMENTO E INSTALAÇÃO. AF_12/2015</v>
          </cell>
          <cell r="D3000" t="str">
            <v>UN</v>
          </cell>
          <cell r="E3000">
            <v>38.92</v>
          </cell>
        </row>
        <row r="3001">
          <cell r="A3001">
            <v>92009</v>
          </cell>
          <cell r="B3001" t="str">
            <v>SINAPI</v>
          </cell>
          <cell r="C3001" t="str">
            <v>TOMADA BAIXA DE EMBUTIR (2 MÓDULOS), 2P+T 20 A, INCLUINDO SUPORTE E PLACA - FORNECIMENTO E INSTALAÇÃO. AF_12/2015</v>
          </cell>
          <cell r="D3001" t="str">
            <v>UN</v>
          </cell>
          <cell r="E3001">
            <v>43.16</v>
          </cell>
        </row>
        <row r="3002">
          <cell r="A3002">
            <v>92010</v>
          </cell>
          <cell r="B3002" t="str">
            <v>SINAPI</v>
          </cell>
          <cell r="C3002" t="str">
            <v>TOMADA MÉDIA DE EMBUTIR (3 MÓDULOS), 2P+T 10 A, SEM SUPORTE E SEM PLACA - FORNECIMENTO E INSTALAÇÃO. AF_12/2015</v>
          </cell>
          <cell r="D3002" t="str">
            <v>UN</v>
          </cell>
          <cell r="E3002">
            <v>55.47</v>
          </cell>
        </row>
        <row r="3003">
          <cell r="A3003">
            <v>92011</v>
          </cell>
          <cell r="B3003" t="str">
            <v>SINAPI</v>
          </cell>
          <cell r="C3003" t="str">
            <v>TOMADA MÉDIA DE EMBUTIR (3 MÓDULOS), 2P+T 20 A, SEM SUPORTE E SEM PLACA - FORNECIMENTO E INSTALAÇÃO. AF_12/2015</v>
          </cell>
          <cell r="D3003" t="str">
            <v>UN</v>
          </cell>
          <cell r="E3003">
            <v>61.83</v>
          </cell>
        </row>
        <row r="3004">
          <cell r="A3004">
            <v>92012</v>
          </cell>
          <cell r="B3004" t="str">
            <v>SINAPI</v>
          </cell>
          <cell r="C3004" t="str">
            <v>TOMADA MÉDIA DE EMBUTIR (3 MÓDULOS), 2P+T 10 A, INCLUINDO SUPORTE E PLACA - FORNECIMENTO E INSTALAÇÃO. AF_12/2015</v>
          </cell>
          <cell r="D3004" t="str">
            <v>UN</v>
          </cell>
          <cell r="E3004">
            <v>62.55</v>
          </cell>
        </row>
        <row r="3005">
          <cell r="A3005">
            <v>92013</v>
          </cell>
          <cell r="B3005" t="str">
            <v>SINAPI</v>
          </cell>
          <cell r="C3005" t="str">
            <v>TOMADA MÉDIA DE EMBUTIR (3 MÓDULOS), 2P+T 20 A, INCLUINDO SUPORTE E PLACA - FORNECIMENTO E INSTALAÇÃO. AF_12/2015</v>
          </cell>
          <cell r="D3005" t="str">
            <v>UN</v>
          </cell>
          <cell r="E3005">
            <v>68.91</v>
          </cell>
        </row>
        <row r="3006">
          <cell r="A3006">
            <v>92014</v>
          </cell>
          <cell r="B3006" t="str">
            <v>SINAPI</v>
          </cell>
          <cell r="C3006" t="str">
            <v>TOMADA BAIXA DE EMBUTIR (3 MÓDULOS), 2P+T 10 A, SEM SUPORTE E SEM PLACA - FORNECIMENTO E INSTALAÇÃO. AF_12/2015</v>
          </cell>
          <cell r="D3006" t="str">
            <v>UN</v>
          </cell>
          <cell r="E3006">
            <v>46.52</v>
          </cell>
        </row>
        <row r="3007">
          <cell r="A3007">
            <v>92015</v>
          </cell>
          <cell r="B3007" t="str">
            <v>SINAPI</v>
          </cell>
          <cell r="C3007" t="str">
            <v>TOMADA BAIXA DE EMBUTIR (3 MÓDULOS), 2P+T 20 A, SEM SUPORTE E SEM PLACA - FORNECIMENTO E INSTALAÇÃO. AF_12/2015</v>
          </cell>
          <cell r="D3007" t="str">
            <v>UN</v>
          </cell>
          <cell r="E3007">
            <v>52.88</v>
          </cell>
        </row>
        <row r="3008">
          <cell r="A3008">
            <v>92016</v>
          </cell>
          <cell r="B3008" t="str">
            <v>SINAPI</v>
          </cell>
          <cell r="C3008" t="str">
            <v>TOMADA BAIXA DE EMBUTIR (3 MÓDULOS), 2P+T 10 A, INCLUINDO SUPORTE E PLACA - FORNECIMENTO E INSTALAÇÃO. AF_12/2015</v>
          </cell>
          <cell r="D3008" t="str">
            <v>UN</v>
          </cell>
          <cell r="E3008">
            <v>53.6</v>
          </cell>
        </row>
        <row r="3009">
          <cell r="A3009">
            <v>92017</v>
          </cell>
          <cell r="B3009" t="str">
            <v>SINAPI</v>
          </cell>
          <cell r="C3009" t="str">
            <v>TOMADA BAIXA DE EMBUTIR (3 MÓDULOS), 2P+T 20 A, INCLUINDO SUPORTE E PLACA - FORNECIMENTO E INSTALAÇÃO. AF_12/2015</v>
          </cell>
          <cell r="D3009" t="str">
            <v>UN</v>
          </cell>
          <cell r="E3009">
            <v>59.96</v>
          </cell>
        </row>
        <row r="3010">
          <cell r="A3010">
            <v>92018</v>
          </cell>
          <cell r="B3010" t="str">
            <v>SINAPI</v>
          </cell>
          <cell r="C3010" t="str">
            <v>TOMADA BAIXA DE EMBUTIR (4 MÓDULOS), 2P+T 10 A, SEM SUPORTE E SEM PLACA - FORNECIMENTO E INSTALAÇÃO. AF_12/2015</v>
          </cell>
          <cell r="D3010" t="str">
            <v>UN</v>
          </cell>
          <cell r="E3010">
            <v>61.61</v>
          </cell>
        </row>
        <row r="3011">
          <cell r="A3011">
            <v>92019</v>
          </cell>
          <cell r="B3011" t="str">
            <v>SINAPI</v>
          </cell>
          <cell r="C3011" t="str">
            <v>TOMADA BAIXA DE EMBUTIR (4 MÓDULOS), 2P+T 10 A, INCLUINDO SUPORTE E PLACA - FORNECIMENTO E INSTALAÇÃO. AF_12/2015</v>
          </cell>
          <cell r="D3011" t="str">
            <v>UN</v>
          </cell>
          <cell r="E3011">
            <v>73.03</v>
          </cell>
        </row>
        <row r="3012">
          <cell r="A3012">
            <v>92020</v>
          </cell>
          <cell r="B3012" t="str">
            <v>SINAPI</v>
          </cell>
          <cell r="C3012" t="str">
            <v>TOMADA BAIXA DE EMBUTIR (6 MÓDULOS), 2P+T 10 A, SEM SUPORTE E SEM PLACA - FORNECIMENTO E INSTALAÇÃO. AF_12/2015</v>
          </cell>
          <cell r="D3012" t="str">
            <v>UN</v>
          </cell>
          <cell r="E3012">
            <v>91.18</v>
          </cell>
        </row>
        <row r="3013">
          <cell r="A3013">
            <v>92021</v>
          </cell>
          <cell r="B3013" t="str">
            <v>SINAPI</v>
          </cell>
          <cell r="C3013" t="str">
            <v>TOMADA BAIXA DE EMBUTIR (6 MÓDULOS), 2P+T 10 A, INCLUINDO SUPORTE E PLACA - FORNECIMENTO E INSTALAÇÃO. AF_12/2015</v>
          </cell>
          <cell r="D3013" t="str">
            <v>UN</v>
          </cell>
          <cell r="E3013">
            <v>102.6</v>
          </cell>
        </row>
        <row r="3014">
          <cell r="A3014">
            <v>92022</v>
          </cell>
          <cell r="B3014" t="str">
            <v>SINAPI</v>
          </cell>
          <cell r="C3014" t="str">
            <v>INTERRUPTOR SIMPLES (1 MÓDULO) COM 1 TOMADA DE EMBUTIR 2P+T 10 A,  SEM SUPORTE E SEM PLACA - FORNECIMENTO E INSTALAÇÃO. AF_12/2015</v>
          </cell>
          <cell r="D3014" t="str">
            <v>UN</v>
          </cell>
          <cell r="E3014">
            <v>33.5</v>
          </cell>
        </row>
        <row r="3015">
          <cell r="A3015">
            <v>92023</v>
          </cell>
          <cell r="B3015" t="str">
            <v>SINAPI</v>
          </cell>
          <cell r="C3015" t="str">
            <v>INTERRUPTOR SIMPLES (1 MÓDULO) COM 1 TOMADA DE EMBUTIR 2P+T 10 A,  INCLUINDO SUPORTE E PLACA - FORNECIMENTO E INSTALAÇÃO. AF_12/2015</v>
          </cell>
          <cell r="D3015" t="str">
            <v>UN</v>
          </cell>
          <cell r="E3015">
            <v>40.58</v>
          </cell>
        </row>
        <row r="3016">
          <cell r="A3016">
            <v>92024</v>
          </cell>
          <cell r="B3016" t="str">
            <v>SINAPI</v>
          </cell>
          <cell r="C3016" t="str">
            <v>INTERRUPTOR SIMPLES (1 MÓDULO) COM 2 TOMADAS DE EMBUTIR 2P+T 10 A,  SEM SUPORTE E SEM PLACA - FORNECIMENTO E INSTALAÇÃO. AF_12/2015</v>
          </cell>
          <cell r="D3016" t="str">
            <v>UN</v>
          </cell>
          <cell r="E3016">
            <v>51.2</v>
          </cell>
        </row>
        <row r="3017">
          <cell r="A3017">
            <v>92025</v>
          </cell>
          <cell r="B3017" t="str">
            <v>SINAPI</v>
          </cell>
          <cell r="C3017" t="str">
            <v>INTERRUPTOR SIMPLES (1 MÓDULO) COM 2 TOMADAS DE EMBUTIR 2P+T 10 A,  INCLUINDO SUPORTE E PLACA - FORNECIMENTO E INSTALAÇÃO. AF_12/2015</v>
          </cell>
          <cell r="D3017" t="str">
            <v>UN</v>
          </cell>
          <cell r="E3017">
            <v>58.28</v>
          </cell>
        </row>
        <row r="3018">
          <cell r="A3018">
            <v>92026</v>
          </cell>
          <cell r="B3018" t="str">
            <v>SINAPI</v>
          </cell>
          <cell r="C3018" t="str">
            <v>INTERRUPTOR SIMPLES (2 MÓDULOS) COM 1 TOMADA DE EMBUTIR 2P+T 10 A,  SEM SUPORTE E SEM PLACA - FORNECIMENTO E INSTALAÇÃO. AF_12/2015</v>
          </cell>
          <cell r="D3018" t="str">
            <v>UN</v>
          </cell>
          <cell r="E3018">
            <v>46.89</v>
          </cell>
        </row>
        <row r="3019">
          <cell r="A3019">
            <v>92027</v>
          </cell>
          <cell r="B3019" t="str">
            <v>SINAPI</v>
          </cell>
          <cell r="C3019" t="str">
            <v>INTERRUPTOR SIMPLES (2 MÓDULOS) COM 1 TOMADA DE EMBUTIR 2P+T 10 A,  INCLUINDO SUPORTE E PLACA - FORNECIMENTO E INSTALAÇÃO. AF_12/2015</v>
          </cell>
          <cell r="D3019" t="str">
            <v>UN</v>
          </cell>
          <cell r="E3019">
            <v>53.97</v>
          </cell>
        </row>
        <row r="3020">
          <cell r="A3020">
            <v>92028</v>
          </cell>
          <cell r="B3020" t="str">
            <v>SINAPI</v>
          </cell>
          <cell r="C3020" t="str">
            <v>INTERRUPTOR PARALELO (1 MÓDULO) COM 1 TOMADA DE EMBUTIR 2P+T 10 A,  SEM SUPORTE E SEM PLACA - FORNECIMENTO E INSTALAÇÃO. AF_12/2015</v>
          </cell>
          <cell r="D3020" t="str">
            <v>UN</v>
          </cell>
          <cell r="E3020">
            <v>38.9</v>
          </cell>
        </row>
        <row r="3021">
          <cell r="A3021">
            <v>92029</v>
          </cell>
          <cell r="B3021" t="str">
            <v>SINAPI</v>
          </cell>
          <cell r="C3021" t="str">
            <v>INTERRUPTOR PARALELO (1 MÓDULO) COM 1 TOMADA DE EMBUTIR 2P+T 10 A,  INCLUINDO SUPORTE E PLACA - FORNECIMENTO E INSTALAÇÃO. AF_12/2015</v>
          </cell>
          <cell r="D3021" t="str">
            <v>UN</v>
          </cell>
          <cell r="E3021">
            <v>45.98</v>
          </cell>
        </row>
        <row r="3022">
          <cell r="A3022">
            <v>92030</v>
          </cell>
          <cell r="B3022" t="str">
            <v>SINAPI</v>
          </cell>
          <cell r="C3022" t="str">
            <v>INTERRUPTOR PARALELO (1 MÓDULO) COM 2 TOMADAS DE EMBUTIR 2P+T 10 A,  SEM SUPORTE E SEM PLACA - FORNECIMENTO E INSTALAÇÃO. AF_12/2015</v>
          </cell>
          <cell r="D3022" t="str">
            <v>UN</v>
          </cell>
          <cell r="E3022">
            <v>56.57</v>
          </cell>
        </row>
        <row r="3023">
          <cell r="A3023">
            <v>92031</v>
          </cell>
          <cell r="B3023" t="str">
            <v>SINAPI</v>
          </cell>
          <cell r="C3023" t="str">
            <v>INTERRUPTOR PARALELO (1 MÓDULO) COM 2 TOMADAS DE EMBUTIR 2P+T 10 A,  INCLUINDO SUPORTE E PLACA - FORNECIMENTO E INSTALAÇÃO. AF_12/2015</v>
          </cell>
          <cell r="D3023" t="str">
            <v>UN</v>
          </cell>
          <cell r="E3023">
            <v>63.65</v>
          </cell>
        </row>
        <row r="3024">
          <cell r="A3024">
            <v>92032</v>
          </cell>
          <cell r="B3024" t="str">
            <v>SINAPI</v>
          </cell>
          <cell r="C3024" t="str">
            <v>INTERRUPTOR PARALELO (2 MÓDULOS) COM 1 TOMADA DE EMBUTIR 2P+T 10 A,  SEM SUPORTE E SEM PLACA - FORNECIMENTO E INSTALAÇÃO. AF_12/2015</v>
          </cell>
          <cell r="D3024" t="str">
            <v>UN</v>
          </cell>
          <cell r="E3024">
            <v>57.67</v>
          </cell>
        </row>
        <row r="3025">
          <cell r="A3025">
            <v>92033</v>
          </cell>
          <cell r="B3025" t="str">
            <v>SINAPI</v>
          </cell>
          <cell r="C3025" t="str">
            <v>INTERRUPTOR PARALELO (2 MÓDULOS) COM 1 TOMADA DE EMBUTIR 2P+T 10 A,  INCLUINDO SUPORTE E PLACA - FORNECIMENTO E INSTALAÇÃO. AF_12/2015</v>
          </cell>
          <cell r="D3025" t="str">
            <v>UN</v>
          </cell>
          <cell r="E3025">
            <v>64.75</v>
          </cell>
        </row>
        <row r="3026">
          <cell r="A3026">
            <v>92034</v>
          </cell>
          <cell r="B3026" t="str">
            <v>SINAPI</v>
          </cell>
          <cell r="C3026" t="str">
            <v>INTERRUPTOR SIMPLES (1 MÓDULO), INTERRUPTOR PARALELO (1 MÓDULO) E 1 TOMADA DE EMBUTIR 2P+T 10 A,  SEM SUPORTE E SEM PLACA - FORNECIMENTO E INSTALAÇÃO. AF_12/2015</v>
          </cell>
          <cell r="D3026" t="str">
            <v>UN</v>
          </cell>
          <cell r="E3026">
            <v>52.3</v>
          </cell>
        </row>
        <row r="3027">
          <cell r="A3027">
            <v>92035</v>
          </cell>
          <cell r="B3027" t="str">
            <v>SINAPI</v>
          </cell>
          <cell r="C3027" t="str">
            <v>INTERRUPTOR SIMPLES (1 MÓDULO), INTERRUPTOR PARALELO (1 MÓDULO) E 1 TOMADA DE EMBUTIR 2P+T 10 A,  INCLUINDO SUPORTE E PLACA - FORNECIMENTO E INSTALAÇÃO. AF_12/2015</v>
          </cell>
          <cell r="D3027" t="str">
            <v>UN</v>
          </cell>
          <cell r="E3027">
            <v>59.38</v>
          </cell>
        </row>
        <row r="3028">
          <cell r="A3028">
            <v>97583</v>
          </cell>
          <cell r="B3028" t="str">
            <v>SINAPI</v>
          </cell>
          <cell r="C3028" t="str">
            <v>LUMINÁRIA TIPO CALHA, DE SOBREPOR, COM 1 LÂMPADA TUBULAR FLUORESCENTE DE 18 W, COM REATOR DE PARTIDA RÁPIDA - FORNECIMENTO E INSTALAÇÃO. AF_02/2020</v>
          </cell>
          <cell r="D3028" t="str">
            <v>UN</v>
          </cell>
          <cell r="E3028">
            <v>88.45</v>
          </cell>
        </row>
        <row r="3029">
          <cell r="A3029">
            <v>97584</v>
          </cell>
          <cell r="B3029" t="str">
            <v>SINAPI</v>
          </cell>
          <cell r="C3029" t="str">
            <v>LUMINÁRIA TIPO CALHA, DE SOBREPOR, COM 1 LÂMPADA TUBULAR FLUORESCENTE DE 36 W, COM REATOR DE PARTIDA RÁPIDA - FORNECIMENTO E INSTALAÇÃO. AF_02/2020</v>
          </cell>
          <cell r="D3029" t="str">
            <v>UN</v>
          </cell>
          <cell r="E3029">
            <v>125.26</v>
          </cell>
        </row>
        <row r="3030">
          <cell r="A3030">
            <v>97585</v>
          </cell>
          <cell r="B3030" t="str">
            <v>SINAPI</v>
          </cell>
          <cell r="C3030" t="str">
            <v>LUMINÁRIA TIPO CALHA, DE SOBREPOR, COM 2 LÂMPADAS TUBULARES FLUORESCENTES DE 18 W, COM REATOR DE PARTIDA RÁPIDA - FORNECIMENTO E INSTALAÇÃO. AF_02/2020</v>
          </cell>
          <cell r="D3030" t="str">
            <v>UN</v>
          </cell>
          <cell r="E3030">
            <v>119.82</v>
          </cell>
        </row>
        <row r="3031">
          <cell r="A3031">
            <v>97586</v>
          </cell>
          <cell r="B3031" t="str">
            <v>SINAPI</v>
          </cell>
          <cell r="C3031" t="str">
            <v>LUMINÁRIA TIPO CALHA, DE SOBREPOR, COM 2 LÂMPADAS TUBULARES FLUORESCENTES DE 36 W, COM REATOR DE PARTIDA RÁPIDA - FORNECIMENTO E INSTALAÇÃO. AF_02/2020</v>
          </cell>
          <cell r="D3031" t="str">
            <v>UN</v>
          </cell>
          <cell r="E3031">
            <v>164.28</v>
          </cell>
        </row>
        <row r="3032">
          <cell r="A3032">
            <v>97587</v>
          </cell>
          <cell r="B3032" t="str">
            <v>SINAPI</v>
          </cell>
          <cell r="C3032" t="str">
            <v>LUMINÁRIA TIPO CALHA, DE EMBUTIR, COM 2 LÂMPADAS FLUORESCENTES DE 14 W, COM REATOR DE PARTIDA RÁPIDA - FORNECIMENTO E INSTALAÇÃO. AF_02/2020</v>
          </cell>
          <cell r="D3032" t="str">
            <v>UN</v>
          </cell>
          <cell r="E3032">
            <v>304</v>
          </cell>
        </row>
        <row r="3033">
          <cell r="A3033">
            <v>97589</v>
          </cell>
          <cell r="B3033" t="str">
            <v>SINAPI</v>
          </cell>
          <cell r="C3033" t="str">
            <v>LUMINÁRIA TIPO PLAFON EM PLÁSTICO, DE SOBREPOR, COM 1 LÂMPADA FLUORESCENTE DE 15 W, SEM REATOR - FORNECIMENTO E INSTALAÇÃO. AF_02/2020</v>
          </cell>
          <cell r="D3033" t="str">
            <v>UN</v>
          </cell>
          <cell r="E3033">
            <v>34.75</v>
          </cell>
        </row>
        <row r="3034">
          <cell r="A3034">
            <v>97590</v>
          </cell>
          <cell r="B3034" t="str">
            <v>SINAPI</v>
          </cell>
          <cell r="C3034" t="str">
            <v>LUMINÁRIA TIPO PLAFON REDONDO COM VIDRO FOSCO, DE SOBREPOR, COM 1 LÂMPADA FLUORESCENTE DE 15 W, SEM REATOR - FORNECIMENTO E INSTALAÇÃO. AF_02/2020</v>
          </cell>
          <cell r="D3034" t="str">
            <v>UN</v>
          </cell>
          <cell r="E3034">
            <v>96.17</v>
          </cell>
        </row>
        <row r="3035">
          <cell r="A3035">
            <v>97591</v>
          </cell>
          <cell r="B3035" t="str">
            <v>SINAPI</v>
          </cell>
          <cell r="C3035" t="str">
            <v>LUMINÁRIA TIPO PLAFON REDONDO COM VIDRO FOSCO, DE SOBREPOR, COM 2 LÂMPADAS FLUORESCENTES DE 15 W, SEM REATOR - FORNECIMENTO E INSTALAÇÃO. AF_02/2020</v>
          </cell>
          <cell r="D3035" t="str">
            <v>UN</v>
          </cell>
          <cell r="E3035">
            <v>123.04</v>
          </cell>
        </row>
        <row r="3036">
          <cell r="A3036">
            <v>97593</v>
          </cell>
          <cell r="B3036" t="str">
            <v>SINAPI</v>
          </cell>
          <cell r="C3036" t="str">
            <v>LUMINÁRIA TIPO SPOT, DE SOBREPOR, COM 1 LÂMPADA FLUORESCENTE DE 15 W, SEM REATOR - FORNECIMENTO E INSTALAÇÃO. AF_02/2020</v>
          </cell>
          <cell r="D3036" t="str">
            <v>UN</v>
          </cell>
          <cell r="E3036">
            <v>144.18</v>
          </cell>
        </row>
        <row r="3037">
          <cell r="A3037">
            <v>97594</v>
          </cell>
          <cell r="B3037" t="str">
            <v>SINAPI</v>
          </cell>
          <cell r="C3037" t="str">
            <v>LUMINÁRIA TIPO SPOT, DE SOBREPOR, COM 2 LÂMPADAS FLUORESCENTES DE 15 W, SEM REATOR - FORNECIMENTO E INSTALAÇÃO. AF_02/2020</v>
          </cell>
          <cell r="D3037" t="str">
            <v>UN</v>
          </cell>
          <cell r="E3037">
            <v>124.82</v>
          </cell>
        </row>
        <row r="3038">
          <cell r="A3038">
            <v>97595</v>
          </cell>
          <cell r="B3038" t="str">
            <v>SINAPI</v>
          </cell>
          <cell r="C3038" t="str">
            <v>SENSOR DE PRESENÇA COM FOTOCÉLULA, FIXAÇÃO EM PAREDE - FORNECIMENTO E INSTALAÇÃO. AF_02/2020</v>
          </cell>
          <cell r="D3038" t="str">
            <v>UN</v>
          </cell>
          <cell r="E3038">
            <v>104.02</v>
          </cell>
        </row>
        <row r="3039">
          <cell r="A3039">
            <v>97596</v>
          </cell>
          <cell r="B3039" t="str">
            <v>SINAPI</v>
          </cell>
          <cell r="C3039" t="str">
            <v>SENSOR DE PRESENÇA SEM FOTOCÉLULA, FIXAÇÃO EM PAREDE - FORNECIMENTO E INSTALAÇÃO. AF_02/2020</v>
          </cell>
          <cell r="D3039" t="str">
            <v>UN</v>
          </cell>
          <cell r="E3039">
            <v>70.84</v>
          </cell>
        </row>
        <row r="3040">
          <cell r="A3040">
            <v>97597</v>
          </cell>
          <cell r="B3040" t="str">
            <v>SINAPI</v>
          </cell>
          <cell r="C3040" t="str">
            <v>SENSOR DE PRESENÇA COM FOTOCÉLULA, FIXAÇÃO EM TETO - FORNECIMENTO E INSTALAÇÃO. AF_02/2020</v>
          </cell>
          <cell r="D3040" t="str">
            <v>UN</v>
          </cell>
          <cell r="E3040">
            <v>71.88</v>
          </cell>
        </row>
        <row r="3041">
          <cell r="A3041">
            <v>97598</v>
          </cell>
          <cell r="B3041" t="str">
            <v>SINAPI</v>
          </cell>
          <cell r="C3041" t="str">
            <v>SENSOR DE PRESENÇA SEM FOTOCÉLULA, FIXAÇÃO EM TETO - FORNECIMENTO E INSTALAÇÃO. AF_02/2020</v>
          </cell>
          <cell r="D3041" t="str">
            <v>UN</v>
          </cell>
          <cell r="E3041">
            <v>67.64</v>
          </cell>
        </row>
        <row r="3042">
          <cell r="A3042">
            <v>97599</v>
          </cell>
          <cell r="B3042" t="str">
            <v>SINAPI</v>
          </cell>
          <cell r="C3042" t="str">
            <v>LUMINÁRIA DE EMERGÊNCIA, COM 30 LÂMPADAS LED DE 2 W, SEM REATOR - FORNECIMENTO E INSTALAÇÃO. AF_02/2020</v>
          </cell>
          <cell r="D3042" t="str">
            <v>UN</v>
          </cell>
          <cell r="E3042">
            <v>30.51</v>
          </cell>
        </row>
        <row r="3043">
          <cell r="A3043">
            <v>97609</v>
          </cell>
          <cell r="B3043" t="str">
            <v>SINAPI</v>
          </cell>
          <cell r="C3043" t="str">
            <v>LÂMPADA COMPACTA DE LED 6 W, BASE E27 - FORNECIMENTO E INSTALAÇÃO. AF_02/2020</v>
          </cell>
          <cell r="D3043" t="str">
            <v>UN</v>
          </cell>
          <cell r="E3043">
            <v>16.12</v>
          </cell>
        </row>
        <row r="3044">
          <cell r="A3044">
            <v>97610</v>
          </cell>
          <cell r="B3044" t="str">
            <v>SINAPI</v>
          </cell>
          <cell r="C3044" t="str">
            <v>LÂMPADA COMPACTA DE LED 10 W, BASE E27 - FORNECIMENTO E INSTALAÇÃO. AF_02/2020</v>
          </cell>
          <cell r="D3044" t="str">
            <v>UN</v>
          </cell>
          <cell r="E3044">
            <v>17.43</v>
          </cell>
        </row>
        <row r="3045">
          <cell r="A3045">
            <v>97611</v>
          </cell>
          <cell r="B3045" t="str">
            <v>SINAPI</v>
          </cell>
          <cell r="C3045" t="str">
            <v>LÂMPADA COMPACTA FLUORESCENTE DE 15 W, BASE E27 - FORNECIMENTO E INSTALAÇÃO. AF_02/2020</v>
          </cell>
          <cell r="D3045" t="str">
            <v>UN</v>
          </cell>
          <cell r="E3045">
            <v>18.73</v>
          </cell>
        </row>
        <row r="3046">
          <cell r="A3046">
            <v>97612</v>
          </cell>
          <cell r="B3046" t="str">
            <v>SINAPI</v>
          </cell>
          <cell r="C3046" t="str">
            <v>LÂMPADA COMPACTA FLUORESCENTE DE 20 W, BASE E27 - FORNECIMENTO E INSTALAÇÃO. AF_02/2020</v>
          </cell>
          <cell r="D3046" t="str">
            <v>UN</v>
          </cell>
          <cell r="E3046">
            <v>20.329999999999998</v>
          </cell>
        </row>
        <row r="3047">
          <cell r="A3047">
            <v>97613</v>
          </cell>
          <cell r="B3047" t="str">
            <v>SINAPI</v>
          </cell>
          <cell r="C3047" t="str">
            <v>LÂMPADA COMPACTA DE VAPOR MERCURIO 125 W, BASE E27 - FORNECIMENTO E INSTALAÇÃO. AF_02/2020</v>
          </cell>
          <cell r="D3047" t="str">
            <v>UN</v>
          </cell>
          <cell r="E3047">
            <v>25.62</v>
          </cell>
        </row>
        <row r="3048">
          <cell r="A3048">
            <v>97614</v>
          </cell>
          <cell r="B3048" t="str">
            <v>SINAPI</v>
          </cell>
          <cell r="C3048" t="str">
            <v>LÂMPADA COMPACTA DE VAPOR METÁLICO OVOIDE 150 W, BASE E27 - FORNECIMENTO E INSTALAÇÃO. AF_02/2020</v>
          </cell>
          <cell r="D3048" t="str">
            <v>UN</v>
          </cell>
          <cell r="E3048">
            <v>44.71</v>
          </cell>
        </row>
        <row r="3049">
          <cell r="A3049">
            <v>97615</v>
          </cell>
          <cell r="B3049" t="str">
            <v>SINAPI</v>
          </cell>
          <cell r="C3049" t="str">
            <v>LÂMPADA TUBULAR FLUORESCENTE T8 DE 16/18 W, BASE G13 - FORNECIMENTO E INSTALAÇÃO. AF_02/2020_PS</v>
          </cell>
          <cell r="D3049" t="str">
            <v>UN</v>
          </cell>
          <cell r="E3049">
            <v>50.97</v>
          </cell>
        </row>
        <row r="3050">
          <cell r="A3050">
            <v>97616</v>
          </cell>
          <cell r="B3050" t="str">
            <v>SINAPI</v>
          </cell>
          <cell r="C3050" t="str">
            <v>LÂMPADA TUBULAR FLUORESCENTE T8 DE 32/36 W, BASE G13 - FORNECIMENTO E INSTALAÇÃO. AF_02/2020_PS</v>
          </cell>
          <cell r="D3050" t="str">
            <v>UN</v>
          </cell>
          <cell r="E3050">
            <v>59.31</v>
          </cell>
        </row>
        <row r="3051">
          <cell r="A3051">
            <v>97617</v>
          </cell>
          <cell r="B3051" t="str">
            <v>SINAPI</v>
          </cell>
          <cell r="C3051" t="str">
            <v>LÂMPADA TUBULAR FLUORESCENTE T10 DE 20/40 W, BASE G13 - FORNECIMENTO E INSTALAÇÃO. AF_02/2020_PS</v>
          </cell>
          <cell r="D3051" t="str">
            <v>UN</v>
          </cell>
          <cell r="E3051">
            <v>59.06</v>
          </cell>
        </row>
        <row r="3052">
          <cell r="A3052">
            <v>97618</v>
          </cell>
          <cell r="B3052" t="str">
            <v>SINAPI</v>
          </cell>
          <cell r="C3052" t="str">
            <v>LÂMPADA TUBULAR FLUORESCENTE T5 DE 14 W, BASE G13 - FORNECIMENTO E INSTALAÇÃO. AF_02/2020_PS</v>
          </cell>
          <cell r="D3052" t="str">
            <v>UN</v>
          </cell>
          <cell r="E3052">
            <v>53.21</v>
          </cell>
        </row>
        <row r="3053">
          <cell r="A3053">
            <v>100902</v>
          </cell>
          <cell r="B3053" t="str">
            <v>SINAPI</v>
          </cell>
          <cell r="C3053" t="str">
            <v>LÂMPADA TUBULAR LED DE 9/10 W, BASE G13 - FORNECIMENTO E INSTALAÇÃO. AF_02/2020_PS</v>
          </cell>
          <cell r="D3053" t="str">
            <v>UN</v>
          </cell>
          <cell r="E3053">
            <v>25.73</v>
          </cell>
        </row>
        <row r="3054">
          <cell r="A3054">
            <v>100903</v>
          </cell>
          <cell r="B3054" t="str">
            <v>SINAPI</v>
          </cell>
          <cell r="C3054" t="str">
            <v>LÂMPADA TUBULAR LED DE 18/20 W, BASE G13 - FORNECIMENTO E INSTALAÇÃO. AF_02/2020_PS</v>
          </cell>
          <cell r="D3054" t="str">
            <v>UN</v>
          </cell>
          <cell r="E3054">
            <v>31.53</v>
          </cell>
        </row>
        <row r="3055">
          <cell r="A3055">
            <v>100904</v>
          </cell>
          <cell r="B3055" t="str">
            <v>SINAPI</v>
          </cell>
          <cell r="C3055" t="str">
            <v>LUMINÁRIA TIPO CALHA, DE SOBREPOR, COM 1 LÂMPADA TUBULAR FLUORESCENTE DE 20 W, COM REATOR DE PARTIDA CONVENCIONAL - FORNECIMENTO E INSTALAÇÃO. AF_02/2020</v>
          </cell>
          <cell r="D3055" t="str">
            <v>UN</v>
          </cell>
          <cell r="E3055">
            <v>88.45</v>
          </cell>
        </row>
        <row r="3056">
          <cell r="A3056">
            <v>100905</v>
          </cell>
          <cell r="B3056" t="str">
            <v>SINAPI</v>
          </cell>
          <cell r="C3056" t="str">
            <v>LUMINÁRIA DUPLA TIPO CALHA, DE SOBREPOR, COM 4 LÂMPADAS TUBULARES FLUORESCENTES DE 18 W,COM REATORES DE PARTIDA RÁPIDA - FORNECIMENTO E INSTALAÇÃO. AF_02/2020</v>
          </cell>
          <cell r="D3056" t="str">
            <v>UN</v>
          </cell>
          <cell r="E3056">
            <v>239.65</v>
          </cell>
        </row>
        <row r="3057">
          <cell r="A3057">
            <v>100906</v>
          </cell>
          <cell r="B3057" t="str">
            <v>SINAPI</v>
          </cell>
          <cell r="C3057" t="str">
            <v>LUMINÁRIA DUPLA TIPO CALHA, DE SOBREPOR, COM 4 LÂMPADAS TUBULARES FLUORESCENTES DE 36 W, COM REATORES DE PARTIDA RÁPIDA -FORNECIMENTO E INSTALAÇÃO. AF_02/2020</v>
          </cell>
          <cell r="D3057" t="str">
            <v>UN</v>
          </cell>
          <cell r="E3057">
            <v>328.57</v>
          </cell>
        </row>
        <row r="3058">
          <cell r="A3058">
            <v>100919</v>
          </cell>
          <cell r="B3058" t="str">
            <v>SINAPI</v>
          </cell>
          <cell r="C3058" t="str">
            <v>LÂMPADA FLUORESCENTE ESPIRAL BRANCA 45 W, BASE E27 - FORNECIMENTO E INSTALAÇÃO. AF_02/2020</v>
          </cell>
          <cell r="D3058" t="str">
            <v>UN</v>
          </cell>
          <cell r="E3058">
            <v>50.95</v>
          </cell>
        </row>
        <row r="3059">
          <cell r="A3059">
            <v>100920</v>
          </cell>
          <cell r="B3059" t="str">
            <v>SINAPI</v>
          </cell>
          <cell r="C3059" t="str">
            <v>LÂMPADA FLUORESCENTE ESPIRAL BRANCA 65 W, BASE E27 - FORNECIMENTO E INSTALAÇÃO. AF_02/2020</v>
          </cell>
          <cell r="D3059" t="str">
            <v>UN</v>
          </cell>
          <cell r="E3059">
            <v>86.17</v>
          </cell>
        </row>
        <row r="3060">
          <cell r="A3060">
            <v>100921</v>
          </cell>
          <cell r="B3060" t="str">
            <v>SINAPI</v>
          </cell>
          <cell r="C3060" t="str">
            <v>REATOR DE PARTIDA RÁPIDA PARA LÂMPADA FLUORESCENTE 2X40W - FORNECIMENTO E INSTALAÇÃO. AF_02/2020</v>
          </cell>
          <cell r="D3060" t="str">
            <v>UN</v>
          </cell>
          <cell r="E3060">
            <v>64.040000000000006</v>
          </cell>
        </row>
        <row r="3061">
          <cell r="A3061">
            <v>100922</v>
          </cell>
          <cell r="B3061" t="str">
            <v>SINAPI</v>
          </cell>
          <cell r="C3061" t="str">
            <v>REATOR DE PARTIDA RÁPIDA PARA LÂMPADA FLUORESCENTE 1X20W - FORNECIMENTO E INSTALAÇÃO. AF_02/2020</v>
          </cell>
          <cell r="D3061" t="str">
            <v>UN</v>
          </cell>
          <cell r="E3061">
            <v>46.18</v>
          </cell>
        </row>
        <row r="3062">
          <cell r="A3062">
            <v>100923</v>
          </cell>
          <cell r="B3062" t="str">
            <v>SINAPI</v>
          </cell>
          <cell r="C3062" t="str">
            <v>REATOR DE PARTIDA RÁPIDA PARA LÂMPADA FLUORESCENTE 1X40W - FORNECIMENTO E INSTALAÇÃO. AF_02/2020</v>
          </cell>
          <cell r="D3062" t="str">
            <v>UN</v>
          </cell>
          <cell r="E3062">
            <v>54.11</v>
          </cell>
        </row>
        <row r="3063">
          <cell r="A3063">
            <v>103782</v>
          </cell>
          <cell r="B3063" t="str">
            <v>SINAPI</v>
          </cell>
          <cell r="C3063" t="str">
            <v>LUMINÁRIA TIPO PLAFON CIRCULAR, DE SOBREPOR, COM LED DE 12/13 W - FORNECIMENTO E INSTALAÇÃO. AF_03/2022</v>
          </cell>
          <cell r="D3063" t="str">
            <v>UN</v>
          </cell>
          <cell r="E3063">
            <v>38.06</v>
          </cell>
        </row>
        <row r="3064">
          <cell r="A3064">
            <v>101489</v>
          </cell>
          <cell r="B3064" t="str">
            <v>SINAPI</v>
          </cell>
          <cell r="C3064" t="str">
            <v>ENTRADA DE ENERGIA ELÉTRICA, AÉREA, MONOFÁSICA, COM CAIXA DE SOBREPOR, CABO DE 10 MM2 E DISJUNTOR DIN 50A (NÃO INCLUSO O POSTE DE CONCRETO). AF_07/2020_PS</v>
          </cell>
          <cell r="D3064" t="str">
            <v>UN</v>
          </cell>
          <cell r="E3064">
            <v>1395.9</v>
          </cell>
        </row>
        <row r="3065">
          <cell r="A3065">
            <v>101490</v>
          </cell>
          <cell r="B3065" t="str">
            <v>SINAPI</v>
          </cell>
          <cell r="C3065" t="str">
            <v>ENTRADA DE ENERGIA ELÉTRICA, AÉREA, MONOFÁSICA, COM CAIXA DE SOBREPOR, CABO DE 16 MM2 E DISJUNTOR DIN 50A (NÃO INCLUSO O POSTE DE CONCRETO). AF_07/2020_PS</v>
          </cell>
          <cell r="D3065" t="str">
            <v>UN</v>
          </cell>
          <cell r="E3065">
            <v>1485.99</v>
          </cell>
        </row>
        <row r="3066">
          <cell r="A3066">
            <v>101491</v>
          </cell>
          <cell r="B3066" t="str">
            <v>SINAPI</v>
          </cell>
          <cell r="C3066" t="str">
            <v>ENTRADA DE ENERGIA ELÉTRICA, AÉREA, MONOFÁSICA, COM CAIXA DE SOBREPOR, CABO DE 25 MM2 E DISJUNTOR DIN 50A (NÃO INCLUSO O POSTE DE CONCRETO). AF_07/2020_PS</v>
          </cell>
          <cell r="D3066" t="str">
            <v>UN</v>
          </cell>
          <cell r="E3066">
            <v>1524.93</v>
          </cell>
        </row>
        <row r="3067">
          <cell r="A3067">
            <v>101492</v>
          </cell>
          <cell r="B3067" t="str">
            <v>SINAPI</v>
          </cell>
          <cell r="C3067" t="str">
            <v>ENTRADA DE ENERGIA ELÉTRICA, AÉREA, MONOFÁSICA, COM CAIXA DE SOBREPOR, CABO DE 35 MM2 E DISJUNTOR DIN 50A (NÃO INCLUSO O POSTE DE CONCRETO). AF_07/2020_PS</v>
          </cell>
          <cell r="D3067" t="str">
            <v>UN</v>
          </cell>
          <cell r="E3067">
            <v>1668.93</v>
          </cell>
        </row>
        <row r="3068">
          <cell r="A3068">
            <v>101493</v>
          </cell>
          <cell r="B3068" t="str">
            <v>SINAPI</v>
          </cell>
          <cell r="C3068" t="str">
            <v>ENTRADA DE ENERGIA ELÉTRICA, AÉREA, MONOFÁSICA, COM CAIXA DE EMBUTIR, CABO DE 10 MM2 E DISJUNTOR DIN 50A (NÃO INCLUSO O POSTE DE CONCRETO). AF_07/2020_PS</v>
          </cell>
          <cell r="D3068" t="str">
            <v>UN</v>
          </cell>
          <cell r="E3068">
            <v>1383.93</v>
          </cell>
        </row>
        <row r="3069">
          <cell r="A3069">
            <v>101494</v>
          </cell>
          <cell r="B3069" t="str">
            <v>SINAPI</v>
          </cell>
          <cell r="C3069" t="str">
            <v>ENTRADA DE ENERGIA ELÉTRICA, AÉREA, MONOFÁSICA, COM CAIXA DE EMBUTIR, CABO DE 16 MM2 E DISJUNTOR DIN 50A (NÃO INCLUSO O POSTE DE CONCRETO). AF_07/2020_PS</v>
          </cell>
          <cell r="D3069" t="str">
            <v>UN</v>
          </cell>
          <cell r="E3069">
            <v>1474.02</v>
          </cell>
        </row>
        <row r="3070">
          <cell r="A3070">
            <v>101495</v>
          </cell>
          <cell r="B3070" t="str">
            <v>SINAPI</v>
          </cell>
          <cell r="C3070" t="str">
            <v>ENTRADA DE ENERGIA ELÉTRICA, AÉREA, MONOFÁSICA, COM CAIXA DE EMBUTIR, CABO DE 25 MM2 E DISJUNTOR DIN 50A (NÃO INCLUSO O POSTE DE CONCRETO). AF_07/2020_PS</v>
          </cell>
          <cell r="D3070" t="str">
            <v>UN</v>
          </cell>
          <cell r="E3070">
            <v>1512.96</v>
          </cell>
        </row>
        <row r="3071">
          <cell r="A3071">
            <v>101496</v>
          </cell>
          <cell r="B3071" t="str">
            <v>SINAPI</v>
          </cell>
          <cell r="C3071" t="str">
            <v>ENTRADA DE ENERGIA ELÉTRICA, AÉREA, MONOFÁSICA, COM CAIXA DE EMBUTIR, CABO DE 35 MM2 E DISJUNTOR DIN 50A (NÃO INCLUSO O POSTE DE CONCRETO). AF_07/2020_PS</v>
          </cell>
          <cell r="D3071" t="str">
            <v>UN</v>
          </cell>
          <cell r="E3071">
            <v>1656.96</v>
          </cell>
        </row>
        <row r="3072">
          <cell r="A3072">
            <v>101497</v>
          </cell>
          <cell r="B3072" t="str">
            <v>SINAPI</v>
          </cell>
          <cell r="C3072" t="str">
            <v>ENTRADA DE ENERGIA ELÉTRICA, AÉREA, BIFÁSICA, COM CAIXA DE SOBREPOR, CABO DE 10 MM2 E DISJUNTOR DIN 50A (NÃO INCLUSO O POSTE DE CONCRETO). AF_07/2020_PS</v>
          </cell>
          <cell r="D3072" t="str">
            <v>UN</v>
          </cell>
          <cell r="E3072">
            <v>1660.98</v>
          </cell>
        </row>
        <row r="3073">
          <cell r="A3073">
            <v>101498</v>
          </cell>
          <cell r="B3073" t="str">
            <v>SINAPI</v>
          </cell>
          <cell r="C3073" t="str">
            <v>ENTRADA DE ENERGIA ELÉTRICA, AÉREA, BIFÁSICA, COM CAIXA DE SOBREPOR, CABO DE 16 MM2 E DISJUNTOR DIN 50A (NÃO INCLUSO O POSTE DE CONCRETO). AF_07/2020_PS</v>
          </cell>
          <cell r="D3073" t="str">
            <v>UN</v>
          </cell>
          <cell r="E3073">
            <v>1797.34</v>
          </cell>
        </row>
        <row r="3074">
          <cell r="A3074">
            <v>101499</v>
          </cell>
          <cell r="B3074" t="str">
            <v>SINAPI</v>
          </cell>
          <cell r="C3074" t="str">
            <v>ENTRADA DE ENERGIA ELÉTRICA, AÉREA, BIFÁSICA, COM CAIXA DE SOBREPOR, CABO DE 25 MM2 E DISJUNTOR DIN 50A (NÃO INCLUSO O POSTE DE CONCRETO). AF_07/2020_PS</v>
          </cell>
          <cell r="D3074" t="str">
            <v>UN</v>
          </cell>
          <cell r="E3074">
            <v>1856.28</v>
          </cell>
        </row>
        <row r="3075">
          <cell r="A3075">
            <v>101500</v>
          </cell>
          <cell r="B3075" t="str">
            <v>SINAPI</v>
          </cell>
          <cell r="C3075" t="str">
            <v>ENTRADA DE ENERGIA ELÉTRICA, AÉREA, BIFÁSICA, COM CAIXA DE SOBREPOR, CABO DE 35 MM2 E DISJUNTOR DIN 50A (NÃO INCLUSO O POSTE DE CONCRETO). AF_07/2020_PS</v>
          </cell>
          <cell r="D3075" t="str">
            <v>UN</v>
          </cell>
          <cell r="E3075">
            <v>2057.5700000000002</v>
          </cell>
        </row>
        <row r="3076">
          <cell r="A3076">
            <v>101501</v>
          </cell>
          <cell r="B3076" t="str">
            <v>SINAPI</v>
          </cell>
          <cell r="C3076" t="str">
            <v>ENTRADA DE ENERGIA ELÉTRICA, AÉREA, BIFÁSICA, COM CAIXA DE EMBUTIR, CABO DE 10 MM2 E DISJUNTOR DIN 50A (NÃO INCLUSO O POSTE DE CONCRETO). AF_07/2020_PS</v>
          </cell>
          <cell r="D3076" t="str">
            <v>UN</v>
          </cell>
          <cell r="E3076">
            <v>1655.93</v>
          </cell>
        </row>
        <row r="3077">
          <cell r="A3077">
            <v>101502</v>
          </cell>
          <cell r="B3077" t="str">
            <v>SINAPI</v>
          </cell>
          <cell r="C3077" t="str">
            <v>ENTRADA DE ENERGIA ELÉTRICA, AÉREA, BIFÁSICA, COM CAIXA DE EMBUTIR, CABO DE 16 MM2 E DISJUNTOR DIN 50A (NÃO INCLUSO O POSTE DE CONCRETO). AF_07/2020_PS</v>
          </cell>
          <cell r="D3077" t="str">
            <v>UN</v>
          </cell>
          <cell r="E3077">
            <v>1792.29</v>
          </cell>
        </row>
        <row r="3078">
          <cell r="A3078">
            <v>101503</v>
          </cell>
          <cell r="B3078" t="str">
            <v>SINAPI</v>
          </cell>
          <cell r="C3078" t="str">
            <v>ENTRADA DE ENERGIA ELÉTRICA, AÉREA, BIFÁSICA, COM CAIXA DE EMBUTIR, CABO DE 25 MM2 E DISJUNTOR DIN 50A (NÃO INCLUSO O POSTE DE CONCRETO). AF_07/2020_PS</v>
          </cell>
          <cell r="D3078" t="str">
            <v>UN</v>
          </cell>
          <cell r="E3078">
            <v>1851.23</v>
          </cell>
        </row>
        <row r="3079">
          <cell r="A3079">
            <v>101504</v>
          </cell>
          <cell r="B3079" t="str">
            <v>SINAPI</v>
          </cell>
          <cell r="C3079" t="str">
            <v>ENTRADA DE ENERGIA ELÉTRICA, AÉREA, BIFÁSICA, COM CAIXA DE EMBUTIR, CABO DE 35 MM2 E DISJUNTOR DIN 50A (NÃO INCLUSO O POSTE DE CONCRETO). AF_07/2020_PS</v>
          </cell>
          <cell r="D3079" t="str">
            <v>UN</v>
          </cell>
          <cell r="E3079">
            <v>2052.52</v>
          </cell>
        </row>
        <row r="3080">
          <cell r="A3080">
            <v>101505</v>
          </cell>
          <cell r="B3080" t="str">
            <v>SINAPI</v>
          </cell>
          <cell r="C3080" t="str">
            <v>ENTRADA DE ENERGIA ELÉTRICA, AÉREA, TRIFÁSICA, COM CAIXA DE SOBREPOR, CABO DE 10 MM2 E DISJUNTOR DIN 50A (NÃO INCLUSO O POSTE DE CONCRETO). AF_07/2020_PS</v>
          </cell>
          <cell r="D3080" t="str">
            <v>UN</v>
          </cell>
          <cell r="E3080">
            <v>1772.23</v>
          </cell>
        </row>
        <row r="3081">
          <cell r="A3081">
            <v>101506</v>
          </cell>
          <cell r="B3081" t="str">
            <v>SINAPI</v>
          </cell>
          <cell r="C3081" t="str">
            <v>ENTRADA DE ENERGIA ELÉTRICA, AÉREA, TRIFÁSICA, COM CAIXA DE SOBREPOR, CABO DE 16 MM2 E DISJUNTOR DIN 50A (NÃO INCLUSO O POSTE DE CONCRETO). AF_07/2020_PS</v>
          </cell>
          <cell r="D3081" t="str">
            <v>UN</v>
          </cell>
          <cell r="E3081">
            <v>1954.05</v>
          </cell>
        </row>
        <row r="3082">
          <cell r="A3082">
            <v>101507</v>
          </cell>
          <cell r="B3082" t="str">
            <v>SINAPI</v>
          </cell>
          <cell r="C3082" t="str">
            <v>ENTRADA DE ENERGIA ELÉTRICA, AÉREA, TRIFÁSICA, COM CAIXA DE SOBREPOR, CABO DE 25 MM2 E DISJUNTOR DIN 50A (NÃO INCLUSO O POSTE DE CONCRETO). AF_07/2020_PS</v>
          </cell>
          <cell r="D3082" t="str">
            <v>UN</v>
          </cell>
          <cell r="E3082">
            <v>2032.64</v>
          </cell>
        </row>
        <row r="3083">
          <cell r="A3083">
            <v>101508</v>
          </cell>
          <cell r="B3083" t="str">
            <v>SINAPI</v>
          </cell>
          <cell r="C3083" t="str">
            <v>ENTRADA DE ENERGIA ELÉTRICA, AÉREA, TRIFÁSICA, COM CAIXA DE SOBREPOR, CABO DE 35 MM2 E DISJUNTOR DIN 50A (NÃO INCLUSO O POSTE DE CONCRETO). AF_07/2020_PS</v>
          </cell>
          <cell r="D3083" t="str">
            <v>UN</v>
          </cell>
          <cell r="E3083">
            <v>2290.21</v>
          </cell>
        </row>
        <row r="3084">
          <cell r="A3084">
            <v>101509</v>
          </cell>
          <cell r="B3084" t="str">
            <v>SINAPI</v>
          </cell>
          <cell r="C3084" t="str">
            <v>ENTRADA DE ENERGIA ELÉTRICA, AÉREA, TRIFÁSICA, COM CAIXA DE EMBUTIR, CABO DE 10 MM2 E DISJUNTOR DIN 50A (NÃO INCLUSO O POSTE DE CONCRETO). AF_07/2020</v>
          </cell>
          <cell r="D3084" t="str">
            <v>UN</v>
          </cell>
          <cell r="E3084">
            <v>1898.28</v>
          </cell>
        </row>
        <row r="3085">
          <cell r="A3085">
            <v>101510</v>
          </cell>
          <cell r="B3085" t="str">
            <v>SINAPI</v>
          </cell>
          <cell r="C3085" t="str">
            <v>ENTRADA DE ENERGIA ELÉTRICA, AÉREA, TRIFÁSICA, COM CAIXA DE EMBUTIR, CABO DE 16 MM2 E DISJUNTOR DIN 50A (NÃO INCLUSO O POSTE DE CONCRETO). AF_07/2020</v>
          </cell>
          <cell r="D3085" t="str">
            <v>UN</v>
          </cell>
          <cell r="E3085">
            <v>2080.1</v>
          </cell>
        </row>
        <row r="3086">
          <cell r="A3086">
            <v>101511</v>
          </cell>
          <cell r="B3086" t="str">
            <v>SINAPI</v>
          </cell>
          <cell r="C3086" t="str">
            <v>ENTRADA DE ENERGIA ELÉTRICA, AÉREA, TRIFÁSICA, COM CAIXA DE EMBUTIR, CABO DE 25 MM2 E DISJUNTOR DIN 50A (NÃO INCLUSO O POSTE DE CONCRETO). AF_07/2020</v>
          </cell>
          <cell r="D3086" t="str">
            <v>UN</v>
          </cell>
          <cell r="E3086">
            <v>2158.69</v>
          </cell>
        </row>
        <row r="3087">
          <cell r="A3087">
            <v>101512</v>
          </cell>
          <cell r="B3087" t="str">
            <v>SINAPI</v>
          </cell>
          <cell r="C3087" t="str">
            <v>ENTRADA DE ENERGIA ELÉTRICA, AÉREA, TRIFÁSICA, COM CAIXA DE EMBUTIR, CABO DE 35 MM2 E DISJUNTOR DIN 50A (NÃO INCLUSO O POSTE DE CONCRETO). AF_07/2020</v>
          </cell>
          <cell r="D3087" t="str">
            <v>UN</v>
          </cell>
          <cell r="E3087">
            <v>2416.2600000000002</v>
          </cell>
        </row>
        <row r="3088">
          <cell r="A3088">
            <v>101513</v>
          </cell>
          <cell r="B3088" t="str">
            <v>SINAPI</v>
          </cell>
          <cell r="C3088" t="str">
            <v>ENTRADA DE ENERGIA ELÉTRICA, SUBTERRÂNEA, MONOFÁSICA, COM CAIXA DE SOBREPOR, CABO DE 10 MM2 E DISJUNTOR DIN 50A (NÃO INCLUSA MURETA DE ALVENARIA). AF_07/2020_PS</v>
          </cell>
          <cell r="D3088" t="str">
            <v>UN</v>
          </cell>
          <cell r="E3088">
            <v>784.81</v>
          </cell>
        </row>
        <row r="3089">
          <cell r="A3089">
            <v>101514</v>
          </cell>
          <cell r="B3089" t="str">
            <v>SINAPI</v>
          </cell>
          <cell r="C3089" t="str">
            <v>ENTRADA DE ENERGIA ELÉTRICA, SUBTERRÂNEA, MONOFÁSICA, COM CAIXA DE SOBREPOR, CABO DE 16 MM2 E DISJUNTOR DIN 50A (NÃO INCLUSA MURETA DE ALVENARIA). AF_07/2020_PS</v>
          </cell>
          <cell r="D3089" t="str">
            <v>UN</v>
          </cell>
          <cell r="E3089">
            <v>892.92</v>
          </cell>
        </row>
        <row r="3090">
          <cell r="A3090">
            <v>101515</v>
          </cell>
          <cell r="B3090" t="str">
            <v>SINAPI</v>
          </cell>
          <cell r="C3090" t="str">
            <v>ENTRADA DE ENERGIA ELÉTRICA, SUBTERRÂNEA, MONOFÁSICA, COM CAIXA DE SOBREPOR, CABO DE 25 MM2 E DISJUNTOR DIN 50A (NÃO INCLUSA MURETA DE ALVENARIA). AF_07/2020_PS</v>
          </cell>
          <cell r="D3090" t="str">
            <v>UN</v>
          </cell>
          <cell r="E3090">
            <v>939.65</v>
          </cell>
        </row>
        <row r="3091">
          <cell r="A3091">
            <v>101516</v>
          </cell>
          <cell r="B3091" t="str">
            <v>SINAPI</v>
          </cell>
          <cell r="C3091" t="str">
            <v>ENTRADA DE ENERGIA ELÉTRICA, SUBTERRÂNEA, MONOFÁSICA, COM CAIXA DE SOBREPOR, CABO DE 35 MM2 E DISJUNTOR DIN 50A (NÃO INCLUSA MURETA DE ALVENARIA). AF_07/2020_PS</v>
          </cell>
          <cell r="D3091" t="str">
            <v>UN</v>
          </cell>
          <cell r="E3091">
            <v>1073.5</v>
          </cell>
        </row>
        <row r="3092">
          <cell r="A3092">
            <v>101517</v>
          </cell>
          <cell r="B3092" t="str">
            <v>SINAPI</v>
          </cell>
          <cell r="C3092" t="str">
            <v>ENTRADA DE ENERGIA ELÉTRICA, SUBTERRÂNEA, MONOFÁSICA, COM CAIXA DE EMBUTIR, CABO DE 10 MM2 E DISJUNTOR DIN 50A (NÃO INCLUSA MURETA DE ALVENARIA). AF_07/2020_PS</v>
          </cell>
          <cell r="D3092" t="str">
            <v>UN</v>
          </cell>
          <cell r="E3092">
            <v>772.84</v>
          </cell>
        </row>
        <row r="3093">
          <cell r="A3093">
            <v>101518</v>
          </cell>
          <cell r="B3093" t="str">
            <v>SINAPI</v>
          </cell>
          <cell r="C3093" t="str">
            <v>ENTRADA DE ENERGIA ELÉTRICA, SUBTERRÂNEA, MONOFÁSICA, COM CAIXA DE EMBUTIR, CABO DE 16 MM2 E DISJUNTOR DIN 50A (NÃO INCLUSA MURETA DE ALVENARIA). AF_07/2020_PS</v>
          </cell>
          <cell r="D3093" t="str">
            <v>UN</v>
          </cell>
          <cell r="E3093">
            <v>880.95</v>
          </cell>
        </row>
        <row r="3094">
          <cell r="A3094">
            <v>101519</v>
          </cell>
          <cell r="B3094" t="str">
            <v>SINAPI</v>
          </cell>
          <cell r="C3094" t="str">
            <v>ENTRADA DE ENERGIA ELÉTRICA, SUBTERRÂNEA, MONOFÁSICA, COM CAIXA DE EMBUTIR, CABO DE 25 MM2 E DISJUNTOR DIN 50A (NÃO INCLUSA MURETA DE ALVENARIA). AF_07/2020_PS</v>
          </cell>
          <cell r="D3094" t="str">
            <v>UN</v>
          </cell>
          <cell r="E3094">
            <v>927.68</v>
          </cell>
        </row>
        <row r="3095">
          <cell r="A3095">
            <v>101520</v>
          </cell>
          <cell r="B3095" t="str">
            <v>SINAPI</v>
          </cell>
          <cell r="C3095" t="str">
            <v>ENTRADA DE ENERGIA ELÉTRICA, SUBTERRÂNEA, MONOFÁSICA, COM CAIXA DE EMBUTIR, CABO DE 35 MM2 E DISJUNTOR DIN 50A (NÃO INCLUSA MURETA DE ALVENARIA). AF_07/2020_PS</v>
          </cell>
          <cell r="D3095" t="str">
            <v>UN</v>
          </cell>
          <cell r="E3095">
            <v>1061.53</v>
          </cell>
        </row>
        <row r="3096">
          <cell r="A3096">
            <v>101521</v>
          </cell>
          <cell r="B3096" t="str">
            <v>SINAPI</v>
          </cell>
          <cell r="C3096" t="str">
            <v>ENTRADA DE ENERGIA ELÉTRICA, SUBTERRÂNEA, BIFÁSICA, COM CAIXA DE SOBREPOR, CABO DE 10 MM2 E DISJUNTOR DIN 50A (NÃO INCLUSA MURETA DE ALVENARIA). AF_07/2020_PS</v>
          </cell>
          <cell r="D3096" t="str">
            <v>UN</v>
          </cell>
          <cell r="E3096">
            <v>1063.57</v>
          </cell>
        </row>
        <row r="3097">
          <cell r="A3097">
            <v>101522</v>
          </cell>
          <cell r="B3097" t="str">
            <v>SINAPI</v>
          </cell>
          <cell r="C3097" t="str">
            <v>ENTRADA DE ENERGIA ELÉTRICA, SUBTERRÂNEA, BIFÁSICA, COM CAIXA DE SOBREPOR, CABO DE 16 MM2 E DISJUNTOR DIN 50A (NÃO INCLUSA MURETA DE ALVENARIA). AF_07/2020_PS</v>
          </cell>
          <cell r="D3097" t="str">
            <v>UN</v>
          </cell>
          <cell r="E3097">
            <v>1225.73</v>
          </cell>
        </row>
        <row r="3098">
          <cell r="A3098">
            <v>101523</v>
          </cell>
          <cell r="B3098" t="str">
            <v>SINAPI</v>
          </cell>
          <cell r="C3098" t="str">
            <v>ENTRADA DE ENERGIA ELÉTRICA, SUBTERRÂNEA, BIFÁSICA, COM CAIXA DE SOBREPOR, CABO DE 25 MM2 E DISJUNTOR DIN 50A (NÃO INCLUSA MURETA DE ALVENARIA). AF_07/2020_PS</v>
          </cell>
          <cell r="D3098" t="str">
            <v>UN</v>
          </cell>
          <cell r="E3098">
            <v>1295.82</v>
          </cell>
        </row>
        <row r="3099">
          <cell r="A3099">
            <v>101524</v>
          </cell>
          <cell r="B3099" t="str">
            <v>SINAPI</v>
          </cell>
          <cell r="C3099" t="str">
            <v>ENTRADA DE ENERGIA ELÉTRICA, SUBTERRÂNEA, BIFÁSICA, COM CAIXA DE SOBREPOR, CABO DE 35 MM2 E DISJUNTOR DIN 50A (NÃO INCLUSA MURETA DE ALVENARIA). AF_07/2020_PS</v>
          </cell>
          <cell r="D3099" t="str">
            <v>UN</v>
          </cell>
          <cell r="E3099">
            <v>1496.59</v>
          </cell>
        </row>
        <row r="3100">
          <cell r="A3100">
            <v>101525</v>
          </cell>
          <cell r="B3100" t="str">
            <v>SINAPI</v>
          </cell>
          <cell r="C3100" t="str">
            <v>ENTRADA DE ENERGIA ELÉTRICA, SUBTERRÂNEA, BIFÁSICA, COM CAIXA DE EMBUTIR, CABO DE 10 MM2 E DISJUNTOR DIN 50A (NÃO INCLUSA MURETA DE ALVENARIA). AF_07/2020_PS</v>
          </cell>
          <cell r="D3100" t="str">
            <v>UN</v>
          </cell>
          <cell r="E3100">
            <v>1058.52</v>
          </cell>
        </row>
        <row r="3101">
          <cell r="A3101">
            <v>101526</v>
          </cell>
          <cell r="B3101" t="str">
            <v>SINAPI</v>
          </cell>
          <cell r="C3101" t="str">
            <v>ENTRADA DE ENERGIA ELÉTRICA, SUBTERRÂNEA, BIFÁSICA, COM CAIXA DE EMBUTIR, CABO DE 16 MM2 E DISJUNTOR DIN 50A (NÃO INCLUSA MURETA DE ALVENARIA). AF_07/2020_PS</v>
          </cell>
          <cell r="D3101" t="str">
            <v>UN</v>
          </cell>
          <cell r="E3101">
            <v>1220.68</v>
          </cell>
        </row>
        <row r="3102">
          <cell r="A3102">
            <v>101527</v>
          </cell>
          <cell r="B3102" t="str">
            <v>SINAPI</v>
          </cell>
          <cell r="C3102" t="str">
            <v>ENTRADA DE ENERGIA ELÉTRICA, SUBTERRÂNEA, BIFÁSICA, COM CAIXA DE EMBUTIR, CABO DE 25 MM2 E DISJUNTOR DIN 50A (NÃO INCLUSA MURETA DE ALVENARIA). AF_07/2020_PS</v>
          </cell>
          <cell r="D3102" t="str">
            <v>UN</v>
          </cell>
          <cell r="E3102">
            <v>1290.77</v>
          </cell>
        </row>
        <row r="3103">
          <cell r="A3103">
            <v>101528</v>
          </cell>
          <cell r="B3103" t="str">
            <v>SINAPI</v>
          </cell>
          <cell r="C3103" t="str">
            <v>ENTRADA DE ENERGIA ELÉTRICA, SUBTERRÂNEA, BIFÁSICA, COM CAIXA DE EMBUTIR, CABO DE 35 MM2 E DISJUNTOR DIN 50A (NÃO INCLUSA MURETA DE ALVENARIA). AF_07/2020_PS</v>
          </cell>
          <cell r="D3103" t="str">
            <v>UN</v>
          </cell>
          <cell r="E3103">
            <v>1491.54</v>
          </cell>
        </row>
        <row r="3104">
          <cell r="A3104">
            <v>101529</v>
          </cell>
          <cell r="B3104" t="str">
            <v>SINAPI</v>
          </cell>
          <cell r="C3104" t="str">
            <v>ENTRADA DE ENERGIA ELÉTRICA, SUBTERRÂNEA, TRIFÁSICA, COM CAIXA DE SOBREPOR, CABO DE 10 MM2 E DISJUNTOR DIN 50A (NÃO INCLUSA MURETA DE ALVENARIA). AF_07/2020_PS</v>
          </cell>
          <cell r="D3104" t="str">
            <v>UN</v>
          </cell>
          <cell r="E3104">
            <v>1189.93</v>
          </cell>
        </row>
        <row r="3105">
          <cell r="A3105">
            <v>101530</v>
          </cell>
          <cell r="B3105" t="str">
            <v>SINAPI</v>
          </cell>
          <cell r="C3105" t="str">
            <v>ENTRADA DE ENERGIA ELÉTRICA, SUBTERRÂNEA, TRIFÁSICA, COM CAIXA DE SOBREPOR, CABO DE 16 MM2 E DISJUNTOR DIN 50A (NÃO INCLUSA MURETA DE ALVENARIA). AF_07/2020_PS</v>
          </cell>
          <cell r="D3105" t="str">
            <v>UN</v>
          </cell>
          <cell r="E3105">
            <v>1406.15</v>
          </cell>
        </row>
        <row r="3106">
          <cell r="A3106">
            <v>101531</v>
          </cell>
          <cell r="B3106" t="str">
            <v>SINAPI</v>
          </cell>
          <cell r="C3106" t="str">
            <v>ENTRADA DE ENERGIA ELÉTRICA, SUBTERRÂNEA, TRIFÁSICA, COM CAIXA DE SOBREPOR, CABO DE 25 MM2 E DISJUNTOR DIN 50A (NÃO INCLUSA MURETA DE ALVENARIA). AF_07/2020_PS</v>
          </cell>
          <cell r="D3106" t="str">
            <v>UN</v>
          </cell>
          <cell r="E3106">
            <v>1499.6</v>
          </cell>
        </row>
        <row r="3107">
          <cell r="A3107">
            <v>101532</v>
          </cell>
          <cell r="B3107" t="str">
            <v>SINAPI</v>
          </cell>
          <cell r="C3107" t="str">
            <v>ENTRADA DE ENERGIA ELÉTRICA, SUBTERRÂNEA, TRIFÁSICA, COM CAIXA DE SOBREPOR, CABO DE 35 MM2 E DISJUNTOR DIN 50A (NÃO INCLUSA MURETA DE ALVENARIA). AF_07/2020_PS</v>
          </cell>
          <cell r="D3107" t="str">
            <v>UN</v>
          </cell>
          <cell r="E3107">
            <v>1767.3</v>
          </cell>
        </row>
        <row r="3108">
          <cell r="A3108">
            <v>101533</v>
          </cell>
          <cell r="B3108" t="str">
            <v>SINAPI</v>
          </cell>
          <cell r="C3108" t="str">
            <v>ENTRADA DE ENERGIA ELÉTRICA, SUBTERRÂNEA, TRIFÁSICA, COM CAIXA DE EMBUTIR, CABO DE 10 MM2 E DISJUNTOR DIN 50A (NÃO INCLUSA MURETA DE ALVENARIA). AF_07/2020</v>
          </cell>
          <cell r="D3108" t="str">
            <v>UN</v>
          </cell>
          <cell r="E3108">
            <v>1315.98</v>
          </cell>
        </row>
        <row r="3109">
          <cell r="A3109">
            <v>101534</v>
          </cell>
          <cell r="B3109" t="str">
            <v>SINAPI</v>
          </cell>
          <cell r="C3109" t="str">
            <v>ENTRADA DE ENERGIA ELÉTRICA, SUBTERRÂNEA, TRIFÁSICA, COM CAIXA DE EMBUTIR, CABO DE 16 MM2 E DISJUNTOR DIN 50A (NÃO INCLUSA MURETA DE ALVENARIA). AF_07/2020</v>
          </cell>
          <cell r="D3109" t="str">
            <v>UN</v>
          </cell>
          <cell r="E3109">
            <v>1532.2</v>
          </cell>
        </row>
        <row r="3110">
          <cell r="A3110">
            <v>101535</v>
          </cell>
          <cell r="B3110" t="str">
            <v>SINAPI</v>
          </cell>
          <cell r="C3110" t="str">
            <v>ENTRADA DE ENERGIA ELÉTRICA, SUBTERRÂNEA, TRIFÁSICA, COM CAIXA DE EMBUTIR, CABO DE 25 MM2 E DISJUNTOR DIN 50A (NÃO INCLUSA MURETA DE ALVENARIA). AF_07/2020</v>
          </cell>
          <cell r="D3110" t="str">
            <v>UN</v>
          </cell>
          <cell r="E3110">
            <v>1625.65</v>
          </cell>
        </row>
        <row r="3111">
          <cell r="A3111">
            <v>101536</v>
          </cell>
          <cell r="B3111" t="str">
            <v>SINAPI</v>
          </cell>
          <cell r="C3111" t="str">
            <v>ENTRADA DE ENERGIA ELÉTRICA, SUBTERRÂNEA, TRIFÁSICA, COM CAIXA DE EMBUTIR, CABO DE 35 MM2 E DISJUNTOR DIN 50A (NÃO INCLUSA MURETA DE ALVENARIA). AF_07/2020</v>
          </cell>
          <cell r="D3111" t="str">
            <v>UN</v>
          </cell>
          <cell r="E3111">
            <v>1893.35</v>
          </cell>
        </row>
        <row r="3112">
          <cell r="A3112">
            <v>101537</v>
          </cell>
          <cell r="B3112" t="str">
            <v>SINAPI</v>
          </cell>
          <cell r="C3112" t="str">
            <v>APARELHO SINALIZADOR DE SAÍDA DE GARAGEM, COM CÉLULA FOTOELÉTRICA - FORNECIMENTO E INSTALAÇÃO. AF_07/2020</v>
          </cell>
          <cell r="D3112" t="str">
            <v>UN</v>
          </cell>
          <cell r="E3112">
            <v>143.25</v>
          </cell>
        </row>
        <row r="3113">
          <cell r="A3113">
            <v>101538</v>
          </cell>
          <cell r="B3113" t="str">
            <v>SINAPI</v>
          </cell>
          <cell r="C3113" t="str">
            <v>ARMAÇÃO SECUNDÁRIA, COM 1 ESTRIBO E 1 ISOLADOR - FORNECIMENTO E INSTALAÇÃO. AF_07/2020</v>
          </cell>
          <cell r="D3113" t="str">
            <v>UN</v>
          </cell>
          <cell r="E3113">
            <v>56.52</v>
          </cell>
        </row>
        <row r="3114">
          <cell r="A3114">
            <v>101539</v>
          </cell>
          <cell r="B3114" t="str">
            <v>SINAPI</v>
          </cell>
          <cell r="C3114" t="str">
            <v>ARMAÇÃO SECUNDÁRIA, COM 2 ESTRIBOS E 2 ISOLADORES - FORNECIMENTO E INSTALAÇÃO. AF_07/2020</v>
          </cell>
          <cell r="D3114" t="str">
            <v>UN</v>
          </cell>
          <cell r="E3114">
            <v>90.74</v>
          </cell>
        </row>
        <row r="3115">
          <cell r="A3115">
            <v>101540</v>
          </cell>
          <cell r="B3115" t="str">
            <v>SINAPI</v>
          </cell>
          <cell r="C3115" t="str">
            <v>ARMAÇÃO SECUNDÁRIA, COM 3 ESTRIBOS E 3 ISOLADORES - FORNECIMENTO E INSTALAÇÃO. AF_07/2020</v>
          </cell>
          <cell r="D3115" t="str">
            <v>UN</v>
          </cell>
          <cell r="E3115">
            <v>155.96</v>
          </cell>
        </row>
        <row r="3116">
          <cell r="A3116">
            <v>101541</v>
          </cell>
          <cell r="B3116" t="str">
            <v>SINAPI</v>
          </cell>
          <cell r="C3116" t="str">
            <v>ARMAÇÃO SECUNDÁRIA, COM 4 ESTRIBOS E 4 ISOLADORES - FORNECIMENTO E INSTALAÇÃO. AF_07/2020</v>
          </cell>
          <cell r="D3116" t="str">
            <v>UN</v>
          </cell>
          <cell r="E3116">
            <v>202.7</v>
          </cell>
        </row>
        <row r="3117">
          <cell r="A3117">
            <v>101542</v>
          </cell>
          <cell r="B3117" t="str">
            <v>SINAPI</v>
          </cell>
          <cell r="C3117" t="str">
            <v>ARMAÇÃO SECUNDÁRIA, COM 1 ESTRIBO, SEM ISOLADOR - FORNECIMENTO E INSTALAÇÃO. AF_07/2020</v>
          </cell>
          <cell r="D3117" t="str">
            <v>UN</v>
          </cell>
          <cell r="E3117">
            <v>41.93</v>
          </cell>
        </row>
        <row r="3118">
          <cell r="A3118">
            <v>101543</v>
          </cell>
          <cell r="B3118" t="str">
            <v>SINAPI</v>
          </cell>
          <cell r="C3118" t="str">
            <v>ARMAÇÃO SECUNDÁRIA, COM 2 ESTRIBOS, SEM ISOLADOR - FORNECIMENTO E INSTALAÇÃO. AF_07/2020</v>
          </cell>
          <cell r="D3118" t="str">
            <v>UN</v>
          </cell>
          <cell r="E3118">
            <v>73.069999999999993</v>
          </cell>
        </row>
        <row r="3119">
          <cell r="A3119">
            <v>101544</v>
          </cell>
          <cell r="B3119" t="str">
            <v>SINAPI</v>
          </cell>
          <cell r="C3119" t="str">
            <v>ARMAÇÃO SECUNDÁRIA, COM 3 ESTRIBOS, SEM ISOLADOR - FORNECIMENTO E INSTALAÇÃO. AF_07/2020</v>
          </cell>
          <cell r="D3119" t="str">
            <v>UN</v>
          </cell>
          <cell r="E3119">
            <v>118.21</v>
          </cell>
        </row>
        <row r="3120">
          <cell r="A3120">
            <v>101545</v>
          </cell>
          <cell r="B3120" t="str">
            <v>SINAPI</v>
          </cell>
          <cell r="C3120" t="str">
            <v>ARMAÇÃO SECUNDÁRIA, COM 4 ESTRIBOS, SEM ISOLADOR - FORNECIMENTO E INSTALAÇÃO. AF_07/2020</v>
          </cell>
          <cell r="D3120" t="str">
            <v>UN</v>
          </cell>
          <cell r="E3120">
            <v>173.87</v>
          </cell>
        </row>
        <row r="3121">
          <cell r="A3121">
            <v>101546</v>
          </cell>
          <cell r="B3121" t="str">
            <v>SINAPI</v>
          </cell>
          <cell r="C3121" t="str">
            <v>ISOLADOR, TIPO PINO, PARA TENSÃO 15 KV - FORNECIMENTO E INSTALAÇÃO. AF_07/2020</v>
          </cell>
          <cell r="D3121" t="str">
            <v>UN</v>
          </cell>
          <cell r="E3121">
            <v>40.65</v>
          </cell>
        </row>
        <row r="3122">
          <cell r="A3122">
            <v>101547</v>
          </cell>
          <cell r="B3122" t="str">
            <v>SINAPI</v>
          </cell>
          <cell r="C3122" t="str">
            <v>ISOLADOR, TIPO DISCO, PARA TENSÃO 15 KV - FORNECIMENTO E INSTALAÇÃO. AF_07/2020</v>
          </cell>
          <cell r="D3122" t="str">
            <v>UN</v>
          </cell>
          <cell r="E3122">
            <v>129.38</v>
          </cell>
        </row>
        <row r="3123">
          <cell r="A3123">
            <v>101548</v>
          </cell>
          <cell r="B3123" t="str">
            <v>SINAPI</v>
          </cell>
          <cell r="C3123" t="str">
            <v>ISOLADOR, TIPO ROLDANA, PARA BAIXA TENSÃO - FORNECIMENTO E INSTALAÇÃO. AF_07/2020</v>
          </cell>
          <cell r="D3123" t="str">
            <v>UN</v>
          </cell>
          <cell r="E3123">
            <v>9.36</v>
          </cell>
        </row>
        <row r="3124">
          <cell r="A3124">
            <v>101549</v>
          </cell>
          <cell r="B3124" t="str">
            <v>SINAPI</v>
          </cell>
          <cell r="C3124" t="str">
            <v>GRAMPO PARALELO METÁLICO, PARA REDES AÉREAS DE DISTRIBUIÇÃO DE ENERGIA ELÉTRICA DE BAIXA TENSÃO - FORNECIMENTO E INSTALAÇÃO. AF_07/2020</v>
          </cell>
          <cell r="D3124" t="str">
            <v>UN</v>
          </cell>
          <cell r="E3124">
            <v>22.22</v>
          </cell>
        </row>
        <row r="3125">
          <cell r="A3125">
            <v>101553</v>
          </cell>
          <cell r="B3125" t="str">
            <v>SINAPI</v>
          </cell>
          <cell r="C3125" t="str">
            <v>ALÇA PREFORMADA DE DISTRIBUIÇÃO, EM  AÇO GALVANIZADO, AWG 1 - FORNECIMENTO E INSTALAÇÃO. AF_07/2020</v>
          </cell>
          <cell r="D3125" t="str">
            <v>UN</v>
          </cell>
          <cell r="E3125">
            <v>19.809999999999999</v>
          </cell>
        </row>
        <row r="3126">
          <cell r="A3126">
            <v>101554</v>
          </cell>
          <cell r="B3126" t="str">
            <v>SINAPI</v>
          </cell>
          <cell r="C3126" t="str">
            <v>ALÇA PREFORMADA DE DISTRIBUIÇÃO, EM  AÇO GALVANIZADO, AWG 2 - FORNECIMENTO E INSTALAÇÃO. AF_07/2020</v>
          </cell>
          <cell r="D3126" t="str">
            <v>UN</v>
          </cell>
          <cell r="E3126">
            <v>13.48</v>
          </cell>
        </row>
        <row r="3127">
          <cell r="A3127">
            <v>101555</v>
          </cell>
          <cell r="B3127" t="str">
            <v>SINAPI</v>
          </cell>
          <cell r="C3127" t="str">
            <v>ALÇA PREFORMADA DE DISTRIBUIÇÃO, EM  AÇO GALVANIZADO, AWG 4 - FORNECIMENTO E INSTALAÇÃO. AF_07/2020</v>
          </cell>
          <cell r="D3127" t="str">
            <v>UN</v>
          </cell>
          <cell r="E3127">
            <v>7.71</v>
          </cell>
        </row>
        <row r="3128">
          <cell r="A3128">
            <v>101556</v>
          </cell>
          <cell r="B3128" t="str">
            <v>SINAPI</v>
          </cell>
          <cell r="C3128" t="str">
            <v>ALÇA PREFORMADA DE DISTRIBUIÇÃO, EM  AÇO GALVANIZADO, AWG 6 - FORNECIMENTO E INSTALAÇÃO. AF_07/2020</v>
          </cell>
          <cell r="D3128" t="str">
            <v>UN</v>
          </cell>
          <cell r="E3128">
            <v>6.8</v>
          </cell>
        </row>
        <row r="3129">
          <cell r="A3129">
            <v>101560</v>
          </cell>
          <cell r="B3129" t="str">
            <v>SINAPI</v>
          </cell>
          <cell r="C3129" t="str">
            <v>CABO DE COBRE FLEXÍVEL ISOLADO, 10 MM², 0,6/1,0 KV, PARA REDE AÉREA DE DISTRIBUIÇÃO DE ENERGIA ELÉTRICA DE BAIXA TENSÃO - FORNECIMENTO E INSTALAÇÃO. AF_07/2020</v>
          </cell>
          <cell r="D3129" t="str">
            <v>M</v>
          </cell>
          <cell r="E3129">
            <v>9.86</v>
          </cell>
        </row>
        <row r="3130">
          <cell r="A3130">
            <v>101561</v>
          </cell>
          <cell r="B3130" t="str">
            <v>SINAPI</v>
          </cell>
          <cell r="C3130" t="str">
            <v>CABO DE COBRE FLEXÍVEL ISOLADO, 16 MM², 0,6/1,0 KV, PARA REDE AÉREA DE DISTRIBUIÇÃO DE ENERGIA ELÉTRICA DE BAIXA TENSÃO - FORNECIMENTO E INSTALAÇÃO. AF_07/2020</v>
          </cell>
          <cell r="D3130" t="str">
            <v>M</v>
          </cell>
          <cell r="E3130">
            <v>15.67</v>
          </cell>
        </row>
        <row r="3131">
          <cell r="A3131">
            <v>101562</v>
          </cell>
          <cell r="B3131" t="str">
            <v>SINAPI</v>
          </cell>
          <cell r="C3131" t="str">
            <v>CABO DE COBRE FLEXÍVEL ISOLADO, 25 MM², 0,6/1,0 KV, PARA REDE AÉREA DE DISTRIBUIÇÃO DE ENERGIA ELÉTRICA DE BAIXA TENSÃO - FORNECIMENTO E INSTALAÇÃO. AF_07/2020</v>
          </cell>
          <cell r="D3131" t="str">
            <v>M</v>
          </cell>
          <cell r="E3131">
            <v>24.27</v>
          </cell>
        </row>
        <row r="3132">
          <cell r="A3132">
            <v>101563</v>
          </cell>
          <cell r="B3132" t="str">
            <v>SINAPI</v>
          </cell>
          <cell r="C3132" t="str">
            <v>CABO DE COBRE FLEXÍVEL ISOLADO, 35 MM², 0,6/1,0 KV, PARA REDE AÉREA DE DISTRIBUIÇÃO DE ENERGIA ELÉTRICA DE BAIXA TENSÃO - FORNECIMENTO E INSTALAÇÃO. AF_07/2020</v>
          </cell>
          <cell r="D3132" t="str">
            <v>M</v>
          </cell>
          <cell r="E3132">
            <v>34.270000000000003</v>
          </cell>
        </row>
        <row r="3133">
          <cell r="A3133">
            <v>101564</v>
          </cell>
          <cell r="B3133" t="str">
            <v>SINAPI</v>
          </cell>
          <cell r="C3133" t="str">
            <v>CABO DE COBRE FLEXÍVEL ISOLADO, 50 MM², 0,6/1,0 KV, PARA REDE AÉREA DE DISTRIBUIÇÃO DE ENERGIA ELÉTRICA DE BAIXA TENSÃO - FORNECIMENTO E INSTALAÇÃO. AF_07/2020</v>
          </cell>
          <cell r="D3133" t="str">
            <v>M</v>
          </cell>
          <cell r="E3133">
            <v>50.67</v>
          </cell>
        </row>
        <row r="3134">
          <cell r="A3134">
            <v>101565</v>
          </cell>
          <cell r="B3134" t="str">
            <v>SINAPI</v>
          </cell>
          <cell r="C3134" t="str">
            <v>CABO DE COBRE FLEXÍVEL ISOLADO, 70 MM², 0,6/1,0 KV, PARA REDE AÉREA DE DISTRIBUIÇÃO DE ENERGIA ELÉTRICA DE BAIXA TENSÃO - FORNECIMENTO E INSTALAÇÃO. AF_07/2020</v>
          </cell>
          <cell r="D3134" t="str">
            <v>M</v>
          </cell>
          <cell r="E3134">
            <v>70.86</v>
          </cell>
        </row>
        <row r="3135">
          <cell r="A3135">
            <v>101567</v>
          </cell>
          <cell r="B3135" t="str">
            <v>SINAPI</v>
          </cell>
          <cell r="C3135" t="str">
            <v>CABO DE COBRE FLEXÍVEL ISOLADO, 95 MM², 0,6/1,0 KV, PARA REDE AÉREA DE DISTRIBUIÇÃO DE ENERGIA ELÉTRICA DE BAIXA TENSÃO - FORNECIMENTO E INSTALAÇÃO. AF_07/2020</v>
          </cell>
          <cell r="D3135" t="str">
            <v>M</v>
          </cell>
          <cell r="E3135">
            <v>91.99</v>
          </cell>
        </row>
        <row r="3136">
          <cell r="A3136">
            <v>101568</v>
          </cell>
          <cell r="B3136" t="str">
            <v>SINAPI</v>
          </cell>
          <cell r="C3136" t="str">
            <v>CABO DE COBRE FLEXÍVEL ISOLADO, 120 MM², 0,6/1,0 KV, PARA REDE AÉREA DE DISTRIBUIÇÃO DE ENERGIA ELÉTRICA DE BAIXA TENSÃO - FORNECIMENTO E INSTALAÇÃO. AF_07/2020</v>
          </cell>
          <cell r="D3136" t="str">
            <v>M</v>
          </cell>
          <cell r="E3136">
            <v>120.27</v>
          </cell>
        </row>
        <row r="3137">
          <cell r="A3137">
            <v>101626</v>
          </cell>
          <cell r="B3137" t="str">
            <v>SINAPI</v>
          </cell>
          <cell r="C3137" t="str">
            <v>REATOR PARA LÂMPADA VAPOR DE MERCÚRIO 400 W, USO EXTERNO - FORNECIMENTO E INSTALAÇÃO. AF_08/2020</v>
          </cell>
          <cell r="D3137" t="str">
            <v>UN</v>
          </cell>
          <cell r="E3137">
            <v>179.17</v>
          </cell>
        </row>
        <row r="3138">
          <cell r="A3138">
            <v>101627</v>
          </cell>
          <cell r="B3138" t="str">
            <v>SINAPI</v>
          </cell>
          <cell r="C3138" t="str">
            <v>REATOR PARA LÂMPADA VAPOR DE SÓDIO 250 W, USO EXTERNO - FORNECIMENTO E INSTALAÇÃO. AF_08/2020</v>
          </cell>
          <cell r="D3138" t="str">
            <v>UN</v>
          </cell>
          <cell r="E3138">
            <v>279.83</v>
          </cell>
        </row>
        <row r="3139">
          <cell r="A3139">
            <v>101628</v>
          </cell>
          <cell r="B3139" t="str">
            <v>SINAPI</v>
          </cell>
          <cell r="C3139" t="str">
            <v>REATOR PARA LÂMPADA VAPOR DE MERCÚRIO 125 W, USO EXTERNO - FORNECIMENTO E INSTALAÇÃO. AF_08/2020</v>
          </cell>
          <cell r="D3139" t="str">
            <v>UN</v>
          </cell>
          <cell r="E3139">
            <v>132.6</v>
          </cell>
        </row>
        <row r="3140">
          <cell r="A3140">
            <v>101629</v>
          </cell>
          <cell r="B3140" t="str">
            <v>SINAPI</v>
          </cell>
          <cell r="C3140" t="str">
            <v>REATOR PARA LÂMPADA VAPOR DE MERCÚRIO 250 W, USO EXTERNO - FORNECIMENTO E INSTALAÇÃO. AF_08/2020</v>
          </cell>
          <cell r="D3140" t="str">
            <v>UN</v>
          </cell>
          <cell r="E3140">
            <v>156.58000000000001</v>
          </cell>
        </row>
        <row r="3141">
          <cell r="A3141">
            <v>101630</v>
          </cell>
          <cell r="B3141" t="str">
            <v>SINAPI</v>
          </cell>
          <cell r="C3141" t="str">
            <v>SUBSTITUIÇÃO DE REATOR PARA ILUMINAÇÃO PÚBLICA (NÃO INCLUI FORNECIMENTO). AF_08/2020</v>
          </cell>
          <cell r="D3141" t="str">
            <v>UN</v>
          </cell>
          <cell r="E3141">
            <v>77.430000000000007</v>
          </cell>
        </row>
        <row r="3142">
          <cell r="A3142">
            <v>101631</v>
          </cell>
          <cell r="B3142" t="str">
            <v>SINAPI</v>
          </cell>
          <cell r="C3142" t="str">
            <v>IGNITOR PARA PARTIDA LÂMPADA VAPOR SÓDIO / VAPOR METÁLICO ATÉ 400 W - FORNECIMENTO E INSTALAÇÃO. AF_08/2020</v>
          </cell>
          <cell r="D3142" t="str">
            <v>UN</v>
          </cell>
          <cell r="E3142">
            <v>23.1</v>
          </cell>
        </row>
        <row r="3143">
          <cell r="A3143">
            <v>101632</v>
          </cell>
          <cell r="B3143" t="str">
            <v>SINAPI</v>
          </cell>
          <cell r="C3143" t="str">
            <v>RELÉ FOTOELÉTRICO PARA COMANDO DE ILUMINAÇÃO EXTERNA 1000 W - FORNECIMENTO E INSTALAÇÃO. AF_08/2020</v>
          </cell>
          <cell r="D3143" t="str">
            <v>UN</v>
          </cell>
          <cell r="E3143">
            <v>40.11</v>
          </cell>
        </row>
        <row r="3144">
          <cell r="A3144">
            <v>101633</v>
          </cell>
          <cell r="B3144" t="str">
            <v>SINAPI</v>
          </cell>
          <cell r="C3144" t="str">
            <v>SUBSTITUIÇÃO DE RELÉ FOTOELÉTRICO PARA COMANDO DE ILUMINAÇÃO EXTERNA 1000 W - FORNECIMENTO E INSTALAÇÃO. AF_08/2020</v>
          </cell>
          <cell r="D3144" t="str">
            <v>UN</v>
          </cell>
          <cell r="E3144">
            <v>106.9</v>
          </cell>
        </row>
        <row r="3145">
          <cell r="A3145">
            <v>101636</v>
          </cell>
          <cell r="B3145" t="str">
            <v>SINAPI</v>
          </cell>
          <cell r="C3145" t="str">
            <v>BRAÇO PARA ILUMINAÇÃO PÚBLICA, EM TUBO DE AÇO GALVANIZADO, COMPRIMENTO DE 1,50 M, PARA FIXAÇÃO EM POSTE DE CONCRETO - FORNECIMENTO E INSTALAÇÃO. AF_08/2020</v>
          </cell>
          <cell r="D3145" t="str">
            <v>UN</v>
          </cell>
          <cell r="E3145">
            <v>149.79</v>
          </cell>
        </row>
        <row r="3146">
          <cell r="A3146">
            <v>101637</v>
          </cell>
          <cell r="B3146" t="str">
            <v>SINAPI</v>
          </cell>
          <cell r="C3146" t="str">
            <v>BRAÇO PARA ILUMINAÇÃO PÚBLICA, EM TUBO DE AÇO GALVANIZADO, COMPRIMENTO DE 1,50 M, PARA FIXAÇÃO EM POSTE METÁLICO - FORNECIMENTO E INSTALAÇÃO. AF_08/2020</v>
          </cell>
          <cell r="D3146" t="str">
            <v>UN</v>
          </cell>
          <cell r="E3146">
            <v>144.63</v>
          </cell>
        </row>
        <row r="3147">
          <cell r="A3147">
            <v>101640</v>
          </cell>
          <cell r="B3147" t="str">
            <v>SINAPI</v>
          </cell>
          <cell r="C3147" t="str">
            <v>LÂMPADA VAPOR METÁLICO 400 W - FORNECIMENTO E INSTALAÇÃO. AF_08/2020</v>
          </cell>
          <cell r="D3147" t="str">
            <v>UN</v>
          </cell>
          <cell r="E3147">
            <v>74.05</v>
          </cell>
        </row>
        <row r="3148">
          <cell r="A3148">
            <v>101641</v>
          </cell>
          <cell r="B3148" t="str">
            <v>SINAPI</v>
          </cell>
          <cell r="C3148" t="str">
            <v>LÂMPADA VAPOR METÁLICO 150 W - FORNECIMENTO E INSTALAÇÃO. AF_08/2020</v>
          </cell>
          <cell r="D3148" t="str">
            <v>UN</v>
          </cell>
          <cell r="E3148">
            <v>38.380000000000003</v>
          </cell>
        </row>
        <row r="3149">
          <cell r="A3149">
            <v>101642</v>
          </cell>
          <cell r="B3149" t="str">
            <v>SINAPI</v>
          </cell>
          <cell r="C3149" t="str">
            <v>LÂMPADA VAPOR DE MERCÚRIO 125 W - FORNECIMENTO E INSTALAÇÃO. AF_08/2020</v>
          </cell>
          <cell r="D3149" t="str">
            <v>UN</v>
          </cell>
          <cell r="E3149">
            <v>19.29</v>
          </cell>
        </row>
        <row r="3150">
          <cell r="A3150">
            <v>101643</v>
          </cell>
          <cell r="B3150" t="str">
            <v>SINAPI</v>
          </cell>
          <cell r="C3150" t="str">
            <v>LÂMPADA VAPOR DE MERCÚRIO 250 W - FORNECIMENTO E INSTALAÇÃO. AF_08/2020</v>
          </cell>
          <cell r="D3150" t="str">
            <v>UN</v>
          </cell>
          <cell r="E3150">
            <v>33.51</v>
          </cell>
        </row>
        <row r="3151">
          <cell r="A3151">
            <v>101644</v>
          </cell>
          <cell r="B3151" t="str">
            <v>SINAPI</v>
          </cell>
          <cell r="C3151" t="str">
            <v>LÂMPADA VAPOR DE MERCÚRIO 400 W - FORNECIMENTO E INSTALAÇÃO. AF_08/2020</v>
          </cell>
          <cell r="D3151" t="str">
            <v>UN</v>
          </cell>
          <cell r="E3151">
            <v>45.32</v>
          </cell>
        </row>
        <row r="3152">
          <cell r="A3152">
            <v>101645</v>
          </cell>
          <cell r="B3152" t="str">
            <v>SINAPI</v>
          </cell>
          <cell r="C3152" t="str">
            <v>LÂMPADA MISTA 160 W - FORNECIMENTO E INSTALAÇÃO. AF_08/2020</v>
          </cell>
          <cell r="D3152" t="str">
            <v>UN</v>
          </cell>
          <cell r="E3152">
            <v>21.49</v>
          </cell>
        </row>
        <row r="3153">
          <cell r="A3153">
            <v>101646</v>
          </cell>
          <cell r="B3153" t="str">
            <v>SINAPI</v>
          </cell>
          <cell r="C3153" t="str">
            <v>LÂMPADA MISTA 250 W - FORNECIMENTO E INSTALAÇÃO. AF_08/2020</v>
          </cell>
          <cell r="D3153" t="str">
            <v>UN</v>
          </cell>
          <cell r="E3153">
            <v>28.52</v>
          </cell>
        </row>
        <row r="3154">
          <cell r="A3154">
            <v>101647</v>
          </cell>
          <cell r="B3154" t="str">
            <v>SINAPI</v>
          </cell>
          <cell r="C3154" t="str">
            <v>LÂMPADA MISTA 500 W - FORNECIMENTO E INSTALAÇÃO. AF_08/2020</v>
          </cell>
          <cell r="D3154" t="str">
            <v>UN</v>
          </cell>
          <cell r="E3154">
            <v>52.32</v>
          </cell>
        </row>
        <row r="3155">
          <cell r="A3155">
            <v>101648</v>
          </cell>
          <cell r="B3155" t="str">
            <v>SINAPI</v>
          </cell>
          <cell r="C3155" t="str">
            <v>LÂMPADA VAPOR DE SÓDIO 150 W - FORNECIMENTO E INSTALAÇÃO. AF_08/2020</v>
          </cell>
          <cell r="D3155" t="str">
            <v>UN</v>
          </cell>
          <cell r="E3155">
            <v>40.479999999999997</v>
          </cell>
        </row>
        <row r="3156">
          <cell r="A3156">
            <v>101649</v>
          </cell>
          <cell r="B3156" t="str">
            <v>SINAPI</v>
          </cell>
          <cell r="C3156" t="str">
            <v>LÂMPADA VAPOR DE SÓDIO 250 W - FORNECIMENTO E INSTALAÇÃO. AF_08/2020</v>
          </cell>
          <cell r="D3156" t="str">
            <v>UN</v>
          </cell>
          <cell r="E3156">
            <v>46.64</v>
          </cell>
        </row>
        <row r="3157">
          <cell r="A3157">
            <v>101650</v>
          </cell>
          <cell r="B3157" t="str">
            <v>SINAPI</v>
          </cell>
          <cell r="C3157" t="str">
            <v>LÂMPADA VAPOR DE SÓDIO 400 W - FORNECIMENTO E INSTALAÇÃO. AF_08/2020</v>
          </cell>
          <cell r="D3157" t="str">
            <v>UN</v>
          </cell>
          <cell r="E3157">
            <v>54.2</v>
          </cell>
        </row>
        <row r="3158">
          <cell r="A3158">
            <v>101651</v>
          </cell>
          <cell r="B3158" t="str">
            <v>SINAPI</v>
          </cell>
          <cell r="C3158" t="str">
            <v>SUBSTITUIÇÃO DE LÂMPADA PARA ILUMINAÇÃO PÚBLICA (NÃO INCLUI FORNECIMENTO). AF_08/2020</v>
          </cell>
          <cell r="D3158" t="str">
            <v>UN</v>
          </cell>
          <cell r="E3158">
            <v>68.48</v>
          </cell>
        </row>
        <row r="3159">
          <cell r="A3159">
            <v>101652</v>
          </cell>
          <cell r="B3159" t="str">
            <v>SINAPI</v>
          </cell>
          <cell r="C3159" t="str">
            <v>LUMINÁRIA FECHADA, PARA ILUMINAÇÃO PÚBLICA, PARA LÂMPADA DE VAPOR - FORNECIMENTO E INSTALAÇÃO (EXCLUSIVE LÂMPADA E REATOR). AF_08/2020</v>
          </cell>
          <cell r="D3159" t="str">
            <v>UN</v>
          </cell>
          <cell r="E3159">
            <v>532.27</v>
          </cell>
        </row>
        <row r="3160">
          <cell r="A3160">
            <v>101653</v>
          </cell>
          <cell r="B3160" t="str">
            <v>SINAPI</v>
          </cell>
          <cell r="C3160" t="str">
            <v>LUMINÁRIA ABERTA PARA ILUMINAÇÃO PÚBLICA, PARA LÂMPADA VAPOR DE MERCÚRIO ATÉ 400 W E MISTA ATÉ 500 W, COM BRAÇO EM TUBO DE AÇO GALV 1", COMPRIMENTO DE 1,50 M, PARA POSTE DE CONCRETO - FORNECIMENTO E INSTALAÇÃO (EXCLUSIVE LÂMPADA E REATOR). AF_08/2020</v>
          </cell>
          <cell r="D3160" t="str">
            <v>UN</v>
          </cell>
          <cell r="E3160">
            <v>275.75</v>
          </cell>
        </row>
        <row r="3161">
          <cell r="A3161">
            <v>101654</v>
          </cell>
          <cell r="B3161" t="str">
            <v>SINAPI</v>
          </cell>
          <cell r="C3161" t="str">
            <v>LUMINÁRIA DE LED PARA ILUMINAÇÃO PÚBLICA, DE 33 W ATÉ 50 W - FORNECIMENTO E INSTALAÇÃO. AF_08/2020</v>
          </cell>
          <cell r="D3161" t="str">
            <v>UN</v>
          </cell>
          <cell r="E3161">
            <v>333.31</v>
          </cell>
        </row>
        <row r="3162">
          <cell r="A3162">
            <v>101655</v>
          </cell>
          <cell r="B3162" t="str">
            <v>SINAPI</v>
          </cell>
          <cell r="C3162" t="str">
            <v>LUMINÁRIA DE LED PARA ILUMINAÇÃO PÚBLICA, DE 51 W ATÉ 67 W - FORNECIMENTO E INSTALAÇÃO. AF_08/2020</v>
          </cell>
          <cell r="D3162" t="str">
            <v>UN</v>
          </cell>
          <cell r="E3162">
            <v>550.91999999999996</v>
          </cell>
        </row>
        <row r="3163">
          <cell r="A3163">
            <v>101656</v>
          </cell>
          <cell r="B3163" t="str">
            <v>SINAPI</v>
          </cell>
          <cell r="C3163" t="str">
            <v>LUMINÁRIA DE LED PARA ILUMINAÇÃO PÚBLICA, DE 68 W ATÉ 97 W - FORNECIMENTO E INSTALAÇÃO. AF_08/2020</v>
          </cell>
          <cell r="D3163" t="str">
            <v>UN</v>
          </cell>
          <cell r="E3163">
            <v>601.73</v>
          </cell>
        </row>
        <row r="3164">
          <cell r="A3164">
            <v>101657</v>
          </cell>
          <cell r="B3164" t="str">
            <v>SINAPI</v>
          </cell>
          <cell r="C3164" t="str">
            <v>LUMINÁRIA DE LED PARA ILUMINAÇÃO PÚBLICA, DE 98 W ATÉ 137 W - FORNECIMENTO E INSTALAÇÃO. AF_08/2020</v>
          </cell>
          <cell r="D3164" t="str">
            <v>UN</v>
          </cell>
          <cell r="E3164">
            <v>709.95</v>
          </cell>
        </row>
        <row r="3165">
          <cell r="A3165">
            <v>101658</v>
          </cell>
          <cell r="B3165" t="str">
            <v>SINAPI</v>
          </cell>
          <cell r="C3165" t="str">
            <v>LUMINÁRIA DE LED PARA ILUMINAÇÃO PÚBLICA, DE 138 W ATÉ 180 W - FORNECIMENTO E INSTALAÇÃO. AF_08/2020</v>
          </cell>
          <cell r="D3165" t="str">
            <v>UN</v>
          </cell>
          <cell r="E3165">
            <v>932.5</v>
          </cell>
        </row>
        <row r="3166">
          <cell r="A3166">
            <v>101659</v>
          </cell>
          <cell r="B3166" t="str">
            <v>SINAPI</v>
          </cell>
          <cell r="C3166" t="str">
            <v>LUMINÁRIA DE LED PARA ILUMINAÇÃO PÚBLICA, DE 181 W ATÉ 239 W - FORNECIMENTO E INSTALAÇÃO. AF_08/2020</v>
          </cell>
          <cell r="D3166" t="str">
            <v>UN</v>
          </cell>
          <cell r="E3166">
            <v>1070.9100000000001</v>
          </cell>
        </row>
        <row r="3167">
          <cell r="A3167">
            <v>101660</v>
          </cell>
          <cell r="B3167" t="str">
            <v>SINAPI</v>
          </cell>
          <cell r="C3167" t="str">
            <v>LUMINÁRIA DE LED PARA ILUMINAÇÃO PÚBLICA, DE 240 W ATÉ 350 W - FORNECIMENTO E INSTALAÇÃO. AF_08/2020</v>
          </cell>
          <cell r="D3167" t="str">
            <v>UN</v>
          </cell>
          <cell r="E3167">
            <v>1724.3</v>
          </cell>
        </row>
        <row r="3168">
          <cell r="A3168">
            <v>101661</v>
          </cell>
          <cell r="B3168" t="str">
            <v>SINAPI</v>
          </cell>
          <cell r="C3168" t="str">
            <v>SUBSTITUIÇÃO DE LUMINÁRIA DE VAPOR DE MERCÚRIO/VAPOR DE SÓDIO POR LUMINÁRIA DE LED PARA ILUMINAÇÃO PÚBLICA (NÃO INCLUI FORNECIMENTO). AF_08/2020</v>
          </cell>
          <cell r="D3168" t="str">
            <v>UN</v>
          </cell>
          <cell r="E3168">
            <v>108.94</v>
          </cell>
        </row>
        <row r="3169">
          <cell r="A3169">
            <v>101662</v>
          </cell>
          <cell r="B3169" t="str">
            <v>SINAPI</v>
          </cell>
          <cell r="C3169" t="str">
            <v>LUMINÁRIA FECHADA PARA ILUMINAÇÃO PÚBLICA, COM REATOR DE PARTIDA RÁPIDA, COM LÂMPADA VAPOR DE MERCÚRIO 250 W - FORNECIMENTO E INSTALAÇÃO. AF_08/2020</v>
          </cell>
          <cell r="D3169" t="str">
            <v>UN</v>
          </cell>
          <cell r="E3169">
            <v>722.39</v>
          </cell>
        </row>
        <row r="3170">
          <cell r="A3170">
            <v>101663</v>
          </cell>
          <cell r="B3170" t="str">
            <v>SINAPI</v>
          </cell>
          <cell r="C3170" t="str">
            <v>ABRAÇADEIRA DE FIXAÇÃO DE BRAÇOS DE LUMINÁRIAS DE 2" - FORNECIMENTO E INSTALAÇÃO. AF_08/2020</v>
          </cell>
          <cell r="D3170" t="str">
            <v>UN</v>
          </cell>
          <cell r="E3170">
            <v>27</v>
          </cell>
        </row>
        <row r="3171">
          <cell r="A3171">
            <v>101664</v>
          </cell>
          <cell r="B3171" t="str">
            <v>SINAPI</v>
          </cell>
          <cell r="C3171" t="str">
            <v>ABRAÇADEIRA DE FIXAÇÃO DE BRAÇOS DE LUMINÁRIAS DE 3" - FORNECIMENTO E INSTALAÇÃO. AF_08/2020</v>
          </cell>
          <cell r="D3171" t="str">
            <v>UN</v>
          </cell>
          <cell r="E3171">
            <v>28.74</v>
          </cell>
        </row>
        <row r="3172">
          <cell r="A3172">
            <v>101665</v>
          </cell>
          <cell r="B3172" t="str">
            <v>SINAPI</v>
          </cell>
          <cell r="C3172" t="str">
            <v>ABRAÇADEIRA DE FIXAÇÃO DE BRAÇOS DE LUMINÁRIAS DE 4" - FORNECIMENTO E INSTALAÇÃO. AF_08/2020</v>
          </cell>
          <cell r="D3172" t="str">
            <v>UN</v>
          </cell>
          <cell r="E3172">
            <v>36.26</v>
          </cell>
        </row>
        <row r="3173">
          <cell r="A3173">
            <v>101666</v>
          </cell>
          <cell r="B3173" t="str">
            <v>SINAPI</v>
          </cell>
          <cell r="C3173" t="str">
            <v>REFLETOR RETANGULAR FECHADO, COM LÂMPADA VAPOR METÁLICO 400 W - FORNECIMENTO E INSTALAÇÃO. AF_08/2020</v>
          </cell>
          <cell r="D3173" t="str">
            <v>UN</v>
          </cell>
          <cell r="E3173">
            <v>388.19</v>
          </cell>
        </row>
        <row r="3174">
          <cell r="A3174">
            <v>102085</v>
          </cell>
          <cell r="B3174" t="str">
            <v>SINAPI</v>
          </cell>
          <cell r="C3174" t="str">
            <v>LUMINÁRIA ESTANQUE COM PROTEÇÃO CONTRA ÁGUA, POEIRA OU IMPACTOS - FORNECIMENTO E INSTALAÇÃO. AF_08/2020</v>
          </cell>
          <cell r="D3174" t="str">
            <v>UN</v>
          </cell>
          <cell r="E3174">
            <v>203.64</v>
          </cell>
        </row>
        <row r="3175">
          <cell r="A3175">
            <v>100578</v>
          </cell>
          <cell r="B3175" t="str">
            <v>SINAPI</v>
          </cell>
          <cell r="C3175" t="str">
            <v>ASSENTAMENTO DE POSTE DE CONCRETO COM COMPRIMENTO NOMINAL DE 9 M, CARGA NOMINAL MENOR OU IGUAL A 1000 DAN, ENGASTAMENTO SIMPLES COM 1,5 M DE SOLO (NÃO INCLUI FORNECIMENTO). AF_11/2019</v>
          </cell>
          <cell r="D3175" t="str">
            <v>UN</v>
          </cell>
          <cell r="E3175">
            <v>457.62</v>
          </cell>
        </row>
        <row r="3176">
          <cell r="A3176">
            <v>100579</v>
          </cell>
          <cell r="B3176" t="str">
            <v>SINAPI</v>
          </cell>
          <cell r="C3176" t="str">
            <v>ASSENTAMENTO DE POSTE DE CONCRETO COM COMPRIMENTO NOMINAL DE 10 M, CARGA NOMINAL MENOR OU IGUAL A 1000 DAN, ENGASTAMENTO SIMPLES COM 1,6 M DE SOLO (NÃO INCLUI FORNECIMENTO). AF_11/2019</v>
          </cell>
          <cell r="D3176" t="str">
            <v>UN</v>
          </cell>
          <cell r="E3176">
            <v>502.39</v>
          </cell>
        </row>
        <row r="3177">
          <cell r="A3177">
            <v>100580</v>
          </cell>
          <cell r="B3177" t="str">
            <v>SINAPI</v>
          </cell>
          <cell r="C3177" t="str">
            <v>ASSENTAMENTO DE POSTE DE CONCRETO COM COMPRIMENTO NOMINAL DE 10 M, CARGA NOMINAL MAIOR QUE 1000 DAN, ENGASTAMENTO SIMPLES COM 1,6 M DE SOLO (NÃO INCLUI FORNECIMENTO). AF_11/2019</v>
          </cell>
          <cell r="D3177" t="str">
            <v>UN</v>
          </cell>
          <cell r="E3177">
            <v>542.39</v>
          </cell>
        </row>
        <row r="3178">
          <cell r="A3178">
            <v>100581</v>
          </cell>
          <cell r="B3178" t="str">
            <v>SINAPI</v>
          </cell>
          <cell r="C3178" t="str">
            <v>ASSENTAMENTO DE POSTE DE CONCRETO COM COMPRIMENTO NOMINAL DE 10,5 M, CARGA NOMINAL MENOR OU IGUAL A 1000 DAN, ENGASTAMENTO SIMPLES COM 1,65 M DE SOLO (NÃO INCLUI FORNECIMENTO). AF_11/2019</v>
          </cell>
          <cell r="D3178" t="str">
            <v>UN</v>
          </cell>
          <cell r="E3178">
            <v>524.57000000000005</v>
          </cell>
        </row>
        <row r="3179">
          <cell r="A3179">
            <v>100582</v>
          </cell>
          <cell r="B3179" t="str">
            <v>SINAPI</v>
          </cell>
          <cell r="C3179" t="str">
            <v>ASSENTAMENTO DE POSTE DE CONCRETO COM COMPRIMENTO NOMINAL DE 10,5 M, CARGA NOMINAL MAIOR QUE 1000 DAN, ENGASTAMENTO SIMPLES COM 1,65 M DE SOLO (NÃO INCLUI FORNECIMENTO). AF_11/2019</v>
          </cell>
          <cell r="D3179" t="str">
            <v>UN</v>
          </cell>
          <cell r="E3179">
            <v>596.51</v>
          </cell>
        </row>
        <row r="3180">
          <cell r="A3180">
            <v>100583</v>
          </cell>
          <cell r="B3180" t="str">
            <v>SINAPI</v>
          </cell>
          <cell r="C3180" t="str">
            <v>ASSENTAMENTO DE POSTE DE CONCRETO COM COMPRIMENTO NOMINAL DE 11 M, CARGA NOMINAL MENOR OU IGUAL A 1000 DAN, ENGASTAMENTO SIMPLES COM 1,7 M DE SOLO (NÃO INCLUI FORNECIMENTO). AF_11/2019</v>
          </cell>
          <cell r="D3180" t="str">
            <v>UN</v>
          </cell>
          <cell r="E3180">
            <v>548.11</v>
          </cell>
        </row>
        <row r="3181">
          <cell r="A3181">
            <v>100584</v>
          </cell>
          <cell r="B3181" t="str">
            <v>SINAPI</v>
          </cell>
          <cell r="C3181" t="str">
            <v>ASSENTAMENTO DE POSTE DE CONCRETO COM COMPRIMENTO NOMINAL DE 11 M, CARGA NOMINAL MAIOR QUE 1000 DAN, ENGASTAMENTO SIMPLES COM 1,7 M DE SOLO (NÃO INCLUI FORNECIMENTO). AF_11/2019</v>
          </cell>
          <cell r="D3181" t="str">
            <v>UN</v>
          </cell>
          <cell r="E3181">
            <v>591.48</v>
          </cell>
        </row>
        <row r="3182">
          <cell r="A3182">
            <v>100585</v>
          </cell>
          <cell r="B3182" t="str">
            <v>SINAPI</v>
          </cell>
          <cell r="C3182" t="str">
            <v>ASSENTAMENTO DE POSTE DE CONCRETO COM COMPRIMENTO NOMINAL DE 12 M, CARGA NOMINAL MENOR OU IGUAL A 1000 DAN, ENGASTAMENTO SIMPLES COM 1,8 M DE SOLO (NÃO INCLUI FORNECIMENTO). AF_11/2019</v>
          </cell>
          <cell r="D3182" t="str">
            <v>UN</v>
          </cell>
          <cell r="E3182">
            <v>594.04</v>
          </cell>
        </row>
        <row r="3183">
          <cell r="A3183">
            <v>100586</v>
          </cell>
          <cell r="B3183" t="str">
            <v>SINAPI</v>
          </cell>
          <cell r="C3183" t="str">
            <v>ASSENTAMENTO DE POSTE DE CONCRETO COM COMPRIMENTO NOMINAL DE 12 M, CARGA NOMINAL MAIOR QUE 1000 DAN, ENGASTAMENTO SIMPLES COM 1,8 M DE SOLO (NÃO INCLUI FORNECIMENTO). AF_11/2019</v>
          </cell>
          <cell r="D3183" t="str">
            <v>UN</v>
          </cell>
          <cell r="E3183">
            <v>663.26</v>
          </cell>
        </row>
        <row r="3184">
          <cell r="A3184">
            <v>100587</v>
          </cell>
          <cell r="B3184" t="str">
            <v>SINAPI</v>
          </cell>
          <cell r="C3184" t="str">
            <v>ASSENTAMENTO DE POSTE DE CONCRETO COM COMPRIMENTO NOMINAL DE 13 M, CARGA NOMINAL MENOR OU IGUAL A 1000 DAN, ENGASTAMENTO SIMPLES COM 1,9 M DE SOLO (NÃO INCLUI FORNECIMENTO). AF_11/2019</v>
          </cell>
          <cell r="D3184" t="str">
            <v>UN</v>
          </cell>
          <cell r="E3184">
            <v>641.29999999999995</v>
          </cell>
        </row>
        <row r="3185">
          <cell r="A3185">
            <v>100588</v>
          </cell>
          <cell r="B3185" t="str">
            <v>SINAPI</v>
          </cell>
          <cell r="C3185" t="str">
            <v>ASSENTAMENTO DE POSTE DE CONCRETO COM COMPRIMENTO NOMINAL DE 13 M, CARGA NOMINAL MAIOR QUE 1000 DAN, ENGASTAMENTO SIMPLES COM 1,9 M DE SOLO (NÃO INCLUI FORNECIMENTO). AF_11/2019</v>
          </cell>
          <cell r="D3185" t="str">
            <v>UN</v>
          </cell>
          <cell r="E3185">
            <v>695.12</v>
          </cell>
        </row>
        <row r="3186">
          <cell r="A3186">
            <v>100589</v>
          </cell>
          <cell r="B3186" t="str">
            <v>SINAPI</v>
          </cell>
          <cell r="C3186" t="str">
            <v>ASSENTAMENTO DE POSTE DE CONCRETO COM COMPRIMENTO NOMINAL DE 13,5 M, CARGA NOMINAL MENOR OU IGUAL A 1000 DAN, ENGASTAMENTO SIMPLES COM 1,95 M DE SOLO (NÃO INCLUI FORNECIMENTO). AF_11/2019</v>
          </cell>
          <cell r="D3186" t="str">
            <v>UN</v>
          </cell>
          <cell r="E3186">
            <v>701.87</v>
          </cell>
        </row>
        <row r="3187">
          <cell r="A3187">
            <v>100590</v>
          </cell>
          <cell r="B3187" t="str">
            <v>SINAPI</v>
          </cell>
          <cell r="C3187" t="str">
            <v>ASSENTAMENTO DE POSTE DE CONCRETO COM COMPRIMENTO NOMINAL DE 13,5 M, CARGA NOMINAL MAIOR QUE 1000 DAN, ENGASTAMENTO SIMPLES COM 1,95 M DE SOLO (NÃO INCLUI FORNECIMENTO). AF_11/2019</v>
          </cell>
          <cell r="D3187" t="str">
            <v>UN</v>
          </cell>
          <cell r="E3187">
            <v>754.77</v>
          </cell>
        </row>
        <row r="3188">
          <cell r="A3188">
            <v>100591</v>
          </cell>
          <cell r="B3188" t="str">
            <v>SINAPI</v>
          </cell>
          <cell r="C3188" t="str">
            <v>ASSENTAMENTO DE POSTE DE CONCRETO COM COMPRIMENTO NOMINAL DE 14 M, CARGA NOMINAL MENOR OU IGUAL A 1000 DAN, ENGASTAMENTO SIMPLES COM 2 M DE SOLO (NÃO INCLUI FORNECIMENTO). AF_11/2019</v>
          </cell>
          <cell r="D3188" t="str">
            <v>UN</v>
          </cell>
          <cell r="E3188">
            <v>702.82</v>
          </cell>
        </row>
        <row r="3189">
          <cell r="A3189">
            <v>100592</v>
          </cell>
          <cell r="B3189" t="str">
            <v>SINAPI</v>
          </cell>
          <cell r="C3189" t="str">
            <v>ASSENTAMENTO DE POSTE DE CONCRETO COM COMPRIMENTO NOMINAL DE 14 M, CARGA NOMINAL MAIOR QUE 1000 DAN, ENGASTAMENTO SIMPLES COM 2 M DE SOLO (NÃO INCLUI FORNECIMENTO). AF_11/2019</v>
          </cell>
          <cell r="D3189" t="str">
            <v>UN</v>
          </cell>
          <cell r="E3189">
            <v>746.73</v>
          </cell>
        </row>
        <row r="3190">
          <cell r="A3190">
            <v>100593</v>
          </cell>
          <cell r="B3190" t="str">
            <v>SINAPI</v>
          </cell>
          <cell r="C3190" t="str">
            <v>ASSENTAMENTO DE POSTE DE CONCRETO COM COMPRIMENTO NOMINAL DE 15 M, CARGA NOMINAL MENOR OU IGUAL A 1000 DAN, ENGASTAMENTO SIMPLES COM 2,1 M DE SOLO (NÃO INCLUI FORNECIMENTO). AF_11/2019</v>
          </cell>
          <cell r="D3190" t="str">
            <v>UN</v>
          </cell>
          <cell r="E3190">
            <v>752.52</v>
          </cell>
        </row>
        <row r="3191">
          <cell r="A3191">
            <v>100594</v>
          </cell>
          <cell r="B3191" t="str">
            <v>SINAPI</v>
          </cell>
          <cell r="C3191" t="str">
            <v>ASSENTAMENTO DE POSTE DE CONCRETO COM COMPRIMENTO NOMINAL DE 15 M, CARGA NOMINAL MAIOR QUE 1000 DAN, ENGASTAMENTO SIMPLES COM 2,1 M DE SOLO (NÃO INCLUI FORNECIMENTO). AF_11/2019</v>
          </cell>
          <cell r="D3191" t="str">
            <v>UN</v>
          </cell>
          <cell r="E3191">
            <v>827.19</v>
          </cell>
        </row>
        <row r="3192">
          <cell r="A3192">
            <v>100595</v>
          </cell>
          <cell r="B3192" t="str">
            <v>SINAPI</v>
          </cell>
          <cell r="C3192" t="str">
            <v>ASSENTAMENTO DE POSTE DE CONCRETO COM COMPRIMENTO NOMINAL DE 18 M, CARGA NOMINAL MENOR OU IGUAL A 1000 DAN, ENGASTAMENTO SIMPLES COM 2,4 M DE SOLO (NÃO INCLUI FORNECIMENTO). AF_11/2019</v>
          </cell>
          <cell r="D3192" t="str">
            <v>UN</v>
          </cell>
          <cell r="E3192">
            <v>901.47</v>
          </cell>
        </row>
        <row r="3193">
          <cell r="A3193">
            <v>100596</v>
          </cell>
          <cell r="B3193" t="str">
            <v>SINAPI</v>
          </cell>
          <cell r="C3193" t="str">
            <v>ASSENTAMENTO DE POSTE DE CONCRETO COM COMPRIMENTO NOMINAL DE 18 M, CARGA NOMINAL MAIOR QUE 1000 DAN, ENGASTAMENTO SIMPLES COM 2,4 M DE SOLO (NÃO INCLUI FORNECIMENTO). AF_11/2019</v>
          </cell>
          <cell r="D3193" t="str">
            <v>UN</v>
          </cell>
          <cell r="E3193">
            <v>1002.43</v>
          </cell>
        </row>
        <row r="3194">
          <cell r="A3194">
            <v>100597</v>
          </cell>
          <cell r="B3194" t="str">
            <v>SINAPI</v>
          </cell>
          <cell r="C3194" t="str">
            <v>ASSENTAMENTO DE POSTE DE CONCRETO COM COMPRIMENTO NOMINAL DE 20 M, CARGA NOMINAL MENOR OU IGUAL A 1000 DAN, ENGASTAMENTO SIMPLES COM 2,6 M DE SOLO (NÃO INCLUI FORNECIMENTO). AF_11/2019</v>
          </cell>
          <cell r="D3194" t="str">
            <v>UN</v>
          </cell>
          <cell r="E3194">
            <v>1035.03</v>
          </cell>
        </row>
        <row r="3195">
          <cell r="A3195">
            <v>100598</v>
          </cell>
          <cell r="B3195" t="str">
            <v>SINAPI</v>
          </cell>
          <cell r="C3195" t="str">
            <v>ASSENTAMENTO DE POSTE DE CONCRETO COM COMPRIMENTO NOMINAL DE 20 M, CARGA NOMINAL MAIOR QUE 1000, ENGASTAMENTO SIMPLES COM 2,6 M DE SOLO (NÃO INCLUI FORNECIMENTO). AF_11/2019</v>
          </cell>
          <cell r="D3195" t="str">
            <v>UN</v>
          </cell>
          <cell r="E3195">
            <v>1118.29</v>
          </cell>
        </row>
        <row r="3196">
          <cell r="A3196">
            <v>100599</v>
          </cell>
          <cell r="B3196" t="str">
            <v>SINAPI</v>
          </cell>
          <cell r="C3196" t="str">
            <v>ASSENTAMENTO DE POSTE DE CONCRETO COM COMPRIMENTO NOMINAL DE 9 M, CARGA NOMINAL DE 150 DAN, ENGASTAMENTO BASE CONCRETADA COM 1 M DE CONCRETO E 0,5 M DE SOLO (NÃO INCLUI FORNECIMENTO). AF_11/2019</v>
          </cell>
          <cell r="D3196" t="str">
            <v>UN</v>
          </cell>
          <cell r="E3196">
            <v>483.48</v>
          </cell>
        </row>
        <row r="3197">
          <cell r="A3197">
            <v>100600</v>
          </cell>
          <cell r="B3197" t="str">
            <v>SINAPI</v>
          </cell>
          <cell r="C3197" t="str">
            <v>ASSENTAMENTO DE POSTE DE CONCRETO COM COMPRIMENTO NOMINAL DE 9 M, CARGA NOMINAL DE 300 DAN, ENGASTAMENTO BASE CONCRETADA COM 1 M DE CONCRETO E 0,5 M DE SOLO (NÃO INCLUI FORNECIMENTO). AF_11/2019</v>
          </cell>
          <cell r="D3197" t="str">
            <v>UN</v>
          </cell>
          <cell r="E3197">
            <v>567.48</v>
          </cell>
        </row>
        <row r="3198">
          <cell r="A3198">
            <v>100601</v>
          </cell>
          <cell r="B3198" t="str">
            <v>SINAPI</v>
          </cell>
          <cell r="C3198" t="str">
            <v>ASSENTAMENTO DE POSTE DE CONCRETO COM COMPRIMENTO NOMINAL DE 9 M, CARGA NOMINAL DE 400 DAN, ENGASTAMENTO BASE CONCRETADA COM 1 M DE CONCRETO E 0,5 M DE SOLO (NÃO INCLUI FORNECIMENTO). AF_11/2019</v>
          </cell>
          <cell r="D3198" t="str">
            <v>UN</v>
          </cell>
          <cell r="E3198">
            <v>712.83</v>
          </cell>
        </row>
        <row r="3199">
          <cell r="A3199">
            <v>100602</v>
          </cell>
          <cell r="B3199" t="str">
            <v>SINAPI</v>
          </cell>
          <cell r="C3199" t="str">
            <v>ASSENTAMENTO DE POSTE DE CONCRETO COM COMPRIMENTO NOMINAL DE 9 M, CARGA NOMINAL DE 600 DAN, ENGASTAMENTO BASE CONCRETADA COM 1 M DE CONCRETO E 0,5 M DE SOLO (NÃO INCLUI FORNECIMENTO). AF_11/2019</v>
          </cell>
          <cell r="D3199" t="str">
            <v>UN</v>
          </cell>
          <cell r="E3199">
            <v>894.11</v>
          </cell>
        </row>
        <row r="3200">
          <cell r="A3200">
            <v>100603</v>
          </cell>
          <cell r="B3200" t="str">
            <v>SINAPI</v>
          </cell>
          <cell r="C3200" t="str">
            <v>ASSENTAMENTO DE POSTE DE CONCRETO COM COMPRIMENTO NOMINAL DE 9 M, CARGA NOMINAL DE 1000 DAN, ENGASTAMENTO BASE CONCRETADA COM 1 M DE CONCRETO E 0,5 M DE SOLO (NÃO INCLUI FORNECIMENTO). AF_11/2019</v>
          </cell>
          <cell r="D3200" t="str">
            <v>UN</v>
          </cell>
          <cell r="E3200">
            <v>1359.25</v>
          </cell>
        </row>
        <row r="3201">
          <cell r="A3201">
            <v>100604</v>
          </cell>
          <cell r="B3201" t="str">
            <v>SINAPI</v>
          </cell>
          <cell r="C3201" t="str">
            <v>ASSENTAMENTO DE POSTE DE CONCRETO COM COMPRIMENTO NOMINAL DE 10 M, CARGA NOMINAL DE 300 DAN, ENGASTAMENTO BASE CONCRETADA COM 1 M DE CONCRETO E 0,6 M DE SOLO (NÃO INCLUI FORNECIMENTO). AF_11/2019</v>
          </cell>
          <cell r="D3201" t="str">
            <v>UN</v>
          </cell>
          <cell r="E3201">
            <v>603.6</v>
          </cell>
        </row>
        <row r="3202">
          <cell r="A3202">
            <v>100605</v>
          </cell>
          <cell r="B3202" t="str">
            <v>SINAPI</v>
          </cell>
          <cell r="C3202" t="str">
            <v>ASSENTAMENTO DE POSTE DE CONCRETO COM COMPRIMENTO NOMINAL DE 10 M, CARGA NOMINAL DE 600 DAN, ENGASTAMENTO BASE CONCRETADA COM 1 M DE CONCRETO E 0,6 M DE SOLO (NÃO INCLUI FORNECIMENTO). AF_11/2019</v>
          </cell>
          <cell r="D3202" t="str">
            <v>UN</v>
          </cell>
          <cell r="E3202">
            <v>937.3</v>
          </cell>
        </row>
        <row r="3203">
          <cell r="A3203">
            <v>100606</v>
          </cell>
          <cell r="B3203" t="str">
            <v>SINAPI</v>
          </cell>
          <cell r="C3203" t="str">
            <v>ASSENTAMENTO DE POSTE DE CONCRETO COM COMPRIMENTO NOMINAL DE 10 M, CARGA NOMINAL DE 1000 DAN, ENGASTAMENTO BASE CONCRETADA COM 1 M DE CONCRETO E 0,6 M DE SOLO (NÃO INCLUI FORNECIMENTO). AF_11/2019</v>
          </cell>
          <cell r="D3203" t="str">
            <v>UN</v>
          </cell>
          <cell r="E3203">
            <v>1411.44</v>
          </cell>
        </row>
        <row r="3204">
          <cell r="A3204">
            <v>100607</v>
          </cell>
          <cell r="B3204" t="str">
            <v>SINAPI</v>
          </cell>
          <cell r="C3204" t="str">
            <v>ASSENTAMENTO DE POSTE DE CONCRETO COM COMPRIMENTO NOMINAL DE 10,5 M, CARGA NOMINAL DE 300 DAN, ENGASTAMENTO BASE CONCRETADA COM 1 M DE CONCRETO E 0,65 M DE SOLO (NÃO INCLUI FORNECIMENTO). AF_11/2019</v>
          </cell>
          <cell r="D3204" t="str">
            <v>UN</v>
          </cell>
          <cell r="E3204">
            <v>620.74</v>
          </cell>
        </row>
        <row r="3205">
          <cell r="A3205">
            <v>100608</v>
          </cell>
          <cell r="B3205" t="str">
            <v>SINAPI</v>
          </cell>
          <cell r="C3205" t="str">
            <v>ASSENTAMENTO DE POSTE DE CONCRETO COM COMPRIMENTO NOMINAL DE 10,5 M, CARGA NOMINAL DE 600 DAN, ENGASTAMENTO BASE CONCRETADA COM 1 M DE CONCRETO E 0,65 M DE SOLO (NÃO INCLUI FORNECIMENTO). AF_11/2019</v>
          </cell>
          <cell r="D3205" t="str">
            <v>UN</v>
          </cell>
          <cell r="E3205">
            <v>958.56</v>
          </cell>
        </row>
        <row r="3206">
          <cell r="A3206">
            <v>100609</v>
          </cell>
          <cell r="B3206" t="str">
            <v>SINAPI</v>
          </cell>
          <cell r="C3206" t="str">
            <v>ASSENTAMENTO DE POSTE DE CONCRETO COM COMPRIMENTO NOMINAL DE 10,5 M, CARGA NOMINAL DE 1000 DAN, ENGASTAMENTO BASE CONCRETADA COM 1 M DE CONCRETO E 0,65 M DE SOLO (NÃO INCLUI FORNECIMENTO). AF_11/2019</v>
          </cell>
          <cell r="D3206" t="str">
            <v>UN</v>
          </cell>
          <cell r="E3206">
            <v>1439.19</v>
          </cell>
        </row>
        <row r="3207">
          <cell r="A3207">
            <v>100610</v>
          </cell>
          <cell r="B3207" t="str">
            <v>SINAPI</v>
          </cell>
          <cell r="C3207" t="str">
            <v>ASSENTAMENTO DE POSTE DE CONCRETO COM COMPRIMENTO NOMINAL DE 11 M, CARGA NOMINAL DE 300 DAN, ENGASTAMENTO BASE CONCRETADA COM 1 M DE CONCRETO E 0,7 M DE SOLO (NÃO INCLUI FORNECIMENTO). AF_11/2019</v>
          </cell>
          <cell r="D3207" t="str">
            <v>UN</v>
          </cell>
          <cell r="E3207">
            <v>637.91</v>
          </cell>
        </row>
        <row r="3208">
          <cell r="A3208">
            <v>100611</v>
          </cell>
          <cell r="B3208" t="str">
            <v>SINAPI</v>
          </cell>
          <cell r="C3208" t="str">
            <v>ASSENTAMENTO DE POSTE DE CONCRETO COM COMPRIMENTO NOMINAL DE 11 M, CARGA NOMINAL DE 400 DAN, ENGASTAMENTO BASE CONCRETADA COM 1 M DE CONCRETO E 0,7 M DE SOLO (NÃO INCLUI FORNECIMENTO). AF_11/2019</v>
          </cell>
          <cell r="D3208" t="str">
            <v>UN</v>
          </cell>
          <cell r="E3208">
            <v>789.51</v>
          </cell>
        </row>
        <row r="3209">
          <cell r="A3209">
            <v>100612</v>
          </cell>
          <cell r="B3209" t="str">
            <v>SINAPI</v>
          </cell>
          <cell r="C3209" t="str">
            <v>ASSENTAMENTO DE POSTE DE CONCRETO COM COMPRIMENTO NOMINAL DE 11 M, CARGA NOMINAL DE 600 DAN, ENGASTAMENTO BASE CONCRETADA COM 1 M DE CONCRETO E 0,7 M DE SOLO (NÃO INCLUI FORNECIMENTO). AF_11/2019</v>
          </cell>
          <cell r="D3209" t="str">
            <v>UN</v>
          </cell>
          <cell r="E3209">
            <v>979.48</v>
          </cell>
        </row>
        <row r="3210">
          <cell r="A3210">
            <v>100613</v>
          </cell>
          <cell r="B3210" t="str">
            <v>SINAPI</v>
          </cell>
          <cell r="C3210" t="str">
            <v>ASSENTAMENTO DE POSTE DE CONCRETO COM COMPRIMENTO NOMINAL DE 11 M, CARGA NOMINAL DE 1000 DAN, ENGASTAMENTO BASE CONCRETADA COM 1 M DE CONCRETO E 0,7 M DE SOLO (NÃO INCLUI FORNECIMENTO). AF_11/2019</v>
          </cell>
          <cell r="D3210" t="str">
            <v>UN</v>
          </cell>
          <cell r="E3210">
            <v>1466.24</v>
          </cell>
        </row>
        <row r="3211">
          <cell r="A3211">
            <v>100614</v>
          </cell>
          <cell r="B3211" t="str">
            <v>SINAPI</v>
          </cell>
          <cell r="C3211" t="str">
            <v>ASSENTAMENTO DE POSTE DE CONCRETO COM COMPRIMENTO NOMINAL DE 12 M, CARGA NOMINAL DE 400 DAN, ENGASTAMENTO BASE CONCRETADA COM 1 M DE CONCRETO E 0,8 M DE SOLO (NÃO INCLUI FORNECIMENTO). AF_11/2019</v>
          </cell>
          <cell r="D3211" t="str">
            <v>UN</v>
          </cell>
          <cell r="E3211">
            <v>827.25</v>
          </cell>
        </row>
        <row r="3212">
          <cell r="A3212">
            <v>100615</v>
          </cell>
          <cell r="B3212" t="str">
            <v>SINAPI</v>
          </cell>
          <cell r="C3212" t="str">
            <v>ASSENTAMENTO DE POSTE DE CONCRETO COM COMPRIMENTO NOMINAL DE 12 M, CARGA NOMINAL DE 600 DAN, ENGASTAMENTO BASE CONCRETADA COM 1 M DE CONCRETO E 0,8 M DE SOLO (NÃO INCLUI FORNECIMENTO). AF_11/2019</v>
          </cell>
          <cell r="D3212" t="str">
            <v>UN</v>
          </cell>
          <cell r="E3212">
            <v>1020.99</v>
          </cell>
        </row>
        <row r="3213">
          <cell r="A3213">
            <v>100616</v>
          </cell>
          <cell r="B3213" t="str">
            <v>SINAPI</v>
          </cell>
          <cell r="C3213" t="str">
            <v>ASSENTAMENTO DE POSTE DE CONCRETO COM COMPRIMENTO NOMINAL DE 12 M, CARGA NOMINAL DE 1000 DAN, ENGASTAMENTO BASE CONCRETADA COM 1 M DE CONCRETO E 0,8 M DE SOLO (NÃO INCLUI FORNECIMENTO). AF_11/2019</v>
          </cell>
          <cell r="D3213" t="str">
            <v>UN</v>
          </cell>
          <cell r="E3213">
            <v>1522.88</v>
          </cell>
        </row>
        <row r="3214">
          <cell r="A3214">
            <v>100617</v>
          </cell>
          <cell r="B3214" t="str">
            <v>SINAPI</v>
          </cell>
          <cell r="C3214" t="str">
            <v>ASSENTAMENTO DE POSTE DE CONCRETO COM COMPRIMENTO NOMINAL DE 13 M, CARGA NOMINAL DE 600 DAN, ENGASTAMENTO BASE CONCRETADA COM 1 M DE CONCRETO E 0,9 M DE SOLO (NÃO INCLUI FORNECIMENTO). AF_11/2019</v>
          </cell>
          <cell r="D3214" t="str">
            <v>UN</v>
          </cell>
          <cell r="E3214">
            <v>1062.26</v>
          </cell>
        </row>
        <row r="3215">
          <cell r="A3215">
            <v>100618</v>
          </cell>
          <cell r="B3215" t="str">
            <v>SINAPI</v>
          </cell>
          <cell r="C3215" t="str">
            <v>ASSENTAMENTO DE POSTE DE CONCRETO COM COMPRIMENTO NOMINAL DE 13 M, CARGA NOMINAL DE 1000 DAN, ENGASTAMENTO BASE CONCRETADA COM 1 M DE CONCRETO E 0,9 M DE SOLO - SOMENTE INSTALAÇÃO, SEM FORNECIMENTO. AF_11/2019</v>
          </cell>
          <cell r="D3215" t="str">
            <v>UN</v>
          </cell>
          <cell r="E3215">
            <v>1585.64</v>
          </cell>
        </row>
        <row r="3216">
          <cell r="A3216">
            <v>100619</v>
          </cell>
          <cell r="B3216" t="str">
            <v>SINAPI</v>
          </cell>
          <cell r="C3216" t="str">
            <v>POSTE DECORATIVO PARA JARDIM EM AÇO TUBULAR, H = *2,5* M, SEM LUMINÁRIA - FORNECIMENTO E INSTALAÇÃO. AF_11/2019</v>
          </cell>
          <cell r="D3216" t="str">
            <v>UN</v>
          </cell>
          <cell r="E3216">
            <v>661.3</v>
          </cell>
        </row>
        <row r="3217">
          <cell r="A3217">
            <v>100620</v>
          </cell>
          <cell r="B3217" t="str">
            <v>SINAPI</v>
          </cell>
          <cell r="C3217" t="str">
            <v>POSTE DE AÇO CONICO CONTÍNUO CURVO SIMPLES, FLANGEADO, H=9M, INCLUSIVE LUMINÁRIA, SEM LÂMPADA - FORNECIMENTO E INSTALACAO. AF_11/2019</v>
          </cell>
          <cell r="D3217" t="str">
            <v>UN</v>
          </cell>
          <cell r="E3217">
            <v>4419</v>
          </cell>
        </row>
        <row r="3218">
          <cell r="A3218">
            <v>100621</v>
          </cell>
          <cell r="B3218" t="str">
            <v>SINAPI</v>
          </cell>
          <cell r="C3218" t="str">
            <v>POSTE DE AÇO CONICO CONTÍNUO CURVO DUPLO, FLANGEADO, H=9M, INCLUSIVE LUMINÁRIAS, SEM LÂMPADAS - FORNECIMENTO E INSTALACAO. AF_11/2019</v>
          </cell>
          <cell r="D3218" t="str">
            <v>UN</v>
          </cell>
          <cell r="E3218">
            <v>4942.21</v>
          </cell>
        </row>
        <row r="3219">
          <cell r="A3219">
            <v>100622</v>
          </cell>
          <cell r="B3219" t="str">
            <v>SINAPI</v>
          </cell>
          <cell r="C3219" t="str">
            <v>POSTE DE AÇO CONICO CONTÍNUO CURVO SIMPLES, ENGASTADO, H=9M, INCLUSIVE LUMINÁRIA, SEM LÂMPADA - FORNECIMENTO E INSTALACAO. AF_11/2019</v>
          </cell>
          <cell r="D3219" t="str">
            <v>UN</v>
          </cell>
          <cell r="E3219">
            <v>2828.15</v>
          </cell>
        </row>
        <row r="3220">
          <cell r="A3220">
            <v>100623</v>
          </cell>
          <cell r="B3220" t="str">
            <v>SINAPI</v>
          </cell>
          <cell r="C3220" t="str">
            <v>POSTE DE AÇO CONICO CONTÍNUO CURVO DUPLO, ENGASTADO, H=9M, INCLUSIVE LUMINÁRIAS, SEM LÂMPADAS - FORNECIMENTO E INSTALACAO. AF_11/2019</v>
          </cell>
          <cell r="D3220" t="str">
            <v>UN</v>
          </cell>
          <cell r="E3220">
            <v>3026.1</v>
          </cell>
        </row>
        <row r="3221">
          <cell r="A3221">
            <v>97600</v>
          </cell>
          <cell r="B3221" t="str">
            <v>SINAPI</v>
          </cell>
          <cell r="C3221" t="str">
            <v>REFLETOR EM ALUMÍNIO, DE SUPORTE E ALÇA, COM 1 LÂMPADA VAPOR DE MERCÚRIO DE 125 W, COM REATOR ALTO FATOR DE POTÊNCIA - FORNECIMENTO E INSTALAÇÃO. AF_02/2020</v>
          </cell>
          <cell r="D3221" t="str">
            <v>UN</v>
          </cell>
          <cell r="E3221">
            <v>378.17</v>
          </cell>
        </row>
        <row r="3222">
          <cell r="A3222">
            <v>97601</v>
          </cell>
          <cell r="B3222" t="str">
            <v>SINAPI</v>
          </cell>
          <cell r="C3222" t="str">
            <v>REFLETOR EM ALUMÍNIO, DE SUPORTE E ALÇA, COM LÂMPADA VAPOR DE MERCÚRIO DE 250 W, COM REATOR ALTO FATOR DE POTÊNCIA - FORNECIMENTO E INSTALAÇÃO. AF_02/2020</v>
          </cell>
          <cell r="D3222" t="str">
            <v>UN</v>
          </cell>
          <cell r="E3222">
            <v>392.39</v>
          </cell>
        </row>
        <row r="3223">
          <cell r="A3223">
            <v>97605</v>
          </cell>
          <cell r="B3223" t="str">
            <v>SINAPI</v>
          </cell>
          <cell r="C3223" t="str">
            <v>LUMINÁRIA ARANDELA TIPO MEIA LUA, DE SOBREPOR, COM 1 LÂMPADA LED DE 6 W, SEM REATOR - FORNECIMENTO E INSTALAÇÃO. AF_02/2020</v>
          </cell>
          <cell r="D3223" t="str">
            <v>UN</v>
          </cell>
          <cell r="E3223">
            <v>95.42</v>
          </cell>
        </row>
        <row r="3224">
          <cell r="A3224">
            <v>97606</v>
          </cell>
          <cell r="B3224" t="str">
            <v>SINAPI</v>
          </cell>
          <cell r="C3224" t="str">
            <v>LUMINÁRIA ARANDELA TIPO MEIA LUA, DE SOBREPOR, COM 1 LÂMPADA FLUORESCENTE DE 15 W, SEM REATOR - FORNECIMENTO E INSTALAÇÃO. AF_02/2020</v>
          </cell>
          <cell r="D3224" t="str">
            <v>UN</v>
          </cell>
          <cell r="E3224">
            <v>98.03</v>
          </cell>
        </row>
        <row r="3225">
          <cell r="A3225">
            <v>97607</v>
          </cell>
          <cell r="B3225" t="str">
            <v>SINAPI</v>
          </cell>
          <cell r="C3225" t="str">
            <v>LUMINÁRIA ARANDELA TIPO TARTARUGA, DE SOBREPOR, COM 1 LÂMPADA LED DE 6 W, SEM REATOR - FORNECIMENTO E INSTALAÇÃO. AF_02/2020</v>
          </cell>
          <cell r="D3225" t="str">
            <v>UN</v>
          </cell>
          <cell r="E3225">
            <v>115.04</v>
          </cell>
        </row>
        <row r="3226">
          <cell r="A3226">
            <v>97608</v>
          </cell>
          <cell r="B3226" t="str">
            <v>SINAPI</v>
          </cell>
          <cell r="C3226" t="str">
            <v>LUMINÁRIA ARANDELA TIPO TARTARUGA, COM GRADE, DE SOBREPOR, COM 1 LÂMPADA FLUORESCENTE DE 15 W, SEM REATOR - FORNECIMENTO E INSTALAÇÃO. AF_02/2020</v>
          </cell>
          <cell r="D3226" t="str">
            <v>UN</v>
          </cell>
          <cell r="E3226">
            <v>117.65</v>
          </cell>
        </row>
        <row r="3227">
          <cell r="A3227">
            <v>102102</v>
          </cell>
          <cell r="B3227" t="str">
            <v>SINAPI</v>
          </cell>
          <cell r="C3227" t="str">
            <v>TRANSFORMADOR DE DISTRIBUIÇÃO, 30 KVA, TRIFÁSICO, 60 HZ, CLASSE 15 KV, IMERSO EM ÓLEO MINERAL, INSTALAÇÃO EM POSTE (NÃO INCLUSO SUPORTE) - FORNECIMENTO E INSTALAÇÃO. AF_12/2020</v>
          </cell>
          <cell r="D3227" t="str">
            <v>UN</v>
          </cell>
          <cell r="E3227">
            <v>9790.2999999999993</v>
          </cell>
        </row>
        <row r="3228">
          <cell r="A3228">
            <v>102103</v>
          </cell>
          <cell r="B3228" t="str">
            <v>SINAPI</v>
          </cell>
          <cell r="C3228" t="str">
            <v>TRANSFORMADOR DE DISTRIBUIÇÃO, 45 KVA, TRIFÁSICO, 60 HZ, CLASSE 15 KV, IMERSO EM ÓLEO MINERAL, INSTALAÇÃO EM POSTE (NÃO INCLUSO SUPORTE) - FORNECIMENTO E INSTALAÇÃO. AF_12/2020</v>
          </cell>
          <cell r="D3228" t="str">
            <v>UN</v>
          </cell>
          <cell r="E3228">
            <v>10900.62</v>
          </cell>
        </row>
        <row r="3229">
          <cell r="A3229">
            <v>102104</v>
          </cell>
          <cell r="B3229" t="str">
            <v>SINAPI</v>
          </cell>
          <cell r="C3229" t="str">
            <v>TRANSFORMADOR DE DISTRIBUIÇÃO, 75 KVA, TRIFÁSICO, 60 HZ, CLASSE 15 KV, IMERSO EM ÓLEO MINERAL, INSTALAÇÃO EM POSTE (NÃO INCLUSO SUPORTE) - FORNECIMENTO E INSTALAÇÃO. AF_12/2020</v>
          </cell>
          <cell r="D3229" t="str">
            <v>UN</v>
          </cell>
          <cell r="E3229">
            <v>13996.53</v>
          </cell>
        </row>
        <row r="3230">
          <cell r="A3230">
            <v>102105</v>
          </cell>
          <cell r="B3230" t="str">
            <v>SINAPI</v>
          </cell>
          <cell r="C3230" t="str">
            <v>TRANSFORMADOR DE DISTRIBUIÇÃO, 112,5 KVA, TRIFÁSICO, 60 HZ, CLASSE 15 KV, IMERSO EM ÓLEO MINERAL, INSTALAÇÃO EM POSTE (NÃO INCLUSO SUPORTE) - FORNECIMENTO E INSTALAÇÃO. AF_12/2020</v>
          </cell>
          <cell r="D3230" t="str">
            <v>UN</v>
          </cell>
          <cell r="E3230">
            <v>17213.32</v>
          </cell>
        </row>
        <row r="3231">
          <cell r="A3231">
            <v>102106</v>
          </cell>
          <cell r="B3231" t="str">
            <v>SINAPI</v>
          </cell>
          <cell r="C3231" t="str">
            <v>TRANSFORMADOR DE DISTRIBUIÇÃO, 150 KVA, TRIFÁSICO, 60 HZ, CLASSE 15 KV, IMERSO EM ÓLEO MINERAL, INSTALAÇÃO EM POSTE (NÃO INCLUSO SUPORTE) - FORNECIMENTO E INSTALAÇÃO. AF_12/2020</v>
          </cell>
          <cell r="D3231" t="str">
            <v>UN</v>
          </cell>
          <cell r="E3231">
            <v>21604.04</v>
          </cell>
        </row>
        <row r="3232">
          <cell r="A3232">
            <v>102107</v>
          </cell>
          <cell r="B3232" t="str">
            <v>SINAPI</v>
          </cell>
          <cell r="C3232" t="str">
            <v>TRANSFORMADOR DE DISTRIBUIÇÃO, 225 KVA, TRIFÁSICO, 60 HZ, CLASSE 15 KV, IMERSO EM ÓLEO MINERAL, INSTALAÇÃO EM POSTE (NÃO INCLUSO SUPORTE) - FORNECIMENTO E INSTALAÇÃO. AF_12/2020</v>
          </cell>
          <cell r="D3232" t="str">
            <v>UN</v>
          </cell>
          <cell r="E3232">
            <v>30164.77</v>
          </cell>
        </row>
        <row r="3233">
          <cell r="A3233">
            <v>102108</v>
          </cell>
          <cell r="B3233" t="str">
            <v>SINAPI</v>
          </cell>
          <cell r="C3233" t="str">
            <v>TRANSFORMADOR DE DISTRIBUIÇÃO, 300 KVA, TRIFÁSICO, 60 HZ, CLASSE 15 KV, IMERSO EM ÓLEO MINERAL, INSTALAÇÃO EM POSTE (NÃO INCLUSO SUPORTE) - FORNECIMENTO E INSTALAÇÃO. AF_12/2020</v>
          </cell>
          <cell r="D3233" t="str">
            <v>UN</v>
          </cell>
          <cell r="E3233">
            <v>35134.81</v>
          </cell>
        </row>
        <row r="3234">
          <cell r="A3234">
            <v>102109</v>
          </cell>
          <cell r="B3234" t="str">
            <v>SINAPI</v>
          </cell>
          <cell r="C3234" t="str">
            <v>SUPORTE PARA TRANSFORMADOR EM POSTE DE CONCRETO CIRCULAR - FORNECIMENTO E INSTALAÇÃO. AF_12/2020</v>
          </cell>
          <cell r="D3234" t="str">
            <v>UN</v>
          </cell>
          <cell r="E3234">
            <v>72.12</v>
          </cell>
        </row>
        <row r="3235">
          <cell r="A3235">
            <v>102110</v>
          </cell>
          <cell r="B3235" t="str">
            <v>SINAPI</v>
          </cell>
          <cell r="C3235" t="str">
            <v>SUPORTE PARA TRANSFORMADOR EM POSTE DE CONCRETO DUPLO T - FORNECIMENTO E INSTALAÇÃO. AF_12/2020</v>
          </cell>
          <cell r="D3235" t="str">
            <v>UN</v>
          </cell>
          <cell r="E3235">
            <v>253.61</v>
          </cell>
        </row>
        <row r="3236">
          <cell r="A3236">
            <v>103654</v>
          </cell>
          <cell r="B3236" t="str">
            <v>SINAPI</v>
          </cell>
          <cell r="C3236" t="str">
            <v>TRANSFORMADOR DE DISTRIBUIÇÃO, 500KVA, TRIFÁSICO, 60 HZ, CLASSE 15 KV, IMERSO EM ÓLEO MINERAL, INSTALAÇÃO EM SOLO (NÃO INCLUSO ABRIGO) - FORNECIMENTO E INSTALAÇÃO. AF_02/2022</v>
          </cell>
          <cell r="D3236" t="str">
            <v>UN</v>
          </cell>
          <cell r="E3236">
            <v>56952.86</v>
          </cell>
        </row>
        <row r="3237">
          <cell r="A3237">
            <v>103655</v>
          </cell>
          <cell r="B3237" t="str">
            <v>SINAPI</v>
          </cell>
          <cell r="C3237" t="str">
            <v>TRANSFORMADOR DE DISTRIBUIÇÃO, 750 KVA, TRIFÁSICO, 60 HZ, CLASSE 15 KV, IMERSO EM ÓLEO MINERAL, INSTALAÇÃO EM SOLO (NÃO INCLUSO ABRIGO) - FORNECIMENTO E INSTALAÇÃO. AF_02/2022</v>
          </cell>
          <cell r="D3237" t="str">
            <v>UN</v>
          </cell>
          <cell r="E3237">
            <v>78024.78</v>
          </cell>
        </row>
        <row r="3238">
          <cell r="A3238">
            <v>103656</v>
          </cell>
          <cell r="B3238" t="str">
            <v>SINAPI</v>
          </cell>
          <cell r="C3238" t="str">
            <v>TRANSFORMADOR DE DISTRIBUIÇÃO, 1000 KVA, TRIFÁSICO, 60 HZ, CLASSE 15 KV, IMERSO EM ÓLEO MINERAL, INSTALAÇÃO EM SOLO (NÃO INCLUSO ABRIGO) - FORNECIMENTO E INSTALAÇÃO. AF_02/2022</v>
          </cell>
          <cell r="D3238" t="str">
            <v>UN</v>
          </cell>
          <cell r="E3238">
            <v>109099.45</v>
          </cell>
        </row>
        <row r="3239">
          <cell r="A3239">
            <v>93128</v>
          </cell>
          <cell r="B3239" t="str">
            <v>SINAPI</v>
          </cell>
          <cell r="C3239" t="str">
            <v>PONTO DE ILUMINAÇÃO RESIDENCIAL INCLUINDO INTERRUPTOR SIMPLES, CAIXA ELÉTRICA, ELETRODUTO, CABO, RASGO, QUEBRA E CHUMBAMENTO (EXCLUINDO LUMINÁRIA E LÂMPADA). AF_01/2016</v>
          </cell>
          <cell r="D3239" t="str">
            <v>UN</v>
          </cell>
          <cell r="E3239">
            <v>133.22</v>
          </cell>
        </row>
        <row r="3240">
          <cell r="A3240">
            <v>93137</v>
          </cell>
          <cell r="B3240" t="str">
            <v>SINAPI</v>
          </cell>
          <cell r="C3240" t="str">
            <v>PONTO DE ILUMINAÇÃO RESIDENCIAL INCLUINDO INTERRUPTOR SIMPLES (2 MÓDULOS), CAIXA ELÉTRICA, ELETRODUTO, CABO, RASGO, QUEBRA E CHUMBAMENTO (EXCLUINDO LUMINÁRIA E LÂMPADA). AF_01/2016</v>
          </cell>
          <cell r="D3240" t="str">
            <v>UN</v>
          </cell>
          <cell r="E3240">
            <v>157.65</v>
          </cell>
        </row>
        <row r="3241">
          <cell r="A3241">
            <v>93138</v>
          </cell>
          <cell r="B3241" t="str">
            <v>SINAPI</v>
          </cell>
          <cell r="C3241" t="str">
            <v>PONTO DE ILUMINAÇÃO RESIDENCIAL INCLUINDO INTERRUPTOR PARALELO, CAIXA ELÉTRICA, ELETRODUTO, CABO, RASGO, QUEBRA E CHUMBAMENTO (EXCLUINDO LUMINÁRIA E LÂMPADA). AF_01/2016</v>
          </cell>
          <cell r="D3241" t="str">
            <v>UN</v>
          </cell>
          <cell r="E3241">
            <v>149.68</v>
          </cell>
        </row>
        <row r="3242">
          <cell r="A3242">
            <v>93139</v>
          </cell>
          <cell r="B3242" t="str">
            <v>SINAPI</v>
          </cell>
          <cell r="C3242" t="str">
            <v>PONTO DE ILUMINAÇÃO RESIDENCIAL INCLUINDO INTERRUPTOR PARALELO (2 MÓDULOS), CAIXA ELÉTRICA, ELETRODUTO, CABO, RASGO, QUEBRA E CHUMBAMENTO (EXCLUINDO LUMINÁRIA E LÂMPADA). AF_01/2016</v>
          </cell>
          <cell r="D3242" t="str">
            <v>UN</v>
          </cell>
          <cell r="E3242">
            <v>190.53</v>
          </cell>
        </row>
        <row r="3243">
          <cell r="A3243">
            <v>93140</v>
          </cell>
          <cell r="B3243" t="str">
            <v>SINAPI</v>
          </cell>
          <cell r="C3243" t="str">
            <v>PONTO DE ILUMINAÇÃO RESIDENCIAL INCLUINDO INTERRUPTOR SIMPLES CONJUGADO COM PARALELO, CAIXA ELÉTRICA, ELETRODUTO, CABO, RASGO, QUEBRA E CHUMBAMENTO (EXCLUINDO LUMINÁRIA E LÂMPADA). AF_01/2016</v>
          </cell>
          <cell r="D3243" t="str">
            <v>UN</v>
          </cell>
          <cell r="E3243">
            <v>179.6</v>
          </cell>
        </row>
        <row r="3244">
          <cell r="A3244">
            <v>93141</v>
          </cell>
          <cell r="B3244" t="str">
            <v>SINAPI</v>
          </cell>
          <cell r="C3244" t="str">
            <v>PONTO DE TOMADA RESIDENCIAL INCLUINDO TOMADA 10A/250V, CAIXA ELÉTRICA, ELETRODUTO, CABO, RASGO, QUEBRA E CHUMBAMENTO. AF_01/2016</v>
          </cell>
          <cell r="D3244" t="str">
            <v>UN</v>
          </cell>
          <cell r="E3244">
            <v>163.58000000000001</v>
          </cell>
        </row>
        <row r="3245">
          <cell r="A3245">
            <v>93142</v>
          </cell>
          <cell r="B3245" t="str">
            <v>SINAPI</v>
          </cell>
          <cell r="C3245" t="str">
            <v>PONTO DE TOMADA RESIDENCIAL INCLUINDO TOMADA (2 MÓDULOS) 10A/250V, CAIXA ELÉTRICA, ELETRODUTO, CABO, RASGO, QUEBRA E CHUMBAMENTO. AF_01/2016</v>
          </cell>
          <cell r="D3245" t="str">
            <v>UN</v>
          </cell>
          <cell r="E3245">
            <v>181.23</v>
          </cell>
        </row>
        <row r="3246">
          <cell r="A3246">
            <v>93143</v>
          </cell>
          <cell r="B3246" t="str">
            <v>SINAPI</v>
          </cell>
          <cell r="C3246" t="str">
            <v>PONTO DE TOMADA RESIDENCIAL INCLUINDO TOMADA 20A/250V, CAIXA ELÉTRICA, ELETRODUTO, CABO, RASGO, QUEBRA E CHUMBAMENTO. AF_01/2016</v>
          </cell>
          <cell r="D3246" t="str">
            <v>UN</v>
          </cell>
          <cell r="E3246">
            <v>165.7</v>
          </cell>
        </row>
        <row r="3247">
          <cell r="A3247">
            <v>93144</v>
          </cell>
          <cell r="B3247" t="str">
            <v>SINAPI</v>
          </cell>
          <cell r="C3247" t="str">
            <v>PONTO DE UTILIZAÇÃO DE EQUIPAMENTOS ELÉTRICOS, RESIDENCIAL, INCLUINDO SUPORTE E PLACA, CAIXA ELÉTRICA, ELETRODUTO, CABO, RASGO, QUEBRA E CHUMBAMENTO. AF_01/2016</v>
          </cell>
          <cell r="D3247" t="str">
            <v>UN</v>
          </cell>
          <cell r="E3247">
            <v>215.89</v>
          </cell>
        </row>
        <row r="3248">
          <cell r="A3248">
            <v>93145</v>
          </cell>
          <cell r="B3248" t="str">
            <v>SINAPI</v>
          </cell>
          <cell r="C3248" t="str">
            <v>PONTO DE ILUMINAÇÃO E TOMADA, RESIDENCIAL, INCLUINDO INTERRUPTOR SIMPLES E TOMADA 10A/250V, CAIXA ELÉTRICA, ELETRODUTO, CABO, RASGO, QUEBRA E CHUMBAMENTO (EXCLUINDO LUMINÁRIA E LÂMPADA). AF_01/2016</v>
          </cell>
          <cell r="D3248" t="str">
            <v>UN</v>
          </cell>
          <cell r="E3248">
            <v>199.02</v>
          </cell>
        </row>
        <row r="3249">
          <cell r="A3249">
            <v>93146</v>
          </cell>
          <cell r="B3249" t="str">
            <v>SINAPI</v>
          </cell>
          <cell r="C3249" t="str">
            <v>PONTO DE ILUMINAÇÃO E TOMADA, RESIDENCIAL, INCLUINDO INTERRUPTOR PARALELO E TOMADA 10A/250V, CAIXA ELÉTRICA, ELETRODUTO, CABO, RASGO, QUEBRA E CHUMBAMENTO (EXCLUINDO LUMINÁRIA E LÂMPADA). AF_01/2016</v>
          </cell>
          <cell r="D3249" t="str">
            <v>UN</v>
          </cell>
          <cell r="E3249">
            <v>215.46</v>
          </cell>
        </row>
        <row r="3250">
          <cell r="A3250">
            <v>93147</v>
          </cell>
          <cell r="B3250" t="str">
            <v>SINAPI</v>
          </cell>
          <cell r="C3250" t="str">
            <v>PONTO DE ILUMINAÇÃO E TOMADA, RESIDENCIAL, INCLUINDO INTERRUPTOR SIMPLES, INTERRUPTOR PARALELO E TOMADA 10A/250V, CAIXA ELÉTRICA, ELETRODUTO, CABO, RASGO, QUEBRA E CHUMBAMENTO (EXCLUINDO LUMINÁRIA E LÂMPADA). AF_01/2016</v>
          </cell>
          <cell r="D3250" t="str">
            <v>UN</v>
          </cell>
          <cell r="E3250">
            <v>245.43</v>
          </cell>
        </row>
        <row r="3251">
          <cell r="A3251">
            <v>96971</v>
          </cell>
          <cell r="B3251" t="str">
            <v>SINAPI</v>
          </cell>
          <cell r="C3251" t="str">
            <v>CORDOALHA DE COBRE NU 16 MM², NÃO ENTERRADA, COM ISOLADOR - FORNECIMENTO E INSTALAÇÃO. AF_12/2017</v>
          </cell>
          <cell r="D3251" t="str">
            <v>M</v>
          </cell>
          <cell r="E3251">
            <v>32.76</v>
          </cell>
        </row>
        <row r="3252">
          <cell r="A3252">
            <v>96972</v>
          </cell>
          <cell r="B3252" t="str">
            <v>SINAPI</v>
          </cell>
          <cell r="C3252" t="str">
            <v>CORDOALHA DE COBRE NU 25 MM², NÃO ENTERRADA, COM ISOLADOR - FORNECIMENTO E INSTALAÇÃO. AF_12/2017</v>
          </cell>
          <cell r="D3252" t="str">
            <v>M</v>
          </cell>
          <cell r="E3252">
            <v>44.06</v>
          </cell>
        </row>
        <row r="3253">
          <cell r="A3253">
            <v>96973</v>
          </cell>
          <cell r="B3253" t="str">
            <v>SINAPI</v>
          </cell>
          <cell r="C3253" t="str">
            <v>CORDOALHA DE COBRE NU 35 MM², NÃO ENTERRADA, COM ISOLADOR - FORNECIMENTO E INSTALAÇÃO. AF_12/2017</v>
          </cell>
          <cell r="D3253" t="str">
            <v>M</v>
          </cell>
          <cell r="E3253">
            <v>58.94</v>
          </cell>
        </row>
        <row r="3254">
          <cell r="A3254">
            <v>96974</v>
          </cell>
          <cell r="B3254" t="str">
            <v>SINAPI</v>
          </cell>
          <cell r="C3254" t="str">
            <v>CORDOALHA DE COBRE NU 50 MM², NÃO ENTERRADA, COM ISOLADOR - FORNECIMENTO E INSTALAÇÃO. AF_12/2017</v>
          </cell>
          <cell r="D3254" t="str">
            <v>M</v>
          </cell>
          <cell r="E3254">
            <v>77.89</v>
          </cell>
        </row>
        <row r="3255">
          <cell r="A3255">
            <v>96975</v>
          </cell>
          <cell r="B3255" t="str">
            <v>SINAPI</v>
          </cell>
          <cell r="C3255" t="str">
            <v>CORDOALHA DE COBRE NU 70 MM², NÃO ENTERRADA, COM ISOLADOR - FORNECIMENTO E INSTALAÇÃO. AF_12/2017</v>
          </cell>
          <cell r="D3255" t="str">
            <v>M</v>
          </cell>
          <cell r="E3255">
            <v>97.89</v>
          </cell>
        </row>
        <row r="3256">
          <cell r="A3256">
            <v>96976</v>
          </cell>
          <cell r="B3256" t="str">
            <v>SINAPI</v>
          </cell>
          <cell r="C3256" t="str">
            <v>CORDOALHA DE COBRE NU 95 MM², NÃO ENTERRADA, COM ISOLADOR - FORNECIMENTO E INSTALAÇÃO. AF_12/2017</v>
          </cell>
          <cell r="D3256" t="str">
            <v>M</v>
          </cell>
          <cell r="E3256">
            <v>131.52000000000001</v>
          </cell>
        </row>
        <row r="3257">
          <cell r="A3257">
            <v>96977</v>
          </cell>
          <cell r="B3257" t="str">
            <v>SINAPI</v>
          </cell>
          <cell r="C3257" t="str">
            <v>CORDOALHA DE COBRE NU 50 MM², ENTERRADA, SEM ISOLADOR - FORNECIMENTO E INSTALAÇÃO. AF_12/2017</v>
          </cell>
          <cell r="D3257" t="str">
            <v>M</v>
          </cell>
          <cell r="E3257">
            <v>57.64</v>
          </cell>
        </row>
        <row r="3258">
          <cell r="A3258">
            <v>96978</v>
          </cell>
          <cell r="B3258" t="str">
            <v>SINAPI</v>
          </cell>
          <cell r="C3258" t="str">
            <v>CORDOALHA DE COBRE NU 70 MM², ENTERRADA, SEM ISOLADOR - FORNECIMENTO E INSTALAÇÃO. AF_12/2017</v>
          </cell>
          <cell r="D3258" t="str">
            <v>M</v>
          </cell>
          <cell r="E3258">
            <v>75.989999999999995</v>
          </cell>
        </row>
        <row r="3259">
          <cell r="A3259">
            <v>96979</v>
          </cell>
          <cell r="B3259" t="str">
            <v>SINAPI</v>
          </cell>
          <cell r="C3259" t="str">
            <v>CORDOALHA DE COBRE NU 95 MM², ENTERRADA, SEM ISOLADOR - FORNECIMENTO E INSTALAÇÃO. AF_12/2017</v>
          </cell>
          <cell r="D3259" t="str">
            <v>M</v>
          </cell>
          <cell r="E3259">
            <v>108.83</v>
          </cell>
        </row>
        <row r="3260">
          <cell r="A3260">
            <v>96984</v>
          </cell>
          <cell r="B3260" t="str">
            <v>SINAPI</v>
          </cell>
          <cell r="C3260" t="str">
            <v>ELETRODUTO PVC 40MM (1 ¼ ) PARA SPDA - FORNECIMENTO E INSTALAÇÃO. AF_12/2017</v>
          </cell>
          <cell r="D3260" t="str">
            <v>UN</v>
          </cell>
          <cell r="E3260">
            <v>58.35</v>
          </cell>
        </row>
        <row r="3261">
          <cell r="A3261">
            <v>96985</v>
          </cell>
          <cell r="B3261" t="str">
            <v>SINAPI</v>
          </cell>
          <cell r="C3261" t="str">
            <v>HASTE DE ATERRAMENTO 5/8  PARA SPDA - FORNECIMENTO E INSTALAÇÃO. AF_12/2017</v>
          </cell>
          <cell r="D3261" t="str">
            <v>UN</v>
          </cell>
          <cell r="E3261">
            <v>99.16</v>
          </cell>
        </row>
        <row r="3262">
          <cell r="A3262">
            <v>96986</v>
          </cell>
          <cell r="B3262" t="str">
            <v>SINAPI</v>
          </cell>
          <cell r="C3262" t="str">
            <v>HASTE DE ATERRAMENTO 3/4  PARA SPDA - FORNECIMENTO E INSTALAÇÃO. AF_12/2017</v>
          </cell>
          <cell r="D3262" t="str">
            <v>UN</v>
          </cell>
          <cell r="E3262">
            <v>147.59</v>
          </cell>
        </row>
        <row r="3263">
          <cell r="A3263">
            <v>96987</v>
          </cell>
          <cell r="B3263" t="str">
            <v>SINAPI</v>
          </cell>
          <cell r="C3263" t="str">
            <v>BASE METÁLICA PARA MASTRO 1 ½  PARA SPDA - FORNECIMENTO E INSTALAÇÃO. AF_12/2017</v>
          </cell>
          <cell r="D3263" t="str">
            <v>UN</v>
          </cell>
          <cell r="E3263">
            <v>102.23</v>
          </cell>
        </row>
        <row r="3264">
          <cell r="A3264">
            <v>96988</v>
          </cell>
          <cell r="B3264" t="str">
            <v>SINAPI</v>
          </cell>
          <cell r="C3264" t="str">
            <v>MASTRO 1 ½  PARA SPDA - FORNECIMENTO E INSTALAÇÃO. AF_12/2017</v>
          </cell>
          <cell r="D3264" t="str">
            <v>UN</v>
          </cell>
          <cell r="E3264">
            <v>171.75</v>
          </cell>
        </row>
        <row r="3265">
          <cell r="A3265">
            <v>96989</v>
          </cell>
          <cell r="B3265" t="str">
            <v>SINAPI</v>
          </cell>
          <cell r="C3265" t="str">
            <v>CAPTOR TIPO FRANKLIN PARA SPDA - FORNECIMENTO E INSTALAÇÃO. AF_12/2017</v>
          </cell>
          <cell r="D3265" t="str">
            <v>UN</v>
          </cell>
          <cell r="E3265">
            <v>143.80000000000001</v>
          </cell>
        </row>
        <row r="3266">
          <cell r="A3266">
            <v>98463</v>
          </cell>
          <cell r="B3266" t="str">
            <v>SINAPI</v>
          </cell>
          <cell r="C3266" t="str">
            <v>SUPORTE ISOLADOR PARA CORDOALHA DE COBRE - FORNECIMENTO E INSTALAÇÃO. AF_12/2017</v>
          </cell>
          <cell r="D3266" t="str">
            <v>UN</v>
          </cell>
          <cell r="E3266">
            <v>21.8</v>
          </cell>
        </row>
        <row r="3267">
          <cell r="A3267">
            <v>103490</v>
          </cell>
          <cell r="B3267" t="str">
            <v>SINAPI</v>
          </cell>
          <cell r="C3267" t="str">
            <v>PLACA DE CONCRETO PRÉ-MOLDADO COMO PROTEÇÃO MECÂNICA ADICIONAL NO REATERRO PARA REDE ENTERRADA DE DISTRIBUIÇÃO DE ENERGIA ELÉTRICA - FORNECIMENTO E INSTALAÇÃO. AF_12/2021</v>
          </cell>
          <cell r="D3267" t="str">
            <v>M3</v>
          </cell>
          <cell r="E3267">
            <v>2732.09</v>
          </cell>
        </row>
        <row r="3268">
          <cell r="A3268">
            <v>103491</v>
          </cell>
          <cell r="B3268" t="str">
            <v>SINAPI</v>
          </cell>
          <cell r="C3268" t="str">
            <v>CONCRETAGEM COMO PROTEÇÃO MECÂNICA ADICIONAL NO REATERRO PARA REDE ENTERRADA DE DISTRIBUIÇÃO DE ENERGIA ELÉTRICA - FORNECIMENTO E INSTALAÇÃO. AF_12/2021</v>
          </cell>
          <cell r="D3268" t="str">
            <v>M3</v>
          </cell>
          <cell r="E3268">
            <v>704.76</v>
          </cell>
        </row>
        <row r="3269">
          <cell r="A3269">
            <v>96765</v>
          </cell>
          <cell r="B3269" t="str">
            <v>SINAPI</v>
          </cell>
          <cell r="C3269" t="str">
            <v>ABRIGO PARA HIDRANTE, 90X60X17CM, COM REGISTRO GLOBO ANGULAR 45 GRAUS 2 1/2", ADAPTADOR STORZ 2 1/2", MANGUEIRA DE INCÊNDIO 20M, REDUÇÃO 2 1/2" X 1 1/2" E ESGUICHO EM LATÃO 1 1/2" - FORNECIMENTO E INSTALAÇÃO. AF_10/2020</v>
          </cell>
          <cell r="D3269" t="str">
            <v>UN</v>
          </cell>
          <cell r="E3269">
            <v>1525.74</v>
          </cell>
        </row>
        <row r="3270">
          <cell r="A3270">
            <v>101905</v>
          </cell>
          <cell r="B3270" t="str">
            <v>SINAPI</v>
          </cell>
          <cell r="C3270" t="str">
            <v>EXTINTOR DE INCÊNDIO PORTÁTIL COM CARGA DE ÁGUA PRESSURIZADA DE 10 L, CLASSE A - FORNECIMENTO E INSTALAÇÃO. AF_10/2020_P</v>
          </cell>
          <cell r="D3270" t="str">
            <v>UN</v>
          </cell>
          <cell r="E3270">
            <v>196.66</v>
          </cell>
        </row>
        <row r="3271">
          <cell r="A3271">
            <v>101906</v>
          </cell>
          <cell r="B3271" t="str">
            <v>SINAPI</v>
          </cell>
          <cell r="C3271" t="str">
            <v>EXTINTOR DE INCÊNDIO PORTÁTIL COM CARGA DE CO2 DE 4 KG, CLASSE BC - FORNECIMENTO E INSTALAÇÃO. AF_10/2020_P</v>
          </cell>
          <cell r="D3271" t="str">
            <v>UN</v>
          </cell>
          <cell r="E3271">
            <v>579.29</v>
          </cell>
        </row>
        <row r="3272">
          <cell r="A3272">
            <v>101907</v>
          </cell>
          <cell r="B3272" t="str">
            <v>SINAPI</v>
          </cell>
          <cell r="C3272" t="str">
            <v>EXTINTOR DE INCÊNDIO PORTÁTIL COM CARGA DE CO2 DE 6 KG, CLASSE BC - FORNECIMENTO E INSTALAÇÃO. AF_10/2020_P</v>
          </cell>
          <cell r="D3272" t="str">
            <v>UN</v>
          </cell>
          <cell r="E3272">
            <v>625.91</v>
          </cell>
        </row>
        <row r="3273">
          <cell r="A3273">
            <v>101908</v>
          </cell>
          <cell r="B3273" t="str">
            <v>SINAPI</v>
          </cell>
          <cell r="C3273" t="str">
            <v>EXTINTOR DE INCÊNDIO PORTÁTIL COM CARGA DE PQS DE 4 KG, CLASSE BC - FORNECIMENTO E INSTALAÇÃO. AF_10/2020_P</v>
          </cell>
          <cell r="D3273" t="str">
            <v>UN</v>
          </cell>
          <cell r="E3273">
            <v>190.83</v>
          </cell>
        </row>
        <row r="3274">
          <cell r="A3274">
            <v>101909</v>
          </cell>
          <cell r="B3274" t="str">
            <v>SINAPI</v>
          </cell>
          <cell r="C3274" t="str">
            <v>EXTINTOR DE INCÊNDIO PORTÁTIL COM CARGA DE PQS DE 6 KG, CLASSE BC - FORNECIMENTO E INSTALAÇÃO. AF_10/2020_P</v>
          </cell>
          <cell r="D3274" t="str">
            <v>UN</v>
          </cell>
          <cell r="E3274">
            <v>221.91</v>
          </cell>
        </row>
        <row r="3275">
          <cell r="A3275">
            <v>101910</v>
          </cell>
          <cell r="B3275" t="str">
            <v>SINAPI</v>
          </cell>
          <cell r="C3275" t="str">
            <v>EXTINTOR DE INCÊNDIO PORTÁTIL COM CARGA DE PQS DE 8 KG, CLASSE BC - FORNECIMENTO E INSTALAÇÃO. AF_10/2020_P</v>
          </cell>
          <cell r="D3275" t="str">
            <v>UN</v>
          </cell>
          <cell r="E3275">
            <v>260.75</v>
          </cell>
        </row>
        <row r="3276">
          <cell r="A3276">
            <v>101911</v>
          </cell>
          <cell r="B3276" t="str">
            <v>SINAPI</v>
          </cell>
          <cell r="C3276" t="str">
            <v>EXTINTOR DE INCÊNDIO PORTÁTIL COM CARGA DE PQS DE 12 KG, CLASSE BC - FORNECIMENTO E INSTALAÇÃO. AF_10/2020_P</v>
          </cell>
          <cell r="D3276" t="str">
            <v>UN</v>
          </cell>
          <cell r="E3276">
            <v>299.60000000000002</v>
          </cell>
        </row>
        <row r="3277">
          <cell r="A3277">
            <v>101912</v>
          </cell>
          <cell r="B3277" t="str">
            <v>SINAPI</v>
          </cell>
          <cell r="C3277" t="str">
            <v>ABRIGO PARA HIDRANTE, 75X45X17CM, COM REGISTRO GLOBO ANGULAR 45 GRAUS 2 1/2", ADAPTADOR STORZ 2 1/2", MANGUEIRA DE INCÊNDIO 15M 2 1/2" E ESGUICHO EM LATÃO 2 1/2" - FORNECIMENTO E INSTALAÇÃO. AF_10/2020</v>
          </cell>
          <cell r="D3277" t="str">
            <v>UN</v>
          </cell>
          <cell r="E3277">
            <v>1917.65</v>
          </cell>
        </row>
        <row r="3278">
          <cell r="A3278">
            <v>101913</v>
          </cell>
          <cell r="B3278" t="str">
            <v>SINAPI</v>
          </cell>
          <cell r="C3278" t="str">
            <v>CAIXA DE INCÊNDIO 45X75X17CM - FORNECIMENTO E INSTALAÇÃO. AF_10/2020</v>
          </cell>
          <cell r="D3278" t="str">
            <v>UN</v>
          </cell>
          <cell r="E3278">
            <v>534.63</v>
          </cell>
        </row>
        <row r="3279">
          <cell r="A3279">
            <v>101914</v>
          </cell>
          <cell r="B3279" t="str">
            <v>SINAPI</v>
          </cell>
          <cell r="C3279" t="str">
            <v>CAIXA DE INCÊNDIO 60X90X17CM - FORNECIMENTO E INSTALAÇÃO. AF_10/2020</v>
          </cell>
          <cell r="D3279" t="str">
            <v>UN</v>
          </cell>
          <cell r="E3279">
            <v>470.83</v>
          </cell>
        </row>
        <row r="3280">
          <cell r="A3280">
            <v>101915</v>
          </cell>
          <cell r="B3280" t="str">
            <v>SINAPI</v>
          </cell>
          <cell r="C3280" t="str">
            <v>CONJUNTO DE MANGUEIRA PARA COMBATE A INCÊNDIO EM FIBRA DE POLIESTER PURA, COM 1.1/2", REVESTIDA INTERNAMENTE, COMPRIMENTO DE 15M - FORNECIMENTO E INSTALAÇÃO. AF_10/2020</v>
          </cell>
          <cell r="D3280" t="str">
            <v>UN</v>
          </cell>
          <cell r="E3280">
            <v>365.55</v>
          </cell>
        </row>
        <row r="3281">
          <cell r="A3281">
            <v>101916</v>
          </cell>
          <cell r="B3281" t="str">
            <v>SINAPI</v>
          </cell>
          <cell r="C3281" t="str">
            <v>HIDRANTE SUBTERRÂNEO PREDIAL (COM CURVA LONGA E CAIXA), DN 75 MM - FORNECIMENTO E INSTALAÇÃO. AF_10/2020</v>
          </cell>
          <cell r="D3281" t="str">
            <v>UN</v>
          </cell>
          <cell r="E3281">
            <v>3339.93</v>
          </cell>
        </row>
        <row r="3282">
          <cell r="A3282">
            <v>101917</v>
          </cell>
          <cell r="B3282" t="str">
            <v>SINAPI</v>
          </cell>
          <cell r="C3282" t="str">
            <v>MANÔMETRO 0 A 200 PSI (0 A 14 KGF/CM2), D = 50MM - FORNECIMENTO E INSTALAÇÃO. AF_10/2020</v>
          </cell>
          <cell r="D3282" t="str">
            <v>UN</v>
          </cell>
          <cell r="E3282">
            <v>141.34</v>
          </cell>
        </row>
        <row r="3283">
          <cell r="A3283">
            <v>98261</v>
          </cell>
          <cell r="B3283" t="str">
            <v>SINAPI</v>
          </cell>
          <cell r="C3283" t="str">
            <v>CABO TELEFÔNICO CCI-50 1 PAR, INSTALADO EM ENTRADA DE EDIFICAÇÃO - FORNECIMENTO E INSTALAÇÃO. AF_11/2019</v>
          </cell>
          <cell r="D3283" t="str">
            <v>M</v>
          </cell>
          <cell r="E3283">
            <v>3.18</v>
          </cell>
        </row>
        <row r="3284">
          <cell r="A3284">
            <v>98262</v>
          </cell>
          <cell r="B3284" t="str">
            <v>SINAPI</v>
          </cell>
          <cell r="C3284" t="str">
            <v>CABO TELEFÔNICO CCI-50 2 PARES, SEM BLINDAGEM, INSTALADO EM ENTRADA DE EDIFICAÇÃO - FORNECIMENTO E INSTALAÇÃO. AF_11/2019</v>
          </cell>
          <cell r="D3284" t="str">
            <v>M</v>
          </cell>
          <cell r="E3284">
            <v>3.92</v>
          </cell>
        </row>
        <row r="3285">
          <cell r="A3285">
            <v>98263</v>
          </cell>
          <cell r="B3285" t="str">
            <v>SINAPI</v>
          </cell>
          <cell r="C3285" t="str">
            <v>CABO TELEFÔNICO CCI-50 3 PARES, SEM BLINDAGEM, INSTALADO EM ENTRADA DE EDIFICAÇÃO - FORNECIMENTO E INSTALAÇÃO. AF_11/2019</v>
          </cell>
          <cell r="D3285" t="str">
            <v>M</v>
          </cell>
          <cell r="E3285">
            <v>4.0999999999999996</v>
          </cell>
        </row>
        <row r="3286">
          <cell r="A3286">
            <v>98264</v>
          </cell>
          <cell r="B3286" t="str">
            <v>SINAPI</v>
          </cell>
          <cell r="C3286" t="str">
            <v>CABO TELEFÔNICO CCI-50 4 PARES, SEM BLINDAGEM, INSTALADO EM ENTRADA DE EDIFICAÇÃO - FORNECIMENTO E INSTALAÇÃO. AF_11/2019</v>
          </cell>
          <cell r="D3286" t="str">
            <v>M</v>
          </cell>
          <cell r="E3286">
            <v>4.92</v>
          </cell>
        </row>
        <row r="3287">
          <cell r="A3287">
            <v>98265</v>
          </cell>
          <cell r="B3287" t="str">
            <v>SINAPI</v>
          </cell>
          <cell r="C3287" t="str">
            <v>CABO TELEFÔNICO CCI-50 5 PARES, SEM BLINDAGEM, INSTALADO EM ENTRADA DE EDIFICAÇÃO - FORNECIMENTO E INSTALAÇÃO. AF_11/2019</v>
          </cell>
          <cell r="D3287" t="str">
            <v>M</v>
          </cell>
          <cell r="E3287">
            <v>5.44</v>
          </cell>
        </row>
        <row r="3288">
          <cell r="A3288">
            <v>98266</v>
          </cell>
          <cell r="B3288" t="str">
            <v>SINAPI</v>
          </cell>
          <cell r="C3288" t="str">
            <v>CABO TELEFÔNICO CCI-50 6 PARES, SEM BLINDAGEM, INSTALADO EM ENTRADA DE EDIFICAÇÃO - FORNECIMENTO E INSTALAÇÃO. AF_11/2019</v>
          </cell>
          <cell r="D3288" t="str">
            <v>M</v>
          </cell>
          <cell r="E3288">
            <v>6.18</v>
          </cell>
        </row>
        <row r="3289">
          <cell r="A3289">
            <v>98267</v>
          </cell>
          <cell r="B3289" t="str">
            <v>SINAPI</v>
          </cell>
          <cell r="C3289" t="str">
            <v>CABO TELEFÔNICO CI-50 10 PARES INSTALADO EM ENTRADA DE EDIFICAÇÃO - FORNECIMENTO E INSTALAÇÃO. AF_11/2019</v>
          </cell>
          <cell r="D3289" t="str">
            <v>M</v>
          </cell>
          <cell r="E3289">
            <v>9.77</v>
          </cell>
        </row>
        <row r="3290">
          <cell r="A3290">
            <v>98268</v>
          </cell>
          <cell r="B3290" t="str">
            <v>SINAPI</v>
          </cell>
          <cell r="C3290" t="str">
            <v>CABO TELEFÔNICO CI-50 20 PARES INSTALADO EM ENTRADA DE EDIFICAÇÃO - FORNECIMENTO E INSTALAÇÃO. AF_11/2019</v>
          </cell>
          <cell r="D3290" t="str">
            <v>M</v>
          </cell>
          <cell r="E3290">
            <v>15.7</v>
          </cell>
        </row>
        <row r="3291">
          <cell r="A3291">
            <v>98269</v>
          </cell>
          <cell r="B3291" t="str">
            <v>SINAPI</v>
          </cell>
          <cell r="C3291" t="str">
            <v>CABO TELEFÔNICO CI-50 30 PARES INSTALADO EM ENTRADA DE EDIFICAÇÃO - FORNECIMENTO E INSTALAÇÃO. AF_11/2019</v>
          </cell>
          <cell r="D3291" t="str">
            <v>M</v>
          </cell>
          <cell r="E3291">
            <v>21.43</v>
          </cell>
        </row>
        <row r="3292">
          <cell r="A3292">
            <v>98270</v>
          </cell>
          <cell r="B3292" t="str">
            <v>SINAPI</v>
          </cell>
          <cell r="C3292" t="str">
            <v>CABO TELEFÔNICO CI-50 50 PARES INSTALADO EM ENTRADA DE EDIFICAÇÃO - FORNECIMENTO E INSTALAÇÃO. AF_11/2019</v>
          </cell>
          <cell r="D3292" t="str">
            <v>M</v>
          </cell>
          <cell r="E3292">
            <v>32.299999999999997</v>
          </cell>
        </row>
        <row r="3293">
          <cell r="A3293">
            <v>98271</v>
          </cell>
          <cell r="B3293" t="str">
            <v>SINAPI</v>
          </cell>
          <cell r="C3293" t="str">
            <v>CABO TELEFÔNICO CI-50 75 PARES INSTALADO EM ENTRADA DE EDIFICAÇÃO - FORNECIMENTO E INSTALAÇÃO. AF_11/2019</v>
          </cell>
          <cell r="D3293" t="str">
            <v>M</v>
          </cell>
          <cell r="E3293">
            <v>45.37</v>
          </cell>
        </row>
        <row r="3294">
          <cell r="A3294">
            <v>98272</v>
          </cell>
          <cell r="B3294" t="str">
            <v>SINAPI</v>
          </cell>
          <cell r="C3294" t="str">
            <v>CABO TELEFÔNICO CI-50 200 PARES INSTALADO EM ENTRADA DE EDIFICAÇÃO - FORNECIMENTO E INSTALAÇÃO. AF_11/2019</v>
          </cell>
          <cell r="D3294" t="str">
            <v>M</v>
          </cell>
          <cell r="E3294">
            <v>104</v>
          </cell>
        </row>
        <row r="3295">
          <cell r="A3295">
            <v>98273</v>
          </cell>
          <cell r="B3295" t="str">
            <v>SINAPI</v>
          </cell>
          <cell r="C3295" t="str">
            <v>CABO TELEFÔNICO CCI-50 4 PARES, SEM BLINDAGEM, INSTALADO EM PRUMADA - FORNECIMENTO E INSTALAÇÃO. AF_11/2019</v>
          </cell>
          <cell r="D3295" t="str">
            <v>M</v>
          </cell>
          <cell r="E3295">
            <v>2.4500000000000002</v>
          </cell>
        </row>
        <row r="3296">
          <cell r="A3296">
            <v>98274</v>
          </cell>
          <cell r="B3296" t="str">
            <v>SINAPI</v>
          </cell>
          <cell r="C3296" t="str">
            <v>CABO TELEFÔNICO CCI-50 5 PARES, SEM BLINDAGEM, INSTALADO EM PRUMADA - FORNECIMENTO E INSTALAÇÃO. AF_11/2019</v>
          </cell>
          <cell r="D3296" t="str">
            <v>M</v>
          </cell>
          <cell r="E3296">
            <v>2.98</v>
          </cell>
        </row>
        <row r="3297">
          <cell r="A3297">
            <v>98275</v>
          </cell>
          <cell r="B3297" t="str">
            <v>SINAPI</v>
          </cell>
          <cell r="C3297" t="str">
            <v>CABO TELEFÔNICO CCI-50 6 PARES, SEM BLINDAGEM, INSTALADO EM PRUMADA - FORNECIMENTO E INSTALAÇÃO. AF_11/2019</v>
          </cell>
          <cell r="D3297" t="str">
            <v>M</v>
          </cell>
          <cell r="E3297">
            <v>3.72</v>
          </cell>
        </row>
        <row r="3298">
          <cell r="A3298">
            <v>98276</v>
          </cell>
          <cell r="B3298" t="str">
            <v>SINAPI</v>
          </cell>
          <cell r="C3298" t="str">
            <v>CABO TELEFÔNICO CI-50 10 PARES INSTALADO EM PRUMADA - FORNECIMENTO E INSTALAÇÃO. AF_11/2019</v>
          </cell>
          <cell r="D3298" t="str">
            <v>M</v>
          </cell>
          <cell r="E3298">
            <v>7.31</v>
          </cell>
        </row>
        <row r="3299">
          <cell r="A3299">
            <v>98277</v>
          </cell>
          <cell r="B3299" t="str">
            <v>SINAPI</v>
          </cell>
          <cell r="C3299" t="str">
            <v>CABO TELEFÔNICO CI-50 20 PARES INSTALADO EM PRUMADA - FORNECIMENTO E INSTALAÇÃO. AF_11/2019</v>
          </cell>
          <cell r="D3299" t="str">
            <v>M</v>
          </cell>
          <cell r="E3299">
            <v>13.25</v>
          </cell>
        </row>
        <row r="3300">
          <cell r="A3300">
            <v>98278</v>
          </cell>
          <cell r="B3300" t="str">
            <v>SINAPI</v>
          </cell>
          <cell r="C3300" t="str">
            <v>CABO TELEFÔNICO CI-50 30 PARES INSTALADO EM PRUMADA - FORNECIMENTO E INSTALAÇÃO. AF_11/2019</v>
          </cell>
          <cell r="D3300" t="str">
            <v>M</v>
          </cell>
          <cell r="E3300">
            <v>18.97</v>
          </cell>
        </row>
        <row r="3301">
          <cell r="A3301">
            <v>98279</v>
          </cell>
          <cell r="B3301" t="str">
            <v>SINAPI</v>
          </cell>
          <cell r="C3301" t="str">
            <v>CABO TELEFÔNICO CI-50 50 PARES INSTALADO EM PRUMADA - FORNECIMENTO E INSTALAÇÃO. AF_11/2019</v>
          </cell>
          <cell r="D3301" t="str">
            <v>M</v>
          </cell>
          <cell r="E3301">
            <v>29.82</v>
          </cell>
        </row>
        <row r="3302">
          <cell r="A3302">
            <v>98280</v>
          </cell>
          <cell r="B3302" t="str">
            <v>SINAPI</v>
          </cell>
          <cell r="C3302" t="str">
            <v>CABO TELEFÔNICO CCI-50 1 PAR, SEM BLINDAGEM, INSTALADO EM DISTRIBUIÇÃO DE EDIFICAÇÃO RESIDENCIAL - FORNECIMENTO E INSTALAÇÃO. AF_11/2019</v>
          </cell>
          <cell r="D3302" t="str">
            <v>M</v>
          </cell>
          <cell r="E3302">
            <v>6.35</v>
          </cell>
        </row>
        <row r="3303">
          <cell r="A3303">
            <v>98281</v>
          </cell>
          <cell r="B3303" t="str">
            <v>SINAPI</v>
          </cell>
          <cell r="C3303" t="str">
            <v>CABO TELEFÔNICO CCI-50 2 PARES, SEM BLINDAGEM, INSTALADO EM DISTRIBUIÇÃO DE EDIFICAÇÃO RESIDENCIAL - FORNECIMENTO E INSTALAÇÃO. AF_11/2019</v>
          </cell>
          <cell r="D3303" t="str">
            <v>M</v>
          </cell>
          <cell r="E3303">
            <v>7.1</v>
          </cell>
        </row>
        <row r="3304">
          <cell r="A3304">
            <v>98282</v>
          </cell>
          <cell r="B3304" t="str">
            <v>SINAPI</v>
          </cell>
          <cell r="C3304" t="str">
            <v>CABO TELEFÔNICO CCI-50 3 PARES, SEM BLINDAGEM, INSTALADO EM DISTRIBUIÇÃO DE EDIFICAÇÃO RESIDENCIAL - FORNECIMENTO E INSTALAÇÃO. AF_11/2019</v>
          </cell>
          <cell r="D3304" t="str">
            <v>M</v>
          </cell>
          <cell r="E3304">
            <v>7.26</v>
          </cell>
        </row>
        <row r="3305">
          <cell r="A3305">
            <v>98283</v>
          </cell>
          <cell r="B3305" t="str">
            <v>SINAPI</v>
          </cell>
          <cell r="C3305" t="str">
            <v>CABO TELEFÔNICO CCI-50 4 PARES, SEM BLINDAGEM, INSTALADO EM DISTRIBUIÇÃO DE EDIFICAÇÃO RESIDENCIAL - FORNECIMENTO E INSTALAÇÃO. AF_11/2019</v>
          </cell>
          <cell r="D3305" t="str">
            <v>M</v>
          </cell>
          <cell r="E3305">
            <v>8.08</v>
          </cell>
        </row>
        <row r="3306">
          <cell r="A3306">
            <v>98284</v>
          </cell>
          <cell r="B3306" t="str">
            <v>SINAPI</v>
          </cell>
          <cell r="C3306" t="str">
            <v>CABO TELEFÔNICO CCI-50 5 PARES, SEM BLINDAGEM, INSTALADO EM DISTRIBUIÇÃO DE EDIFICAÇÃO RESIDENCIAL - FORNECIMENTO E INSTALAÇÃO. AF_11/2019</v>
          </cell>
          <cell r="D3306" t="str">
            <v>M</v>
          </cell>
          <cell r="E3306">
            <v>8.6</v>
          </cell>
        </row>
        <row r="3307">
          <cell r="A3307">
            <v>98285</v>
          </cell>
          <cell r="B3307" t="str">
            <v>SINAPI</v>
          </cell>
          <cell r="C3307" t="str">
            <v>CABO TELEFÔNICO CCI-50 6 PARES, SEM BLINDAGEM, INSTALADO EM DISTRIBUIÇÃO DE EDIFICAÇÃO RESIDENCIAL - FORNECIMENTO E INSTALAÇÃO. AF_11/2019</v>
          </cell>
          <cell r="D3307" t="str">
            <v>M</v>
          </cell>
          <cell r="E3307">
            <v>9.35</v>
          </cell>
        </row>
        <row r="3308">
          <cell r="A3308">
            <v>98286</v>
          </cell>
          <cell r="B3308" t="str">
            <v>SINAPI</v>
          </cell>
          <cell r="C3308" t="str">
            <v>CABO TELEFÔNICO CI-50 10 PARES INSTALADO EM DISTRIBUIÇÃO DE EDIFICAÇÃO RESIDENCIAL - FORNECIMENTO E INSTALAÇÃO. AF_11/2019</v>
          </cell>
          <cell r="D3308" t="str">
            <v>M</v>
          </cell>
          <cell r="E3308">
            <v>12.95</v>
          </cell>
        </row>
        <row r="3309">
          <cell r="A3309">
            <v>98287</v>
          </cell>
          <cell r="B3309" t="str">
            <v>SINAPI</v>
          </cell>
          <cell r="C3309" t="str">
            <v>CABO TELEFÔNICO CCI-50 1 PAR, SEM BLINDAGEM, INSTALADO EM DISTRIBUIÇÃO DE EDIFICAÇÃO INSTITUCIONAL - FORNECIMENTO E INSTALAÇÃO. AF_11/2019</v>
          </cell>
          <cell r="D3309" t="str">
            <v>M</v>
          </cell>
          <cell r="E3309">
            <v>1.29</v>
          </cell>
        </row>
        <row r="3310">
          <cell r="A3310">
            <v>98288</v>
          </cell>
          <cell r="B3310" t="str">
            <v>SINAPI</v>
          </cell>
          <cell r="C3310" t="str">
            <v>CABO TELEFÔNICO CCI-50 2 PARES, SEM BLINDAGEM, INSTALADO EM DISTRIBUIÇÃO DE EDIFICAÇÃO INSTITUCIONAL - FORNECIMENTO E INSTALAÇÃO. AF_11/2019</v>
          </cell>
          <cell r="D3310" t="str">
            <v>M</v>
          </cell>
          <cell r="E3310">
            <v>2.0299999999999998</v>
          </cell>
        </row>
        <row r="3311">
          <cell r="A3311">
            <v>98289</v>
          </cell>
          <cell r="B3311" t="str">
            <v>SINAPI</v>
          </cell>
          <cell r="C3311" t="str">
            <v>CABO TELEFÔNICO CCI-50 3 PARES, SEM BLINDAGEM, INSTALADO EM DISTRIBUIÇÃO DE EDIFICAÇÃO INSTITUCIONAL - FORNECIMENTO E INSTALAÇÃO. AF_11/2019</v>
          </cell>
          <cell r="D3311" t="str">
            <v>M</v>
          </cell>
          <cell r="E3311">
            <v>2.2000000000000002</v>
          </cell>
        </row>
        <row r="3312">
          <cell r="A3312">
            <v>98290</v>
          </cell>
          <cell r="B3312" t="str">
            <v>SINAPI</v>
          </cell>
          <cell r="C3312" t="str">
            <v>CABO TELEFÔNICO CCI-50 4 PARES, SEM BLINDAGEM, INSTALADO EM DISTRIBUIÇÃO DE EDIFICAÇÃO INSTITUCIONAL - FORNECIMENTO E INSTALAÇÃO. AF_11/2019</v>
          </cell>
          <cell r="D3312" t="str">
            <v>M</v>
          </cell>
          <cell r="E3312">
            <v>3.01</v>
          </cell>
        </row>
        <row r="3313">
          <cell r="A3313">
            <v>98291</v>
          </cell>
          <cell r="B3313" t="str">
            <v>SINAPI</v>
          </cell>
          <cell r="C3313" t="str">
            <v>CABO TELEFÔNICO CCI-50 5 PARES, SEM BLINDAGEM, INSTALADO EM DISTRIBUIÇÃO DE EDIFICAÇÃO INSTITUCIONAL - FORNECIMENTO E INSTALAÇÃO. AF_11/2019</v>
          </cell>
          <cell r="D3313" t="str">
            <v>M</v>
          </cell>
          <cell r="E3313">
            <v>3.54</v>
          </cell>
        </row>
        <row r="3314">
          <cell r="A3314">
            <v>98292</v>
          </cell>
          <cell r="B3314" t="str">
            <v>SINAPI</v>
          </cell>
          <cell r="C3314" t="str">
            <v>CABO TELEFÔNICO CCI-50 6 PARES, SEM BLINDAGEM, INSTALADO EM DISTRIBUIÇÃO DE EDIFICAÇÃO INSTITUCIONAL - FORNECIMENTO E INSTALAÇÃO. AF_11/2019</v>
          </cell>
          <cell r="D3314" t="str">
            <v>M</v>
          </cell>
          <cell r="E3314">
            <v>4.28</v>
          </cell>
        </row>
        <row r="3315">
          <cell r="A3315">
            <v>98293</v>
          </cell>
          <cell r="B3315" t="str">
            <v>SINAPI</v>
          </cell>
          <cell r="C3315" t="str">
            <v>CABO TELEFÔNICO CI-50 10 PARES INSTALADO EM DISTRIBUIÇÃO DE EDIFICAÇÃO INSTITUCIONAL - FORNECIMENTO E INSTALAÇÃO. AF_11/2019</v>
          </cell>
          <cell r="D3315" t="str">
            <v>M</v>
          </cell>
          <cell r="E3315">
            <v>7.87</v>
          </cell>
        </row>
        <row r="3316">
          <cell r="A3316">
            <v>98400</v>
          </cell>
          <cell r="B3316" t="str">
            <v>SINAPI</v>
          </cell>
          <cell r="C3316" t="str">
            <v>CABO TELEFÔNICO CTP-APL-50 10 PARES INSTALADO EM ENTRADA DE EDIFICAÇÃO - FORNECIMENTO E INSTALAÇÃO. AF_11/2019</v>
          </cell>
          <cell r="D3316" t="str">
            <v>M</v>
          </cell>
          <cell r="E3316">
            <v>11.99</v>
          </cell>
        </row>
        <row r="3317">
          <cell r="A3317">
            <v>98401</v>
          </cell>
          <cell r="B3317" t="str">
            <v>SINAPI</v>
          </cell>
          <cell r="C3317" t="str">
            <v>CABO TELEFÔNICO CTP-APL-50 20 PARES INSTALADO EM ENTRADA DE EDIFICAÇÃO - FORNECIMENTO E INSTALAÇÃO. AF_11/2019</v>
          </cell>
          <cell r="D3317" t="str">
            <v>M</v>
          </cell>
          <cell r="E3317">
            <v>18.78</v>
          </cell>
        </row>
        <row r="3318">
          <cell r="A3318">
            <v>98402</v>
          </cell>
          <cell r="B3318" t="str">
            <v>SINAPI</v>
          </cell>
          <cell r="C3318" t="str">
            <v>CABO TELEFÔNICO CTP-APL-50 30 PARES INSTALADO EM ENTRADA DE EDIFICAÇÃO - FORNECIMENTO E INSTALAÇÃO. AF_11/2019</v>
          </cell>
          <cell r="D3318" t="str">
            <v>M</v>
          </cell>
          <cell r="E3318">
            <v>21.91</v>
          </cell>
        </row>
        <row r="3319">
          <cell r="A3319">
            <v>100556</v>
          </cell>
          <cell r="B3319" t="str">
            <v>SINAPI</v>
          </cell>
          <cell r="C3319" t="str">
            <v>CAIXA DE PASSAGEM PARA TELEFONE 15X15X10CM (SOBREPOR), FORNECIMENTO E INSTALACAO. AF_11/2019</v>
          </cell>
          <cell r="D3319" t="str">
            <v>UN</v>
          </cell>
          <cell r="E3319">
            <v>40.82</v>
          </cell>
        </row>
        <row r="3320">
          <cell r="A3320">
            <v>100557</v>
          </cell>
          <cell r="B3320" t="str">
            <v>SINAPI</v>
          </cell>
          <cell r="C3320" t="str">
            <v>CAIXA DE PASSAGEM PARA TELEFONE 80X80X15CM (SOBREPOR) FORNECIMENTO E INSTALACAO. AF_11/2019</v>
          </cell>
          <cell r="D3320" t="str">
            <v>UN</v>
          </cell>
          <cell r="E3320">
            <v>540.95000000000005</v>
          </cell>
        </row>
        <row r="3321">
          <cell r="A3321">
            <v>100560</v>
          </cell>
          <cell r="B3321" t="str">
            <v>SINAPI</v>
          </cell>
          <cell r="C3321" t="str">
            <v>QUADRO DE DISTRIBUIÇÃO PARA TELEFONE N.2, 20X20X12CM EM CHAPA METALICA, DE EMBUTIR, SEM ACESSORIOS, PADRÃO TELEBRAS, FORNECIMENTO E INSTALAÇÃO. AF_11/2019</v>
          </cell>
          <cell r="D3321" t="str">
            <v>UN</v>
          </cell>
          <cell r="E3321">
            <v>111.17</v>
          </cell>
        </row>
        <row r="3322">
          <cell r="A3322">
            <v>100561</v>
          </cell>
          <cell r="B3322" t="str">
            <v>SINAPI</v>
          </cell>
          <cell r="C3322" t="str">
            <v>QUADRO DE DISTRIBUICAO PARA TELEFONE N.3, 40X40X12CM EM CHAPA METALICA, DE EMBUTIR, SEM ACESSORIOS, PADRAO TELEBRAS, FORNECIMENTO E INSTALAÇÃO. AF_11/2019</v>
          </cell>
          <cell r="D3322" t="str">
            <v>UN</v>
          </cell>
          <cell r="E3322">
            <v>208.84</v>
          </cell>
        </row>
        <row r="3323">
          <cell r="A3323">
            <v>100562</v>
          </cell>
          <cell r="B3323" t="str">
            <v>SINAPI</v>
          </cell>
          <cell r="C3323" t="str">
            <v>QUADRO DE DISTRIBUICAO PARA TELEFONE N.4, 60X60X12CM EM CHAPA METALICA, DE EMBUTIR, SEM ACESSORIOS, PADRAO TELEBRAS, FORNECIMENTO E INSTALAÇÃO. AF_11/2019</v>
          </cell>
          <cell r="D3323" t="str">
            <v>UN</v>
          </cell>
          <cell r="E3323">
            <v>327.02</v>
          </cell>
        </row>
        <row r="3324">
          <cell r="A3324">
            <v>100563</v>
          </cell>
          <cell r="B3324" t="str">
            <v>SINAPI</v>
          </cell>
          <cell r="C3324" t="str">
            <v>QUADRO DE DISTRIBUIÇÃO PARA TELEFONE N.5, 80X80X12CM EM CHAPA METALICA, SEM ACESSORIOS, PADRAO TELEBRAS, FORNECIMENTO E INSTALAÇÃO. AF_11/2019</v>
          </cell>
          <cell r="D3324" t="str">
            <v>UN</v>
          </cell>
          <cell r="E3324">
            <v>474.52</v>
          </cell>
        </row>
        <row r="3325">
          <cell r="A3325">
            <v>101795</v>
          </cell>
          <cell r="B3325" t="str">
            <v>SINAPI</v>
          </cell>
          <cell r="C3325" t="str">
            <v>CAIXA ENTERRADA PARA INSTALAÇÕES TELEFÔNICAS TIPO R1, EM ALVENARIA COM BLOCOS DE CONCRETO, DIMENSÕES INTERNAS: 0,35X0,60X0,60 M, EXCLUINDO TAMPÃO. AF_12/2020</v>
          </cell>
          <cell r="D3325" t="str">
            <v>UN</v>
          </cell>
          <cell r="E3325">
            <v>512.89</v>
          </cell>
        </row>
        <row r="3326">
          <cell r="A3326">
            <v>101798</v>
          </cell>
          <cell r="B3326" t="str">
            <v>SINAPI</v>
          </cell>
          <cell r="C3326" t="str">
            <v>TAMPA PARA CAIXA TIPO R1, EM FERRO FUNDIDO, DIMENSÕES INTERNAS: 0,40 X 0,60 M - FORNECIMENTO E INSTALAÇÃO. AF_12/2020</v>
          </cell>
          <cell r="D3326" t="str">
            <v>UN</v>
          </cell>
          <cell r="E3326">
            <v>287.72000000000003</v>
          </cell>
        </row>
        <row r="3327">
          <cell r="A3327">
            <v>101799</v>
          </cell>
          <cell r="B3327" t="str">
            <v>SINAPI</v>
          </cell>
          <cell r="C3327" t="str">
            <v>TAMPA PARA CAIXA TIPO R2 E R3, EM FERRO FUNDIDO, DIMENSÕES INTERNAS: 0,55 X 1,10 M - FORNECIMENTO E INSTALAÇÃO. AF_12/2020</v>
          </cell>
          <cell r="D3327" t="str">
            <v>UN</v>
          </cell>
          <cell r="E3327">
            <v>696.43</v>
          </cell>
        </row>
        <row r="3328">
          <cell r="A3328">
            <v>98397</v>
          </cell>
          <cell r="B3328" t="str">
            <v>SINAPI</v>
          </cell>
          <cell r="C3328" t="str">
            <v>PINTURA ANTICORROSIVA DE DUTO METÁLICO. AF_04/2018</v>
          </cell>
          <cell r="D3328" t="str">
            <v>M2</v>
          </cell>
          <cell r="E3328">
            <v>11.54</v>
          </cell>
        </row>
        <row r="3329">
          <cell r="A3329">
            <v>103244</v>
          </cell>
          <cell r="B3329" t="str">
            <v>SINAPI</v>
          </cell>
          <cell r="C3329" t="str">
            <v>AR CONDICIONADO SPLIT INVERTER, HI-WALL (PAREDE), 9000 BTU/H, CICLO FRIO - FORNECIMENTO E INSTALAÇÃO. AF_11/2021_P</v>
          </cell>
          <cell r="D3329" t="str">
            <v>UN</v>
          </cell>
          <cell r="E3329">
            <v>2207.67</v>
          </cell>
        </row>
        <row r="3330">
          <cell r="A3330">
            <v>103245</v>
          </cell>
          <cell r="B3330" t="str">
            <v>SINAPI</v>
          </cell>
          <cell r="C3330" t="str">
            <v>AR CONDICIONADO SPLIT ON/OFF, HI-WALL (PAREDE), 9000 BTUS/H, CICLO FRIO - FORNECIMENTO E INSTALAÇÃO. AF_11/2021_P</v>
          </cell>
          <cell r="D3330" t="str">
            <v>UN</v>
          </cell>
          <cell r="E3330">
            <v>1738.63</v>
          </cell>
        </row>
        <row r="3331">
          <cell r="A3331">
            <v>103246</v>
          </cell>
          <cell r="B3331" t="str">
            <v>SINAPI</v>
          </cell>
          <cell r="C3331" t="str">
            <v>AR CONDICIONADO SPLIT ON/OFF, HI-WALL (PAREDE), 9000 BTUS/H, CICLO QUENTE/FRIO - FORNECIMENTO E INSTALAÇÃO. AF_11/2021_P</v>
          </cell>
          <cell r="D3331" t="str">
            <v>UN</v>
          </cell>
          <cell r="E3331">
            <v>1897.25</v>
          </cell>
        </row>
        <row r="3332">
          <cell r="A3332">
            <v>103247</v>
          </cell>
          <cell r="B3332" t="str">
            <v>SINAPI</v>
          </cell>
          <cell r="C3332" t="str">
            <v>AR CONDICIONADO SPLIT INVERTER, HI-WALL (PAREDE), 12000 BTU/H, CICLO FRIO - FORNECIMENTO E INSTALAÇÃO. AF_11/2021_P</v>
          </cell>
          <cell r="D3332" t="str">
            <v>UN</v>
          </cell>
          <cell r="E3332">
            <v>2451.63</v>
          </cell>
        </row>
        <row r="3333">
          <cell r="A3333">
            <v>103248</v>
          </cell>
          <cell r="B3333" t="str">
            <v>SINAPI</v>
          </cell>
          <cell r="C3333" t="str">
            <v>AR CONDICIONADO SPLIT ON/OFF, HI-WALL (PAREDE), 12000 BTUS/H, CICLO FRIO - FORNECIMENTO E INSTALAÇÃO. AF_11/2021_P</v>
          </cell>
          <cell r="D3333" t="str">
            <v>UN</v>
          </cell>
          <cell r="E3333">
            <v>2001.11</v>
          </cell>
        </row>
        <row r="3334">
          <cell r="A3334">
            <v>103249</v>
          </cell>
          <cell r="B3334" t="str">
            <v>SINAPI</v>
          </cell>
          <cell r="C3334" t="str">
            <v>AR CONDICIONADO SPLIT ON/OFF, HI-WALL (PAREDE), 12000 BTUS/H, CICLO QUENTE/FRIO - FORNECIMENTO E INSTALAÇÃO. AF_11/2021_P</v>
          </cell>
          <cell r="D3334" t="str">
            <v>UN</v>
          </cell>
          <cell r="E3334">
            <v>2150.81</v>
          </cell>
        </row>
        <row r="3335">
          <cell r="A3335">
            <v>103250</v>
          </cell>
          <cell r="B3335" t="str">
            <v>SINAPI</v>
          </cell>
          <cell r="C3335" t="str">
            <v>AR CONDICIONADO SPLIT INVERTER, HI-WALL (PAREDE), 18000 BTU/H, CICLO FRIO - FORNECIMENTO E INSTALAÇÃO. AF_11/2021_P</v>
          </cell>
          <cell r="D3335" t="str">
            <v>UN</v>
          </cell>
          <cell r="E3335">
            <v>3565.19</v>
          </cell>
        </row>
        <row r="3336">
          <cell r="A3336">
            <v>103251</v>
          </cell>
          <cell r="B3336" t="str">
            <v>SINAPI</v>
          </cell>
          <cell r="C3336" t="str">
            <v>AR CONDICIONADO SPLIT ON/OFF, HI-WALL (PAREDE), 18000 BTUS/H, CICLO FRIO - FORNECIMENTO E INSTALAÇÃO. AF_11/2021_P</v>
          </cell>
          <cell r="D3336" t="str">
            <v>UN</v>
          </cell>
          <cell r="E3336">
            <v>2812.75</v>
          </cell>
        </row>
        <row r="3337">
          <cell r="A3337">
            <v>103252</v>
          </cell>
          <cell r="B3337" t="str">
            <v>SINAPI</v>
          </cell>
          <cell r="C3337" t="str">
            <v>AR CONDICIONADO SPLIT ON/OFF, HI-WALL (PAREDE), 18000 BTUS/H, CICLO QUENTE/FRIO - FORNECIMENTO E INSTALAÇÃO. AF_11/2021_P</v>
          </cell>
          <cell r="D3337" t="str">
            <v>UN</v>
          </cell>
          <cell r="E3337">
            <v>3116.19</v>
          </cell>
        </row>
        <row r="3338">
          <cell r="A3338">
            <v>103253</v>
          </cell>
          <cell r="B3338" t="str">
            <v>SINAPI</v>
          </cell>
          <cell r="C3338" t="str">
            <v>AR CONDICIONADO SPLIT INVERTER, HI-WALL (PAREDE), 24000 BTU/H, CICLO FRIO - FORNECIMENTO E INSTALAÇÃO. AF_11/2021_P</v>
          </cell>
          <cell r="D3338" t="str">
            <v>UN</v>
          </cell>
          <cell r="E3338">
            <v>4864.1499999999996</v>
          </cell>
        </row>
        <row r="3339">
          <cell r="A3339">
            <v>103254</v>
          </cell>
          <cell r="B3339" t="str">
            <v>SINAPI</v>
          </cell>
          <cell r="C3339" t="str">
            <v>AR CONDICIONADO SPLIT ON/OFF, HI-WALL (PAREDE), 24000 BTUS/H, CICLO FRIO - FORNECIMENTO E INSTALAÇÃO. AF_11/2021_P</v>
          </cell>
          <cell r="D3339" t="str">
            <v>UN</v>
          </cell>
          <cell r="E3339">
            <v>3633.99</v>
          </cell>
        </row>
        <row r="3340">
          <cell r="A3340">
            <v>103255</v>
          </cell>
          <cell r="B3340" t="str">
            <v>SINAPI</v>
          </cell>
          <cell r="C3340" t="str">
            <v>AR CONDICIONADO SPLIT ON/OFF, HI-WALL (PAREDE), 24000 BTUS/H, CICLO QUENTE/FRIO - FORNECIMENTO E INSTALAÇÃO. AF_11/2021_P</v>
          </cell>
          <cell r="D3340" t="str">
            <v>UN</v>
          </cell>
          <cell r="E3340">
            <v>4068.02</v>
          </cell>
        </row>
        <row r="3341">
          <cell r="A3341">
            <v>103256</v>
          </cell>
          <cell r="B3341" t="str">
            <v>SINAPI</v>
          </cell>
          <cell r="C3341" t="str">
            <v>AR CONDICIONADO SPLIT INVERTER, PISO TETO, 18000 BTU/H, CICLO FRIO - FORNECIMENTO E INSTALAÇÃO. AF_11/2021_P</v>
          </cell>
          <cell r="D3341" t="str">
            <v>UN</v>
          </cell>
          <cell r="E3341">
            <v>9040.99</v>
          </cell>
        </row>
        <row r="3342">
          <cell r="A3342">
            <v>103257</v>
          </cell>
          <cell r="B3342" t="str">
            <v>SINAPI</v>
          </cell>
          <cell r="C3342" t="str">
            <v>AR CONDICIONADO SPLIT ON/OFF, PISO TETO, 18.000 BTU/H, CICLO FRIO - FORNECIMENTO E INSTALAÇÃO. AF_11/2021_P</v>
          </cell>
          <cell r="D3342" t="str">
            <v>UN</v>
          </cell>
          <cell r="E3342">
            <v>5153.37</v>
          </cell>
        </row>
        <row r="3343">
          <cell r="A3343">
            <v>103258</v>
          </cell>
          <cell r="B3343" t="str">
            <v>SINAPI</v>
          </cell>
          <cell r="C3343" t="str">
            <v>AR CONDICIONADO SPLIT INVERTER, PISO TETO, 24000 BTU/H, CICLO FRIO - FORNECIMENTO E INSTALAÇÃO. AF_11/2021_P</v>
          </cell>
          <cell r="D3343" t="str">
            <v>UN</v>
          </cell>
          <cell r="E3343">
            <v>10109</v>
          </cell>
        </row>
        <row r="3344">
          <cell r="A3344">
            <v>103259</v>
          </cell>
          <cell r="B3344" t="str">
            <v>SINAPI</v>
          </cell>
          <cell r="C3344" t="str">
            <v>AR CONDICIONADO SPLIT ON/OFF, PISO TETO, 24.000 BTU/H, CICLO FRIO - FORNECIMENTO E INSTALAÇÃO. AF_11/2021_P</v>
          </cell>
          <cell r="D3344" t="str">
            <v>UN</v>
          </cell>
          <cell r="E3344">
            <v>5438.32</v>
          </cell>
        </row>
        <row r="3345">
          <cell r="A3345">
            <v>103260</v>
          </cell>
          <cell r="B3345" t="str">
            <v>SINAPI</v>
          </cell>
          <cell r="C3345" t="str">
            <v>AR CONDICIONADO SPLIT INVERTER, PISO TETO, 24000 BTU/H, QUENTE/FRIO - FORNECIMENTO E INSTALAÇÃO. AF_11/2021_P</v>
          </cell>
          <cell r="D3345" t="str">
            <v>UN</v>
          </cell>
          <cell r="E3345">
            <v>5586.96</v>
          </cell>
        </row>
        <row r="3346">
          <cell r="A3346">
            <v>103261</v>
          </cell>
          <cell r="B3346" t="str">
            <v>SINAPI</v>
          </cell>
          <cell r="C3346" t="str">
            <v>AR CONDICIONADO SPLIT INVERTER, PISO TETO, 36000 BTU/H, CICLO FRIO - FORNECIMENTO E INSTALAÇÃO. AF_11/2021_P</v>
          </cell>
          <cell r="D3346" t="str">
            <v>UN</v>
          </cell>
          <cell r="E3346">
            <v>11403.49</v>
          </cell>
        </row>
        <row r="3347">
          <cell r="A3347">
            <v>103262</v>
          </cell>
          <cell r="B3347" t="str">
            <v>SINAPI</v>
          </cell>
          <cell r="C3347" t="str">
            <v>AR CONDICIONADO SPLIT ON/OFF, PISO TETO, 36.000 BTU/H, CICLO FRIO - FORNECIMENTO E INSTALAÇÃO. AF_11/2021_P</v>
          </cell>
          <cell r="D3347" t="str">
            <v>UN</v>
          </cell>
          <cell r="E3347">
            <v>7147.88</v>
          </cell>
        </row>
        <row r="3348">
          <cell r="A3348">
            <v>103263</v>
          </cell>
          <cell r="B3348" t="str">
            <v>SINAPI</v>
          </cell>
          <cell r="C3348" t="str">
            <v>AR CONDICIONADO SPLIT INVERTER, PISO TETO, 48000 BTU/H, CICLO FRIO - FORNECIMENTO E INSTALAÇÃO. AF_11/2021_P</v>
          </cell>
          <cell r="D3348" t="str">
            <v>UN</v>
          </cell>
          <cell r="E3348">
            <v>15850.46</v>
          </cell>
        </row>
        <row r="3349">
          <cell r="A3349">
            <v>103264</v>
          </cell>
          <cell r="B3349" t="str">
            <v>SINAPI</v>
          </cell>
          <cell r="C3349" t="str">
            <v>AR CONDICIONADO SPLIT ON/OFF, PISO TETO, 48.000 BTU/H, CICLO FRIO - FORNECIMENTO E INSTALAÇÃO. AF_11/2021_P</v>
          </cell>
          <cell r="D3349" t="str">
            <v>UN</v>
          </cell>
          <cell r="E3349">
            <v>8882.7999999999993</v>
          </cell>
        </row>
        <row r="3350">
          <cell r="A3350">
            <v>103265</v>
          </cell>
          <cell r="B3350" t="str">
            <v>SINAPI</v>
          </cell>
          <cell r="C3350" t="str">
            <v>AR CONDICIONADO SPLIT INVERTER, PISO TETO, APRESENTANDO ENTRE 54000 E 58000 BTU/H, CICLO FRIO - FORNECIMENTO E INSTALAÇÃO. AF_11/2021_P</v>
          </cell>
          <cell r="D3350" t="str">
            <v>UN</v>
          </cell>
          <cell r="E3350">
            <v>19111.900000000001</v>
          </cell>
        </row>
        <row r="3351">
          <cell r="A3351">
            <v>103266</v>
          </cell>
          <cell r="B3351" t="str">
            <v>SINAPI</v>
          </cell>
          <cell r="C3351" t="str">
            <v>AR CONDICIONADO SPLIT ON/OFF, PISO TETO, 60.000 BTU/H, CICLO FRIO - FORNECIMENTO E INSTALAÇÃO. AF_11/2021_P</v>
          </cell>
          <cell r="D3351" t="str">
            <v>UN</v>
          </cell>
          <cell r="E3351">
            <v>9922.1299999999992</v>
          </cell>
        </row>
        <row r="3352">
          <cell r="A3352">
            <v>103267</v>
          </cell>
          <cell r="B3352" t="str">
            <v>SINAPI</v>
          </cell>
          <cell r="C3352" t="str">
            <v>AR CONDICIONADO SPLIT ON/OFF, CASSETE (TETO), FRIO 4 VIAS 18000 BTU/H - FORNECIMENTO E INSTALAÇÃO. AF_11/2021_P</v>
          </cell>
          <cell r="D3352" t="str">
            <v>UN</v>
          </cell>
          <cell r="E3352">
            <v>5639.99</v>
          </cell>
        </row>
        <row r="3353">
          <cell r="A3353">
            <v>103268</v>
          </cell>
          <cell r="B3353" t="str">
            <v>SINAPI</v>
          </cell>
          <cell r="C3353" t="str">
            <v>AR CONDICIONADO SPLIT ON/OFF, CASSETE (TETO), 18000 BTU/H, CICLO QUENTE/FRIO - FORNECIMENTO E INSTALAÇÃO. AF_11/2021_P</v>
          </cell>
          <cell r="D3353" t="str">
            <v>UN</v>
          </cell>
          <cell r="E3353">
            <v>6698.65</v>
          </cell>
        </row>
        <row r="3354">
          <cell r="A3354">
            <v>103269</v>
          </cell>
          <cell r="B3354" t="str">
            <v>SINAPI</v>
          </cell>
          <cell r="C3354" t="str">
            <v>AR CONDICIONADO SPLIT ON/OFF, CASSETE (TETO), FRIO 4 VIAS 24000 BTU/H - FORNECIMENTO E INSTALAÇÃO. AF_11/2021_P</v>
          </cell>
          <cell r="D3354" t="str">
            <v>UN</v>
          </cell>
          <cell r="E3354">
            <v>6935.52</v>
          </cell>
        </row>
        <row r="3355">
          <cell r="A3355">
            <v>103270</v>
          </cell>
          <cell r="B3355" t="str">
            <v>SINAPI</v>
          </cell>
          <cell r="C3355" t="str">
            <v>AR CONDICIONADO SPLIT ON/OFF, CASSETE (TETO), 24000 BTU/H, CICLO QUENTE/FRIO - FORNECIMENTO E INSTALAÇÃO. AF_11/2021_P</v>
          </cell>
          <cell r="D3355" t="str">
            <v>UN</v>
          </cell>
          <cell r="E3355">
            <v>7199.99</v>
          </cell>
        </row>
        <row r="3356">
          <cell r="A3356">
            <v>103271</v>
          </cell>
          <cell r="B3356" t="str">
            <v>SINAPI</v>
          </cell>
          <cell r="C3356" t="str">
            <v>AR CONDICIONADO SPLIT ON/OFF, CASSETE (TETO), FRIO 4 VIAS 36000 BTU/H - FORNECIMENTO E INSTALAÇÃO. AF_11/2021_P</v>
          </cell>
          <cell r="D3356" t="str">
            <v>UN</v>
          </cell>
          <cell r="E3356">
            <v>10204.950000000001</v>
          </cell>
        </row>
        <row r="3357">
          <cell r="A3357">
            <v>103272</v>
          </cell>
          <cell r="B3357" t="str">
            <v>SINAPI</v>
          </cell>
          <cell r="C3357" t="str">
            <v>AR CONDICIONADO SPLIT ON/OFF, CASSETE (TETO), 36000 BTU/H, CICLO QUENTE/FRIO - FORNECIMENTO E INSTALAÇÃO. AF_11/2021_P</v>
          </cell>
          <cell r="D3357" t="str">
            <v>UN</v>
          </cell>
          <cell r="E3357">
            <v>10541.27</v>
          </cell>
        </row>
        <row r="3358">
          <cell r="A3358">
            <v>103273</v>
          </cell>
          <cell r="B3358" t="str">
            <v>SINAPI</v>
          </cell>
          <cell r="C3358" t="str">
            <v>AR CONDICIONADO SPLIT ON/OFF, CASSETE (TETO), FRIO 4 VIAS 48000 BTU/H - FORNECIMENTO E INSTALAÇÃO. AF_11/2021_P</v>
          </cell>
          <cell r="D3358" t="str">
            <v>UN</v>
          </cell>
          <cell r="E3358">
            <v>10850.85</v>
          </cell>
        </row>
        <row r="3359">
          <cell r="A3359">
            <v>103274</v>
          </cell>
          <cell r="B3359" t="str">
            <v>SINAPI</v>
          </cell>
          <cell r="C3359" t="str">
            <v>AR CONDICIONADO SPLIT ON/OFF, CASSETE (TETO), 48000 BTU/H, CICLO QUENTE/FRIO - FORNECIMENTO E INSTALAÇÃO. AF_11/2021_P</v>
          </cell>
          <cell r="D3359" t="str">
            <v>UN</v>
          </cell>
          <cell r="E3359">
            <v>12432.59</v>
          </cell>
        </row>
        <row r="3360">
          <cell r="A3360">
            <v>103275</v>
          </cell>
          <cell r="B3360" t="str">
            <v>SINAPI</v>
          </cell>
          <cell r="C3360" t="str">
            <v>AR CONDICIONADO SPLIT ON/OFF, CASSETE (TETO), FRIO 4 VIAS 60000 BTU/H - FORNECIMENTO E INSTALAÇÃO. AF_11/2021_P</v>
          </cell>
          <cell r="D3360" t="str">
            <v>UN</v>
          </cell>
          <cell r="E3360">
            <v>12368.01</v>
          </cell>
        </row>
        <row r="3361">
          <cell r="A3361">
            <v>103276</v>
          </cell>
          <cell r="B3361" t="str">
            <v>SINAPI</v>
          </cell>
          <cell r="C3361" t="str">
            <v>AR CONDICIONADO SPLIT ON/OFF, CASSETE (TETO), 60000 BTU/H, CICLO QUENTE/FRIO - FORNECIMENTO E INSTALAÇÃO. AF_11/2021_P</v>
          </cell>
          <cell r="D3361" t="str">
            <v>UN</v>
          </cell>
          <cell r="E3361">
            <v>12979.78</v>
          </cell>
        </row>
        <row r="3362">
          <cell r="A3362">
            <v>103277</v>
          </cell>
          <cell r="B3362" t="str">
            <v>SINAPI</v>
          </cell>
          <cell r="C3362" t="str">
            <v>AR CONDICIONADO SPLITÃO 10 TR - FORNECIMENTO E INSTALAÇÃO. AF_11/2021_P</v>
          </cell>
          <cell r="D3362" t="str">
            <v>UN</v>
          </cell>
          <cell r="E3362">
            <v>23992.240000000002</v>
          </cell>
        </row>
        <row r="3363">
          <cell r="A3363">
            <v>103278</v>
          </cell>
          <cell r="B3363" t="str">
            <v>SINAPI</v>
          </cell>
          <cell r="C3363" t="str">
            <v>AR CONDICIONADO SPLITÃO 15 TR - FORNECIMENTO E INSTALAÇÃO. AF_11/2021_P</v>
          </cell>
          <cell r="D3363" t="str">
            <v>UN</v>
          </cell>
          <cell r="E3363">
            <v>30711.68</v>
          </cell>
        </row>
        <row r="3364">
          <cell r="A3364">
            <v>103288</v>
          </cell>
          <cell r="B3364" t="str">
            <v>SINAPI</v>
          </cell>
          <cell r="C3364" t="str">
            <v>RASGO E CHUMBAMENTO EM ALVENARIA PARA TUBOS DE SPLIT PAREDE DE 9000 A 24000 BTUS/H. AF_11/2021</v>
          </cell>
          <cell r="D3364" t="str">
            <v>UN</v>
          </cell>
          <cell r="E3364">
            <v>14.49</v>
          </cell>
        </row>
        <row r="3365">
          <cell r="A3365">
            <v>103289</v>
          </cell>
          <cell r="B3365" t="str">
            <v>SINAPI</v>
          </cell>
          <cell r="C3365" t="str">
            <v>TUBO EM COBRE FLEXÍVEL, DN 1/4", COM ISOLAMENTO, INSTALADO EM FORRO, PARA RAMAL DE ALIMENTAÇÃO DE AR CONDICIONADO, INCLUSO FIXADOR. AF_11/2021</v>
          </cell>
          <cell r="D3365" t="str">
            <v>M</v>
          </cell>
          <cell r="E3365">
            <v>32.619999999999997</v>
          </cell>
        </row>
        <row r="3366">
          <cell r="A3366">
            <v>103290</v>
          </cell>
          <cell r="B3366" t="str">
            <v>SINAPI</v>
          </cell>
          <cell r="C3366" t="str">
            <v>TUBO EM COBRE FLEXÍVEL, DN 3/8", COM ISOLAMENTO, INSTALADO EM FORRO, PARA RAMAL DE ALIMENTAÇÃO DE AR CONDICIONADO, INCLUSO FIXADOR. AF_11/2021</v>
          </cell>
          <cell r="D3366" t="str">
            <v>M</v>
          </cell>
          <cell r="E3366">
            <v>55.37</v>
          </cell>
        </row>
        <row r="3367">
          <cell r="A3367">
            <v>103291</v>
          </cell>
          <cell r="B3367" t="str">
            <v>SINAPI</v>
          </cell>
          <cell r="C3367" t="str">
            <v>TUBO EM COBRE FLEXÍVEL, DN 1/2", COM ISOLAMENTO, INSTALADO EM FORRO, PARA RAMAL DE ALIMENTAÇÃO DE AR CONDICIONADO, INCLUSO FIXADOR. AF_11/2021</v>
          </cell>
          <cell r="D3367" t="str">
            <v>M</v>
          </cell>
          <cell r="E3367">
            <v>67.98</v>
          </cell>
        </row>
        <row r="3368">
          <cell r="A3368">
            <v>103292</v>
          </cell>
          <cell r="B3368" t="str">
            <v>SINAPI</v>
          </cell>
          <cell r="C3368" t="str">
            <v>TUBO EM COBRE FLEXÍVEL, DN 5/8", COM ISOLAMENTO, INSTALADO EM FORRO, PARA RAMAL DE ALIMENTAÇÃO DE AR CONDICIONADO, INCLUSO FIXADOR. AF_11/2021</v>
          </cell>
          <cell r="D3368" t="str">
            <v>M</v>
          </cell>
          <cell r="E3368">
            <v>82.13</v>
          </cell>
        </row>
        <row r="3369">
          <cell r="A3369">
            <v>101936</v>
          </cell>
          <cell r="B3369" t="str">
            <v>SINAPI</v>
          </cell>
          <cell r="C3369" t="str">
            <v>INSTALAÇÃO DE TUBOS E CONEXÕES, EM AÇO/FERRO GALVANIZADO, PARA O CENTRO DE MEDIÇÃO DE GÁS DE EDIFÍCIO RESIDENCIAL, COM 4 PAVIMENTOS, 16 UNIDADES HABITACIONAIS, DN 32 (1 1/4) - FORNECIMENTO E INSTALAÇÃO. AF_10/2020</v>
          </cell>
          <cell r="D3369" t="str">
            <v>UN</v>
          </cell>
          <cell r="E3369">
            <v>8272.31</v>
          </cell>
        </row>
        <row r="3370">
          <cell r="A3370">
            <v>101937</v>
          </cell>
          <cell r="B3370" t="str">
            <v>SINAPI</v>
          </cell>
          <cell r="C3370" t="str">
            <v>INSTALAÇÃO DE TUBOS E CONEXÕES, EM AÇO/FERRO GALVANIZADO, PARA O CENTRO DE MEDIÇÃO DE GÁS DE EDIFÍCIO RESIDENCIAL, COM 4 PAVIMENTOS, 16 UNIDADES HABITACIONAIS, DN 50 (2) - FORNECIMENTO E INSTALAÇÃO. AF_10/2020</v>
          </cell>
          <cell r="D3370" t="str">
            <v>UN</v>
          </cell>
          <cell r="E3370">
            <v>14483.69</v>
          </cell>
        </row>
        <row r="3371">
          <cell r="A3371">
            <v>98294</v>
          </cell>
          <cell r="B3371" t="str">
            <v>SINAPI</v>
          </cell>
          <cell r="C3371" t="str">
            <v>CABO ELETRÔNICO CATEGORIA 5E, INSTALADO EM EDIFICAÇÃO RESIDENCIAL - FORNECIMENTO E INSTALAÇÃO. AF_11/2019</v>
          </cell>
          <cell r="D3371" t="str">
            <v>M</v>
          </cell>
          <cell r="E3371">
            <v>6.01</v>
          </cell>
        </row>
        <row r="3372">
          <cell r="A3372">
            <v>98295</v>
          </cell>
          <cell r="B3372" t="str">
            <v>SINAPI</v>
          </cell>
          <cell r="C3372" t="str">
            <v>CABO ELETRÔNICO CATEGORIA 5E, INSTALADO EM EDIFICAÇÃO INSTITUCIONAL - FORNECIMENTO E INSTALAÇÃO. AF_11/2019</v>
          </cell>
          <cell r="D3372" t="str">
            <v>M</v>
          </cell>
          <cell r="E3372">
            <v>5.44</v>
          </cell>
        </row>
        <row r="3373">
          <cell r="A3373">
            <v>98296</v>
          </cell>
          <cell r="B3373" t="str">
            <v>SINAPI</v>
          </cell>
          <cell r="C3373" t="str">
            <v>CABO ELETRÔNICO CATEGORIA 6, INSTALADO EM EDIFICAÇÃO RESIDENCIAL - FORNECIMENTO E INSTALAÇÃO. AF_11/2019</v>
          </cell>
          <cell r="D3373" t="str">
            <v>M</v>
          </cell>
          <cell r="E3373">
            <v>8.76</v>
          </cell>
        </row>
        <row r="3374">
          <cell r="A3374">
            <v>98297</v>
          </cell>
          <cell r="B3374" t="str">
            <v>SINAPI</v>
          </cell>
          <cell r="C3374" t="str">
            <v>CABO ELETRÔNICO CATEGORIA 6, INSTALADO EM EDIFICAÇÃO INSTITUCIONAL - FORNECIMENTO E INSTALAÇÃO. AF_11/2019</v>
          </cell>
          <cell r="D3374" t="str">
            <v>M</v>
          </cell>
          <cell r="E3374">
            <v>7.85</v>
          </cell>
        </row>
        <row r="3375">
          <cell r="A3375">
            <v>98298</v>
          </cell>
          <cell r="B3375" t="str">
            <v>SINAPI</v>
          </cell>
          <cell r="C3375" t="str">
            <v>CABO ELETRÔNICO CATEGORIA 6A, INSTALADO EM EDIFICAÇÃO RESIDENCIAL - FORNECIMENTO E INSTALAÇÃO. AF_11/2019</v>
          </cell>
          <cell r="D3375" t="str">
            <v>M</v>
          </cell>
          <cell r="E3375">
            <v>21.55</v>
          </cell>
        </row>
        <row r="3376">
          <cell r="A3376">
            <v>98299</v>
          </cell>
          <cell r="B3376" t="str">
            <v>SINAPI</v>
          </cell>
          <cell r="C3376" t="str">
            <v>CABO ELETRÔNICO CATEGORIA 6A, INSTALADO EM EDIFICAÇÃO INSTITUCIONAL - FORNECIMENTO E INSTALAÇÃO. AF_11/2019</v>
          </cell>
          <cell r="D3376" t="str">
            <v>M</v>
          </cell>
          <cell r="E3376">
            <v>20.43</v>
          </cell>
        </row>
        <row r="3377">
          <cell r="A3377">
            <v>98301</v>
          </cell>
          <cell r="B3377" t="str">
            <v>SINAPI</v>
          </cell>
          <cell r="C3377" t="str">
            <v>PATCH PANEL 24 PORTAS, CATEGORIA 5E - FORNECIMENTO E INSTALAÇÃO. AF_11/2019</v>
          </cell>
          <cell r="D3377" t="str">
            <v>UN</v>
          </cell>
          <cell r="E3377">
            <v>562.25</v>
          </cell>
        </row>
        <row r="3378">
          <cell r="A3378">
            <v>98302</v>
          </cell>
          <cell r="B3378" t="str">
            <v>SINAPI</v>
          </cell>
          <cell r="C3378" t="str">
            <v>PATCH PANEL 24 PORTAS, CATEGORIA 6 - FORNECIMENTO E INSTALAÇÃO. AF_11/2019</v>
          </cell>
          <cell r="D3378" t="str">
            <v>UN</v>
          </cell>
          <cell r="E3378">
            <v>1080.6099999999999</v>
          </cell>
        </row>
        <row r="3379">
          <cell r="A3379">
            <v>98304</v>
          </cell>
          <cell r="B3379" t="str">
            <v>SINAPI</v>
          </cell>
          <cell r="C3379" t="str">
            <v>PATCH PANEL 48 PORTAS, CATEGORIA 6 - FORNECIMENTO E INSTALAÇÃO. AF_11/2019</v>
          </cell>
          <cell r="D3379" t="str">
            <v>UN</v>
          </cell>
          <cell r="E3379">
            <v>3419.21</v>
          </cell>
        </row>
        <row r="3380">
          <cell r="A3380">
            <v>98305</v>
          </cell>
          <cell r="B3380" t="str">
            <v>SINAPI</v>
          </cell>
          <cell r="C3380" t="str">
            <v>RACK FECHADO PARA SERVIDOR - FORNECIMENTO E INSTALAÇÃO. AF_11/2019</v>
          </cell>
          <cell r="D3380" t="str">
            <v>UN</v>
          </cell>
          <cell r="E3380">
            <v>2555.6799999999998</v>
          </cell>
        </row>
        <row r="3381">
          <cell r="A3381">
            <v>98306</v>
          </cell>
          <cell r="B3381" t="str">
            <v>SINAPI</v>
          </cell>
          <cell r="C3381" t="str">
            <v>BLOCO DE ENGATE RÁPIDO PARA BASTIDOR TIPO M10 - FORNECIMENTO E INSTALAÇÃO. AF_11/2019</v>
          </cell>
          <cell r="D3381" t="str">
            <v>UN</v>
          </cell>
          <cell r="E3381">
            <v>55.19</v>
          </cell>
        </row>
        <row r="3382">
          <cell r="A3382">
            <v>98307</v>
          </cell>
          <cell r="B3382" t="str">
            <v>SINAPI</v>
          </cell>
          <cell r="C3382" t="str">
            <v>TOMADA DE REDE RJ45 - FORNECIMENTO E INSTALAÇÃO. AF_11/2019</v>
          </cell>
          <cell r="D3382" t="str">
            <v>UN</v>
          </cell>
          <cell r="E3382">
            <v>43.04</v>
          </cell>
        </row>
        <row r="3383">
          <cell r="A3383">
            <v>98308</v>
          </cell>
          <cell r="B3383" t="str">
            <v>SINAPI</v>
          </cell>
          <cell r="C3383" t="str">
            <v>TOMADA PARA TELEFONE RJ11 - FORNECIMENTO E INSTALAÇÃO. AF_11/2019</v>
          </cell>
          <cell r="D3383" t="str">
            <v>UN</v>
          </cell>
          <cell r="E3383">
            <v>28.04</v>
          </cell>
        </row>
        <row r="3384">
          <cell r="A3384">
            <v>98593</v>
          </cell>
          <cell r="B3384" t="str">
            <v>SINAPI</v>
          </cell>
          <cell r="C3384" t="str">
            <v>PATCH PANEL 48 PORTAS, CATEGORIA 5E - FORNECIMENTO E INSTALAÇÃO. AF_11/2019</v>
          </cell>
          <cell r="D3384" t="str">
            <v>UN</v>
          </cell>
          <cell r="E3384">
            <v>2362.2600000000002</v>
          </cell>
        </row>
        <row r="3385">
          <cell r="A3385">
            <v>100555</v>
          </cell>
          <cell r="B3385" t="str">
            <v>SINAPI</v>
          </cell>
          <cell r="C3385" t="str">
            <v>RACK ABERTO EM COLUNA 44U PARA SERVIDOR - FORNECIMENTO E INSTALAÇÃO. AF_11/2019</v>
          </cell>
          <cell r="D3385" t="str">
            <v>UN</v>
          </cell>
          <cell r="E3385">
            <v>1277.28</v>
          </cell>
        </row>
        <row r="3386">
          <cell r="A3386">
            <v>89355</v>
          </cell>
          <cell r="B3386" t="str">
            <v>SINAPI</v>
          </cell>
          <cell r="C3386" t="str">
            <v>TUBO, PVC, SOLDÁVEL, DN 20MM, INSTALADO EM RAMAL OU SUB-RAMAL DE ÁGUA - FORNECIMENTO E INSTALAÇÃO. AF_06/2022</v>
          </cell>
          <cell r="D3386" t="str">
            <v>M</v>
          </cell>
          <cell r="E3386">
            <v>17.510000000000002</v>
          </cell>
        </row>
        <row r="3387">
          <cell r="A3387">
            <v>89356</v>
          </cell>
          <cell r="B3387" t="str">
            <v>SINAPI</v>
          </cell>
          <cell r="C3387" t="str">
            <v>TUBO, PVC, SOLDÁVEL, DN 25MM, INSTALADO EM RAMAL OU SUB-RAMAL DE ÁGUA - FORNECIMENTO E INSTALAÇÃO. AF_06/2022</v>
          </cell>
          <cell r="D3387" t="str">
            <v>M</v>
          </cell>
          <cell r="E3387">
            <v>20.85</v>
          </cell>
        </row>
        <row r="3388">
          <cell r="A3388">
            <v>89357</v>
          </cell>
          <cell r="B3388" t="str">
            <v>SINAPI</v>
          </cell>
          <cell r="C3388" t="str">
            <v>TUBO, PVC, SOLDÁVEL, DN 32MM, INSTALADO EM RAMAL OU SUB-RAMAL DE ÁGUA - FORNECIMENTO E INSTALAÇÃO. AF_06/2022</v>
          </cell>
          <cell r="D3388" t="str">
            <v>M</v>
          </cell>
          <cell r="E3388">
            <v>30.9</v>
          </cell>
        </row>
        <row r="3389">
          <cell r="A3389">
            <v>89401</v>
          </cell>
          <cell r="B3389" t="str">
            <v>SINAPI</v>
          </cell>
          <cell r="C3389" t="str">
            <v>TUBO, PVC, SOLDÁVEL, DN 20MM, INSTALADO EM RAMAL DE DISTRIBUIÇÃO DE ÁGUA - FORNECIMENTO E INSTALAÇÃO. AF_06/2022</v>
          </cell>
          <cell r="D3389" t="str">
            <v>M</v>
          </cell>
          <cell r="E3389">
            <v>9.9</v>
          </cell>
        </row>
        <row r="3390">
          <cell r="A3390">
            <v>89402</v>
          </cell>
          <cell r="B3390" t="str">
            <v>SINAPI</v>
          </cell>
          <cell r="C3390" t="str">
            <v>TUBO, PVC, SOLDÁVEL, DN 25MM, INSTALADO EM RAMAL DE DISTRIBUIÇÃO DE ÁGUA - FORNECIMENTO E INSTALAÇÃO. AF_06/2022</v>
          </cell>
          <cell r="D3390" t="str">
            <v>M</v>
          </cell>
          <cell r="E3390">
            <v>12.04</v>
          </cell>
        </row>
        <row r="3391">
          <cell r="A3391">
            <v>89403</v>
          </cell>
          <cell r="B3391" t="str">
            <v>SINAPI</v>
          </cell>
          <cell r="C3391" t="str">
            <v>TUBO, PVC, SOLDÁVEL, DN 32MM, INSTALADO EM RAMAL DE DISTRIBUIÇÃO DE ÁGUA - FORNECIMENTO E INSTALAÇÃO. AF_06/2022</v>
          </cell>
          <cell r="D3391" t="str">
            <v>M</v>
          </cell>
          <cell r="E3391">
            <v>20.399999999999999</v>
          </cell>
        </row>
        <row r="3392">
          <cell r="A3392">
            <v>89446</v>
          </cell>
          <cell r="B3392" t="str">
            <v>SINAPI</v>
          </cell>
          <cell r="C3392" t="str">
            <v>TUBO, PVC, SOLDÁVEL, DN 25MM, INSTALADO EM PRUMADA DE ÁGUA - FORNECIMENTO E INSTALAÇÃO. AF_06/2022</v>
          </cell>
          <cell r="D3392" t="str">
            <v>M</v>
          </cell>
          <cell r="E3392">
            <v>6.52</v>
          </cell>
        </row>
        <row r="3393">
          <cell r="A3393">
            <v>89447</v>
          </cell>
          <cell r="B3393" t="str">
            <v>SINAPI</v>
          </cell>
          <cell r="C3393" t="str">
            <v>TUBO, PVC, SOLDÁVEL, DN 32MM, INSTALADO EM PRUMADA DE ÁGUA - FORNECIMENTO E INSTALAÇÃO. AF_06/2022</v>
          </cell>
          <cell r="D3393" t="str">
            <v>M</v>
          </cell>
          <cell r="E3393">
            <v>13.83</v>
          </cell>
        </row>
        <row r="3394">
          <cell r="A3394">
            <v>89448</v>
          </cell>
          <cell r="B3394" t="str">
            <v>SINAPI</v>
          </cell>
          <cell r="C3394" t="str">
            <v>TUBO, PVC, SOLDÁVEL, DN 40MM, INSTALADO EM PRUMADA DE ÁGUA - FORNECIMENTO E INSTALAÇÃO. AF_06/2022</v>
          </cell>
          <cell r="D3394" t="str">
            <v>M</v>
          </cell>
          <cell r="E3394">
            <v>19.899999999999999</v>
          </cell>
        </row>
        <row r="3395">
          <cell r="A3395">
            <v>89449</v>
          </cell>
          <cell r="B3395" t="str">
            <v>SINAPI</v>
          </cell>
          <cell r="C3395" t="str">
            <v>TUBO, PVC, SOLDÁVEL, DN 50MM, INSTALADO EM PRUMADA DE ÁGUA - FORNECIMENTO E INSTALAÇÃO. AF_06/2022</v>
          </cell>
          <cell r="D3395" t="str">
            <v>M</v>
          </cell>
          <cell r="E3395">
            <v>22.87</v>
          </cell>
        </row>
        <row r="3396">
          <cell r="A3396">
            <v>89450</v>
          </cell>
          <cell r="B3396" t="str">
            <v>SINAPI</v>
          </cell>
          <cell r="C3396" t="str">
            <v>TUBO, PVC, SOLDÁVEL, DN 60MM, INSTALADO EM PRUMADA DE ÁGUA - FORNECIMENTO E INSTALAÇÃO. AF_06/2022</v>
          </cell>
          <cell r="D3396" t="str">
            <v>M</v>
          </cell>
          <cell r="E3396">
            <v>37.9</v>
          </cell>
        </row>
        <row r="3397">
          <cell r="A3397">
            <v>89451</v>
          </cell>
          <cell r="B3397" t="str">
            <v>SINAPI</v>
          </cell>
          <cell r="C3397" t="str">
            <v>TUBO, PVC, SOLDÁVEL, DN 75MM, INSTALADO EM PRUMADA DE ÁGUA - FORNECIMENTO E INSTALAÇÃO. AF_06/2022</v>
          </cell>
          <cell r="D3397" t="str">
            <v>M</v>
          </cell>
          <cell r="E3397">
            <v>62.8</v>
          </cell>
        </row>
        <row r="3398">
          <cell r="A3398">
            <v>89452</v>
          </cell>
          <cell r="B3398" t="str">
            <v>SINAPI</v>
          </cell>
          <cell r="C3398" t="str">
            <v>TUBO, PVC, SOLDÁVEL, DN 85MM, INSTALADO EM PRUMADA DE ÁGUA - FORNECIMENTO E INSTALAÇÃO. AF_06/2022</v>
          </cell>
          <cell r="D3398" t="str">
            <v>M</v>
          </cell>
          <cell r="E3398">
            <v>78.23</v>
          </cell>
        </row>
        <row r="3399">
          <cell r="A3399">
            <v>89508</v>
          </cell>
          <cell r="B3399" t="str">
            <v>SINAPI</v>
          </cell>
          <cell r="C3399" t="str">
            <v>TUBO PVC, SÉRIE R, ÁGUA PLUVIAL, DN 40 MM, FORNECIDO E INSTALADO EM RAMAL DE ENCAMINHAMENTO. AF_06/2022</v>
          </cell>
          <cell r="D3399" t="str">
            <v>M</v>
          </cell>
          <cell r="E3399">
            <v>22.46</v>
          </cell>
        </row>
        <row r="3400">
          <cell r="A3400">
            <v>89509</v>
          </cell>
          <cell r="B3400" t="str">
            <v>SINAPI</v>
          </cell>
          <cell r="C3400" t="str">
            <v>TUBO PVC, SÉRIE R, ÁGUA PLUVIAL, DN 50 MM, FORNECIDO E INSTALADO EM RAMAL DE ENCAMINHAMENTO. AF_06/2022</v>
          </cell>
          <cell r="D3400" t="str">
            <v>M</v>
          </cell>
          <cell r="E3400">
            <v>30.15</v>
          </cell>
        </row>
        <row r="3401">
          <cell r="A3401">
            <v>89511</v>
          </cell>
          <cell r="B3401" t="str">
            <v>SINAPI</v>
          </cell>
          <cell r="C3401" t="str">
            <v>TUBO PVC, SÉRIE R, ÁGUA PLUVIAL, DN 75 MM, FORNECIDO E INSTALADO EM RAMAL DE ENCAMINHAMENTO. AF_06/2022</v>
          </cell>
          <cell r="D3401" t="str">
            <v>M</v>
          </cell>
          <cell r="E3401">
            <v>43.28</v>
          </cell>
        </row>
        <row r="3402">
          <cell r="A3402">
            <v>89512</v>
          </cell>
          <cell r="B3402" t="str">
            <v>SINAPI</v>
          </cell>
          <cell r="C3402" t="str">
            <v>TUBO PVC, SÉRIE R, ÁGUA PLUVIAL, DN 100 MM, FORNECIDO E INSTALADO EM RAMAL DE ENCAMINHAMENTO. AF_06/2022</v>
          </cell>
          <cell r="D3402" t="str">
            <v>M</v>
          </cell>
          <cell r="E3402">
            <v>70.36</v>
          </cell>
        </row>
        <row r="3403">
          <cell r="A3403">
            <v>89576</v>
          </cell>
          <cell r="B3403" t="str">
            <v>SINAPI</v>
          </cell>
          <cell r="C3403" t="str">
            <v>TUBO PVC, SÉRIE R, ÁGUA PLUVIAL, DN 75 MM, FORNECIDO E INSTALADO EM CONDUTORES VERTICAIS DE ÁGUAS PLUVIAIS. AF_06/2022</v>
          </cell>
          <cell r="D3403" t="str">
            <v>M</v>
          </cell>
          <cell r="E3403">
            <v>29.68</v>
          </cell>
        </row>
        <row r="3404">
          <cell r="A3404">
            <v>89578</v>
          </cell>
          <cell r="B3404" t="str">
            <v>SINAPI</v>
          </cell>
          <cell r="C3404" t="str">
            <v>TUBO PVC, SÉRIE R, ÁGUA PLUVIAL, DN 100 MM, FORNECIDO E INSTALADO EM CONDUTORES VERTICAIS DE ÁGUAS PLUVIAIS. AF_06/2022</v>
          </cell>
          <cell r="D3404" t="str">
            <v>M</v>
          </cell>
          <cell r="E3404">
            <v>51.56</v>
          </cell>
        </row>
        <row r="3405">
          <cell r="A3405">
            <v>89580</v>
          </cell>
          <cell r="B3405" t="str">
            <v>SINAPI</v>
          </cell>
          <cell r="C3405" t="str">
            <v>TUBO PVC, SÉRIE R, ÁGUA PLUVIAL, DN 150 MM, FORNECIDO E INSTALADO EM CONDUTORES VERTICAIS DE ÁGUAS PLUVIAIS. AF_06/2022</v>
          </cell>
          <cell r="D3405" t="str">
            <v>M</v>
          </cell>
          <cell r="E3405">
            <v>103.22</v>
          </cell>
        </row>
        <row r="3406">
          <cell r="A3406">
            <v>89633</v>
          </cell>
          <cell r="B3406" t="str">
            <v>SINAPI</v>
          </cell>
          <cell r="C3406" t="str">
            <v>TUBO, CPVC, SOLDÁVEL, DN 15MM, INSTALADO EM RAMAL OU SUB-RAMAL DE ÁGUA - FORNECIMENTO E INSTALAÇÃO. AF_06/2022</v>
          </cell>
          <cell r="D3406" t="str">
            <v>M</v>
          </cell>
          <cell r="E3406">
            <v>23.45</v>
          </cell>
        </row>
        <row r="3407">
          <cell r="A3407">
            <v>89634</v>
          </cell>
          <cell r="B3407" t="str">
            <v>SINAPI</v>
          </cell>
          <cell r="C3407" t="str">
            <v>TUBO, CPVC, SOLDÁVEL, DN 22MM, INSTALADO EM RAMAL OU SUB-RAMAL DE ÁGUA - FORNECIMENTO E INSTALAÇÃO. AF_06/2022</v>
          </cell>
          <cell r="D3407" t="str">
            <v>M</v>
          </cell>
          <cell r="E3407">
            <v>36.090000000000003</v>
          </cell>
        </row>
        <row r="3408">
          <cell r="A3408">
            <v>89635</v>
          </cell>
          <cell r="B3408" t="str">
            <v>SINAPI</v>
          </cell>
          <cell r="C3408" t="str">
            <v>TUBO, CPVC, SOLDÁVEL, DN 28MM, INSTALADO EM RAMAL OU SUB-RAMAL DE ÁGUA - FORNECIMENTO E INSTALAÇÃO. AF_06/2022</v>
          </cell>
          <cell r="D3408" t="str">
            <v>M</v>
          </cell>
          <cell r="E3408">
            <v>52.12</v>
          </cell>
        </row>
        <row r="3409">
          <cell r="A3409">
            <v>89636</v>
          </cell>
          <cell r="B3409" t="str">
            <v>SINAPI</v>
          </cell>
          <cell r="C3409" t="str">
            <v>TUBO, CPVC, SOLDÁVEL, DN 35MM, INSTALADO EM RAMAL OU SUB-RAMAL DE ÁGUA   FORNECIMENTO E INSTALAÇÃO. AF_06/2022</v>
          </cell>
          <cell r="D3409" t="str">
            <v>M</v>
          </cell>
          <cell r="E3409">
            <v>63.57</v>
          </cell>
        </row>
        <row r="3410">
          <cell r="A3410">
            <v>89711</v>
          </cell>
          <cell r="B3410" t="str">
            <v>SINAPI</v>
          </cell>
          <cell r="C3410" t="str">
            <v>TUBO PVC, SERIE NORMAL, ESGOTO PREDIAL, DN 40 MM, FORNECIDO E INSTALADO EM RAMAL DE DESCARGA OU RAMAL DE ESGOTO SANITÁRIO. AF_08/2022</v>
          </cell>
          <cell r="D3410" t="str">
            <v>M</v>
          </cell>
          <cell r="E3410">
            <v>18.600000000000001</v>
          </cell>
        </row>
        <row r="3411">
          <cell r="A3411">
            <v>89712</v>
          </cell>
          <cell r="B3411" t="str">
            <v>SINAPI</v>
          </cell>
          <cell r="C3411" t="str">
            <v>TUBO PVC, SERIE NORMAL, ESGOTO PREDIAL, DN 50 MM, FORNECIDO E INSTALADO EM RAMAL DE DESCARGA OU RAMAL DE ESGOTO SANITÁRIO. AF_08/2022</v>
          </cell>
          <cell r="D3411" t="str">
            <v>M</v>
          </cell>
          <cell r="E3411">
            <v>24.59</v>
          </cell>
        </row>
        <row r="3412">
          <cell r="A3412">
            <v>89713</v>
          </cell>
          <cell r="B3412" t="str">
            <v>SINAPI</v>
          </cell>
          <cell r="C3412" t="str">
            <v>TUBO PVC, SERIE NORMAL, ESGOTO PREDIAL, DN 75 MM, FORNECIDO E INSTALADO EM RAMAL DE DESCARGA OU RAMAL DE ESGOTO SANITÁRIO. AF_08/2022</v>
          </cell>
          <cell r="D3412" t="str">
            <v>M</v>
          </cell>
          <cell r="E3412">
            <v>32.44</v>
          </cell>
        </row>
        <row r="3413">
          <cell r="A3413">
            <v>89714</v>
          </cell>
          <cell r="B3413" t="str">
            <v>SINAPI</v>
          </cell>
          <cell r="C3413" t="str">
            <v>TUBO PVC, SERIE NORMAL, ESGOTO PREDIAL, DN 100 MM, FORNECIDO E INSTALADO EM RAMAL DE DESCARGA OU RAMAL DE ESGOTO SANITÁRIO. AF_08/2022</v>
          </cell>
          <cell r="D3413" t="str">
            <v>M</v>
          </cell>
          <cell r="E3413">
            <v>37.159999999999997</v>
          </cell>
        </row>
        <row r="3414">
          <cell r="A3414">
            <v>89716</v>
          </cell>
          <cell r="B3414" t="str">
            <v>SINAPI</v>
          </cell>
          <cell r="C3414" t="str">
            <v>TUBO, CPVC, SOLDÁVEL, DN 22MM, INSTALADO EM RAMAL DE DISTRIBUIÇÃO DE ÁGUA - FORNECIMENTO E INSTALAÇÃO. AF_06/2022</v>
          </cell>
          <cell r="D3414" t="str">
            <v>M</v>
          </cell>
          <cell r="E3414">
            <v>28.12</v>
          </cell>
        </row>
        <row r="3415">
          <cell r="A3415">
            <v>89717</v>
          </cell>
          <cell r="B3415" t="str">
            <v>SINAPI</v>
          </cell>
          <cell r="C3415" t="str">
            <v>TUBO, CPVC, SOLDÁVEL, DN 28MM, INSTALADO EM RAMAL DE DISTRIBUIÇÃO DE ÁGUA - FORNECIMENTO E INSTALAÇÃO. AF_06/2022</v>
          </cell>
          <cell r="D3415" t="str">
            <v>M</v>
          </cell>
          <cell r="E3415">
            <v>42.73</v>
          </cell>
        </row>
        <row r="3416">
          <cell r="A3416">
            <v>89770</v>
          </cell>
          <cell r="B3416" t="str">
            <v>SINAPI</v>
          </cell>
          <cell r="C3416" t="str">
            <v>TUBO, CPVC, SOLDÁVEL, DN 35MM, INSTALADO EM PRUMADA DE ÁGUA   FORNECIMENTO E INSTALAÇÃO. AF_06/2022</v>
          </cell>
          <cell r="D3416" t="str">
            <v>M</v>
          </cell>
          <cell r="E3416">
            <v>45.55</v>
          </cell>
        </row>
        <row r="3417">
          <cell r="A3417">
            <v>89771</v>
          </cell>
          <cell r="B3417" t="str">
            <v>SINAPI</v>
          </cell>
          <cell r="C3417" t="str">
            <v>TUBO, CPVC, SOLDÁVEL, DN 42MM, INSTALADO EM PRUMADA DE ÁGUA   FORNECIMENTO E INSTALAÇÃO. AF_06/2022</v>
          </cell>
          <cell r="D3417" t="str">
            <v>M</v>
          </cell>
          <cell r="E3417">
            <v>62.25</v>
          </cell>
        </row>
        <row r="3418">
          <cell r="A3418">
            <v>89773</v>
          </cell>
          <cell r="B3418" t="str">
            <v>SINAPI</v>
          </cell>
          <cell r="C3418" t="str">
            <v>TUBO, CPVC, SOLDÁVEL, DN 73MM, INSTALADO EM PRUMADA DE ÁGUA   FORNECIMENTO E INSTALAÇÃO. AF_06/2022</v>
          </cell>
          <cell r="D3418" t="str">
            <v>M</v>
          </cell>
          <cell r="E3418">
            <v>144.96</v>
          </cell>
        </row>
        <row r="3419">
          <cell r="A3419">
            <v>89775</v>
          </cell>
          <cell r="B3419" t="str">
            <v>SINAPI</v>
          </cell>
          <cell r="C3419" t="str">
            <v>TUBO, CPVC, SOLDÁVEL, DN 89MM, INSTALADO EM PRUMADA DE ÁGUA   FORNECIMENTO E INSTALAÇÃO. AF_06/2022</v>
          </cell>
          <cell r="D3419" t="str">
            <v>M</v>
          </cell>
          <cell r="E3419">
            <v>228.99</v>
          </cell>
        </row>
        <row r="3420">
          <cell r="A3420">
            <v>89798</v>
          </cell>
          <cell r="B3420" t="str">
            <v>SINAPI</v>
          </cell>
          <cell r="C3420" t="str">
            <v>TUBO PVC, SERIE NORMAL, ESGOTO PREDIAL, DN 50 MM, FORNECIDO E INSTALADO EM PRUMADA DE ESGOTO SANITÁRIO OU VENTILAÇÃO. AF_08/2022</v>
          </cell>
          <cell r="D3420" t="str">
            <v>M</v>
          </cell>
          <cell r="E3420">
            <v>13.75</v>
          </cell>
        </row>
        <row r="3421">
          <cell r="A3421">
            <v>89799</v>
          </cell>
          <cell r="B3421" t="str">
            <v>SINAPI</v>
          </cell>
          <cell r="C3421" t="str">
            <v>TUBO PVC, SERIE NORMAL, ESGOTO PREDIAL, DN 75 MM, FORNECIDO E INSTALADO EM PRUMADA DE ESGOTO SANITÁRIO OU VENTILAÇÃO. AF_08/2022</v>
          </cell>
          <cell r="D3421" t="str">
            <v>M</v>
          </cell>
          <cell r="E3421">
            <v>23.43</v>
          </cell>
        </row>
        <row r="3422">
          <cell r="A3422">
            <v>89800</v>
          </cell>
          <cell r="B3422" t="str">
            <v>SINAPI</v>
          </cell>
          <cell r="C3422" t="str">
            <v>TUBO PVC, SERIE NORMAL, ESGOTO PREDIAL, DN 100 MM, FORNECIDO E INSTALADO EM PRUMADA DE ESGOTO SANITÁRIO OU VENTILAÇÃO. AF_08/2022</v>
          </cell>
          <cell r="D3422" t="str">
            <v>M</v>
          </cell>
          <cell r="E3422">
            <v>30.03</v>
          </cell>
        </row>
        <row r="3423">
          <cell r="A3423">
            <v>89848</v>
          </cell>
          <cell r="B3423" t="str">
            <v>SINAPI</v>
          </cell>
          <cell r="C3423" t="str">
            <v>TUBO PVC, SERIE NORMAL, ESGOTO PREDIAL, DN 100 MM, FORNECIDO E INSTALADO EM SUBCOLETOR AÉREO DE ESGOTO SANITÁRIO. AF_08/2022</v>
          </cell>
          <cell r="D3423" t="str">
            <v>M</v>
          </cell>
          <cell r="E3423">
            <v>29.11</v>
          </cell>
        </row>
        <row r="3424">
          <cell r="A3424">
            <v>89849</v>
          </cell>
          <cell r="B3424" t="str">
            <v>SINAPI</v>
          </cell>
          <cell r="C3424" t="str">
            <v>TUBO PVC, SERIE NORMAL, ESGOTO PREDIAL, DN 150 MM, FORNECIDO E INSTALADO EM SUBCOLETOR AÉREO DE ESGOTO SANITÁRIO. AF_08/2022</v>
          </cell>
          <cell r="D3424" t="str">
            <v>M</v>
          </cell>
          <cell r="E3424">
            <v>62.62</v>
          </cell>
        </row>
        <row r="3425">
          <cell r="A3425">
            <v>89865</v>
          </cell>
          <cell r="B3425" t="str">
            <v>SINAPI</v>
          </cell>
          <cell r="C3425" t="str">
            <v>TUBO, PVC, SOLDÁVEL, DN 25MM, INSTALADO EM DRENO DE AR-CONDICIONADO - FORNECIMENTO E INSTALAÇÃO. AF_08/2022</v>
          </cell>
          <cell r="D3425" t="str">
            <v>M</v>
          </cell>
          <cell r="E3425">
            <v>15.81</v>
          </cell>
        </row>
        <row r="3426">
          <cell r="A3426">
            <v>91784</v>
          </cell>
          <cell r="B3426" t="str">
            <v>SINAPI</v>
          </cell>
          <cell r="C3426" t="str">
            <v>(COMPOSIÇÃO REPRESENTATIVA) DO SERVIÇO DE INSTALAÇÃO DE TUBOS DE PVC, SOLDÁVEL, ÁGUA FRIA, DN 20 MM (INSTALADO EM RAMAL, SUB-RAMAL OU RAMAL DE DISTRIBUIÇÃO), INCLUSIVE CONEXÕES, CORTES E FIXAÇÕES, PARA PRÉDIOS. AF_10/2015</v>
          </cell>
          <cell r="D3426" t="str">
            <v>M</v>
          </cell>
          <cell r="E3426">
            <v>41.07</v>
          </cell>
        </row>
        <row r="3427">
          <cell r="A3427">
            <v>91785</v>
          </cell>
          <cell r="B3427" t="str">
            <v>SINAPI</v>
          </cell>
          <cell r="C3427" t="str">
            <v>(COMPOSIÇÃO REPRESENTATIVA) DO SERVIÇO DE INSTALAÇÃO DE TUBOS DE PVC, SOLDÁVEL, ÁGUA FRIA, DN 25 MM (INSTALADO EM RAMAL, SUB-RAMAL, RAMAL DE DISTRIBUIÇÃO OU PRUMADA), INCLUSIVE CONEXÕES, CORTES E FIXAÇÕES, PARA PRÉDIOS. AF_10/2015</v>
          </cell>
          <cell r="D3427" t="str">
            <v>M</v>
          </cell>
          <cell r="E3427">
            <v>40.9</v>
          </cell>
        </row>
        <row r="3428">
          <cell r="A3428">
            <v>91786</v>
          </cell>
          <cell r="B3428" t="str">
            <v>SINAPI</v>
          </cell>
          <cell r="C3428" t="str">
            <v>(COMPOSIÇÃO REPRESENTATIVA) DO SERVIÇO DE INSTALAÇÃO TUBOS DE PVC, SOLDÁVEL, ÁGUA FRIA, DN 32 MM (INSTALADO EM RAMAL, SUB-RAMAL, RAMAL DE DISTRIBUIÇÃO OU PRUMADA), INCLUSIVE CONEXÕES, CORTES E FIXAÇÕES, PARA PRÉDIOS. AF_10/2015</v>
          </cell>
          <cell r="D3428" t="str">
            <v>M</v>
          </cell>
          <cell r="E3428">
            <v>33.42</v>
          </cell>
        </row>
        <row r="3429">
          <cell r="A3429">
            <v>91787</v>
          </cell>
          <cell r="B3429" t="str">
            <v>SINAPI</v>
          </cell>
          <cell r="C3429" t="str">
            <v>(COMPOSIÇÃO REPRESENTATIVA) DO SERVIÇO DE INSTALAÇÃO DE TUBOS DE PVC, SOLDÁVEL, ÁGUA FRIA, DN 40 MM (INSTALADO EM PRUMADA), INCLUSIVE CONEXÕES, CORTES E FIXAÇÕES, PARA PRÉDIOS. AF_10/2015</v>
          </cell>
          <cell r="D3429" t="str">
            <v>M</v>
          </cell>
          <cell r="E3429">
            <v>40.5</v>
          </cell>
        </row>
        <row r="3430">
          <cell r="A3430">
            <v>91788</v>
          </cell>
          <cell r="B3430" t="str">
            <v>SINAPI</v>
          </cell>
          <cell r="C3430" t="str">
            <v>(COMPOSIÇÃO REPRESENTATIVA) DO SERVIÇO DE INSTALAÇÃO DE TUBOS DE PVC, SOLDÁVEL, ÁGUA FRIA, DN 50 MM (INSTALADO EM PRUMADA), INCLUSIVE CONEXÕES, CORTES E FIXAÇÕES, PARA PRÉDIOS. AF_10/2015</v>
          </cell>
          <cell r="D3430" t="str">
            <v>M</v>
          </cell>
          <cell r="E3430">
            <v>50.45</v>
          </cell>
        </row>
        <row r="3431">
          <cell r="A3431">
            <v>91789</v>
          </cell>
          <cell r="B3431" t="str">
            <v>SINAPI</v>
          </cell>
          <cell r="C3431" t="str">
            <v>(COMPOSIÇÃO REPRESENTATIVA) DO SERVIÇO DE INSTALAÇÃO DE TUBOS DE PVC, SÉRIE R, ÁGUA PLUVIAL, DN 75 MM (INSTALADO EM RAMAL DE ENCAMINHAMENTO, OU CONDUTORES VERTICAIS), INCLUSIVE CONEXÕES, CORTE E FIXAÇÕES, PARA PRÉDIOS. AF_10/2015</v>
          </cell>
          <cell r="D3431" t="str">
            <v>M</v>
          </cell>
          <cell r="E3431">
            <v>55.38</v>
          </cell>
        </row>
        <row r="3432">
          <cell r="A3432">
            <v>91790</v>
          </cell>
          <cell r="B3432" t="str">
            <v>SINAPI</v>
          </cell>
          <cell r="C3432" t="str">
            <v>(COMPOSIÇÃO REPRESENTATIVA) DO SERVIÇO DE INSTALAÇÃO DE TUBOS DE PVC, SÉRIE R, ÁGUA PLUVIAL, DN 100 MM (INSTALADO EM RAMAL DE ENCAMINHAMENTO, OU CONDUTORES VERTICAIS), INCLUSIVE CONEXÕES, CORTES E FIXAÇÕES, PARA PRÉDIOS. AF_10/2015</v>
          </cell>
          <cell r="D3432" t="str">
            <v>M</v>
          </cell>
          <cell r="E3432">
            <v>80.36</v>
          </cell>
        </row>
        <row r="3433">
          <cell r="A3433">
            <v>91791</v>
          </cell>
          <cell r="B3433" t="str">
            <v>SINAPI</v>
          </cell>
          <cell r="C3433" t="str">
            <v>(COMPOSIÇÃO REPRESENTATIVA) DO SERVIÇO DE INSTALAÇÃO DE TUBOS DE PVC, SÉRIE R, ÁGUA PLUVIAL, DN 150 MM (INSTALADO EM CONDUTORES VERTICAIS), INCLUSIVE CONEXÕES, CORTES E FIXAÇÕES, PARA PRÉDIOS. AF_10/2015</v>
          </cell>
          <cell r="D3433" t="str">
            <v>M</v>
          </cell>
          <cell r="E3433">
            <v>110.49</v>
          </cell>
        </row>
        <row r="3434">
          <cell r="A3434">
            <v>91792</v>
          </cell>
          <cell r="B3434" t="str">
            <v>SINAPI</v>
          </cell>
          <cell r="C3434" t="str">
            <v>(COMPOSIÇÃO REPRESENTATIVA) DO SERVIÇO DE INSTALAÇÃO DE TUBO DE PVC, SÉRIE NORMAL, ESGOTO PREDIAL, DN 40 MM (INSTALADO EM RAMAL DE DESCARGA OU RAMAL DE ESGOTO SANITÁRIO), INCLUSIVE CONEXÕES, CORTES E FIXAÇÕES, PARA PRÉDIOS. AF_10/2015</v>
          </cell>
          <cell r="D3434" t="str">
            <v>M</v>
          </cell>
          <cell r="E3434">
            <v>56.48</v>
          </cell>
        </row>
        <row r="3435">
          <cell r="A3435">
            <v>91793</v>
          </cell>
          <cell r="B3435" t="str">
            <v>SINAPI</v>
          </cell>
          <cell r="C3435" t="str">
            <v>(COMPOSIÇÃO REPRESENTATIVA) DO SERVIÇO DE INSTALAÇÃO DE TUBO DE PVC, SÉRIE NORMAL, ESGOTO PREDIAL, DN 50 MM (INSTALADO EM RAMAL DE DESCARGA OU RAMAL DE ESGOTO SANITÁRIO), INCLUSIVE CONEXÕES, CORTES E FIXAÇÕES PARA, PRÉDIOS. AF_10/2015</v>
          </cell>
          <cell r="D3435" t="str">
            <v>M</v>
          </cell>
          <cell r="E3435">
            <v>86.43</v>
          </cell>
        </row>
        <row r="3436">
          <cell r="A3436">
            <v>91794</v>
          </cell>
          <cell r="B3436" t="str">
            <v>SINAPI</v>
          </cell>
          <cell r="C3436" t="str">
            <v>(COMPOSIÇÃO REPRESENTATIVA) DO SERVIÇO DE INST. TUBO PVC, SÉRIE N, ESGOTO PREDIAL, DN 75 MM, (INST. EM RAMAL DE DESCARGA, RAMAL DE ESG. SANITÁRIO, PRUMADA DE ESG. SANITÁRIO OU VENTILAÇÃO), INCL. CONEXÕES, CORTES E FIXAÇÕES, P/ PRÉDIOS. AF_10/2015</v>
          </cell>
          <cell r="D3436" t="str">
            <v>M</v>
          </cell>
          <cell r="E3436">
            <v>44.13</v>
          </cell>
        </row>
        <row r="3437">
          <cell r="A3437">
            <v>91795</v>
          </cell>
          <cell r="B3437" t="str">
            <v>SINAPI</v>
          </cell>
          <cell r="C3437" t="str">
            <v>(COMPOSIÇÃO REPRESENTATIVA) DO SERVIÇO DE INST. TUBO PVC, SÉRIE N, ESGOTO PREDIAL, 100 MM (INST. RAMAL DESCARGA, RAMAL DE ESG. SANIT., PRUMADA ESG. SANIT., VENTILAÇÃO OU SUB-COLETOR AÉREO), INCL. CONEXÕES E CORTES, FIXAÇÕES, P/ PRÉDIOS. AF_10/2015</v>
          </cell>
          <cell r="D3437" t="str">
            <v>M</v>
          </cell>
          <cell r="E3437">
            <v>70.239999999999995</v>
          </cell>
        </row>
        <row r="3438">
          <cell r="A3438">
            <v>91796</v>
          </cell>
          <cell r="B3438" t="str">
            <v>SINAPI</v>
          </cell>
          <cell r="C3438" t="str">
            <v>(COMPOSIÇÃO REPRESENTATIVA) DO SERVIÇO DE INSTALAÇÃO DE TUBO DE PVC, SÉRIE NORMAL, ESGOTO PREDIAL, DN 150 MM (INSTALADO EM SUB-COLETOR AÉREO), INCLUSIVE CONEXÕES, CORTES E FIXAÇÕES, PARA PRÉDIOS. AF_10/2015</v>
          </cell>
          <cell r="D3438" t="str">
            <v>M</v>
          </cell>
          <cell r="E3438">
            <v>76.36</v>
          </cell>
        </row>
        <row r="3439">
          <cell r="A3439">
            <v>92275</v>
          </cell>
          <cell r="B3439" t="str">
            <v>SINAPI</v>
          </cell>
          <cell r="C3439" t="str">
            <v>TUBO EM COBRE RÍGIDO, DN 22 MM, CLASSE E, SEM ISOLAMENTO, INSTALADO EM PRUMADA DE HIDRÁULICA PREDIAL - FORNECIMENTO E INSTALAÇÃO. AF_04/2022</v>
          </cell>
          <cell r="D3439" t="str">
            <v>M</v>
          </cell>
          <cell r="E3439">
            <v>53.22</v>
          </cell>
        </row>
        <row r="3440">
          <cell r="A3440">
            <v>92276</v>
          </cell>
          <cell r="B3440" t="str">
            <v>SINAPI</v>
          </cell>
          <cell r="C3440" t="str">
            <v>TUBO EM COBRE RÍGIDO, DN 28 MM, CLASSE E, SEM ISOLAMENTO, INSTALADO EM PRUMADA DE HIDRÁULICA PREDIAL - FORNECIMENTO E INSTALAÇÃO. AF_04/2022</v>
          </cell>
          <cell r="D3440" t="str">
            <v>M</v>
          </cell>
          <cell r="E3440">
            <v>67.58</v>
          </cell>
        </row>
        <row r="3441">
          <cell r="A3441">
            <v>92277</v>
          </cell>
          <cell r="B3441" t="str">
            <v>SINAPI</v>
          </cell>
          <cell r="C3441" t="str">
            <v>TUBO EM COBRE RÍGIDO, DN 35 MM, CLASSE E, SEM ISOLAMENTO, INSTALADO EM PRUMADA DE HIDRÁULICA PREDIAL - FORNECIMENTO E INSTALAÇÃO. AF_04/2022</v>
          </cell>
          <cell r="D3441" t="str">
            <v>M</v>
          </cell>
          <cell r="E3441">
            <v>97.73</v>
          </cell>
        </row>
        <row r="3442">
          <cell r="A3442">
            <v>92278</v>
          </cell>
          <cell r="B3442" t="str">
            <v>SINAPI</v>
          </cell>
          <cell r="C3442" t="str">
            <v>TUBO EM COBRE RÍGIDO, DN 42 MM, CLASSE E, SEM ISOLAMENTO, INSTALADO EM PRUMADA DE HIDRÁULICA PREDIAL - FORNECIMENTO E INSTALAÇÃO. AF_04/2022</v>
          </cell>
          <cell r="D3442" t="str">
            <v>M</v>
          </cell>
          <cell r="E3442">
            <v>131.6</v>
          </cell>
        </row>
        <row r="3443">
          <cell r="A3443">
            <v>92279</v>
          </cell>
          <cell r="B3443" t="str">
            <v>SINAPI</v>
          </cell>
          <cell r="C3443" t="str">
            <v>TUBO EM COBRE RÍGIDO, DN 54 MM, CLASSE E, SEM ISOLAMENTO, INSTALADO EM PRUMADA DE HIDRÁULICA PREDIAL - FORNECIMENTO E INSTALAÇÃO. AF_04/2022</v>
          </cell>
          <cell r="D3443" t="str">
            <v>M</v>
          </cell>
          <cell r="E3443">
            <v>190.33</v>
          </cell>
        </row>
        <row r="3444">
          <cell r="A3444">
            <v>92280</v>
          </cell>
          <cell r="B3444" t="str">
            <v>SINAPI</v>
          </cell>
          <cell r="C3444" t="str">
            <v>TUBO EM COBRE RÍGIDO, DN 66 MM, CLASSE E, SEM ISOLAMENTO, INSTALADO EM PRUMADA DE HIDRÁULICA PREDIAL - FORNECIMENTO E INSTALAÇÃO. AF_04/2022</v>
          </cell>
          <cell r="D3444" t="str">
            <v>M</v>
          </cell>
          <cell r="E3444">
            <v>267.33</v>
          </cell>
        </row>
        <row r="3445">
          <cell r="A3445">
            <v>92281</v>
          </cell>
          <cell r="B3445" t="str">
            <v>SINAPI</v>
          </cell>
          <cell r="C3445" t="str">
            <v>TUBO EM COBRE RÍGIDO, DN 22 MM, CLASSE E, COM ISOLAMENTO, INSTALADO EM PRUMADA DE HIDRÁULICA PREDIAL - FORNECIMENTO E INSTALAÇÃO. AF_04/2022</v>
          </cell>
          <cell r="D3445" t="str">
            <v>M</v>
          </cell>
          <cell r="E3445">
            <v>165.22</v>
          </cell>
        </row>
        <row r="3446">
          <cell r="A3446">
            <v>92282</v>
          </cell>
          <cell r="B3446" t="str">
            <v>SINAPI</v>
          </cell>
          <cell r="C3446" t="str">
            <v>TUBO EM COBRE RÍGIDO, DN 28 MM, CLASSE E, COM ISOLAMENTO, INSTALADO EM PRUMADA DE HIDRÁULICA PREDIAL - FORNECIMENTO E INSTALAÇÃO. AF_04/2022</v>
          </cell>
          <cell r="D3446" t="str">
            <v>M</v>
          </cell>
          <cell r="E3446">
            <v>184.19</v>
          </cell>
        </row>
        <row r="3447">
          <cell r="A3447">
            <v>92283</v>
          </cell>
          <cell r="B3447" t="str">
            <v>SINAPI</v>
          </cell>
          <cell r="C3447" t="str">
            <v>TUBO EM COBRE RÍGIDO, DN 35 MM, CLASSE E, COM ISOLAMENTO, INSTALADO EM PRUMADA DE HIDRÁULICA PREDIAL - FORNECIMENTO E INSTALAÇÃO. AF_04/2022</v>
          </cell>
          <cell r="D3447" t="str">
            <v>M</v>
          </cell>
          <cell r="E3447">
            <v>245.25</v>
          </cell>
        </row>
        <row r="3448">
          <cell r="A3448">
            <v>92284</v>
          </cell>
          <cell r="B3448" t="str">
            <v>SINAPI</v>
          </cell>
          <cell r="C3448" t="str">
            <v>TUBO EM COBRE RÍGIDO, DN 42 MM, CLASSE E, COM ISOLAMENTO, INSTALADO EM PRUMADA DE HIDRÁULICA PREDIAL - FORNECIMENTO E INSTALAÇÃO. AF_04/2022</v>
          </cell>
          <cell r="D3448" t="str">
            <v>M</v>
          </cell>
          <cell r="E3448">
            <v>299.85000000000002</v>
          </cell>
        </row>
        <row r="3449">
          <cell r="A3449">
            <v>92285</v>
          </cell>
          <cell r="B3449" t="str">
            <v>SINAPI</v>
          </cell>
          <cell r="C3449" t="str">
            <v>TUBO EM COBRE RÍGIDO, DN 54 MM, CLASSE E, COM ISOLAMENTO, INSTALADO EM PRUMADA DE HIDRÁULICA PREDIAL - FORNECIMENTO E INSTALAÇÃO. AF_04/2022</v>
          </cell>
          <cell r="D3449" t="str">
            <v>M</v>
          </cell>
          <cell r="E3449">
            <v>391.51</v>
          </cell>
        </row>
        <row r="3450">
          <cell r="A3450">
            <v>92286</v>
          </cell>
          <cell r="B3450" t="str">
            <v>SINAPI</v>
          </cell>
          <cell r="C3450" t="str">
            <v>TUBO EM COBRE RÍGIDO, DN 66 MM, CLASSE E, COM ISOLAMENTO, INSTALADO EM PRUMADA DE HIDRÁULICA PREDIAL - FORNECIMENTO E INSTALAÇÃO. AF_04/2022</v>
          </cell>
          <cell r="D3450" t="str">
            <v>M</v>
          </cell>
          <cell r="E3450">
            <v>471.36</v>
          </cell>
        </row>
        <row r="3451">
          <cell r="A3451">
            <v>92305</v>
          </cell>
          <cell r="B3451" t="str">
            <v>SINAPI</v>
          </cell>
          <cell r="C3451" t="str">
            <v>TUBO EM COBRE RÍGIDO, DN 15 MM, CLASSE E, SEM ISOLAMENTO, INSTALADO EM RAMAL DE DISTRIBUIÇÃO DE HIDRÁULICA PREDIAL - FORNECIMENTO E INSTALAÇÃO. AF_04/2022</v>
          </cell>
          <cell r="D3451" t="str">
            <v>M</v>
          </cell>
          <cell r="E3451">
            <v>35.26</v>
          </cell>
        </row>
        <row r="3452">
          <cell r="A3452">
            <v>92306</v>
          </cell>
          <cell r="B3452" t="str">
            <v>SINAPI</v>
          </cell>
          <cell r="C3452" t="str">
            <v>TUBO EM COBRE RÍGIDO, DN 22 MM, CLASSE E, SEM ISOLAMENTO, INSTALADO EM RAMAL DE DISTRIBUIÇÃO DE HIDRÁULICA PREDIAL - FORNECIMENTO E INSTALAÇÃO. AF_04/2022</v>
          </cell>
          <cell r="D3452" t="str">
            <v>M</v>
          </cell>
          <cell r="E3452">
            <v>57.64</v>
          </cell>
        </row>
        <row r="3453">
          <cell r="A3453">
            <v>92307</v>
          </cell>
          <cell r="B3453" t="str">
            <v>SINAPI</v>
          </cell>
          <cell r="C3453" t="str">
            <v>TUBO EM COBRE RÍGIDO, DN 28 MM, CLASSE E, SEM ISOLAMENTO, INSTALADO EM RAMAL DE DISTRIBUIÇÃO DE HIDRÁULICA PREDIAL - FORNECIMENTO E INSTALAÇÃO. AF_04/2022</v>
          </cell>
          <cell r="D3453" t="str">
            <v>M</v>
          </cell>
          <cell r="E3453">
            <v>72.2</v>
          </cell>
        </row>
        <row r="3454">
          <cell r="A3454">
            <v>92308</v>
          </cell>
          <cell r="B3454" t="str">
            <v>SINAPI</v>
          </cell>
          <cell r="C3454" t="str">
            <v>TUBO EM COBRE RÍGIDO, DN 15 MM, CLASSE E, COM ISOLAMENTO, INSTALADO EM RAMAL DE DISTRIBUIÇÃO DE HIDRÁULICA PREDIAL - FORNECIMENTO E INSTALAÇÃO. AF_04/2022</v>
          </cell>
          <cell r="D3454" t="str">
            <v>M</v>
          </cell>
          <cell r="E3454">
            <v>60.8</v>
          </cell>
        </row>
        <row r="3455">
          <cell r="A3455">
            <v>92309</v>
          </cell>
          <cell r="B3455" t="str">
            <v>SINAPI</v>
          </cell>
          <cell r="C3455" t="str">
            <v>TUBO EM COBRE RÍGIDO, DN 22 MM, CLASSE E, COM ISOLAMENTO, INSTALADO EM RAMAL DE DISTRIBUIÇÃO DE HIDRÁULICA PREDIAL - FORNECIMENTO E INSTALAÇÃO. AF_04/2022</v>
          </cell>
          <cell r="D3455" t="str">
            <v>M</v>
          </cell>
          <cell r="E3455">
            <v>171.85</v>
          </cell>
        </row>
        <row r="3456">
          <cell r="A3456">
            <v>92310</v>
          </cell>
          <cell r="B3456" t="str">
            <v>SINAPI</v>
          </cell>
          <cell r="C3456" t="str">
            <v>TUBO EM COBRE RÍGIDO, DN 28 MM, CLASSE E, COM ISOLAMENTO, INSTALADO EM RAMAL DE DISTRIBUIÇÃO DE HIDRÁULICA PREDIAL - FORNECIMENTO E INSTALAÇÃO. AF_04/2022</v>
          </cell>
          <cell r="D3456" t="str">
            <v>M</v>
          </cell>
          <cell r="E3456">
            <v>191.02</v>
          </cell>
        </row>
        <row r="3457">
          <cell r="A3457">
            <v>92320</v>
          </cell>
          <cell r="B3457" t="str">
            <v>SINAPI</v>
          </cell>
          <cell r="C3457" t="str">
            <v>TUBO EM COBRE RÍGIDO, DN 15 MM, CLASSE E, SEM ISOLAMENTO, INSTALADO EM RAMAL E SUB-RAMAL DE HIDRÁULICA PREDIAL - FORNECIMENTO E INSTALAÇÃO. AF_04/2022</v>
          </cell>
          <cell r="D3457" t="str">
            <v>M</v>
          </cell>
          <cell r="E3457">
            <v>44.34</v>
          </cell>
        </row>
        <row r="3458">
          <cell r="A3458">
            <v>92321</v>
          </cell>
          <cell r="B3458" t="str">
            <v>SINAPI</v>
          </cell>
          <cell r="C3458" t="str">
            <v>TUBO EM COBRE RÍGIDO, DN 22 MM, CLASSE E, SEM ISOLAMENTO, INSTALADO EM RAMAL E SUB-RAMAL DE HIDRÁULICA PREDIAL - FORNECIMENTO E INSTALAÇÃO. AF_04/2022</v>
          </cell>
          <cell r="D3458" t="str">
            <v>M</v>
          </cell>
          <cell r="E3458">
            <v>73.3</v>
          </cell>
        </row>
        <row r="3459">
          <cell r="A3459">
            <v>92322</v>
          </cell>
          <cell r="B3459" t="str">
            <v>SINAPI</v>
          </cell>
          <cell r="C3459" t="str">
            <v>TUBO EM COBRE RÍGIDO, DN 28 MM, CLASSE E, SEM ISOLAMENTO, INSTALADO EM RAMAL E SUB-RAMAL DE HIDRÁULICA PREDIAL - FORNECIMENTO E INSTALAÇÃO. AF_04/2022</v>
          </cell>
          <cell r="D3459" t="str">
            <v>M</v>
          </cell>
          <cell r="E3459">
            <v>93.48</v>
          </cell>
        </row>
        <row r="3460">
          <cell r="A3460">
            <v>92323</v>
          </cell>
          <cell r="B3460" t="str">
            <v>SINAPI</v>
          </cell>
          <cell r="C3460" t="str">
            <v>TUBO EM COBRE RÍGIDO, DN 15 MM, CLASSE E, COM ISOLAMENTO, INSTALADO EM RAMAL E SUB-RAMAL DE HIDRÁULICA PREDIAL - FORNECIMENTO E INSTALAÇÃO. AF_04/2022</v>
          </cell>
          <cell r="D3460" t="str">
            <v>M</v>
          </cell>
          <cell r="E3460">
            <v>67.7</v>
          </cell>
        </row>
        <row r="3461">
          <cell r="A3461">
            <v>92324</v>
          </cell>
          <cell r="B3461" t="str">
            <v>SINAPI</v>
          </cell>
          <cell r="C3461" t="str">
            <v>TUBO EM COBRE RÍGIDO, DN 22 MM, CLASSE E, COM ISOLAMENTO, INSTALADO EM RAMAL E SUB-RAMAL DE HIDRÁULICA PREDIAL - FORNECIMENTO E INSTALAÇÃO. AF_04/2022</v>
          </cell>
          <cell r="D3461" t="str">
            <v>M</v>
          </cell>
          <cell r="E3461">
            <v>185.32</v>
          </cell>
        </row>
        <row r="3462">
          <cell r="A3462">
            <v>92325</v>
          </cell>
          <cell r="B3462" t="str">
            <v>SINAPI</v>
          </cell>
          <cell r="C3462" t="str">
            <v>TUBO EM COBRE RÍGIDO, DN 28 MM, CLASSE E, COM ISOLAMENTO, INSTALADO EM RAMAL E SUB-RAMAL DE HIDRÁULICA PREDIAL - FORNECIMENTO E INSTALAÇÃO. AF_04/2022</v>
          </cell>
          <cell r="D3462" t="str">
            <v>M</v>
          </cell>
          <cell r="E3462">
            <v>210.11</v>
          </cell>
        </row>
        <row r="3463">
          <cell r="A3463">
            <v>92335</v>
          </cell>
          <cell r="B3463" t="str">
            <v>SINAPI</v>
          </cell>
          <cell r="C3463" t="str">
            <v>TUBO DE AÇO GALVANIZADO COM COSTURA, CLASSE MÉDIA, CONEXÃO RANHURADA, DN 50 (2"), INSTALADO EM PRUMADAS - FORNECIMENTO E INSTALAÇÃO. AF_10/2020</v>
          </cell>
          <cell r="D3463" t="str">
            <v>M</v>
          </cell>
          <cell r="E3463">
            <v>108.49</v>
          </cell>
        </row>
        <row r="3464">
          <cell r="A3464">
            <v>92336</v>
          </cell>
          <cell r="B3464" t="str">
            <v>SINAPI</v>
          </cell>
          <cell r="C3464" t="str">
            <v>TUBO DE AÇO GALVANIZADO COM COSTURA, CLASSE MÉDIA, CONEXÃO RANHURADA, DN 65 (2 1/2"), INSTALADO EM PRUMADAS - FORNECIMENTO E INSTALAÇÃO. AF_10/2020</v>
          </cell>
          <cell r="D3464" t="str">
            <v>M</v>
          </cell>
          <cell r="E3464">
            <v>133.71</v>
          </cell>
        </row>
        <row r="3465">
          <cell r="A3465">
            <v>92337</v>
          </cell>
          <cell r="B3465" t="str">
            <v>SINAPI</v>
          </cell>
          <cell r="C3465" t="str">
            <v>TUBO DE AÇO GALVANIZADO COM COSTURA, CLASSE MÉDIA, CONEXÃO RANHURADA, DN 80 (3"), INSTALADO EM PRUMADAS - FORNECIMENTO E INSTALAÇÃO. AF_10/2020</v>
          </cell>
          <cell r="D3465" t="str">
            <v>M</v>
          </cell>
          <cell r="E3465">
            <v>177.36</v>
          </cell>
        </row>
        <row r="3466">
          <cell r="A3466">
            <v>92338</v>
          </cell>
          <cell r="B3466" t="str">
            <v>SINAPI</v>
          </cell>
          <cell r="C3466" t="str">
            <v>TUBO DE AÇO PRETO SEM COSTURA, CONEXÃO SOLDADA, DN 50 (2"), INSTALADO EM PRUMADAS - FORNECIMENTO E INSTALAÇÃO. AF_10/2020</v>
          </cell>
          <cell r="D3466" t="str">
            <v>M</v>
          </cell>
          <cell r="E3466">
            <v>175.03</v>
          </cell>
        </row>
        <row r="3467">
          <cell r="A3467">
            <v>92339</v>
          </cell>
          <cell r="B3467" t="str">
            <v>SINAPI</v>
          </cell>
          <cell r="C3467" t="str">
            <v>TUBO DE AÇO PRETO SEM COSTURA, CONEXÃO SOLDADA, DN 65 (2 1/2"), INSTALADO EM PRUMADAS - FORNECIMENTO E INSTALAÇÃO. AF_10/2020</v>
          </cell>
          <cell r="D3467" t="str">
            <v>M</v>
          </cell>
          <cell r="E3467">
            <v>271.33</v>
          </cell>
        </row>
        <row r="3468">
          <cell r="A3468">
            <v>92341</v>
          </cell>
          <cell r="B3468" t="str">
            <v>SINAPI</v>
          </cell>
          <cell r="C3468" t="str">
            <v>TUBO DE AÇO GALVANIZADO COM COSTURA, CLASSE MÉDIA, DN 50 (2"), CONEXÃO ROSQUEADA, INSTALADO EM PRUMADAS - FORNECIMENTO E INSTALAÇÃO. AF_10/2020</v>
          </cell>
          <cell r="D3468" t="str">
            <v>M</v>
          </cell>
          <cell r="E3468">
            <v>116.83</v>
          </cell>
        </row>
        <row r="3469">
          <cell r="A3469">
            <v>92342</v>
          </cell>
          <cell r="B3469" t="str">
            <v>SINAPI</v>
          </cell>
          <cell r="C3469" t="str">
            <v>TUBO DE AÇO GALVANIZADO COM COSTURA, CLASSE MÉDIA, DN 65 (2 1/2"), CONEXÃO ROSQUEADA, INSTALADO EM PRUMADAS - FORNECIMENTO E INSTALAÇÃO. AF_10/2020</v>
          </cell>
          <cell r="D3469" t="str">
            <v>M</v>
          </cell>
          <cell r="E3469">
            <v>142.11000000000001</v>
          </cell>
        </row>
        <row r="3470">
          <cell r="A3470">
            <v>92343</v>
          </cell>
          <cell r="B3470" t="str">
            <v>SINAPI</v>
          </cell>
          <cell r="C3470" t="str">
            <v>TUBO DE AÇO GALVANIZADO COM COSTURA, CLASSE MÉDIA, DN 80 (3"), CONEXÃO ROSQUEADA, INSTALADO EM PRUMADAS - FORNECIMENTO E INSTALAÇÃO. AF_10/2020</v>
          </cell>
          <cell r="D3470" t="str">
            <v>M</v>
          </cell>
          <cell r="E3470">
            <v>185.83</v>
          </cell>
        </row>
        <row r="3471">
          <cell r="A3471">
            <v>92359</v>
          </cell>
          <cell r="B3471" t="str">
            <v>SINAPI</v>
          </cell>
          <cell r="C3471" t="str">
            <v>TUBO DE AÇO PRETO SEM COSTURA, CONEXÃO SOLDADA, DN 25 (1"), INSTALADO EM REDE DE ALIMENTAÇÃO PARA HIDRANTE - FORNECIMENTO E INSTALAÇÃO. AF_10/2020</v>
          </cell>
          <cell r="D3471" t="str">
            <v>M</v>
          </cell>
          <cell r="E3471">
            <v>87.46</v>
          </cell>
        </row>
        <row r="3472">
          <cell r="A3472">
            <v>92360</v>
          </cell>
          <cell r="B3472" t="str">
            <v>SINAPI</v>
          </cell>
          <cell r="C3472" t="str">
            <v>TUBO DE AÇO PRETO SEM COSTURA, CONEXÃO SOLDADA, DN 32 (1 1/4"), INSTALADO EM REDE DE ALIMENTAÇÃO PARA HIDRANTE - FORNECIMENTO E INSTALAÇÃO. AF_10/2020</v>
          </cell>
          <cell r="D3472" t="str">
            <v>M</v>
          </cell>
          <cell r="E3472">
            <v>117.03</v>
          </cell>
        </row>
        <row r="3473">
          <cell r="A3473">
            <v>92361</v>
          </cell>
          <cell r="B3473" t="str">
            <v>SINAPI</v>
          </cell>
          <cell r="C3473" t="str">
            <v>TUBO DE AÇO PRETO SEM COSTURA, CONEXÃO SOLDADA, DN 50 (2"), INSTALADO EM REDE DE ALIMENTAÇÃO PARA HIDRANTE - FORNECIMENTO E INSTALAÇÃO. AF_10/2020</v>
          </cell>
          <cell r="D3473" t="str">
            <v>M</v>
          </cell>
          <cell r="E3473">
            <v>157.41</v>
          </cell>
        </row>
        <row r="3474">
          <cell r="A3474">
            <v>92362</v>
          </cell>
          <cell r="B3474" t="str">
            <v>SINAPI</v>
          </cell>
          <cell r="C3474" t="str">
            <v>TUBO DE AÇO PRETO SEM COSTURA, CONEXÃO SOLDADA, DN 65 (2 1/2"), INSTALADO EM REDE DE ALIMENTAÇÃO PARA HIDRANTE - FORNECIMENTO E INSTALAÇÃO. AF_10/2020</v>
          </cell>
          <cell r="D3474" t="str">
            <v>M</v>
          </cell>
          <cell r="E3474">
            <v>253.01</v>
          </cell>
        </row>
        <row r="3475">
          <cell r="A3475">
            <v>92364</v>
          </cell>
          <cell r="B3475" t="str">
            <v>SINAPI</v>
          </cell>
          <cell r="C3475" t="str">
            <v>TUBO DE AÇO GALVANIZADO COM COSTURA, CLASSE MÉDIA, DN 32 (1 1/4"), CONEXÃO ROSQUEADA, INSTALADO EM REDE DE ALIMENTAÇÃO PARA HIDRANTE - FORNECIMENTO E INSTALAÇÃO. AF_10/2020</v>
          </cell>
          <cell r="D3475" t="str">
            <v>M</v>
          </cell>
          <cell r="E3475">
            <v>65.52</v>
          </cell>
        </row>
        <row r="3476">
          <cell r="A3476">
            <v>92365</v>
          </cell>
          <cell r="B3476" t="str">
            <v>SINAPI</v>
          </cell>
          <cell r="C3476" t="str">
            <v>TUBO DE AÇO GALVANIZADO COM COSTURA, CLASSE MÉDIA, DN 40 (1 1/2"), CONEXÃO ROSQUEADA, INSTALADO EM REDE DE ALIMENTAÇÃO PARA HIDRANTE - FORNECIMENTO E INSTALAÇÃO. AF_10/2020</v>
          </cell>
          <cell r="D3476" t="str">
            <v>M</v>
          </cell>
          <cell r="E3476">
            <v>75.62</v>
          </cell>
        </row>
        <row r="3477">
          <cell r="A3477">
            <v>92366</v>
          </cell>
          <cell r="B3477" t="str">
            <v>SINAPI</v>
          </cell>
          <cell r="C3477" t="str">
            <v>TUBO DE AÇO GALVANIZADO COM COSTURA, CLASSE MÉDIA, DN 50 (2"), CONEXÃO ROSQUEADA, INSTALADO EM REDE DE ALIMENTAÇÃO PARA HIDRANTE - FORNECIMENTO E INSTALAÇÃO. AF_10/2020</v>
          </cell>
          <cell r="D3477" t="str">
            <v>M</v>
          </cell>
          <cell r="E3477">
            <v>106.51</v>
          </cell>
        </row>
        <row r="3478">
          <cell r="A3478">
            <v>92367</v>
          </cell>
          <cell r="B3478" t="str">
            <v>SINAPI</v>
          </cell>
          <cell r="C3478" t="str">
            <v>TUBO DE AÇO GALVANIZADO COM COSTURA, CLASSE MÉDIA, DN 65 (2 1/2"), CONEXÃO ROSQUEADA, INSTALADO EM REDE DE ALIMENTAÇÃO PARA HIDRANTE - FORNECIMENTO E INSTALAÇÃO. AF_10/2020</v>
          </cell>
          <cell r="D3478" t="str">
            <v>M</v>
          </cell>
          <cell r="E3478">
            <v>131.33000000000001</v>
          </cell>
        </row>
        <row r="3479">
          <cell r="A3479">
            <v>92368</v>
          </cell>
          <cell r="B3479" t="str">
            <v>SINAPI</v>
          </cell>
          <cell r="C3479" t="str">
            <v>TUBO DE AÇO GALVANIZADO COM COSTURA, CLASSE MÉDIA, DN 80 (3"), CONEXÃO ROSQUEADA, INSTALADO EM REDE DE ALIMENTAÇÃO PARA HIDRANTE - FORNECIMENTO E INSTALAÇÃO. AF_10/2020</v>
          </cell>
          <cell r="D3479" t="str">
            <v>M</v>
          </cell>
          <cell r="E3479">
            <v>174.62</v>
          </cell>
        </row>
        <row r="3480">
          <cell r="A3480">
            <v>92645</v>
          </cell>
          <cell r="B3480" t="str">
            <v>SINAPI</v>
          </cell>
          <cell r="C3480" t="str">
            <v>TUBO DE AÇO PRETO SEM COSTURA, CONEXÃO SOLDADA, DN 25 (1"), INSTALADO EM REDE DE ALIMENTAÇÃO PARA SPRINKLER - FORNECIMENTO E INSTALAÇÃO. AF_10/2020</v>
          </cell>
          <cell r="D3480" t="str">
            <v>M</v>
          </cell>
          <cell r="E3480">
            <v>90.63</v>
          </cell>
        </row>
        <row r="3481">
          <cell r="A3481">
            <v>92646</v>
          </cell>
          <cell r="B3481" t="str">
            <v>SINAPI</v>
          </cell>
          <cell r="C3481" t="str">
            <v>TUBO DE AÇO PRETO SEM COSTURA, CONEXÃO SOLDADA, DN 32 (1 1/4"), INSTALADO EM REDE DE ALIMENTAÇÃO PARA SPRINKLER - FORNECIMENTO E INSTALAÇÃO. AF_10/2020</v>
          </cell>
          <cell r="D3481" t="str">
            <v>M</v>
          </cell>
          <cell r="E3481">
            <v>120.2</v>
          </cell>
        </row>
        <row r="3482">
          <cell r="A3482">
            <v>92648</v>
          </cell>
          <cell r="B3482" t="str">
            <v>SINAPI</v>
          </cell>
          <cell r="C3482" t="str">
            <v>TUBO DE AÇO PRETO SEM COSTURA, CONEXÃO SOLDADA, DN 40 (1 1/2"), INSTALADO EM REDE DE ALIMENTAÇÃO PARA SPRINKLER - FORNECIMENTO E INSTALAÇÃO. AF_10/2020</v>
          </cell>
          <cell r="D3482" t="str">
            <v>M</v>
          </cell>
          <cell r="E3482">
            <v>131.35</v>
          </cell>
        </row>
        <row r="3483">
          <cell r="A3483">
            <v>92649</v>
          </cell>
          <cell r="B3483" t="str">
            <v>SINAPI</v>
          </cell>
          <cell r="C3483" t="str">
            <v>TUBO DE AÇO PRETO SEM COSTURA, CONEXÃO SOLDADA, DN 50 (2"), INSTALADO EM REDE DE ALIMENTAÇÃO PARA SPRINKLER - FORNECIMENTO E INSTALAÇÃO. AF_10/2020</v>
          </cell>
          <cell r="D3483" t="str">
            <v>M</v>
          </cell>
          <cell r="E3483">
            <v>160.58000000000001</v>
          </cell>
        </row>
        <row r="3484">
          <cell r="A3484">
            <v>92650</v>
          </cell>
          <cell r="B3484" t="str">
            <v>SINAPI</v>
          </cell>
          <cell r="C3484" t="str">
            <v>TUBO DE AÇO PRETO SEM COSTURA, CONEXÃO SOLDADA, DN 65 (2 1/2"), INSTALADO EM REDE DE ALIMENTAÇÃO PARA SPRINKLER - FORNECIMENTO E INSTALAÇÃO. AF_10/2020</v>
          </cell>
          <cell r="D3484" t="str">
            <v>M</v>
          </cell>
          <cell r="E3484">
            <v>256.19</v>
          </cell>
        </row>
        <row r="3485">
          <cell r="A3485">
            <v>92652</v>
          </cell>
          <cell r="B3485" t="str">
            <v>SINAPI</v>
          </cell>
          <cell r="C3485" t="str">
            <v>TUBO DE AÇO GALVANIZADO COM COSTURA, CLASSE MÉDIA, CONEXÃO ROSQUEADA, DN 32 (1 1/4"), INSTALADO EM REDE DE ALIMENTAÇÃO PARA SPRINKLER - FORNECIMENTO E INSTALAÇÃO. AF_10/2020</v>
          </cell>
          <cell r="D3485" t="str">
            <v>M</v>
          </cell>
          <cell r="E3485">
            <v>69.319999999999993</v>
          </cell>
        </row>
        <row r="3486">
          <cell r="A3486">
            <v>92653</v>
          </cell>
          <cell r="B3486" t="str">
            <v>SINAPI</v>
          </cell>
          <cell r="C3486" t="str">
            <v>TUBO DE AÇO GALVANIZADO COM COSTURA, CLASSE MÉDIA, CONEXÃO ROSQUEADA, DN 40 (1 1/2"), INSTALADO EM REDE DE ALIMENTAÇÃO PARA SPRINKLER - FORNECIMENTO E INSTALAÇÃO. AF_10/2020</v>
          </cell>
          <cell r="D3486" t="str">
            <v>M</v>
          </cell>
          <cell r="E3486">
            <v>79.459999999999994</v>
          </cell>
        </row>
        <row r="3487">
          <cell r="A3487">
            <v>92654</v>
          </cell>
          <cell r="B3487" t="str">
            <v>SINAPI</v>
          </cell>
          <cell r="C3487" t="str">
            <v>TUBO DE AÇO GALVANIZADO COM COSTURA, CLASSE MÉDIA, CONEXÃO ROSQUEADA, DN 50 (2"), INSTALADO EM REDE DE ALIMENTAÇÃO PARA SPRINKLER - FORNECIMENTO E INSTALAÇÃO. AF_10/2020</v>
          </cell>
          <cell r="D3487" t="str">
            <v>M</v>
          </cell>
          <cell r="E3487">
            <v>110.36</v>
          </cell>
        </row>
        <row r="3488">
          <cell r="A3488">
            <v>92655</v>
          </cell>
          <cell r="B3488" t="str">
            <v>SINAPI</v>
          </cell>
          <cell r="C3488" t="str">
            <v>TUBO DE AÇO GALVANIZADO COM COSTURA, CLASSE MÉDIA, CONEXÃO ROSQUEADA, DN 65 (2 1/2"), INSTALADO EM REDE DE ALIMENTAÇÃO PARA SPRINKLER - FORNECIMENTO E INSTALAÇÃO. AF_10/2020</v>
          </cell>
          <cell r="D3488" t="str">
            <v>M</v>
          </cell>
          <cell r="E3488">
            <v>135.25</v>
          </cell>
        </row>
        <row r="3489">
          <cell r="A3489">
            <v>92656</v>
          </cell>
          <cell r="B3489" t="str">
            <v>SINAPI</v>
          </cell>
          <cell r="C3489" t="str">
            <v>TUBO DE AÇO GALVANIZADO COM COSTURA, CLASSE MÉDIA, CONEXÃO ROSQUEADA, DN 80 (3"), INSTALADO EM REDE DE ALIMENTAÇÃO PARA SPRINKLER - FORNECIMENTO E INSTALAÇÃO. AF_10/2020</v>
          </cell>
          <cell r="D3489" t="str">
            <v>M</v>
          </cell>
          <cell r="E3489">
            <v>178.55</v>
          </cell>
        </row>
        <row r="3490">
          <cell r="A3490">
            <v>92687</v>
          </cell>
          <cell r="B3490" t="str">
            <v>SINAPI</v>
          </cell>
          <cell r="C3490" t="str">
            <v>TUBO DE AÇO GALVANIZADO COM COSTURA, CLASSE MÉDIA, CONEXÃO ROSQUEADA, DN 15 (1/2"), INSTALADO EM RAMAIS E SUB-RAMAIS DE GÁS - FORNECIMENTO E INSTALAÇÃO. AF_10/2020</v>
          </cell>
          <cell r="D3490" t="str">
            <v>M</v>
          </cell>
          <cell r="E3490">
            <v>31.5</v>
          </cell>
        </row>
        <row r="3491">
          <cell r="A3491">
            <v>92688</v>
          </cell>
          <cell r="B3491" t="str">
            <v>SINAPI</v>
          </cell>
          <cell r="C3491" t="str">
            <v>TUBO DE AÇO GALVANIZADO COM COSTURA, CLASSE MÉDIA, CONEXÃO ROSQUEADA, DN 20 (3/4"), INSTALADO EM RAMAIS E SUB-RAMAIS DE GÁS - FORNECIMENTO E INSTALAÇÃO. AF_10/2020</v>
          </cell>
          <cell r="D3491" t="str">
            <v>M</v>
          </cell>
          <cell r="E3491">
            <v>42.93</v>
          </cell>
        </row>
        <row r="3492">
          <cell r="A3492">
            <v>92689</v>
          </cell>
          <cell r="B3492" t="str">
            <v>SINAPI</v>
          </cell>
          <cell r="C3492" t="str">
            <v>TUBO DE AÇO PRETO SEM COSTURA, CLASSE MÉDIA, CONEXÃO SOLDADA, DN 15 (1/2"), INSTALADO EM RAMAIS E SUB-RAMAIS DE GÁS - FORNECIMENTO E INSTALAÇÃO. AF_10/2020</v>
          </cell>
          <cell r="D3492" t="str">
            <v>M</v>
          </cell>
          <cell r="E3492">
            <v>62.13</v>
          </cell>
        </row>
        <row r="3493">
          <cell r="A3493">
            <v>92690</v>
          </cell>
          <cell r="B3493" t="str">
            <v>SINAPI</v>
          </cell>
          <cell r="C3493" t="str">
            <v>TUBO DE AÇO PRETO SEM COSTURA, CLASSE MÉDIA, CONEXÃO SOLDADA, DN 20 (3/4"), INSTALADO EM RAMAIS E SUB-RAMAIS DE GÁS - FORNECIMENTO E INSTALAÇÃO. AF_10/2020</v>
          </cell>
          <cell r="D3493" t="str">
            <v>M</v>
          </cell>
          <cell r="E3493">
            <v>87.33</v>
          </cell>
        </row>
        <row r="3494">
          <cell r="A3494">
            <v>92691</v>
          </cell>
          <cell r="B3494" t="str">
            <v>SINAPI</v>
          </cell>
          <cell r="C3494" t="str">
            <v>TUBO DE AÇO PRETO SEM COSTURA, CLASSE MÉDIA, CONEXÃO SOLDADA, DN 25 (1"), INSTALADO EM RAMAIS  E SUB-RAMAIS DE GÁS - FORNECIMENTO E INSTALAÇÃO. AF_10/2020</v>
          </cell>
          <cell r="D3494" t="str">
            <v>M</v>
          </cell>
          <cell r="E3494">
            <v>108.51</v>
          </cell>
        </row>
        <row r="3495">
          <cell r="A3495">
            <v>94462</v>
          </cell>
          <cell r="B3495" t="str">
            <v>SINAPI</v>
          </cell>
          <cell r="C3495" t="str">
            <v>TUBO DE AÇO GALVANIZADO COM COSTURA, CLASSE MÉDIA, DN 50 (2), CONEXÃO ROSQUEADA, INSTALADO EM RESERVAÇÃO DE ÁGUA DE EDIFICAÇÃO QUE POSSUA RESERVATÓRIO DE FIBRA/FIBROCIMENTO  FORNECIMENTO E INSTALAÇÃO. AF_06/2016</v>
          </cell>
          <cell r="D3495" t="str">
            <v>M</v>
          </cell>
          <cell r="E3495">
            <v>113.18</v>
          </cell>
        </row>
        <row r="3496">
          <cell r="A3496">
            <v>94463</v>
          </cell>
          <cell r="B3496" t="str">
            <v>SINAPI</v>
          </cell>
          <cell r="C3496" t="str">
            <v>TUBO DE AÇO GALVANIZADO COM COSTURA, CLASSE MÉDIA, DN 65 (2 1/2), CONEXÃO ROSQUEADA, INSTALADO EM RESERVAÇÃO DE ÁGUA DE EDIFICAÇÃO QUE POSSUA RESERVATÓRIO DE FIBRA/FIBROCIMENTO  FORNECIMENTO E INSTALAÇÃO. AF_06/2016</v>
          </cell>
          <cell r="D3496" t="str">
            <v>M</v>
          </cell>
          <cell r="E3496">
            <v>134.97999999999999</v>
          </cell>
        </row>
        <row r="3497">
          <cell r="A3497">
            <v>94464</v>
          </cell>
          <cell r="B3497" t="str">
            <v>SINAPI</v>
          </cell>
          <cell r="C3497" t="str">
            <v>TUBO DE AÇO GALVANIZADO COM COSTURA, CLASSE MÉDIA, DN 80 (3), CONEXÃO ROSQUEADA, INSTALADO EM RESERVAÇÃO DE ÁGUA DE EDIFICAÇÃO QUE POSSUA RESERVATÓRIO DE FIBRA/FIBROCIMENTO  FORNECIMENTO E INSTALAÇÃO. AF_06/2016</v>
          </cell>
          <cell r="D3497" t="str">
            <v>M</v>
          </cell>
          <cell r="E3497">
            <v>192.23</v>
          </cell>
        </row>
        <row r="3498">
          <cell r="A3498">
            <v>94602</v>
          </cell>
          <cell r="B3498" t="str">
            <v>SINAPI</v>
          </cell>
          <cell r="C3498" t="str">
            <v>TUBO EM COBRE RÍGIDO, DN 54 MM, CLASSE E, SEM ISOLAMENTO, INSTALADO EM RESERVAÇÃO DE ÁGUA DE EDIFICAÇÃO QUE POSSUA RESERVATÓRIO DE FIBRA/FIBROCIMENTO  FORNECIMENTO E INSTALAÇÃO. AF_06/2016</v>
          </cell>
          <cell r="D3498" t="str">
            <v>M</v>
          </cell>
          <cell r="E3498">
            <v>199.87</v>
          </cell>
        </row>
        <row r="3499">
          <cell r="A3499">
            <v>94603</v>
          </cell>
          <cell r="B3499" t="str">
            <v>SINAPI</v>
          </cell>
          <cell r="C3499" t="str">
            <v>TUBO EM COBRE RÍGIDO, DN 66 MM, CLASSE E, SEM ISOLAMENTO, INSTALADO EM RESERVAÇÃO DE ÁGUA DE EDIFICAÇÃO QUE POSSUA RESERVATÓRIO DE FIBRA/FIBROCIMENTO  FORNECIMENTO E INSTALAÇÃO. AF_06/2016</v>
          </cell>
          <cell r="D3499" t="str">
            <v>M</v>
          </cell>
          <cell r="E3499">
            <v>270.64</v>
          </cell>
        </row>
        <row r="3500">
          <cell r="A3500">
            <v>94604</v>
          </cell>
          <cell r="B3500" t="str">
            <v>SINAPI</v>
          </cell>
          <cell r="C3500" t="str">
            <v>TUBO EM COBRE RÍGIDO, DN 79 MM, CLASSE E, SEM ISOLAMENTO, INSTALADO EM RESERVAÇÃO DE ÁGUA DE EDIFICAÇÃO QUE POSSUA RESERVATÓRIO DE FIBRA/FIBROCIMENTO  FORNECIMENTO E INSTALAÇÃO. AF_06/2016</v>
          </cell>
          <cell r="D3500" t="str">
            <v>M</v>
          </cell>
          <cell r="E3500">
            <v>371.44</v>
          </cell>
        </row>
        <row r="3501">
          <cell r="A3501">
            <v>94605</v>
          </cell>
          <cell r="B3501" t="str">
            <v>SINAPI</v>
          </cell>
          <cell r="C3501" t="str">
            <v>TUBO EM COBRE RÍGIDO, DN 104 MM, CLASSE E, SEM ISOLAMENTO, INSTALADO EM RESERVAÇÃO DE ÁGUA DE EDIFICAÇÃO QUE POSSUA RESERVATÓRIO DE FIBRA/FIBROCIMENTO  FORNECIMENTO E INSTALAÇÃO. AF_06/2016</v>
          </cell>
          <cell r="D3501" t="str">
            <v>M</v>
          </cell>
          <cell r="E3501">
            <v>533.88</v>
          </cell>
        </row>
        <row r="3502">
          <cell r="A3502">
            <v>94648</v>
          </cell>
          <cell r="B3502" t="str">
            <v>SINAPI</v>
          </cell>
          <cell r="C3502" t="str">
            <v>TUBO, PVC, SOLDÁVEL, DN  25 MM, INSTALADO EM RESERVAÇÃO DE ÁGUA DE EDIFICAÇÃO QUE POSSUA RESERVATÓRIO DE FIBRA/FIBROCIMENTO   FORNECIMENTO E INSTALAÇÃO. AF_06/2016</v>
          </cell>
          <cell r="D3502" t="str">
            <v>M</v>
          </cell>
          <cell r="E3502">
            <v>10.92</v>
          </cell>
        </row>
        <row r="3503">
          <cell r="A3503">
            <v>94649</v>
          </cell>
          <cell r="B3503" t="str">
            <v>SINAPI</v>
          </cell>
          <cell r="C3503" t="str">
            <v>TUBO, PVC, SOLDÁVEL, DN 32 MM, INSTALADO EM RESERVAÇÃO DE ÁGUA DE EDIFICAÇÃO QUE POSSUA RESERVATÓRIO DE FIBRA/FIBROCIMENTO   FORNECIMENTO E INSTALAÇÃO. AF_06/2016</v>
          </cell>
          <cell r="D3503" t="str">
            <v>M</v>
          </cell>
          <cell r="E3503">
            <v>18.03</v>
          </cell>
        </row>
        <row r="3504">
          <cell r="A3504">
            <v>94650</v>
          </cell>
          <cell r="B3504" t="str">
            <v>SINAPI</v>
          </cell>
          <cell r="C3504" t="str">
            <v>TUBO, PVC, SOLDÁVEL, DN 40 MM, INSTALADO EM RESERVAÇÃO DE ÁGUA DE EDIFICAÇÃO QUE POSSUA RESERVATÓRIO DE FIBRA/FIBROCIMENTO   FORNECIMENTO E INSTALAÇÃO. AF_06/2016</v>
          </cell>
          <cell r="D3504" t="str">
            <v>M</v>
          </cell>
          <cell r="E3504">
            <v>25.81</v>
          </cell>
        </row>
        <row r="3505">
          <cell r="A3505">
            <v>94651</v>
          </cell>
          <cell r="B3505" t="str">
            <v>SINAPI</v>
          </cell>
          <cell r="C3505" t="str">
            <v>TUBO, PVC, SOLDÁVEL, DN 50 MM, INSTALADO EM RESERVAÇÃO DE ÁGUA DE EDIFICAÇÃO QUE POSSUA RESERVATÓRIO DE FIBRA/FIBROCIMENTO   FORNECIMENTO E INSTALAÇÃO. AF_06/2016</v>
          </cell>
          <cell r="D3505" t="str">
            <v>M</v>
          </cell>
          <cell r="E3505">
            <v>28.49</v>
          </cell>
        </row>
        <row r="3506">
          <cell r="A3506">
            <v>94652</v>
          </cell>
          <cell r="B3506" t="str">
            <v>SINAPI</v>
          </cell>
          <cell r="C3506" t="str">
            <v>TUBO, PVC, SOLDÁVEL, DN 60 MM, INSTALADO EM RESERVAÇÃO DE ÁGUA DE EDIFICAÇÃO QUE POSSUA RESERVATÓRIO DE FIBRA/FIBROCIMENTO   FORNECIMENTO E INSTALAÇÃO. AF_06/2016</v>
          </cell>
          <cell r="D3506" t="str">
            <v>M</v>
          </cell>
          <cell r="E3506">
            <v>46.37</v>
          </cell>
        </row>
        <row r="3507">
          <cell r="A3507">
            <v>94653</v>
          </cell>
          <cell r="B3507" t="str">
            <v>SINAPI</v>
          </cell>
          <cell r="C3507" t="str">
            <v>TUBO, PVC, SOLDÁVEL, DN 75 MM, INSTALADO EM RESERVAÇÃO DE ÁGUA DE EDIFICAÇÃO QUE POSSUA RESERVATÓRIO DE FIBRA/FIBROCIMENTO   FORNECIMENTO E INSTALAÇÃO. AF_06/2016</v>
          </cell>
          <cell r="D3507" t="str">
            <v>M</v>
          </cell>
          <cell r="E3507">
            <v>69.540000000000006</v>
          </cell>
        </row>
        <row r="3508">
          <cell r="A3508">
            <v>94654</v>
          </cell>
          <cell r="B3508" t="str">
            <v>SINAPI</v>
          </cell>
          <cell r="C3508" t="str">
            <v>TUBO, PVC, SOLDÁVEL, DN 85 MM, INSTALADO EM RESERVAÇÃO DE ÁGUA DE EDIFICAÇÃO QUE POSSUA RESERVATÓRIO DE FIBRA/FIBROCIMENTO   FORNECIMENTO E INSTALAÇÃO. AF_06/2016</v>
          </cell>
          <cell r="D3508" t="str">
            <v>M</v>
          </cell>
          <cell r="E3508">
            <v>89.41</v>
          </cell>
        </row>
        <row r="3509">
          <cell r="A3509">
            <v>94655</v>
          </cell>
          <cell r="B3509" t="str">
            <v>SINAPI</v>
          </cell>
          <cell r="C3509" t="str">
            <v>TUBO, PVC, SOLDÁVEL, DN 110 MM, INSTALADO EM RESERVAÇÃO DE ÁGUA DE EDIFICAÇÃO QUE POSSUA RESERVATÓRIO DE FIBRA/FIBROCIMENTO   FORNECIMENTO E INSTALAÇÃO. AF_06/2016</v>
          </cell>
          <cell r="D3509" t="str">
            <v>M</v>
          </cell>
          <cell r="E3509">
            <v>130.66</v>
          </cell>
        </row>
        <row r="3510">
          <cell r="A3510">
            <v>94716</v>
          </cell>
          <cell r="B3510" t="str">
            <v>SINAPI</v>
          </cell>
          <cell r="C3510" t="str">
            <v>TUBO, CPVC, SOLDÁVEL, DN 22 MM, INSTALADO EM RESERVAÇÃO DE ÁGUA DE EDIFICAÇÃO QUE POSSUA RESERVATÓRIO DE FIBRA/FIBROCIMENTO  FORNECIMENTO E INSTALAÇÃO. AF_06/2016</v>
          </cell>
          <cell r="D3510" t="str">
            <v>M</v>
          </cell>
          <cell r="E3510">
            <v>26.8</v>
          </cell>
        </row>
        <row r="3511">
          <cell r="A3511">
            <v>94717</v>
          </cell>
          <cell r="B3511" t="str">
            <v>SINAPI</v>
          </cell>
          <cell r="C3511" t="str">
            <v>TUBO, CPVC, SOLDÁVEL, DN 28 MM, INSTALADO EM RESERVAÇÃO DE ÁGUA DE EDIFICAÇÃO QUE POSSUA RESERVATÓRIO DE FIBRA/FIBROCIMENTO  FORNECIMENTO E INSTALAÇÃO. AF_06/2016</v>
          </cell>
          <cell r="D3511" t="str">
            <v>M</v>
          </cell>
          <cell r="E3511">
            <v>40.090000000000003</v>
          </cell>
        </row>
        <row r="3512">
          <cell r="A3512">
            <v>94718</v>
          </cell>
          <cell r="B3512" t="str">
            <v>SINAPI</v>
          </cell>
          <cell r="C3512" t="str">
            <v>TUBO, CPVC, SOLDÁVEL, DN 35 MM, INSTALADO EM RESERVAÇÃO DE ÁGUA DE EDIFICAÇÃO QUE POSSUA RESERVATÓRIO DE FIBRA/FIBROCIMENTO  FORNECIMENTO E INSTALAÇÃO. AF_06/2016</v>
          </cell>
          <cell r="D3512" t="str">
            <v>M</v>
          </cell>
          <cell r="E3512">
            <v>49.47</v>
          </cell>
        </row>
        <row r="3513">
          <cell r="A3513">
            <v>94719</v>
          </cell>
          <cell r="B3513" t="str">
            <v>SINAPI</v>
          </cell>
          <cell r="C3513" t="str">
            <v>TUBO, CPVC, SOLDÁVEL, DN 42 MM, INSTALADO EM RESERVAÇÃO DE ÁGUA DE EDIFICAÇÃO QUE POSSUA RESERVATÓRIO DE FIBRA/FIBROCIMENTO  FORNECIMENTO E INSTALAÇÃO. AF_06/2016</v>
          </cell>
          <cell r="D3513" t="str">
            <v>M</v>
          </cell>
          <cell r="E3513">
            <v>65.41</v>
          </cell>
        </row>
        <row r="3514">
          <cell r="A3514">
            <v>94720</v>
          </cell>
          <cell r="B3514" t="str">
            <v>SINAPI</v>
          </cell>
          <cell r="C3514" t="str">
            <v>TUBO, CPVC, SOLDÁVEL, DN 54 MM, INSTALADO EM RESERVAÇÃO DE ÁGUA DE EDIFICAÇÃO QUE POSSUA RESERVATÓRIO DE FIBRA/FIBROCIMENTO  FORNECIMENTO E INSTALAÇÃO. AF_06/2016</v>
          </cell>
          <cell r="D3514" t="str">
            <v>M</v>
          </cell>
          <cell r="E3514">
            <v>98.3</v>
          </cell>
        </row>
        <row r="3515">
          <cell r="A3515">
            <v>94721</v>
          </cell>
          <cell r="B3515" t="str">
            <v>SINAPI</v>
          </cell>
          <cell r="C3515" t="str">
            <v>TUBO, CPVC, SOLDÁVEL, DN 73 MM, INSTALADO EM RESERVAÇÃO DE ÁGUA DE EDIFICAÇÃO QUE POSSUA RESERVATÓRIO DE FIBRA/FIBROCIMENTO  FORNECIMENTO E INSTALAÇÃO. AF_06/2016</v>
          </cell>
          <cell r="D3515" t="str">
            <v>M</v>
          </cell>
          <cell r="E3515">
            <v>145.02000000000001</v>
          </cell>
        </row>
        <row r="3516">
          <cell r="A3516">
            <v>94722</v>
          </cell>
          <cell r="B3516" t="str">
            <v>SINAPI</v>
          </cell>
          <cell r="C3516" t="str">
            <v>TUBO, CPVC, SOLDÁVEL, DN 89 MM, INSTALADO EM RESERVAÇÃO DE ÁGUA DE EDIFICAÇÃO QUE POSSUA RESERVATÓRIO DE FIBRA/FIBROCIMENTO  FORNECIMENTO E INSTALAÇÃO. AF_06/2016</v>
          </cell>
          <cell r="D3516" t="str">
            <v>M</v>
          </cell>
          <cell r="E3516">
            <v>251.81</v>
          </cell>
        </row>
        <row r="3517">
          <cell r="A3517">
            <v>95697</v>
          </cell>
          <cell r="B3517" t="str">
            <v>SINAPI</v>
          </cell>
          <cell r="C3517" t="str">
            <v>TUBO DE AÇO PRETO SEM COSTURA, CONEXÃO SOLDADA, DN 40 (1 1/2"), INSTALADO EM REDE DE ALIMENTAÇÃO PARA HIDRANTE - FORNECIMENTO E INSTALAÇÃO. AF_10/2020</v>
          </cell>
          <cell r="D3517" t="str">
            <v>M</v>
          </cell>
          <cell r="E3517">
            <v>128.19</v>
          </cell>
        </row>
        <row r="3518">
          <cell r="A3518">
            <v>96635</v>
          </cell>
          <cell r="B3518" t="str">
            <v>SINAPI</v>
          </cell>
          <cell r="C3518" t="str">
            <v>TUBO, PPR, DN 25, CLASSE PN 20,  INSTALADO EM RAMAL OU SUB-RAMAL DE ÁGUA   FORNECIMENTO E INSTALAÇÃO. AF_08/2022</v>
          </cell>
          <cell r="D3518" t="str">
            <v>M</v>
          </cell>
          <cell r="E3518">
            <v>35.369999999999997</v>
          </cell>
        </row>
        <row r="3519">
          <cell r="A3519">
            <v>96636</v>
          </cell>
          <cell r="B3519" t="str">
            <v>SINAPI</v>
          </cell>
          <cell r="C3519" t="str">
            <v>TUBO, PPR, DN 25, CLASSE PN 25 INSTALADO EM RAMAL OU SUB-RAMAL DE ÁGUA   FORNECIMENTO E INSTALAÇÃO. AF_08/2022</v>
          </cell>
          <cell r="D3519" t="str">
            <v>M</v>
          </cell>
          <cell r="E3519">
            <v>36.01</v>
          </cell>
        </row>
        <row r="3520">
          <cell r="A3520">
            <v>96644</v>
          </cell>
          <cell r="B3520" t="str">
            <v>SINAPI</v>
          </cell>
          <cell r="C3520" t="str">
            <v>TUBO, PPR, DN 25, CLASSE PN 20,  INSTALADO EM RAMAL DE DISTRIBUIÇÃO DE ÁGUA   FORNECIMENTO E INSTALAÇÃO. AF_08/2022</v>
          </cell>
          <cell r="D3520" t="str">
            <v>M</v>
          </cell>
          <cell r="E3520">
            <v>20.81</v>
          </cell>
        </row>
        <row r="3521">
          <cell r="A3521">
            <v>96645</v>
          </cell>
          <cell r="B3521" t="str">
            <v>SINAPI</v>
          </cell>
          <cell r="C3521" t="str">
            <v>TUBO, PPR, DN 32, CLASSE PN 12,  INSTALADO EM RAMAL DE DISTRIBUIÇÃO DE ÁGUA   FORNECIMENTO E INSTALAÇÃO. AF_08/2022</v>
          </cell>
          <cell r="D3521" t="str">
            <v>M</v>
          </cell>
          <cell r="E3521">
            <v>24.31</v>
          </cell>
        </row>
        <row r="3522">
          <cell r="A3522">
            <v>96646</v>
          </cell>
          <cell r="B3522" t="str">
            <v>SINAPI</v>
          </cell>
          <cell r="C3522" t="str">
            <v>TUBO, PPR, DN 40, CLASSE PN 12,  INSTALADO EM RAMAL DE DISTRIBUIÇÃO DE ÁGUA   FORNECIMENTO E INSTALAÇÃO. AF_08/2022</v>
          </cell>
          <cell r="D3522" t="str">
            <v>M</v>
          </cell>
          <cell r="E3522">
            <v>33.909999999999997</v>
          </cell>
        </row>
        <row r="3523">
          <cell r="A3523">
            <v>96647</v>
          </cell>
          <cell r="B3523" t="str">
            <v>SINAPI</v>
          </cell>
          <cell r="C3523" t="str">
            <v>TUBO, PPR, DN 25, CLASSE PN 25,  INSTALADO EM RAMAL DE DISTRIBUIÇÃO DE ÁGUA   FORNECIMENTO E INSTALAÇÃO. AF_08/2022</v>
          </cell>
          <cell r="D3523" t="str">
            <v>M</v>
          </cell>
          <cell r="E3523">
            <v>21.01</v>
          </cell>
        </row>
        <row r="3524">
          <cell r="A3524">
            <v>96648</v>
          </cell>
          <cell r="B3524" t="str">
            <v>SINAPI</v>
          </cell>
          <cell r="C3524" t="str">
            <v>TUBO, PPR, DN 32, CLASSE PN 25,  INSTALADO EM RAMAL DE DISTRIBUIÇÃO DE ÁGUA   FORNECIMENTO E INSTALAÇÃO. AF_08/2022</v>
          </cell>
          <cell r="D3524" t="str">
            <v>M</v>
          </cell>
          <cell r="E3524">
            <v>30.81</v>
          </cell>
        </row>
        <row r="3525">
          <cell r="A3525">
            <v>96649</v>
          </cell>
          <cell r="B3525" t="str">
            <v>SINAPI</v>
          </cell>
          <cell r="C3525" t="str">
            <v>TUBO, PPR, DN 40, CLASSE PN 25,  INSTALADO EM RAMAL DE DISTRIBUIÇÃO DE ÁGUA   FORNECIMENTO E INSTALAÇÃO. AF_08/2022</v>
          </cell>
          <cell r="D3525" t="str">
            <v>M</v>
          </cell>
          <cell r="E3525">
            <v>40.26</v>
          </cell>
        </row>
        <row r="3526">
          <cell r="A3526">
            <v>96668</v>
          </cell>
          <cell r="B3526" t="str">
            <v>SINAPI</v>
          </cell>
          <cell r="C3526" t="str">
            <v>TUBO, PPR, DN 25, CLASSE PN 20,  INSTALADO EM PRUMADA DE ÁGUA   FORNECIMENTO E INSTALAÇÃO. AF_08/2022</v>
          </cell>
          <cell r="D3526" t="str">
            <v>M</v>
          </cell>
          <cell r="E3526">
            <v>16.93</v>
          </cell>
        </row>
        <row r="3527">
          <cell r="A3527">
            <v>96669</v>
          </cell>
          <cell r="B3527" t="str">
            <v>SINAPI</v>
          </cell>
          <cell r="C3527" t="str">
            <v>TUBO, PPR, DN 32, CLASSE PN 12,  INSTALADO EM PRUMADA DE ÁGUA   FORNECIMENTO E INSTALAÇÃO. AF_08/2022</v>
          </cell>
          <cell r="D3527" t="str">
            <v>M</v>
          </cell>
          <cell r="E3527">
            <v>22.25</v>
          </cell>
        </row>
        <row r="3528">
          <cell r="A3528">
            <v>96670</v>
          </cell>
          <cell r="B3528" t="str">
            <v>SINAPI</v>
          </cell>
          <cell r="C3528" t="str">
            <v>TUBO, PPR, DN 40, CLASSE PN 12,  INSTALADO EM PRUMADA DE ÁGUA   FORNECIMENTO E INSTALAÇÃO. AF_08/2022</v>
          </cell>
          <cell r="D3528" t="str">
            <v>M</v>
          </cell>
          <cell r="E3528">
            <v>32.409999999999997</v>
          </cell>
        </row>
        <row r="3529">
          <cell r="A3529">
            <v>96671</v>
          </cell>
          <cell r="B3529" t="str">
            <v>SINAPI</v>
          </cell>
          <cell r="C3529" t="str">
            <v>TUBO, PPR, DN 50, CLASSE PN 12,  INSTALADO EM PRUMADA DE ÁGUA   FORNECIMENTO E INSTALAÇÃO. AF_08/2022</v>
          </cell>
          <cell r="D3529" t="str">
            <v>M</v>
          </cell>
          <cell r="E3529">
            <v>42.27</v>
          </cell>
        </row>
        <row r="3530">
          <cell r="A3530">
            <v>96672</v>
          </cell>
          <cell r="B3530" t="str">
            <v>SINAPI</v>
          </cell>
          <cell r="C3530" t="str">
            <v>TUBO, PPR, DN 63, CLASSE PN 12,  INSTALADO EM PRUMADA DE ÁGUA   FORNECIMENTO E INSTALAÇÃO. AF_08/2022</v>
          </cell>
          <cell r="D3530" t="str">
            <v>M</v>
          </cell>
          <cell r="E3530">
            <v>60.09</v>
          </cell>
        </row>
        <row r="3531">
          <cell r="A3531">
            <v>96673</v>
          </cell>
          <cell r="B3531" t="str">
            <v>SINAPI</v>
          </cell>
          <cell r="C3531" t="str">
            <v>TUBO, PPR, DN 75, CLASSE PN 12,  INSTALADO EM PRUMADA DE ÁGUA   FORNECIMENTO E INSTALAÇÃO. AF_08/2022</v>
          </cell>
          <cell r="D3531" t="str">
            <v>M</v>
          </cell>
          <cell r="E3531">
            <v>96.07</v>
          </cell>
        </row>
        <row r="3532">
          <cell r="A3532">
            <v>96674</v>
          </cell>
          <cell r="B3532" t="str">
            <v>SINAPI</v>
          </cell>
          <cell r="C3532" t="str">
            <v>TUBO, PPR, DN 90, CLASSE PN 12,  INSTALADO EM PRUMADA DE ÁGUA   FORNECIMENTO E INSTALAÇÃO. AF_08/2022</v>
          </cell>
          <cell r="D3532" t="str">
            <v>M</v>
          </cell>
          <cell r="E3532">
            <v>132.58000000000001</v>
          </cell>
        </row>
        <row r="3533">
          <cell r="A3533">
            <v>96675</v>
          </cell>
          <cell r="B3533" t="str">
            <v>SINAPI</v>
          </cell>
          <cell r="C3533" t="str">
            <v>TUBO, PPR, DN 110, CLASSE PN 12,  INSTALADO EM PRUMADA DE ÁGUA   FORNECIMENTO E INSTALAÇÃO. AF_08/2022</v>
          </cell>
          <cell r="D3533" t="str">
            <v>M</v>
          </cell>
          <cell r="E3533">
            <v>227.83</v>
          </cell>
        </row>
        <row r="3534">
          <cell r="A3534">
            <v>96676</v>
          </cell>
          <cell r="B3534" t="str">
            <v>SINAPI</v>
          </cell>
          <cell r="C3534" t="str">
            <v>TUBO, PPR, DN 25, CLASSE PN 25,  INSTALADO EM PRUMADA DE ÁGUA   FORNECIMENTO E INSTALAÇÃO. AF_08/2022</v>
          </cell>
          <cell r="D3534" t="str">
            <v>M</v>
          </cell>
          <cell r="E3534">
            <v>19.23</v>
          </cell>
        </row>
        <row r="3535">
          <cell r="A3535">
            <v>96677</v>
          </cell>
          <cell r="B3535" t="str">
            <v>SINAPI</v>
          </cell>
          <cell r="C3535" t="str">
            <v>TUBO, PPR, DN 32, CLASSE PN 25,  INSTALADO EM PRUMADA DE ÁGUA   FORNECIMENTO E INSTALAÇÃO. AF_08/2022</v>
          </cell>
          <cell r="D3535" t="str">
            <v>M</v>
          </cell>
          <cell r="E3535">
            <v>29.82</v>
          </cell>
        </row>
        <row r="3536">
          <cell r="A3536">
            <v>96678</v>
          </cell>
          <cell r="B3536" t="str">
            <v>SINAPI</v>
          </cell>
          <cell r="C3536" t="str">
            <v>TUBO, PPR, DN 40, CLASSE PN 25,  INSTALADO EM PRUMADA DE ÁGUA   FORNECIMENTO E INSTALAÇÃO. AF_08/2022</v>
          </cell>
          <cell r="D3536" t="str">
            <v>M</v>
          </cell>
          <cell r="E3536">
            <v>40.15</v>
          </cell>
        </row>
        <row r="3537">
          <cell r="A3537">
            <v>96679</v>
          </cell>
          <cell r="B3537" t="str">
            <v>SINAPI</v>
          </cell>
          <cell r="C3537" t="str">
            <v>TUBO, PPR, DN 50, CLASSE PN 25,  INSTALADO EM PRUMADA DE ÁGUA   FORNECIMENTO E INSTALAÇÃO. AF_08/2022</v>
          </cell>
          <cell r="D3537" t="str">
            <v>M</v>
          </cell>
          <cell r="E3537">
            <v>56.59</v>
          </cell>
        </row>
        <row r="3538">
          <cell r="A3538">
            <v>96680</v>
          </cell>
          <cell r="B3538" t="str">
            <v>SINAPI</v>
          </cell>
          <cell r="C3538" t="str">
            <v>TUBO, PPR, DN 63, CLASSE PN 25,  INSTALADO EM PRUMADA DE ÁGUA   FORNECIMENTO E INSTALAÇÃO. AF_08/2022</v>
          </cell>
          <cell r="D3538" t="str">
            <v>M</v>
          </cell>
          <cell r="E3538">
            <v>74.14</v>
          </cell>
        </row>
        <row r="3539">
          <cell r="A3539">
            <v>96681</v>
          </cell>
          <cell r="B3539" t="str">
            <v>SINAPI</v>
          </cell>
          <cell r="C3539" t="str">
            <v>TUBO, PPR, DN 75, CLASSE PN 25,  INSTALADO EM PRUMADA DE ÁGUA   FORNECIMENTO E INSTALAÇÃO. AF_08/2022</v>
          </cell>
          <cell r="D3539" t="str">
            <v>M</v>
          </cell>
          <cell r="E3539">
            <v>134.44999999999999</v>
          </cell>
        </row>
        <row r="3540">
          <cell r="A3540">
            <v>96682</v>
          </cell>
          <cell r="B3540" t="str">
            <v>SINAPI</v>
          </cell>
          <cell r="C3540" t="str">
            <v>TUBO, PPR, DN 90, CLASSE PN 25,  INSTALADO EM PRUMADA DE ÁGUA   FORNECIMENTO E INSTALAÇÃO. AF_08/2022</v>
          </cell>
          <cell r="D3540" t="str">
            <v>M</v>
          </cell>
          <cell r="E3540">
            <v>195.07</v>
          </cell>
        </row>
        <row r="3541">
          <cell r="A3541">
            <v>96683</v>
          </cell>
          <cell r="B3541" t="str">
            <v>SINAPI</v>
          </cell>
          <cell r="C3541" t="str">
            <v>TUBO, PPR, DN 110, CLASSE PN 25,  INSTALADO EM PRUMADA DE ÁGUA   FORNECIMENTO E INSTALAÇÃO. AF_08/2022</v>
          </cell>
          <cell r="D3541" t="str">
            <v>M</v>
          </cell>
          <cell r="E3541">
            <v>262.58</v>
          </cell>
        </row>
        <row r="3542">
          <cell r="A3542">
            <v>96718</v>
          </cell>
          <cell r="B3542" t="str">
            <v>SINAPI</v>
          </cell>
          <cell r="C3542" t="str">
            <v>TUBO, PPR, DN 20, CLASSE PN 20,  INSTALADO EM RESERVAÇÃO DE ÁGUA DE EDIFICAÇÃO QUE POSSUA RESERVATÓRIO DE FIBRA/FIBROCIMENTO  FORNECIMENTO E INSTALAÇÃO. AF_06/2016</v>
          </cell>
          <cell r="D3542" t="str">
            <v>M</v>
          </cell>
          <cell r="E3542">
            <v>10.25</v>
          </cell>
        </row>
        <row r="3543">
          <cell r="A3543">
            <v>96719</v>
          </cell>
          <cell r="B3543" t="str">
            <v>SINAPI</v>
          </cell>
          <cell r="C3543" t="str">
            <v>TUBO, PPR, DN 25, CLASSE PN 20,  INSTALADO EM RESERVAÇÃO DE ÁGUA DE EDIFICAÇÃO QUE POSSUA RESERVATÓRIO DE FIBRA/FIBROCIMENTO  FORNECIMENTO E INSTALAÇÃO. AF_06/2016</v>
          </cell>
          <cell r="D3543" t="str">
            <v>M</v>
          </cell>
          <cell r="E3543">
            <v>18.66</v>
          </cell>
        </row>
        <row r="3544">
          <cell r="A3544">
            <v>96720</v>
          </cell>
          <cell r="B3544" t="str">
            <v>SINAPI</v>
          </cell>
          <cell r="C3544" t="str">
            <v>TUBO, PPR, DN 32, CLASSE PN 12,  INSTALADO EM RESERVAÇÃO DE ÁGUA DE EDIFICAÇÃO QUE POSSUA RESERVATÓRIO DE FIBRA/FIBROCIMENTO  FORNECIMENTO E INSTALAÇÃO. AF_06/2016</v>
          </cell>
          <cell r="D3544" t="str">
            <v>M</v>
          </cell>
          <cell r="E3544">
            <v>22.78</v>
          </cell>
        </row>
        <row r="3545">
          <cell r="A3545">
            <v>96721</v>
          </cell>
          <cell r="B3545" t="str">
            <v>SINAPI</v>
          </cell>
          <cell r="C3545" t="str">
            <v>TUBO, PPR, DN 40, CLASSE PN 12,  INSTALADO EM RESERVAÇÃO DE ÁGUA DE EDIFICAÇÃO QUE POSSUA RESERVATÓRIO DE FIBRA/FIBROCIMENTO  FORNECIMENTO E INSTALAÇÃO. AF_06/2016</v>
          </cell>
          <cell r="D3545" t="str">
            <v>M</v>
          </cell>
          <cell r="E3545">
            <v>31.58</v>
          </cell>
        </row>
        <row r="3546">
          <cell r="A3546">
            <v>96722</v>
          </cell>
          <cell r="B3546" t="str">
            <v>SINAPI</v>
          </cell>
          <cell r="C3546" t="str">
            <v>TUBO, PPR, DN 50, CLASSE PN 12,  INSTALADO EM RESERVAÇÃO DE ÁGUA DE EDIFICAÇÃO QUE POSSUA RESERVATÓRIO DE FIBRA/FIBROCIMENTO  FORNECIMENTO E INSTALAÇÃO. AF_06/2016</v>
          </cell>
          <cell r="D3546" t="str">
            <v>M</v>
          </cell>
          <cell r="E3546">
            <v>42.69</v>
          </cell>
        </row>
        <row r="3547">
          <cell r="A3547">
            <v>96723</v>
          </cell>
          <cell r="B3547" t="str">
            <v>SINAPI</v>
          </cell>
          <cell r="C3547" t="str">
            <v>TUBO, PPR, DN 63, CLASSE PN 12,  INSTALADO EM RESERVAÇÃO DE ÁGUA DE EDIFICAÇÃO QUE POSSUA RESERVATÓRIO DE FIBRA/FIBROCIMENTO  FORNECIMENTO E INSTALAÇÃO. AF_06/2016</v>
          </cell>
          <cell r="D3547" t="str">
            <v>M</v>
          </cell>
          <cell r="E3547">
            <v>58.08</v>
          </cell>
        </row>
        <row r="3548">
          <cell r="A3548">
            <v>96724</v>
          </cell>
          <cell r="B3548" t="str">
            <v>SINAPI</v>
          </cell>
          <cell r="C3548" t="str">
            <v>TUBO, PPR, DN 75, CLASSE PN 12,  INSTALADO EM RESERVAÇÃO DE ÁGUA DE EDIFICAÇÃO QUE POSSUA RESERVATÓRIO DE FIBRA/FIBROCIMENTO  FORNECIMENTO E INSTALAÇÃO. AF_06/2016</v>
          </cell>
          <cell r="D3548" t="str">
            <v>M</v>
          </cell>
          <cell r="E3548">
            <v>94.76</v>
          </cell>
        </row>
        <row r="3549">
          <cell r="A3549">
            <v>96725</v>
          </cell>
          <cell r="B3549" t="str">
            <v>SINAPI</v>
          </cell>
          <cell r="C3549" t="str">
            <v>TUBO, PPR, DN 90, CLASSE PN 12,  INSTALADO EM RESERVAÇÃO DE ÁGUA DE EDIFICAÇÃO QUE POSSUA RESERVATÓRIO DE FIBRA/FIBROCIMENTO  FORNECIMENTO E INSTALAÇÃO. AF_06/2016</v>
          </cell>
          <cell r="D3549" t="str">
            <v>M</v>
          </cell>
          <cell r="E3549">
            <v>126.85</v>
          </cell>
        </row>
        <row r="3550">
          <cell r="A3550">
            <v>96726</v>
          </cell>
          <cell r="B3550" t="str">
            <v>SINAPI</v>
          </cell>
          <cell r="C3550" t="str">
            <v>TUBO, PPR, DN 110, CLASSE PN 12,  INSTALADO EM RESERVAÇÃO DE ÁGUA DE EDIFICAÇÃO QUE POSSUA RESERVATÓRIO DE FIBRA/FIBROCIMENTO  FORNECIMENTO E INSTALAÇÃO. AF_06/2016</v>
          </cell>
          <cell r="D3550" t="str">
            <v>M</v>
          </cell>
          <cell r="E3550">
            <v>207.24</v>
          </cell>
        </row>
        <row r="3551">
          <cell r="A3551">
            <v>96727</v>
          </cell>
          <cell r="B3551" t="str">
            <v>SINAPI</v>
          </cell>
          <cell r="C3551" t="str">
            <v>TUBO, PPR, DN 20, CLASSE PN 25,  INSTALADO EM RESERVAÇÃO DE ÁGUA DE EDIFICAÇÃO QUE POSSUA RESERVATÓRIO DE FIBRA/FIBROCIMENTO  FORNECIMENTO E INSTALAÇÃO. AF_06/2016</v>
          </cell>
          <cell r="D3551" t="str">
            <v>M</v>
          </cell>
          <cell r="E3551">
            <v>15.58</v>
          </cell>
        </row>
        <row r="3552">
          <cell r="A3552">
            <v>96728</v>
          </cell>
          <cell r="B3552" t="str">
            <v>SINAPI</v>
          </cell>
          <cell r="C3552" t="str">
            <v>TUBO, PPR, DN 25, CLASSE PN 25,  INSTALADO EM RESERVAÇÃO DE ÁGUA DE EDIFICAÇÃO QUE POSSUA RESERVATÓRIO DE FIBRA/FIBROCIMENTO  FORNECIMENTO E INSTALAÇÃO. AF_06/2016</v>
          </cell>
          <cell r="D3552" t="str">
            <v>M</v>
          </cell>
          <cell r="E3552">
            <v>19.13</v>
          </cell>
        </row>
        <row r="3553">
          <cell r="A3553">
            <v>96729</v>
          </cell>
          <cell r="B3553" t="str">
            <v>SINAPI</v>
          </cell>
          <cell r="C3553" t="str">
            <v>TUBO, PPR, DN 32, CLASSE PN 25,  INSTALADO EM RESERVAÇÃO DE ÁGUA DE EDIFICAÇÃO QUE POSSUA RESERVATÓRIO DE FIBRA/FIBROCIMENTO  FORNECIMENTO E INSTALAÇÃO. AF_06/2016</v>
          </cell>
          <cell r="D3553" t="str">
            <v>M</v>
          </cell>
          <cell r="E3553">
            <v>29.58</v>
          </cell>
        </row>
        <row r="3554">
          <cell r="A3554">
            <v>96730</v>
          </cell>
          <cell r="B3554" t="str">
            <v>SINAPI</v>
          </cell>
          <cell r="C3554" t="str">
            <v>TUBO, PPR, DN 40, CLASSE PN 25,  INSTALADO EM RESERVAÇÃO DE ÁGUA DE EDIFICAÇÃO QUE POSSUA RESERVATÓRIO DE FIBRA/FIBROCIMENTO  FORNECIMENTO E INSTALAÇÃO. AF_06/2016</v>
          </cell>
          <cell r="D3554" t="str">
            <v>M</v>
          </cell>
          <cell r="E3554">
            <v>38.200000000000003</v>
          </cell>
        </row>
        <row r="3555">
          <cell r="A3555">
            <v>96731</v>
          </cell>
          <cell r="B3555" t="str">
            <v>SINAPI</v>
          </cell>
          <cell r="C3555" t="str">
            <v>TUBO, PPR, DN 50, CLASSE PN 25,  INSTALADO EM RESERVAÇÃO DE ÁGUA DE EDIFICAÇÃO QUE POSSUA RESERVATÓRIO DE FIBRA/FIBROCIMENTO  FORNECIMENTO E INSTALAÇÃO. AF_06/2016</v>
          </cell>
          <cell r="D3555" t="str">
            <v>M</v>
          </cell>
          <cell r="E3555">
            <v>55.69</v>
          </cell>
        </row>
        <row r="3556">
          <cell r="A3556">
            <v>96732</v>
          </cell>
          <cell r="B3556" t="str">
            <v>SINAPI</v>
          </cell>
          <cell r="C3556" t="str">
            <v>TUBO, PPR, DN 63, CLASSE PN 25,  INSTALADO EM RESERVAÇÃO DE ÁGUA DE EDIFICAÇÃO QUE POSSUA RESERVATÓRIO DE FIBRA/FIBROCIMENTO  FORNECIMENTO E INSTALAÇÃO. AF_06/2016</v>
          </cell>
          <cell r="D3556" t="str">
            <v>M</v>
          </cell>
          <cell r="E3556">
            <v>70.28</v>
          </cell>
        </row>
        <row r="3557">
          <cell r="A3557">
            <v>96733</v>
          </cell>
          <cell r="B3557" t="str">
            <v>SINAPI</v>
          </cell>
          <cell r="C3557" t="str">
            <v>TUBO, PPR, DN 75, CLASSE PN 25,  INSTALADO EM RESERVAÇÃO DE ÁGUA DE EDIFICAÇÃO QUE POSSUA RESERVATÓRIO DE FIBRA/FIBROCIMENTO  FORNECIMENTO E INSTALAÇÃO. AF_06/2016</v>
          </cell>
          <cell r="D3557" t="str">
            <v>M</v>
          </cell>
          <cell r="E3557">
            <v>129.94999999999999</v>
          </cell>
        </row>
        <row r="3558">
          <cell r="A3558">
            <v>96734</v>
          </cell>
          <cell r="B3558" t="str">
            <v>SINAPI</v>
          </cell>
          <cell r="C3558" t="str">
            <v>TUBO, PPR, DN 90, CLASSE PN 25,  INSTALADO EM RESERVAÇÃO DE ÁGUA DE EDIFICAÇÃO QUE POSSUA RESERVATÓRIO DE FIBRA/FIBROCIMENTO  FORNECIMENTO E INSTALAÇÃO. AF_06/2016</v>
          </cell>
          <cell r="D3558" t="str">
            <v>M</v>
          </cell>
          <cell r="E3558">
            <v>183.69</v>
          </cell>
        </row>
        <row r="3559">
          <cell r="A3559">
            <v>96735</v>
          </cell>
          <cell r="B3559" t="str">
            <v>SINAPI</v>
          </cell>
          <cell r="C3559" t="str">
            <v>TUBO, PPR, DN 110, CLASSE PN 25,  INSTALADO EM RESERVAÇÃO DE ÁGUA DE EDIFICAÇÃO QUE POSSUA RESERVATÓRIO DE FIBRA/FIBROCIMENTO  FORNECIMENTO E INSTALAÇÃO. AF_06/2016</v>
          </cell>
          <cell r="D3559" t="str">
            <v>M</v>
          </cell>
          <cell r="E3559">
            <v>237.36</v>
          </cell>
        </row>
        <row r="3560">
          <cell r="A3560">
            <v>96794</v>
          </cell>
          <cell r="B3560" t="str">
            <v>SINAPI</v>
          </cell>
          <cell r="C3560" t="str">
            <v>TUBO, PEX, MONOCAMADA, DN 16, INSTALADO EM RAMAL OU SUB-RAMAL DE ÁGUA  FORNECIMENTO E INSTALAÇÃO. AF_06/2015</v>
          </cell>
          <cell r="D3560" t="str">
            <v>M</v>
          </cell>
          <cell r="E3560">
            <v>8.9700000000000006</v>
          </cell>
        </row>
        <row r="3561">
          <cell r="A3561">
            <v>96795</v>
          </cell>
          <cell r="B3561" t="str">
            <v>SINAPI</v>
          </cell>
          <cell r="C3561" t="str">
            <v>TUBO, PEX, MONOCAMADA, DN 20, INSTALADO EM RAMAL OU SUB-RAMAL DE ÁGUA  FORNECIMENTO E INSTALAÇÃO. AF_06/2015</v>
          </cell>
          <cell r="D3561" t="str">
            <v>M</v>
          </cell>
          <cell r="E3561">
            <v>11.46</v>
          </cell>
        </row>
        <row r="3562">
          <cell r="A3562">
            <v>96796</v>
          </cell>
          <cell r="B3562" t="str">
            <v>SINAPI</v>
          </cell>
          <cell r="C3562" t="str">
            <v>TUBO, PEX, MONOCAMADA, DN 25, INSTALADO EM RAMAL OU SUB-RAMAL DE ÁGUA  FORNECIMENTO E INSTALAÇÃO. AF_06/2015</v>
          </cell>
          <cell r="D3562" t="str">
            <v>M</v>
          </cell>
          <cell r="E3562">
            <v>16.18</v>
          </cell>
        </row>
        <row r="3563">
          <cell r="A3563">
            <v>96797</v>
          </cell>
          <cell r="B3563" t="str">
            <v>SINAPI</v>
          </cell>
          <cell r="C3563" t="str">
            <v>TUBO, PEX, MONOCAMADA, DN 32, INSTALADO EM RAMAL OU SUB-RAMAL DE ÁGUA  FORNECIMENTO E INSTALAÇÃO. AF_06/2015</v>
          </cell>
          <cell r="D3563" t="str">
            <v>M</v>
          </cell>
          <cell r="E3563">
            <v>24.66</v>
          </cell>
        </row>
        <row r="3564">
          <cell r="A3564">
            <v>96798</v>
          </cell>
          <cell r="B3564" t="str">
            <v>SINAPI</v>
          </cell>
          <cell r="C3564" t="str">
            <v>TUBO, PEX, MONOCAMADA, DN 16, INSTALADO EM RAMAL DE DISTRIBUIÇÃO DE ÁGUA  FORNECIMENTO E INSTALAÇÃO. AF_06/2015</v>
          </cell>
          <cell r="D3564" t="str">
            <v>M</v>
          </cell>
          <cell r="E3564">
            <v>9.1</v>
          </cell>
        </row>
        <row r="3565">
          <cell r="A3565">
            <v>96799</v>
          </cell>
          <cell r="B3565" t="str">
            <v>SINAPI</v>
          </cell>
          <cell r="C3565" t="str">
            <v>TUBO, PEX, MONOCAMADA, DN 20, INSTALADO EM RAMAL DE DISTRIBUIÇÃO DE ÁGUA  FORNECIMENTO E INSTALAÇÃO. AF_06/2015</v>
          </cell>
          <cell r="D3565" t="str">
            <v>M</v>
          </cell>
          <cell r="E3565">
            <v>12.14</v>
          </cell>
        </row>
        <row r="3566">
          <cell r="A3566">
            <v>96800</v>
          </cell>
          <cell r="B3566" t="str">
            <v>SINAPI</v>
          </cell>
          <cell r="C3566" t="str">
            <v>TUBO, PEX, MONOCAMADA, DN 25, INSTALADO EM RAMAL DE DISTRIBUIÇÃO DE ÁGUA  FORNECIMENTO E INSTALAÇÃO. AF_06/2015</v>
          </cell>
          <cell r="D3566" t="str">
            <v>M</v>
          </cell>
          <cell r="E3566">
            <v>17.57</v>
          </cell>
        </row>
        <row r="3567">
          <cell r="A3567">
            <v>96801</v>
          </cell>
          <cell r="B3567" t="str">
            <v>SINAPI</v>
          </cell>
          <cell r="C3567" t="str">
            <v>TUBO, PEX, MONOCAMADA, DN 32, INSTALADO EM RAMAL DE DISTRIBUIÇÃO DE ÁGUA  FORNECIMENTO E INSTALAÇÃO. AF_06/2015</v>
          </cell>
          <cell r="D3567" t="str">
            <v>M</v>
          </cell>
          <cell r="E3567">
            <v>27.09</v>
          </cell>
        </row>
        <row r="3568">
          <cell r="A3568">
            <v>97327</v>
          </cell>
          <cell r="B3568" t="str">
            <v>SINAPI</v>
          </cell>
          <cell r="C3568" t="str">
            <v>TUBO EM COBRE FLEXÍVEL, DN 1/4, COM ISOLAMENTO, INSTALADO EM RAMAL DE ALIMENTAÇÃO DE AR CONDICIONADO COM CONDENSADORA INDIVIDUAL   FORNECIMENTO E INSTALAÇÃO. AF_12/2015</v>
          </cell>
          <cell r="D3568" t="str">
            <v>M</v>
          </cell>
          <cell r="E3568">
            <v>29.03</v>
          </cell>
        </row>
        <row r="3569">
          <cell r="A3569">
            <v>97328</v>
          </cell>
          <cell r="B3569" t="str">
            <v>SINAPI</v>
          </cell>
          <cell r="C3569" t="str">
            <v>TUBO EM COBRE FLEXÍVEL, DN 3/8", COM ISOLAMENTO, INSTALADO EM RAMAL DE ALIMENTAÇÃO DE AR CONDICIONADO COM CONDENSADORA INDIVIDUAL  FORNECIMENTO E INSTALAÇÃO. AF_12/2015</v>
          </cell>
          <cell r="D3569" t="str">
            <v>M</v>
          </cell>
          <cell r="E3569">
            <v>51.74</v>
          </cell>
        </row>
        <row r="3570">
          <cell r="A3570">
            <v>97329</v>
          </cell>
          <cell r="B3570" t="str">
            <v>SINAPI</v>
          </cell>
          <cell r="C3570" t="str">
            <v>TUBO EM COBRE FLEXÍVEL, DN 1/2", COM ISOLAMENTO, INSTALADO EM RAMAL DE ALIMENTAÇÃO DE AR CONDICIONADO COM CONDENSADORA INDIVIDUAL  FORNECIMENTO E INSTALAÇÃO. AF_12/2015</v>
          </cell>
          <cell r="D3570" t="str">
            <v>M</v>
          </cell>
          <cell r="E3570">
            <v>64.27</v>
          </cell>
        </row>
        <row r="3571">
          <cell r="A3571">
            <v>97330</v>
          </cell>
          <cell r="B3571" t="str">
            <v>SINAPI</v>
          </cell>
          <cell r="C3571" t="str">
            <v>TUBO EM COBRE FLEXÍVEL, DN 5/8", COM ISOLAMENTO, INSTALADO EM RAMAL DE ALIMENTAÇÃO DE AR CONDICIONADO COM CONDENSADORA INDIVIDUAL  FORNECIMENTO E INSTALAÇÃO. AF_12/2015</v>
          </cell>
          <cell r="D3571" t="str">
            <v>M</v>
          </cell>
          <cell r="E3571">
            <v>78.38</v>
          </cell>
        </row>
        <row r="3572">
          <cell r="A3572">
            <v>97331</v>
          </cell>
          <cell r="B3572" t="str">
            <v>SINAPI</v>
          </cell>
          <cell r="C3572" t="str">
            <v>TUBO EM COBRE FLEXÍVEL, DN 1/4", COM ISOLAMENTO, INSTALADO EM RAMAL DE ALIMENTAÇÃO DE AR CONDICIONADO COM CONDENSADORA CENTRAL  FORNECIMENTO E INSTALAÇÃO. AF_12/2015</v>
          </cell>
          <cell r="D3572" t="str">
            <v>M</v>
          </cell>
          <cell r="E3572">
            <v>29.3</v>
          </cell>
        </row>
        <row r="3573">
          <cell r="A3573">
            <v>97332</v>
          </cell>
          <cell r="B3573" t="str">
            <v>SINAPI</v>
          </cell>
          <cell r="C3573" t="str">
            <v>TUBO EM COBRE FLEXÍVEL, DN 3/8", COM ISOLAMENTO, INSTALADO EM RAMAL DE ALIMENTAÇÃO DE AR CONDICIONADO COM CONDENSADORA CENTRAL  FORNECIMENTO E INSTALAÇÃO. AF_12/2015</v>
          </cell>
          <cell r="D3573" t="str">
            <v>M</v>
          </cell>
          <cell r="E3573">
            <v>52.05</v>
          </cell>
        </row>
        <row r="3574">
          <cell r="A3574">
            <v>97333</v>
          </cell>
          <cell r="B3574" t="str">
            <v>SINAPI</v>
          </cell>
          <cell r="C3574" t="str">
            <v>TUBO EM COBRE FLEXÍVEL, DN 1/2", COM ISOLAMENTO, INSTALADO EM RAMAL DE ALIMENTAÇÃO DE AR CONDICIONADO COM CONDENSADORA CENTRAL  FORNECIMENTO E INSTALAÇÃO. AF_12/2015</v>
          </cell>
          <cell r="D3574" t="str">
            <v>M</v>
          </cell>
          <cell r="E3574">
            <v>64.66</v>
          </cell>
        </row>
        <row r="3575">
          <cell r="A3575">
            <v>97334</v>
          </cell>
          <cell r="B3575" t="str">
            <v>SINAPI</v>
          </cell>
          <cell r="C3575" t="str">
            <v>TUBO EM COBRE FLEXÍVEL, DN 5/8, COM ISOLAMENTO, INSTALADO EM RAMAL DE ALIMENTAÇÃO DE AR CONDICIONADO COM CONDENSADORA CENTRAL   FORNECIMENTO E INSTALAÇÃO. AF_12/2015</v>
          </cell>
          <cell r="D3575" t="str">
            <v>M</v>
          </cell>
          <cell r="E3575">
            <v>78.81</v>
          </cell>
        </row>
        <row r="3576">
          <cell r="A3576">
            <v>97335</v>
          </cell>
          <cell r="B3576" t="str">
            <v>SINAPI</v>
          </cell>
          <cell r="C3576" t="str">
            <v>TUBO EM COBRE RÍGIDO, DN 22 MM, CLASSE A, SEM ISOLAMENTO, INSTALADO EM PRUMADA DE GÁS COMBUSTÍVEL - FORNECIMENTO E INSTALAÇÃO. AF_04/2022</v>
          </cell>
          <cell r="D3576" t="str">
            <v>M</v>
          </cell>
          <cell r="E3576">
            <v>76.739999999999995</v>
          </cell>
        </row>
        <row r="3577">
          <cell r="A3577">
            <v>97336</v>
          </cell>
          <cell r="B3577" t="str">
            <v>SINAPI</v>
          </cell>
          <cell r="C3577" t="str">
            <v>TUBO EM COBRE RÍGIDO, DN 28 MM, CLASSE A, SEM ISOLAMENTO, INSTALADO EM PRUMADA DE GÁS COMBUSTÍVEL - FORNECIMENTO E INSTALAÇÃO. AF_04/2022</v>
          </cell>
          <cell r="D3577" t="str">
            <v>M</v>
          </cell>
          <cell r="E3577">
            <v>97.65</v>
          </cell>
        </row>
        <row r="3578">
          <cell r="A3578">
            <v>97337</v>
          </cell>
          <cell r="B3578" t="str">
            <v>SINAPI</v>
          </cell>
          <cell r="C3578" t="str">
            <v>TUBO EM COBRE RÍGIDO, DN 35 MM, CLASSE A, SEM ISOLAMENTO, INSTALADO EM PRUMADA DE GÁS COMBUSTÍVEL - FORNECIMENTO E INSTALAÇÃO. AF_04/2022</v>
          </cell>
          <cell r="D3578" t="str">
            <v>M</v>
          </cell>
          <cell r="E3578">
            <v>146.94</v>
          </cell>
        </row>
        <row r="3579">
          <cell r="A3579">
            <v>97338</v>
          </cell>
          <cell r="B3579" t="str">
            <v>SINAPI</v>
          </cell>
          <cell r="C3579" t="str">
            <v>TUBO EM COBRE RÍGIDO, DN 42 MM, CLASSE A, SEM ISOLAMENTO, INSTALADO EM PRUMADA DE GÁS COMBUSTÍVEL - FORNECIMENTO E INSTALAÇÃO. AF_04/2022</v>
          </cell>
          <cell r="D3579" t="str">
            <v>M</v>
          </cell>
          <cell r="E3579">
            <v>176.81</v>
          </cell>
        </row>
        <row r="3580">
          <cell r="A3580">
            <v>97339</v>
          </cell>
          <cell r="B3580" t="str">
            <v>SINAPI</v>
          </cell>
          <cell r="C3580" t="str">
            <v>TUBO EM COBRE RÍGIDO, DN 54 MM, CLASSE A, SEM ISOLAMENTO, INSTALADO EM PRUMADA DE GÁS COMBUSTÍVEL - FORNECIMENTO E INSTALAÇÃO. AF_04/2022</v>
          </cell>
          <cell r="D3580" t="str">
            <v>M</v>
          </cell>
          <cell r="E3580">
            <v>190.33</v>
          </cell>
        </row>
        <row r="3581">
          <cell r="A3581">
            <v>97340</v>
          </cell>
          <cell r="B3581" t="str">
            <v>SINAPI</v>
          </cell>
          <cell r="C3581" t="str">
            <v>TUBO EM COBRE RÍGIDO, DN 66 MM, CLASSE A, SEM ISOLAMENTO, INSTALADO EM PRUMADA DE GÁS COMBUSTÍVEL - FORNECIMENTO E INSTALAÇÃO. AF_04/2022</v>
          </cell>
          <cell r="D3581" t="str">
            <v>M</v>
          </cell>
          <cell r="E3581">
            <v>191.32</v>
          </cell>
        </row>
        <row r="3582">
          <cell r="A3582">
            <v>97347</v>
          </cell>
          <cell r="B3582" t="str">
            <v>SINAPI</v>
          </cell>
          <cell r="C3582" t="str">
            <v>TUBO EM COBRE RÍGIDO, DN 22 MM, CLASSE I, SEM ISOLAMENTO, INSTALADO EM PRUMADA  FORNECIMENTO E INSTALAÇÃO. AF_12/2015</v>
          </cell>
          <cell r="D3582" t="str">
            <v>M</v>
          </cell>
          <cell r="E3582">
            <v>92.5</v>
          </cell>
        </row>
        <row r="3583">
          <cell r="A3583">
            <v>97348</v>
          </cell>
          <cell r="B3583" t="str">
            <v>SINAPI</v>
          </cell>
          <cell r="C3583" t="str">
            <v>TUBO EM COBRE RÍGIDO, DN 28 MM, CLASSE I, SEM ISOLAMENTO, INSTALADO EM PRUMADA  FORNECIMENTO E INSTALAÇÃO. AF_12/2015</v>
          </cell>
          <cell r="D3583" t="str">
            <v>M</v>
          </cell>
          <cell r="E3583">
            <v>127.78</v>
          </cell>
        </row>
        <row r="3584">
          <cell r="A3584">
            <v>97349</v>
          </cell>
          <cell r="B3584" t="str">
            <v>SINAPI</v>
          </cell>
          <cell r="C3584" t="str">
            <v>TUBO EM COBRE RÍGIDO, DN 35 MM, CLASSE I, SEM ISOLAMENTO, INSTALADO EM PRUMADA  FORNECIMENTO E INSTALAÇÃO. AF_12/2015</v>
          </cell>
          <cell r="D3584" t="str">
            <v>M</v>
          </cell>
          <cell r="E3584">
            <v>184.25</v>
          </cell>
        </row>
        <row r="3585">
          <cell r="A3585">
            <v>97350</v>
          </cell>
          <cell r="B3585" t="str">
            <v>SINAPI</v>
          </cell>
          <cell r="C3585" t="str">
            <v>TUBO EM COBRE RÍGIDO, DN 42 MM, CLASSE I, SEM ISOLAMENTO, INSTALADO EM PRUMADA  FORNECIMENTO E INSTALAÇÃO. AF_12/2015</v>
          </cell>
          <cell r="D3585" t="str">
            <v>M</v>
          </cell>
          <cell r="E3585">
            <v>223.73</v>
          </cell>
        </row>
        <row r="3586">
          <cell r="A3586">
            <v>97351</v>
          </cell>
          <cell r="B3586" t="str">
            <v>SINAPI</v>
          </cell>
          <cell r="C3586" t="str">
            <v>TUBO EM COBRE RÍGIDO, DN 54 MM, CLASSE I, SEM ISOLAMENTO, INSTALADO EM PRUMADA  FORNECIMENTO E INSTALAÇÃO. AF_12/2015</v>
          </cell>
          <cell r="D3586" t="str">
            <v>M</v>
          </cell>
          <cell r="E3586">
            <v>309.39</v>
          </cell>
        </row>
        <row r="3587">
          <cell r="A3587">
            <v>97352</v>
          </cell>
          <cell r="B3587" t="str">
            <v>SINAPI</v>
          </cell>
          <cell r="C3587" t="str">
            <v>TUBO EM COBRE RÍGIDO, DN 66 MM, CLASSE I, SEM ISOLAMENTO, INSTALADO EM PRUMADA  FORNECIMENTO E INSTALAÇÃO. AF_12/2015</v>
          </cell>
          <cell r="D3587" t="str">
            <v>M</v>
          </cell>
          <cell r="E3587">
            <v>400.99</v>
          </cell>
        </row>
        <row r="3588">
          <cell r="A3588">
            <v>97353</v>
          </cell>
          <cell r="B3588" t="str">
            <v>SINAPI</v>
          </cell>
          <cell r="C3588" t="str">
            <v>TUBO EM COBRE RÍGIDO, DN 15 MM, CLASSE I, SEM ISOLAMENTO, INSTALADO EM RAMAL DE DISTRIBUIÇÃO  FORNECIMENTO E INSTALAÇÃO. AF_12/2015</v>
          </cell>
          <cell r="D3588" t="str">
            <v>M</v>
          </cell>
          <cell r="E3588">
            <v>60.51</v>
          </cell>
        </row>
        <row r="3589">
          <cell r="A3589">
            <v>97354</v>
          </cell>
          <cell r="B3589" t="str">
            <v>SINAPI</v>
          </cell>
          <cell r="C3589" t="str">
            <v>TUBO EM COBRE RÍGIDO, DN 22 MM, CLASSE I, SEM ISOLAMENTO, INSTALADO EM RAMAL DE DISTRIBUIÇÃO FORNECIMENTO E INSTALAÇÃO. AF_12/2015</v>
          </cell>
          <cell r="D3589" t="str">
            <v>M</v>
          </cell>
          <cell r="E3589">
            <v>96.3</v>
          </cell>
        </row>
        <row r="3590">
          <cell r="A3590">
            <v>97355</v>
          </cell>
          <cell r="B3590" t="str">
            <v>SINAPI</v>
          </cell>
          <cell r="C3590" t="str">
            <v>TUBO EM COBRE RÍGIDO, DN 28 MM, CLASSE I, SEM ISOLAMENTO, INSTALADO EM RAMAL DE DISTRIBUIÇÃO FORNECIMENTO E INSTALAÇÃO. AF_12/2015</v>
          </cell>
          <cell r="D3590" t="str">
            <v>M</v>
          </cell>
          <cell r="E3590">
            <v>131.87</v>
          </cell>
        </row>
        <row r="3591">
          <cell r="A3591">
            <v>97356</v>
          </cell>
          <cell r="B3591" t="str">
            <v>SINAPI</v>
          </cell>
          <cell r="C3591" t="str">
            <v>TUBO EM COBRE RÍGIDO, DN 15 MM, CLASSE I, SEM ISOLAMENTO, INSTALADO EM RAMAL E SUB-RAMAL  FORNECIMENTO E INSTALAÇÃO. AF_12/2015</v>
          </cell>
          <cell r="D3591" t="str">
            <v>M</v>
          </cell>
          <cell r="E3591">
            <v>68.849999999999994</v>
          </cell>
        </row>
        <row r="3592">
          <cell r="A3592">
            <v>97357</v>
          </cell>
          <cell r="B3592" t="str">
            <v>SINAPI</v>
          </cell>
          <cell r="C3592" t="str">
            <v>TUBO EM COBRE RÍGIDO, DN 22 MM, CLASSE I, SEM ISOLAMENTO, INSTALADO EM RAMAL E SUB-RAMAL  FORNECIMENTO E INSTALAÇÃO. AF_12/2015</v>
          </cell>
          <cell r="D3592" t="str">
            <v>M</v>
          </cell>
          <cell r="E3592">
            <v>110.64</v>
          </cell>
        </row>
        <row r="3593">
          <cell r="A3593">
            <v>97358</v>
          </cell>
          <cell r="B3593" t="str">
            <v>SINAPI</v>
          </cell>
          <cell r="C3593" t="str">
            <v>TUBO EM COBRE RÍGIDO, DN 28 MM, CLASSE I, SEM ISOLAMENTO, INSTALADO EM RAMAL E SUB-RAMAL  FORNECIMENTO E INSTALAÇÃO. AF_12/2015</v>
          </cell>
          <cell r="D3593" t="str">
            <v>M</v>
          </cell>
          <cell r="E3593">
            <v>151.41999999999999</v>
          </cell>
        </row>
        <row r="3594">
          <cell r="A3594">
            <v>97498</v>
          </cell>
          <cell r="B3594" t="str">
            <v>SINAPI</v>
          </cell>
          <cell r="C3594" t="str">
            <v>TUBO DE AÇO GALVANIZADO COM COSTURA, CLASSE MÉDIA, DN 25 (1"), CONEXÃO ROSQUEADA, INSTALADO EM REDE DE ALIMENTAÇÃO PARA HIDRANTE - FORNECIMENTO E INSTALAÇÃO. AF_10/2020</v>
          </cell>
          <cell r="D3594" t="str">
            <v>M</v>
          </cell>
          <cell r="E3594">
            <v>52.81</v>
          </cell>
        </row>
        <row r="3595">
          <cell r="A3595">
            <v>97535</v>
          </cell>
          <cell r="B3595" t="str">
            <v>SINAPI</v>
          </cell>
          <cell r="C3595" t="str">
            <v>TUBO DE AÇO GALVANIZADO COM COSTURA, CLASSE MÉDIA, CONEXÃO ROSQUEADA, DN 25 (1"), INSTALADO EM REDE DE ALIMENTAÇÃO PARA SPRINKLER - FORNECIMENTO E INSTALAÇÃO. AF_10/2020</v>
          </cell>
          <cell r="D3595" t="str">
            <v>M</v>
          </cell>
          <cell r="E3595">
            <v>56.61</v>
          </cell>
        </row>
        <row r="3596">
          <cell r="A3596">
            <v>97536</v>
          </cell>
          <cell r="B3596" t="str">
            <v>SINAPI</v>
          </cell>
          <cell r="C3596" t="str">
            <v>TUBO DE AÇO GALVANIZADO COM COSTURA, CLASSE MÉDIA, CONEXÃO ROSQUEADA, DN 25 (1"), INSTALADO EM RAMAIS  E SUB-RAMAIS DE GÁS - FORNECIMENTO E INSTALAÇÃO. AF_10/2020</v>
          </cell>
          <cell r="D3596" t="str">
            <v>M</v>
          </cell>
          <cell r="E3596">
            <v>65.36</v>
          </cell>
        </row>
        <row r="3597">
          <cell r="A3597">
            <v>100788</v>
          </cell>
          <cell r="B3597" t="str">
            <v>SINAPI</v>
          </cell>
          <cell r="C3597" t="str">
            <v>KIT CAVALETE PARA GÁS - SEM MEDIDOR OU REGULADOR - ENTRADA INDIVIDUAL PRINCIPAL, EM AÇO GALVANIZADO DN 15 E 25 MM (1/2" E 1") - FORNECIMENTO E INSTALAÇÃO. AF_01/2020</v>
          </cell>
          <cell r="D3597" t="str">
            <v>UN</v>
          </cell>
          <cell r="E3597">
            <v>779.9</v>
          </cell>
        </row>
        <row r="3598">
          <cell r="A3598">
            <v>100791</v>
          </cell>
          <cell r="B3598" t="str">
            <v>SINAPI</v>
          </cell>
          <cell r="C3598" t="str">
            <v>TUBO, PEX, MULTICAMADA, DN 16, INSTALADO EM IMPLANTAÇÃO DE INSTALAÇÕES DE GÁS - FORNECIMENTO E INSTALAÇÃO. AF_01/2020</v>
          </cell>
          <cell r="D3598" t="str">
            <v>M</v>
          </cell>
          <cell r="E3598">
            <v>18.45</v>
          </cell>
        </row>
        <row r="3599">
          <cell r="A3599">
            <v>100792</v>
          </cell>
          <cell r="B3599" t="str">
            <v>SINAPI</v>
          </cell>
          <cell r="C3599" t="str">
            <v>TUBO, PEX, MULTICAMADA, DN 20, INSTALADO EM IMPLANTAÇÃO DE INSTALAÇÕES DE GÁS - FORNECIMENTO E INSTALAÇÃO. AF_01/2020</v>
          </cell>
          <cell r="D3599" t="str">
            <v>M</v>
          </cell>
          <cell r="E3599">
            <v>27.43</v>
          </cell>
        </row>
        <row r="3600">
          <cell r="A3600">
            <v>100793</v>
          </cell>
          <cell r="B3600" t="str">
            <v>SINAPI</v>
          </cell>
          <cell r="C3600" t="str">
            <v>TUBO, PEX, MULTICAMADA, DN 26, INSTALADO EM IMPLANTAÇÃO DE INSTALAÇÕES DE GÁS - FORNECIMENTO E INSTALAÇÃO. AF_01/2020</v>
          </cell>
          <cell r="D3600" t="str">
            <v>M</v>
          </cell>
          <cell r="E3600">
            <v>36.6</v>
          </cell>
        </row>
        <row r="3601">
          <cell r="A3601">
            <v>100794</v>
          </cell>
          <cell r="B3601" t="str">
            <v>SINAPI</v>
          </cell>
          <cell r="C3601" t="str">
            <v>TUBO, PEX, MULTICAMADA, DN 32, INSTALADO EM IMPLANTAÇÃO DE INSTALAÇÕES DE GÁS - FORNECIMENTO E INSTALAÇÃO. AF_01/2020</v>
          </cell>
          <cell r="D3601" t="str">
            <v>M</v>
          </cell>
          <cell r="E3601">
            <v>49.62</v>
          </cell>
        </row>
        <row r="3602">
          <cell r="A3602">
            <v>100799</v>
          </cell>
          <cell r="B3602" t="str">
            <v>SINAPI</v>
          </cell>
          <cell r="C3602" t="str">
            <v>TUBO, PEX, MULTICAMADA, COM TUBO LUVA, DN 16, INSTALADO EM IMPLANTAÇÃO DE INSTALAÇÕES DE GÁS - FORNECIMENTO E INSTALAÇÃO. AF_01/2020</v>
          </cell>
          <cell r="D3602" t="str">
            <v>M</v>
          </cell>
          <cell r="E3602">
            <v>18.84</v>
          </cell>
        </row>
        <row r="3603">
          <cell r="A3603">
            <v>100800</v>
          </cell>
          <cell r="B3603" t="str">
            <v>SINAPI</v>
          </cell>
          <cell r="C3603" t="str">
            <v>TUBO, PEX, MULTICAMADA, COM TUBO LUVA, DN 20, INSTALADO EM IMPLANTAÇÃO DE INSTALAÇÕES DE GÁS - FORNECIMENTO E INSTALAÇÃO. AF_01/2020</v>
          </cell>
          <cell r="D3603" t="str">
            <v>M</v>
          </cell>
          <cell r="E3603">
            <v>27.82</v>
          </cell>
        </row>
        <row r="3604">
          <cell r="A3604">
            <v>100801</v>
          </cell>
          <cell r="B3604" t="str">
            <v>SINAPI</v>
          </cell>
          <cell r="C3604" t="str">
            <v>TUBO, PEX, MULTICAMADA, COM TUBO LUVA, DN 26, INSTALADO EM IMPLANTAÇÃO DE INSTALAÇÕES DE GÁS - FORNECIMENTO E INSTALAÇÃO. AF_01/2020</v>
          </cell>
          <cell r="D3604" t="str">
            <v>M</v>
          </cell>
          <cell r="E3604">
            <v>37</v>
          </cell>
        </row>
        <row r="3605">
          <cell r="A3605">
            <v>100802</v>
          </cell>
          <cell r="B3605" t="str">
            <v>SINAPI</v>
          </cell>
          <cell r="C3605" t="str">
            <v>TUBO, PEX, MULTICAMADA, COM TUBO LUVA, DN 32, INSTALADO EM IMPLANTAÇÃO DE INSTALAÇÕES DE GÁS - FORNECIMENTO E INSTALAÇÃO. AF_01/2020</v>
          </cell>
          <cell r="D3605" t="str">
            <v>M</v>
          </cell>
          <cell r="E3605">
            <v>50.01</v>
          </cell>
        </row>
        <row r="3606">
          <cell r="A3606">
            <v>100803</v>
          </cell>
          <cell r="B3606" t="str">
            <v>SINAPI</v>
          </cell>
          <cell r="C3606" t="str">
            <v>TUBO, PEX, MULTICAMADA, DN 16, INSTALADO EM RAMAL INTERNO DE INSTALAÇÕES DE GÁS - FORNECIMENTO E INSTALAÇÃO. AF_01/2020</v>
          </cell>
          <cell r="D3606" t="str">
            <v>M</v>
          </cell>
          <cell r="E3606">
            <v>17.64</v>
          </cell>
        </row>
        <row r="3607">
          <cell r="A3607">
            <v>100804</v>
          </cell>
          <cell r="B3607" t="str">
            <v>SINAPI</v>
          </cell>
          <cell r="C3607" t="str">
            <v>TUBO, PEX, MULTICAMADA, DN 20, INSTALADO EM RAMAL INTERNO DE INSTALAÇÕES DE GÁS - FORNECIMENTO E INSTALAÇÃO. AF_01/2020</v>
          </cell>
          <cell r="D3607" t="str">
            <v>M</v>
          </cell>
          <cell r="E3607">
            <v>26.49</v>
          </cell>
        </row>
        <row r="3608">
          <cell r="A3608">
            <v>100805</v>
          </cell>
          <cell r="B3608" t="str">
            <v>SINAPI</v>
          </cell>
          <cell r="C3608" t="str">
            <v>TUBO, PEX, MULTICAMADA, DN 26, INSTALADO EM RAMAL INTERNO DE INSTALAÇÕES DE GÁS - FORNECIMENTO E INSTALAÇÃO. AF_01/2020</v>
          </cell>
          <cell r="D3608" t="str">
            <v>M</v>
          </cell>
          <cell r="E3608">
            <v>35.47</v>
          </cell>
        </row>
        <row r="3609">
          <cell r="A3609">
            <v>100806</v>
          </cell>
          <cell r="B3609" t="str">
            <v>SINAPI</v>
          </cell>
          <cell r="C3609" t="str">
            <v>TUBO, PEX, MULTICAMADA, DN 32, INSTALADO EM RAMAL INTERNO DE INSTALAÇÕES DE GÁS - FORNECIMENTO E INSTALAÇÃO. AF_01/2020</v>
          </cell>
          <cell r="D3609" t="str">
            <v>M</v>
          </cell>
          <cell r="E3609">
            <v>48.22</v>
          </cell>
        </row>
        <row r="3610">
          <cell r="A3610">
            <v>100807</v>
          </cell>
          <cell r="B3610" t="str">
            <v>SINAPI</v>
          </cell>
          <cell r="C3610" t="str">
            <v>TUBO, PEX, MULTICAMADA, COM TUBO LUVA, DN 16, INSTALADO EM RAMAL INTERNO DE INSTALAÇÕES DE GÁS - FORNECIMENTO E INSTALAÇÃO. AF_01/2020</v>
          </cell>
          <cell r="D3610" t="str">
            <v>M</v>
          </cell>
          <cell r="E3610">
            <v>23.4</v>
          </cell>
        </row>
        <row r="3611">
          <cell r="A3611">
            <v>100808</v>
          </cell>
          <cell r="B3611" t="str">
            <v>SINAPI</v>
          </cell>
          <cell r="C3611" t="str">
            <v>TUBO, PEX, MULTICAMADA, COM TUBO LUVA, DN 20, INSTALADO EM RAMAL INTERNO DE INSTALAÇÕES DE GÁS - FORNECIMENTO E INSTALAÇÃO. AF_01/2020</v>
          </cell>
          <cell r="D3611" t="str">
            <v>M</v>
          </cell>
          <cell r="E3611">
            <v>33.229999999999997</v>
          </cell>
        </row>
        <row r="3612">
          <cell r="A3612">
            <v>100809</v>
          </cell>
          <cell r="B3612" t="str">
            <v>SINAPI</v>
          </cell>
          <cell r="C3612" t="str">
            <v>TUBO, PEX, MULTICAMADA, COM TUBO LUVA, DN 26, INSTALADO EM RAMAL INTERNO DE INSTALAÇÕES DE GÁS - FORNECIMENTO E INSTALAÇÃO. AF_01/2020</v>
          </cell>
          <cell r="D3612" t="str">
            <v>M</v>
          </cell>
          <cell r="E3612">
            <v>43.47</v>
          </cell>
        </row>
        <row r="3613">
          <cell r="A3613">
            <v>100810</v>
          </cell>
          <cell r="B3613" t="str">
            <v>SINAPI</v>
          </cell>
          <cell r="C3613" t="str">
            <v>TUBO, PEX, MULTICAMADA, COM TUBO LUVA, DN 32, INSTALADO EM RAMAL INTERNO DE INSTALAÇÕES DE GÁS - FORNECIMENTO E INSTALAÇÃO. AF_01/2020</v>
          </cell>
          <cell r="D3613" t="str">
            <v>M</v>
          </cell>
          <cell r="E3613">
            <v>57.96</v>
          </cell>
        </row>
        <row r="3614">
          <cell r="A3614">
            <v>101918</v>
          </cell>
          <cell r="B3614" t="str">
            <v>SINAPI</v>
          </cell>
          <cell r="C3614" t="str">
            <v>TUBO DE AÇO GALVANIZADO COM COSTURA, CLASSE MÉDIA, DN 100 (4"), CONEXÃO ROSQUEADA, INSTALADO EM PRUMADAS - FORNECIMENTO E INSTALAÇÃO. AF_10/2020</v>
          </cell>
          <cell r="D3614" t="str">
            <v>M</v>
          </cell>
          <cell r="E3614">
            <v>249.98</v>
          </cell>
        </row>
        <row r="3615">
          <cell r="A3615">
            <v>101919</v>
          </cell>
          <cell r="B3615" t="str">
            <v>SINAPI</v>
          </cell>
          <cell r="C3615" t="str">
            <v>UNIÃO, EM FERRO GALVANIZADO, 4", CONEXÃO ROSQUEADA, INSTALADO EM PRUMADAS - FORNECIMENTO E INSTALAÇÃO. AF_10/2020</v>
          </cell>
          <cell r="D3615" t="str">
            <v>UN</v>
          </cell>
          <cell r="E3615">
            <v>400.23</v>
          </cell>
        </row>
        <row r="3616">
          <cell r="A3616">
            <v>101920</v>
          </cell>
          <cell r="B3616" t="str">
            <v>SINAPI</v>
          </cell>
          <cell r="C3616" t="str">
            <v>LUVA, EM FERRO GALVANIZADO, 4", CONEXÃO ROSQUEADA, INSTALADO EM PRUMADAS - FORNECIMENTO E INSTALAÇÃO. AF_10/2020</v>
          </cell>
          <cell r="D3616" t="str">
            <v>UN</v>
          </cell>
          <cell r="E3616">
            <v>186.28</v>
          </cell>
        </row>
        <row r="3617">
          <cell r="A3617">
            <v>101921</v>
          </cell>
          <cell r="B3617" t="str">
            <v>SINAPI</v>
          </cell>
          <cell r="C3617" t="str">
            <v>LUVA DE REDUÇÃO, EM FERRO GALVANIZADO, 4" X 2 1/2", CONEXÃO ROSQUEADA, INSTALADO EM PRUMADAS - FORNECIMENTO E INSTALAÇÃO. AF_10/2020</v>
          </cell>
          <cell r="D3617" t="str">
            <v>UN</v>
          </cell>
          <cell r="E3617">
            <v>213.83</v>
          </cell>
        </row>
        <row r="3618">
          <cell r="A3618">
            <v>101922</v>
          </cell>
          <cell r="B3618" t="str">
            <v>SINAPI</v>
          </cell>
          <cell r="C3618" t="str">
            <v>LUVA DE REDUÇÃO, EM FERRO GALVANIZADO, 4" X 2", CONEXÃO ROSQUEADA, INSTALADO EM PRUMADAS - FORNECIMENTO E INSTALAÇÃO. AF_10/2020</v>
          </cell>
          <cell r="D3618" t="str">
            <v>UN</v>
          </cell>
          <cell r="E3618">
            <v>213.83</v>
          </cell>
        </row>
        <row r="3619">
          <cell r="A3619">
            <v>101923</v>
          </cell>
          <cell r="B3619" t="str">
            <v>SINAPI</v>
          </cell>
          <cell r="C3619" t="str">
            <v>LUVA DE REDUÇÃO, EM FERRO GALVANIZADO, 4" X 3", CONEXÃO ROSQUEADA, INSTALADO EM PRUMADAS - FORNECIMENTO E INSTALAÇÃO. AF_10/2020</v>
          </cell>
          <cell r="D3619" t="str">
            <v>UN</v>
          </cell>
          <cell r="E3619">
            <v>213.83</v>
          </cell>
        </row>
        <row r="3620">
          <cell r="A3620">
            <v>101924</v>
          </cell>
          <cell r="B3620" t="str">
            <v>SINAPI</v>
          </cell>
          <cell r="C3620" t="str">
            <v>NIPLE, EM FERRO GALVANIZADO, 4", CONEXÃO ROSQUEADA, INSTALADO EM PRUMADAS - FORNECIMENTO E INSTALAÇÃO. AF_10/2020</v>
          </cell>
          <cell r="D3620" t="str">
            <v>UN</v>
          </cell>
          <cell r="E3620">
            <v>174.76</v>
          </cell>
        </row>
        <row r="3621">
          <cell r="A3621">
            <v>101925</v>
          </cell>
          <cell r="B3621" t="str">
            <v>SINAPI</v>
          </cell>
          <cell r="C3621" t="str">
            <v>JOELHO 90°, EM FERRO GALVANIZADO, 4", CONEXÃO ROSQUEADA, INSTALADO EM PRUMADAS - FORNECIMENTO E INSTALAÇÃO. AF_10/2020</v>
          </cell>
          <cell r="D3621" t="str">
            <v>UN</v>
          </cell>
          <cell r="E3621">
            <v>293.82</v>
          </cell>
        </row>
        <row r="3622">
          <cell r="A3622">
            <v>101926</v>
          </cell>
          <cell r="B3622" t="str">
            <v>SINAPI</v>
          </cell>
          <cell r="C3622" t="str">
            <v>TÊ, EM FERRO GALVANIZADO, 4", CONEXÃO ROSQUEADA, INSTALADO EM PRUMADAS - FORNECIMENTO E INSTALAÇÃO. AF_10/2020</v>
          </cell>
          <cell r="D3622" t="str">
            <v>UN</v>
          </cell>
          <cell r="E3622">
            <v>378.2</v>
          </cell>
        </row>
        <row r="3623">
          <cell r="A3623">
            <v>101927</v>
          </cell>
          <cell r="B3623" t="str">
            <v>SINAPI</v>
          </cell>
          <cell r="C3623" t="str">
            <v>TUBO DE AÇO GALVANIZADO COM COSTURA, CLASSE MÉDIA, DN 100 (4"), CONEXÃO ROSQUEADA, INSTALADO EM REDE DE ALIMENTAÇÃO PARA HIDRANTE - FORNECIMENTO E INSTALAÇÃO. AF_10/2020</v>
          </cell>
          <cell r="D3623" t="str">
            <v>M</v>
          </cell>
          <cell r="E3623">
            <v>238.12</v>
          </cell>
        </row>
        <row r="3624">
          <cell r="A3624">
            <v>101928</v>
          </cell>
          <cell r="B3624" t="str">
            <v>SINAPI</v>
          </cell>
          <cell r="C3624" t="str">
            <v>UNIÃO, EM FERRO GALVANIZADO, 4", CONEXÃO ROSQUEADA, INSTALADO EM REDE DE ALIMENTAÇÃO PARA HIDRANTE - FORNECIMENTO E INSTALAÇÃO. AF_10/2020</v>
          </cell>
          <cell r="D3624" t="str">
            <v>UN</v>
          </cell>
          <cell r="E3624">
            <v>404.76</v>
          </cell>
        </row>
        <row r="3625">
          <cell r="A3625">
            <v>101929</v>
          </cell>
          <cell r="B3625" t="str">
            <v>SINAPI</v>
          </cell>
          <cell r="C3625" t="str">
            <v>LUVA, EM FERRO GALVANIZADO, 4", CONEXÃO ROSQUEADA, INSTALADO EM REDE DE ALIMENTAÇÃO PARA HIDRANTE - FORNECIMENTO E INSTALAÇÃO. AF_10/2020</v>
          </cell>
          <cell r="D3625" t="str">
            <v>UN</v>
          </cell>
          <cell r="E3625">
            <v>190.81</v>
          </cell>
        </row>
        <row r="3626">
          <cell r="A3626">
            <v>101930</v>
          </cell>
          <cell r="B3626" t="str">
            <v>SINAPI</v>
          </cell>
          <cell r="C3626" t="str">
            <v>LUVA DE REDUÇÃO, EM FERRO GALVANIZADO, 4" X 2 1/2", CONEXÃO ROSQUEADA, INSTALADO EM REDE DE ALIMENTAÇÃO PARA HIDRANTE - FORNECIMENTO E INSTALAÇÃO. AF_10/2020</v>
          </cell>
          <cell r="D3626" t="str">
            <v>UN</v>
          </cell>
          <cell r="E3626">
            <v>218.36</v>
          </cell>
        </row>
        <row r="3627">
          <cell r="A3627">
            <v>101931</v>
          </cell>
          <cell r="B3627" t="str">
            <v>SINAPI</v>
          </cell>
          <cell r="C3627" t="str">
            <v>LUVA DE REDUÇÃO, EM FERRO GALVANIZADO, 4" X 2", CONEXÃO ROSQUEADA, INSTALADO EM REDE DE ALIMENTAÇÃO PARA HIDRANTE - FORNECIMENTO E INSTALAÇÃO. AF_10/2020</v>
          </cell>
          <cell r="D3627" t="str">
            <v>UN</v>
          </cell>
          <cell r="E3627">
            <v>218.36</v>
          </cell>
        </row>
        <row r="3628">
          <cell r="A3628">
            <v>101932</v>
          </cell>
          <cell r="B3628" t="str">
            <v>SINAPI</v>
          </cell>
          <cell r="C3628" t="str">
            <v>LUVA DE REDUÇÃO, EM FERRO GALVANIZADO, 4" X 3", CONEXÃO ROSQUEADA, INSTALADO EM REDE DE ALIMENTAÇÃO PARA HIDRANTE - FORNECIMENTO E INSTALAÇÃO. AF_10/2020</v>
          </cell>
          <cell r="D3628" t="str">
            <v>UN</v>
          </cell>
          <cell r="E3628">
            <v>218.36</v>
          </cell>
        </row>
        <row r="3629">
          <cell r="A3629">
            <v>101933</v>
          </cell>
          <cell r="B3629" t="str">
            <v>SINAPI</v>
          </cell>
          <cell r="C3629" t="str">
            <v>NIPLE, EM FERRO GALVANIZADO, 4", CONEXÃO ROSQUEADA, INSTALADO EM REDE DE ALIMENTAÇÃO PARA HIDRANTE - FORNECIMENTO E INSTALAÇÃO. AF_10/2020</v>
          </cell>
          <cell r="D3629" t="str">
            <v>UN</v>
          </cell>
          <cell r="E3629">
            <v>179.29</v>
          </cell>
        </row>
        <row r="3630">
          <cell r="A3630">
            <v>101934</v>
          </cell>
          <cell r="B3630" t="str">
            <v>SINAPI</v>
          </cell>
          <cell r="C3630" t="str">
            <v>JOELHO 90°, EM FERRO GALVANIZADO, 4", CONEXÃO ROSQUEADA, INSTALADO EM REDE DE ALIMENTAÇÃO PARA HIDRANTE - FORNECIMENTO E INSTALAÇÃO. AF_10/2020</v>
          </cell>
          <cell r="D3630" t="str">
            <v>UN</v>
          </cell>
          <cell r="E3630">
            <v>300.63</v>
          </cell>
        </row>
        <row r="3631">
          <cell r="A3631">
            <v>101935</v>
          </cell>
          <cell r="B3631" t="str">
            <v>SINAPI</v>
          </cell>
          <cell r="C3631" t="str">
            <v>TÊ, EM FERRO GALVANIZADO, 4", CONEXÃO ROSQUEADA, INSTALADO EM REDE DE ALIMENTAÇÃO PARA HIDRANTE - FORNECIMENTO E INSTALAÇÃO. AF_10/2020</v>
          </cell>
          <cell r="D3631" t="str">
            <v>UN</v>
          </cell>
          <cell r="E3631">
            <v>387.29</v>
          </cell>
        </row>
        <row r="3632">
          <cell r="A3632">
            <v>103802</v>
          </cell>
          <cell r="B3632" t="str">
            <v>SINAPI</v>
          </cell>
          <cell r="C3632" t="str">
            <v>TUBO EM COBRE RÍGIDO, DN 15 MM, CLASSE E, SEM ISOLAMENTO, INSTALADO EM RAMAL E SUB-RAMAL DE GÁS COMBUSTÍVEL - FORNECIMENTO E INSTALAÇÃO. AF_04/2022</v>
          </cell>
          <cell r="D3632" t="str">
            <v>M</v>
          </cell>
          <cell r="E3632">
            <v>37</v>
          </cell>
        </row>
        <row r="3633">
          <cell r="A3633">
            <v>103803</v>
          </cell>
          <cell r="B3633" t="str">
            <v>SINAPI</v>
          </cell>
          <cell r="C3633" t="str">
            <v>TUBO EM COBRE RÍGIDO, DN 22 MM, CLASSE E, SEM ISOLAMENTO, INSTALADO EM RAMAL E SUB-RAMAL DE GÁS COMBUSTÍVEL - FORNECIMENTO E INSTALAÇÃO. AF_04/2022</v>
          </cell>
          <cell r="D3633" t="str">
            <v>M</v>
          </cell>
          <cell r="E3633">
            <v>63.62</v>
          </cell>
        </row>
        <row r="3634">
          <cell r="A3634">
            <v>103804</v>
          </cell>
          <cell r="B3634" t="str">
            <v>SINAPI</v>
          </cell>
          <cell r="C3634" t="str">
            <v>TUBO EM COBRE RÍGIDO, DN 28 MM, CLASSE E, SEM ISOLAMENTO, INSTALADO EM RAMAL E SUB-RAMAL DE GÁS COMBUSTÍVEL - FORNECIMENTO E INSTALAÇÃO. AF_04/2022</v>
          </cell>
          <cell r="D3634" t="str">
            <v>M</v>
          </cell>
          <cell r="E3634">
            <v>77.48</v>
          </cell>
        </row>
        <row r="3635">
          <cell r="A3635">
            <v>103835</v>
          </cell>
          <cell r="B3635" t="str">
            <v>SINAPI</v>
          </cell>
          <cell r="C3635" t="str">
            <v>TUBO EM COBRE RÍGIDO, DN 15 MM, CLASSE A, SEM ISOLAMENTO, INSTALADO EM RAMAL E SUB-RAMAL DE GÁS MEDICINAL - FORNECIMENTO E INSTALAÇÃO. AF_04/2022</v>
          </cell>
          <cell r="D3635" t="str">
            <v>M</v>
          </cell>
          <cell r="E3635">
            <v>57.76</v>
          </cell>
        </row>
        <row r="3636">
          <cell r="A3636">
            <v>103836</v>
          </cell>
          <cell r="B3636" t="str">
            <v>SINAPI</v>
          </cell>
          <cell r="C3636" t="str">
            <v>TUBO EM COBRE RÍGIDO, DN 22 MM, CLASSE A, SEM ISOLAMENTO, INSTALADO EM RAMAL E SUB-RAMAL DE GÁS MEDICINAL - FORNECIMENTO E INSTALAÇÃO. AF_04/2022</v>
          </cell>
          <cell r="D3636" t="str">
            <v>M</v>
          </cell>
          <cell r="E3636">
            <v>90.22</v>
          </cell>
        </row>
        <row r="3637">
          <cell r="A3637">
            <v>103837</v>
          </cell>
          <cell r="B3637" t="str">
            <v>SINAPI</v>
          </cell>
          <cell r="C3637" t="str">
            <v>TUBO EM COBRE RÍGIDO, DN 28 MM, CLASSE A, SEM ISOLAMENTO, INSTALADO EM RAMAL E SUB-RAMAL DE GÁS MEDICINAL - FORNECIMENTO E INSTALAÇÃO. AF_04/2022</v>
          </cell>
          <cell r="D3637" t="str">
            <v>M</v>
          </cell>
          <cell r="E3637">
            <v>113.89</v>
          </cell>
        </row>
        <row r="3638">
          <cell r="A3638">
            <v>103868</v>
          </cell>
          <cell r="B3638" t="str">
            <v>SINAPI</v>
          </cell>
          <cell r="C3638" t="str">
            <v>TUBO EM COBRE RÍGIDO, DN 15 MM, CLASSE E, SEM ISOLAMENTO, INSTALADO EM RAMAL E SUB-RAMAL DE AQUECIMENTO SOLAR - FORNECIMENTO E INSTALAÇÃO. AF_04/2022</v>
          </cell>
          <cell r="D3638" t="str">
            <v>M</v>
          </cell>
          <cell r="E3638">
            <v>44.84</v>
          </cell>
        </row>
        <row r="3639">
          <cell r="A3639">
            <v>103869</v>
          </cell>
          <cell r="B3639" t="str">
            <v>SINAPI</v>
          </cell>
          <cell r="C3639" t="str">
            <v>TUBO EM COBRE RÍGIDO, DN 22 MM, CLASSE E, SEM ISOLAMENTO, INSTALADO EM RAMAL E SUB-RAMAL DE AQUECIMENTO SOLAR - FORNECIMENTO E INSTALAÇÃO. AF_04/2022</v>
          </cell>
          <cell r="D3639" t="str">
            <v>M</v>
          </cell>
          <cell r="E3639">
            <v>69.11</v>
          </cell>
        </row>
        <row r="3640">
          <cell r="A3640">
            <v>103870</v>
          </cell>
          <cell r="B3640" t="str">
            <v>SINAPI</v>
          </cell>
          <cell r="C3640" t="str">
            <v>TUBO EM COBRE RÍGIDO, DN 28 MM, CLASSE E, SEM ISOLAMENTO, INSTALADO EM RAMAL E SUB-RAMAL DE AQUECIMENTO SOLAR - FORNECIMENTO E INSTALAÇÃO. AF_04/2022</v>
          </cell>
          <cell r="D3640" t="str">
            <v>M</v>
          </cell>
          <cell r="E3640">
            <v>85.28</v>
          </cell>
        </row>
        <row r="3641">
          <cell r="A3641">
            <v>103871</v>
          </cell>
          <cell r="B3641" t="str">
            <v>SINAPI</v>
          </cell>
          <cell r="C3641" t="str">
            <v>TUBO EM COBRE RÍGIDO, DN 15 MM, CLASSE E, COM ISOLAMENTO, INSTALADO EM RAMAL E SUB-RAMAL DE AQUECIMENTO SOLAR - FORNECIMENTO E INSTALAÇÃO. AF_04/2022</v>
          </cell>
          <cell r="D3641" t="str">
            <v>M</v>
          </cell>
          <cell r="E3641">
            <v>68.099999999999994</v>
          </cell>
        </row>
        <row r="3642">
          <cell r="A3642">
            <v>103872</v>
          </cell>
          <cell r="B3642" t="str">
            <v>SINAPI</v>
          </cell>
          <cell r="C3642" t="str">
            <v>TUBO EM COBRE RÍGIDO, DN 22 MM, CLASSE E, COM ISOLAMENTO, INSTALADO EM RAMAL E SUB-RAMAL DE AQUECIMENTO SOLAR - FORNECIMENTO E INSTALAÇÃO. AF_04/2022</v>
          </cell>
          <cell r="D3642" t="str">
            <v>M</v>
          </cell>
          <cell r="E3642">
            <v>181.04</v>
          </cell>
        </row>
        <row r="3643">
          <cell r="A3643">
            <v>103873</v>
          </cell>
          <cell r="B3643" t="str">
            <v>SINAPI</v>
          </cell>
          <cell r="C3643" t="str">
            <v>TUBO EM COBRE RÍGIDO, DN 28 MM, CLASSE E, COM ISOLAMENTO, INSTALADO EM RAMAL E SUB-RAMAL DE AQUECIMENTO SOLAR - FORNECIMENTO E INSTALAÇÃO. AF_04/2022</v>
          </cell>
          <cell r="D3643" t="str">
            <v>M</v>
          </cell>
          <cell r="E3643">
            <v>201.81</v>
          </cell>
        </row>
        <row r="3644">
          <cell r="A3644">
            <v>103978</v>
          </cell>
          <cell r="B3644" t="str">
            <v>SINAPI</v>
          </cell>
          <cell r="C3644" t="str">
            <v>TUBO, PVC, SOLDÁVEL, DN 40MM, INSTALADO EM RAMAL DE DISTRIBUIÇÃO DE ÁGUA - FORNECIMENTO E INSTALAÇÃO. AF_06/2022</v>
          </cell>
          <cell r="D3644" t="str">
            <v>M</v>
          </cell>
          <cell r="E3644">
            <v>27.62</v>
          </cell>
        </row>
        <row r="3645">
          <cell r="A3645">
            <v>103979</v>
          </cell>
          <cell r="B3645" t="str">
            <v>SINAPI</v>
          </cell>
          <cell r="C3645" t="str">
            <v>TUBO, PVC, SOLDÁVEL, DN 50MM, INSTALADO EM RAMAL DE DISTRIBUIÇÃO DE ÁGUA - FORNECIMENTO E INSTALAÇÃO. AF_06/2022</v>
          </cell>
          <cell r="D3645" t="str">
            <v>M</v>
          </cell>
          <cell r="E3645">
            <v>32.090000000000003</v>
          </cell>
        </row>
        <row r="3646">
          <cell r="A3646">
            <v>104021</v>
          </cell>
          <cell r="B3646" t="str">
            <v>SINAPI</v>
          </cell>
          <cell r="C3646" t="str">
            <v>TUBO, CPVC, SOLDÁVEL, DN 42MM, INSTALADO EM RAMAL DE DISTRIBUIÇÃO DE ÁGUA - FORNECIMENTO E INSTALAÇÃO. AF_06/2022</v>
          </cell>
          <cell r="D3646" t="str">
            <v>M</v>
          </cell>
          <cell r="E3646">
            <v>70.23</v>
          </cell>
        </row>
        <row r="3647">
          <cell r="A3647">
            <v>104166</v>
          </cell>
          <cell r="B3647" t="str">
            <v>SINAPI</v>
          </cell>
          <cell r="C3647" t="str">
            <v>TUBO PVC, SÉRIE R, ÁGUA PLUVIAL, DN 150 MM, FORNECIDO E INSTALADO EM RAMAL DE ENCAMINHAMENTO. AF_06/2022</v>
          </cell>
          <cell r="D3647" t="str">
            <v>M</v>
          </cell>
          <cell r="E3647">
            <v>106.91</v>
          </cell>
        </row>
        <row r="3648">
          <cell r="A3648">
            <v>104194</v>
          </cell>
          <cell r="B3648" t="str">
            <v>SINAPI</v>
          </cell>
          <cell r="C3648" t="str">
            <v>TUBO, PPR, DN 20, CLASSE PN20, INSTALADO EM RAMAL OU SUB-RAMAL DE ÁGUA - FORNECIMENTO E INSTALAÇÃO. AF_08/2022</v>
          </cell>
          <cell r="D3648" t="str">
            <v>M</v>
          </cell>
          <cell r="E3648">
            <v>19.3</v>
          </cell>
        </row>
        <row r="3649">
          <cell r="A3649">
            <v>104195</v>
          </cell>
          <cell r="B3649" t="str">
            <v>SINAPI</v>
          </cell>
          <cell r="C3649" t="str">
            <v>TUBO, PPR, DN 20, CLASSE PN25, INSTALADO EM RAMAL OU SUB-RAMAL DE ÁGUA - FORNECIMENTO E INSTALAÇÃO. AF_08/2022</v>
          </cell>
          <cell r="D3649" t="str">
            <v>M</v>
          </cell>
          <cell r="E3649">
            <v>19.559999999999999</v>
          </cell>
        </row>
        <row r="3650">
          <cell r="A3650">
            <v>104315</v>
          </cell>
          <cell r="B3650" t="str">
            <v>SINAPI</v>
          </cell>
          <cell r="C3650" t="str">
            <v>TUBO, PVC, SOLDÁVEL, DN 20 MM, INSTALADO EM DRENO DE AR CONDICIONADO - FORNECIMENTO E INSTALAÇÃO. AF_08/2022</v>
          </cell>
          <cell r="D3650" t="str">
            <v>M</v>
          </cell>
          <cell r="E3650">
            <v>14.03</v>
          </cell>
        </row>
        <row r="3651">
          <cell r="A3651">
            <v>104316</v>
          </cell>
          <cell r="B3651" t="str">
            <v>SINAPI</v>
          </cell>
          <cell r="C3651" t="str">
            <v>TUBO, PVC, SOLDÁVEL, DN 32 MM, INSTALADO EM DRENO DE AR CONDICIONADO - FORNECIMENTO E INSTALAÇÃO. AF_08/2022</v>
          </cell>
          <cell r="D3651" t="str">
            <v>M</v>
          </cell>
          <cell r="E3651">
            <v>23.69</v>
          </cell>
        </row>
        <row r="3652">
          <cell r="A3652">
            <v>89358</v>
          </cell>
          <cell r="B3652" t="str">
            <v>SINAPI</v>
          </cell>
          <cell r="C3652" t="str">
            <v>JOELHO 90 GRAUS, PVC, SOLDÁVEL, DN 20MM, INSTALADO EM RAMAL OU SUB-RAMAL DE ÁGUA - FORNECIMENTO E INSTALAÇÃO. AF_06/2022</v>
          </cell>
          <cell r="D3652" t="str">
            <v>UN</v>
          </cell>
          <cell r="E3652">
            <v>6.62</v>
          </cell>
        </row>
        <row r="3653">
          <cell r="A3653">
            <v>89359</v>
          </cell>
          <cell r="B3653" t="str">
            <v>SINAPI</v>
          </cell>
          <cell r="C3653" t="str">
            <v>JOELHO 45 GRAUS, PVC, SOLDÁVEL, DN 20MM, INSTALADO EM RAMAL OU SUB-RAMAL DE ÁGUA - FORNECIMENTO E INSTALAÇÃO. AF_06/2022</v>
          </cell>
          <cell r="D3653" t="str">
            <v>UN</v>
          </cell>
          <cell r="E3653">
            <v>7.15</v>
          </cell>
        </row>
        <row r="3654">
          <cell r="A3654">
            <v>89360</v>
          </cell>
          <cell r="B3654" t="str">
            <v>SINAPI</v>
          </cell>
          <cell r="C3654" t="str">
            <v>CURVA 90 GRAUS, PVC, SOLDÁVEL, DN 20MM, INSTALADO EM RAMAL OU SUB-RAMAL DE ÁGUA - FORNECIMENTO E INSTALAÇÃO. AF_06/2022</v>
          </cell>
          <cell r="D3654" t="str">
            <v>UN</v>
          </cell>
          <cell r="E3654">
            <v>9.36</v>
          </cell>
        </row>
        <row r="3655">
          <cell r="A3655">
            <v>89361</v>
          </cell>
          <cell r="B3655" t="str">
            <v>SINAPI</v>
          </cell>
          <cell r="C3655" t="str">
            <v>CURVA 45 GRAUS, PVC, SOLDÁVEL, DN 20MM, INSTALADO EM RAMAL OU SUB-RAMAL DE ÁGUA - FORNECIMENTO E INSTALAÇÃO. AF_06/2022</v>
          </cell>
          <cell r="D3655" t="str">
            <v>UN</v>
          </cell>
          <cell r="E3655">
            <v>8.49</v>
          </cell>
        </row>
        <row r="3656">
          <cell r="A3656">
            <v>89362</v>
          </cell>
          <cell r="B3656" t="str">
            <v>SINAPI</v>
          </cell>
          <cell r="C3656" t="str">
            <v>JOELHO 90 GRAUS, PVC, SOLDÁVEL, DN 25MM, INSTALADO EM RAMAL OU SUB-RAMAL DE ÁGUA - FORNECIMENTO E INSTALAÇÃO. AF_06/2022</v>
          </cell>
          <cell r="D3656" t="str">
            <v>UN</v>
          </cell>
          <cell r="E3656">
            <v>8</v>
          </cell>
        </row>
        <row r="3657">
          <cell r="A3657">
            <v>89363</v>
          </cell>
          <cell r="B3657" t="str">
            <v>SINAPI</v>
          </cell>
          <cell r="C3657" t="str">
            <v>JOELHO 45 GRAUS, PVC, SOLDÁVEL, DN 25MM, INSTALADO EM RAMAL OU SUB-RAMAL DE ÁGUA - FORNECIMENTO E INSTALAÇÃO. AF_06/2022</v>
          </cell>
          <cell r="D3657" t="str">
            <v>UN</v>
          </cell>
          <cell r="E3657">
            <v>9.1300000000000008</v>
          </cell>
        </row>
        <row r="3658">
          <cell r="A3658">
            <v>89364</v>
          </cell>
          <cell r="B3658" t="str">
            <v>SINAPI</v>
          </cell>
          <cell r="C3658" t="str">
            <v>CURVA 90 GRAUS, PVC, SOLDÁVEL, DN 25MM, INSTALADO EM RAMAL OU SUB-RAMAL DE ÁGUA - FORNECIMENTO E INSTALAÇÃO. AF_06/2022</v>
          </cell>
          <cell r="D3658" t="str">
            <v>UN</v>
          </cell>
          <cell r="E3658">
            <v>11.46</v>
          </cell>
        </row>
        <row r="3659">
          <cell r="A3659">
            <v>89365</v>
          </cell>
          <cell r="B3659" t="str">
            <v>SINAPI</v>
          </cell>
          <cell r="C3659" t="str">
            <v>CURVA 45 GRAUS, PVC, SOLDÁVEL, DN 25MM, INSTALADO EM RAMAL OU SUB-RAMAL DE ÁGUA - FORNECIMENTO E INSTALAÇÃO. AF_06/2022</v>
          </cell>
          <cell r="D3659" t="str">
            <v>UN</v>
          </cell>
          <cell r="E3659">
            <v>10.42</v>
          </cell>
        </row>
        <row r="3660">
          <cell r="A3660">
            <v>89366</v>
          </cell>
          <cell r="B3660" t="str">
            <v>SINAPI</v>
          </cell>
          <cell r="C3660" t="str">
            <v>JOELHO 90 GRAUS COM BUCHA DE LATÃO, PVC, SOLDÁVEL, DN 25MM, X 3/4  INSTALADO EM RAMAL OU SUB-RAMAL DE ÁGUA - FORNECIMENTO E INSTALAÇÃO. AF_06/2022</v>
          </cell>
          <cell r="D3660" t="str">
            <v>UN</v>
          </cell>
          <cell r="E3660">
            <v>17.100000000000001</v>
          </cell>
        </row>
        <row r="3661">
          <cell r="A3661">
            <v>89367</v>
          </cell>
          <cell r="B3661" t="str">
            <v>SINAPI</v>
          </cell>
          <cell r="C3661" t="str">
            <v>JOELHO 90 GRAUS, PVC, SOLDÁVEL, DN 32MM, INSTALADO EM RAMAL OU SUB-RAMAL DE ÁGUA - FORNECIMENTO E INSTALAÇÃO. AF_06/2022</v>
          </cell>
          <cell r="D3661" t="str">
            <v>UN</v>
          </cell>
          <cell r="E3661">
            <v>11.63</v>
          </cell>
        </row>
        <row r="3662">
          <cell r="A3662">
            <v>89368</v>
          </cell>
          <cell r="B3662" t="str">
            <v>SINAPI</v>
          </cell>
          <cell r="C3662" t="str">
            <v>JOELHO 45 GRAUS, PVC, SOLDÁVEL, DN 32MM, INSTALADO EM RAMAL OU SUB-RAMAL DE ÁGUA - FORNECIMENTO E INSTALAÇÃO. AF_06/2022</v>
          </cell>
          <cell r="D3662" t="str">
            <v>UN</v>
          </cell>
          <cell r="E3662">
            <v>14.79</v>
          </cell>
        </row>
        <row r="3663">
          <cell r="A3663">
            <v>89369</v>
          </cell>
          <cell r="B3663" t="str">
            <v>SINAPI</v>
          </cell>
          <cell r="C3663" t="str">
            <v>CURVA 90 GRAUS, PVC, SOLDÁVEL, DN 32MM, INSTALADO EM RAMAL OU SUB-RAMAL DE ÁGUA - FORNECIMENTO E INSTALAÇÃO. AF_06/2022</v>
          </cell>
          <cell r="D3663" t="str">
            <v>UN</v>
          </cell>
          <cell r="E3663">
            <v>18.71</v>
          </cell>
        </row>
        <row r="3664">
          <cell r="A3664">
            <v>89370</v>
          </cell>
          <cell r="B3664" t="str">
            <v>SINAPI</v>
          </cell>
          <cell r="C3664" t="str">
            <v>CURVA 45 GRAUS, PVC, SOLDÁVEL, DN 32MM, INSTALADO EM RAMAL OU SUB-RAMAL DE ÁGUA - FORNECIMENTO E INSTALAÇÃO. AF_06/2022</v>
          </cell>
          <cell r="D3664" t="str">
            <v>UN</v>
          </cell>
          <cell r="E3664">
            <v>14.13</v>
          </cell>
        </row>
        <row r="3665">
          <cell r="A3665">
            <v>89371</v>
          </cell>
          <cell r="B3665" t="str">
            <v>SINAPI</v>
          </cell>
          <cell r="C3665" t="str">
            <v>LUVA, PVC, SOLDÁVEL, DN 20MM, INSTALADO EM RAMAL OU SUB-RAMAL DE ÁGUA - FORNECIMENTO E INSTALAÇÃO. AF_06/2022</v>
          </cell>
          <cell r="D3665" t="str">
            <v>UN</v>
          </cell>
          <cell r="E3665">
            <v>5.08</v>
          </cell>
        </row>
        <row r="3666">
          <cell r="A3666">
            <v>89372</v>
          </cell>
          <cell r="B3666" t="str">
            <v>SINAPI</v>
          </cell>
          <cell r="C3666" t="str">
            <v>LUVA DE CORRER, PVC, SOLDÁVEL, DN 20MM, INSTALADO EM RAMAL OU SUB-RAMAL DE ÁGUA - FORNECIMENTO E INSTALAÇÃO. AF_06/2022</v>
          </cell>
          <cell r="D3666" t="str">
            <v>UN</v>
          </cell>
          <cell r="E3666">
            <v>15.52</v>
          </cell>
        </row>
        <row r="3667">
          <cell r="A3667">
            <v>89373</v>
          </cell>
          <cell r="B3667" t="str">
            <v>SINAPI</v>
          </cell>
          <cell r="C3667" t="str">
            <v>LUVA DE REDUÇÃO, PVC, SOLDÁVEL, DN 25MM X 20MM, INSTALADO EM RAMAL OU SUB-RAMAL DE ÁGUA - FORNECIMENTO E INSTALAÇÃO. AF_06/2022</v>
          </cell>
          <cell r="D3667" t="str">
            <v>UN</v>
          </cell>
          <cell r="E3667">
            <v>6.43</v>
          </cell>
        </row>
        <row r="3668">
          <cell r="A3668">
            <v>89374</v>
          </cell>
          <cell r="B3668" t="str">
            <v>SINAPI</v>
          </cell>
          <cell r="C3668" t="str">
            <v>LUVA COM BUCHA DE LATÃO, PVC, SOLDÁVEL, DN 20MM X 1/2", INSTALADO EM RAMAL OU SUB-RAMAL DE ÁGUA - FORNECIMENTO E INSTALAÇÃO. AF_06/2022</v>
          </cell>
          <cell r="D3668" t="str">
            <v>UN</v>
          </cell>
          <cell r="E3668">
            <v>11.41</v>
          </cell>
        </row>
        <row r="3669">
          <cell r="A3669">
            <v>89375</v>
          </cell>
          <cell r="B3669" t="str">
            <v>SINAPI</v>
          </cell>
          <cell r="C3669" t="str">
            <v>UNIÃO, PVC, SOLDÁVEL, DN 20MM, INSTALADO EM RAMAL OU SUB-RAMAL DE ÁGUA - FORNECIMENTO E INSTALAÇÃO. AF_06/2022</v>
          </cell>
          <cell r="D3669" t="str">
            <v>UN</v>
          </cell>
          <cell r="E3669">
            <v>15.1</v>
          </cell>
        </row>
        <row r="3670">
          <cell r="A3670">
            <v>89376</v>
          </cell>
          <cell r="B3670" t="str">
            <v>SINAPI</v>
          </cell>
          <cell r="C3670" t="str">
            <v>ADAPTADOR CURTO COM BOLSA E ROSCA PARA REGISTRO, PVC, SOLDÁVEL, DN 20MM X 1/2 , INSTALADO EM RAMAL OU SUB-RAMAL DE ÁGUA - FORNECIMENTO E INSTALAÇÃO. AF_06/2022</v>
          </cell>
          <cell r="D3670" t="str">
            <v>UN</v>
          </cell>
          <cell r="E3670">
            <v>4.91</v>
          </cell>
        </row>
        <row r="3671">
          <cell r="A3671">
            <v>89377</v>
          </cell>
          <cell r="B3671" t="str">
            <v>SINAPI</v>
          </cell>
          <cell r="C3671" t="str">
            <v>CURVA DE TRANSPOSIÇÃO, PVC, SOLDÁVEL, DN 20MM, INSTALADO EM RAMAL OU SUB-RAMAL DE ÁGUA - FORNECIMENTO E INSTALAÇÃO. AF_06/2022</v>
          </cell>
          <cell r="D3671" t="str">
            <v>UN</v>
          </cell>
          <cell r="E3671">
            <v>10.23</v>
          </cell>
        </row>
        <row r="3672">
          <cell r="A3672">
            <v>89378</v>
          </cell>
          <cell r="B3672" t="str">
            <v>SINAPI</v>
          </cell>
          <cell r="C3672" t="str">
            <v>LUVA, PVC, SOLDÁVEL, DN 25MM, INSTALADO EM RAMAL OU SUB-RAMAL DE ÁGUA - FORNECIMENTO E INSTALAÇÃO. AF_06/2022</v>
          </cell>
          <cell r="D3672" t="str">
            <v>UN</v>
          </cell>
          <cell r="E3672">
            <v>6.09</v>
          </cell>
        </row>
        <row r="3673">
          <cell r="A3673">
            <v>89379</v>
          </cell>
          <cell r="B3673" t="str">
            <v>SINAPI</v>
          </cell>
          <cell r="C3673" t="str">
            <v>LUVA DE CORRER, PVC, SOLDÁVEL, DN 25MM, INSTALADO EM RAMAL OU SUB-RAMAL DE ÁGUA - FORNECIMENTO E INSTALAÇÃO. AF_12/2014</v>
          </cell>
          <cell r="D3673" t="str">
            <v>UN</v>
          </cell>
          <cell r="E3673">
            <v>20</v>
          </cell>
        </row>
        <row r="3674">
          <cell r="A3674">
            <v>89380</v>
          </cell>
          <cell r="B3674" t="str">
            <v>SINAPI</v>
          </cell>
          <cell r="C3674" t="str">
            <v>LUVA DE REDUÇÃO, PVC, SOLDÁVEL, DN 32MM X 25MM, INSTALADO EM RAMAL OU SUB-RAMAL DE ÁGUA - FORNECIMENTO E INSTALAÇÃO. AF_06/2022</v>
          </cell>
          <cell r="D3674" t="str">
            <v>UN</v>
          </cell>
          <cell r="E3674">
            <v>10.9</v>
          </cell>
        </row>
        <row r="3675">
          <cell r="A3675">
            <v>89381</v>
          </cell>
          <cell r="B3675" t="str">
            <v>SINAPI</v>
          </cell>
          <cell r="C3675" t="str">
            <v>LUVA COM BUCHA DE LATÃO, PVC, SOLDÁVEL, DN 25MM X 3/4 , INSTALADO EM RAMAL OU SUB-RAMAL DE ÁGUA - FORNECIMENTO E INSTALAÇÃO. AF_06/2022</v>
          </cell>
          <cell r="D3675" t="str">
            <v>UN</v>
          </cell>
          <cell r="E3675">
            <v>14.49</v>
          </cell>
        </row>
        <row r="3676">
          <cell r="A3676">
            <v>89382</v>
          </cell>
          <cell r="B3676" t="str">
            <v>SINAPI</v>
          </cell>
          <cell r="C3676" t="str">
            <v>UNIÃO, PVC, SOLDÁVEL, DN 25MM, INSTALADO EM RAMAL OU SUB-RAMAL DE ÁGUA - FORNECIMENTO E INSTALAÇÃO. AF_06/2022</v>
          </cell>
          <cell r="D3676" t="str">
            <v>UN</v>
          </cell>
          <cell r="E3676">
            <v>18.07</v>
          </cell>
        </row>
        <row r="3677">
          <cell r="A3677">
            <v>89383</v>
          </cell>
          <cell r="B3677" t="str">
            <v>SINAPI</v>
          </cell>
          <cell r="C3677" t="str">
            <v>ADAPTADOR CURTO COM BOLSA E ROSCA PARA REGISTRO, PVC, SOLDÁVEL, DN 25MM X 3/4 , INSTALADO EM RAMAL OU SUB-RAMAL DE ÁGUA - FORNECIMENTO E INSTALAÇÃO. AF_06/2022</v>
          </cell>
          <cell r="D3677" t="str">
            <v>UN</v>
          </cell>
          <cell r="E3677">
            <v>5.83</v>
          </cell>
        </row>
        <row r="3678">
          <cell r="A3678">
            <v>89384</v>
          </cell>
          <cell r="B3678" t="str">
            <v>SINAPI</v>
          </cell>
          <cell r="C3678" t="str">
            <v>CURVA DE TRANSPOSIÇÃO, PVC, SOLDÁVEL, DN 25MM, INSTALADO EM RAMAL OU SUB-RAMAL DE ÁGUA   FORNECIMENTO E INSTALAÇÃO. AF_06/2022</v>
          </cell>
          <cell r="D3678" t="str">
            <v>UN</v>
          </cell>
          <cell r="E3678">
            <v>15.12</v>
          </cell>
        </row>
        <row r="3679">
          <cell r="A3679">
            <v>89385</v>
          </cell>
          <cell r="B3679" t="str">
            <v>SINAPI</v>
          </cell>
          <cell r="C3679" t="str">
            <v>LUVA SOLDÁVEL E COM ROSCA, PVC, SOLDÁVEL, DN 25MM X 3/4 , INSTALADO EM RAMAL OU SUB-RAMAL DE ÁGUA - FORNECIMENTO E INSTALAÇÃO. AF_06/2022</v>
          </cell>
          <cell r="D3679" t="str">
            <v>UN</v>
          </cell>
          <cell r="E3679">
            <v>6.93</v>
          </cell>
        </row>
        <row r="3680">
          <cell r="A3680">
            <v>89386</v>
          </cell>
          <cell r="B3680" t="str">
            <v>SINAPI</v>
          </cell>
          <cell r="C3680" t="str">
            <v>LUVA, PVC, SOLDÁVEL, DN 32MM, INSTALADO EM RAMAL OU SUB-RAMAL DE ÁGUA - FORNECIMENTO E INSTALAÇÃO. AF_06/2022</v>
          </cell>
          <cell r="D3680" t="str">
            <v>UN</v>
          </cell>
          <cell r="E3680">
            <v>8.86</v>
          </cell>
        </row>
        <row r="3681">
          <cell r="A3681">
            <v>89387</v>
          </cell>
          <cell r="B3681" t="str">
            <v>SINAPI</v>
          </cell>
          <cell r="C3681" t="str">
            <v>LUVA DE CORRER, PVC, SOLDÁVEL, DN 32MM, INSTALADO EM RAMAL OU SUB-RAMAL DE ÁGUA   FORNECIMENTO E INSTALAÇÃO. AF_06/2022</v>
          </cell>
          <cell r="D3681" t="str">
            <v>UN</v>
          </cell>
          <cell r="E3681">
            <v>42.06</v>
          </cell>
        </row>
        <row r="3682">
          <cell r="A3682">
            <v>89389</v>
          </cell>
          <cell r="B3682" t="str">
            <v>SINAPI</v>
          </cell>
          <cell r="C3682" t="str">
            <v>LUVA SOLDÁVEL E COM ROSCA, PVC, SOLDÁVEL, DN 32MM X 1 , INSTALADO EM RAMAL OU SUB-RAMAL DE ÁGUA - FORNECIMENTO E INSTALAÇÃO. AF_06/2022</v>
          </cell>
          <cell r="D3682" t="str">
            <v>UN</v>
          </cell>
          <cell r="E3682">
            <v>13.35</v>
          </cell>
        </row>
        <row r="3683">
          <cell r="A3683">
            <v>89390</v>
          </cell>
          <cell r="B3683" t="str">
            <v>SINAPI</v>
          </cell>
          <cell r="C3683" t="str">
            <v>UNIÃO, PVC, SOLDÁVEL, DN 32MM, INSTALADO EM RAMAL OU SUB-RAMAL DE ÁGUA - FORNECIMENTO E INSTALAÇÃO. AF_06/2022</v>
          </cell>
          <cell r="D3683" t="str">
            <v>UN</v>
          </cell>
          <cell r="E3683">
            <v>27.58</v>
          </cell>
        </row>
        <row r="3684">
          <cell r="A3684">
            <v>89391</v>
          </cell>
          <cell r="B3684" t="str">
            <v>SINAPI</v>
          </cell>
          <cell r="C3684" t="str">
            <v>ADAPTADOR CURTO COM BOLSA E ROSCA PARA REGISTRO, PVC, SOLDÁVEL, DN 32MM X 1 , INSTALADO EM RAMAL OU SUB-RAMAL DE ÁGUA - FORNECIMENTO E INSTALAÇÃO. AF_06/2022</v>
          </cell>
          <cell r="D3684" t="str">
            <v>UN</v>
          </cell>
          <cell r="E3684">
            <v>8.16</v>
          </cell>
        </row>
        <row r="3685">
          <cell r="A3685">
            <v>89392</v>
          </cell>
          <cell r="B3685" t="str">
            <v>SINAPI</v>
          </cell>
          <cell r="C3685" t="str">
            <v>CURVA DE TRANSPOSIÇÃO, PVC, SOLDÁVEL, DN 32MM, INSTALADO EM RAMAL OU SUB-RAMAL DE ÁGUA   FORNECIMENTO E INSTALAÇÃO. AF_06/2022</v>
          </cell>
          <cell r="D3685" t="str">
            <v>UN</v>
          </cell>
          <cell r="E3685">
            <v>33.299999999999997</v>
          </cell>
        </row>
        <row r="3686">
          <cell r="A3686">
            <v>89393</v>
          </cell>
          <cell r="B3686" t="str">
            <v>SINAPI</v>
          </cell>
          <cell r="C3686" t="str">
            <v>TE, PVC, SOLDÁVEL, DN 20MM, INSTALADO EM RAMAL OU SUB-RAMAL DE ÁGUA - FORNECIMENTO E INSTALAÇÃO. AF_06/2022</v>
          </cell>
          <cell r="D3686" t="str">
            <v>UN</v>
          </cell>
          <cell r="E3686">
            <v>9.31</v>
          </cell>
        </row>
        <row r="3687">
          <cell r="A3687">
            <v>89394</v>
          </cell>
          <cell r="B3687" t="str">
            <v>SINAPI</v>
          </cell>
          <cell r="C3687" t="str">
            <v>TÊ COM BUCHA DE LATÃO NA BOLSA CENTRAL, PVC, SOLDÁVEL, DN 20MM X 1/2 , INSTALADO EM RAMAL OU SUB-RAMAL DE ÁGUA - FORNECIMENTO E INSTALAÇÃO. AF_06/2022</v>
          </cell>
          <cell r="D3687" t="str">
            <v>UN</v>
          </cell>
          <cell r="E3687">
            <v>21.78</v>
          </cell>
        </row>
        <row r="3688">
          <cell r="A3688">
            <v>89395</v>
          </cell>
          <cell r="B3688" t="str">
            <v>SINAPI</v>
          </cell>
          <cell r="C3688" t="str">
            <v>TE, PVC, SOLDÁVEL, DN 25MM, INSTALADO EM RAMAL OU SUB-RAMAL DE ÁGUA - FORNECIMENTO E INSTALAÇÃO. AF_06/2022</v>
          </cell>
          <cell r="D3688" t="str">
            <v>UN</v>
          </cell>
          <cell r="E3688">
            <v>11.23</v>
          </cell>
        </row>
        <row r="3689">
          <cell r="A3689">
            <v>89396</v>
          </cell>
          <cell r="B3689" t="str">
            <v>SINAPI</v>
          </cell>
          <cell r="C3689" t="str">
            <v>TÊ COM BUCHA DE LATÃO NA BOLSA CENTRAL, PVC, SOLDÁVEL, DN 25MM X 1/2 , INSTALADO EM RAMAL OU SUB-RAMAL DE ÁGUA - FORNECIMENTO E INSTALAÇÃO. AF_06/2022</v>
          </cell>
          <cell r="D3689" t="str">
            <v>UN</v>
          </cell>
          <cell r="E3689">
            <v>21.09</v>
          </cell>
        </row>
        <row r="3690">
          <cell r="A3690">
            <v>89397</v>
          </cell>
          <cell r="B3690" t="str">
            <v>SINAPI</v>
          </cell>
          <cell r="C3690" t="str">
            <v>TÊ DE REDUÇÃO, PVC, SOLDÁVEL, DN 25MM X 20MM, INSTALADO EM RAMAL OU SUB-RAMAL DE ÁGUA - FORNECIMENTO E INSTALAÇÃO. AF_06/2022</v>
          </cell>
          <cell r="D3690" t="str">
            <v>UN</v>
          </cell>
          <cell r="E3690">
            <v>13.46</v>
          </cell>
        </row>
        <row r="3691">
          <cell r="A3691">
            <v>89398</v>
          </cell>
          <cell r="B3691" t="str">
            <v>SINAPI</v>
          </cell>
          <cell r="C3691" t="str">
            <v>TE, PVC, SOLDÁVEL, DN 32MM, INSTALADO EM RAMAL OU SUB-RAMAL DE ÁGUA - FORNECIMENTO E INSTALAÇÃO. AF_06/2022</v>
          </cell>
          <cell r="D3691" t="str">
            <v>UN</v>
          </cell>
          <cell r="E3691">
            <v>17.52</v>
          </cell>
        </row>
        <row r="3692">
          <cell r="A3692">
            <v>89399</v>
          </cell>
          <cell r="B3692" t="str">
            <v>SINAPI</v>
          </cell>
          <cell r="C3692" t="str">
            <v>TÊ COM BUCHA DE LATÃO NA BOLSA CENTRAL, PVC, SOLDÁVEL, DN 32MM X 3/4 , INSTALADO EM RAMAL OU SUB-RAMAL DE ÁGUA - FORNECIMENTO E INSTALAÇÃO. AF_06/2022</v>
          </cell>
          <cell r="D3692" t="str">
            <v>UN</v>
          </cell>
          <cell r="E3692">
            <v>34.32</v>
          </cell>
        </row>
        <row r="3693">
          <cell r="A3693">
            <v>89400</v>
          </cell>
          <cell r="B3693" t="str">
            <v>SINAPI</v>
          </cell>
          <cell r="C3693" t="str">
            <v>TÊ DE REDUÇÃO, PVC, SOLDÁVEL, DN 32MM X 25MM, INSTALADO EM RAMAL OU SUB-RAMAL DE ÁGUA - FORNECIMENTO E INSTALAÇÃO. AF_06/2022</v>
          </cell>
          <cell r="D3693" t="str">
            <v>UN</v>
          </cell>
          <cell r="E3693">
            <v>19.47</v>
          </cell>
        </row>
        <row r="3694">
          <cell r="A3694">
            <v>89404</v>
          </cell>
          <cell r="B3694" t="str">
            <v>SINAPI</v>
          </cell>
          <cell r="C3694" t="str">
            <v>JOELHO 90 GRAUS, PVC, SOLDÁVEL, DN 20MM, INSTALADO EM RAMAL DE DISTRIBUIÇÃO DE ÁGUA - FORNECIMENTO E INSTALAÇÃO. AF_06/2022</v>
          </cell>
          <cell r="D3694" t="str">
            <v>UN</v>
          </cell>
          <cell r="E3694">
            <v>6.07</v>
          </cell>
        </row>
        <row r="3695">
          <cell r="A3695">
            <v>89405</v>
          </cell>
          <cell r="B3695" t="str">
            <v>SINAPI</v>
          </cell>
          <cell r="C3695" t="str">
            <v>JOELHO 45 GRAUS, PVC, SOLDÁVEL, DN 20MM, INSTALADO EM RAMAL DE DISTRIBUIÇÃO DE ÁGUA - FORNECIMENTO E INSTALAÇÃO. AF_06/2022</v>
          </cell>
          <cell r="D3695" t="str">
            <v>UN</v>
          </cell>
          <cell r="E3695">
            <v>6.6</v>
          </cell>
        </row>
        <row r="3696">
          <cell r="A3696">
            <v>89406</v>
          </cell>
          <cell r="B3696" t="str">
            <v>SINAPI</v>
          </cell>
          <cell r="C3696" t="str">
            <v>CURVA 90 GRAUS, PVC, SOLDÁVEL, DN 20MM, INSTALADO EM RAMAL DE DISTRIBUIÇÃO DE ÁGUA - FORNECIMENTO E INSTALAÇÃO. AF_06/2022</v>
          </cell>
          <cell r="D3696" t="str">
            <v>UN</v>
          </cell>
          <cell r="E3696">
            <v>8.81</v>
          </cell>
        </row>
        <row r="3697">
          <cell r="A3697">
            <v>89407</v>
          </cell>
          <cell r="B3697" t="str">
            <v>SINAPI</v>
          </cell>
          <cell r="C3697" t="str">
            <v>CURVA 45 GRAUS, PVC, SOLDÁVEL, DN 20MM, INSTALADO EM RAMAL DE DISTRIBUIÇÃO DE ÁGUA - FORNECIMENTO E INSTALAÇÃO. AF_06/2022</v>
          </cell>
          <cell r="D3697" t="str">
            <v>UN</v>
          </cell>
          <cell r="E3697">
            <v>7.94</v>
          </cell>
        </row>
        <row r="3698">
          <cell r="A3698">
            <v>89408</v>
          </cell>
          <cell r="B3698" t="str">
            <v>SINAPI</v>
          </cell>
          <cell r="C3698" t="str">
            <v>JOELHO 90 GRAUS, PVC, SOLDÁVEL, DN 25MM, INSTALADO EM RAMAL DE DISTRIBUIÇÃO DE ÁGUA - FORNECIMENTO E INSTALAÇÃO. AF_06/2022</v>
          </cell>
          <cell r="D3698" t="str">
            <v>UN</v>
          </cell>
          <cell r="E3698">
            <v>7.36</v>
          </cell>
        </row>
        <row r="3699">
          <cell r="A3699">
            <v>89409</v>
          </cell>
          <cell r="B3699" t="str">
            <v>SINAPI</v>
          </cell>
          <cell r="C3699" t="str">
            <v>JOELHO 45 GRAUS, PVC, SOLDÁVEL, DN 25MM, INSTALADO EM RAMAL DE DISTRIBUIÇÃO DE ÁGUA - FORNECIMENTO E INSTALAÇÃO. AF_06/2022</v>
          </cell>
          <cell r="D3699" t="str">
            <v>UN</v>
          </cell>
          <cell r="E3699">
            <v>8.49</v>
          </cell>
        </row>
        <row r="3700">
          <cell r="A3700">
            <v>89410</v>
          </cell>
          <cell r="B3700" t="str">
            <v>SINAPI</v>
          </cell>
          <cell r="C3700" t="str">
            <v>CURVA 90 GRAUS, PVC, SOLDÁVEL, DN 25MM, INSTALADO EM RAMAL DE DISTRIBUIÇÃO DE ÁGUA - FORNECIMENTO E INSTALAÇÃO. AF_06/2022</v>
          </cell>
          <cell r="D3700" t="str">
            <v>UN</v>
          </cell>
          <cell r="E3700">
            <v>10.82</v>
          </cell>
        </row>
        <row r="3701">
          <cell r="A3701">
            <v>89411</v>
          </cell>
          <cell r="B3701" t="str">
            <v>SINAPI</v>
          </cell>
          <cell r="C3701" t="str">
            <v>CURVA 45 GRAUS, PVC, SOLDÁVEL, DN 25MM, INSTALADO EM RAMAL DE DISTRIBUIÇÃO DE ÁGUA - FORNECIMENTO E INSTALAÇÃO. AF_06/2022</v>
          </cell>
          <cell r="D3701" t="str">
            <v>UN</v>
          </cell>
          <cell r="E3701">
            <v>9.7799999999999994</v>
          </cell>
        </row>
        <row r="3702">
          <cell r="A3702">
            <v>89412</v>
          </cell>
          <cell r="B3702" t="str">
            <v>SINAPI</v>
          </cell>
          <cell r="C3702" t="str">
            <v>JOELHO 90 GRAUS, PVC, SOLDÁVEL, DN 25MM, X 3/4  INSTALADO EM RAMAL DE DISTRIBUIÇÃO DE ÁGUA - FORNECIMENTO E INSTALAÇÃO. AF_06/2022</v>
          </cell>
          <cell r="D3702" t="str">
            <v>UN</v>
          </cell>
          <cell r="E3702">
            <v>10.7</v>
          </cell>
        </row>
        <row r="3703">
          <cell r="A3703">
            <v>89413</v>
          </cell>
          <cell r="B3703" t="str">
            <v>SINAPI</v>
          </cell>
          <cell r="C3703" t="str">
            <v>JOELHO 90 GRAUS, PVC, SOLDÁVEL, DN 32MM, INSTALADO EM RAMAL DE DISTRIBUIÇÃO DE ÁGUA - FORNECIMENTO E INSTALAÇÃO. AF_06/2022</v>
          </cell>
          <cell r="D3703" t="str">
            <v>UN</v>
          </cell>
          <cell r="E3703">
            <v>10.86</v>
          </cell>
        </row>
        <row r="3704">
          <cell r="A3704">
            <v>89414</v>
          </cell>
          <cell r="B3704" t="str">
            <v>SINAPI</v>
          </cell>
          <cell r="C3704" t="str">
            <v>JOELHO 45 GRAUS, PVC, SOLDÁVEL, DN 32MM, INSTALADO EM RAMAL DE DISTRIBUIÇÃO DE ÁGUA - FORNECIMENTO E INSTALAÇÃO. AF_06/2022</v>
          </cell>
          <cell r="D3704" t="str">
            <v>UN</v>
          </cell>
          <cell r="E3704">
            <v>14.02</v>
          </cell>
        </row>
        <row r="3705">
          <cell r="A3705">
            <v>89415</v>
          </cell>
          <cell r="B3705" t="str">
            <v>SINAPI</v>
          </cell>
          <cell r="C3705" t="str">
            <v>CURVA 90 GRAUS, PVC, SOLDÁVEL, DN 32MM, INSTALADO EM RAMAL DE DISTRIBUIÇÃO DE ÁGUA - FORNECIMENTO E INSTALAÇÃO. AF_06/2022</v>
          </cell>
          <cell r="D3705" t="str">
            <v>UN</v>
          </cell>
          <cell r="E3705">
            <v>17.940000000000001</v>
          </cell>
        </row>
        <row r="3706">
          <cell r="A3706">
            <v>89416</v>
          </cell>
          <cell r="B3706" t="str">
            <v>SINAPI</v>
          </cell>
          <cell r="C3706" t="str">
            <v>CURVA 45 GRAUS, PVC, SOLDÁVEL, DN 32MM, INSTALADO EM RAMAL DE DISTRIBUIÇÃO DE ÁGUA - FORNECIMENTO E INSTALAÇÃO. AF_06/2022</v>
          </cell>
          <cell r="D3706" t="str">
            <v>UN</v>
          </cell>
          <cell r="E3706">
            <v>13.36</v>
          </cell>
        </row>
        <row r="3707">
          <cell r="A3707">
            <v>89417</v>
          </cell>
          <cell r="B3707" t="str">
            <v>SINAPI</v>
          </cell>
          <cell r="C3707" t="str">
            <v>LUVA, PVC, SOLDÁVEL, DN 20MM, INSTALADO EM RAMAL DE DISTRIBUIÇÃO DE ÁGUA - FORNECIMENTO E INSTALAÇÃO. AF_06/2022</v>
          </cell>
          <cell r="D3707" t="str">
            <v>UN</v>
          </cell>
          <cell r="E3707">
            <v>4.7</v>
          </cell>
        </row>
        <row r="3708">
          <cell r="A3708">
            <v>89418</v>
          </cell>
          <cell r="B3708" t="str">
            <v>SINAPI</v>
          </cell>
          <cell r="C3708" t="str">
            <v>LUVA DE CORRER, PVC, SOLDÁVEL, DN 20MM, INSTALADO EM RAMAL DE DISTRIBUIÇÃO DE ÁGUA - FORNECIMENTO E INSTALAÇÃO. AF_06/2022</v>
          </cell>
          <cell r="D3708" t="str">
            <v>UN</v>
          </cell>
          <cell r="E3708">
            <v>15.14</v>
          </cell>
        </row>
        <row r="3709">
          <cell r="A3709">
            <v>89419</v>
          </cell>
          <cell r="B3709" t="str">
            <v>SINAPI</v>
          </cell>
          <cell r="C3709" t="str">
            <v>LUVA DE REDUÇÃO, PVC, SOLDÁVEL, DN 25MM X 20MM, INSTALADO EM RAMAL DE DISTRIBUIÇÃO DE ÁGUA - FORNECIMENTO E INSTALAÇÃO. AF_06/2022</v>
          </cell>
          <cell r="D3709" t="str">
            <v>UN</v>
          </cell>
          <cell r="E3709">
            <v>6.03</v>
          </cell>
        </row>
        <row r="3710">
          <cell r="A3710">
            <v>89421</v>
          </cell>
          <cell r="B3710" t="str">
            <v>SINAPI</v>
          </cell>
          <cell r="C3710" t="str">
            <v>UNIÃO, PVC, SOLDÁVEL, DN 20MM, INSTALADO EM RAMAL DE DISTRIBUIÇÃO DE ÁGUA - FORNECIMENTO E INSTALAÇÃO. AF_06/2022</v>
          </cell>
          <cell r="D3710" t="str">
            <v>UN</v>
          </cell>
          <cell r="E3710">
            <v>14.72</v>
          </cell>
        </row>
        <row r="3711">
          <cell r="A3711">
            <v>89423</v>
          </cell>
          <cell r="B3711" t="str">
            <v>SINAPI</v>
          </cell>
          <cell r="C3711" t="str">
            <v>CURVA DE TRANSPOSIÇÃO, PVC, SOLDÁVEL, DN 20MM, INSTALADO EM RAMAL DE DISTRIBUIÇÃO DE ÁGUA   FORNECIMENTO E INSTALAÇÃO. AF_06/2022</v>
          </cell>
          <cell r="D3711" t="str">
            <v>UN</v>
          </cell>
          <cell r="E3711">
            <v>9.85</v>
          </cell>
        </row>
        <row r="3712">
          <cell r="A3712">
            <v>89424</v>
          </cell>
          <cell r="B3712" t="str">
            <v>SINAPI</v>
          </cell>
          <cell r="C3712" t="str">
            <v>LUVA, PVC, SOLDÁVEL, DN 25MM, INSTALADO EM RAMAL DE DISTRIBUIÇÃO DE ÁGUA - FORNECIMENTO E INSTALAÇÃO. AF_06/2022</v>
          </cell>
          <cell r="D3712" t="str">
            <v>UN</v>
          </cell>
          <cell r="E3712">
            <v>5.67</v>
          </cell>
        </row>
        <row r="3713">
          <cell r="A3713">
            <v>89425</v>
          </cell>
          <cell r="B3713" t="str">
            <v>SINAPI</v>
          </cell>
          <cell r="C3713" t="str">
            <v>LUVA DE CORRER, PVC, SOLDÁVEL, DN 25MM, INSTALADO EM RAMAL DE DISTRIBUIÇÃO DE ÁGUA - FORNECIMENTO E INSTALAÇÃO. AF_06/2022</v>
          </cell>
          <cell r="D3713" t="str">
            <v>UN</v>
          </cell>
          <cell r="E3713">
            <v>19.579999999999998</v>
          </cell>
        </row>
        <row r="3714">
          <cell r="A3714">
            <v>89426</v>
          </cell>
          <cell r="B3714" t="str">
            <v>SINAPI</v>
          </cell>
          <cell r="C3714" t="str">
            <v>LUVA DE REDUÇÃO, PVC, SOLDÁVEL, DN 32MM X 25MM, INSTALADO EM RAMAL DE DISTRIBUIÇÃO DE ÁGUA - FORNECIMENTO E INSTALAÇÃO. AF_06/2022</v>
          </cell>
          <cell r="D3714" t="str">
            <v>UN</v>
          </cell>
          <cell r="E3714">
            <v>10.44</v>
          </cell>
        </row>
        <row r="3715">
          <cell r="A3715">
            <v>89427</v>
          </cell>
          <cell r="B3715" t="str">
            <v>SINAPI</v>
          </cell>
          <cell r="C3715" t="str">
            <v>LUVA COM BUCHA DE LATÃO, PVC, SOLDÁVEL, DN 25MM X 3/4 , INSTALADO EM RAMAL DE DISTRIBUIÇÃO DE ÁGUA - FORNECIMENTO E INSTALAÇÃO. AF_06/2022</v>
          </cell>
          <cell r="D3715" t="str">
            <v>UN</v>
          </cell>
          <cell r="E3715">
            <v>14.09</v>
          </cell>
        </row>
        <row r="3716">
          <cell r="A3716">
            <v>89428</v>
          </cell>
          <cell r="B3716" t="str">
            <v>SINAPI</v>
          </cell>
          <cell r="C3716" t="str">
            <v>UNIÃO, PVC, SOLDÁVEL, DN 25MM, INSTALADO EM RAMAL DE DISTRIBUIÇÃO DE ÁGUA - FORNECIMENTO E INSTALAÇÃO. AF_06/2022</v>
          </cell>
          <cell r="D3716" t="str">
            <v>UN</v>
          </cell>
          <cell r="E3716">
            <v>17.649999999999999</v>
          </cell>
        </row>
        <row r="3717">
          <cell r="A3717">
            <v>89429</v>
          </cell>
          <cell r="B3717" t="str">
            <v>SINAPI</v>
          </cell>
          <cell r="C3717" t="str">
            <v>ADAPTADOR CURTO COM BOLSA E ROSCA PARA REGISTRO, PVC, SOLDÁVEL, DN 25MM X 3/4 , INSTALADO EM RAMAL DE DISTRIBUIÇÃO DE ÁGUA - FORNECIMENTO E INSTALAÇÃO. AF_06/2022</v>
          </cell>
          <cell r="D3717" t="str">
            <v>UN</v>
          </cell>
          <cell r="E3717">
            <v>5.43</v>
          </cell>
        </row>
        <row r="3718">
          <cell r="A3718">
            <v>89430</v>
          </cell>
          <cell r="B3718" t="str">
            <v>SINAPI</v>
          </cell>
          <cell r="C3718" t="str">
            <v>CURVA DE TRANSPOSIÇÃO, PVC, SOLDÁVEL, DN 25MM, INSTALADO EM RAMAL DE DISTRIBUIÇÃO DE ÁGUA   FORNECIMENTO E INSTALAÇÃO. AF_06/2022</v>
          </cell>
          <cell r="D3718" t="str">
            <v>UN</v>
          </cell>
          <cell r="E3718">
            <v>14.7</v>
          </cell>
        </row>
        <row r="3719">
          <cell r="A3719">
            <v>89431</v>
          </cell>
          <cell r="B3719" t="str">
            <v>SINAPI</v>
          </cell>
          <cell r="C3719" t="str">
            <v>LUVA, PVC, SOLDÁVEL, DN 32MM, INSTALADO EM RAMAL DE DISTRIBUIÇÃO DE ÁGUA - FORNECIMENTO E INSTALAÇÃO. AF_06/2022</v>
          </cell>
          <cell r="D3719" t="str">
            <v>UN</v>
          </cell>
          <cell r="E3719">
            <v>8.36</v>
          </cell>
        </row>
        <row r="3720">
          <cell r="A3720">
            <v>89432</v>
          </cell>
          <cell r="B3720" t="str">
            <v>SINAPI</v>
          </cell>
          <cell r="C3720" t="str">
            <v>LUVA DE CORRER, PVC, SOLDÁVEL, DN 32MM, INSTALADO EM RAMAL DE DISTRIBUIÇÃO DE ÁGUA   FORNECIMENTO E INSTALAÇÃO. AF_06/2022</v>
          </cell>
          <cell r="D3720" t="str">
            <v>UN</v>
          </cell>
          <cell r="E3720">
            <v>41.56</v>
          </cell>
        </row>
        <row r="3721">
          <cell r="A3721">
            <v>89433</v>
          </cell>
          <cell r="B3721" t="str">
            <v>SINAPI</v>
          </cell>
          <cell r="C3721" t="str">
            <v>LUVA DE REDUÇÃO, PVC, SOLDÁVEL, DN 40MM X 32MM, INSTALADO EM RAMAL DE DISTRIBUIÇÃO DE ÁGUA - FORNECIMENTO E INSTALAÇÃO. AF_06/2022</v>
          </cell>
          <cell r="D3721" t="str">
            <v>UN</v>
          </cell>
          <cell r="E3721">
            <v>12.69</v>
          </cell>
        </row>
        <row r="3722">
          <cell r="A3722">
            <v>89434</v>
          </cell>
          <cell r="B3722" t="str">
            <v>SINAPI</v>
          </cell>
          <cell r="C3722" t="str">
            <v>LUVA SOLDÁVEL E COM ROSCA, PVC, SOLDÁVEL, DN 32MM X 1 , INSTALADO EM RAMAL DE DISTRIBUIÇÃO DE ÁGUA - FORNECIMENTO E INSTALAÇÃO. AF_06/2022</v>
          </cell>
          <cell r="D3722" t="str">
            <v>UN</v>
          </cell>
          <cell r="E3722">
            <v>12.89</v>
          </cell>
        </row>
        <row r="3723">
          <cell r="A3723">
            <v>89435</v>
          </cell>
          <cell r="B3723" t="str">
            <v>SINAPI</v>
          </cell>
          <cell r="C3723" t="str">
            <v>UNIÃO, PVC, SOLDÁVEL, DN 32MM, INSTALADO EM RAMAL DE DISTRIBUIÇÃO DE ÁGUA - FORNECIMENTO E INSTALAÇÃO. AF_06/2022</v>
          </cell>
          <cell r="D3723" t="str">
            <v>UN</v>
          </cell>
          <cell r="E3723">
            <v>27.08</v>
          </cell>
        </row>
        <row r="3724">
          <cell r="A3724">
            <v>89436</v>
          </cell>
          <cell r="B3724" t="str">
            <v>SINAPI</v>
          </cell>
          <cell r="C3724" t="str">
            <v>ADAPTADOR CURTO COM BOLSA E ROSCA PARA REGISTRO, PVC, SOLDÁVEL, DN 32MM X 1 , INSTALADO EM RAMAL DE DISTRIBUIÇÃO DE ÁGUA - FORNECIMENTO E INSTALAÇÃO. AF_06/2022</v>
          </cell>
          <cell r="D3724" t="str">
            <v>UN</v>
          </cell>
          <cell r="E3724">
            <v>7.7</v>
          </cell>
        </row>
        <row r="3725">
          <cell r="A3725">
            <v>89437</v>
          </cell>
          <cell r="B3725" t="str">
            <v>SINAPI</v>
          </cell>
          <cell r="C3725" t="str">
            <v>CURVA DE TRANSPOSIÇÃO, PVC, SOLDÁVEL, DN 32MM, INSTALADO EM RAMAL DE DISTRIBUIÇÃO DE ÁGUA   FORNECIMENTO E INSTALAÇÃO. AF_06/2022</v>
          </cell>
          <cell r="D3725" t="str">
            <v>UN</v>
          </cell>
          <cell r="E3725">
            <v>32.799999999999997</v>
          </cell>
        </row>
        <row r="3726">
          <cell r="A3726">
            <v>89438</v>
          </cell>
          <cell r="B3726" t="str">
            <v>SINAPI</v>
          </cell>
          <cell r="C3726" t="str">
            <v>TE, PVC, SOLDÁVEL, DN 20MM, INSTALADO EM RAMAL DE DISTRIBUIÇÃO DE ÁGUA - FORNECIMENTO E INSTALAÇÃO. AF_06/2022</v>
          </cell>
          <cell r="D3726" t="str">
            <v>UN</v>
          </cell>
          <cell r="E3726">
            <v>8.57</v>
          </cell>
        </row>
        <row r="3727">
          <cell r="A3727">
            <v>89439</v>
          </cell>
          <cell r="B3727" t="str">
            <v>SINAPI</v>
          </cell>
          <cell r="C3727" t="str">
            <v>TÊ SOLDÁVEL E COM ROSCA NA BOLSA CENTRAL, PVC, SOLDÁVEL, DN 20MM X 1/2 , INSTALADO EM RAMAL DE DISTRIBUIÇÃO DE ÁGUA - FORNECIMENTO E INSTALAÇÃO. AF_06/2022</v>
          </cell>
          <cell r="D3727" t="str">
            <v>UN</v>
          </cell>
          <cell r="E3727">
            <v>11.55</v>
          </cell>
        </row>
        <row r="3728">
          <cell r="A3728">
            <v>89440</v>
          </cell>
          <cell r="B3728" t="str">
            <v>SINAPI</v>
          </cell>
          <cell r="C3728" t="str">
            <v>TE, PVC, SOLDÁVEL, DN 25MM, INSTALADO EM RAMAL DE DISTRIBUIÇÃO DE ÁGUA - FORNECIMENTO E INSTALAÇÃO. AF_06/2022</v>
          </cell>
          <cell r="D3728" t="str">
            <v>UN</v>
          </cell>
          <cell r="E3728">
            <v>10.38</v>
          </cell>
        </row>
        <row r="3729">
          <cell r="A3729">
            <v>89442</v>
          </cell>
          <cell r="B3729" t="str">
            <v>SINAPI</v>
          </cell>
          <cell r="C3729" t="str">
            <v>TÊ DE REDUÇÃO, PVC, SOLDÁVEL, DN 25MM X 20MM, INSTALADO EM RAMAL DE DISTRIBUIÇÃO DE ÁGUA - FORNECIMENTO E INSTALAÇÃO. AF_06/2022</v>
          </cell>
          <cell r="D3729" t="str">
            <v>UN</v>
          </cell>
          <cell r="E3729">
            <v>12.67</v>
          </cell>
        </row>
        <row r="3730">
          <cell r="A3730">
            <v>89443</v>
          </cell>
          <cell r="B3730" t="str">
            <v>SINAPI</v>
          </cell>
          <cell r="C3730" t="str">
            <v>TE, PVC, SOLDÁVEL, DN 32MM, INSTALADO EM RAMAL DE DISTRIBUIÇÃO DE ÁGUA - FORNECIMENTO E INSTALAÇÃO. AF_06/2022</v>
          </cell>
          <cell r="D3730" t="str">
            <v>UN</v>
          </cell>
          <cell r="E3730">
            <v>16.52</v>
          </cell>
        </row>
        <row r="3731">
          <cell r="A3731">
            <v>89444</v>
          </cell>
          <cell r="B3731" t="str">
            <v>SINAPI</v>
          </cell>
          <cell r="C3731" t="str">
            <v>TÊ COM BUCHA DE LATÃO NA BOLSA CENTRAL, PVC, SOLDÁVEL, DN 32MM X 3/4 , INSTALADO EM RAMAL DE DISTRIBUIÇÃO DE ÁGUA - FORNECIMENTO E INSTALAÇÃO. AF_06/2022</v>
          </cell>
          <cell r="D3731" t="str">
            <v>UN</v>
          </cell>
          <cell r="E3731">
            <v>33.82</v>
          </cell>
        </row>
        <row r="3732">
          <cell r="A3732">
            <v>89445</v>
          </cell>
          <cell r="B3732" t="str">
            <v>SINAPI</v>
          </cell>
          <cell r="C3732" t="str">
            <v>TÊ DE REDUÇÃO, PVC, SOLDÁVEL, DN 32MM X 25MM, INSTALADO EM RAMAL DE DISTRIBUIÇÃO DE ÁGUA - FORNECIMENTO E INSTALAÇÃO. AF_06/2022</v>
          </cell>
          <cell r="D3732" t="str">
            <v>UN</v>
          </cell>
          <cell r="E3732">
            <v>18.54</v>
          </cell>
        </row>
        <row r="3733">
          <cell r="A3733">
            <v>89481</v>
          </cell>
          <cell r="B3733" t="str">
            <v>SINAPI</v>
          </cell>
          <cell r="C3733" t="str">
            <v>JOELHO 90 GRAUS, PVC, SOLDÁVEL, DN 25MM, INSTALADO EM PRUMADA DE ÁGUA - FORNECIMENTO E INSTALAÇÃO. AF_06/2022</v>
          </cell>
          <cell r="D3733" t="str">
            <v>UN</v>
          </cell>
          <cell r="E3733">
            <v>4.75</v>
          </cell>
        </row>
        <row r="3734">
          <cell r="A3734">
            <v>89485</v>
          </cell>
          <cell r="B3734" t="str">
            <v>SINAPI</v>
          </cell>
          <cell r="C3734" t="str">
            <v>JOELHO 45 GRAUS, PVC, SOLDÁVEL, DN 25MM, INSTALADO EM PRUMADA DE ÁGUA - FORNECIMENTO E INSTALAÇÃO. AF_06/2022</v>
          </cell>
          <cell r="D3734" t="str">
            <v>UN</v>
          </cell>
          <cell r="E3734">
            <v>5.88</v>
          </cell>
        </row>
        <row r="3735">
          <cell r="A3735">
            <v>89489</v>
          </cell>
          <cell r="B3735" t="str">
            <v>SINAPI</v>
          </cell>
          <cell r="C3735" t="str">
            <v>CURVA 90 GRAUS, PVC, SOLDÁVEL, DN 25MM, INSTALADO EM PRUMADA DE ÁGUA - FORNECIMENTO E INSTALAÇÃO. AF_06/2022</v>
          </cell>
          <cell r="D3735" t="str">
            <v>UN</v>
          </cell>
          <cell r="E3735">
            <v>8.2100000000000009</v>
          </cell>
        </row>
        <row r="3736">
          <cell r="A3736">
            <v>89490</v>
          </cell>
          <cell r="B3736" t="str">
            <v>SINAPI</v>
          </cell>
          <cell r="C3736" t="str">
            <v>CURVA 45 GRAUS, PVC, SOLDÁVEL, DN 25MM, INSTALADO EM PRUMADA DE ÁGUA - FORNECIMENTO E INSTALAÇÃO. AF_06/2022</v>
          </cell>
          <cell r="D3736" t="str">
            <v>UN</v>
          </cell>
          <cell r="E3736">
            <v>7.17</v>
          </cell>
        </row>
        <row r="3737">
          <cell r="A3737">
            <v>89492</v>
          </cell>
          <cell r="B3737" t="str">
            <v>SINAPI</v>
          </cell>
          <cell r="C3737" t="str">
            <v>JOELHO 90 GRAUS, PVC, SOLDÁVEL, DN 32MM, INSTALADO EM PRUMADA DE ÁGUA - FORNECIMENTO E INSTALAÇÃO. AF_06/2022</v>
          </cell>
          <cell r="D3737" t="str">
            <v>UN</v>
          </cell>
          <cell r="E3737">
            <v>7.82</v>
          </cell>
        </row>
        <row r="3738">
          <cell r="A3738">
            <v>89493</v>
          </cell>
          <cell r="B3738" t="str">
            <v>SINAPI</v>
          </cell>
          <cell r="C3738" t="str">
            <v>JOELHO 45 GRAUS, PVC, SOLDÁVEL, DN 32MM, INSTALADO EM PRUMADA DE ÁGUA - FORNECIMENTO E INSTALAÇÃO. AF_06/2022</v>
          </cell>
          <cell r="D3738" t="str">
            <v>UN</v>
          </cell>
          <cell r="E3738">
            <v>10.98</v>
          </cell>
        </row>
        <row r="3739">
          <cell r="A3739">
            <v>89494</v>
          </cell>
          <cell r="B3739" t="str">
            <v>SINAPI</v>
          </cell>
          <cell r="C3739" t="str">
            <v>CURVA 90 GRAUS, PVC, SOLDÁVEL, DN 32MM, INSTALADO EM PRUMADA DE ÁGUA - FORNECIMENTO E INSTALAÇÃO. AF_06/2022</v>
          </cell>
          <cell r="D3739" t="str">
            <v>UN</v>
          </cell>
          <cell r="E3739">
            <v>14.9</v>
          </cell>
        </row>
        <row r="3740">
          <cell r="A3740">
            <v>89496</v>
          </cell>
          <cell r="B3740" t="str">
            <v>SINAPI</v>
          </cell>
          <cell r="C3740" t="str">
            <v>CURVA 45 GRAUS, PVC, SOLDÁVEL, DN 32MM, INSTALADO EM PRUMADA DE ÁGUA - FORNECIMENTO E INSTALAÇÃO. AF_06/2022</v>
          </cell>
          <cell r="D3740" t="str">
            <v>UN</v>
          </cell>
          <cell r="E3740">
            <v>10.32</v>
          </cell>
        </row>
        <row r="3741">
          <cell r="A3741">
            <v>89497</v>
          </cell>
          <cell r="B3741" t="str">
            <v>SINAPI</v>
          </cell>
          <cell r="C3741" t="str">
            <v>JOELHO 90 GRAUS, PVC, SOLDÁVEL, DN 40MM, INSTALADO EM PRUMADA DE ÁGUA - FORNECIMENTO E INSTALAÇÃO. AF_06/2022</v>
          </cell>
          <cell r="D3741" t="str">
            <v>UN</v>
          </cell>
          <cell r="E3741">
            <v>13.31</v>
          </cell>
        </row>
        <row r="3742">
          <cell r="A3742">
            <v>89498</v>
          </cell>
          <cell r="B3742" t="str">
            <v>SINAPI</v>
          </cell>
          <cell r="C3742" t="str">
            <v>JOELHO 45 GRAUS, PVC, SOLDÁVEL, DN 40MM, INSTALADO EM PRUMADA DE ÁGUA - FORNECIMENTO E INSTALAÇÃO. AF_06/2022</v>
          </cell>
          <cell r="D3742" t="str">
            <v>UN</v>
          </cell>
          <cell r="E3742">
            <v>14.76</v>
          </cell>
        </row>
        <row r="3743">
          <cell r="A3743">
            <v>89499</v>
          </cell>
          <cell r="B3743" t="str">
            <v>SINAPI</v>
          </cell>
          <cell r="C3743" t="str">
            <v>CURVA 90 GRAUS, PVC, SOLDÁVEL, DN 40MM, INSTALADO EM PRUMADA DE ÁGUA - FORNECIMENTO E INSTALAÇÃO. AF_06/2022</v>
          </cell>
          <cell r="D3743" t="str">
            <v>UN</v>
          </cell>
          <cell r="E3743">
            <v>23.97</v>
          </cell>
        </row>
        <row r="3744">
          <cell r="A3744">
            <v>89500</v>
          </cell>
          <cell r="B3744" t="str">
            <v>SINAPI</v>
          </cell>
          <cell r="C3744" t="str">
            <v>CURVA 45 GRAUS, PVC, SOLDÁVEL, DN 40MM, INSTALADO EM PRUMADA DE ÁGUA - FORNECIMENTO E INSTALAÇÃO. AF_06/2022</v>
          </cell>
          <cell r="D3744" t="str">
            <v>UN</v>
          </cell>
          <cell r="E3744">
            <v>15.04</v>
          </cell>
        </row>
        <row r="3745">
          <cell r="A3745">
            <v>89501</v>
          </cell>
          <cell r="B3745" t="str">
            <v>SINAPI</v>
          </cell>
          <cell r="C3745" t="str">
            <v>JOELHO 90 GRAUS, PVC, SOLDÁVEL, DN 50MM, INSTALADO EM PRUMADA DE ÁGUA - FORNECIMENTO E INSTALAÇÃO. AF_06/2022</v>
          </cell>
          <cell r="D3745" t="str">
            <v>UN</v>
          </cell>
          <cell r="E3745">
            <v>15.6</v>
          </cell>
        </row>
        <row r="3746">
          <cell r="A3746">
            <v>89502</v>
          </cell>
          <cell r="B3746" t="str">
            <v>SINAPI</v>
          </cell>
          <cell r="C3746" t="str">
            <v>JOELHO 45 GRAUS, PVC, SOLDÁVEL, DN 50MM, INSTALADO EM PRUMADA DE ÁGUA - FORNECIMENTO E INSTALAÇÃO. AF_06/2022</v>
          </cell>
          <cell r="D3746" t="str">
            <v>UN</v>
          </cell>
          <cell r="E3746">
            <v>18.21</v>
          </cell>
        </row>
        <row r="3747">
          <cell r="A3747">
            <v>89503</v>
          </cell>
          <cell r="B3747" t="str">
            <v>SINAPI</v>
          </cell>
          <cell r="C3747" t="str">
            <v>CURVA 90 GRAUS, PVC, SOLDÁVEL, DN 50MM, INSTALADO EM PRUMADA DE ÁGUA - FORNECIMENTO E INSTALAÇÃO. AF_06/2022</v>
          </cell>
          <cell r="D3747" t="str">
            <v>UN</v>
          </cell>
          <cell r="E3747">
            <v>29.64</v>
          </cell>
        </row>
        <row r="3748">
          <cell r="A3748">
            <v>89504</v>
          </cell>
          <cell r="B3748" t="str">
            <v>SINAPI</v>
          </cell>
          <cell r="C3748" t="str">
            <v>CURVA 45 GRAUS, PVC, SOLDÁVEL, DN 50MM, INSTALADO EM PRUMADA DE ÁGUA - FORNECIMENTO E INSTALAÇÃO. AF_06/2022</v>
          </cell>
          <cell r="D3748" t="str">
            <v>UN</v>
          </cell>
          <cell r="E3748">
            <v>25.5</v>
          </cell>
        </row>
        <row r="3749">
          <cell r="A3749">
            <v>89505</v>
          </cell>
          <cell r="B3749" t="str">
            <v>SINAPI</v>
          </cell>
          <cell r="C3749" t="str">
            <v>JOELHO 90 GRAUS, PVC, SOLDÁVEL, DN 60MM, INSTALADO EM PRUMADA DE ÁGUA - FORNECIMENTO E INSTALAÇÃO. AF_06/2022</v>
          </cell>
          <cell r="D3749" t="str">
            <v>UN</v>
          </cell>
          <cell r="E3749">
            <v>44.96</v>
          </cell>
        </row>
        <row r="3750">
          <cell r="A3750">
            <v>89506</v>
          </cell>
          <cell r="B3750" t="str">
            <v>SINAPI</v>
          </cell>
          <cell r="C3750" t="str">
            <v>JOELHO 45 GRAUS, PVC, SOLDÁVEL, DN 60MM, INSTALADO EM PRUMADA DE ÁGUA - FORNECIMENTO E INSTALAÇÃO. AF_06/2022</v>
          </cell>
          <cell r="D3750" t="str">
            <v>UN</v>
          </cell>
          <cell r="E3750">
            <v>51.2</v>
          </cell>
        </row>
        <row r="3751">
          <cell r="A3751">
            <v>89507</v>
          </cell>
          <cell r="B3751" t="str">
            <v>SINAPI</v>
          </cell>
          <cell r="C3751" t="str">
            <v>CURVA 90 GRAUS, PVC, SOLDÁVEL, DN 60MM, INSTALADO EM PRUMADA DE ÁGUA - FORNECIMENTO E INSTALAÇÃO. AF_06/2022</v>
          </cell>
          <cell r="D3751" t="str">
            <v>UN</v>
          </cell>
          <cell r="E3751">
            <v>64.19</v>
          </cell>
        </row>
        <row r="3752">
          <cell r="A3752">
            <v>89510</v>
          </cell>
          <cell r="B3752" t="str">
            <v>SINAPI</v>
          </cell>
          <cell r="C3752" t="str">
            <v>CURVA 45 GRAUS, PVC, SOLDÁVEL, DN 60MM, INSTALADO EM PRUMADA DE ÁGUA - FORNECIMENTO E INSTALAÇÃO. AF_06/2022</v>
          </cell>
          <cell r="D3752" t="str">
            <v>UN</v>
          </cell>
          <cell r="E3752">
            <v>40.35</v>
          </cell>
        </row>
        <row r="3753">
          <cell r="A3753">
            <v>89513</v>
          </cell>
          <cell r="B3753" t="str">
            <v>SINAPI</v>
          </cell>
          <cell r="C3753" t="str">
            <v>JOELHO 90 GRAUS, PVC, SOLDÁVEL, DN 75MM, INSTALADO EM PRUMADA DE ÁGUA - FORNECIMENTO E INSTALAÇÃO. AF_06/2022</v>
          </cell>
          <cell r="D3753" t="str">
            <v>UN</v>
          </cell>
          <cell r="E3753">
            <v>146.83000000000001</v>
          </cell>
        </row>
        <row r="3754">
          <cell r="A3754">
            <v>89514</v>
          </cell>
          <cell r="B3754" t="str">
            <v>SINAPI</v>
          </cell>
          <cell r="C3754" t="str">
            <v>JOELHO 90 GRAUS, PVC, SERIE R, ÁGUA PLUVIAL, DN 40 MM, JUNTA SOLDÁVEL, FORNECIDO E INSTALADO EM RAMAL DE ENCAMINHAMENTO. AF_06/2022</v>
          </cell>
          <cell r="D3754" t="str">
            <v>UN</v>
          </cell>
          <cell r="E3754">
            <v>10.94</v>
          </cell>
        </row>
        <row r="3755">
          <cell r="A3755">
            <v>89515</v>
          </cell>
          <cell r="B3755" t="str">
            <v>SINAPI</v>
          </cell>
          <cell r="C3755" t="str">
            <v>JOELHO 45 GRAUS, PVC, SOLDÁVEL, DN 75MM, INSTALADO EM PRUMADA DE ÁGUA - FORNECIMENTO E INSTALAÇÃO. AF_06/2022</v>
          </cell>
          <cell r="D3755" t="str">
            <v>UN</v>
          </cell>
          <cell r="E3755">
            <v>108.83</v>
          </cell>
        </row>
        <row r="3756">
          <cell r="A3756">
            <v>89516</v>
          </cell>
          <cell r="B3756" t="str">
            <v>SINAPI</v>
          </cell>
          <cell r="C3756" t="str">
            <v>JOELHO 45 GRAUS, PVC, SERIE R, ÁGUA PLUVIAL, DN 40 MM, JUNTA SOLDÁVEL, FORNECIDO E INSTALADO EM RAMAL DE ENCAMINHAMENTO. AF_06/2022</v>
          </cell>
          <cell r="D3756" t="str">
            <v>UN</v>
          </cell>
          <cell r="E3756">
            <v>9.27</v>
          </cell>
        </row>
        <row r="3757">
          <cell r="A3757">
            <v>89517</v>
          </cell>
          <cell r="B3757" t="str">
            <v>SINAPI</v>
          </cell>
          <cell r="C3757" t="str">
            <v>CURVA 90 GRAUS, PVC, SOLDÁVEL, DN 75MM, INSTALADO EM PRUMADA DE ÁGUA - FORNECIMENTO E INSTALAÇÃO. AF_06/2022</v>
          </cell>
          <cell r="D3757" t="str">
            <v>UN</v>
          </cell>
          <cell r="E3757">
            <v>90.35</v>
          </cell>
        </row>
        <row r="3758">
          <cell r="A3758">
            <v>89518</v>
          </cell>
          <cell r="B3758" t="str">
            <v>SINAPI</v>
          </cell>
          <cell r="C3758" t="str">
            <v>JOELHO 90 GRAUS, PVC, SERIE R, ÁGUA PLUVIAL, DN 50 MM, JUNTA ELÁSTICA, FORNECIDO E INSTALADO EM RAMAL DE ENCAMINHAMENTO. AF_06/2022</v>
          </cell>
          <cell r="D3758" t="str">
            <v>UN</v>
          </cell>
          <cell r="E3758">
            <v>19.309999999999999</v>
          </cell>
        </row>
        <row r="3759">
          <cell r="A3759">
            <v>89519</v>
          </cell>
          <cell r="B3759" t="str">
            <v>SINAPI</v>
          </cell>
          <cell r="C3759" t="str">
            <v>CURVA 45 GRAUS, PVC, SOLDÁVEL, DN 75MM, INSTALADO EM PRUMADA DE ÁGUA - FORNECIMENTO E INSTALAÇÃO. AF_06/2022</v>
          </cell>
          <cell r="D3759" t="str">
            <v>UN</v>
          </cell>
          <cell r="E3759">
            <v>58.45</v>
          </cell>
        </row>
        <row r="3760">
          <cell r="A3760">
            <v>89520</v>
          </cell>
          <cell r="B3760" t="str">
            <v>SINAPI</v>
          </cell>
          <cell r="C3760" t="str">
            <v>JOELHO 45 GRAUS, PVC, SERIE R, ÁGUA PLUVIAL, DN 50 MM, JUNTA ELÁSTICA, FORNECIDO E INSTALADO EM RAMAL DE ENCAMINHAMENTO. AF_06/2022</v>
          </cell>
          <cell r="D3760" t="str">
            <v>UN</v>
          </cell>
          <cell r="E3760">
            <v>17.11</v>
          </cell>
        </row>
        <row r="3761">
          <cell r="A3761">
            <v>89521</v>
          </cell>
          <cell r="B3761" t="str">
            <v>SINAPI</v>
          </cell>
          <cell r="C3761" t="str">
            <v>JOELHO 90 GRAUS, PVC, SOLDÁVEL, DN 85MM, INSTALADO EM PRUMADA DE ÁGUA - FORNECIMENTO E INSTALAÇÃO. AF_06/2022</v>
          </cell>
          <cell r="D3761" t="str">
            <v>UN</v>
          </cell>
          <cell r="E3761">
            <v>173.68</v>
          </cell>
        </row>
        <row r="3762">
          <cell r="A3762">
            <v>89522</v>
          </cell>
          <cell r="B3762" t="str">
            <v>SINAPI</v>
          </cell>
          <cell r="C3762" t="str">
            <v>JOELHO 90 GRAUS, PVC, SERIE R, ÁGUA PLUVIAL, DN 75 MM, JUNTA ELÁSTICA, FORNECIDO E INSTALADO EM RAMAL DE ENCAMINHAMENTO. AF_06/2022</v>
          </cell>
          <cell r="D3762" t="str">
            <v>UN</v>
          </cell>
          <cell r="E3762">
            <v>36.28</v>
          </cell>
        </row>
        <row r="3763">
          <cell r="A3763">
            <v>89523</v>
          </cell>
          <cell r="B3763" t="str">
            <v>SINAPI</v>
          </cell>
          <cell r="C3763" t="str">
            <v>JOELHO 45 GRAUS, PVC, SOLDÁVEL, DN 85MM, INSTALADO EM PRUMADA DE ÁGUA - FORNECIMENTO E INSTALAÇÃO. AF_06/2022</v>
          </cell>
          <cell r="D3763" t="str">
            <v>UN</v>
          </cell>
          <cell r="E3763">
            <v>128.94</v>
          </cell>
        </row>
        <row r="3764">
          <cell r="A3764">
            <v>89524</v>
          </cell>
          <cell r="B3764" t="str">
            <v>SINAPI</v>
          </cell>
          <cell r="C3764" t="str">
            <v>JOELHO 45 GRAUS, PVC, SERIE R, ÁGUA PLUVIAL, DN 75 MM, JUNTA ELÁSTICA, FORNECIDO E INSTALADO EM RAMAL DE ENCAMINHAMENTO. AF_06/2022</v>
          </cell>
          <cell r="D3764" t="str">
            <v>UN</v>
          </cell>
          <cell r="E3764">
            <v>32.049999999999997</v>
          </cell>
        </row>
        <row r="3765">
          <cell r="A3765">
            <v>89525</v>
          </cell>
          <cell r="B3765" t="str">
            <v>SINAPI</v>
          </cell>
          <cell r="C3765" t="str">
            <v>CURVA 90 GRAUS, PVC, SOLDÁVEL, DN 85MM, INSTALADO EM PRUMADA DE ÁGUA - FORNECIMENTO E INSTALAÇÃO. AF_06/2022</v>
          </cell>
          <cell r="D3765" t="str">
            <v>UN</v>
          </cell>
          <cell r="E3765">
            <v>126.67</v>
          </cell>
        </row>
        <row r="3766">
          <cell r="A3766">
            <v>89526</v>
          </cell>
          <cell r="B3766" t="str">
            <v>SINAPI</v>
          </cell>
          <cell r="C3766" t="str">
            <v>CURVA 87 GRAUS E 30 MINUTOS, PVC, SERIE R, ÁGUA PLUVIAL, DN 75 MM, JUNTA ELÁSTICA, FORNECIDO E INSTALADO EM RAMAL DE ENCAMINHAMENTO. AF_06/2022</v>
          </cell>
          <cell r="D3766" t="str">
            <v>UN</v>
          </cell>
          <cell r="E3766">
            <v>47.46</v>
          </cell>
        </row>
        <row r="3767">
          <cell r="A3767">
            <v>89527</v>
          </cell>
          <cell r="B3767" t="str">
            <v>SINAPI</v>
          </cell>
          <cell r="C3767" t="str">
            <v>CURVA 45 GRAUS, PVC, SOLDÁVEL, DN 85MM, INSTALADO EM PRUMADA DE ÁGUA - FORNECIMENTO E INSTALAÇÃO. AF_06/2022</v>
          </cell>
          <cell r="D3767" t="str">
            <v>UN</v>
          </cell>
          <cell r="E3767">
            <v>95.28</v>
          </cell>
        </row>
        <row r="3768">
          <cell r="A3768">
            <v>89528</v>
          </cell>
          <cell r="B3768" t="str">
            <v>SINAPI</v>
          </cell>
          <cell r="C3768" t="str">
            <v>LUVA, PVC, SOLDÁVEL, DN 25MM, INSTALADO EM PRUMADA DE ÁGUA - FORNECIMENTO E INSTALAÇÃO. AF_06/2022</v>
          </cell>
          <cell r="D3768" t="str">
            <v>UN</v>
          </cell>
          <cell r="E3768">
            <v>3.91</v>
          </cell>
        </row>
        <row r="3769">
          <cell r="A3769">
            <v>89529</v>
          </cell>
          <cell r="B3769" t="str">
            <v>SINAPI</v>
          </cell>
          <cell r="C3769" t="str">
            <v>JOELHO 90 GRAUS, PVC, SERIE R, ÁGUA PLUVIAL, DN 100 MM, JUNTA ELÁSTICA, FORNECIDO E INSTALADO EM RAMAL DE ENCAMINHAMENTO. AF_06/2022</v>
          </cell>
          <cell r="D3769" t="str">
            <v>UN</v>
          </cell>
          <cell r="E3769">
            <v>60.68</v>
          </cell>
        </row>
        <row r="3770">
          <cell r="A3770">
            <v>89530</v>
          </cell>
          <cell r="B3770" t="str">
            <v>SINAPI</v>
          </cell>
          <cell r="C3770" t="str">
            <v>LUVA DE CORRER, PVC, SOLDÁVEL, DN 25MM, INSTALADO EM PRUMADA DE ÁGUA - FORNECIMENTO E INSTALAÇÃO. AF_06/2022</v>
          </cell>
          <cell r="D3770" t="str">
            <v>UN</v>
          </cell>
          <cell r="E3770">
            <v>17.82</v>
          </cell>
        </row>
        <row r="3771">
          <cell r="A3771">
            <v>89531</v>
          </cell>
          <cell r="B3771" t="str">
            <v>SINAPI</v>
          </cell>
          <cell r="C3771" t="str">
            <v>JOELHO 45 GRAUS, PVC, SERIE R, ÁGUA PLUVIAL, DN 100 MM, JUNTA ELÁSTICA, FORNECIDO E INSTALADO EM RAMAL DE ENCAMINHAMENTO. AF_06/2022</v>
          </cell>
          <cell r="D3771" t="str">
            <v>UN</v>
          </cell>
          <cell r="E3771">
            <v>44.3</v>
          </cell>
        </row>
        <row r="3772">
          <cell r="A3772">
            <v>89532</v>
          </cell>
          <cell r="B3772" t="str">
            <v>SINAPI</v>
          </cell>
          <cell r="C3772" t="str">
            <v>LUVA DE REDUÇÃO, PVC, SOLDÁVEL, DN 32MM X 25MM, INSTALADO EM PRUMADA DE ÁGUA - FORNECIMENTO E INSTALAÇÃO. AF_06/2022</v>
          </cell>
          <cell r="D3772" t="str">
            <v>UN</v>
          </cell>
          <cell r="E3772">
            <v>8.5500000000000007</v>
          </cell>
        </row>
        <row r="3773">
          <cell r="A3773">
            <v>89535</v>
          </cell>
          <cell r="B3773" t="str">
            <v>SINAPI</v>
          </cell>
          <cell r="C3773" t="str">
            <v>CURVA 87 GRAUS E 30 MINUTOS, PVC, SERIE R, ÁGUA PLUVIAL, DN 100 MM, JUNTA ELÁSTICA, FORNECIDO E INSTALADO EM RAMAL DE ENCAMINHAMENTO. AF_06/2022</v>
          </cell>
          <cell r="D3773" t="str">
            <v>UN</v>
          </cell>
          <cell r="E3773">
            <v>70.709999999999994</v>
          </cell>
        </row>
        <row r="3774">
          <cell r="A3774">
            <v>89536</v>
          </cell>
          <cell r="B3774" t="str">
            <v>SINAPI</v>
          </cell>
          <cell r="C3774" t="str">
            <v>UNIÃO, PVC, SOLDÁVEL, DN 25MM, INSTALADO EM PRUMADA DE ÁGUA - FORNECIMENTO E INSTALAÇÃO. AF_06/2022</v>
          </cell>
          <cell r="D3774" t="str">
            <v>UN</v>
          </cell>
          <cell r="E3774">
            <v>15.89</v>
          </cell>
        </row>
        <row r="3775">
          <cell r="A3775">
            <v>89539</v>
          </cell>
          <cell r="B3775" t="str">
            <v>SINAPI</v>
          </cell>
          <cell r="C3775" t="str">
            <v>CURVAR 45 GRAUS, PVC, SERIE R, ÁGUA PLUVIAL, DN 100 MM, JUNTA ELÁSTICA, FORNECIDO E INSTALADO EM RAMAL DE ENCAMINHAMENTO. AF_06/2022</v>
          </cell>
          <cell r="D3775" t="str">
            <v>UN</v>
          </cell>
          <cell r="E3775">
            <v>47.16</v>
          </cell>
        </row>
        <row r="3776">
          <cell r="A3776">
            <v>89540</v>
          </cell>
          <cell r="B3776" t="str">
            <v>SINAPI</v>
          </cell>
          <cell r="C3776" t="str">
            <v>CURVA DE TRANSPOSIÇÃO, PVC, SOLDÁVEL, DN 25MM, INSTALADO EM PRUMADA DE ÁGUA  - FORNECIMENTO E INSTALAÇÃO. AF_06/2022</v>
          </cell>
          <cell r="D3776" t="str">
            <v>UN</v>
          </cell>
          <cell r="E3776">
            <v>12.94</v>
          </cell>
        </row>
        <row r="3777">
          <cell r="A3777">
            <v>89541</v>
          </cell>
          <cell r="B3777" t="str">
            <v>SINAPI</v>
          </cell>
          <cell r="C3777" t="str">
            <v>LUVA, PVC, SOLDÁVEL, DN 32MM, INSTALADO EM PRUMADA DE ÁGUA - FORNECIMENTO E INSTALAÇÃO. AF_06/2022</v>
          </cell>
          <cell r="D3777" t="str">
            <v>UN</v>
          </cell>
          <cell r="E3777">
            <v>6.33</v>
          </cell>
        </row>
        <row r="3778">
          <cell r="A3778">
            <v>89542</v>
          </cell>
          <cell r="B3778" t="str">
            <v>SINAPI</v>
          </cell>
          <cell r="C3778" t="str">
            <v>LUVA DE CORRER, PVC, SOLDÁVEL, DN 32MM, INSTALADO EM PRUMADA DE ÁGUA - FORNECIMENTO E INSTALAÇÃO. AF_06/2022</v>
          </cell>
          <cell r="D3778" t="str">
            <v>UN</v>
          </cell>
          <cell r="E3778">
            <v>39.53</v>
          </cell>
        </row>
        <row r="3779">
          <cell r="A3779">
            <v>89544</v>
          </cell>
          <cell r="B3779" t="str">
            <v>SINAPI</v>
          </cell>
          <cell r="C3779" t="str">
            <v>LUVA SIMPLES, PVC, SERIE R, ÁGUA PLUVIAL, DN 40 MM, JUNTA SOLDÁVEL, FORNECIDO E INSTALADO EM RAMAL DE ENCAMINHAMENTO. AF_06/2022</v>
          </cell>
          <cell r="D3779" t="str">
            <v>UN</v>
          </cell>
          <cell r="E3779">
            <v>9.67</v>
          </cell>
        </row>
        <row r="3780">
          <cell r="A3780">
            <v>89545</v>
          </cell>
          <cell r="B3780" t="str">
            <v>SINAPI</v>
          </cell>
          <cell r="C3780" t="str">
            <v>LUVA SIMPLES, PVC, SERIE R, ÁGUA PLUVIAL, DN 50 MM, JUNTA ELÁSTICA, FORNECIDO E INSTALADO EM RAMAL DE ENCAMINHAMENTO. AF_06/2022</v>
          </cell>
          <cell r="D3780" t="str">
            <v>UN</v>
          </cell>
          <cell r="E3780">
            <v>16.329999999999998</v>
          </cell>
        </row>
        <row r="3781">
          <cell r="A3781">
            <v>89546</v>
          </cell>
          <cell r="B3781" t="str">
            <v>SINAPI</v>
          </cell>
          <cell r="C3781" t="str">
            <v>BUCHA DE REDUÇÃO LONGA, PVC, SERIE R, ÁGUA PLUVIAL, DN 50 X 40 MM, JUNTA ELÁSTICA, FORNECIDO E INSTALADO EM RAMAL DE ENCAMINHAMENTO. AF_06/2022</v>
          </cell>
          <cell r="D3781" t="str">
            <v>UN</v>
          </cell>
          <cell r="E3781">
            <v>13.57</v>
          </cell>
        </row>
        <row r="3782">
          <cell r="A3782">
            <v>89547</v>
          </cell>
          <cell r="B3782" t="str">
            <v>SINAPI</v>
          </cell>
          <cell r="C3782" t="str">
            <v>LUVA SIMPLES, PVC, SERIE R, ÁGUA PLUVIAL, DN 75 MM, JUNTA ELÁSTICA, FORNECIDO E INSTALADO EM RAMAL DE ENCAMINHAMENTO. AF_06/2022</v>
          </cell>
          <cell r="D3782" t="str">
            <v>UN</v>
          </cell>
          <cell r="E3782">
            <v>23.97</v>
          </cell>
        </row>
        <row r="3783">
          <cell r="A3783">
            <v>89548</v>
          </cell>
          <cell r="B3783" t="str">
            <v>SINAPI</v>
          </cell>
          <cell r="C3783" t="str">
            <v>LUVA DE CORRER, PVC, SERIE R, ÁGUA PLUVIAL, DN 75 MM, JUNTA ELÁSTICA, FORNECIDO E INSTALADO EM RAMAL DE ENCAMINHAMENTO. AF_06/2022</v>
          </cell>
          <cell r="D3783" t="str">
            <v>UN</v>
          </cell>
          <cell r="E3783">
            <v>27.07</v>
          </cell>
        </row>
        <row r="3784">
          <cell r="A3784">
            <v>89549</v>
          </cell>
          <cell r="B3784" t="str">
            <v>SINAPI</v>
          </cell>
          <cell r="C3784" t="str">
            <v>REDUÇÃO EXCÊNTRICA, PVC, SERIE R, ÁGUA PLUVIAL, DN 75 X 50 MM, JUNTA ELÁSTICA, FORNECIDO E INSTALADO EM RAMAL DE ENCAMINHAMENTO. AF_06/2022</v>
          </cell>
          <cell r="D3784" t="str">
            <v>UN</v>
          </cell>
          <cell r="E3784">
            <v>18.12</v>
          </cell>
        </row>
        <row r="3785">
          <cell r="A3785">
            <v>89550</v>
          </cell>
          <cell r="B3785" t="str">
            <v>SINAPI</v>
          </cell>
          <cell r="C3785" t="str">
            <v>TÊ DE INSPEÇÃO, PVC, SERIE R, ÁGUA PLUVIAL, DN 75 MM, JUNTA ELÁSTICA, FORNECIDO E INSTALADO EM RAMAL DE ENCAMINHAMENTO. AF_06/2022</v>
          </cell>
          <cell r="D3785" t="str">
            <v>UN</v>
          </cell>
          <cell r="E3785">
            <v>48.04</v>
          </cell>
        </row>
        <row r="3786">
          <cell r="A3786">
            <v>89551</v>
          </cell>
          <cell r="B3786" t="str">
            <v>SINAPI</v>
          </cell>
          <cell r="C3786" t="str">
            <v>LUVA SOLDÁVEL E COM ROSCA, PVC, SOLDÁVEL, DN 32MM X 1 , INSTALADO EM PRUMADA DE ÁGUA - FORNECIMENTO E INSTALAÇÃO. AF_06/2022</v>
          </cell>
          <cell r="D3786" t="str">
            <v>UN</v>
          </cell>
          <cell r="E3786">
            <v>11</v>
          </cell>
        </row>
        <row r="3787">
          <cell r="A3787">
            <v>89552</v>
          </cell>
          <cell r="B3787" t="str">
            <v>SINAPI</v>
          </cell>
          <cell r="C3787" t="str">
            <v>UNIÃO, PVC, SOLDÁVEL, DN 32MM, INSTALADO EM PRUMADA DE ÁGUA - FORNECIMENTO E INSTALAÇÃO. AF_06/2022</v>
          </cell>
          <cell r="D3787" t="str">
            <v>UN</v>
          </cell>
          <cell r="E3787">
            <v>25.05</v>
          </cell>
        </row>
        <row r="3788">
          <cell r="A3788">
            <v>89553</v>
          </cell>
          <cell r="B3788" t="str">
            <v>SINAPI</v>
          </cell>
          <cell r="C3788" t="str">
            <v>ADAPTADOR CURTO COM BOLSA E ROSCA PARA REGISTRO, PVC, SOLDÁVEL, DN 32MM X 1 , INSTALADO EM PRUMADA DE ÁGUA - FORNECIMENTO E INSTALAÇÃO. AF_06/2022</v>
          </cell>
          <cell r="D3788" t="str">
            <v>UN</v>
          </cell>
          <cell r="E3788">
            <v>5.81</v>
          </cell>
        </row>
        <row r="3789">
          <cell r="A3789">
            <v>89554</v>
          </cell>
          <cell r="B3789" t="str">
            <v>SINAPI</v>
          </cell>
          <cell r="C3789" t="str">
            <v>LUVA SIMPLES, PVC, SERIE R, ÁGUA PLUVIAL, DN 100 MM, JUNTA ELÁSTICA, FORNECIDO E INSTALADO EM RAMAL DE ENCAMINHAMENTO. AF_06/2022</v>
          </cell>
          <cell r="D3789" t="str">
            <v>UN</v>
          </cell>
          <cell r="E3789">
            <v>33.81</v>
          </cell>
        </row>
        <row r="3790">
          <cell r="A3790">
            <v>89555</v>
          </cell>
          <cell r="B3790" t="str">
            <v>SINAPI</v>
          </cell>
          <cell r="C3790" t="str">
            <v>CURVA DE TRANSPOSIÇÃO, PVC, SOLDÁVEL, DN 32MM, INSTALADO EM PRUMADA DE ÁGUA   FORNECIMENTO E INSTALAÇÃO. AF_06/2022</v>
          </cell>
          <cell r="D3790" t="str">
            <v>UN</v>
          </cell>
          <cell r="E3790">
            <v>30.77</v>
          </cell>
        </row>
        <row r="3791">
          <cell r="A3791">
            <v>89556</v>
          </cell>
          <cell r="B3791" t="str">
            <v>SINAPI</v>
          </cell>
          <cell r="C3791" t="str">
            <v>LUVA DE CORRER, PVC, SERIE R, ÁGUA PLUVIAL, DN 100 MM, JUNTA ELÁSTICA, FORNECIDO E INSTALADO EM RAMAL DE ENCAMINHAMENTO. AF_06/2022</v>
          </cell>
          <cell r="D3791" t="str">
            <v>UN</v>
          </cell>
          <cell r="E3791">
            <v>49.13</v>
          </cell>
        </row>
        <row r="3792">
          <cell r="A3792">
            <v>89557</v>
          </cell>
          <cell r="B3792" t="str">
            <v>SINAPI</v>
          </cell>
          <cell r="C3792" t="str">
            <v>REDUÇÃO EXCÊNTRICA, PVC, SERIE R, ÁGUA PLUVIAL, DN 100 X 75 MM, JUNTA ELÁSTICA, FORNECIDO E INSTALADO EM RAMAL DE ENCAMINHAMENTO. AF_06/2022</v>
          </cell>
          <cell r="D3792" t="str">
            <v>UN</v>
          </cell>
          <cell r="E3792">
            <v>37.94</v>
          </cell>
        </row>
        <row r="3793">
          <cell r="A3793">
            <v>89558</v>
          </cell>
          <cell r="B3793" t="str">
            <v>SINAPI</v>
          </cell>
          <cell r="C3793" t="str">
            <v>LUVA, PVC, SOLDÁVEL, DN 40MM, INSTALADO EM PRUMADA DE ÁGUA - FORNECIMENTO E INSTALAÇÃO. AF_06/2022</v>
          </cell>
          <cell r="D3793" t="str">
            <v>UN</v>
          </cell>
          <cell r="E3793">
            <v>10.07</v>
          </cell>
        </row>
        <row r="3794">
          <cell r="A3794">
            <v>89559</v>
          </cell>
          <cell r="B3794" t="str">
            <v>SINAPI</v>
          </cell>
          <cell r="C3794" t="str">
            <v>TÊ DE INSPEÇÃO, PVC, SERIE R, ÁGUA PLUVIAL, DN 100 MM, JUNTA ELÁSTICA, FORNECIDO E INSTALADO EM RAMAL DE ENCAMINHAMENTO. AF_06/2022</v>
          </cell>
          <cell r="D3794" t="str">
            <v>UN</v>
          </cell>
          <cell r="E3794">
            <v>83.42</v>
          </cell>
        </row>
        <row r="3795">
          <cell r="A3795">
            <v>89561</v>
          </cell>
          <cell r="B3795" t="str">
            <v>SINAPI</v>
          </cell>
          <cell r="C3795" t="str">
            <v>JUNÇÃO SIMPLES, PVC, SERIE R, ÁGUA PLUVIAL, DN 40 MM, JUNTA SOLDÁVEL, FORNECIDO E INSTALADO EM RAMAL DE ENCAMINHAMENTO. AF_06/2022</v>
          </cell>
          <cell r="D3795" t="str">
            <v>UN</v>
          </cell>
          <cell r="E3795">
            <v>13.71</v>
          </cell>
        </row>
        <row r="3796">
          <cell r="A3796">
            <v>89562</v>
          </cell>
          <cell r="B3796" t="str">
            <v>SINAPI</v>
          </cell>
          <cell r="C3796" t="str">
            <v>LUVA DE REDUÇÃO, PVC, SOLDÁVEL, DN 40MM X 32MM, INSTALADO EM PRUMADA DE ÁGUA - FORNECIMENTO E INSTALAÇÃO. AF_06/2022</v>
          </cell>
          <cell r="D3796" t="str">
            <v>UN</v>
          </cell>
          <cell r="E3796">
            <v>10.49</v>
          </cell>
        </row>
        <row r="3797">
          <cell r="A3797">
            <v>89563</v>
          </cell>
          <cell r="B3797" t="str">
            <v>SINAPI</v>
          </cell>
          <cell r="C3797" t="str">
            <v>JUNÇÃO SIMPLES, PVC, SERIE R, ÁGUA PLUVIAL, DN 50 MM, JUNTA ELÁSTICA, FORNECIDO E INSTALADO EM RAMAL DE ENCAMINHAMENTO. AF_06/2022</v>
          </cell>
          <cell r="D3797" t="str">
            <v>UN</v>
          </cell>
          <cell r="E3797">
            <v>27.32</v>
          </cell>
        </row>
        <row r="3798">
          <cell r="A3798">
            <v>89564</v>
          </cell>
          <cell r="B3798" t="str">
            <v>SINAPI</v>
          </cell>
          <cell r="C3798" t="str">
            <v>LUVA COM ROSCA, PVC, SOLDÁVEL, DN 40MM X 1.1/4 , INSTALADO EM PRUMADA DE ÁGUA - FORNECIMENTO E INSTALAÇÃO. AF_06/2022</v>
          </cell>
          <cell r="D3798" t="str">
            <v>UN</v>
          </cell>
          <cell r="E3798">
            <v>21.33</v>
          </cell>
        </row>
        <row r="3799">
          <cell r="A3799">
            <v>89565</v>
          </cell>
          <cell r="B3799" t="str">
            <v>SINAPI</v>
          </cell>
          <cell r="C3799" t="str">
            <v>JUNÇÃO SIMPLES, PVC, SERIE R, ÁGUA PLUVIAL, DN 75 X 75 MM, JUNTA ELÁSTICA, FORNECIDO E INSTALADO EM RAMAL DE ENCAMINHAMENTO. AF_06/2022</v>
          </cell>
          <cell r="D3799" t="str">
            <v>UN</v>
          </cell>
          <cell r="E3799">
            <v>63.6</v>
          </cell>
        </row>
        <row r="3800">
          <cell r="A3800">
            <v>89566</v>
          </cell>
          <cell r="B3800" t="str">
            <v>SINAPI</v>
          </cell>
          <cell r="C3800" t="str">
            <v>TÊ, PVC, SERIE R, ÁGUA PLUVIAL, DN 75 MM, JUNTA ELÁSTICA, FORNECIDO E INSTALADO EM RAMAL DE ENCAMINHAMENTO. AF_06/2022</v>
          </cell>
          <cell r="D3800" t="str">
            <v>UN</v>
          </cell>
          <cell r="E3800">
            <v>54.48</v>
          </cell>
        </row>
        <row r="3801">
          <cell r="A3801">
            <v>89567</v>
          </cell>
          <cell r="B3801" t="str">
            <v>SINAPI</v>
          </cell>
          <cell r="C3801" t="str">
            <v>JUNÇÃO SIMPLES, PVC, SERIE R, ÁGUA PLUVIAL, DN 100 X 100 MM, JUNTA ELÁSTICA, FORNECIDO E INSTALADO EM RAMAL DE ENCAMINHAMENTO. AF_06/2022</v>
          </cell>
          <cell r="D3801" t="str">
            <v>UN</v>
          </cell>
          <cell r="E3801">
            <v>96.31</v>
          </cell>
        </row>
        <row r="3802">
          <cell r="A3802">
            <v>89568</v>
          </cell>
          <cell r="B3802" t="str">
            <v>SINAPI</v>
          </cell>
          <cell r="C3802" t="str">
            <v>UNIÃO, PVC, SOLDÁVEL, DN 40MM, INSTALADO EM PRUMADA DE ÁGUA - FORNECIMENTO E INSTALAÇÃO. AF_06/2022</v>
          </cell>
          <cell r="D3802" t="str">
            <v>UN</v>
          </cell>
          <cell r="E3802">
            <v>46.3</v>
          </cell>
        </row>
        <row r="3803">
          <cell r="A3803">
            <v>89569</v>
          </cell>
          <cell r="B3803" t="str">
            <v>SINAPI</v>
          </cell>
          <cell r="C3803" t="str">
            <v>JUNÇÃO SIMPLES, PVC, SERIE R, ÁGUA PLUVIAL, DN 100 X 75 MM, JUNTA ELÁSTICA, FORNECIDO E INSTALADO EM RAMAL DE ENCAMINHAMENTO. AF_06/2022</v>
          </cell>
          <cell r="D3803" t="str">
            <v>UN</v>
          </cell>
          <cell r="E3803">
            <v>92.52</v>
          </cell>
        </row>
        <row r="3804">
          <cell r="A3804">
            <v>89570</v>
          </cell>
          <cell r="B3804" t="str">
            <v>SINAPI</v>
          </cell>
          <cell r="C3804" t="str">
            <v>ADAPTADOR CURTO COM BOLSA E ROSCA PARA REGISTRO, PVC, SOLDÁVEL, DN 40MM X 1.1/2 , INSTALADO EM PRUMADA DE ÁGUA - FORNECIMENTO E INSTALAÇÃO. AF_06/2022</v>
          </cell>
          <cell r="D3804" t="str">
            <v>UN</v>
          </cell>
          <cell r="E3804">
            <v>14.37</v>
          </cell>
        </row>
        <row r="3805">
          <cell r="A3805">
            <v>89571</v>
          </cell>
          <cell r="B3805" t="str">
            <v>SINAPI</v>
          </cell>
          <cell r="C3805" t="str">
            <v>TÊ, PVC, SERIE R, ÁGUA PLUVIAL, DN 100 X 100 MM, JUNTA ELÁSTICA, FORNECIDO E INSTALADO EM RAMAL DE ENCAMINHAMENTO. AF_06/2022</v>
          </cell>
          <cell r="D3805" t="str">
            <v>UN</v>
          </cell>
          <cell r="E3805">
            <v>94.41</v>
          </cell>
        </row>
        <row r="3806">
          <cell r="A3806">
            <v>89572</v>
          </cell>
          <cell r="B3806" t="str">
            <v>SINAPI</v>
          </cell>
          <cell r="C3806" t="str">
            <v>ADAPTADOR CURTO COM BOLSA E ROSCA PARA REGISTRO, PVC, SOLDÁVEL, DN 40MM X 1.1/4 , INSTALADO EM PRUMADA DE ÁGUA - FORNECIMENTO E INSTALAÇÃO. AF_06/2022</v>
          </cell>
          <cell r="D3806" t="str">
            <v>UN</v>
          </cell>
          <cell r="E3806">
            <v>9.01</v>
          </cell>
        </row>
        <row r="3807">
          <cell r="A3807">
            <v>89573</v>
          </cell>
          <cell r="B3807" t="str">
            <v>SINAPI</v>
          </cell>
          <cell r="C3807" t="str">
            <v>TÊ, PVC, SERIE R, ÁGUA PLUVIAL, DN 100 X 75 MM, JUNTA ELÁSTICA, FORNECIDO E INSTALADO EM RAMAL DE ENCAMINHAMENTO. AF_06/2022</v>
          </cell>
          <cell r="D3807" t="str">
            <v>UN</v>
          </cell>
          <cell r="E3807">
            <v>81.7</v>
          </cell>
        </row>
        <row r="3808">
          <cell r="A3808">
            <v>89574</v>
          </cell>
          <cell r="B3808" t="str">
            <v>SINAPI</v>
          </cell>
          <cell r="C3808" t="str">
            <v>JUNÇÃO DUPLA, PVC, SERIE R, ÁGUA PLUVIAL, DN 100 X 100 X 100 MM, JUNTA ELÁSTICA, FORNECIDO E INSTALADO EM RAMAL DE ENCAMINHAMENTO. AF_06/2022</v>
          </cell>
          <cell r="D3808" t="str">
            <v>UN</v>
          </cell>
          <cell r="E3808">
            <v>165.76</v>
          </cell>
        </row>
        <row r="3809">
          <cell r="A3809">
            <v>89575</v>
          </cell>
          <cell r="B3809" t="str">
            <v>SINAPI</v>
          </cell>
          <cell r="C3809" t="str">
            <v>LUVA, PVC, SOLDÁVEL, DN 50MM, INSTALADO EM PRUMADA DE ÁGUA - FORNECIMENTO E INSTALAÇÃO. AF_06/2022</v>
          </cell>
          <cell r="D3809" t="str">
            <v>UN</v>
          </cell>
          <cell r="E3809">
            <v>12.44</v>
          </cell>
        </row>
        <row r="3810">
          <cell r="A3810">
            <v>89577</v>
          </cell>
          <cell r="B3810" t="str">
            <v>SINAPI</v>
          </cell>
          <cell r="C3810" t="str">
            <v>LUVA DE CORRER, PVC, SOLDÁVEL, DN 50MM, INSTALADO EM PRUMADA DE ÁGUA - FORNECIMENTO E INSTALAÇÃO. AF_06/2022</v>
          </cell>
          <cell r="D3810" t="str">
            <v>UN</v>
          </cell>
          <cell r="E3810">
            <v>46.57</v>
          </cell>
        </row>
        <row r="3811">
          <cell r="A3811">
            <v>89579</v>
          </cell>
          <cell r="B3811" t="str">
            <v>SINAPI</v>
          </cell>
          <cell r="C3811" t="str">
            <v>LUVA DE REDUÇÃO, PVC, SOLDÁVEL, DN 50MM X 25MM, INSTALADO EM PRUMADA DE ÁGUA   FORNECIMENTO E INSTALAÇÃO. AF_06/2022</v>
          </cell>
          <cell r="D3811" t="str">
            <v>UN</v>
          </cell>
          <cell r="E3811">
            <v>11.38</v>
          </cell>
        </row>
        <row r="3812">
          <cell r="A3812">
            <v>89581</v>
          </cell>
          <cell r="B3812" t="str">
            <v>SINAPI</v>
          </cell>
          <cell r="C3812" t="str">
            <v>JOELHO 90 GRAUS, PVC, SERIE R, ÁGUA PLUVIAL, DN 75 MM, JUNTA ELÁSTICA, FORNECIDO E INSTALADO EM CONDUTORES VERTICAIS DE ÁGUAS PLUVIAIS. AF_06/2022</v>
          </cell>
          <cell r="D3812" t="str">
            <v>UN</v>
          </cell>
          <cell r="E3812">
            <v>39.4</v>
          </cell>
        </row>
        <row r="3813">
          <cell r="A3813">
            <v>89582</v>
          </cell>
          <cell r="B3813" t="str">
            <v>SINAPI</v>
          </cell>
          <cell r="C3813" t="str">
            <v>JOELHO 45 GRAUS, PVC, SERIE R, ÁGUA PLUVIAL, DN 75 MM, JUNTA ELÁSTICA, FORNECIDO E INSTALADO EM CONDUTORES VERTICAIS DE ÁGUAS PLUVIAIS. AF_06/2022</v>
          </cell>
          <cell r="D3813" t="str">
            <v>UN</v>
          </cell>
          <cell r="E3813">
            <v>35.17</v>
          </cell>
        </row>
        <row r="3814">
          <cell r="A3814">
            <v>89583</v>
          </cell>
          <cell r="B3814" t="str">
            <v>SINAPI</v>
          </cell>
          <cell r="C3814" t="str">
            <v>CURVA 87 GRAUS E 30 MINUTOS, PVC, SERIE R, ÁGUA PLUVIAL, DN 75 MM, JUNTA ELÁSTICA, FORNECIDO E INSTALADO EM CONDUTORES VERTICAIS DE ÁGUAS PLUVIAIS. AF_06/2022</v>
          </cell>
          <cell r="D3814" t="str">
            <v>UN</v>
          </cell>
          <cell r="E3814">
            <v>50.58</v>
          </cell>
        </row>
        <row r="3815">
          <cell r="A3815">
            <v>89584</v>
          </cell>
          <cell r="B3815" t="str">
            <v>SINAPI</v>
          </cell>
          <cell r="C3815" t="str">
            <v>JOELHO 90 GRAUS, PVC, SERIE R, ÁGUA PLUVIAL, DN 100 MM, JUNTA ELÁSTICA, FORNECIDO E INSTALADO EM CONDUTORES VERTICAIS DE ÁGUAS PLUVIAIS. AF_06/2022</v>
          </cell>
          <cell r="D3815" t="str">
            <v>UN</v>
          </cell>
          <cell r="E3815">
            <v>60.23</v>
          </cell>
        </row>
        <row r="3816">
          <cell r="A3816">
            <v>89585</v>
          </cell>
          <cell r="B3816" t="str">
            <v>SINAPI</v>
          </cell>
          <cell r="C3816" t="str">
            <v>JOELHO 45 GRAUS, PVC, SERIE R, ÁGUA PLUVIAL, DN 100 MM, JUNTA ELÁSTICA, FORNECIDO E INSTALADO EM CONDUTORES VERTICAIS DE ÁGUAS PLUVIAIS. AF_06/2022</v>
          </cell>
          <cell r="D3816" t="str">
            <v>UN</v>
          </cell>
          <cell r="E3816">
            <v>49.95</v>
          </cell>
        </row>
        <row r="3817">
          <cell r="A3817">
            <v>89587</v>
          </cell>
          <cell r="B3817" t="str">
            <v>SINAPI</v>
          </cell>
          <cell r="C3817" t="str">
            <v>CURVA 87 GRAUS E 30 MINUTOS, PVC, SERIE R, ÁGUA PLUVIAL, DN 100 MM, JUNTA ELÁSTICA, FORNECIDO E INSTALADO EM CONDUTORES VERTICAIS DE ÁGUAS PLUVIAIS. AF_06/2022</v>
          </cell>
          <cell r="D3817" t="str">
            <v>UN</v>
          </cell>
          <cell r="E3817">
            <v>76.36</v>
          </cell>
        </row>
        <row r="3818">
          <cell r="A3818">
            <v>89589</v>
          </cell>
          <cell r="B3818" t="str">
            <v>SINAPI</v>
          </cell>
          <cell r="C3818" t="str">
            <v>CURVAR 45 GRAUS, PVC, SERIE R, ÁGUA PLUVIAL, DN 100 MM, JUNTA ELÁSTICA, FORNECIDO E INSTALADO EM CONDUTORES VERTICAIS DE ÁGUAS PLUVIAIS. AF_06/2022</v>
          </cell>
          <cell r="D3818" t="str">
            <v>UN</v>
          </cell>
          <cell r="E3818">
            <v>52.81</v>
          </cell>
        </row>
        <row r="3819">
          <cell r="A3819">
            <v>89590</v>
          </cell>
          <cell r="B3819" t="str">
            <v>SINAPI</v>
          </cell>
          <cell r="C3819" t="str">
            <v>JOELHO 90 GRAUS, PVC, SERIE R, ÁGUA PLUVIAL, DN 150 MM, JUNTA ELÁSTICA, FORNECIDO E INSTALADO EM CONDUTORES VERTICAIS DE ÁGUAS PLUVIAIS. AF_06/2022</v>
          </cell>
          <cell r="D3819" t="str">
            <v>UN</v>
          </cell>
          <cell r="E3819">
            <v>179.28</v>
          </cell>
        </row>
        <row r="3820">
          <cell r="A3820">
            <v>89591</v>
          </cell>
          <cell r="B3820" t="str">
            <v>SINAPI</v>
          </cell>
          <cell r="C3820" t="str">
            <v>JOELHO 45 GRAUS, PVC, SERIE R, ÁGUA PLUVIAL, DN 150 MM, JUNTA ELÁSTICA, FORNECIDO E INSTALADO EM CONDUTORES VERTICAIS DE ÁGUAS PLUVIAIS. AF_06/2022</v>
          </cell>
          <cell r="D3820" t="str">
            <v>UN</v>
          </cell>
          <cell r="E3820">
            <v>149.74</v>
          </cell>
        </row>
        <row r="3821">
          <cell r="A3821">
            <v>89592</v>
          </cell>
          <cell r="B3821" t="str">
            <v>SINAPI</v>
          </cell>
          <cell r="C3821" t="str">
            <v>CURVA 87 GRAUS E 30 MINUTOS, PVC, SERIE R, ÁGUA PLUVIAL, DN 150 MM, JUNTA ELÁSTICA, FORNECIDO E INSTALADO EM CONDUTORES VERTICAIS DE ÁGUAS PLUVIAIS. AF_06/2022</v>
          </cell>
          <cell r="D3821" t="str">
            <v>UN</v>
          </cell>
          <cell r="E3821">
            <v>235.62</v>
          </cell>
        </row>
        <row r="3822">
          <cell r="A3822">
            <v>89593</v>
          </cell>
          <cell r="B3822" t="str">
            <v>SINAPI</v>
          </cell>
          <cell r="C3822" t="str">
            <v>LUVA COM ROSCA, PVC, SOLDÁVEL, DN 50MM X 1.1/2 , INSTALADO EM PRUMADA DE ÁGUA - FORNECIMENTO E INSTALAÇÃO. AF_06/2022</v>
          </cell>
          <cell r="D3822" t="str">
            <v>UN</v>
          </cell>
          <cell r="E3822">
            <v>40.85</v>
          </cell>
        </row>
        <row r="3823">
          <cell r="A3823">
            <v>89594</v>
          </cell>
          <cell r="B3823" t="str">
            <v>SINAPI</v>
          </cell>
          <cell r="C3823" t="str">
            <v>UNIÃO, PVC, SOLDÁVEL, DN 50MM, INSTALADO EM PRUMADA DE ÁGUA - FORNECIMENTO E INSTALAÇÃO. AF_06/2022</v>
          </cell>
          <cell r="D3823" t="str">
            <v>UN</v>
          </cell>
          <cell r="E3823">
            <v>51.15</v>
          </cell>
        </row>
        <row r="3824">
          <cell r="A3824">
            <v>89595</v>
          </cell>
          <cell r="B3824" t="str">
            <v>SINAPI</v>
          </cell>
          <cell r="C3824" t="str">
            <v>ADAPTADOR CURTO COM BOLSA E ROSCA PARA REGISTRO, PVC, SOLDÁVEL, DN 50MM X 1.1/4 , INSTALADO EM PRUMADA DE ÁGUA - FORNECIMENTO E INSTALAÇÃO. AF_06/2022</v>
          </cell>
          <cell r="D3824" t="str">
            <v>UN</v>
          </cell>
          <cell r="E3824">
            <v>16.55</v>
          </cell>
        </row>
        <row r="3825">
          <cell r="A3825">
            <v>89596</v>
          </cell>
          <cell r="B3825" t="str">
            <v>SINAPI</v>
          </cell>
          <cell r="C3825" t="str">
            <v>ADAPTADOR CURTO COM BOLSA E ROSCA PARA REGISTRO, PVC, SOLDÁVEL, DN 50MM X 1.1/2 , INSTALADO EM PRUMADA DE ÁGUA - FORNECIMENTO E INSTALAÇÃO. AF_06/2022</v>
          </cell>
          <cell r="D3825" t="str">
            <v>UN</v>
          </cell>
          <cell r="E3825">
            <v>11.18</v>
          </cell>
        </row>
        <row r="3826">
          <cell r="A3826">
            <v>89597</v>
          </cell>
          <cell r="B3826" t="str">
            <v>SINAPI</v>
          </cell>
          <cell r="C3826" t="str">
            <v>LUVA, PVC, SOLDÁVEL, DN 60MM, INSTALADO EM PRUMADA DE ÁGUA - FORNECIMENTO E INSTALAÇÃO. AF_06/2022</v>
          </cell>
          <cell r="D3826" t="str">
            <v>UN</v>
          </cell>
          <cell r="E3826">
            <v>24.71</v>
          </cell>
        </row>
        <row r="3827">
          <cell r="A3827">
            <v>89598</v>
          </cell>
          <cell r="B3827" t="str">
            <v>SINAPI</v>
          </cell>
          <cell r="C3827" t="str">
            <v>LUVA DE CORRER, PVC, SOLDÁVEL, DN 60MM, INSTALADO EM PRUMADA DE ÁGUA   FORNECIMENTO E INSTALAÇÃO. AF_06/2022</v>
          </cell>
          <cell r="D3827" t="str">
            <v>UN</v>
          </cell>
          <cell r="E3827">
            <v>70.95</v>
          </cell>
        </row>
        <row r="3828">
          <cell r="A3828">
            <v>89599</v>
          </cell>
          <cell r="B3828" t="str">
            <v>SINAPI</v>
          </cell>
          <cell r="C3828" t="str">
            <v>LUVA SIMPLES, PVC, SERIE R, ÁGUA PLUVIAL, DN 75 MM, JUNTA ELÁSTICA, FORNECIDO E INSTALADO EM CONDUTORES VERTICAIS DE ÁGUAS PLUVIAIS. AF_06/2022</v>
          </cell>
          <cell r="D3828" t="str">
            <v>UN</v>
          </cell>
          <cell r="E3828">
            <v>26.06</v>
          </cell>
        </row>
        <row r="3829">
          <cell r="A3829">
            <v>89600</v>
          </cell>
          <cell r="B3829" t="str">
            <v>SINAPI</v>
          </cell>
          <cell r="C3829" t="str">
            <v>LUVA DE CORRER, PVC, SERIE R, ÁGUA PLUVIAL, DN 75 MM, JUNTA ELÁSTICA, FORNECIDO E INSTALADO EM CONDUTORES VERTICAIS DE ÁGUAS PLUVIAIS. AF_06/2022</v>
          </cell>
          <cell r="D3829" t="str">
            <v>UN</v>
          </cell>
          <cell r="E3829">
            <v>29.15</v>
          </cell>
        </row>
        <row r="3830">
          <cell r="A3830">
            <v>89605</v>
          </cell>
          <cell r="B3830" t="str">
            <v>SINAPI</v>
          </cell>
          <cell r="C3830" t="str">
            <v>LUVA DE REDUÇÃO, PVC, SOLDÁVEL, DN 60MM X 50MM, INSTALADO EM PRUMADA DE ÁGUA - FORNECIMENTO E INSTALAÇÃO. AF_06/2022</v>
          </cell>
          <cell r="D3830" t="str">
            <v>UN</v>
          </cell>
          <cell r="E3830">
            <v>23.34</v>
          </cell>
        </row>
        <row r="3831">
          <cell r="A3831">
            <v>89609</v>
          </cell>
          <cell r="B3831" t="str">
            <v>SINAPI</v>
          </cell>
          <cell r="C3831" t="str">
            <v>UNIÃO, PVC, SOLDÁVEL, DN 60MM, INSTALADO EM PRUMADA DE ÁGUA - FORNECIMENTO E INSTALAÇÃO. AF_06/2022</v>
          </cell>
          <cell r="D3831" t="str">
            <v>UN</v>
          </cell>
          <cell r="E3831">
            <v>121.54</v>
          </cell>
        </row>
        <row r="3832">
          <cell r="A3832">
            <v>89610</v>
          </cell>
          <cell r="B3832" t="str">
            <v>SINAPI</v>
          </cell>
          <cell r="C3832" t="str">
            <v>ADAPTADOR CURTO COM BOLSA E ROSCA PARA REGISTRO, PVC, SOLDÁVEL, DN 60MM X 2 , INSTALADO EM PRUMADA DE ÁGUA - FORNECIMENTO E INSTALAÇÃO. AF_06/2022</v>
          </cell>
          <cell r="D3832" t="str">
            <v>UN</v>
          </cell>
          <cell r="E3832">
            <v>24.05</v>
          </cell>
        </row>
        <row r="3833">
          <cell r="A3833">
            <v>89611</v>
          </cell>
          <cell r="B3833" t="str">
            <v>SINAPI</v>
          </cell>
          <cell r="C3833" t="str">
            <v>LUVA, PVC, SOLDÁVEL, DN 75MM, INSTALADO EM PRUMADA DE ÁGUA - FORNECIMENTO E INSTALAÇÃO. AF_06/2022</v>
          </cell>
          <cell r="D3833" t="str">
            <v>UN</v>
          </cell>
          <cell r="E3833">
            <v>40.22</v>
          </cell>
        </row>
        <row r="3834">
          <cell r="A3834">
            <v>89612</v>
          </cell>
          <cell r="B3834" t="str">
            <v>SINAPI</v>
          </cell>
          <cell r="C3834" t="str">
            <v>UNIÃO, PVC, SOLDÁVEL, DN 75MM, INSTALADO EM PRUMADA DE ÁGUA - FORNECIMENTO E INSTALAÇÃO. AF_06/2022</v>
          </cell>
          <cell r="D3834" t="str">
            <v>UN</v>
          </cell>
          <cell r="E3834">
            <v>240.52</v>
          </cell>
        </row>
        <row r="3835">
          <cell r="A3835">
            <v>89613</v>
          </cell>
          <cell r="B3835" t="str">
            <v>SINAPI</v>
          </cell>
          <cell r="C3835" t="str">
            <v>ADAPTADOR CURTO COM BOLSA E ROSCA PARA REGISTRO, PVC, SOLDÁVEL, DN 75MM X 2.1/2, INSTALADO EM PRUMADA DE ÁGUA - FORNECIMENTO E INSTALAÇÃO. AF_12/2014</v>
          </cell>
          <cell r="D3835" t="str">
            <v>UN</v>
          </cell>
          <cell r="E3835">
            <v>33.99</v>
          </cell>
        </row>
        <row r="3836">
          <cell r="A3836">
            <v>89614</v>
          </cell>
          <cell r="B3836" t="str">
            <v>SINAPI</v>
          </cell>
          <cell r="C3836" t="str">
            <v>LUVA, PVC, SOLDÁVEL, DN 85MM, INSTALADO EM PRUMADA DE ÁGUA - FORNECIMENTO E INSTALAÇÃO. AF_06/2022</v>
          </cell>
          <cell r="D3836" t="str">
            <v>UN</v>
          </cell>
          <cell r="E3836">
            <v>81.599999999999994</v>
          </cell>
        </row>
        <row r="3837">
          <cell r="A3837">
            <v>89615</v>
          </cell>
          <cell r="B3837" t="str">
            <v>SINAPI</v>
          </cell>
          <cell r="C3837" t="str">
            <v>UNIÃO, PVC, SOLDÁVEL, DN 85MM, INSTALADO EM PRUMADA DE ÁGUA - FORNECIMENTO E INSTALAÇÃO. AF_06/2022</v>
          </cell>
          <cell r="D3837" t="str">
            <v>UN</v>
          </cell>
          <cell r="E3837">
            <v>366.48</v>
          </cell>
        </row>
        <row r="3838">
          <cell r="A3838">
            <v>89616</v>
          </cell>
          <cell r="B3838" t="str">
            <v>SINAPI</v>
          </cell>
          <cell r="C3838" t="str">
            <v>ADAPTADOR CURTO COM BOLSA E ROSCA PARA REGISTRO, PVC, SOLDÁVEL, DN 85MM X 3 , INSTALADO EM PRUMADA DE ÁGUA - FORNECIMENTO E INSTALAÇÃO. AF_06/2022</v>
          </cell>
          <cell r="D3838" t="str">
            <v>UN</v>
          </cell>
          <cell r="E3838">
            <v>52.61</v>
          </cell>
        </row>
        <row r="3839">
          <cell r="A3839">
            <v>89617</v>
          </cell>
          <cell r="B3839" t="str">
            <v>SINAPI</v>
          </cell>
          <cell r="C3839" t="str">
            <v>TE, PVC, SOLDÁVEL, DN 25MM, INSTALADO EM PRUMADA DE ÁGUA - FORNECIMENTO E INSTALAÇÃO. AF_06/2022</v>
          </cell>
          <cell r="D3839" t="str">
            <v>UN</v>
          </cell>
          <cell r="E3839">
            <v>6.89</v>
          </cell>
        </row>
        <row r="3840">
          <cell r="A3840">
            <v>89620</v>
          </cell>
          <cell r="B3840" t="str">
            <v>SINAPI</v>
          </cell>
          <cell r="C3840" t="str">
            <v>TE, PVC, SOLDÁVEL, DN 32MM, INSTALADO EM PRUMADA DE ÁGUA - FORNECIMENTO E INSTALAÇÃO. AF_06/2022</v>
          </cell>
          <cell r="D3840" t="str">
            <v>UN</v>
          </cell>
          <cell r="E3840">
            <v>12.47</v>
          </cell>
        </row>
        <row r="3841">
          <cell r="A3841">
            <v>89622</v>
          </cell>
          <cell r="B3841" t="str">
            <v>SINAPI</v>
          </cell>
          <cell r="C3841" t="str">
            <v>TÊ DE REDUÇÃO, PVC, SOLDÁVEL, DN 32MM X 25MM, INSTALADO EM PRUMADA DE ÁGUA - FORNECIMENTO E INSTALAÇÃO. AF_06/2022</v>
          </cell>
          <cell r="D3841" t="str">
            <v>UN</v>
          </cell>
          <cell r="E3841">
            <v>14.77</v>
          </cell>
        </row>
        <row r="3842">
          <cell r="A3842">
            <v>89623</v>
          </cell>
          <cell r="B3842" t="str">
            <v>SINAPI</v>
          </cell>
          <cell r="C3842" t="str">
            <v>TE, PVC, SOLDÁVEL, DN 40MM, INSTALADO EM PRUMADA DE ÁGUA - FORNECIMENTO E INSTALAÇÃO. AF_06/2022</v>
          </cell>
          <cell r="D3842" t="str">
            <v>UN</v>
          </cell>
          <cell r="E3842">
            <v>21.18</v>
          </cell>
        </row>
        <row r="3843">
          <cell r="A3843">
            <v>89624</v>
          </cell>
          <cell r="B3843" t="str">
            <v>SINAPI</v>
          </cell>
          <cell r="C3843" t="str">
            <v>TÊ DE REDUÇÃO, PVC, SOLDÁVEL, DN 40MM X 32MM, INSTALADO EM PRUMADA DE ÁGUA - FORNECIMENTO E INSTALAÇÃO. AF_06/2022</v>
          </cell>
          <cell r="D3843" t="str">
            <v>UN</v>
          </cell>
          <cell r="E3843">
            <v>21.95</v>
          </cell>
        </row>
        <row r="3844">
          <cell r="A3844">
            <v>89625</v>
          </cell>
          <cell r="B3844" t="str">
            <v>SINAPI</v>
          </cell>
          <cell r="C3844" t="str">
            <v>TE, PVC, SOLDÁVEL, DN 50MM, INSTALADO EM PRUMADA DE ÁGUA - FORNECIMENTO E INSTALAÇÃO. AF_06/2022</v>
          </cell>
          <cell r="D3844" t="str">
            <v>UN</v>
          </cell>
          <cell r="E3844">
            <v>25.07</v>
          </cell>
        </row>
        <row r="3845">
          <cell r="A3845">
            <v>89626</v>
          </cell>
          <cell r="B3845" t="str">
            <v>SINAPI</v>
          </cell>
          <cell r="C3845" t="str">
            <v>TÊ DE REDUÇÃO, PVC, SOLDÁVEL, DN 50MM X 40MM, INSTALADO EM PRUMADA DE ÁGUA - FORNECIMENTO E INSTALAÇÃO. AF_06/2022</v>
          </cell>
          <cell r="D3845" t="str">
            <v>UN</v>
          </cell>
          <cell r="E3845">
            <v>35.380000000000003</v>
          </cell>
        </row>
        <row r="3846">
          <cell r="A3846">
            <v>89627</v>
          </cell>
          <cell r="B3846" t="str">
            <v>SINAPI</v>
          </cell>
          <cell r="C3846" t="str">
            <v>TÊ DE REDUÇÃO, PVC, SOLDÁVEL, DN 50MM X 25MM, INSTALADO EM PRUMADA DE ÁGUA - FORNECIMENTO E INSTALAÇÃO. AF_06/2022</v>
          </cell>
          <cell r="D3846" t="str">
            <v>UN</v>
          </cell>
          <cell r="E3846">
            <v>20.79</v>
          </cell>
        </row>
        <row r="3847">
          <cell r="A3847">
            <v>89628</v>
          </cell>
          <cell r="B3847" t="str">
            <v>SINAPI</v>
          </cell>
          <cell r="C3847" t="str">
            <v>TE, PVC, SOLDÁVEL, DN 60MM, INSTALADO EM PRUMADA DE ÁGUA - FORNECIMENTO E INSTALAÇÃO. AF_06/2022</v>
          </cell>
          <cell r="D3847" t="str">
            <v>UN</v>
          </cell>
          <cell r="E3847">
            <v>56.98</v>
          </cell>
        </row>
        <row r="3848">
          <cell r="A3848">
            <v>89629</v>
          </cell>
          <cell r="B3848" t="str">
            <v>SINAPI</v>
          </cell>
          <cell r="C3848" t="str">
            <v>TE, PVC, SOLDÁVEL, DN 75MM, INSTALADO EM PRUMADA DE ÁGUA - FORNECIMENTO E INSTALAÇÃO. AF_06/2022</v>
          </cell>
          <cell r="D3848" t="str">
            <v>UN</v>
          </cell>
          <cell r="E3848">
            <v>105.53</v>
          </cell>
        </row>
        <row r="3849">
          <cell r="A3849">
            <v>89630</v>
          </cell>
          <cell r="B3849" t="str">
            <v>SINAPI</v>
          </cell>
          <cell r="C3849" t="str">
            <v>TE DE REDUÇÃO, PVC, SOLDÁVEL, DN 75MM X 50MM, INSTALADO EM PRUMADA DE ÁGUA - FORNECIMENTO E INSTALAÇÃO. AF_06/2022</v>
          </cell>
          <cell r="D3849" t="str">
            <v>UN</v>
          </cell>
          <cell r="E3849">
            <v>86.67</v>
          </cell>
        </row>
        <row r="3850">
          <cell r="A3850">
            <v>89631</v>
          </cell>
          <cell r="B3850" t="str">
            <v>SINAPI</v>
          </cell>
          <cell r="C3850" t="str">
            <v>TE, PVC, SOLDÁVEL, DN 85MM, INSTALADO EM PRUMADA DE ÁGUA - FORNECIMENTO E INSTALAÇÃO. AF_06/2022</v>
          </cell>
          <cell r="D3850" t="str">
            <v>UN</v>
          </cell>
          <cell r="E3850">
            <v>165.38</v>
          </cell>
        </row>
        <row r="3851">
          <cell r="A3851">
            <v>89632</v>
          </cell>
          <cell r="B3851" t="str">
            <v>SINAPI</v>
          </cell>
          <cell r="C3851" t="str">
            <v>TE DE REDUÇÃO, PVC, SOLDÁVEL, DN 85MM X 60MM, INSTALADO EM PRUMADA DE ÁGUA - FORNECIMENTO E INSTALAÇÃO. AF_06/2022</v>
          </cell>
          <cell r="D3851" t="str">
            <v>UN</v>
          </cell>
          <cell r="E3851">
            <v>129.86000000000001</v>
          </cell>
        </row>
        <row r="3852">
          <cell r="A3852">
            <v>89637</v>
          </cell>
          <cell r="B3852" t="str">
            <v>SINAPI</v>
          </cell>
          <cell r="C3852" t="str">
            <v>JOELHO 90 GRAUS, CPVC, SOLDÁVEL, DN 15MM, INSTALADO EM RAMAL OU SUB-RAMAL DE ÁGUA - FORNECIMENTO E INSTALAÇÃO. AF_06/2022</v>
          </cell>
          <cell r="D3852" t="str">
            <v>UN</v>
          </cell>
          <cell r="E3852">
            <v>8.2899999999999991</v>
          </cell>
        </row>
        <row r="3853">
          <cell r="A3853">
            <v>89638</v>
          </cell>
          <cell r="B3853" t="str">
            <v>SINAPI</v>
          </cell>
          <cell r="C3853" t="str">
            <v>JOELHO 45 GRAUS, CPVC, SOLDÁVEL, DN 15MM, INSTALADO EM RAMAL OU SUB-RAMAL DE ÁGUA - FORNECIMENTO E INSTALAÇÃO. AF_06/2022</v>
          </cell>
          <cell r="D3853" t="str">
            <v>UN</v>
          </cell>
          <cell r="E3853">
            <v>9.08</v>
          </cell>
        </row>
        <row r="3854">
          <cell r="A3854">
            <v>89639</v>
          </cell>
          <cell r="B3854" t="str">
            <v>SINAPI</v>
          </cell>
          <cell r="C3854" t="str">
            <v>CURVA 90 GRAUS, CPVC, SOLDÁVEL, DN 15MM, INSTALADO EM RAMAL OU SUB-RAMAL DE ÁGUA - FORNECIMENTO E INSTALAÇÃO. AF_06/2022</v>
          </cell>
          <cell r="D3854" t="str">
            <v>UN</v>
          </cell>
          <cell r="E3854">
            <v>9.3800000000000008</v>
          </cell>
        </row>
        <row r="3855">
          <cell r="A3855">
            <v>89640</v>
          </cell>
          <cell r="B3855" t="str">
            <v>SINAPI</v>
          </cell>
          <cell r="C3855" t="str">
            <v>JOELHO DE TRANSIÇÃO, 90 GRAUS, CPVC, SOLDÁVEL, DN 15MM X 1/2, INSTALADO EM RAMAL OU SUB-RAMAL DE ÁGUA - FORNECIMENTO E INSTALAÇÃO. AF_06/2022</v>
          </cell>
          <cell r="D3855" t="str">
            <v>UN</v>
          </cell>
          <cell r="E3855">
            <v>14.09</v>
          </cell>
        </row>
        <row r="3856">
          <cell r="A3856">
            <v>89641</v>
          </cell>
          <cell r="B3856" t="str">
            <v>SINAPI</v>
          </cell>
          <cell r="C3856" t="str">
            <v>JOELHO 90 GRAUS, CPVC, SOLDÁVEL, DN 22MM, INSTALADO EM RAMAL OU SUB-RAMAL DE ÁGUA - FORNECIMENTO E INSTALAÇÃO. AF_06/2022</v>
          </cell>
          <cell r="D3856" t="str">
            <v>UN</v>
          </cell>
          <cell r="E3856">
            <v>11.61</v>
          </cell>
        </row>
        <row r="3857">
          <cell r="A3857">
            <v>89642</v>
          </cell>
          <cell r="B3857" t="str">
            <v>SINAPI</v>
          </cell>
          <cell r="C3857" t="str">
            <v>JOELHO 45 GRAUS, CPVC, SOLDÁVEL, DN 22MM, INSTALADO EM RAMAL OU SUB-RAMAL DE ÁGUA - FORNECIMENTO E INSTALAÇÃO. AF_06/2022</v>
          </cell>
          <cell r="D3857" t="str">
            <v>UN</v>
          </cell>
          <cell r="E3857">
            <v>13.13</v>
          </cell>
        </row>
        <row r="3858">
          <cell r="A3858">
            <v>89643</v>
          </cell>
          <cell r="B3858" t="str">
            <v>SINAPI</v>
          </cell>
          <cell r="C3858" t="str">
            <v>CURVA 90 GRAUS, CPVC, SOLDÁVEL, DN 22MM, INSTALADO EM RAMAL OU SUB-RAMAL DE ÁGUA - FORNECIMENTO E INSTALAÇÃO. AF_06/2022</v>
          </cell>
          <cell r="D3858" t="str">
            <v>UN</v>
          </cell>
          <cell r="E3858">
            <v>13.64</v>
          </cell>
        </row>
        <row r="3859">
          <cell r="A3859">
            <v>89644</v>
          </cell>
          <cell r="B3859" t="str">
            <v>SINAPI</v>
          </cell>
          <cell r="C3859" t="str">
            <v>JOELHO DE TRANSIÇÃO, 90 GRAUS, CPVC, SOLDÁVEL, DN 22MM X 1/2, INSTALADO EM RAMAL OU SUB-RAMAL DE ÁGUA - FORNECIMENTO E INSTALAÇÃO. AF_06/2022</v>
          </cell>
          <cell r="D3859" t="str">
            <v>UN</v>
          </cell>
          <cell r="E3859">
            <v>19.84</v>
          </cell>
        </row>
        <row r="3860">
          <cell r="A3860">
            <v>89645</v>
          </cell>
          <cell r="B3860" t="str">
            <v>SINAPI</v>
          </cell>
          <cell r="C3860" t="str">
            <v>JOELHO DE TRANSIÇÃO, 90 GRAUS, CPVC, SOLDÁVEL, DN 22MM X 3/4, INSTALADO EM RAMAL OU SUB-RAMAL DE ÁGUA - FORNECIMENTO E INSTALAÇÃO. AF_06/2022</v>
          </cell>
          <cell r="D3860" t="str">
            <v>UN</v>
          </cell>
          <cell r="E3860">
            <v>24.27</v>
          </cell>
        </row>
        <row r="3861">
          <cell r="A3861">
            <v>89646</v>
          </cell>
          <cell r="B3861" t="str">
            <v>SINAPI</v>
          </cell>
          <cell r="C3861" t="str">
            <v>JOELHO 90 GRAUS, CPVC, SOLDÁVEL, DN 28MM, INSTALADO EM RAMAL OU SUB-RAMAL DE ÁGUA - FORNECIMENTO E INSTALAÇÃO. AF_06/2022</v>
          </cell>
          <cell r="D3861" t="str">
            <v>UN</v>
          </cell>
          <cell r="E3861">
            <v>17.649999999999999</v>
          </cell>
        </row>
        <row r="3862">
          <cell r="A3862">
            <v>89647</v>
          </cell>
          <cell r="B3862" t="str">
            <v>SINAPI</v>
          </cell>
          <cell r="C3862" t="str">
            <v>JOELHO 45 GRAUS, CPVC, SOLDÁVEL, DN 28MM, INSTALADO EM RAMAL OU SUB-RAMAL DE ÁGUA   FORNECIMENTO E INSTALAÇÃO. AF_06/2022</v>
          </cell>
          <cell r="D3862" t="str">
            <v>UN</v>
          </cell>
          <cell r="E3862">
            <v>17.3</v>
          </cell>
        </row>
        <row r="3863">
          <cell r="A3863">
            <v>89648</v>
          </cell>
          <cell r="B3863" t="str">
            <v>SINAPI</v>
          </cell>
          <cell r="C3863" t="str">
            <v>CURVA 90 GRAUS, CPVC, SOLDÁVEL, DN 28MM, INSTALADO EM RAMAL OU SUB-RAMAL DE ÁGUA   FORNECIMENTO E INSTALAÇÃO. AF_06/2022</v>
          </cell>
          <cell r="D3863" t="str">
            <v>UN</v>
          </cell>
          <cell r="E3863">
            <v>18.93</v>
          </cell>
        </row>
        <row r="3864">
          <cell r="A3864">
            <v>89649</v>
          </cell>
          <cell r="B3864" t="str">
            <v>SINAPI</v>
          </cell>
          <cell r="C3864" t="str">
            <v>JOELHO 90 GRAUS, CPVC, SOLDÁVEL, DN 35MM, INSTALADO EM RAMAL OU SUB-RAMAL DE ÁGUA   FORNECIMENTO E INSTALAÇÃO. AF_06/2022</v>
          </cell>
          <cell r="D3864" t="str">
            <v>UN</v>
          </cell>
          <cell r="E3864">
            <v>25.54</v>
          </cell>
        </row>
        <row r="3865">
          <cell r="A3865">
            <v>89650</v>
          </cell>
          <cell r="B3865" t="str">
            <v>SINAPI</v>
          </cell>
          <cell r="C3865" t="str">
            <v>JOELHO 45 GRAUS, CPVC, SOLDÁVEL, DN 35MM, INSTALADO EM RAMAL OU SUB-RAMAL DE ÁGUA   FORNECIMENTO E INSTALAÇÃO. AF_06/2022</v>
          </cell>
          <cell r="D3865" t="str">
            <v>UN</v>
          </cell>
          <cell r="E3865">
            <v>25.54</v>
          </cell>
        </row>
        <row r="3866">
          <cell r="A3866">
            <v>89651</v>
          </cell>
          <cell r="B3866" t="str">
            <v>SINAPI</v>
          </cell>
          <cell r="C3866" t="str">
            <v>LUVA, CPVC, SOLDÁVEL, DN 15MM, INSTALADO EM RAMAL OU SUB-RAMAL DE ÁGUA - FORNECIMENTO E INSTALAÇÃO. AF_06/2022</v>
          </cell>
          <cell r="D3866" t="str">
            <v>UN</v>
          </cell>
          <cell r="E3866">
            <v>5.85</v>
          </cell>
        </row>
        <row r="3867">
          <cell r="A3867">
            <v>89652</v>
          </cell>
          <cell r="B3867" t="str">
            <v>SINAPI</v>
          </cell>
          <cell r="C3867" t="str">
            <v>LUVA DE CORRER, CPVC, SOLDÁVEL, DN 15MM, INSTALADO EM RAMAL OU SUB-RAMAL DE ÁGUA   FORNECIMENTO E INSTALAÇÃO. AF_06/2022</v>
          </cell>
          <cell r="D3867" t="str">
            <v>UN</v>
          </cell>
          <cell r="E3867">
            <v>9.32</v>
          </cell>
        </row>
        <row r="3868">
          <cell r="A3868">
            <v>89653</v>
          </cell>
          <cell r="B3868" t="str">
            <v>SINAPI</v>
          </cell>
          <cell r="C3868" t="str">
            <v>LUVA DE TRANSIÇÃO, CPVC, SOLDÁVEL, DN15MM X 1/2, INSTALADO EM RAMAL OU SUB-RAMAL DE ÁGUA - FORNECIMENTO E INSTALAÇÃO. AF_06/2022</v>
          </cell>
          <cell r="D3868" t="str">
            <v>UN</v>
          </cell>
          <cell r="E3868">
            <v>14.66</v>
          </cell>
        </row>
        <row r="3869">
          <cell r="A3869">
            <v>89654</v>
          </cell>
          <cell r="B3869" t="str">
            <v>SINAPI</v>
          </cell>
          <cell r="C3869" t="str">
            <v>UNIÃO, CPVC, SOLDÁVEL, DN15MM, INSTALADO EM RAMAL OU SUB-RAMAL DE ÁGUA   FORNECIMENTO E INSTALAÇÃO. AF_06/2022</v>
          </cell>
          <cell r="D3869" t="str">
            <v>UN</v>
          </cell>
          <cell r="E3869">
            <v>14.31</v>
          </cell>
        </row>
        <row r="3870">
          <cell r="A3870">
            <v>89655</v>
          </cell>
          <cell r="B3870" t="str">
            <v>SINAPI</v>
          </cell>
          <cell r="C3870" t="str">
            <v>CONECTOR, CPVC, SOLDÁVEL, DN 15MM X 1/2 , INSTALADO EM RAMAL OU SUB-RAMAL DE ÁGUA   FORNECIMENTO E INSTALAÇÃO. AF_06/2022</v>
          </cell>
          <cell r="D3870" t="str">
            <v>UN</v>
          </cell>
          <cell r="E3870">
            <v>20.84</v>
          </cell>
        </row>
        <row r="3871">
          <cell r="A3871">
            <v>89656</v>
          </cell>
          <cell r="B3871" t="str">
            <v>SINAPI</v>
          </cell>
          <cell r="C3871" t="str">
            <v>ADAPTADOR, CPVC, SOLDÁVEL, DN15MM, INSTALADO EM RAMAL OU SUB-RAMAL DE ÁGUA   FORNECIMENTO E INSTALAÇÃO. AF_06/2022</v>
          </cell>
          <cell r="D3871" t="str">
            <v>UN</v>
          </cell>
          <cell r="E3871">
            <v>9.8699999999999992</v>
          </cell>
        </row>
        <row r="3872">
          <cell r="A3872">
            <v>89657</v>
          </cell>
          <cell r="B3872" t="str">
            <v>SINAPI</v>
          </cell>
          <cell r="C3872" t="str">
            <v>CURVA DE TRANSPOSIÇÃO, CPVC, SOLDÁVEL, DN15MM, INSTALADO EM RAMAL OU SUB-RAMAL DE ÁGUA   FORNECIMENTO E INSTALAÇÃO. AF_06/2022</v>
          </cell>
          <cell r="D3872" t="str">
            <v>UN</v>
          </cell>
          <cell r="E3872">
            <v>10.039999999999999</v>
          </cell>
        </row>
        <row r="3873">
          <cell r="A3873">
            <v>89658</v>
          </cell>
          <cell r="B3873" t="str">
            <v>SINAPI</v>
          </cell>
          <cell r="C3873" t="str">
            <v>LUVA, CPVC, SOLDÁVEL, DN 22MM, INSTALADO EM RAMAL OU SUB-RAMAL DE ÁGUA   FORNECIMENTO E INSTALAÇÃO. AF_06/2022</v>
          </cell>
          <cell r="D3873" t="str">
            <v>UN</v>
          </cell>
          <cell r="E3873">
            <v>8.08</v>
          </cell>
        </row>
        <row r="3874">
          <cell r="A3874">
            <v>89659</v>
          </cell>
          <cell r="B3874" t="str">
            <v>SINAPI</v>
          </cell>
          <cell r="C3874" t="str">
            <v>LUVA DE CORRER, CPVC, SOLDÁVEL, DN 22MM, INSTALADO EM RAMAL OU SUB-RAMAL DE ÁGUA   FORNECIMENTO E INSTALAÇÃO. AF_06/2022</v>
          </cell>
          <cell r="D3874" t="str">
            <v>UN</v>
          </cell>
          <cell r="E3874">
            <v>13.4</v>
          </cell>
        </row>
        <row r="3875">
          <cell r="A3875">
            <v>89660</v>
          </cell>
          <cell r="B3875" t="str">
            <v>SINAPI</v>
          </cell>
          <cell r="C3875" t="str">
            <v>LUVA DE TRANSIÇÃO, CPVC, SOLDÁVEL, DN22MM X 25MM, INSTALADO EM RAMAL OU SUB-RAMAL DE ÁGUA - FORNECIMENTO E INSTALAÇÃO. AF_06/2022</v>
          </cell>
          <cell r="D3875" t="str">
            <v>UN</v>
          </cell>
          <cell r="E3875">
            <v>7.78</v>
          </cell>
        </row>
        <row r="3876">
          <cell r="A3876">
            <v>89661</v>
          </cell>
          <cell r="B3876" t="str">
            <v>SINAPI</v>
          </cell>
          <cell r="C3876" t="str">
            <v>UNIÃO, CPVC, SOLDÁVEL, DN22MM, INSTALADO EM RAMAL OU SUB-RAMAL DE ÁGUA   FORNECIMENTO E INSTALAÇÃO. AF_06/2022</v>
          </cell>
          <cell r="D3876" t="str">
            <v>UN</v>
          </cell>
          <cell r="E3876">
            <v>17.440000000000001</v>
          </cell>
        </row>
        <row r="3877">
          <cell r="A3877">
            <v>89662</v>
          </cell>
          <cell r="B3877" t="str">
            <v>SINAPI</v>
          </cell>
          <cell r="C3877" t="str">
            <v>CONECTOR, CPVC, SOLDÁVEL, DN 22MM X 1/2 , INSTALADO EM RAMAL OU SUB-RAMAL DE ÁGUA   FORNECIMENTO E INSTALAÇÃO. AF_06/2022</v>
          </cell>
          <cell r="D3877" t="str">
            <v>UN</v>
          </cell>
          <cell r="E3877">
            <v>25.34</v>
          </cell>
        </row>
        <row r="3878">
          <cell r="A3878">
            <v>89663</v>
          </cell>
          <cell r="B3878" t="str">
            <v>SINAPI</v>
          </cell>
          <cell r="C3878" t="str">
            <v>ADAPTADOR, CPVC, SOLDÁVEL, DN22MM, INSTALADO EM RAMAL OU SUB-RAMAL DE ÁGUA   FORNECIMENTO E INSTALAÇÃO. AF_06/2022</v>
          </cell>
          <cell r="D3878" t="str">
            <v>UN</v>
          </cell>
          <cell r="E3878">
            <v>11.6</v>
          </cell>
        </row>
        <row r="3879">
          <cell r="A3879">
            <v>89664</v>
          </cell>
          <cell r="B3879" t="str">
            <v>SINAPI</v>
          </cell>
          <cell r="C3879" t="str">
            <v>CURVA DE TRANSPOSIÇÃO, CPVC, SOLDÁVEL, DN22MM, INSTALADO EM RAMAL OU SUB-RAMAL DE ÁGUA   FORNECIMENTO E INSTALAÇÃO. AF_06/2022</v>
          </cell>
          <cell r="D3879" t="str">
            <v>UN</v>
          </cell>
          <cell r="E3879">
            <v>13.4</v>
          </cell>
        </row>
        <row r="3880">
          <cell r="A3880">
            <v>89666</v>
          </cell>
          <cell r="B3880" t="str">
            <v>SINAPI</v>
          </cell>
          <cell r="C3880" t="str">
            <v>BUCHA DE REDUÇÃO, CPVC, SOLDÁVEL, DN22MM X 15MM, INSTALADO EM RAMAL OU SUB-RAMAL DE ÁGUA   FORNECIMENTO E INSTALAÇÃO. AF_06/2022</v>
          </cell>
          <cell r="D3880" t="str">
            <v>UN</v>
          </cell>
          <cell r="E3880">
            <v>6.07</v>
          </cell>
        </row>
        <row r="3881">
          <cell r="A3881">
            <v>89667</v>
          </cell>
          <cell r="B3881" t="str">
            <v>SINAPI</v>
          </cell>
          <cell r="C3881" t="str">
            <v>TÊ DE INSPEÇÃO, PVC, SERIE R, ÁGUA PLUVIAL, DN 75 MM, JUNTA ELÁSTICA, FORNECIDO E INSTALADO EM CONDUTORES VERTICAIS DE ÁGUAS PLUVIAIS. AF_06/2022</v>
          </cell>
          <cell r="D3881" t="str">
            <v>UN</v>
          </cell>
          <cell r="E3881">
            <v>50.12</v>
          </cell>
        </row>
        <row r="3882">
          <cell r="A3882">
            <v>89668</v>
          </cell>
          <cell r="B3882" t="str">
            <v>SINAPI</v>
          </cell>
          <cell r="C3882" t="str">
            <v>CONECTOR, CPVC, SOLDÁVEL, DN22MM X 3/4, INSTALADO EM RAMAL OU SUB-RAMAL DE ÁGUA - FORNECIMENTO E INSTALAÇÃO. AF_06/2022</v>
          </cell>
          <cell r="D3882" t="str">
            <v>UN</v>
          </cell>
          <cell r="E3882">
            <v>24.72</v>
          </cell>
        </row>
        <row r="3883">
          <cell r="A3883">
            <v>89669</v>
          </cell>
          <cell r="B3883" t="str">
            <v>SINAPI</v>
          </cell>
          <cell r="C3883" t="str">
            <v>LUVA SIMPLES, PVC, SERIE R, ÁGUA PLUVIAL, DN 100 MM, JUNTA ELÁSTICA, FORNECIDO E INSTALADO EM CONDUTORES VERTICAIS DE ÁGUAS PLUVIAIS. AF_06/2022</v>
          </cell>
          <cell r="D3883" t="str">
            <v>UN</v>
          </cell>
          <cell r="E3883">
            <v>37.619999999999997</v>
          </cell>
        </row>
        <row r="3884">
          <cell r="A3884">
            <v>89670</v>
          </cell>
          <cell r="B3884" t="str">
            <v>SINAPI</v>
          </cell>
          <cell r="C3884" t="str">
            <v>LUVA, CPVC, SOLDÁVEL, DN 28MM, INSTALADO EM RAMAL OU SUB-RAMAL DE ÁGUA   FORNECIMENTO E INSTALAÇÃO. AF_06/2022</v>
          </cell>
          <cell r="D3884" t="str">
            <v>UN</v>
          </cell>
          <cell r="E3884">
            <v>11.72</v>
          </cell>
        </row>
        <row r="3885">
          <cell r="A3885">
            <v>89671</v>
          </cell>
          <cell r="B3885" t="str">
            <v>SINAPI</v>
          </cell>
          <cell r="C3885" t="str">
            <v>LUVA DE CORRER, PVC, SERIE R, ÁGUA PLUVIAL, DN 100 MM, JUNTA ELÁSTICA, FORNECIDO E INSTALADO EM CONDUTORES VERTICAIS DE ÁGUAS PLUVIAIS. AF_06/2022</v>
          </cell>
          <cell r="D3885" t="str">
            <v>UN</v>
          </cell>
          <cell r="E3885">
            <v>52.9</v>
          </cell>
        </row>
        <row r="3886">
          <cell r="A3886">
            <v>89672</v>
          </cell>
          <cell r="B3886" t="str">
            <v>SINAPI</v>
          </cell>
          <cell r="C3886" t="str">
            <v>LUVA DE CORRER, CPVC, SOLDÁVEL, DN 28MM, INSTALADO EM RAMAL OU SUB-RAMAL DE ÁGUA   FORNECIMENTO E INSTALAÇÃO. AF_06/2022</v>
          </cell>
          <cell r="D3886" t="str">
            <v>UN</v>
          </cell>
          <cell r="E3886">
            <v>17.809999999999999</v>
          </cell>
        </row>
        <row r="3887">
          <cell r="A3887">
            <v>89673</v>
          </cell>
          <cell r="B3887" t="str">
            <v>SINAPI</v>
          </cell>
          <cell r="C3887" t="str">
            <v>REDUÇÃO EXCÊNTRICA, PVC, SERIE R, ÁGUA PLUVIAL, DN 100 X 75 MM, JUNTA ELÁSTICA, FORNECIDO E INSTALADO EM CONDUTORES VERTICAIS DE ÁGUAS PLUVIAIS. AF_06/2022</v>
          </cell>
          <cell r="D3887" t="str">
            <v>UN</v>
          </cell>
          <cell r="E3887">
            <v>40.869999999999997</v>
          </cell>
        </row>
        <row r="3888">
          <cell r="A3888">
            <v>89674</v>
          </cell>
          <cell r="B3888" t="str">
            <v>SINAPI</v>
          </cell>
          <cell r="C3888" t="str">
            <v>UNIÃO, CPVC, SOLDÁVEL, DN28MM, INSTALADO EM RAMAL OU SUB-RAMAL DE ÁGUA   FORNECIMENTO E INSTALAÇÃO. AF_06/2022</v>
          </cell>
          <cell r="D3888" t="str">
            <v>UN</v>
          </cell>
          <cell r="E3888">
            <v>25.57</v>
          </cell>
        </row>
        <row r="3889">
          <cell r="A3889">
            <v>89675</v>
          </cell>
          <cell r="B3889" t="str">
            <v>SINAPI</v>
          </cell>
          <cell r="C3889" t="str">
            <v>TÊ DE INSPEÇÃO, PVC, SERIE R, ÁGUA PLUVIAL, DN 100 MM, JUNTA ELÁSTICA, FORNECIDO E INSTALADO EM CONDUTORES VERTICAIS DE ÁGUAS PLUVIAIS. AF_06/2022</v>
          </cell>
          <cell r="D3889" t="str">
            <v>UN</v>
          </cell>
          <cell r="E3889">
            <v>84.14</v>
          </cell>
        </row>
        <row r="3890">
          <cell r="A3890">
            <v>89676</v>
          </cell>
          <cell r="B3890" t="str">
            <v>SINAPI</v>
          </cell>
          <cell r="C3890" t="str">
            <v>CONECTOR, CPVC, SOLDÁVEL, DN 28MM X 1 , INSTALADO EM RAMAL OU SUB-RAMAL DE ÁGUA   FORNECIMENTO E INSTALAÇÃO. AF_06/2022</v>
          </cell>
          <cell r="D3890" t="str">
            <v>UN</v>
          </cell>
          <cell r="E3890">
            <v>37.68</v>
          </cell>
        </row>
        <row r="3891">
          <cell r="A3891">
            <v>89677</v>
          </cell>
          <cell r="B3891" t="str">
            <v>SINAPI</v>
          </cell>
          <cell r="C3891" t="str">
            <v>LUVA SIMPLES, PVC, SERIE R, ÁGUA PLUVIAL, DN 150 MM, JUNTA ELÁSTICA, FORNECIDO E INSTALADO EM CONDUTORES VERTICAIS DE ÁGUAS PLUVIAIS. AF_06/2022</v>
          </cell>
          <cell r="D3891" t="str">
            <v>UN</v>
          </cell>
          <cell r="E3891">
            <v>86.85</v>
          </cell>
        </row>
        <row r="3892">
          <cell r="A3892">
            <v>89678</v>
          </cell>
          <cell r="B3892" t="str">
            <v>SINAPI</v>
          </cell>
          <cell r="C3892" t="str">
            <v>BUCHA DE REDUÇÃO, CPVC, SOLDÁVEL, DN28MM X 22MM, INSTALADO EM RAMAL OU SUB-RAMAL DE ÁGUA   FORNECIMENTO E INSTALAÇÃO. AF_06/2022</v>
          </cell>
          <cell r="D3892" t="str">
            <v>UN</v>
          </cell>
          <cell r="E3892">
            <v>8.3000000000000007</v>
          </cell>
        </row>
        <row r="3893">
          <cell r="A3893">
            <v>89679</v>
          </cell>
          <cell r="B3893" t="str">
            <v>SINAPI</v>
          </cell>
          <cell r="C3893" t="str">
            <v>LUVA DE CORRER, PVC, SERIE R, ÁGUA PLUVIAL, DN 150 MM, JUNTA ELÁSTICA, FORNECIDO E INSTALADO EM CONDUTORES VERTICAIS DE ÁGUAS PLUVIAIS. AF_06/2022</v>
          </cell>
          <cell r="D3893" t="str">
            <v>UN</v>
          </cell>
          <cell r="E3893">
            <v>147.5</v>
          </cell>
        </row>
        <row r="3894">
          <cell r="A3894">
            <v>89680</v>
          </cell>
          <cell r="B3894" t="str">
            <v>SINAPI</v>
          </cell>
          <cell r="C3894" t="str">
            <v>LUVA, CPVC, SOLDÁVEL, DN 35MM, INSTALADO EM RAMAL OU SUB-RAMAL DE ÁGUA   FORNECIMENTO E INSTALAÇÃO. AF_06/2022</v>
          </cell>
          <cell r="D3894" t="str">
            <v>UN</v>
          </cell>
          <cell r="E3894">
            <v>17.829999999999998</v>
          </cell>
        </row>
        <row r="3895">
          <cell r="A3895">
            <v>89681</v>
          </cell>
          <cell r="B3895" t="str">
            <v>SINAPI</v>
          </cell>
          <cell r="C3895" t="str">
            <v>REDUÇÃO EXCÊNTRICA, PVC, SERIE R, ÁGUA PLUVIAL, DN 150 X 100 MM, JUNTA ELÁSTICA, FORNECIDO E INSTALADO EM CONDUTORES VERTICAIS DE ÁGUAS PLUVIAIS. AF_06/2022</v>
          </cell>
          <cell r="D3895" t="str">
            <v>UN</v>
          </cell>
          <cell r="E3895">
            <v>93.15</v>
          </cell>
        </row>
        <row r="3896">
          <cell r="A3896">
            <v>89682</v>
          </cell>
          <cell r="B3896" t="str">
            <v>SINAPI</v>
          </cell>
          <cell r="C3896" t="str">
            <v>LUVA DE CORRER, CPVC, SOLDÁVEL, DN 35MM, INSTALADO EM RAMAL OU SUB-RAMAL DE ÁGUA   FORNECIMENTO E INSTALAÇÃO. AF_06/2022</v>
          </cell>
          <cell r="D3896" t="str">
            <v>UN</v>
          </cell>
          <cell r="E3896">
            <v>26.93</v>
          </cell>
        </row>
        <row r="3897">
          <cell r="A3897">
            <v>89683</v>
          </cell>
          <cell r="B3897" t="str">
            <v>SINAPI</v>
          </cell>
          <cell r="C3897" t="str">
            <v>TÊ DE INSPEÇÃO, PVC, SERIE R, ÁGUA PLUVIAL, DN 150 X 100 MM, JUNTA ELÁSTICA, FORNECIDO E INSTALADO EM CONDUTORES VERTICAIS DE ÁGUAS PLUVIAIS. AF_06/2022</v>
          </cell>
          <cell r="D3897" t="str">
            <v>UN</v>
          </cell>
          <cell r="E3897">
            <v>356.9</v>
          </cell>
        </row>
        <row r="3898">
          <cell r="A3898">
            <v>89684</v>
          </cell>
          <cell r="B3898" t="str">
            <v>SINAPI</v>
          </cell>
          <cell r="C3898" t="str">
            <v>UNIÃO, CPVC, SOLDÁVEL, DN35MM, INSTALADO EM RAMAL OU SUB-RAMAL DE ÁGUA   FORNECIMENTO E INSTALAÇÃO. AF_06/2022</v>
          </cell>
          <cell r="D3898" t="str">
            <v>UN</v>
          </cell>
          <cell r="E3898">
            <v>36.69</v>
          </cell>
        </row>
        <row r="3899">
          <cell r="A3899">
            <v>89685</v>
          </cell>
          <cell r="B3899" t="str">
            <v>SINAPI</v>
          </cell>
          <cell r="C3899" t="str">
            <v>JUNÇÃO SIMPLES, PVC, SERIE R, ÁGUA PLUVIAL, DN 75 X 75 MM, JUNTA ELÁSTICA, FORNECIDO E INSTALADO EM CONDUTORES VERTICAIS DE ÁGUAS PLUVIAIS. AF_06/2022</v>
          </cell>
          <cell r="D3899" t="str">
            <v>UN</v>
          </cell>
          <cell r="E3899">
            <v>67.77</v>
          </cell>
        </row>
        <row r="3900">
          <cell r="A3900">
            <v>89686</v>
          </cell>
          <cell r="B3900" t="str">
            <v>SINAPI</v>
          </cell>
          <cell r="C3900" t="str">
            <v>CONECTOR, CPVC, SOLDÁVEL, DN 35MM X 1 1/4 , INSTALADO EM RAMAL OU SUB-RAMAL DE ÁGUA   FORNECIMENTO E INSTALAÇÃO. AF_06/2022</v>
          </cell>
          <cell r="D3900" t="str">
            <v>UN</v>
          </cell>
          <cell r="E3900">
            <v>133.09</v>
          </cell>
        </row>
        <row r="3901">
          <cell r="A3901">
            <v>89687</v>
          </cell>
          <cell r="B3901" t="str">
            <v>SINAPI</v>
          </cell>
          <cell r="C3901" t="str">
            <v>TÊ, PVC, SERIE R, ÁGUA PLUVIAL, DN 75 X 75 MM, JUNTA ELÁSTICA, FORNECIDO E INSTALADO EM CONDUTORES VERTICAIS DE ÁGUAS PLUVIAIS. AF_06/2022</v>
          </cell>
          <cell r="D3901" t="str">
            <v>UN</v>
          </cell>
          <cell r="E3901">
            <v>58.65</v>
          </cell>
        </row>
        <row r="3902">
          <cell r="A3902">
            <v>89689</v>
          </cell>
          <cell r="B3902" t="str">
            <v>SINAPI</v>
          </cell>
          <cell r="C3902" t="str">
            <v>BUCHA DE REDUÇÃO, CPVC, SOLDÁVEL, DN35MM X 28MM, INSTALADO EM RAMAL OU SUB-RAMAL DE ÁGUA   FORNECIMENTO E INSTALAÇÃO. AF_06/2022</v>
          </cell>
          <cell r="D3902" t="str">
            <v>UN</v>
          </cell>
          <cell r="E3902">
            <v>28.13</v>
          </cell>
        </row>
        <row r="3903">
          <cell r="A3903">
            <v>89690</v>
          </cell>
          <cell r="B3903" t="str">
            <v>SINAPI</v>
          </cell>
          <cell r="C3903" t="str">
            <v>JUNÇÃO SIMPLES, PVC, SERIE R, ÁGUA PLUVIAL, DN 100 X 100 MM, JUNTA ELÁSTICA, FORNECIDO E INSTALADO EM CONDUTORES VERTICAIS DE ÁGUAS PLUVIAIS. AF_06/2022</v>
          </cell>
          <cell r="D3903" t="str">
            <v>UN</v>
          </cell>
          <cell r="E3903">
            <v>103.84</v>
          </cell>
        </row>
        <row r="3904">
          <cell r="A3904">
            <v>89691</v>
          </cell>
          <cell r="B3904" t="str">
            <v>SINAPI</v>
          </cell>
          <cell r="C3904" t="str">
            <v>TE, CPVC, SOLDÁVEL, DN 15MM, INSTALADO EM RAMAL OU SUB-RAMAL DE ÁGUA - FORNECIMENTO E INSTALAÇÃO. AF_06/2022</v>
          </cell>
          <cell r="D3904" t="str">
            <v>UN</v>
          </cell>
          <cell r="E3904">
            <v>10.8</v>
          </cell>
        </row>
        <row r="3905">
          <cell r="A3905">
            <v>89692</v>
          </cell>
          <cell r="B3905" t="str">
            <v>SINAPI</v>
          </cell>
          <cell r="C3905" t="str">
            <v>JUNÇÃO SIMPLES, PVC, SERIE R, ÁGUA PLUVIAL, DN 100 X 75 MM, JUNTA ELÁSTICA, FORNECIDO E INSTALADO EM CONDUTORES VERTICAIS DE ÁGUAS PLUVIAIS. AF_06/2022</v>
          </cell>
          <cell r="D3905" t="str">
            <v>UN</v>
          </cell>
          <cell r="E3905">
            <v>95.87</v>
          </cell>
        </row>
        <row r="3906">
          <cell r="A3906">
            <v>89693</v>
          </cell>
          <cell r="B3906" t="str">
            <v>SINAPI</v>
          </cell>
          <cell r="C3906" t="str">
            <v>TÊ, PVC, SERIE R, ÁGUA PLUVIAL, DN 100 X 100 MM, JUNTA ELÁSTICA, FORNECIDO E INSTALADO EM CONDUTORES VERTICAIS DE ÁGUAS PLUVIAIS. AF_06/2022</v>
          </cell>
          <cell r="D3906" t="str">
            <v>UN</v>
          </cell>
          <cell r="E3906">
            <v>95.84</v>
          </cell>
        </row>
        <row r="3907">
          <cell r="A3907">
            <v>89694</v>
          </cell>
          <cell r="B3907" t="str">
            <v>SINAPI</v>
          </cell>
          <cell r="C3907" t="str">
            <v>TE DE TRANSIÇÃO, CPVC, SOLDÁVEL, DN 15MM X 1/2 , INSTALADO EM RAMAL OU SUB-RAMAL DE ÁGUA   FORNECIMENTO E INSTALAÇÃO. AF_06/2022</v>
          </cell>
          <cell r="D3907" t="str">
            <v>UN</v>
          </cell>
          <cell r="E3907">
            <v>16.760000000000002</v>
          </cell>
        </row>
        <row r="3908">
          <cell r="A3908">
            <v>89695</v>
          </cell>
          <cell r="B3908" t="str">
            <v>SINAPI</v>
          </cell>
          <cell r="C3908" t="str">
            <v>TÊ MISTURADOR, CPVC, SOLDÁVEL, DN15MM, INSTALADO EM RAMAL OU SUB-RAMAL DE ÁGUA   FORNECIMENTO E INSTALAÇÃO. AF_06/2022</v>
          </cell>
          <cell r="D3908" t="str">
            <v>UN</v>
          </cell>
          <cell r="E3908">
            <v>15.64</v>
          </cell>
        </row>
        <row r="3909">
          <cell r="A3909">
            <v>89696</v>
          </cell>
          <cell r="B3909" t="str">
            <v>SINAPI</v>
          </cell>
          <cell r="C3909" t="str">
            <v>TÊ, PVC, SERIE R, ÁGUA PLUVIAL, DN 100 X 75 MM, JUNTA ELÁSTICA, FORNECIDO E INSTALADO EM CONDUTORES VERTICAIS DE ÁGUAS PLUVIAIS. AF_06/2022</v>
          </cell>
          <cell r="D3909" t="str">
            <v>UN</v>
          </cell>
          <cell r="E3909">
            <v>85.05</v>
          </cell>
        </row>
        <row r="3910">
          <cell r="A3910">
            <v>89697</v>
          </cell>
          <cell r="B3910" t="str">
            <v>SINAPI</v>
          </cell>
          <cell r="C3910" t="str">
            <v>TE, CPVC, SOLDÁVEL, DN 22MM, INSTALADO EM RAMAL OU SUB-RAMAL DE ÁGUA - FORNECIMENTO E INSTALAÇÃO. AF_06/2022</v>
          </cell>
          <cell r="D3910" t="str">
            <v>UN</v>
          </cell>
          <cell r="E3910">
            <v>15.24</v>
          </cell>
        </row>
        <row r="3911">
          <cell r="A3911">
            <v>89698</v>
          </cell>
          <cell r="B3911" t="str">
            <v>SINAPI</v>
          </cell>
          <cell r="C3911" t="str">
            <v>JUNÇÃO SIMPLES, PVC, SERIE R, ÁGUA PLUVIAL, DN 150 X 150 MM, JUNTA ELÁSTICA, FORNECIDO E INSTALADO EM CONDUTORES VERTICAIS DE ÁGUAS PLUVIAIS. AF_06/2022</v>
          </cell>
          <cell r="D3911" t="str">
            <v>UN</v>
          </cell>
          <cell r="E3911">
            <v>291.58</v>
          </cell>
        </row>
        <row r="3912">
          <cell r="A3912">
            <v>89699</v>
          </cell>
          <cell r="B3912" t="str">
            <v>SINAPI</v>
          </cell>
          <cell r="C3912" t="str">
            <v>JUNÇÃO SIMPLES, PVC, SERIE R, ÁGUA PLUVIAL, DN 150 X 100 MM, JUNTA ELÁSTICA, FORNECIDO E INSTALADO EM CONDUTORES VERTICAIS DE ÁGUAS PLUVIAIS. AF_06/2022</v>
          </cell>
          <cell r="D3912" t="str">
            <v>UN</v>
          </cell>
          <cell r="E3912">
            <v>253.3</v>
          </cell>
        </row>
        <row r="3913">
          <cell r="A3913">
            <v>89700</v>
          </cell>
          <cell r="B3913" t="str">
            <v>SINAPI</v>
          </cell>
          <cell r="C3913" t="str">
            <v>TE DE TRANSIÇÃO, CPVC, SOLDÁVEL, DN 22MM X 1/2 , INSTALADO EM RAMAL OU SUB-RAMAL DE ÁGUA   FORNECIMENTO E INSTALAÇÃO. AF_06/2022</v>
          </cell>
          <cell r="D3913" t="str">
            <v>UN</v>
          </cell>
          <cell r="E3913">
            <v>19.010000000000002</v>
          </cell>
        </row>
        <row r="3914">
          <cell r="A3914">
            <v>89701</v>
          </cell>
          <cell r="B3914" t="str">
            <v>SINAPI</v>
          </cell>
          <cell r="C3914" t="str">
            <v>TÊ, PVC, SERIE R, ÁGUA PLUVIAL, DN 150 X 150 MM, JUNTA ELÁSTICA, FORNECIDO E INSTALADO EM CONDUTORES VERTICAIS DE ÁGUAS PLUVIAIS. AF_06/2022</v>
          </cell>
          <cell r="D3914" t="str">
            <v>UN</v>
          </cell>
          <cell r="E3914">
            <v>228.93</v>
          </cell>
        </row>
        <row r="3915">
          <cell r="A3915">
            <v>89702</v>
          </cell>
          <cell r="B3915" t="str">
            <v>SINAPI</v>
          </cell>
          <cell r="C3915" t="str">
            <v>TÊ MISTURADOR, CPVC, SOLDÁVEL, DN22MM, INSTALADO EM RAMAL OU SUB-RAMAL DE ÁGUA   FORNECIMENTO E INSTALAÇÃO. AF_06/2022</v>
          </cell>
          <cell r="D3915" t="str">
            <v>UN</v>
          </cell>
          <cell r="E3915">
            <v>20.34</v>
          </cell>
        </row>
        <row r="3916">
          <cell r="A3916">
            <v>89703</v>
          </cell>
          <cell r="B3916" t="str">
            <v>SINAPI</v>
          </cell>
          <cell r="C3916" t="str">
            <v>TE MISTURADOR DE TRANSIÇÃO, CPVC, SOLDÁVEL, DN 22MM X 3/4, INSTALADO EM RAMAL OU SUB-RAMAL DE ÁGUA - FORNECIMENTO E INSTALAÇÃO. AF_06/2022</v>
          </cell>
          <cell r="D3916" t="str">
            <v>UN</v>
          </cell>
          <cell r="E3916">
            <v>40.83</v>
          </cell>
        </row>
        <row r="3917">
          <cell r="A3917">
            <v>89704</v>
          </cell>
          <cell r="B3917" t="str">
            <v>SINAPI</v>
          </cell>
          <cell r="C3917" t="str">
            <v>TÊ, PVC, SERIE R, ÁGUA PLUVIAL, DN 150 X 100 MM, JUNTA ELÁSTICA, FORNECIDO E INSTALADO EM CONDUTORES VERTICAIS DE ÁGUAS PLUVIAIS. AF_06/2022</v>
          </cell>
          <cell r="D3917" t="str">
            <v>UN</v>
          </cell>
          <cell r="E3917">
            <v>163.47999999999999</v>
          </cell>
        </row>
        <row r="3918">
          <cell r="A3918">
            <v>89705</v>
          </cell>
          <cell r="B3918" t="str">
            <v>SINAPI</v>
          </cell>
          <cell r="C3918" t="str">
            <v>TÊ, CPVC, SOLDÁVEL, DN28MM, INSTALADO EM RAMAL OU SUB-RAMAL DE ÁGUA   FORNECIMENTO E INSTALAÇÃO. AF_06/2022</v>
          </cell>
          <cell r="D3918" t="str">
            <v>UN</v>
          </cell>
          <cell r="E3918">
            <v>21.53</v>
          </cell>
        </row>
        <row r="3919">
          <cell r="A3919">
            <v>89706</v>
          </cell>
          <cell r="B3919" t="str">
            <v>SINAPI</v>
          </cell>
          <cell r="C3919" t="str">
            <v>TÊ, CPVC, SOLDÁVEL, DN35MM, INSTALADO EM RAMAL OU SUB-RAMAL DE ÁGUA   FORNECIMENTO E INSTALAÇÃO. AF_06/2022</v>
          </cell>
          <cell r="D3919" t="str">
            <v>UN</v>
          </cell>
          <cell r="E3919">
            <v>44.39</v>
          </cell>
        </row>
        <row r="3920">
          <cell r="A3920">
            <v>89718</v>
          </cell>
          <cell r="B3920" t="str">
            <v>SINAPI</v>
          </cell>
          <cell r="C3920" t="str">
            <v>TUBO, CPVC, SOLDÁVEL, DN 35MM, INSTALADO EM RAMAL DE DISTRIBUIÇÃO DE ÁGUA   FORNECIMENTO E INSTALAÇÃO. AF_06/2022</v>
          </cell>
          <cell r="D3920" t="str">
            <v>M</v>
          </cell>
          <cell r="E3920">
            <v>52.5</v>
          </cell>
        </row>
        <row r="3921">
          <cell r="A3921">
            <v>89719</v>
          </cell>
          <cell r="B3921" t="str">
            <v>SINAPI</v>
          </cell>
          <cell r="C3921" t="str">
            <v>JOELHO 90 GRAUS, CPVC, SOLDÁVEL, DN 22MM, INSTALADO EM RAMAL DE DISTRIBUIÇÃO DE ÁGUA   FORNECIMENTO E INSTALAÇÃO. AF_06/2022</v>
          </cell>
          <cell r="D3921" t="str">
            <v>UN</v>
          </cell>
          <cell r="E3921">
            <v>11.03</v>
          </cell>
        </row>
        <row r="3922">
          <cell r="A3922">
            <v>89720</v>
          </cell>
          <cell r="B3922" t="str">
            <v>SINAPI</v>
          </cell>
          <cell r="C3922" t="str">
            <v>JOELHO 45 GRAUS, CPVC, SOLDÁVEL, DN 22MM, INSTALADO EM RAMAL DE DISTRIBUIÇÃO DE ÁGUA   FORNECIMENTO E INSTALAÇÃO. AF_06/2022</v>
          </cell>
          <cell r="D3922" t="str">
            <v>UN</v>
          </cell>
          <cell r="E3922">
            <v>12.55</v>
          </cell>
        </row>
        <row r="3923">
          <cell r="A3923">
            <v>89721</v>
          </cell>
          <cell r="B3923" t="str">
            <v>SINAPI</v>
          </cell>
          <cell r="C3923" t="str">
            <v>CURVA 90 GRAUS, CPVC, SOLDÁVEL, DN 22MM, INSTALADO EM RAMAL DE DISTRIBUIÇÃO DE ÁGUA - FORNECIMENTO E INSTALAÇÃO. AF_06/2022</v>
          </cell>
          <cell r="D3923" t="str">
            <v>UN</v>
          </cell>
          <cell r="E3923">
            <v>13.06</v>
          </cell>
        </row>
        <row r="3924">
          <cell r="A3924">
            <v>89723</v>
          </cell>
          <cell r="B3924" t="str">
            <v>SINAPI</v>
          </cell>
          <cell r="C3924" t="str">
            <v>JOELHO 90 GRAUS, CPVC, SOLDÁVEL, DN 28MM, INSTALADO EM RAMAL DE DISTRIBUIÇÃO DE ÁGUA   FORNECIMENTO E INSTALAÇÃO. AF_06/2022</v>
          </cell>
          <cell r="D3924" t="str">
            <v>UN</v>
          </cell>
          <cell r="E3924">
            <v>16.97</v>
          </cell>
        </row>
        <row r="3925">
          <cell r="A3925">
            <v>89724</v>
          </cell>
          <cell r="B3925" t="str">
            <v>SINAPI</v>
          </cell>
          <cell r="C3925" t="str">
            <v>JOELHO 90 GRAUS, PVC, SERIE NORMAL, ESGOTO PREDIAL, DN 40 MM, JUNTA SOLDÁVEL, FORNECIDO E INSTALADO EM RAMAL DE DESCARGA OU RAMAL DE ESGOTO SANITÁRIO. AF_08/2022</v>
          </cell>
          <cell r="D3925" t="str">
            <v>UN</v>
          </cell>
          <cell r="E3925">
            <v>11.15</v>
          </cell>
        </row>
        <row r="3926">
          <cell r="A3926">
            <v>89725</v>
          </cell>
          <cell r="B3926" t="str">
            <v>SINAPI</v>
          </cell>
          <cell r="C3926" t="str">
            <v>JOELHO 45 GRAUS, CPVC, SOLDÁVEL, DN 28MM, INSTALADO EM RAMAL DE DISTRIBUIÇÃO DE ÁGUA   FORNECIMENTO E INSTALAÇÃO. AF_06/2022</v>
          </cell>
          <cell r="D3926" t="str">
            <v>UN</v>
          </cell>
          <cell r="E3926">
            <v>16.62</v>
          </cell>
        </row>
        <row r="3927">
          <cell r="A3927">
            <v>89726</v>
          </cell>
          <cell r="B3927" t="str">
            <v>SINAPI</v>
          </cell>
          <cell r="C3927" t="str">
            <v>JOELHO 45 GRAUS, PVC, SERIE NORMAL, ESGOTO PREDIAL, DN 40 MM, JUNTA SOLDÁVEL, FORNECIDO E INSTALADO EM RAMAL DE DESCARGA OU RAMAL DE ESGOTO SANITÁRIO. AF_08/2022</v>
          </cell>
          <cell r="D3927" t="str">
            <v>UN</v>
          </cell>
          <cell r="E3927">
            <v>7.82</v>
          </cell>
        </row>
        <row r="3928">
          <cell r="A3928">
            <v>89727</v>
          </cell>
          <cell r="B3928" t="str">
            <v>SINAPI</v>
          </cell>
          <cell r="C3928" t="str">
            <v>CURVA 90 GRAUS, CPVC, SOLDÁVEL, DN 28MM, INSTALADO EM RAMAL DE DISTRIBUIÇÃO DE ÁGUA   FORNECIMENTO E INSTALAÇÃO. AF_06/2022</v>
          </cell>
          <cell r="D3928" t="str">
            <v>UN</v>
          </cell>
          <cell r="E3928">
            <v>18.25</v>
          </cell>
        </row>
        <row r="3929">
          <cell r="A3929">
            <v>89728</v>
          </cell>
          <cell r="B3929" t="str">
            <v>SINAPI</v>
          </cell>
          <cell r="C3929" t="str">
            <v>CURVA CURTA 90 GRAUS, PVC, SERIE NORMAL, ESGOTO PREDIAL, DN 40 MM, JUNTA SOLDÁVEL, FORNECIDO E INSTALADO EM RAMAL DE DESCARGA OU RAMAL DE ESGOTO SANITÁRIO. AF_08/2022</v>
          </cell>
          <cell r="D3929" t="str">
            <v>UN</v>
          </cell>
          <cell r="E3929">
            <v>11.97</v>
          </cell>
        </row>
        <row r="3930">
          <cell r="A3930">
            <v>89729</v>
          </cell>
          <cell r="B3930" t="str">
            <v>SINAPI</v>
          </cell>
          <cell r="C3930" t="str">
            <v>JOELHO 90 GRAUS, CPVC, SOLDÁVEL, DN 35MM, INSTALADO EM RAMAL DE DISTRIBUIÇÃO DE ÁGUA   FORNECIMENTO E INSTALAÇÃO. AF_06/2022</v>
          </cell>
          <cell r="D3930" t="str">
            <v>UN</v>
          </cell>
          <cell r="E3930">
            <v>24.74</v>
          </cell>
        </row>
        <row r="3931">
          <cell r="A3931">
            <v>89730</v>
          </cell>
          <cell r="B3931" t="str">
            <v>SINAPI</v>
          </cell>
          <cell r="C3931" t="str">
            <v>CURVA LONGA 90 GRAUS, PVC, SERIE NORMAL, ESGOTO PREDIAL, DN 40 MM, JUNTA SOLDÁVEL, FORNECIDO E INSTALADO EM RAMAL DE DESCARGA OU RAMAL DE ESGOTO SANITÁRIO. AF_08/2022</v>
          </cell>
          <cell r="D3931" t="str">
            <v>UN</v>
          </cell>
          <cell r="E3931">
            <v>13.06</v>
          </cell>
        </row>
        <row r="3932">
          <cell r="A3932">
            <v>89731</v>
          </cell>
          <cell r="B3932" t="str">
            <v>SINAPI</v>
          </cell>
          <cell r="C3932" t="str">
            <v>JOELHO 90 GRAUS, PVC, SERIE NORMAL, ESGOTO PREDIAL, DN 50 MM, JUNTA ELÁSTICA, FORNECIDO E INSTALADO EM RAMAL DE DESCARGA OU RAMAL DE ESGOTO SANITÁRIO. AF_08/2022</v>
          </cell>
          <cell r="D3932" t="str">
            <v>UN</v>
          </cell>
          <cell r="E3932">
            <v>13.2</v>
          </cell>
        </row>
        <row r="3933">
          <cell r="A3933">
            <v>89732</v>
          </cell>
          <cell r="B3933" t="str">
            <v>SINAPI</v>
          </cell>
          <cell r="C3933" t="str">
            <v>JOELHO 45 GRAUS, PVC, SERIE NORMAL, ESGOTO PREDIAL, DN 50 MM, JUNTA ELÁSTICA, FORNECIDO E INSTALADO EM RAMAL DE DESCARGA OU RAMAL DE ESGOTO SANITÁRIO. AF_08/2022</v>
          </cell>
          <cell r="D3933" t="str">
            <v>UN</v>
          </cell>
          <cell r="E3933">
            <v>13.99</v>
          </cell>
        </row>
        <row r="3934">
          <cell r="A3934">
            <v>89733</v>
          </cell>
          <cell r="B3934" t="str">
            <v>SINAPI</v>
          </cell>
          <cell r="C3934" t="str">
            <v>CURVA CURTA 90 GRAUS, PVC, SERIE NORMAL, ESGOTO PREDIAL, DN 50 MM, JUNTA ELÁSTICA, FORNECIDO E INSTALADO EM RAMAL DE DESCARGA OU RAMAL DE ESGOTO SANITÁRIO. AF_08/2022</v>
          </cell>
          <cell r="D3934" t="str">
            <v>UN</v>
          </cell>
          <cell r="E3934">
            <v>22.48</v>
          </cell>
        </row>
        <row r="3935">
          <cell r="A3935">
            <v>89734</v>
          </cell>
          <cell r="B3935" t="str">
            <v>SINAPI</v>
          </cell>
          <cell r="C3935" t="str">
            <v>JOELHO 45 GRAUS, CPVC, SOLDÁVEL, DN 35MM, INSTALADO EM RAMAL DE DISTRIBUIÇÃO DE ÁGUA   FORNECIMENTO E INSTALAÇÃO. AF_06/2022</v>
          </cell>
          <cell r="D3935" t="str">
            <v>UN</v>
          </cell>
          <cell r="E3935">
            <v>24.74</v>
          </cell>
        </row>
        <row r="3936">
          <cell r="A3936">
            <v>89735</v>
          </cell>
          <cell r="B3936" t="str">
            <v>SINAPI</v>
          </cell>
          <cell r="C3936" t="str">
            <v>CURVA LONGA 90 GRAUS, PVC, SERIE NORMAL, ESGOTO PREDIAL, DN 50 MM, JUNTA ELÁSTICA, FORNECIDO E INSTALADO EM RAMAL DE DESCARGA OU RAMAL DE ESGOTO SANITÁRIO. AF_08/2022</v>
          </cell>
          <cell r="D3936" t="str">
            <v>UN</v>
          </cell>
          <cell r="E3936">
            <v>23.77</v>
          </cell>
        </row>
        <row r="3937">
          <cell r="A3937">
            <v>89736</v>
          </cell>
          <cell r="B3937" t="str">
            <v>SINAPI</v>
          </cell>
          <cell r="C3937" t="str">
            <v>LUVA, CPVC, SOLDÁVEL, DN 22MM, INSTALADO EM RAMAL DE DISTRIBUIÇÃO DE ÁGUA   FORNECIMENTO E INSTALAÇÃO. AF_06/2022</v>
          </cell>
          <cell r="D3937" t="str">
            <v>UN</v>
          </cell>
          <cell r="E3937">
            <v>7.69</v>
          </cell>
        </row>
        <row r="3938">
          <cell r="A3938">
            <v>89737</v>
          </cell>
          <cell r="B3938" t="str">
            <v>SINAPI</v>
          </cell>
          <cell r="C3938" t="str">
            <v>JOELHO 90 GRAUS, PVC, SERIE NORMAL, ESGOTO PREDIAL, DN 75 MM, JUNTA ELÁSTICA, FORNECIDO E INSTALADO EM RAMAL DE DESCARGA OU RAMAL DE ESGOTO SANITÁRIO. AF_08/2022</v>
          </cell>
          <cell r="D3938" t="str">
            <v>UN</v>
          </cell>
          <cell r="E3938">
            <v>21.61</v>
          </cell>
        </row>
        <row r="3939">
          <cell r="A3939">
            <v>89738</v>
          </cell>
          <cell r="B3939" t="str">
            <v>SINAPI</v>
          </cell>
          <cell r="C3939" t="str">
            <v>LUVA DE CORRER, CPVC, SOLDÁVEL, DN 22MM, INSTALADO EM RAMAL DE DISTRIBUIÇÃO DE ÁGUA   FORNECIMENTO E INSTALAÇÃO. AF_12/2014</v>
          </cell>
          <cell r="D3939" t="str">
            <v>UN</v>
          </cell>
          <cell r="E3939">
            <v>13.01</v>
          </cell>
        </row>
        <row r="3940">
          <cell r="A3940">
            <v>89739</v>
          </cell>
          <cell r="B3940" t="str">
            <v>SINAPI</v>
          </cell>
          <cell r="C3940" t="str">
            <v>JOELHO 45 GRAUS, PVC, SERIE NORMAL, ESGOTO PREDIAL, DN 75 MM, JUNTA ELÁSTICA, FORNECIDO E INSTALADO EM RAMAL DE DESCARGA OU RAMAL DE ESGOTO SANITÁRIO. AF_08/2022</v>
          </cell>
          <cell r="D3940" t="str">
            <v>UN</v>
          </cell>
          <cell r="E3940">
            <v>22.73</v>
          </cell>
        </row>
        <row r="3941">
          <cell r="A3941">
            <v>89740</v>
          </cell>
          <cell r="B3941" t="str">
            <v>SINAPI</v>
          </cell>
          <cell r="C3941" t="str">
            <v>LUVA DE TRANSIÇÃO, CPVC, SOLDÁVEL, DN 22MM X 25MM, INSTALADO EM RAMAL DE DISTRIBUIÇÃO DE ÁGUA   FORNECIMENTO E INSTALAÇÃO. AF_06/2022</v>
          </cell>
          <cell r="D3941" t="str">
            <v>UN</v>
          </cell>
          <cell r="E3941">
            <v>7.38</v>
          </cell>
        </row>
        <row r="3942">
          <cell r="A3942">
            <v>89741</v>
          </cell>
          <cell r="B3942" t="str">
            <v>SINAPI</v>
          </cell>
          <cell r="C3942" t="str">
            <v>UNIÃO, CPVC, SOLDÁVEL, DN 22MM, INSTALADO EM RAMAL DE DISTRIBUIÇÃO DE ÁGUA   FORNECIMENTO E INSTALAÇÃO. AF_06/2022</v>
          </cell>
          <cell r="D3942" t="str">
            <v>UN</v>
          </cell>
          <cell r="E3942">
            <v>17.05</v>
          </cell>
        </row>
        <row r="3943">
          <cell r="A3943">
            <v>89742</v>
          </cell>
          <cell r="B3943" t="str">
            <v>SINAPI</v>
          </cell>
          <cell r="C3943" t="str">
            <v>CURVA CURTA 90 GRAUS, PVC, SERIE NORMAL, ESGOTO PREDIAL, DN 75 MM, JUNTA ELÁSTICA, FORNECIDO E INSTALADO EM RAMAL DE DESCARGA OU RAMAL DE ESGOTO SANITÁRIO. AF_08/2022</v>
          </cell>
          <cell r="D3943" t="str">
            <v>UN</v>
          </cell>
          <cell r="E3943">
            <v>37.69</v>
          </cell>
        </row>
        <row r="3944">
          <cell r="A3944">
            <v>89743</v>
          </cell>
          <cell r="B3944" t="str">
            <v>SINAPI</v>
          </cell>
          <cell r="C3944" t="str">
            <v>CURVA LONGA 90 GRAUS, PVC, SERIE NORMAL, ESGOTO PREDIAL, DN 75 MM, JUNTA ELÁSTICA, FORNECIDO E INSTALADO EM RAMAL DE DESCARGA OU RAMAL DE ESGOTO SANITÁRIO. AF_08/2022</v>
          </cell>
          <cell r="D3944" t="str">
            <v>UN</v>
          </cell>
          <cell r="E3944">
            <v>53.81</v>
          </cell>
        </row>
        <row r="3945">
          <cell r="A3945">
            <v>89744</v>
          </cell>
          <cell r="B3945" t="str">
            <v>SINAPI</v>
          </cell>
          <cell r="C3945" t="str">
            <v>JOELHO 90 GRAUS, PVC, SERIE NORMAL, ESGOTO PREDIAL, DN 100 MM, JUNTA ELÁSTICA, FORNECIDO E INSTALADO EM RAMAL DE DESCARGA OU RAMAL DE ESGOTO SANITÁRIO. AF_08/2022</v>
          </cell>
          <cell r="D3945" t="str">
            <v>UN</v>
          </cell>
          <cell r="E3945">
            <v>26.91</v>
          </cell>
        </row>
        <row r="3946">
          <cell r="A3946">
            <v>89746</v>
          </cell>
          <cell r="B3946" t="str">
            <v>SINAPI</v>
          </cell>
          <cell r="C3946" t="str">
            <v>JOELHO 45 GRAUS, PVC, SERIE NORMAL, ESGOTO PREDIAL, DN 100 MM, JUNTA ELÁSTICA, FORNECIDO E INSTALADO EM RAMAL DE DESCARGA OU RAMAL DE ESGOTO SANITÁRIO. AF_08/2022</v>
          </cell>
          <cell r="D3946" t="str">
            <v>UN</v>
          </cell>
          <cell r="E3946">
            <v>26.84</v>
          </cell>
        </row>
        <row r="3947">
          <cell r="A3947">
            <v>89747</v>
          </cell>
          <cell r="B3947" t="str">
            <v>SINAPI</v>
          </cell>
          <cell r="C3947" t="str">
            <v>ADAPTADOR, CPVC, SOLDÁVEL, DN 22MM, INSTALADO EM RAMAL DE DISTRIBUIÇÃO DE ÁGUA   FORNECIMENTO E INSTALAÇÃO. AF_06/2022</v>
          </cell>
          <cell r="D3947" t="str">
            <v>UN</v>
          </cell>
          <cell r="E3947">
            <v>11.21</v>
          </cell>
        </row>
        <row r="3948">
          <cell r="A3948">
            <v>89748</v>
          </cell>
          <cell r="B3948" t="str">
            <v>SINAPI</v>
          </cell>
          <cell r="C3948" t="str">
            <v>CURVA CURTA 90 GRAUS, PVC, SERIE NORMAL, ESGOTO PREDIAL, DN 100 MM, JUNTA ELÁSTICA, FORNECIDO E INSTALADO EM RAMAL DE DESCARGA OU RAMAL DE ESGOTO SANITÁRIO. AF_08/2022</v>
          </cell>
          <cell r="D3948" t="str">
            <v>UN</v>
          </cell>
          <cell r="E3948">
            <v>44.4</v>
          </cell>
        </row>
        <row r="3949">
          <cell r="A3949">
            <v>89749</v>
          </cell>
          <cell r="B3949" t="str">
            <v>SINAPI</v>
          </cell>
          <cell r="C3949" t="str">
            <v>CURVA DE TRANSPOSIÇÃO, CPVC, SOLDÁVEL, DN 22MM, INSTALADO EM RAMAL DE DISTRIBUIÇÃO DE ÁGUA   FORNECIMENTO E INSTALAÇÃO. AF_06/2022</v>
          </cell>
          <cell r="D3949" t="str">
            <v>UN</v>
          </cell>
          <cell r="E3949">
            <v>13.01</v>
          </cell>
        </row>
        <row r="3950">
          <cell r="A3950">
            <v>89750</v>
          </cell>
          <cell r="B3950" t="str">
            <v>SINAPI</v>
          </cell>
          <cell r="C3950" t="str">
            <v>CURVA LONGA 90 GRAUS, PVC, SERIE NORMAL, ESGOTO PREDIAL, DN 100 MM, JUNTA ELÁSTICA, FORNECIDO E INSTALADO EM RAMAL DE DESCARGA OU RAMAL DE ESGOTO SANITÁRIO. AF_08/2022</v>
          </cell>
          <cell r="D3950" t="str">
            <v>UN</v>
          </cell>
          <cell r="E3950">
            <v>75.430000000000007</v>
          </cell>
        </row>
        <row r="3951">
          <cell r="A3951">
            <v>89752</v>
          </cell>
          <cell r="B3951" t="str">
            <v>SINAPI</v>
          </cell>
          <cell r="C3951" t="str">
            <v>LUVA SIMPLES, PVC, SERIE NORMAL, ESGOTO PREDIAL, DN 40 MM, JUNTA SOLDÁVEL, FORNECIDO E INSTALADO EM RAMAL DE DESCARGA OU RAMAL DE ESGOTO SANITÁRIO. AF_08/2022</v>
          </cell>
          <cell r="D3951" t="str">
            <v>UN</v>
          </cell>
          <cell r="E3951">
            <v>6.52</v>
          </cell>
        </row>
        <row r="3952">
          <cell r="A3952">
            <v>89753</v>
          </cell>
          <cell r="B3952" t="str">
            <v>SINAPI</v>
          </cell>
          <cell r="C3952" t="str">
            <v>LUVA SIMPLES, PVC, SERIE NORMAL, ESGOTO PREDIAL, DN 50 MM, JUNTA ELÁSTICA, FORNECIDO E INSTALADO EM RAMAL DE DESCARGA OU RAMAL DE ESGOTO SANITÁRIO. AF_08/2022</v>
          </cell>
          <cell r="D3952" t="str">
            <v>UN</v>
          </cell>
          <cell r="E3952">
            <v>8.4600000000000009</v>
          </cell>
        </row>
        <row r="3953">
          <cell r="A3953">
            <v>89754</v>
          </cell>
          <cell r="B3953" t="str">
            <v>SINAPI</v>
          </cell>
          <cell r="C3953" t="str">
            <v>LUVA DE CORRER, PVC, SERIE NORMAL, ESGOTO PREDIAL, DN 50 MM, JUNTA ELÁSTICA, FORNECIDO E INSTALADO EM RAMAL DE DESCARGA OU RAMAL DE ESGOTO SANITÁRIO. AF_08/2022</v>
          </cell>
          <cell r="D3953" t="str">
            <v>UN</v>
          </cell>
          <cell r="E3953">
            <v>21.29</v>
          </cell>
        </row>
        <row r="3954">
          <cell r="A3954">
            <v>89755</v>
          </cell>
          <cell r="B3954" t="str">
            <v>SINAPI</v>
          </cell>
          <cell r="C3954" t="str">
            <v>LUVA, CPVC, SOLDÁVEL, DN 28MM, INSTALADO EM RAMAL DE DISTRIBUIÇÃO DE ÁGUA   FORNECIMENTO E INSTALAÇÃO. AF_06/2022</v>
          </cell>
          <cell r="D3954" t="str">
            <v>UN</v>
          </cell>
          <cell r="E3954">
            <v>11.27</v>
          </cell>
        </row>
        <row r="3955">
          <cell r="A3955">
            <v>89756</v>
          </cell>
          <cell r="B3955" t="str">
            <v>SINAPI</v>
          </cell>
          <cell r="C3955" t="str">
            <v>LUVA DE CORRER, CPVC, SOLDÁVEL, DN 28MM, INSTALADO EM RAMAL DE DISTRIBUIÇÃO DE ÁGUA   FORNECIMENTO E INSTALAÇÃO. AF_06/2022</v>
          </cell>
          <cell r="D3955" t="str">
            <v>UN</v>
          </cell>
          <cell r="E3955">
            <v>17.36</v>
          </cell>
        </row>
        <row r="3956">
          <cell r="A3956">
            <v>89757</v>
          </cell>
          <cell r="B3956" t="str">
            <v>SINAPI</v>
          </cell>
          <cell r="C3956" t="str">
            <v>UNIÃO, CPVC, SOLDÁVEL, DN 28MM, INSTALADO EM RAMAL DE DISTRIBUIÇÃO DE ÁGUA   FORNECIMENTO E INSTALAÇÃO. AF_06/2022</v>
          </cell>
          <cell r="D3956" t="str">
            <v>UN</v>
          </cell>
          <cell r="E3956">
            <v>25.12</v>
          </cell>
        </row>
        <row r="3957">
          <cell r="A3957">
            <v>89758</v>
          </cell>
          <cell r="B3957" t="str">
            <v>SINAPI</v>
          </cell>
          <cell r="C3957" t="str">
            <v>CONECTOR, CPVC, SOLDÁVEL, DN 28MM X 1 , INSTALADO EM RAMAL DE DISTRIBUIÇÃO DE ÁGUA   FORNECIMENTO E INSTALAÇÃO. AF_06/2022</v>
          </cell>
          <cell r="D3957" t="str">
            <v>UN</v>
          </cell>
          <cell r="E3957">
            <v>37.630000000000003</v>
          </cell>
        </row>
        <row r="3958">
          <cell r="A3958">
            <v>89759</v>
          </cell>
          <cell r="B3958" t="str">
            <v>SINAPI</v>
          </cell>
          <cell r="C3958" t="str">
            <v>BUCHA DE REDUÇÃO, CPVC, SOLDÁVEL, DN 28MM X 22MM, INSTALADO EM RAMAL DE DISTRIBUIÇÃO DE ÁGUA - FORNECIMENTO E INSTALAÇÃO. AF_06/2022</v>
          </cell>
          <cell r="D3958" t="str">
            <v>UN</v>
          </cell>
          <cell r="E3958">
            <v>7.89</v>
          </cell>
        </row>
        <row r="3959">
          <cell r="A3959">
            <v>89760</v>
          </cell>
          <cell r="B3959" t="str">
            <v>SINAPI</v>
          </cell>
          <cell r="C3959" t="str">
            <v>LUVA, CPVC, SOLDÁVEL, DN 35MM, INSTALADO EM RAMAL DE DISTRIBUIÇÃO DE ÁGUA - FORNECIMENTO E INSTALAÇÃO. AF_06/2022</v>
          </cell>
          <cell r="D3959" t="str">
            <v>UN</v>
          </cell>
          <cell r="E3959">
            <v>17.3</v>
          </cell>
        </row>
        <row r="3960">
          <cell r="A3960">
            <v>89761</v>
          </cell>
          <cell r="B3960" t="str">
            <v>SINAPI</v>
          </cell>
          <cell r="C3960" t="str">
            <v>LUVA DE CORRER, CPVC, SOLDÁVEL, DN 35MM, INSTALADO EM RAMAL DE DISTRIBUIÇÃO DE ÁGUA - FORNECIMENTO E INSTALAÇÃO. AF_06/2022</v>
          </cell>
          <cell r="D3960" t="str">
            <v>UN</v>
          </cell>
          <cell r="E3960">
            <v>26.4</v>
          </cell>
        </row>
        <row r="3961">
          <cell r="A3961">
            <v>89762</v>
          </cell>
          <cell r="B3961" t="str">
            <v>SINAPI</v>
          </cell>
          <cell r="C3961" t="str">
            <v>UNIÃO, CPVC, SOLDÁVEL, DN35MM, INSTALADO EM RAMAL DE DISTRIBUIÇÃO DE ÁGUA - FORNECIMENTO E INSTALAÇÃO. AF_06/2022</v>
          </cell>
          <cell r="D3961" t="str">
            <v>UN</v>
          </cell>
          <cell r="E3961">
            <v>36.159999999999997</v>
          </cell>
        </row>
        <row r="3962">
          <cell r="A3962">
            <v>89763</v>
          </cell>
          <cell r="B3962" t="str">
            <v>SINAPI</v>
          </cell>
          <cell r="C3962" t="str">
            <v>CONECTOR, CPVC, SOLDÁVEL, DN 35MM X 1 1/4 , INSTALADO EM RAMAL DE DISTRIBUIÇÃO DE ÁGUA - FORNECIMENTO E INSTALAÇÃO. AF_06/2022</v>
          </cell>
          <cell r="D3962" t="str">
            <v>UN</v>
          </cell>
          <cell r="E3962">
            <v>132.57</v>
          </cell>
        </row>
        <row r="3963">
          <cell r="A3963">
            <v>89764</v>
          </cell>
          <cell r="B3963" t="str">
            <v>SINAPI</v>
          </cell>
          <cell r="C3963" t="str">
            <v>BUCHA DE REDUÇÃO, CPVC, SOLDÁVEL, DN35MM X 28MM, INSTALADO EM RAMAL DE DISTRIBUIÇÃO DE ÁGUA - FORNECIMENTO E INSTALAÇÃO. AF_06/2022</v>
          </cell>
          <cell r="D3963" t="str">
            <v>UN</v>
          </cell>
          <cell r="E3963">
            <v>27.64</v>
          </cell>
        </row>
        <row r="3964">
          <cell r="A3964">
            <v>89765</v>
          </cell>
          <cell r="B3964" t="str">
            <v>SINAPI</v>
          </cell>
          <cell r="C3964" t="str">
            <v>TE, CPVC, SOLDÁVEL, DN 22MM, INSTALADO EM RAMAL DE DISTRIBUIÇÃO DE ÁGUA - FORNECIMENTO E INSTALAÇÃO. AF_06/2022</v>
          </cell>
          <cell r="D3964" t="str">
            <v>UN</v>
          </cell>
          <cell r="E3964">
            <v>14.47</v>
          </cell>
        </row>
        <row r="3965">
          <cell r="A3965">
            <v>89767</v>
          </cell>
          <cell r="B3965" t="str">
            <v>SINAPI</v>
          </cell>
          <cell r="C3965" t="str">
            <v>TÊ MISTURADOR, CPVC, SOLDÁVEL, DN 22MM, INSTALADO EM RAMAL DE DISTRIBUIÇÃO DE ÁGUA - FORNECIMENTO E INSTALAÇÃO. AF_06/2022</v>
          </cell>
          <cell r="D3965" t="str">
            <v>UN</v>
          </cell>
          <cell r="E3965">
            <v>19.57</v>
          </cell>
        </row>
        <row r="3966">
          <cell r="A3966">
            <v>89768</v>
          </cell>
          <cell r="B3966" t="str">
            <v>SINAPI</v>
          </cell>
          <cell r="C3966" t="str">
            <v>TÊ, CPVC, SOLDÁVEL, DN 28MM, INSTALADO EM RAMAL DE DISTRIBUIÇÃO DE ÁGUA - FORNECIMENTO E INSTALAÇÃO. AF_06/2022</v>
          </cell>
          <cell r="D3966" t="str">
            <v>UN</v>
          </cell>
          <cell r="E3966">
            <v>20.62</v>
          </cell>
        </row>
        <row r="3967">
          <cell r="A3967">
            <v>89769</v>
          </cell>
          <cell r="B3967" t="str">
            <v>SINAPI</v>
          </cell>
          <cell r="C3967" t="str">
            <v>TÊ, CPVC, SOLDÁVEL, DN35MM, INSTALADO EM RAMAL DE DISTRIBUIÇÃO DE ÁGUA - FORNECIMENTO E INSTALAÇÃO. AF_06/2022</v>
          </cell>
          <cell r="D3967" t="str">
            <v>UN</v>
          </cell>
          <cell r="E3967">
            <v>43.32</v>
          </cell>
        </row>
        <row r="3968">
          <cell r="A3968">
            <v>89772</v>
          </cell>
          <cell r="B3968" t="str">
            <v>SINAPI</v>
          </cell>
          <cell r="C3968" t="str">
            <v>TUBO, CPVC, SOLDÁVEL, DN 54MM, INSTALADO EM PRUMADA DE ÁGUA   FORNECIMENTO E INSTALAÇÃO. AF_06/2022</v>
          </cell>
          <cell r="D3968" t="str">
            <v>M</v>
          </cell>
          <cell r="E3968">
            <v>94.57</v>
          </cell>
        </row>
        <row r="3969">
          <cell r="A3969">
            <v>89774</v>
          </cell>
          <cell r="B3969" t="str">
            <v>SINAPI</v>
          </cell>
          <cell r="C3969" t="str">
            <v>LUVA SIMPLES, PVC, SERIE NORMAL, ESGOTO PREDIAL, DN 75 MM, JUNTA ELÁSTICA, FORNECIDO E INSTALADO EM RAMAL DE DESCARGA OU RAMAL DE ESGOTO SANITÁRIO. AF_08/2022</v>
          </cell>
          <cell r="D3969" t="str">
            <v>UN</v>
          </cell>
          <cell r="E3969">
            <v>13.97</v>
          </cell>
        </row>
        <row r="3970">
          <cell r="A3970">
            <v>89776</v>
          </cell>
          <cell r="B3970" t="str">
            <v>SINAPI</v>
          </cell>
          <cell r="C3970" t="str">
            <v>LUVA DE CORRER, PVC, SERIE NORMAL, ESGOTO PREDIAL, DN 75 MM, JUNTA ELÁSTICA, FORNECIDO E INSTALADO EM RAMAL DE DESCARGA OU RAMAL DE ESGOTO SANITÁRIO. AF_08/2022</v>
          </cell>
          <cell r="D3970" t="str">
            <v>UN</v>
          </cell>
          <cell r="E3970">
            <v>25.36</v>
          </cell>
        </row>
        <row r="3971">
          <cell r="A3971">
            <v>89777</v>
          </cell>
          <cell r="B3971" t="str">
            <v>SINAPI</v>
          </cell>
          <cell r="C3971" t="str">
            <v>JOELHO 90 GRAUS, CPVC, SOLDÁVEL, DN 35MM, INSTALADO EM PRUMADA DE ÁGUA   FORNECIMENTO E INSTALAÇÃO. AF_06/2022</v>
          </cell>
          <cell r="D3971" t="str">
            <v>UN</v>
          </cell>
          <cell r="E3971">
            <v>21.59</v>
          </cell>
        </row>
        <row r="3972">
          <cell r="A3972">
            <v>89778</v>
          </cell>
          <cell r="B3972" t="str">
            <v>SINAPI</v>
          </cell>
          <cell r="C3972" t="str">
            <v>LUVA SIMPLES, PVC, SERIE NORMAL, ESGOTO PREDIAL, DN 100 MM, JUNTA ELÁSTICA, FORNECIDO E INSTALADO EM RAMAL DE DESCARGA OU RAMAL DE ESGOTO SANITÁRIO. AF_08/2022</v>
          </cell>
          <cell r="D3972" t="str">
            <v>UN</v>
          </cell>
          <cell r="E3972">
            <v>17.03</v>
          </cell>
        </row>
        <row r="3973">
          <cell r="A3973">
            <v>89779</v>
          </cell>
          <cell r="B3973" t="str">
            <v>SINAPI</v>
          </cell>
          <cell r="C3973" t="str">
            <v>LUVA DE CORRER, PVC, SERIE NORMAL, ESGOTO PREDIAL, DN 100 MM, JUNTA ELÁSTICA, FORNECIDO E INSTALADO EM RAMAL DE DESCARGA OU RAMAL DE ESGOTO SANITÁRIO. AF_08/2022</v>
          </cell>
          <cell r="D3973" t="str">
            <v>UN</v>
          </cell>
          <cell r="E3973">
            <v>35.36</v>
          </cell>
        </row>
        <row r="3974">
          <cell r="A3974">
            <v>89780</v>
          </cell>
          <cell r="B3974" t="str">
            <v>SINAPI</v>
          </cell>
          <cell r="C3974" t="str">
            <v>JOELHO 45 GRAUS, CPVC, SOLDÁVEL, DN 35MM, INSTALADO EM PRUMADA DE ÁGUA - FORNECIMENTO E INSTALAÇÃO. AF_06/2022</v>
          </cell>
          <cell r="D3974" t="str">
            <v>UN</v>
          </cell>
          <cell r="E3974">
            <v>21.59</v>
          </cell>
        </row>
        <row r="3975">
          <cell r="A3975">
            <v>89781</v>
          </cell>
          <cell r="B3975" t="str">
            <v>SINAPI</v>
          </cell>
          <cell r="C3975" t="str">
            <v>JOELHO 90 GRAUS, CPVC, SOLDÁVEL, DN 42MM, INSTALADO EM PRUMADA DE ÁGUA   FORNECIMENTO E INSTALAÇÃO. AF_06/2022</v>
          </cell>
          <cell r="D3975" t="str">
            <v>UN</v>
          </cell>
          <cell r="E3975">
            <v>31.53</v>
          </cell>
        </row>
        <row r="3976">
          <cell r="A3976">
            <v>89782</v>
          </cell>
          <cell r="B3976" t="str">
            <v>SINAPI</v>
          </cell>
          <cell r="C3976" t="str">
            <v>TE, PVC, SERIE NORMAL, ESGOTO PREDIAL, DN 40 X 40 MM, JUNTA SOLDÁVEL, FORNECIDO E INSTALADO EM RAMAL DE DESCARGA OU RAMAL DE ESGOTO SANITÁRIO. AF_08/2022</v>
          </cell>
          <cell r="D3976" t="str">
            <v>UN</v>
          </cell>
          <cell r="E3976">
            <v>13.22</v>
          </cell>
        </row>
        <row r="3977">
          <cell r="A3977">
            <v>89783</v>
          </cell>
          <cell r="B3977" t="str">
            <v>SINAPI</v>
          </cell>
          <cell r="C3977" t="str">
            <v>JUNÇÃO SIMPLES, PVC, SERIE NORMAL, ESGOTO PREDIAL, DN 40 MM, JUNTA SOLDÁVEL, FORNECIDO E INSTALADO EM RAMAL DE DESCARGA OU RAMAL DE ESGOTO SANITÁRIO. AF_08/2022</v>
          </cell>
          <cell r="D3977" t="str">
            <v>UN</v>
          </cell>
          <cell r="E3977">
            <v>13.57</v>
          </cell>
        </row>
        <row r="3978">
          <cell r="A3978">
            <v>89784</v>
          </cell>
          <cell r="B3978" t="str">
            <v>SINAPI</v>
          </cell>
          <cell r="C3978" t="str">
            <v>TE, PVC, SERIE NORMAL, ESGOTO PREDIAL, DN 50 X 50 MM, JUNTA ELÁSTICA, FORNECIDO E INSTALADO EM RAMAL DE DESCARGA OU RAMAL DE ESGOTO SANITÁRIO. AF_08/2022</v>
          </cell>
          <cell r="D3978" t="str">
            <v>UN</v>
          </cell>
          <cell r="E3978">
            <v>23.14</v>
          </cell>
        </row>
        <row r="3979">
          <cell r="A3979">
            <v>89785</v>
          </cell>
          <cell r="B3979" t="str">
            <v>SINAPI</v>
          </cell>
          <cell r="C3979" t="str">
            <v>JUNÇÃO SIMPLES, PVC, SERIE NORMAL, ESGOTO PREDIAL, DN 50 X 50 MM, JUNTA ELÁSTICA, FORNECIDO E INSTALADO EM RAMAL DE DESCARGA OU RAMAL DE ESGOTO SANITÁRIO. AF_08/2022</v>
          </cell>
          <cell r="D3979" t="str">
            <v>UN</v>
          </cell>
          <cell r="E3979">
            <v>25.39</v>
          </cell>
        </row>
        <row r="3980">
          <cell r="A3980">
            <v>89786</v>
          </cell>
          <cell r="B3980" t="str">
            <v>SINAPI</v>
          </cell>
          <cell r="C3980" t="str">
            <v>TE, PVC, SERIE NORMAL, ESGOTO PREDIAL, DN 75 X 75 MM, JUNTA ELÁSTICA, FORNECIDO E INSTALADO EM RAMAL DE DESCARGA OU RAMAL DE ESGOTO SANITÁRIO. AF_08/2022</v>
          </cell>
          <cell r="D3980" t="str">
            <v>UN</v>
          </cell>
          <cell r="E3980">
            <v>36.9</v>
          </cell>
        </row>
        <row r="3981">
          <cell r="A3981">
            <v>89787</v>
          </cell>
          <cell r="B3981" t="str">
            <v>SINAPI</v>
          </cell>
          <cell r="C3981" t="str">
            <v>JOELHO 45 GRAUS, CPVC, SOLDÁVEL, DN 42MM, INSTALADO EM PRUMADA DE ÁGUA   FORNECIMENTO E INSTALAÇÃO. AF_06/2022</v>
          </cell>
          <cell r="D3981" t="str">
            <v>UN</v>
          </cell>
          <cell r="E3981">
            <v>31.53</v>
          </cell>
        </row>
        <row r="3982">
          <cell r="A3982">
            <v>89788</v>
          </cell>
          <cell r="B3982" t="str">
            <v>SINAPI</v>
          </cell>
          <cell r="C3982" t="str">
            <v>JOELHO 90 GRAUS, CPVC, SOLDÁVEL, DN 54MM, INSTALADO EM PRUMADA DE ÁGUA   FORNECIMENTO E INSTALAÇÃO. AF_06/2022</v>
          </cell>
          <cell r="D3982" t="str">
            <v>UN</v>
          </cell>
          <cell r="E3982">
            <v>59.89</v>
          </cell>
        </row>
        <row r="3983">
          <cell r="A3983">
            <v>89789</v>
          </cell>
          <cell r="B3983" t="str">
            <v>SINAPI</v>
          </cell>
          <cell r="C3983" t="str">
            <v>JOELHO 45 GRAUS, CPVC, SOLDÁVEL, DN 54MM, INSTALADO EM PRUMADA DE ÁGUA   FORNECIMENTO E INSTALAÇÃO. AF_06/2022</v>
          </cell>
          <cell r="D3983" t="str">
            <v>UN</v>
          </cell>
          <cell r="E3983">
            <v>60.79</v>
          </cell>
        </row>
        <row r="3984">
          <cell r="A3984">
            <v>89790</v>
          </cell>
          <cell r="B3984" t="str">
            <v>SINAPI</v>
          </cell>
          <cell r="C3984" t="str">
            <v>JOELHO 90 GRAUS, CPVC, SOLDÁVEL, DN 73MM, INSTALADO EM PRUMADA DE ÁGUA   FORNECIMENTO E INSTALAÇÃO. AF_06/2022</v>
          </cell>
          <cell r="D3984" t="str">
            <v>UN</v>
          </cell>
          <cell r="E3984">
            <v>143.41</v>
          </cell>
        </row>
        <row r="3985">
          <cell r="A3985">
            <v>89791</v>
          </cell>
          <cell r="B3985" t="str">
            <v>SINAPI</v>
          </cell>
          <cell r="C3985" t="str">
            <v>JOELHO 45 GRAUS, CPVC, SOLDÁVEL, DN 73MM, INSTALADO EM PRUMADA DE ÁGUA   FORNECIMENTO E INSTALAÇÃO. AF_06/2022</v>
          </cell>
          <cell r="D3985" t="str">
            <v>UN</v>
          </cell>
          <cell r="E3985">
            <v>146.71</v>
          </cell>
        </row>
        <row r="3986">
          <cell r="A3986">
            <v>89792</v>
          </cell>
          <cell r="B3986" t="str">
            <v>SINAPI</v>
          </cell>
          <cell r="C3986" t="str">
            <v>JOELHO 90 GRAUS, CPVC, SOLDÁVEL, DN 89MM, INSTALADO EM PRUMADA DE ÁGUA   FORNECIMENTO E INSTALAÇÃO. AF_06/2022</v>
          </cell>
          <cell r="D3986" t="str">
            <v>UN</v>
          </cell>
          <cell r="E3986">
            <v>170.4</v>
          </cell>
        </row>
        <row r="3987">
          <cell r="A3987">
            <v>89793</v>
          </cell>
          <cell r="B3987" t="str">
            <v>SINAPI</v>
          </cell>
          <cell r="C3987" t="str">
            <v>JOELHO 45 GRAUS, CPVC, SOLDÁVEL, DN 89MM, INSTALADO EM PRUMADA DE ÁGUA   FORNECIMENTO E INSTALAÇÃO. AF_06/2022</v>
          </cell>
          <cell r="D3987" t="str">
            <v>UN</v>
          </cell>
          <cell r="E3987">
            <v>174.84</v>
          </cell>
        </row>
        <row r="3988">
          <cell r="A3988">
            <v>89794</v>
          </cell>
          <cell r="B3988" t="str">
            <v>SINAPI</v>
          </cell>
          <cell r="C3988" t="str">
            <v>LUVA, CPVC, SOLDÁVEL, DN 35MM, INSTALADO EM PRUMADA DE ÁGUA   FORNECIMENTO E INSTALAÇÃO. AF_06/2022</v>
          </cell>
          <cell r="D3988" t="str">
            <v>UN</v>
          </cell>
          <cell r="E3988">
            <v>15.21</v>
          </cell>
        </row>
        <row r="3989">
          <cell r="A3989">
            <v>89795</v>
          </cell>
          <cell r="B3989" t="str">
            <v>SINAPI</v>
          </cell>
          <cell r="C3989" t="str">
            <v>JUNÇÃO SIMPLES, PVC, SERIE NORMAL, ESGOTO PREDIAL, DN 75 X 75 MM, JUNTA ELÁSTICA, FORNECIDO E INSTALADO EM RAMAL DE DESCARGA OU RAMAL DE ESGOTO SANITÁRIO. AF_08/2022</v>
          </cell>
          <cell r="D3989" t="str">
            <v>UN</v>
          </cell>
          <cell r="E3989">
            <v>39.979999999999997</v>
          </cell>
        </row>
        <row r="3990">
          <cell r="A3990">
            <v>89796</v>
          </cell>
          <cell r="B3990" t="str">
            <v>SINAPI</v>
          </cell>
          <cell r="C3990" t="str">
            <v>TE, PVC, SERIE NORMAL, ESGOTO PREDIAL, DN 100 X 100 MM, JUNTA ELÁSTICA, FORNECIDO E INSTALADO EM RAMAL DE DESCARGA OU RAMAL DE ESGOTO SANITÁRIO. AF_08/2022</v>
          </cell>
          <cell r="D3990" t="str">
            <v>UN</v>
          </cell>
          <cell r="E3990">
            <v>43.58</v>
          </cell>
        </row>
        <row r="3991">
          <cell r="A3991">
            <v>89797</v>
          </cell>
          <cell r="B3991" t="str">
            <v>SINAPI</v>
          </cell>
          <cell r="C3991" t="str">
            <v>JUNÇÃO SIMPLES, PVC, SERIE NORMAL, ESGOTO PREDIAL, DN 100 X 100 MM, JUNTA ELÁSTICA, FORNECIDO E INSTALADO EM RAMAL DE DESCARGA OU RAMAL DE ESGOTO SANITÁRIO. AF_08/2022</v>
          </cell>
          <cell r="D3991" t="str">
            <v>UN</v>
          </cell>
          <cell r="E3991">
            <v>50.8</v>
          </cell>
        </row>
        <row r="3992">
          <cell r="A3992">
            <v>89801</v>
          </cell>
          <cell r="B3992" t="str">
            <v>SINAPI</v>
          </cell>
          <cell r="C3992" t="str">
            <v>JOELHO 90 GRAUS, PVC, SERIE NORMAL, ESGOTO PREDIAL, DN 50 MM, JUNTA ELÁSTICA, FORNECIDO E INSTALADO EM PRUMADA DE ESGOTO SANITÁRIO OU VENTILAÇÃO. AF_08/2022</v>
          </cell>
          <cell r="D3992" t="str">
            <v>UN</v>
          </cell>
          <cell r="E3992">
            <v>9.1300000000000008</v>
          </cell>
        </row>
        <row r="3993">
          <cell r="A3993">
            <v>89802</v>
          </cell>
          <cell r="B3993" t="str">
            <v>SINAPI</v>
          </cell>
          <cell r="C3993" t="str">
            <v>JOELHO 45 GRAUS, PVC, SERIE NORMAL, ESGOTO PREDIAL, DN 50 MM, JUNTA ELÁSTICA, FORNECIDO E INSTALADO EM PRUMADA DE ESGOTO SANITÁRIO OU VENTILAÇÃO. AF_08/2022</v>
          </cell>
          <cell r="D3993" t="str">
            <v>UN</v>
          </cell>
          <cell r="E3993">
            <v>9.92</v>
          </cell>
        </row>
        <row r="3994">
          <cell r="A3994">
            <v>89803</v>
          </cell>
          <cell r="B3994" t="str">
            <v>SINAPI</v>
          </cell>
          <cell r="C3994" t="str">
            <v>CURVA CURTA 90 GRAUS, PVC, SERIE NORMAL, ESGOTO PREDIAL, DN 50 MM, JUNTA ELÁSTICA, FORNECIDO E INSTALADO EM PRUMADA DE ESGOTO SANITÁRIO OU VENTILAÇÃO. AF_08/2022</v>
          </cell>
          <cell r="D3994" t="str">
            <v>UN</v>
          </cell>
          <cell r="E3994">
            <v>18.41</v>
          </cell>
        </row>
        <row r="3995">
          <cell r="A3995">
            <v>89804</v>
          </cell>
          <cell r="B3995" t="str">
            <v>SINAPI</v>
          </cell>
          <cell r="C3995" t="str">
            <v>CURVA LONGA 90 GRAUS, PVC, SERIE NORMAL, ESGOTO PREDIAL, DN 50 MM, JUNTA ELÁSTICA, FORNECIDO E INSTALADO EM PRUMADA DE ESGOTO SANITÁRIO OU VENTILAÇÃO. AF_08/2022</v>
          </cell>
          <cell r="D3995" t="str">
            <v>UN</v>
          </cell>
          <cell r="E3995">
            <v>19.7</v>
          </cell>
        </row>
        <row r="3996">
          <cell r="A3996">
            <v>89805</v>
          </cell>
          <cell r="B3996" t="str">
            <v>SINAPI</v>
          </cell>
          <cell r="C3996" t="str">
            <v>JOELHO 90 GRAUS, PVC, SERIE NORMAL, ESGOTO PREDIAL, DN 75 MM, JUNTA ELÁSTICA, FORNECIDO E INSTALADO EM PRUMADA DE ESGOTO SANITÁRIO OU VENTILAÇÃO. AF_08/2022</v>
          </cell>
          <cell r="D3996" t="str">
            <v>UN</v>
          </cell>
          <cell r="E3996">
            <v>20.059999999999999</v>
          </cell>
        </row>
        <row r="3997">
          <cell r="A3997">
            <v>89806</v>
          </cell>
          <cell r="B3997" t="str">
            <v>SINAPI</v>
          </cell>
          <cell r="C3997" t="str">
            <v>JOELHO 45 GRAUS, PVC, SERIE NORMAL, ESGOTO PREDIAL, DN 75 MM, JUNTA ELÁSTICA, FORNECIDO E INSTALADO EM PRUMADA DE ESGOTO SANITÁRIO OU VENTILAÇÃO. AF_08/2022</v>
          </cell>
          <cell r="D3997" t="str">
            <v>UN</v>
          </cell>
          <cell r="E3997">
            <v>21.18</v>
          </cell>
        </row>
        <row r="3998">
          <cell r="A3998">
            <v>89807</v>
          </cell>
          <cell r="B3998" t="str">
            <v>SINAPI</v>
          </cell>
          <cell r="C3998" t="str">
            <v>CURVA CURTA 90 GRAUS, PVC, SERIE NORMAL, ESGOTO PREDIAL, DN 75 MM, JUNTA ELÁSTICA, FORNECIDO E INSTALADO EM PRUMADA DE ESGOTO SANITÁRIO OU VENTILAÇÃO. AF_08/2022</v>
          </cell>
          <cell r="D3998" t="str">
            <v>UN</v>
          </cell>
          <cell r="E3998">
            <v>36.14</v>
          </cell>
        </row>
        <row r="3999">
          <cell r="A3999">
            <v>89808</v>
          </cell>
          <cell r="B3999" t="str">
            <v>SINAPI</v>
          </cell>
          <cell r="C3999" t="str">
            <v>CURVA LONGA 90 GRAUS, PVC, SERIE NORMAL, ESGOTO PREDIAL, DN 75 MM, JUNTA ELÁSTICA, FORNECIDO E INSTALADO EM PRUMADA DE ESGOTO SANITÁRIO OU VENTILAÇÃO. AF_08/2022</v>
          </cell>
          <cell r="D3999" t="str">
            <v>UN</v>
          </cell>
          <cell r="E3999">
            <v>52.26</v>
          </cell>
        </row>
        <row r="4000">
          <cell r="A4000">
            <v>89809</v>
          </cell>
          <cell r="B4000" t="str">
            <v>SINAPI</v>
          </cell>
          <cell r="C4000" t="str">
            <v>JOELHO 90 GRAUS, PVC, SERIE NORMAL, ESGOTO PREDIAL, DN 100 MM, JUNTA ELÁSTICA, FORNECIDO E INSTALADO EM PRUMADA DE ESGOTO SANITÁRIO OU VENTILAÇÃO. AF_08/2022</v>
          </cell>
          <cell r="D4000" t="str">
            <v>UN</v>
          </cell>
          <cell r="E4000">
            <v>27.87</v>
          </cell>
        </row>
        <row r="4001">
          <cell r="A4001">
            <v>89810</v>
          </cell>
          <cell r="B4001" t="str">
            <v>SINAPI</v>
          </cell>
          <cell r="C4001" t="str">
            <v>JOELHO 45 GRAUS, PVC, SERIE NORMAL, ESGOTO PREDIAL, DN 100 MM, JUNTA ELÁSTICA, FORNECIDO E INSTALADO EM PRUMADA DE ESGOTO SANITÁRIO OU VENTILAÇÃO. AF_08/2022</v>
          </cell>
          <cell r="D4001" t="str">
            <v>UN</v>
          </cell>
          <cell r="E4001">
            <v>27.8</v>
          </cell>
        </row>
        <row r="4002">
          <cell r="A4002">
            <v>89811</v>
          </cell>
          <cell r="B4002" t="str">
            <v>SINAPI</v>
          </cell>
          <cell r="C4002" t="str">
            <v>CURVA CURTA 90 GRAUS, PVC, SERIE NORMAL, ESGOTO PREDIAL, DN 100 MM, JUNTA ELÁSTICA, FORNECIDO E INSTALADO EM PRUMADA DE ESGOTO SANITÁRIO OU VENTILAÇÃO. AF_08/2022</v>
          </cell>
          <cell r="D4002" t="str">
            <v>UN</v>
          </cell>
          <cell r="E4002">
            <v>45.36</v>
          </cell>
        </row>
        <row r="4003">
          <cell r="A4003">
            <v>89812</v>
          </cell>
          <cell r="B4003" t="str">
            <v>SINAPI</v>
          </cell>
          <cell r="C4003" t="str">
            <v>CURVA LONGA 90 GRAUS, PVC, SERIE NORMAL, ESGOTO PREDIAL, DN 100 MM, JUNTA ELÁSTICA, FORNECIDO E INSTALADO EM PRUMADA DE ESGOTO SANITÁRIO OU VENTILAÇÃO. AF_08/2022</v>
          </cell>
          <cell r="D4003" t="str">
            <v>UN</v>
          </cell>
          <cell r="E4003">
            <v>76.39</v>
          </cell>
        </row>
        <row r="4004">
          <cell r="A4004">
            <v>89813</v>
          </cell>
          <cell r="B4004" t="str">
            <v>SINAPI</v>
          </cell>
          <cell r="C4004" t="str">
            <v>LUVA SIMPLES, PVC, SERIE NORMAL, ESGOTO PREDIAL, DN 50 MM, JUNTA ELÁSTICA, FORNECIDO E INSTALADO EM PRUMADA DE ESGOTO SANITÁRIO OU VENTILAÇÃO. AF_08/2022</v>
          </cell>
          <cell r="D4004" t="str">
            <v>UN</v>
          </cell>
          <cell r="E4004">
            <v>5.67</v>
          </cell>
        </row>
        <row r="4005">
          <cell r="A4005">
            <v>89814</v>
          </cell>
          <cell r="B4005" t="str">
            <v>SINAPI</v>
          </cell>
          <cell r="C4005" t="str">
            <v>LUVA DE CORRER, PVC, SERIE NORMAL, ESGOTO PREDIAL, DN 50 MM, JUNTA ELÁSTICA, FORNECIDO E INSTALADO EM PRUMADA DE ESGOTO SANITÁRIO OU VENTILAÇÃO. AF_08/2022</v>
          </cell>
          <cell r="D4005" t="str">
            <v>UN</v>
          </cell>
          <cell r="E4005">
            <v>18.579999999999998</v>
          </cell>
        </row>
        <row r="4006">
          <cell r="A4006">
            <v>89815</v>
          </cell>
          <cell r="B4006" t="str">
            <v>SINAPI</v>
          </cell>
          <cell r="C4006" t="str">
            <v>LUVA DE CORRER, CPVC, SOLDÁVEL, DN 35MM, INSTALADO EM PRUMADA DE ÁGUA   FORNECIMENTO E INSTALAÇÃO. AF_06/2022</v>
          </cell>
          <cell r="D4006" t="str">
            <v>UN</v>
          </cell>
          <cell r="E4006">
            <v>24.31</v>
          </cell>
        </row>
        <row r="4007">
          <cell r="A4007">
            <v>89816</v>
          </cell>
          <cell r="B4007" t="str">
            <v>SINAPI</v>
          </cell>
          <cell r="C4007" t="str">
            <v>UNIÃO, CPVC, SOLDÁVEL, DN35MM, INSTALADO EM PRUMADA DE ÁGUA   FORNECIMENTO E INSTALAÇÃO. AF_06/2022</v>
          </cell>
          <cell r="D4007" t="str">
            <v>UN</v>
          </cell>
          <cell r="E4007">
            <v>34.07</v>
          </cell>
        </row>
        <row r="4008">
          <cell r="A4008">
            <v>89817</v>
          </cell>
          <cell r="B4008" t="str">
            <v>SINAPI</v>
          </cell>
          <cell r="C4008" t="str">
            <v>LUVA SIMPLES, PVC, SERIE NORMAL, ESGOTO PREDIAL, DN 75 MM, JUNTA ELÁSTICA, FORNECIDO E INSTALADO EM PRUMADA DE ESGOTO SANITÁRIO OU VENTILAÇÃO. AF_08/2022</v>
          </cell>
          <cell r="D4008" t="str">
            <v>UN</v>
          </cell>
          <cell r="E4008">
            <v>12.9</v>
          </cell>
        </row>
        <row r="4009">
          <cell r="A4009">
            <v>89818</v>
          </cell>
          <cell r="B4009" t="str">
            <v>SINAPI</v>
          </cell>
          <cell r="C4009" t="str">
            <v>CONECTOR, CPVC, SOLDÁVEL, DN 35MM X 1 1/4 , INSTALADO EM PRUMADA DE ÁGUA   FORNECIMENTO E INSTALAÇÃO. AF_06/2022</v>
          </cell>
          <cell r="D4009" t="str">
            <v>UN</v>
          </cell>
          <cell r="E4009">
            <v>130.53</v>
          </cell>
        </row>
        <row r="4010">
          <cell r="A4010">
            <v>89819</v>
          </cell>
          <cell r="B4010" t="str">
            <v>SINAPI</v>
          </cell>
          <cell r="C4010" t="str">
            <v>LUVA DE CORRER, PVC, SERIE NORMAL, ESGOTO PREDIAL, DN 75 MM, JUNTA ELÁSTICA, FORNECIDO E INSTALADO EM PRUMADA DE ESGOTO SANITÁRIO OU VENTILAÇÃO. AF_08/2022</v>
          </cell>
          <cell r="D4010" t="str">
            <v>UN</v>
          </cell>
          <cell r="E4010">
            <v>24.33</v>
          </cell>
        </row>
        <row r="4011">
          <cell r="A4011">
            <v>89821</v>
          </cell>
          <cell r="B4011" t="str">
            <v>SINAPI</v>
          </cell>
          <cell r="C4011" t="str">
            <v>LUVA SIMPLES, PVC, SERIE NORMAL, ESGOTO PREDIAL, DN 100 MM, JUNTA ELÁSTICA, FORNECIDO E INSTALADO EM PRUMADA DE ESGOTO SANITÁRIO OU VENTILAÇÃO. AF_08/2022</v>
          </cell>
          <cell r="D4011" t="str">
            <v>UN</v>
          </cell>
          <cell r="E4011">
            <v>17.670000000000002</v>
          </cell>
        </row>
        <row r="4012">
          <cell r="A4012">
            <v>89822</v>
          </cell>
          <cell r="B4012" t="str">
            <v>SINAPI</v>
          </cell>
          <cell r="C4012" t="str">
            <v>LUVA, CPVC, SOLDÁVEL, DN 42MM, INSTALADO EM PRUMADA DE ÁGUA   FORNECIMENTO E INSTALAÇÃO. AF_06/2022</v>
          </cell>
          <cell r="D4012" t="str">
            <v>UN</v>
          </cell>
          <cell r="E4012">
            <v>19.77</v>
          </cell>
        </row>
        <row r="4013">
          <cell r="A4013">
            <v>89823</v>
          </cell>
          <cell r="B4013" t="str">
            <v>SINAPI</v>
          </cell>
          <cell r="C4013" t="str">
            <v>LUVA DE CORRER, PVC, SERIE NORMAL, ESGOTO PREDIAL, DN 100 MM, JUNTA ELÁSTICA, FORNECIDO E INSTALADO EM PRUMADA DE ESGOTO SANITÁRIO OU VENTILAÇÃO. AF_08/2022</v>
          </cell>
          <cell r="D4013" t="str">
            <v>UN</v>
          </cell>
          <cell r="E4013">
            <v>36</v>
          </cell>
        </row>
        <row r="4014">
          <cell r="A4014">
            <v>89824</v>
          </cell>
          <cell r="B4014" t="str">
            <v>SINAPI</v>
          </cell>
          <cell r="C4014" t="str">
            <v>LUVA DE CORRER, CPVC, SOLDÁVEL, DN 42MM, INSTALADO EM PRUMADA DE ÁGUA   FORNECIMENTO E INSTALAÇÃO. AF_06/2022</v>
          </cell>
          <cell r="D4014" t="str">
            <v>UN</v>
          </cell>
          <cell r="E4014">
            <v>32.74</v>
          </cell>
        </row>
        <row r="4015">
          <cell r="A4015">
            <v>89825</v>
          </cell>
          <cell r="B4015" t="str">
            <v>SINAPI</v>
          </cell>
          <cell r="C4015" t="str">
            <v>TE, PVC, SERIE NORMAL, ESGOTO PREDIAL, DN 50 X 50 MM, JUNTA ELÁSTICA, FORNECIDO E INSTALADO EM PRUMADA DE ESGOTO SANITÁRIO OU VENTILAÇÃO. AF_08/2022</v>
          </cell>
          <cell r="D4015" t="str">
            <v>UN</v>
          </cell>
          <cell r="E4015">
            <v>17.72</v>
          </cell>
        </row>
        <row r="4016">
          <cell r="A4016">
            <v>89826</v>
          </cell>
          <cell r="B4016" t="str">
            <v>SINAPI</v>
          </cell>
          <cell r="C4016" t="str">
            <v>LUVA DE TRANSIÇÃO, CPVC, SOLDÁVEL, DN42MM X 1.1/2 , INSTALADO EM PRUMADA DE ÁGUA   FORNECIMENTO E INSTALAÇÃO. AF_06/2022</v>
          </cell>
          <cell r="D4016" t="str">
            <v>UN</v>
          </cell>
          <cell r="E4016">
            <v>133.12</v>
          </cell>
        </row>
        <row r="4017">
          <cell r="A4017">
            <v>89827</v>
          </cell>
          <cell r="B4017" t="str">
            <v>SINAPI</v>
          </cell>
          <cell r="C4017" t="str">
            <v>JUNÇÃO SIMPLES, PVC, SERIE NORMAL, ESGOTO PREDIAL, DN 50 X 50 MM, JUNTA ELÁSTICA, FORNECIDO E INSTALADO EM PRUMADA DE ESGOTO SANITÁRIO OU VENTILAÇÃO. AF_08/2022</v>
          </cell>
          <cell r="D4017" t="str">
            <v>UN</v>
          </cell>
          <cell r="E4017">
            <v>19.97</v>
          </cell>
        </row>
        <row r="4018">
          <cell r="A4018">
            <v>89828</v>
          </cell>
          <cell r="B4018" t="str">
            <v>SINAPI</v>
          </cell>
          <cell r="C4018" t="str">
            <v>UNIÃO, CPVC, SOLDÁVEL, DN42MM, INSTALADO EM PRUMADA DE ÁGUA   FORNECIMENTO E INSTALAÇÃO. AF_06/2022</v>
          </cell>
          <cell r="D4018" t="str">
            <v>UN</v>
          </cell>
          <cell r="E4018">
            <v>48.74</v>
          </cell>
        </row>
        <row r="4019">
          <cell r="A4019">
            <v>89829</v>
          </cell>
          <cell r="B4019" t="str">
            <v>SINAPI</v>
          </cell>
          <cell r="C4019" t="str">
            <v>TE, PVC, SERIE NORMAL, ESGOTO PREDIAL, DN 75 X 75 MM, JUNTA ELÁSTICA, FORNECIDO E INSTALADO EM PRUMADA DE ESGOTO SANITÁRIO OU VENTILAÇÃO. AF_08/2022</v>
          </cell>
          <cell r="D4019" t="str">
            <v>UN</v>
          </cell>
          <cell r="E4019">
            <v>34.83</v>
          </cell>
        </row>
        <row r="4020">
          <cell r="A4020">
            <v>89830</v>
          </cell>
          <cell r="B4020" t="str">
            <v>SINAPI</v>
          </cell>
          <cell r="C4020" t="str">
            <v>JUNÇÃO SIMPLES, PVC, SERIE NORMAL, ESGOTO PREDIAL, DN 75 X 75 MM, JUNTA ELÁSTICA, FORNECIDO E INSTALADO EM PRUMADA DE ESGOTO SANITÁRIO OU VENTILAÇÃO. AF_08/2022</v>
          </cell>
          <cell r="D4020" t="str">
            <v>UN</v>
          </cell>
          <cell r="E4020">
            <v>37.909999999999997</v>
          </cell>
        </row>
        <row r="4021">
          <cell r="A4021">
            <v>89831</v>
          </cell>
          <cell r="B4021" t="str">
            <v>SINAPI</v>
          </cell>
          <cell r="C4021" t="str">
            <v>CONECTOR, CPVC, SOLDÁVEL, DN 42MM X 1.1/2 , INSTALADO EM PRUMADA DE ÁGUA   FORNECIMENTO E INSTALAÇÃO. AF_06/2022</v>
          </cell>
          <cell r="D4021" t="str">
            <v>UN</v>
          </cell>
          <cell r="E4021">
            <v>158.86000000000001</v>
          </cell>
        </row>
        <row r="4022">
          <cell r="A4022">
            <v>89832</v>
          </cell>
          <cell r="B4022" t="str">
            <v>SINAPI</v>
          </cell>
          <cell r="C4022" t="str">
            <v>BUCHA DE REDUÇÃO, CPVC, SOLDÁVEL, DN 42MM X 22MM, INSTALADO EM RAMAL DE DISTRIBUIÇÃO DE ÁGUA - FORNECIMENTO E INSTALAÇÃO. AF_06/2022</v>
          </cell>
          <cell r="D4022" t="str">
            <v>UN</v>
          </cell>
          <cell r="E4022">
            <v>34.44</v>
          </cell>
        </row>
        <row r="4023">
          <cell r="A4023">
            <v>89833</v>
          </cell>
          <cell r="B4023" t="str">
            <v>SINAPI</v>
          </cell>
          <cell r="C4023" t="str">
            <v>TE, PVC, SERIE NORMAL, ESGOTO PREDIAL, DN 100 X 100 MM, JUNTA ELÁSTICA, FORNECIDO E INSTALADO EM PRUMADA DE ESGOTO SANITÁRIO OU VENTILAÇÃO. AF_08/2022</v>
          </cell>
          <cell r="D4023" t="str">
            <v>UN</v>
          </cell>
          <cell r="E4023">
            <v>44.87</v>
          </cell>
        </row>
        <row r="4024">
          <cell r="A4024">
            <v>89834</v>
          </cell>
          <cell r="B4024" t="str">
            <v>SINAPI</v>
          </cell>
          <cell r="C4024" t="str">
            <v>JUNÇÃO SIMPLES, PVC, SERIE NORMAL, ESGOTO PREDIAL, DN 100 X 100 MM, JUNTA ELÁSTICA, FORNECIDO E INSTALADO EM PRUMADA DE ESGOTO SANITÁRIO OU VENTILAÇÃO. AF_08/2022</v>
          </cell>
          <cell r="D4024" t="str">
            <v>UN</v>
          </cell>
          <cell r="E4024">
            <v>52.09</v>
          </cell>
        </row>
        <row r="4025">
          <cell r="A4025">
            <v>89835</v>
          </cell>
          <cell r="B4025" t="str">
            <v>SINAPI</v>
          </cell>
          <cell r="C4025" t="str">
            <v>LUVA, CPVC, SOLDÁVEL, DN 54MM, INSTALADO EM PRUMADA DE ÁGUA   FORNECIMENTO E INSTALAÇÃO. AF_06/2022</v>
          </cell>
          <cell r="D4025" t="str">
            <v>UN</v>
          </cell>
          <cell r="E4025">
            <v>34.28</v>
          </cell>
        </row>
        <row r="4026">
          <cell r="A4026">
            <v>89836</v>
          </cell>
          <cell r="B4026" t="str">
            <v>SINAPI</v>
          </cell>
          <cell r="C4026" t="str">
            <v>LUVA DE TRANSIÇÃO, CPVC, SOLDÁVEL, DN 54MM X 2 , INSTALADO EM PRUMADA DE ÁGUA   FORNECIMENTO E INSTALAÇÃO. AF_06/2022</v>
          </cell>
          <cell r="D4026" t="str">
            <v>UN</v>
          </cell>
          <cell r="E4026">
            <v>215.11</v>
          </cell>
        </row>
        <row r="4027">
          <cell r="A4027">
            <v>89837</v>
          </cell>
          <cell r="B4027" t="str">
            <v>SINAPI</v>
          </cell>
          <cell r="C4027" t="str">
            <v>UNIÃO, CPVC, SOLDÁVEL, DN 54MM, INSTALADO EM PRUMADA DE ÁGUA   FORNECIMENTO E INSTALAÇÃO. AF_06/2022</v>
          </cell>
          <cell r="D4027" t="str">
            <v>UN</v>
          </cell>
          <cell r="E4027">
            <v>108.53</v>
          </cell>
        </row>
        <row r="4028">
          <cell r="A4028">
            <v>89838</v>
          </cell>
          <cell r="B4028" t="str">
            <v>SINAPI</v>
          </cell>
          <cell r="C4028" t="str">
            <v>LUVA, CPVC, SOLDÁVEL, DN 73MM, INSTALADO EM PRUMADA DE ÁGUA   FORNECIMENTO E INSTALAÇÃO. AF_06/2022</v>
          </cell>
          <cell r="D4028" t="str">
            <v>UN</v>
          </cell>
          <cell r="E4028">
            <v>118.95</v>
          </cell>
        </row>
        <row r="4029">
          <cell r="A4029">
            <v>89839</v>
          </cell>
          <cell r="B4029" t="str">
            <v>SINAPI</v>
          </cell>
          <cell r="C4029" t="str">
            <v>UNIÃO, CPVC, SOLDÁVEL, DN 73MM, INSTALADO EM PRUMADA DE ÁGUA   FORNECIMENTO E INSTALAÇÃO. AF_06/2022</v>
          </cell>
          <cell r="D4029" t="str">
            <v>UN</v>
          </cell>
          <cell r="E4029">
            <v>155.63</v>
          </cell>
        </row>
        <row r="4030">
          <cell r="A4030">
            <v>89840</v>
          </cell>
          <cell r="B4030" t="str">
            <v>SINAPI</v>
          </cell>
          <cell r="C4030" t="str">
            <v>LUVA, CPVC, SOLDÁVEL, DN 89MM, INSTALADO EM PRUMADA DE ÁGUA   FORNECIMENTO E INSTALAÇÃO. AF_06/2022</v>
          </cell>
          <cell r="D4030" t="str">
            <v>UN</v>
          </cell>
          <cell r="E4030">
            <v>137.79</v>
          </cell>
        </row>
        <row r="4031">
          <cell r="A4031">
            <v>89841</v>
          </cell>
          <cell r="B4031" t="str">
            <v>SINAPI</v>
          </cell>
          <cell r="C4031" t="str">
            <v>UNIÃO, CPVC, SOLDÁVEL, DN 89MM, INSTALADO EM PRUMADA DE ÁGUA   FORNECIMENTO E INSTALAÇÃO. AF_06/2022</v>
          </cell>
          <cell r="D4031" t="str">
            <v>UN</v>
          </cell>
          <cell r="E4031">
            <v>229.52</v>
          </cell>
        </row>
        <row r="4032">
          <cell r="A4032">
            <v>89842</v>
          </cell>
          <cell r="B4032" t="str">
            <v>SINAPI</v>
          </cell>
          <cell r="C4032" t="str">
            <v>TÊ, CPVC, SOLDÁVEL, DN 35MM, INSTALADO EM PRUMADA DE ÁGUA   FORNECIMENTO E INSTALAÇÃO. AF_06/2022</v>
          </cell>
          <cell r="D4032" t="str">
            <v>UN</v>
          </cell>
          <cell r="E4032">
            <v>39.15</v>
          </cell>
        </row>
        <row r="4033">
          <cell r="A4033">
            <v>89844</v>
          </cell>
          <cell r="B4033" t="str">
            <v>SINAPI</v>
          </cell>
          <cell r="C4033" t="str">
            <v>TE, CPVC, SOLDÁVEL, DN  42MM, INSTALADO EM PRUMADA DE ÁGUA   FORNECIMENTO E INSTALAÇÃO. AF_06/2022</v>
          </cell>
          <cell r="D4033" t="str">
            <v>UN</v>
          </cell>
          <cell r="E4033">
            <v>49.63</v>
          </cell>
        </row>
        <row r="4034">
          <cell r="A4034">
            <v>89845</v>
          </cell>
          <cell r="B4034" t="str">
            <v>SINAPI</v>
          </cell>
          <cell r="C4034" t="str">
            <v>TÊ, CPVC, SOLDÁVEL, DN 54 MM, INSTALADO EM PRUMADA DE ÁGUA   FORNECIMENTO E INSTALAÇÃO. AF_06/2022</v>
          </cell>
          <cell r="D4034" t="str">
            <v>UN</v>
          </cell>
          <cell r="E4034">
            <v>76.02</v>
          </cell>
        </row>
        <row r="4035">
          <cell r="A4035">
            <v>89846</v>
          </cell>
          <cell r="B4035" t="str">
            <v>SINAPI</v>
          </cell>
          <cell r="C4035" t="str">
            <v>TÊ, CPVC, SOLDÁVEL, DN 73MM, INSTALADO EM PRUMADA DE ÁGUA   FORNECIMENTO E INSTALAÇÃO. AF_06/2022</v>
          </cell>
          <cell r="D4035" t="str">
            <v>UN</v>
          </cell>
          <cell r="E4035">
            <v>165.27</v>
          </cell>
        </row>
        <row r="4036">
          <cell r="A4036">
            <v>89847</v>
          </cell>
          <cell r="B4036" t="str">
            <v>SINAPI</v>
          </cell>
          <cell r="C4036" t="str">
            <v>TÊ, CPVC, SOLDÁVEL, DN 89MM, INSTALADO EM PRUMADA DE ÁGUA   FORNECIMENTO E INSTALAÇÃO. AF_06/2022</v>
          </cell>
          <cell r="D4036" t="str">
            <v>UN</v>
          </cell>
          <cell r="E4036">
            <v>205.61</v>
          </cell>
        </row>
        <row r="4037">
          <cell r="A4037">
            <v>89850</v>
          </cell>
          <cell r="B4037" t="str">
            <v>SINAPI</v>
          </cell>
          <cell r="C4037" t="str">
            <v>JOELHO 90 GRAUS, PVC, SERIE NORMAL, ESGOTO PREDIAL, DN 100 MM, JUNTA ELÁSTICA, FORNECIDO E INSTALADO EM SUBCOLETOR AÉREO DE ESGOTO SANITÁRIO. AF_08/2022</v>
          </cell>
          <cell r="D4037" t="str">
            <v>UN</v>
          </cell>
          <cell r="E4037">
            <v>30.23</v>
          </cell>
        </row>
        <row r="4038">
          <cell r="A4038">
            <v>89851</v>
          </cell>
          <cell r="B4038" t="str">
            <v>SINAPI</v>
          </cell>
          <cell r="C4038" t="str">
            <v>JOELHO 45 GRAUS, PVC, SERIE NORMAL, ESGOTO PREDIAL, DN 100 MM, JUNTA ELÁSTICA, FORNECIDO E INSTALADO EM SUBCOLETOR AÉREO DE ESGOTO SANITÁRIO. AF_08/2022</v>
          </cell>
          <cell r="D4038" t="str">
            <v>UN</v>
          </cell>
          <cell r="E4038">
            <v>30.16</v>
          </cell>
        </row>
        <row r="4039">
          <cell r="A4039">
            <v>89852</v>
          </cell>
          <cell r="B4039" t="str">
            <v>SINAPI</v>
          </cell>
          <cell r="C4039" t="str">
            <v>CURVA CURTA 90 GRAUS, PVC, SERIE NORMAL, ESGOTO PREDIAL, DN 100 MM, JUNTA ELÁSTICA, FORNECIDO E INSTALADO EM SUBCOLETOR AÉREO DE ESGOTO SANITÁRIO. AF_08/2022</v>
          </cell>
          <cell r="D4039" t="str">
            <v>UN</v>
          </cell>
          <cell r="E4039">
            <v>47.72</v>
          </cell>
        </row>
        <row r="4040">
          <cell r="A4040">
            <v>89853</v>
          </cell>
          <cell r="B4040" t="str">
            <v>SINAPI</v>
          </cell>
          <cell r="C4040" t="str">
            <v>CURVA LONGA 90 GRAUS, PVC, SERIE NORMAL, ESGOTO PREDIAL, DN 100 MM, JUNTA ELÁSTICA, FORNECIDO E INSTALADO EM SUBCOLETOR AÉREO DE ESGOTO SANITÁRIO. AF_08/2022</v>
          </cell>
          <cell r="D4040" t="str">
            <v>UN</v>
          </cell>
          <cell r="E4040">
            <v>78.75</v>
          </cell>
        </row>
        <row r="4041">
          <cell r="A4041">
            <v>89854</v>
          </cell>
          <cell r="B4041" t="str">
            <v>SINAPI</v>
          </cell>
          <cell r="C4041" t="str">
            <v>JOELHO 90 GRAUS, PVC, SERIE NORMAL, ESGOTO PREDIAL, DN 150 MM, JUNTA ELÁSTICA, FORNECIDO E INSTALADO EM SUBCOLETOR AÉREO DE ESGOTO SANITÁRIO. AF_08/2022</v>
          </cell>
          <cell r="D4041" t="str">
            <v>UN</v>
          </cell>
          <cell r="E4041">
            <v>104.83</v>
          </cell>
        </row>
        <row r="4042">
          <cell r="A4042">
            <v>89855</v>
          </cell>
          <cell r="B4042" t="str">
            <v>SINAPI</v>
          </cell>
          <cell r="C4042" t="str">
            <v>JOELHO 45 GRAUS, PVC, SERIE NORMAL, ESGOTO PREDIAL, DN 150 MM, JUNTA ELÁSTICA, FORNECIDO E INSTALADO EM SUBCOLETOR AÉREO DE ESGOTO SANITÁRIO. AF_08/2022</v>
          </cell>
          <cell r="D4042" t="str">
            <v>UN</v>
          </cell>
          <cell r="E4042">
            <v>111.08</v>
          </cell>
        </row>
        <row r="4043">
          <cell r="A4043">
            <v>89856</v>
          </cell>
          <cell r="B4043" t="str">
            <v>SINAPI</v>
          </cell>
          <cell r="C4043" t="str">
            <v>LUVA SIMPLES, PVC, SERIE NORMAL, ESGOTO PREDIAL, DN 100 MM, JUNTA ELÁSTICA, FORNECIDO E INSTALADO EM SUBCOLETOR AÉREO DE ESGOTO SANITÁRIO. AF_08/2022</v>
          </cell>
          <cell r="D4043" t="str">
            <v>UN</v>
          </cell>
          <cell r="E4043">
            <v>19.239999999999998</v>
          </cell>
        </row>
        <row r="4044">
          <cell r="A4044">
            <v>89857</v>
          </cell>
          <cell r="B4044" t="str">
            <v>SINAPI</v>
          </cell>
          <cell r="C4044" t="str">
            <v>LUVA DE CORRER, PVC, SERIE NORMAL, ESGOTO PREDIAL, DN 100 MM, JUNTA ELÁSTICA, FORNECIDO E INSTALADO EM SUBCOLETOR AÉREO DE ESGOTO SANITÁRIO. AF_08/2022</v>
          </cell>
          <cell r="D4044" t="str">
            <v>UN</v>
          </cell>
          <cell r="E4044">
            <v>37.57</v>
          </cell>
        </row>
        <row r="4045">
          <cell r="A4045">
            <v>89859</v>
          </cell>
          <cell r="B4045" t="str">
            <v>SINAPI</v>
          </cell>
          <cell r="C4045" t="str">
            <v>LUVA DE CORRER, PVC, SERIE NORMAL, ESGOTO PREDIAL, DN 150 MM, JUNTA ELÁSTICA, FORNECIDO E INSTALADO EM SUBCOLETOR AÉREO DE ESGOTO SANITÁRIO. AF_08/2022</v>
          </cell>
          <cell r="D4045" t="str">
            <v>UN</v>
          </cell>
          <cell r="E4045">
            <v>127.6</v>
          </cell>
        </row>
        <row r="4046">
          <cell r="A4046">
            <v>89860</v>
          </cell>
          <cell r="B4046" t="str">
            <v>SINAPI</v>
          </cell>
          <cell r="C4046" t="str">
            <v>TE, PVC, SERIE NORMAL, ESGOTO PREDIAL, DN 100 X 100 MM, JUNTA ELÁSTICA, FORNECIDO E INSTALADO EM SUBCOLETOR AÉREO DE ESGOTO SANITÁRIO. AF_08/2022</v>
          </cell>
          <cell r="D4046" t="str">
            <v>UN</v>
          </cell>
          <cell r="E4046">
            <v>48.01</v>
          </cell>
        </row>
        <row r="4047">
          <cell r="A4047">
            <v>89861</v>
          </cell>
          <cell r="B4047" t="str">
            <v>SINAPI</v>
          </cell>
          <cell r="C4047" t="str">
            <v>JUNÇÃO SIMPLES, PVC, SERIE NORMAL, ESGOTO PREDIAL, DN 100 X 100 MM, JUNTA ELÁSTICA, FORNECIDO E INSTALADO EM SUBCOLETOR AÉREO DE ESGOTO SANITÁRIO. AF_08/2022</v>
          </cell>
          <cell r="D4047" t="str">
            <v>UN</v>
          </cell>
          <cell r="E4047">
            <v>55.23</v>
          </cell>
        </row>
        <row r="4048">
          <cell r="A4048">
            <v>89862</v>
          </cell>
          <cell r="B4048" t="str">
            <v>SINAPI</v>
          </cell>
          <cell r="C4048" t="str">
            <v>TE, PVC, SERIE NORMAL, ESGOTO PREDIAL, DN 150 X 150 MM, JUNTA ELÁSTICA, FORNECIDO E INSTALADO EM SUBCOLETOR AÉREO DE ESGOTO SANITÁRIO. AF_08/2022</v>
          </cell>
          <cell r="D4048" t="str">
            <v>UN</v>
          </cell>
          <cell r="E4048">
            <v>106.45</v>
          </cell>
        </row>
        <row r="4049">
          <cell r="A4049">
            <v>89863</v>
          </cell>
          <cell r="B4049" t="str">
            <v>SINAPI</v>
          </cell>
          <cell r="C4049" t="str">
            <v>JUNÇÃO SIMPLES, PVC, SERIE NORMAL, ESGOTO PREDIAL, DN 150 X 150 MM, JUNTA ELÁSTICA, FORNECIDO E INSTALADO EM SUBCOLETOR AÉREO DE ESGOTO SANITÁRIO. AF_08/2022</v>
          </cell>
          <cell r="D4049" t="str">
            <v>UN</v>
          </cell>
          <cell r="E4049">
            <v>227.22</v>
          </cell>
        </row>
        <row r="4050">
          <cell r="A4050">
            <v>89866</v>
          </cell>
          <cell r="B4050" t="str">
            <v>SINAPI</v>
          </cell>
          <cell r="C4050" t="str">
            <v>JOELHO 90 GRAUS, PVC, SOLDÁVEL, DN 25MM, INSTALADO EM DRENO DE AR-CONDICIONADO - FORNECIMENTO E INSTALAÇÃO. AF_08/2022</v>
          </cell>
          <cell r="D4050" t="str">
            <v>UN</v>
          </cell>
          <cell r="E4050">
            <v>6.3</v>
          </cell>
        </row>
        <row r="4051">
          <cell r="A4051">
            <v>89867</v>
          </cell>
          <cell r="B4051" t="str">
            <v>SINAPI</v>
          </cell>
          <cell r="C4051" t="str">
            <v>JOELHO 45 GRAUS, PVC, SOLDÁVEL, DN 25MM, INSTALADO EM DRENO DE AR-CONDICIONADO - FORNECIMENTO E INSTALAÇÃO. AF_08/2022</v>
          </cell>
          <cell r="D4051" t="str">
            <v>UN</v>
          </cell>
          <cell r="E4051">
            <v>7.43</v>
          </cell>
        </row>
        <row r="4052">
          <cell r="A4052">
            <v>89868</v>
          </cell>
          <cell r="B4052" t="str">
            <v>SINAPI</v>
          </cell>
          <cell r="C4052" t="str">
            <v>LUVA, PVC, SOLDÁVEL, DN 25MM, INSTALADO EM DRENO DE AR-CONDICIONADO - FORNECIMENTO E INSTALAÇÃO. AF_08/2022</v>
          </cell>
          <cell r="D4052" t="str">
            <v>UN</v>
          </cell>
          <cell r="E4052">
            <v>4.9400000000000004</v>
          </cell>
        </row>
        <row r="4053">
          <cell r="A4053">
            <v>89869</v>
          </cell>
          <cell r="B4053" t="str">
            <v>SINAPI</v>
          </cell>
          <cell r="C4053" t="str">
            <v>TE, PVC, SOLDÁVEL, DN 25MM, INSTALADO EM DRENO DE AR-CONDICIONADO - FORNECIMENTO E INSTALAÇÃO. AF_08/2022</v>
          </cell>
          <cell r="D4053" t="str">
            <v>UN</v>
          </cell>
          <cell r="E4053">
            <v>8.9700000000000006</v>
          </cell>
        </row>
        <row r="4054">
          <cell r="A4054">
            <v>89979</v>
          </cell>
          <cell r="B4054" t="str">
            <v>SINAPI</v>
          </cell>
          <cell r="C4054" t="str">
            <v>LUVA COM BUCHA DE LATÃO, PVC, SOLDÁVEL, DN 32MM X 1 , INSTALADO EM RAMAL OU SUB-RAMAL DE ÁGUA   FORNECIMENTO E INSTALAÇÃO. AF_06/2022</v>
          </cell>
          <cell r="D4054" t="str">
            <v>UN</v>
          </cell>
          <cell r="E4054">
            <v>32.57</v>
          </cell>
        </row>
        <row r="4055">
          <cell r="A4055">
            <v>89981</v>
          </cell>
          <cell r="B4055" t="str">
            <v>SINAPI</v>
          </cell>
          <cell r="C4055" t="str">
            <v>LUVA SOLDÁVEL E COM BUCHA DE LATÃO, PVC, SOLDÁVEL, DN 32MM X 1 , INSTALADO EM PRUMADA DE ÁGUA   FORNECIMENTO E INSTALAÇÃO. AF_06/2022</v>
          </cell>
          <cell r="D4055" t="str">
            <v>UN</v>
          </cell>
          <cell r="E4055">
            <v>30.22</v>
          </cell>
        </row>
        <row r="4056">
          <cell r="A4056">
            <v>90373</v>
          </cell>
          <cell r="B4056" t="str">
            <v>SINAPI</v>
          </cell>
          <cell r="C4056" t="str">
            <v>JOELHO 90 GRAUS COM BUCHA DE LATÃO, PVC, SOLDÁVEL, DN 25MM, X 1/2  INSTALADO EM RAMAL OU SUB-RAMAL DE ÁGUA - FORNECIMENTO E INSTALAÇÃO. AF_06/2022</v>
          </cell>
          <cell r="D4056" t="str">
            <v>UN</v>
          </cell>
          <cell r="E4056">
            <v>14.99</v>
          </cell>
        </row>
        <row r="4057">
          <cell r="A4057">
            <v>90374</v>
          </cell>
          <cell r="B4057" t="str">
            <v>SINAPI</v>
          </cell>
          <cell r="C4057" t="str">
            <v>TÊ COM BUCHA DE LATÃO NA BOLSA CENTRAL, PVC, SOLDÁVEL, DN 25MM X 3/4 , INSTALADO EM RAMAL OU SUB-RAMAL DE ÁGUA - FORNECIMENTO E INSTALAÇÃO. AF_06/2022</v>
          </cell>
          <cell r="D4057" t="str">
            <v>UN</v>
          </cell>
          <cell r="E4057">
            <v>24.88</v>
          </cell>
        </row>
        <row r="4058">
          <cell r="A4058">
            <v>92287</v>
          </cell>
          <cell r="B4058" t="str">
            <v>SINAPI</v>
          </cell>
          <cell r="C4058" t="str">
            <v>COTOVELO EM COBRE, DN 22 MM, 90 GRAUS, SEM ANEL DE SOLDA, INSTALADO EM PRUMADA DE HIDRÁULICA PREDIAL - FORNECIMENTO E INSTALAÇÃO. AF_04/2022</v>
          </cell>
          <cell r="D4058" t="str">
            <v>UN</v>
          </cell>
          <cell r="E4058">
            <v>16.05</v>
          </cell>
        </row>
        <row r="4059">
          <cell r="A4059">
            <v>92288</v>
          </cell>
          <cell r="B4059" t="str">
            <v>SINAPI</v>
          </cell>
          <cell r="C4059" t="str">
            <v>COTOVELO EM COBRE, DN 28 MM, 90 GRAUS, SEM ANEL DE SOLDA, INSTALADO EM PRUMADA DE HIDRÁULICA PREDIAL - FORNECIMENTO E INSTALAÇÃO. AF_04/2022</v>
          </cell>
          <cell r="D4059" t="str">
            <v>UN</v>
          </cell>
          <cell r="E4059">
            <v>25.53</v>
          </cell>
        </row>
        <row r="4060">
          <cell r="A4060">
            <v>92289</v>
          </cell>
          <cell r="B4060" t="str">
            <v>SINAPI</v>
          </cell>
          <cell r="C4060" t="str">
            <v>COTOVELO EM COBRE, DN 35 MM, 90 GRAUS, SEM ANEL DE SOLDA, INSTALADO EM PRUMADA DE HIDRÁULICA PREDIAL - FORNECIMENTO E INSTALAÇÃO. AF_04/2022</v>
          </cell>
          <cell r="D4060" t="str">
            <v>UN</v>
          </cell>
          <cell r="E4060">
            <v>45.73</v>
          </cell>
        </row>
        <row r="4061">
          <cell r="A4061">
            <v>92290</v>
          </cell>
          <cell r="B4061" t="str">
            <v>SINAPI</v>
          </cell>
          <cell r="C4061" t="str">
            <v>COTOVELO EM COBRE, DN 42 MM, 90 GRAUS, SEM ANEL DE SOLDA, INSTALADO EM PRUMADA DE HIDRÁULICA PREDIAL - FORNECIMENTO E INSTALAÇÃO. AF_04/2022</v>
          </cell>
          <cell r="D4061" t="str">
            <v>UN</v>
          </cell>
          <cell r="E4061">
            <v>69.650000000000006</v>
          </cell>
        </row>
        <row r="4062">
          <cell r="A4062">
            <v>92291</v>
          </cell>
          <cell r="B4062" t="str">
            <v>SINAPI</v>
          </cell>
          <cell r="C4062" t="str">
            <v>COTOVELO EM COBRE, DN 54 MM, 90 GRAUS, SEM ANEL DE SOLDA, INSTALADO EM PRUMADA DE HIDRÁULICA PREDIAL - FORNECIMENTO E INSTALAÇÃO. AF_04/2022</v>
          </cell>
          <cell r="D4062" t="str">
            <v>UN</v>
          </cell>
          <cell r="E4062">
            <v>108.3</v>
          </cell>
        </row>
        <row r="4063">
          <cell r="A4063">
            <v>92292</v>
          </cell>
          <cell r="B4063" t="str">
            <v>SINAPI</v>
          </cell>
          <cell r="C4063" t="str">
            <v>COTOVELO EM COBRE, DN 66 MM, 90 GRAUS, SEM ANEL DE SOLDA, INSTALADO EM PRUMADA DE HIDRÁULICA PREDIAL - FORNECIMENTO E INSTALAÇÃO. AF_04/2022</v>
          </cell>
          <cell r="D4063" t="str">
            <v>UN</v>
          </cell>
          <cell r="E4063">
            <v>339.04</v>
          </cell>
        </row>
        <row r="4064">
          <cell r="A4064">
            <v>92293</v>
          </cell>
          <cell r="B4064" t="str">
            <v>SINAPI</v>
          </cell>
          <cell r="C4064" t="str">
            <v>LUVA EM COBRE, DN 22 MM, SEM ANEL DE SOLDA, INSTALADO EM PRUMADA DE HIDRÁULICA PREDIAL - FORNECIMENTO E INSTALAÇÃO. AF_04/2022</v>
          </cell>
          <cell r="D4064" t="str">
            <v>UN</v>
          </cell>
          <cell r="E4064">
            <v>9.0500000000000007</v>
          </cell>
        </row>
        <row r="4065">
          <cell r="A4065">
            <v>92294</v>
          </cell>
          <cell r="B4065" t="str">
            <v>SINAPI</v>
          </cell>
          <cell r="C4065" t="str">
            <v>LUVA EM COBRE, DN 28 MM, SEM ANEL DE SOLDA, INSTALADO EM PRUMADA DE HIDRÁULICA PREDIAL - FORNECIMENTO E INSTALAÇÃO. AF_04/2022</v>
          </cell>
          <cell r="D4065" t="str">
            <v>UN</v>
          </cell>
          <cell r="E4065">
            <v>15.51</v>
          </cell>
        </row>
        <row r="4066">
          <cell r="A4066">
            <v>92295</v>
          </cell>
          <cell r="B4066" t="str">
            <v>SINAPI</v>
          </cell>
          <cell r="C4066" t="str">
            <v>LUVA EM COBRE, DN 35 MM, SEM ANEL DE SOLDA, INSTALADO EM PRUMADA DE HIDRÁULICA PREDIAL - FORNECIMENTO E INSTALAÇÃO. AF_04/2022</v>
          </cell>
          <cell r="D4066" t="str">
            <v>UN</v>
          </cell>
          <cell r="E4066">
            <v>29.64</v>
          </cell>
        </row>
        <row r="4067">
          <cell r="A4067">
            <v>92296</v>
          </cell>
          <cell r="B4067" t="str">
            <v>SINAPI</v>
          </cell>
          <cell r="C4067" t="str">
            <v>LUVA EM COBRE, DN 42 MM, SEM ANEL DE SOLDA, INSTALADO EM PRUMADA DE HIDRÁULICA PREDIAL - FORNECIMENTO E INSTALAÇÃO. AF_04/2022</v>
          </cell>
          <cell r="D4067" t="str">
            <v>UN</v>
          </cell>
          <cell r="E4067">
            <v>39.36</v>
          </cell>
        </row>
        <row r="4068">
          <cell r="A4068">
            <v>92297</v>
          </cell>
          <cell r="B4068" t="str">
            <v>SINAPI</v>
          </cell>
          <cell r="C4068" t="str">
            <v>LUVA EM COBRE, DN 54 MM, SEM ANEL DE SOLDA, INSTALADO EM PRUMADA DE HIDRÁULICA PREDIAL - FORNECIMENTO E INSTALAÇÃO. AF_04/2022</v>
          </cell>
          <cell r="D4068" t="str">
            <v>UN</v>
          </cell>
          <cell r="E4068">
            <v>61.33</v>
          </cell>
        </row>
        <row r="4069">
          <cell r="A4069">
            <v>92298</v>
          </cell>
          <cell r="B4069" t="str">
            <v>SINAPI</v>
          </cell>
          <cell r="C4069" t="str">
            <v>LUVA EM COBRE, DN 66 MM, SEM ANEL DE SOLDA, INSTALADO EM PRUMADA DE HIDRÁULICA PREDIAL - FORNECIMENTO E INSTALAÇÃO. AF_04/2022</v>
          </cell>
          <cell r="D4069" t="str">
            <v>UN</v>
          </cell>
          <cell r="E4069">
            <v>174.31</v>
          </cell>
        </row>
        <row r="4070">
          <cell r="A4070">
            <v>92299</v>
          </cell>
          <cell r="B4070" t="str">
            <v>SINAPI</v>
          </cell>
          <cell r="C4070" t="str">
            <v>TE EM COBRE, DN 22 MM, SEM ANEL DE SOLDA, INSTALADO EM PRUMADA DE HIDRÁULICA PREDIAL - FORNECIMENTO E INSTALAÇÃO. AF_04/2022</v>
          </cell>
          <cell r="D4070" t="str">
            <v>UN</v>
          </cell>
          <cell r="E4070">
            <v>21.12</v>
          </cell>
        </row>
        <row r="4071">
          <cell r="A4071">
            <v>92300</v>
          </cell>
          <cell r="B4071" t="str">
            <v>SINAPI</v>
          </cell>
          <cell r="C4071" t="str">
            <v>TE EM COBRE, DN 28 MM, SEM ANEL DE SOLDA, INSTALADO EM PRUMADA DE HIDRÁULICA PREDIAL - FORNECIMENTO E INSTALAÇÃO. AF_04/2022</v>
          </cell>
          <cell r="D4071" t="str">
            <v>UN</v>
          </cell>
          <cell r="E4071">
            <v>32.39</v>
          </cell>
        </row>
        <row r="4072">
          <cell r="A4072">
            <v>92301</v>
          </cell>
          <cell r="B4072" t="str">
            <v>SINAPI</v>
          </cell>
          <cell r="C4072" t="str">
            <v>TE EM COBRE, DN 35 MM, SEM ANEL DE SOLDA, INSTALADO EM PRUMADA DE HIDRÁULICA PREDIAL - FORNECIMENTO E INSTALAÇÃO. AF_04/2022</v>
          </cell>
          <cell r="D4072" t="str">
            <v>UN</v>
          </cell>
          <cell r="E4072">
            <v>65.05</v>
          </cell>
        </row>
        <row r="4073">
          <cell r="A4073">
            <v>92302</v>
          </cell>
          <cell r="B4073" t="str">
            <v>SINAPI</v>
          </cell>
          <cell r="C4073" t="str">
            <v>TE EM COBRE, DN 42 MM, SEM ANEL DE SOLDA, INSTALADO EM PRUMADA DE HIDRÁULICA PREDIAL - FORNECIMENTO E INSTALAÇÃO. AF_04/2022</v>
          </cell>
          <cell r="D4073" t="str">
            <v>UN</v>
          </cell>
          <cell r="E4073">
            <v>86.14</v>
          </cell>
        </row>
        <row r="4074">
          <cell r="A4074">
            <v>92303</v>
          </cell>
          <cell r="B4074" t="str">
            <v>SINAPI</v>
          </cell>
          <cell r="C4074" t="str">
            <v>TE EM COBRE, DN 54 MM, SEM ANEL DE SOLDA, INSTALADO EM PRUMADA DE HIDRÁULICA PREDIAL - FORNECIMENTO E INSTALAÇÃO. AF_04/2022</v>
          </cell>
          <cell r="D4074" t="str">
            <v>UN</v>
          </cell>
          <cell r="E4074">
            <v>159.15</v>
          </cell>
        </row>
        <row r="4075">
          <cell r="A4075">
            <v>92304</v>
          </cell>
          <cell r="B4075" t="str">
            <v>SINAPI</v>
          </cell>
          <cell r="C4075" t="str">
            <v>TE EM COBRE, DN 66 MM, SEM ANEL DE SOLDA, INSTALADO EM PRUMADA DE HIDRÁULICA PREDIAL - FORNECIMENTO E INSTALAÇÃO. AF_04/2022</v>
          </cell>
          <cell r="D4075" t="str">
            <v>UN</v>
          </cell>
          <cell r="E4075">
            <v>416.65</v>
          </cell>
        </row>
        <row r="4076">
          <cell r="A4076">
            <v>92311</v>
          </cell>
          <cell r="B4076" t="str">
            <v>SINAPI</v>
          </cell>
          <cell r="C4076" t="str">
            <v>COTOVELO EM COBRE, DN 15 MM, 90 GRAUS, SEM ANEL DE SOLDA, INSTALADO EM RAMAL DE DISTRIBUIÇÃO   FORNECIMENTO E INSTALAÇÃO. AF_04/2022</v>
          </cell>
          <cell r="D4076" t="str">
            <v>UN</v>
          </cell>
          <cell r="E4076">
            <v>11.36</v>
          </cell>
        </row>
        <row r="4077">
          <cell r="A4077">
            <v>92312</v>
          </cell>
          <cell r="B4077" t="str">
            <v>SINAPI</v>
          </cell>
          <cell r="C4077" t="str">
            <v>COTOVELO EM COBRE, DN 22 MM, 90 GRAUS, SEM ANEL DE SOLDA, INSTALADO EM RAMAL DE DISTRIBUIÇÃO DE HIDRÁULICA PREDIAL - FORNECIMENTO E INSTALAÇÃO. AF_04/2022</v>
          </cell>
          <cell r="D4077" t="str">
            <v>UN</v>
          </cell>
          <cell r="E4077">
            <v>19.36</v>
          </cell>
        </row>
        <row r="4078">
          <cell r="A4078">
            <v>92313</v>
          </cell>
          <cell r="B4078" t="str">
            <v>SINAPI</v>
          </cell>
          <cell r="C4078" t="str">
            <v>COTOVELO EM COBRE, DN 28 MM, 90 GRAUS, SEM ANEL DE SOLDA, INSTALADO EM RAMAL DE DISTRIBUIÇÃO DE HIDRÁULICA PREDIAL - FORNECIMENTO E INSTALAÇÃO. AF_04/2022</v>
          </cell>
          <cell r="D4078" t="str">
            <v>UN</v>
          </cell>
          <cell r="E4078">
            <v>28.6</v>
          </cell>
        </row>
        <row r="4079">
          <cell r="A4079">
            <v>92314</v>
          </cell>
          <cell r="B4079" t="str">
            <v>SINAPI</v>
          </cell>
          <cell r="C4079" t="str">
            <v>LUVA EM COBRE, DN 15 MM, SEM ANEL DE SOLDA, INSTALADO EM RAMAL DE DISTRIBUIÇÃO DE HIDRÁULICA PREDIAL - FORNECIMENTO E INSTALAÇÃO. AF_04/2022</v>
          </cell>
          <cell r="D4079" t="str">
            <v>UN</v>
          </cell>
          <cell r="E4079">
            <v>7.54</v>
          </cell>
        </row>
        <row r="4080">
          <cell r="A4080">
            <v>92315</v>
          </cell>
          <cell r="B4080" t="str">
            <v>SINAPI</v>
          </cell>
          <cell r="C4080" t="str">
            <v>LUVA EM COBRE, DN 22 MM, SEM ANEL DE SOLDA, INSTALADO EM RAMAL DE DISTRIBUIÇÃO DE HIDRÁULICA PREDIAL - FORNECIMENTO E INSTALAÇÃO. AF_04/2022</v>
          </cell>
          <cell r="D4080" t="str">
            <v>UN</v>
          </cell>
          <cell r="E4080">
            <v>11.27</v>
          </cell>
        </row>
        <row r="4081">
          <cell r="A4081">
            <v>92316</v>
          </cell>
          <cell r="B4081" t="str">
            <v>SINAPI</v>
          </cell>
          <cell r="C4081" t="str">
            <v>LUVA EM COBRE, DN 28 MM, SEM ANEL DE SOLDA, INSTALADO EM RAMAL DE DISTRIBUIÇÃO DE HIDRÁULICA PREDIAL - FORNECIMENTO E INSTALAÇÃO. AF_04/2022</v>
          </cell>
          <cell r="D4081" t="str">
            <v>UN</v>
          </cell>
          <cell r="E4081">
            <v>17.559999999999999</v>
          </cell>
        </row>
        <row r="4082">
          <cell r="A4082">
            <v>92317</v>
          </cell>
          <cell r="B4082" t="str">
            <v>SINAPI</v>
          </cell>
          <cell r="C4082" t="str">
            <v>TE EM COBRE, DN 15 MM, SEM ANEL DE SOLDA, INSTALADO EM RAMAL DE DISTRIBUIÇÃO DE HIDRÁULICA PREDIAL - FORNECIMENTO E INSTALAÇÃO. AF_04/2022</v>
          </cell>
          <cell r="D4082" t="str">
            <v>UN</v>
          </cell>
          <cell r="E4082">
            <v>15.88</v>
          </cell>
        </row>
        <row r="4083">
          <cell r="A4083">
            <v>92318</v>
          </cell>
          <cell r="B4083" t="str">
            <v>SINAPI</v>
          </cell>
          <cell r="C4083" t="str">
            <v>TE EM COBRE, DN 22 MM, SEM ANEL DE SOLDA, INSTALADO EM RAMAL DE DISTRIBUIÇÃO DE HIDRÁULICA PREDIAL - FORNECIMENTO E INSTALAÇÃO. AF_04/2022</v>
          </cell>
          <cell r="D4083" t="str">
            <v>UN</v>
          </cell>
          <cell r="E4083">
            <v>25.55</v>
          </cell>
        </row>
        <row r="4084">
          <cell r="A4084">
            <v>92319</v>
          </cell>
          <cell r="B4084" t="str">
            <v>SINAPI</v>
          </cell>
          <cell r="C4084" t="str">
            <v>TE EM COBRE, DN 28 MM, SEM ANEL DE SOLDA, INSTALADO EM RAMAL DE DISTRIBUIÇÃO DE HIDRÁULICA PREDIAL - FORNECIMENTO E INSTALAÇÃO. AF_04/2022</v>
          </cell>
          <cell r="D4084" t="str">
            <v>UN</v>
          </cell>
          <cell r="E4084">
            <v>36.49</v>
          </cell>
        </row>
        <row r="4085">
          <cell r="A4085">
            <v>92326</v>
          </cell>
          <cell r="B4085" t="str">
            <v>SINAPI</v>
          </cell>
          <cell r="C4085" t="str">
            <v>COTOVELO EM COBRE, DN 15 MM, 90 GRAUS, SEM ANEL DE SOLDA, INSTALADO EM RAMAL E SUB-RAMAL DE HIDRÁULICA PREDIAL - FORNECIMENTO E INSTALAÇÃO. AF_04/2022</v>
          </cell>
          <cell r="D4085" t="str">
            <v>UN</v>
          </cell>
          <cell r="E4085">
            <v>11.87</v>
          </cell>
        </row>
        <row r="4086">
          <cell r="A4086">
            <v>92327</v>
          </cell>
          <cell r="B4086" t="str">
            <v>SINAPI</v>
          </cell>
          <cell r="C4086" t="str">
            <v>COTOVELO EM COBRE, DN 22 MM, 90 GRAUS, SEM ANEL DE SOLDA, INSTALADO EM RAMAL E SUB-RAMAL DE HIDRÁULICA PREDIAL - FORNECIMENTO E INSTALAÇÃO. AF_04/2022</v>
          </cell>
          <cell r="D4086" t="str">
            <v>UN</v>
          </cell>
          <cell r="E4086">
            <v>21.82</v>
          </cell>
        </row>
        <row r="4087">
          <cell r="A4087">
            <v>92328</v>
          </cell>
          <cell r="B4087" t="str">
            <v>SINAPI</v>
          </cell>
          <cell r="C4087" t="str">
            <v>COTOVELO EM COBRE, DN 28 MM, 90 GRAUS, SEM ANEL DE SOLDA, INSTALADO EM RAMAL E SUB-RAMAL DE HIDRÁULICA PREDIAL - FORNECIMENTO E INSTALAÇÃO. AF_04/2022</v>
          </cell>
          <cell r="D4087" t="str">
            <v>UN</v>
          </cell>
          <cell r="E4087">
            <v>32.979999999999997</v>
          </cell>
        </row>
        <row r="4088">
          <cell r="A4088">
            <v>92329</v>
          </cell>
          <cell r="B4088" t="str">
            <v>SINAPI</v>
          </cell>
          <cell r="C4088" t="str">
            <v>LUVA EM COBRE, DN 15 MM, SEM ANEL DE SOLDA, INSTALADO EM RAMAL E SUB-RAMAL DE HIDRÁULICA PREDIAL - FORNECIMENTO E INSTALAÇÃO. AF_04/2022</v>
          </cell>
          <cell r="D4088" t="str">
            <v>UN</v>
          </cell>
          <cell r="E4088">
            <v>7.68</v>
          </cell>
        </row>
        <row r="4089">
          <cell r="A4089">
            <v>92330</v>
          </cell>
          <cell r="B4089" t="str">
            <v>SINAPI</v>
          </cell>
          <cell r="C4089" t="str">
            <v>LUVA EM COBRE, DN 22 MM, SEM ANEL DE SOLDA, INSTALADO EM RAMAL E SUB-RAMAL DE HIDRÁULICA PREDIAL - FORNECIMENTO E INSTALAÇÃO. AF_04/2022</v>
          </cell>
          <cell r="D4089" t="str">
            <v>UN</v>
          </cell>
          <cell r="E4089">
            <v>12.93</v>
          </cell>
        </row>
        <row r="4090">
          <cell r="A4090">
            <v>92331</v>
          </cell>
          <cell r="B4090" t="str">
            <v>SINAPI</v>
          </cell>
          <cell r="C4090" t="str">
            <v>LUVA EM COBRE, DN 28 MM, SEM ANEL DE SOLDA, INSTALADO EM RAMAL E SUB-RAMAL DE HIDRÁULICA PREDIAL - FORNECIMENTO E INSTALAÇÃO. AF_04/2022</v>
          </cell>
          <cell r="D4090" t="str">
            <v>UN</v>
          </cell>
          <cell r="E4090">
            <v>20.52</v>
          </cell>
        </row>
        <row r="4091">
          <cell r="A4091">
            <v>92332</v>
          </cell>
          <cell r="B4091" t="str">
            <v>SINAPI</v>
          </cell>
          <cell r="C4091" t="str">
            <v>TE EM COBRE, DN 15 MM, SEM ANEL DE SOLDA, INSTALADO EM RAMAL E SUB-RAMAL DE HIDRÁULICA PREDIAL - FORNECIMENTO E INSTALAÇÃO. AF_04/2022</v>
          </cell>
          <cell r="D4091" t="str">
            <v>UN</v>
          </cell>
          <cell r="E4091">
            <v>16.149999999999999</v>
          </cell>
        </row>
        <row r="4092">
          <cell r="A4092">
            <v>92333</v>
          </cell>
          <cell r="B4092" t="str">
            <v>SINAPI</v>
          </cell>
          <cell r="C4092" t="str">
            <v>TE EM COBRE, DN 22 MM, SEM ANEL DE SOLDA, INSTALADO EM RAMAL E SUB-RAMAL DE HIDRÁULICA PREDIAL - FORNECIMENTO E INSTALAÇÃO. AF_04/2022</v>
          </cell>
          <cell r="D4092" t="str">
            <v>UN</v>
          </cell>
          <cell r="E4092">
            <v>28.84</v>
          </cell>
        </row>
        <row r="4093">
          <cell r="A4093">
            <v>92334</v>
          </cell>
          <cell r="B4093" t="str">
            <v>SINAPI</v>
          </cell>
          <cell r="C4093" t="str">
            <v>TE EM COBRE, DN 28 MM, SEM ANEL DE SOLDA, INSTALADO EM RAMAL E SUB-RAMAL DE HIDRÁULICA PREDIAL - FORNECIMENTO E INSTALAÇÃO. AF_04/2022</v>
          </cell>
          <cell r="D4093" t="str">
            <v>UN</v>
          </cell>
          <cell r="E4093">
            <v>42.36</v>
          </cell>
        </row>
        <row r="4094">
          <cell r="A4094">
            <v>92344</v>
          </cell>
          <cell r="B4094" t="str">
            <v>SINAPI</v>
          </cell>
          <cell r="C4094" t="str">
            <v>NIPLE, EM FERRO GALVANIZADO, DN 50 (2"), CONEXÃO ROSQUEADA, INSTALADO EM PRUMADAS - FORNECIMENTO E INSTALAÇÃO. AF_10/2020</v>
          </cell>
          <cell r="D4094" t="str">
            <v>UN</v>
          </cell>
          <cell r="E4094">
            <v>60.98</v>
          </cell>
        </row>
        <row r="4095">
          <cell r="A4095">
            <v>92345</v>
          </cell>
          <cell r="B4095" t="str">
            <v>SINAPI</v>
          </cell>
          <cell r="C4095" t="str">
            <v>LUVA, EM FERRO GALVANIZADO, DN 50 (2"), CONEXÃO ROSQUEADA, INSTALADO EM PRUMADAS - FORNECIMENTO E INSTALAÇÃO. AF_10/2020</v>
          </cell>
          <cell r="D4095" t="str">
            <v>UN</v>
          </cell>
          <cell r="E4095">
            <v>60.95</v>
          </cell>
        </row>
        <row r="4096">
          <cell r="A4096">
            <v>92346</v>
          </cell>
          <cell r="B4096" t="str">
            <v>SINAPI</v>
          </cell>
          <cell r="C4096" t="str">
            <v>NIPLE, EM FERRO GALVANIZADO, DN 65 (2 1/2"), CONEXÃO ROSQUEADA, INSTALADO EM PRUMADAS - FORNECIMENTO E INSTALAÇÃO. AF_10/2020</v>
          </cell>
          <cell r="D4096" t="str">
            <v>UN</v>
          </cell>
          <cell r="E4096">
            <v>81.98</v>
          </cell>
        </row>
        <row r="4097">
          <cell r="A4097">
            <v>92347</v>
          </cell>
          <cell r="B4097" t="str">
            <v>SINAPI</v>
          </cell>
          <cell r="C4097" t="str">
            <v>LUVA, EM FERRO GALVANIZADO, DN 65 (2 1/2"), CONEXÃO ROSQUEADA, INSTALADO EM PRUMADAS - FORNECIMENTO E INSTALAÇÃO. AF_10/2020</v>
          </cell>
          <cell r="D4097" t="str">
            <v>UN</v>
          </cell>
          <cell r="E4097">
            <v>92.25</v>
          </cell>
        </row>
        <row r="4098">
          <cell r="A4098">
            <v>92348</v>
          </cell>
          <cell r="B4098" t="str">
            <v>SINAPI</v>
          </cell>
          <cell r="C4098" t="str">
            <v>NIPLE, EM FERRO GALVANIZADO, DN 80 (3"), CONEXÃO ROSQUEADA, INSTALADO EM PRUMADAS - FORNECIMENTO E INSTALAÇÃO. AF_10/2020</v>
          </cell>
          <cell r="D4098" t="str">
            <v>UN</v>
          </cell>
          <cell r="E4098">
            <v>117.99</v>
          </cell>
        </row>
        <row r="4099">
          <cell r="A4099">
            <v>92349</v>
          </cell>
          <cell r="B4099" t="str">
            <v>SINAPI</v>
          </cell>
          <cell r="C4099" t="str">
            <v>LUVA, EM FERRO GALVANIZADO, DN 80 (3"), CONEXÃO ROSQUEADA, INSTALADO EM PRUMADAS - FORNECIMENTO E INSTALAÇÃO. AF_10/2020</v>
          </cell>
          <cell r="D4099" t="str">
            <v>UN</v>
          </cell>
          <cell r="E4099">
            <v>127.13</v>
          </cell>
        </row>
        <row r="4100">
          <cell r="A4100">
            <v>92350</v>
          </cell>
          <cell r="B4100" t="str">
            <v>SINAPI</v>
          </cell>
          <cell r="C4100" t="str">
            <v>JOELHO 45 GRAUS, EM FERRO GALVANIZADO, DN 50 (2"), CONEXÃO ROSQUEADA, INSTALADO EM PRUMADAS - FORNECIMENTO E INSTALAÇÃO. AF_10/2020</v>
          </cell>
          <cell r="D4100" t="str">
            <v>UN</v>
          </cell>
          <cell r="E4100">
            <v>90.63</v>
          </cell>
        </row>
        <row r="4101">
          <cell r="A4101">
            <v>92351</v>
          </cell>
          <cell r="B4101" t="str">
            <v>SINAPI</v>
          </cell>
          <cell r="C4101" t="str">
            <v>JOELHO 90 GRAUS, EM FERRO GALVANIZADO, DN 50 (2"), CONEXÃO ROSQUEADA, INSTALADO EM PRUMADAS - FORNECIMENTO E INSTALAÇÃO. AF_10/2020</v>
          </cell>
          <cell r="D4101" t="str">
            <v>UN</v>
          </cell>
          <cell r="E4101">
            <v>88.35</v>
          </cell>
        </row>
        <row r="4102">
          <cell r="A4102">
            <v>92352</v>
          </cell>
          <cell r="B4102" t="str">
            <v>SINAPI</v>
          </cell>
          <cell r="C4102" t="str">
            <v>JOELHO 45 GRAUS, EM FERRO GALVANIZADO, DN 65 (2 1/2"), CONEXÃO ROSQUEADA, INSTALADO EM PRUMADAS - FORNECIMENTO E INSTALAÇÃO. AF_10/2020</v>
          </cell>
          <cell r="D4102" t="str">
            <v>UN</v>
          </cell>
          <cell r="E4102">
            <v>142.74</v>
          </cell>
        </row>
        <row r="4103">
          <cell r="A4103">
            <v>92353</v>
          </cell>
          <cell r="B4103" t="str">
            <v>SINAPI</v>
          </cell>
          <cell r="C4103" t="str">
            <v>JOELHO 90 GRAUS, EM FERRO GALVANIZADO, DN 65 (2 1/2"), CONEXÃO ROSQUEADA, INSTALADO EM PRUMADAS - FORNECIMENTO E INSTALAÇÃO. AF_10/2020</v>
          </cell>
          <cell r="D4103" t="str">
            <v>UN</v>
          </cell>
          <cell r="E4103">
            <v>132.69</v>
          </cell>
        </row>
        <row r="4104">
          <cell r="A4104">
            <v>92354</v>
          </cell>
          <cell r="B4104" t="str">
            <v>SINAPI</v>
          </cell>
          <cell r="C4104" t="str">
            <v>JOELHO 45 GRAUS, EM FERRO GALVANIZADO, DN 80 (3"), CONEXÃO ROSQUEADA, INSTALADO EM PRUMADAS - FORNECIMENTO E INSTALAÇÃO. AF_10/2020</v>
          </cell>
          <cell r="D4104" t="str">
            <v>UN</v>
          </cell>
          <cell r="E4104">
            <v>192.77</v>
          </cell>
        </row>
        <row r="4105">
          <cell r="A4105">
            <v>92355</v>
          </cell>
          <cell r="B4105" t="str">
            <v>SINAPI</v>
          </cell>
          <cell r="C4105" t="str">
            <v>JOELHO 90 GRAUS, EM FERRO GALVANIZADO, DN 80 (3"), CONEXÃO ROSQUEADA, INSTALADO EM PRUMADAS - FORNECIMENTO E INSTALAÇÃO. AF_10/2020</v>
          </cell>
          <cell r="D4105" t="str">
            <v>UN</v>
          </cell>
          <cell r="E4105">
            <v>173.4</v>
          </cell>
        </row>
        <row r="4106">
          <cell r="A4106">
            <v>92356</v>
          </cell>
          <cell r="B4106" t="str">
            <v>SINAPI</v>
          </cell>
          <cell r="C4106" t="str">
            <v>TÊ, EM FERRO GALVANIZADO, DN 50 (2"), CONEXÃO ROSQUEADA, INSTALADO EM PRUMADAS - FORNECIMENTO E INSTALAÇÃO. AF_10/2020</v>
          </cell>
          <cell r="D4106" t="str">
            <v>UN</v>
          </cell>
          <cell r="E4106">
            <v>117.74</v>
          </cell>
        </row>
        <row r="4107">
          <cell r="A4107">
            <v>92357</v>
          </cell>
          <cell r="B4107" t="str">
            <v>SINAPI</v>
          </cell>
          <cell r="C4107" t="str">
            <v>TÊ, EM FERRO GALVANIZADO, DN 65 (2 1/2"), CONEXÃO ROSQUEADA, INSTALADO EM PRUMADAS - FORNECIMENTO E INSTALAÇÃO. AF_10/2020</v>
          </cell>
          <cell r="D4107" t="str">
            <v>UN</v>
          </cell>
          <cell r="E4107">
            <v>181.97</v>
          </cell>
        </row>
        <row r="4108">
          <cell r="A4108">
            <v>92358</v>
          </cell>
          <cell r="B4108" t="str">
            <v>SINAPI</v>
          </cell>
          <cell r="C4108" t="str">
            <v>TÊ, EM FERRO GALVANIZADO, DN 80 (3"), CONEXÃO ROSQUEADA, INSTALADO EM PRUMADAS - FORNECIMENTO E INSTALAÇÃO. AF_10/2020</v>
          </cell>
          <cell r="D4108" t="str">
            <v>UN</v>
          </cell>
          <cell r="E4108">
            <v>229.31</v>
          </cell>
        </row>
        <row r="4109">
          <cell r="A4109">
            <v>92369</v>
          </cell>
          <cell r="B4109" t="str">
            <v>SINAPI</v>
          </cell>
          <cell r="C4109" t="str">
            <v>NIPLE, EM FERRO GALVANIZADO, DN 25 (1"), CONEXÃO ROSQUEADA, INSTALADO EM REDE DE ALIMENTAÇÃO PARA HIDRANTE - FORNECIMENTO E INSTALAÇÃO. AF_10/2020</v>
          </cell>
          <cell r="D4109" t="str">
            <v>UN</v>
          </cell>
          <cell r="E4109">
            <v>31.06</v>
          </cell>
        </row>
        <row r="4110">
          <cell r="A4110">
            <v>92370</v>
          </cell>
          <cell r="B4110" t="str">
            <v>SINAPI</v>
          </cell>
          <cell r="C4110" t="str">
            <v>LUVA, EM FERRO GALVANIZADO, DN 25 (1"), CONEXÃO ROSQUEADA, INSTALADO EM REDE DE ALIMENTAÇÃO PARA HIDRANTE - FORNECIMENTO E INSTALAÇÃO. AF_10/2020</v>
          </cell>
          <cell r="D4110" t="str">
            <v>UN</v>
          </cell>
          <cell r="E4110">
            <v>32.909999999999997</v>
          </cell>
        </row>
        <row r="4111">
          <cell r="A4111">
            <v>92371</v>
          </cell>
          <cell r="B4111" t="str">
            <v>SINAPI</v>
          </cell>
          <cell r="C4111" t="str">
            <v>NIPLE, EM FERRO GALVANIZADO, DN 32 (1 1/4"), CONEXÃO ROSQUEADA, INSTALADO EM REDE DE ALIMENTAÇÃO PARA HIDRANTE - FORNECIMENTO E INSTALAÇÃO. AF_10/2020</v>
          </cell>
          <cell r="D4111" t="str">
            <v>UN</v>
          </cell>
          <cell r="E4111">
            <v>38.29</v>
          </cell>
        </row>
        <row r="4112">
          <cell r="A4112">
            <v>92372</v>
          </cell>
          <cell r="B4112" t="str">
            <v>SINAPI</v>
          </cell>
          <cell r="C4112" t="str">
            <v>LUVA, EM FERRO GALVANIZADO, DN 32 (1 1/4"), CONEXÃO ROSQUEADA, INSTALADO EM REDE DE ALIMENTAÇÃO PARA HIDRANTE - FORNECIMENTO E INSTALAÇÃO. AF_10/2020</v>
          </cell>
          <cell r="D4112" t="str">
            <v>UN</v>
          </cell>
          <cell r="E4112">
            <v>40.01</v>
          </cell>
        </row>
        <row r="4113">
          <cell r="A4113">
            <v>92373</v>
          </cell>
          <cell r="B4113" t="str">
            <v>SINAPI</v>
          </cell>
          <cell r="C4113" t="str">
            <v>NIPLE, EM FERRO GALVANIZADO, DN 40 (1 1/2"), CONEXÃO ROSQUEADA, INSTALADO EM REDE DE ALIMENTAÇÃO PARA HIDRANTE - FORNECIMENTO E INSTALAÇÃO. AF_10/2020</v>
          </cell>
          <cell r="D4113" t="str">
            <v>UN</v>
          </cell>
          <cell r="E4113">
            <v>45.86</v>
          </cell>
        </row>
        <row r="4114">
          <cell r="A4114">
            <v>92374</v>
          </cell>
          <cell r="B4114" t="str">
            <v>SINAPI</v>
          </cell>
          <cell r="C4114" t="str">
            <v>LUVA, EM FERRO GALVANIZADO, DN 40 (1 1/2"), CONEXÃO ROSQUEADA, INSTALADO EM REDE DE ALIMENTAÇÃO PARA HIDRANTE - FORNECIMENTO E INSTALAÇÃO. AF_10/2020</v>
          </cell>
          <cell r="D4114" t="str">
            <v>UN</v>
          </cell>
          <cell r="E4114">
            <v>46.19</v>
          </cell>
        </row>
        <row r="4115">
          <cell r="A4115">
            <v>92375</v>
          </cell>
          <cell r="B4115" t="str">
            <v>SINAPI</v>
          </cell>
          <cell r="C4115" t="str">
            <v>NIPLE, EM FERRO GALVANIZADO, DN 50 (2"), CONEXÃO ROSQUEADA, INSTALADO EM REDE DE ALIMENTAÇÃO PARA HIDRANTE - FORNECIMENTO E INSTALAÇÃO. AF_10/2020</v>
          </cell>
          <cell r="D4115" t="str">
            <v>UN</v>
          </cell>
          <cell r="E4115">
            <v>60.94</v>
          </cell>
        </row>
        <row r="4116">
          <cell r="A4116">
            <v>92376</v>
          </cell>
          <cell r="B4116" t="str">
            <v>SINAPI</v>
          </cell>
          <cell r="C4116" t="str">
            <v>LUVA, EM FERRO GALVANIZADO, DN 50 (2"), CONEXÃO ROSQUEADA, INSTALADO EM REDE DE ALIMENTAÇÃO PARA HIDRANTE - FORNECIMENTO E INSTALAÇÃO. AF_10/2020</v>
          </cell>
          <cell r="D4116" t="str">
            <v>UN</v>
          </cell>
          <cell r="E4116">
            <v>60.91</v>
          </cell>
        </row>
        <row r="4117">
          <cell r="A4117">
            <v>92377</v>
          </cell>
          <cell r="B4117" t="str">
            <v>SINAPI</v>
          </cell>
          <cell r="C4117" t="str">
            <v>NIPLE, EM FERRO GALVANIZADO, DN 65 (2 1/2"), CONEXÃO ROSQUEADA, INSTALADO EM REDE DE ALIMENTAÇÃO PARA HIDRANTE - FORNECIMENTO E INSTALAÇÃO. AF_10/2020</v>
          </cell>
          <cell r="D4117" t="str">
            <v>UN</v>
          </cell>
          <cell r="E4117">
            <v>83.32</v>
          </cell>
        </row>
        <row r="4118">
          <cell r="A4118">
            <v>92378</v>
          </cell>
          <cell r="B4118" t="str">
            <v>SINAPI</v>
          </cell>
          <cell r="C4118" t="str">
            <v>LUVA, EM FERRO GALVANIZADO, DN 65 (2 1/2"), CONEXÃO ROSQUEADA, INSTALADO EM REDE DE ALIMENTAÇÃO PARA HIDRANTE - FORNECIMENTO E INSTALAÇÃO. AF_10/2020</v>
          </cell>
          <cell r="D4118" t="str">
            <v>UN</v>
          </cell>
          <cell r="E4118">
            <v>93.59</v>
          </cell>
        </row>
        <row r="4119">
          <cell r="A4119">
            <v>92379</v>
          </cell>
          <cell r="B4119" t="str">
            <v>SINAPI</v>
          </cell>
          <cell r="C4119" t="str">
            <v>NIPLE, EM FERRO GALVANIZADO, DN 80 (3"), CONEXÃO ROSQUEADA, INSTALADO EM REDE DE ALIMENTAÇÃO PARA HIDRANTE - FORNECIMENTO E INSTALAÇÃO. AF_10/2020</v>
          </cell>
          <cell r="D4119" t="str">
            <v>UN</v>
          </cell>
          <cell r="E4119">
            <v>120.73</v>
          </cell>
        </row>
        <row r="4120">
          <cell r="A4120">
            <v>92380</v>
          </cell>
          <cell r="B4120" t="str">
            <v>SINAPI</v>
          </cell>
          <cell r="C4120" t="str">
            <v>LUVA, EM FERRO GALVANIZADO, DN 80 (3"), CONEXÃO ROSQUEADA, INSTALADO EM REDE DE ALIMENTAÇÃO PARA HIDRANTE - FORNECIMENTO E INSTALAÇÃO. AF_10/2020</v>
          </cell>
          <cell r="D4120" t="str">
            <v>UN</v>
          </cell>
          <cell r="E4120">
            <v>129.87</v>
          </cell>
        </row>
        <row r="4121">
          <cell r="A4121">
            <v>92381</v>
          </cell>
          <cell r="B4121" t="str">
            <v>SINAPI</v>
          </cell>
          <cell r="C4121" t="str">
            <v>JOELHO 45 GRAUS, EM FERRO GALVANIZADO, DN 25 (1"), CONEXÃO ROSQUEADA, INSTALADO EM REDE DE ALIMENTAÇÃO PARA HIDRANTE - FORNECIMENTO E INSTALAÇÃO. AF_10/2020</v>
          </cell>
          <cell r="D4121" t="str">
            <v>UN</v>
          </cell>
          <cell r="E4121">
            <v>47.13</v>
          </cell>
        </row>
        <row r="4122">
          <cell r="A4122">
            <v>92382</v>
          </cell>
          <cell r="B4122" t="str">
            <v>SINAPI</v>
          </cell>
          <cell r="C4122" t="str">
            <v>JOELHO 90 GRAUS, EM FERRO GALVANIZADO, DN 25 (1"), CONEXÃO ROSQUEADA, INSTALADO EM REDE DE ALIMENTAÇÃO PARA HIDRANTE - FORNECIMENTO E INSTALAÇÃO. AF_10/2020</v>
          </cell>
          <cell r="D4122" t="str">
            <v>UN</v>
          </cell>
          <cell r="E4122">
            <v>44.68</v>
          </cell>
        </row>
        <row r="4123">
          <cell r="A4123">
            <v>92383</v>
          </cell>
          <cell r="B4123" t="str">
            <v>SINAPI</v>
          </cell>
          <cell r="C4123" t="str">
            <v>JOELHO 45 GRAUS, EM FERRO GALVANIZADO, DN 32 (1 1/4"), CONEXÃO ROSQUEADA, INSTALADO EM REDE DE ALIMENTAÇÃO PARA HIDRANTE - FORNECIMENTO E INSTALAÇÃO. AF_10/2020</v>
          </cell>
          <cell r="D4123" t="str">
            <v>UN</v>
          </cell>
          <cell r="E4123">
            <v>61</v>
          </cell>
        </row>
        <row r="4124">
          <cell r="A4124">
            <v>92384</v>
          </cell>
          <cell r="B4124" t="str">
            <v>SINAPI</v>
          </cell>
          <cell r="C4124" t="str">
            <v>JOELHO 90 GRAUS, EM FERRO GALVANIZADO, DN 32 (1 1/4"), CONEXÃO ROSQUEADA, INSTALADO EM REDE DE ALIMENTAÇÃO PARA HIDRANTE - FORNECIMENTO E INSTALAÇÃO. AF_10/2020</v>
          </cell>
          <cell r="D4124" t="str">
            <v>UN</v>
          </cell>
          <cell r="E4124">
            <v>56.12</v>
          </cell>
        </row>
        <row r="4125">
          <cell r="A4125">
            <v>92385</v>
          </cell>
          <cell r="B4125" t="str">
            <v>SINAPI</v>
          </cell>
          <cell r="C4125" t="str">
            <v>JOELHO 45 GRAUS, EM FERRO GALVANIZADO, DN 40 (1 1/2"), CONEXÃO ROSQUEADA, INSTALADO EM REDE DE ALIMENTAÇÃO PARA HIDRANTE - FORNECIMENTO E INSTALAÇÃO. AF_10/2020</v>
          </cell>
          <cell r="D4125" t="str">
            <v>UN</v>
          </cell>
          <cell r="E4125">
            <v>70.48</v>
          </cell>
        </row>
        <row r="4126">
          <cell r="A4126">
            <v>92386</v>
          </cell>
          <cell r="B4126" t="str">
            <v>SINAPI</v>
          </cell>
          <cell r="C4126" t="str">
            <v>JOELHO 90 GRAUS, EM FERRO GALVANIZADO, DN 40 (1 1/2"), CONEXÃO ROSQUEADA, INSTALADO EM REDE DE ALIMENTAÇÃO PARA HIDRANTE - FORNECIMENTO E INSTALAÇÃO. AF_10/2020</v>
          </cell>
          <cell r="D4126" t="str">
            <v>UN</v>
          </cell>
          <cell r="E4126">
            <v>67.12</v>
          </cell>
        </row>
        <row r="4127">
          <cell r="A4127">
            <v>92387</v>
          </cell>
          <cell r="B4127" t="str">
            <v>SINAPI</v>
          </cell>
          <cell r="C4127" t="str">
            <v>JOELHO 45 GRAUS, EM FERRO GALVANIZADO, DN 50 (2"), CONEXÃO ROSQUEADA, INSTALADO EM REDE DE ALIMENTAÇÃO PARA HIDRANTE - FORNECIMENTO E INSTALAÇÃO. AF_10/2020</v>
          </cell>
          <cell r="D4127" t="str">
            <v>UN</v>
          </cell>
          <cell r="E4127">
            <v>90.54</v>
          </cell>
        </row>
        <row r="4128">
          <cell r="A4128">
            <v>92388</v>
          </cell>
          <cell r="B4128" t="str">
            <v>SINAPI</v>
          </cell>
          <cell r="C4128" t="str">
            <v>JOELHO 90 GRAUS, EM FERRO GALVANIZADO, DN 50 (2"), CONEXÃO ROSQUEADA, INSTALADO EM REDE DE ALIMENTAÇÃO PARA HIDRANTE - FORNECIMENTO E INSTALAÇÃO. AF_10/2020</v>
          </cell>
          <cell r="D4128" t="str">
            <v>UN</v>
          </cell>
          <cell r="E4128">
            <v>88.26</v>
          </cell>
        </row>
        <row r="4129">
          <cell r="A4129">
            <v>92389</v>
          </cell>
          <cell r="B4129" t="str">
            <v>SINAPI</v>
          </cell>
          <cell r="C4129" t="str">
            <v>JOELHO 45 GRAUS, EM FERRO GALVANIZADO, DN 65 (2 1/2"), CONEXÃO ROSQUEADA, INSTALADO EM REDE DE ALIMENTAÇÃO PARA HIDRANTE - FORNECIMENTO E INSTALAÇÃO. AF_10/2020</v>
          </cell>
          <cell r="D4129" t="str">
            <v>UN</v>
          </cell>
          <cell r="E4129">
            <v>144.78</v>
          </cell>
        </row>
        <row r="4130">
          <cell r="A4130">
            <v>92390</v>
          </cell>
          <cell r="B4130" t="str">
            <v>SINAPI</v>
          </cell>
          <cell r="C4130" t="str">
            <v>JOELHO 90 GRAUS, EM FERRO GALVANIZADO, DN 65 (2 1/2"), CONEXÃO ROSQUEADA, INSTALADO EM REDE DE ALIMENTAÇÃO PARA HIDRANTE - FORNECIMENTO E INSTALAÇÃO. AF_10/2020</v>
          </cell>
          <cell r="D4130" t="str">
            <v>UN</v>
          </cell>
          <cell r="E4130">
            <v>134.72999999999999</v>
          </cell>
        </row>
        <row r="4131">
          <cell r="A4131">
            <v>92635</v>
          </cell>
          <cell r="B4131" t="str">
            <v>SINAPI</v>
          </cell>
          <cell r="C4131" t="str">
            <v>JOELHO 45 GRAUS, EM FERRO GALVANIZADO, CONEXÃO ROSQUEADA, DN 80 (3"), INSTALADO EM REDE DE ALIMENTAÇÃO PARA HIDRANTE - FORNECIMENTO E INSTALAÇÃO. AF_10/2020</v>
          </cell>
          <cell r="D4131" t="str">
            <v>UN</v>
          </cell>
          <cell r="E4131">
            <v>196.88</v>
          </cell>
        </row>
        <row r="4132">
          <cell r="A4132">
            <v>92636</v>
          </cell>
          <cell r="B4132" t="str">
            <v>SINAPI</v>
          </cell>
          <cell r="C4132" t="str">
            <v>JOELHO 90 GRAUS, EM FERRO GALVANIZADO, CONEXÃO ROSQUEADA, DN 80 (3"), INSTALADO EM REDE DE ALIMENTAÇÃO PARA HIDRANTE - FORNECIMENTO E INSTALAÇÃO. AF_10/2020</v>
          </cell>
          <cell r="D4132" t="str">
            <v>UN</v>
          </cell>
          <cell r="E4132">
            <v>177.51</v>
          </cell>
        </row>
        <row r="4133">
          <cell r="A4133">
            <v>92637</v>
          </cell>
          <cell r="B4133" t="str">
            <v>SINAPI</v>
          </cell>
          <cell r="C4133" t="str">
            <v>TÊ, EM FERRO GALVANIZADO, CONEXÃO ROSQUEADA, DN 25 (1"), INSTALADO EM REDE DE ALIMENTAÇÃO PARA HIDRANTE - FORNECIMENTO E INSTALAÇÃO. AF_10/2020</v>
          </cell>
          <cell r="D4133" t="str">
            <v>UN</v>
          </cell>
          <cell r="E4133">
            <v>60.49</v>
          </cell>
        </row>
        <row r="4134">
          <cell r="A4134">
            <v>92638</v>
          </cell>
          <cell r="B4134" t="str">
            <v>SINAPI</v>
          </cell>
          <cell r="C4134" t="str">
            <v>TÊ, EM FERRO GALVANIZADO, CONEXÃO ROSQUEADA, DN 32 (1 1/4"), INSTALADO EM REDE DE ALIMENTAÇÃO PARA HIDRANTE - FORNECIMENTO E INSTALAÇÃO. AF_10/2020</v>
          </cell>
          <cell r="D4134" t="str">
            <v>UN</v>
          </cell>
          <cell r="E4134">
            <v>75.42</v>
          </cell>
        </row>
        <row r="4135">
          <cell r="A4135">
            <v>92639</v>
          </cell>
          <cell r="B4135" t="str">
            <v>SINAPI</v>
          </cell>
          <cell r="C4135" t="str">
            <v>TÊ, EM FERRO GALVANIZADO, CONEXÃO ROSQUEADA, DN 40 (1 1/2"), INSTALADO EM REDE DE ALIMENTAÇÃO PARA HIDRANTE - FORNECIMENTO E INSTALAÇÃO. AF_10/2020</v>
          </cell>
          <cell r="D4135" t="str">
            <v>UN</v>
          </cell>
          <cell r="E4135">
            <v>88.17</v>
          </cell>
        </row>
        <row r="4136">
          <cell r="A4136">
            <v>92640</v>
          </cell>
          <cell r="B4136" t="str">
            <v>SINAPI</v>
          </cell>
          <cell r="C4136" t="str">
            <v>TÊ, EM FERRO GALVANIZADO, CONEXÃO ROSQUEADA, DN 50 (2"), INSTALADO EM REDE DE ALIMENTAÇÃO PARA HIDRANTE - FORNECIMENTO E INSTALAÇÃO. AF_10/2020</v>
          </cell>
          <cell r="D4136" t="str">
            <v>UN</v>
          </cell>
          <cell r="E4136">
            <v>117.61</v>
          </cell>
        </row>
        <row r="4137">
          <cell r="A4137">
            <v>92642</v>
          </cell>
          <cell r="B4137" t="str">
            <v>SINAPI</v>
          </cell>
          <cell r="C4137" t="str">
            <v>TÊ, EM FERRO GALVANIZADO, CONEXÃO ROSQUEADA, DN 65 (2 1/2"), INSTALADO EM REDE DE ALIMENTAÇÃO PARA HIDRANTE - FORNECIMENTO E INSTALAÇÃO. AF_10/2020</v>
          </cell>
          <cell r="D4137" t="str">
            <v>UN</v>
          </cell>
          <cell r="E4137">
            <v>184.63</v>
          </cell>
        </row>
        <row r="4138">
          <cell r="A4138">
            <v>92644</v>
          </cell>
          <cell r="B4138" t="str">
            <v>SINAPI</v>
          </cell>
          <cell r="C4138" t="str">
            <v>TÊ, EM FERRO GALVANIZADO, CONEXÃO ROSQUEADA, DN 80 (3"), INSTALADO EM REDE DE ALIMENTAÇÃO PARA HIDRANTE - FORNECIMENTO E INSTALAÇÃO. AF_10/2020</v>
          </cell>
          <cell r="D4138" t="str">
            <v>UN</v>
          </cell>
          <cell r="E4138">
            <v>234.8</v>
          </cell>
        </row>
        <row r="4139">
          <cell r="A4139">
            <v>92657</v>
          </cell>
          <cell r="B4139" t="str">
            <v>SINAPI</v>
          </cell>
          <cell r="C4139" t="str">
            <v>NIPLE, EM FERRO GALVANIZADO, CONEXÃO ROSQUEADA, DN 25 (1"), INSTALADO EM REDE DE ALIMENTAÇÃO PARA SPRINKLER - FORNECIMENTO E INSTALAÇÃO. AF_10/2020</v>
          </cell>
          <cell r="D4139" t="str">
            <v>UN</v>
          </cell>
          <cell r="E4139">
            <v>23.64</v>
          </cell>
        </row>
        <row r="4140">
          <cell r="A4140">
            <v>92658</v>
          </cell>
          <cell r="B4140" t="str">
            <v>SINAPI</v>
          </cell>
          <cell r="C4140" t="str">
            <v>LUVA, EM FERRO GALVANIZADO, CONEXÃO ROSQUEADA, DN 25 (1"), INSTALADO EM REDE DE ALIMENTAÇÃO PARA SPRINKLER - FORNECIMENTO E INSTALAÇÃO. AF_10/2020</v>
          </cell>
          <cell r="D4140" t="str">
            <v>UN</v>
          </cell>
          <cell r="E4140">
            <v>25.49</v>
          </cell>
        </row>
        <row r="4141">
          <cell r="A4141">
            <v>92659</v>
          </cell>
          <cell r="B4141" t="str">
            <v>SINAPI</v>
          </cell>
          <cell r="C4141" t="str">
            <v>NIPLE, EM FERRO GALVANIZADO, CONEXÃO ROSQUEADA, DN 32 (1 1/4"), INSTALADO EM REDE DE ALIMENTAÇÃO PARA SPRINKLER - FORNECIMENTO E INSTALAÇÃO. AF_10/2020</v>
          </cell>
          <cell r="D4141" t="str">
            <v>UN</v>
          </cell>
          <cell r="E4141">
            <v>29.85</v>
          </cell>
        </row>
        <row r="4142">
          <cell r="A4142">
            <v>92660</v>
          </cell>
          <cell r="B4142" t="str">
            <v>SINAPI</v>
          </cell>
          <cell r="C4142" t="str">
            <v>LUVA, EM FERRO GALVANIZADO, CONEXÃO ROSQUEADA, DN 32 (1 1/4"), INSTALADO EM REDE DE ALIMENTAÇÃO PARA SPRINKLER - FORNECIMENTO E INSTALAÇÃO. AF_10/2020</v>
          </cell>
          <cell r="D4142" t="str">
            <v>UN</v>
          </cell>
          <cell r="E4142">
            <v>31.57</v>
          </cell>
        </row>
        <row r="4143">
          <cell r="A4143">
            <v>92661</v>
          </cell>
          <cell r="B4143" t="str">
            <v>SINAPI</v>
          </cell>
          <cell r="C4143" t="str">
            <v>NIPLE, EM FERRO GALVANIZADO, CONEXÃO ROSQUEADA, DN 40 (1 1/2"), INSTALADO EM REDE DE ALIMENTAÇÃO PARA SPRINKLER - FORNECIMENTO E INSTALAÇÃO. AF_10/2020</v>
          </cell>
          <cell r="D4143" t="str">
            <v>UN</v>
          </cell>
          <cell r="E4143">
            <v>36.26</v>
          </cell>
        </row>
        <row r="4144">
          <cell r="A4144">
            <v>92662</v>
          </cell>
          <cell r="B4144" t="str">
            <v>SINAPI</v>
          </cell>
          <cell r="C4144" t="str">
            <v>LUVA, EM FERRO GALVANIZADO, CONEXÃO ROSQUEADA, DN 40 (1 1/2"), INSTALADO EM REDE DE ALIMENTAÇÃO PARA SPRINKLER - FORNECIMENTO E INSTALAÇÃO. AF_10/2020</v>
          </cell>
          <cell r="D4144" t="str">
            <v>UN</v>
          </cell>
          <cell r="E4144">
            <v>36.590000000000003</v>
          </cell>
        </row>
        <row r="4145">
          <cell r="A4145">
            <v>92663</v>
          </cell>
          <cell r="B4145" t="str">
            <v>SINAPI</v>
          </cell>
          <cell r="C4145" t="str">
            <v>NIPLE, EM FERRO GALVANIZADO, CONEXÃO ROSQUEADA, DN 50 (2"), INSTALADO EM REDE DE ALIMENTAÇÃO PARA SPRINKLER - FORNECIMENTO E INSTALAÇÃO. AF_10/2020</v>
          </cell>
          <cell r="D4145" t="str">
            <v>UN</v>
          </cell>
          <cell r="E4145">
            <v>49.88</v>
          </cell>
        </row>
        <row r="4146">
          <cell r="A4146">
            <v>92664</v>
          </cell>
          <cell r="B4146" t="str">
            <v>SINAPI</v>
          </cell>
          <cell r="C4146" t="str">
            <v>LUVA, EM FERRO GALVANIZADO, CONEXÃO ROSQUEADA, DN 50 (2"), INSTALADO EM REDE DE ALIMENTAÇÃO PARA SPRINKLER - FORNECIMENTO E INSTALAÇÃO. AF_10/2020</v>
          </cell>
          <cell r="D4146" t="str">
            <v>UN</v>
          </cell>
          <cell r="E4146">
            <v>49.85</v>
          </cell>
        </row>
        <row r="4147">
          <cell r="A4147">
            <v>92665</v>
          </cell>
          <cell r="B4147" t="str">
            <v>SINAPI</v>
          </cell>
          <cell r="C4147" t="str">
            <v>NIPLE, EM FERRO GALVANIZADO, CONEXÃO ROSQUEADA, DN 65 (2 1/2"), INSTALADO EM REDE DE ALIMENTAÇÃO PARA SPRINKLER - FORNECIMENTO E INSTALAÇÃO. AF_10/2020</v>
          </cell>
          <cell r="D4147" t="str">
            <v>UN</v>
          </cell>
          <cell r="E4147">
            <v>70.069999999999993</v>
          </cell>
        </row>
        <row r="4148">
          <cell r="A4148">
            <v>92666</v>
          </cell>
          <cell r="B4148" t="str">
            <v>SINAPI</v>
          </cell>
          <cell r="C4148" t="str">
            <v>LUVA, EM FERRO GALVANIZADO, CONEXÃO ROSQUEADA, DN 65 (2 1/2"), INSTALADO EM REDE DE ALIMENTAÇÃO PARA SPRINKLER - FORNECIMENTO E INSTALAÇÃO. AF_10/2020</v>
          </cell>
          <cell r="D4148" t="str">
            <v>UN</v>
          </cell>
          <cell r="E4148">
            <v>80.34</v>
          </cell>
        </row>
        <row r="4149">
          <cell r="A4149">
            <v>92667</v>
          </cell>
          <cell r="B4149" t="str">
            <v>SINAPI</v>
          </cell>
          <cell r="C4149" t="str">
            <v>NIPLE, EM FERRO GALVANIZADO, CONEXÃO ROSQUEADA, DN 80 (3"), INSTALADO EM REDE DE ALIMENTAÇÃO PARA SPRINKLER - FORNECIMENTO E INSTALAÇÃO. AF_10/2020</v>
          </cell>
          <cell r="D4149" t="str">
            <v>UN</v>
          </cell>
          <cell r="E4149">
            <v>105.33</v>
          </cell>
        </row>
        <row r="4150">
          <cell r="A4150">
            <v>92668</v>
          </cell>
          <cell r="B4150" t="str">
            <v>SINAPI</v>
          </cell>
          <cell r="C4150" t="str">
            <v>LUVA, EM FERRO GALVANIZADO, CONEXÃO ROSQUEADA, DN 80 (3"), INSTALADO EM REDE DE ALIMENTAÇÃO PARA SPRINKLER - FORNECIMENTO E INSTALAÇÃO. AF_10/2020</v>
          </cell>
          <cell r="D4150" t="str">
            <v>UN</v>
          </cell>
          <cell r="E4150">
            <v>114.47</v>
          </cell>
        </row>
        <row r="4151">
          <cell r="A4151">
            <v>92669</v>
          </cell>
          <cell r="B4151" t="str">
            <v>SINAPI</v>
          </cell>
          <cell r="C4151" t="str">
            <v>JOELHO 45 GRAUS, EM FERRO GALVANIZADO, CONEXÃO ROSQUEADA, DN 25 (1"), INSTALADO EM REDE DE ALIMENTAÇÃO PARA SPRINKLER - FORNECIMENTO E INSTALAÇÃO. AF_10/2020</v>
          </cell>
          <cell r="D4151" t="str">
            <v>UN</v>
          </cell>
          <cell r="E4151">
            <v>35.99</v>
          </cell>
        </row>
        <row r="4152">
          <cell r="A4152">
            <v>92670</v>
          </cell>
          <cell r="B4152" t="str">
            <v>SINAPI</v>
          </cell>
          <cell r="C4152" t="str">
            <v>JOELHO 90 GRAUS, EM FERRO GALVANIZADO, CONEXÃO ROSQUEADA, DN 25 (1"), INSTALADO EM REDE DE ALIMENTAÇÃO PARA SPRINKLER - FORNECIMENTO E INSTALAÇÃO. AF_10/2020</v>
          </cell>
          <cell r="D4152" t="str">
            <v>UN</v>
          </cell>
          <cell r="E4152">
            <v>33.54</v>
          </cell>
        </row>
        <row r="4153">
          <cell r="A4153">
            <v>92671</v>
          </cell>
          <cell r="B4153" t="str">
            <v>SINAPI</v>
          </cell>
          <cell r="C4153" t="str">
            <v>JOELHO 45 GRAUS, EM FERRO GALVANIZADO, CONEXÃO ROSQUEADA, DN 32 (1 1/4"), INSTALADO EM REDE DE ALIMENTAÇÃO PARA SPRINKLER - FORNECIMENTO E INSTALAÇÃO. AF_10/2020</v>
          </cell>
          <cell r="D4153" t="str">
            <v>UN</v>
          </cell>
          <cell r="E4153">
            <v>48.37</v>
          </cell>
        </row>
        <row r="4154">
          <cell r="A4154">
            <v>92672</v>
          </cell>
          <cell r="B4154" t="str">
            <v>SINAPI</v>
          </cell>
          <cell r="C4154" t="str">
            <v>JOELHO 90 GRAUS, EM FERRO GALVANIZADO, CONEXÃO ROSQUEADA, DN 32 (1 1/4"), INSTALADO EM REDE DE ALIMENTAÇÃO PARA SPRINKLER - FORNECIMENTO E INSTALAÇÃO. AF_10/2020</v>
          </cell>
          <cell r="D4154" t="str">
            <v>UN</v>
          </cell>
          <cell r="E4154">
            <v>43.49</v>
          </cell>
        </row>
        <row r="4155">
          <cell r="A4155">
            <v>92673</v>
          </cell>
          <cell r="B4155" t="str">
            <v>SINAPI</v>
          </cell>
          <cell r="C4155" t="str">
            <v>JOELHO 45 GRAUS, EM FERRO GALVANIZADO, CONEXÃO ROSQUEADA, DN 40 (1 1/2"), INSTALADO EM REDE DE ALIMENTAÇÃO PARA SPRINKLER - FORNECIMENTO E INSTALAÇÃO. AF_10/2020</v>
          </cell>
          <cell r="D4155" t="str">
            <v>UN</v>
          </cell>
          <cell r="E4155">
            <v>56.09</v>
          </cell>
        </row>
        <row r="4156">
          <cell r="A4156">
            <v>92674</v>
          </cell>
          <cell r="B4156" t="str">
            <v>SINAPI</v>
          </cell>
          <cell r="C4156" t="str">
            <v>JOELHO 90 GRAUS, EM FERRO GALVANIZADO, CONEXÃO ROSQUEADA, DN 40 (1 1/2"), INSTALADO EM REDE DE ALIMENTAÇÃO PARA SPRINKLER - FORNECIMENTO E INSTALAÇÃO. AF_10/2020</v>
          </cell>
          <cell r="D4156" t="str">
            <v>UN</v>
          </cell>
          <cell r="E4156">
            <v>52.73</v>
          </cell>
        </row>
        <row r="4157">
          <cell r="A4157">
            <v>92675</v>
          </cell>
          <cell r="B4157" t="str">
            <v>SINAPI</v>
          </cell>
          <cell r="C4157" t="str">
            <v>JOELHO 45 GRAUS, EM FERRO GALVANIZADO, CONEXÃO ROSQUEADA, DN 50 (2"), INSTALADO EM REDE DE ALIMENTAÇÃO PARA SPRINKLER - FORNECIMENTO E INSTALAÇÃO. AF_10/2020</v>
          </cell>
          <cell r="D4157" t="str">
            <v>UN</v>
          </cell>
          <cell r="E4157">
            <v>74</v>
          </cell>
        </row>
        <row r="4158">
          <cell r="A4158">
            <v>92676</v>
          </cell>
          <cell r="B4158" t="str">
            <v>SINAPI</v>
          </cell>
          <cell r="C4158" t="str">
            <v>JOELHO 90 GRAUS, EM FERRO GALVANIZADO, CONEXÃO ROSQUEADA, DN 50 (2"), INSTALADO EM REDE DE ALIMENTAÇÃO PARA SPRINKLER - FORNECIMENTO E INSTALAÇÃO. AF_10/2020</v>
          </cell>
          <cell r="D4158" t="str">
            <v>UN</v>
          </cell>
          <cell r="E4158">
            <v>71.72</v>
          </cell>
        </row>
        <row r="4159">
          <cell r="A4159">
            <v>92677</v>
          </cell>
          <cell r="B4159" t="str">
            <v>SINAPI</v>
          </cell>
          <cell r="C4159" t="str">
            <v>JOELHO 45 GRAUS, EM FERRO GALVANIZADO, CONEXÃO ROSQUEADA, DN 65 (2 1/2"), INSTALADO EM REDE DE ALIMENTAÇÃO PARA SPRINKLER - FORNECIMENTO E INSTALAÇÃO. AF_10/2020</v>
          </cell>
          <cell r="D4159" t="str">
            <v>UN</v>
          </cell>
          <cell r="E4159">
            <v>124.94</v>
          </cell>
        </row>
        <row r="4160">
          <cell r="A4160">
            <v>92678</v>
          </cell>
          <cell r="B4160" t="str">
            <v>SINAPI</v>
          </cell>
          <cell r="C4160" t="str">
            <v>JOELHO 90 GRAUS, EM FERRO GALVANIZADO, CONEXÃO ROSQUEADA, DN 65 (2 1/2"), INSTALADO EM REDE DE ALIMENTAÇÃO PARA SPRINKLER - FORNECIMENTO E INSTALAÇÃO. AF_10/2020</v>
          </cell>
          <cell r="D4160" t="str">
            <v>UN</v>
          </cell>
          <cell r="E4160">
            <v>114.89</v>
          </cell>
        </row>
        <row r="4161">
          <cell r="A4161">
            <v>92679</v>
          </cell>
          <cell r="B4161" t="str">
            <v>SINAPI</v>
          </cell>
          <cell r="C4161" t="str">
            <v>JOELHO 45 GRAUS, EM FERRO GALVANIZADO, CONEXÃO ROSQUEADA, DN 80 (3"), INSTALADO EM REDE DE ALIMENTAÇÃO PARA SPRINKLER - FORNECIMENTO E INSTALAÇÃO. AF_10/2020</v>
          </cell>
          <cell r="D4161" t="str">
            <v>UN</v>
          </cell>
          <cell r="E4161">
            <v>173.78</v>
          </cell>
        </row>
        <row r="4162">
          <cell r="A4162">
            <v>92680</v>
          </cell>
          <cell r="B4162" t="str">
            <v>SINAPI</v>
          </cell>
          <cell r="C4162" t="str">
            <v>JOELHO 90 GRAUS, EM FERRO GALVANIZADO, CONEXÃO ROSQUEADA, DN 80 (3"), INSTALADO EM REDE DE ALIMENTAÇÃO PARA SPRINKLER - FORNECIMENTO E INSTALAÇÃO. AF_10/2020</v>
          </cell>
          <cell r="D4162" t="str">
            <v>UN</v>
          </cell>
          <cell r="E4162">
            <v>154.41</v>
          </cell>
        </row>
        <row r="4163">
          <cell r="A4163">
            <v>92681</v>
          </cell>
          <cell r="B4163" t="str">
            <v>SINAPI</v>
          </cell>
          <cell r="C4163" t="str">
            <v>TÊ, EM FERRO GALVANIZADO, CONEXÃO ROSQUEADA, DN 25 (1"), INSTALADO EM REDE DE ALIMENTAÇÃO PARA SPRINKLER - FORNECIMENTO E INSTALAÇÃO. AF_10/2020</v>
          </cell>
          <cell r="D4163" t="str">
            <v>UN</v>
          </cell>
          <cell r="E4163">
            <v>45.62</v>
          </cell>
        </row>
        <row r="4164">
          <cell r="A4164">
            <v>92682</v>
          </cell>
          <cell r="B4164" t="str">
            <v>SINAPI</v>
          </cell>
          <cell r="C4164" t="str">
            <v>TÊ, EM FERRO GALVANIZADO, CONEXÃO ROSQUEADA, DN 32 (1 1/4"), INSTALADO EM REDE DE ALIMENTAÇÃO PARA SPRINKLER - FORNECIMENTO E INSTALAÇÃO. AF_10/2020</v>
          </cell>
          <cell r="D4164" t="str">
            <v>UN</v>
          </cell>
          <cell r="E4164">
            <v>58.52</v>
          </cell>
        </row>
        <row r="4165">
          <cell r="A4165">
            <v>92683</v>
          </cell>
          <cell r="B4165" t="str">
            <v>SINAPI</v>
          </cell>
          <cell r="C4165" t="str">
            <v>TÊ, EM FERRO GALVANIZADO, CONEXÃO ROSQUEADA, DN 40 (1 1/2"), INSTALADO EM REDE DE ALIMENTAÇÃO PARA SPRINKLER - FORNECIMENTO E INSTALAÇÃO. AF_10/2020</v>
          </cell>
          <cell r="D4165" t="str">
            <v>UN</v>
          </cell>
          <cell r="E4165">
            <v>68.989999999999995</v>
          </cell>
        </row>
        <row r="4166">
          <cell r="A4166">
            <v>92684</v>
          </cell>
          <cell r="B4166" t="str">
            <v>SINAPI</v>
          </cell>
          <cell r="C4166" t="str">
            <v>TÊ, EM FERRO GALVANIZADO, CONEXÃO ROSQUEADA, DN 50 (2"), INSTALADO EM REDE DE ALIMENTAÇÃO PARA SPRINKLER - FORNECIMENTO E INSTALAÇÃO. AF_10/2020</v>
          </cell>
          <cell r="D4166" t="str">
            <v>UN</v>
          </cell>
          <cell r="E4166">
            <v>95.54</v>
          </cell>
        </row>
        <row r="4167">
          <cell r="A4167">
            <v>92685</v>
          </cell>
          <cell r="B4167" t="str">
            <v>SINAPI</v>
          </cell>
          <cell r="C4167" t="str">
            <v>TÊ, EM FERRO GALVANIZADO, CONEXÃO ROSQUEADA, DN 65 (2 1/2"), INSTALADO EM REDE DE ALIMENTAÇÃO PARA SPRINKLER - FORNECIMENTO E INSTALAÇÃO. AF_10/2020</v>
          </cell>
          <cell r="D4167" t="str">
            <v>UN</v>
          </cell>
          <cell r="E4167">
            <v>158.21</v>
          </cell>
        </row>
        <row r="4168">
          <cell r="A4168">
            <v>92686</v>
          </cell>
          <cell r="B4168" t="str">
            <v>SINAPI</v>
          </cell>
          <cell r="C4168" t="str">
            <v>TÊ, EM FERRO GALVANIZADO, CONEXÃO ROSQUEADA, DN 80 (3"), INSTALADO EM REDE DE ALIMENTAÇÃO PARA SPRINKLER - FORNECIMENTO E INSTALAÇÃO. AF_10/2020</v>
          </cell>
          <cell r="D4168" t="str">
            <v>UN</v>
          </cell>
          <cell r="E4168">
            <v>203.99</v>
          </cell>
        </row>
        <row r="4169">
          <cell r="A4169">
            <v>92692</v>
          </cell>
          <cell r="B4169" t="str">
            <v>SINAPI</v>
          </cell>
          <cell r="C4169" t="str">
            <v>NIPLE, EM FERRO GALVANIZADO, CONEXÃO ROSQUEADA, DN 15 (1/2"), INSTALADO EM RAMAIS E SUB-RAMAIS DE GÁS - FORNECIMENTO E INSTALAÇÃO. AF_10/2020</v>
          </cell>
          <cell r="D4169" t="str">
            <v>UN</v>
          </cell>
          <cell r="E4169">
            <v>12.6</v>
          </cell>
        </row>
        <row r="4170">
          <cell r="A4170">
            <v>92693</v>
          </cell>
          <cell r="B4170" t="str">
            <v>SINAPI</v>
          </cell>
          <cell r="C4170" t="str">
            <v>LUVA, EM FERRO GALVANIZADO, CONEXÃO ROSQUEADA, DN 15 (1/2"), INSTALADO EM RAMAIS E SUB-RAMAIS DE GÁS - FORNECIMENTO E INSTALAÇÃO. AF_10/2020</v>
          </cell>
          <cell r="D4170" t="str">
            <v>UN</v>
          </cell>
          <cell r="E4170">
            <v>13.01</v>
          </cell>
        </row>
        <row r="4171">
          <cell r="A4171">
            <v>92694</v>
          </cell>
          <cell r="B4171" t="str">
            <v>SINAPI</v>
          </cell>
          <cell r="C4171" t="str">
            <v>NIPLE, EM FERRO GALVANIZADO, CONEXÃO ROSQUEADA, DN 20 (3/4"), INSTALADO EM RAMAIS E SUB-RAMAIS DE GÁS - FORNECIMENTO E INSTALAÇÃO. AF_10/2020</v>
          </cell>
          <cell r="D4171" t="str">
            <v>UN</v>
          </cell>
          <cell r="E4171">
            <v>19.739999999999998</v>
          </cell>
        </row>
        <row r="4172">
          <cell r="A4172">
            <v>92695</v>
          </cell>
          <cell r="B4172" t="str">
            <v>SINAPI</v>
          </cell>
          <cell r="C4172" t="str">
            <v>LUVA, EM FERRO GALVANIZADO, CONEXÃO ROSQUEADA, DN 20 (3/4"), INSTALADO EM RAMAIS E SUB-RAMAIS DE GÁS - FORNECIMENTO E INSTALAÇÃO. AF_10/2020</v>
          </cell>
          <cell r="D4172" t="str">
            <v>UN</v>
          </cell>
          <cell r="E4172">
            <v>20.149999999999999</v>
          </cell>
        </row>
        <row r="4173">
          <cell r="A4173">
            <v>92696</v>
          </cell>
          <cell r="B4173" t="str">
            <v>SINAPI</v>
          </cell>
          <cell r="C4173" t="str">
            <v>NIPLE, EM FERRO GALVANIZADO, CONEXÃO ROSQUEADA, DN 25 (1"), INSTALADO EM RAMAIS E SUB-RAMAIS DE GÁS - FORNECIMENTO E INSTALAÇÃO. AF_10/2020</v>
          </cell>
          <cell r="D4173" t="str">
            <v>UN</v>
          </cell>
          <cell r="E4173">
            <v>30.74</v>
          </cell>
        </row>
        <row r="4174">
          <cell r="A4174">
            <v>92697</v>
          </cell>
          <cell r="B4174" t="str">
            <v>SINAPI</v>
          </cell>
          <cell r="C4174" t="str">
            <v>LUVA, EM FERRO GALVANIZADO, CONEXÃO ROSQUEADA, DN 25 (1"), INSTALADO EM RAMAIS E SUB-RAMAIS DE GÁS - FORNECIMENTO E INSTALAÇÃO. AF_10/2020</v>
          </cell>
          <cell r="D4174" t="str">
            <v>UN</v>
          </cell>
          <cell r="E4174">
            <v>32.590000000000003</v>
          </cell>
        </row>
        <row r="4175">
          <cell r="A4175">
            <v>92698</v>
          </cell>
          <cell r="B4175" t="str">
            <v>SINAPI</v>
          </cell>
          <cell r="C4175" t="str">
            <v>JOELHO 45 GRAUS, EM FERRO GALVANIZADO, CONEXÃO ROSQUEADA, DN 15 (1/2"), INSTALADO EM RAMAIS E SUB-RAMAIS DE GÁS - FORNECIMENTO E INSTALAÇÃO. AF_10/2020</v>
          </cell>
          <cell r="D4175" t="str">
            <v>UN</v>
          </cell>
          <cell r="E4175">
            <v>18.59</v>
          </cell>
        </row>
        <row r="4176">
          <cell r="A4176">
            <v>92699</v>
          </cell>
          <cell r="B4176" t="str">
            <v>SINAPI</v>
          </cell>
          <cell r="C4176" t="str">
            <v>JOELHO 90 GRAUS, EM FERRO GALVANIZADO, CONEXÃO ROSQUEADA, DN 15 (1/2"), INSTALADO EM RAMAIS E SUB-RAMAIS DE GÁS - FORNECIMENTO E INSTALAÇÃO. AF_10/2020</v>
          </cell>
          <cell r="D4176" t="str">
            <v>UN</v>
          </cell>
          <cell r="E4176">
            <v>17.260000000000002</v>
          </cell>
        </row>
        <row r="4177">
          <cell r="A4177">
            <v>92700</v>
          </cell>
          <cell r="B4177" t="str">
            <v>SINAPI</v>
          </cell>
          <cell r="C4177" t="str">
            <v>JOELHO 45 GRAUS, EM FERRO GALVANIZADO, CONEXÃO ROSQUEADA, DN 20 (3/4"), INSTALADO EM RAMAIS E SUB-RAMAIS DE GÁS - FORNECIMENTO E INSTALAÇÃO. AF_10/2020</v>
          </cell>
          <cell r="D4177" t="str">
            <v>UN</v>
          </cell>
          <cell r="E4177">
            <v>30.07</v>
          </cell>
        </row>
        <row r="4178">
          <cell r="A4178">
            <v>92701</v>
          </cell>
          <cell r="B4178" t="str">
            <v>SINAPI</v>
          </cell>
          <cell r="C4178" t="str">
            <v>JOELHO 90 GRAUS, EM FERRO GALVANIZADO, CONEXÃO ROSQUEADA, DN 20 (3/4"), INSTALADO EM RAMAIS E SUB-RAMAIS DE GÁS - FORNECIMENTO E INSTALAÇÃO. AF_10/2020</v>
          </cell>
          <cell r="D4178" t="str">
            <v>UN</v>
          </cell>
          <cell r="E4178">
            <v>28.08</v>
          </cell>
        </row>
        <row r="4179">
          <cell r="A4179">
            <v>92702</v>
          </cell>
          <cell r="B4179" t="str">
            <v>SINAPI</v>
          </cell>
          <cell r="C4179" t="str">
            <v>JOELHO 45 GRAUS, EM FERRO GALVANIZADO, CONEXÃO ROSQUEADA, DN 25 (1"), INSTALADO EM RAMAIS E SUB-RAMAIS DE GÁS - FORNECIMENTO E INSTALAÇÃO. AF_10/2020</v>
          </cell>
          <cell r="D4179" t="str">
            <v>UN</v>
          </cell>
          <cell r="E4179">
            <v>46.7</v>
          </cell>
        </row>
        <row r="4180">
          <cell r="A4180">
            <v>92703</v>
          </cell>
          <cell r="B4180" t="str">
            <v>SINAPI</v>
          </cell>
          <cell r="C4180" t="str">
            <v>JOELHO 90 GRAUS, EM FERRO GALVANIZADO, CONEXÃO ROSQUEADA, DN 25 (1"), INSTALADO EM RAMAIS E SUB-RAMAIS DE GÁS - FORNECIMENTO E INSTALAÇÃO. AF_10/2020</v>
          </cell>
          <cell r="D4180" t="str">
            <v>UN</v>
          </cell>
          <cell r="E4180">
            <v>44.25</v>
          </cell>
        </row>
        <row r="4181">
          <cell r="A4181">
            <v>92704</v>
          </cell>
          <cell r="B4181" t="str">
            <v>SINAPI</v>
          </cell>
          <cell r="C4181" t="str">
            <v>TÊ, EM FERRO GALVANIZADO, CONEXÃO ROSQUEADA, DN 15 (1/2"), INSTALADO EM RAMAIS E SUB-RAMAIS DE GÁS - FORNECIMENTO E INSTALAÇÃO. AF_10/2020</v>
          </cell>
          <cell r="D4181" t="str">
            <v>UN</v>
          </cell>
          <cell r="E4181">
            <v>23.27</v>
          </cell>
        </row>
        <row r="4182">
          <cell r="A4182">
            <v>92705</v>
          </cell>
          <cell r="B4182" t="str">
            <v>SINAPI</v>
          </cell>
          <cell r="C4182" t="str">
            <v>TÊ, EM FERRO GALVANIZADO, CONEXÃO ROSQUEADA, DN 20 (3/4"), INSTALADO EM RAMAIS E SUB-RAMAIS DE GÁS - FORNECIMENTO E INSTALAÇÃO. AF_10/2020</v>
          </cell>
          <cell r="D4182" t="str">
            <v>UN</v>
          </cell>
          <cell r="E4182">
            <v>37.03</v>
          </cell>
        </row>
        <row r="4183">
          <cell r="A4183">
            <v>92706</v>
          </cell>
          <cell r="B4183" t="str">
            <v>SINAPI</v>
          </cell>
          <cell r="C4183" t="str">
            <v>TÊ, EM FERRO GALVANIZADO, CONEXÃO ROSQUEADA, DN 25 (1"), INSTALADO EM RAMAIS E SUB-RAMAIS DE GÁS - FORNECIMENTO E INSTALAÇÃO. AF_10/2020</v>
          </cell>
          <cell r="D4183" t="str">
            <v>UN</v>
          </cell>
          <cell r="E4183">
            <v>59.89</v>
          </cell>
        </row>
        <row r="4184">
          <cell r="A4184">
            <v>92889</v>
          </cell>
          <cell r="B4184" t="str">
            <v>SINAPI</v>
          </cell>
          <cell r="C4184" t="str">
            <v>UNIÃO, EM FERRO GALVANIZADO, DN 50 (2"), CONEXÃO ROSQUEADA, INSTALADO EM PRUMADAS - FORNECIMENTO E INSTALAÇÃO. AF_10/2020</v>
          </cell>
          <cell r="D4184" t="str">
            <v>UN</v>
          </cell>
          <cell r="E4184">
            <v>127.64</v>
          </cell>
        </row>
        <row r="4185">
          <cell r="A4185">
            <v>92890</v>
          </cell>
          <cell r="B4185" t="str">
            <v>SINAPI</v>
          </cell>
          <cell r="C4185" t="str">
            <v>UNIÃO, EM FERRO GALVANIZADO, DN 65 (2 1/2"), CONEXÃO ROSQUEADA, INSTALADO EM PRUMADAS - FORNECIMENTO E INSTALAÇÃO. AF_10/2020</v>
          </cell>
          <cell r="D4185" t="str">
            <v>UN</v>
          </cell>
          <cell r="E4185">
            <v>196.63</v>
          </cell>
        </row>
        <row r="4186">
          <cell r="A4186">
            <v>92891</v>
          </cell>
          <cell r="B4186" t="str">
            <v>SINAPI</v>
          </cell>
          <cell r="C4186" t="str">
            <v>UNIÃO, EM FERRO GALVANIZADO, DN 80 (3"), CONEXÃO ROSQUEADA, INSTALADO EM PRUMADAS - FORNECIMENTO E INSTALAÇÃO. AF_10/2020</v>
          </cell>
          <cell r="D4186" t="str">
            <v>UN</v>
          </cell>
          <cell r="E4186">
            <v>291.44</v>
          </cell>
        </row>
        <row r="4187">
          <cell r="A4187">
            <v>92892</v>
          </cell>
          <cell r="B4187" t="str">
            <v>SINAPI</v>
          </cell>
          <cell r="C4187" t="str">
            <v>UNIÃO, EM FERRO GALVANIZADO, DN 25 (1"), CONEXÃO ROSQUEADA, INSTALADO EM REDE DE ALIMENTAÇÃO PARA HIDRANTE - FORNECIMENTO E INSTALAÇÃO. AF_10/2020</v>
          </cell>
          <cell r="D4187" t="str">
            <v>UN</v>
          </cell>
          <cell r="E4187">
            <v>52.75</v>
          </cell>
        </row>
        <row r="4188">
          <cell r="A4188">
            <v>92893</v>
          </cell>
          <cell r="B4188" t="str">
            <v>SINAPI</v>
          </cell>
          <cell r="C4188" t="str">
            <v>UNIÃO, EM FERRO GALVANIZADO, DN 32 (1 1/4"), CONEXÃO ROSQUEADA, INSTALADO EM REDE DE ALIMENTAÇÃO PARA HIDRANTE - FORNECIMENTO E INSTALAÇÃO. AF_10/2020</v>
          </cell>
          <cell r="D4188" t="str">
            <v>UN</v>
          </cell>
          <cell r="E4188">
            <v>76.91</v>
          </cell>
        </row>
        <row r="4189">
          <cell r="A4189">
            <v>92894</v>
          </cell>
          <cell r="B4189" t="str">
            <v>SINAPI</v>
          </cell>
          <cell r="C4189" t="str">
            <v>UNIÃO, EM FERRO GALVANIZADO, DN 40 (1 1/2"), CONEXÃO ROSQUEADA, INSTALADO EM REDE DE ALIMENTAÇÃO PARA HIDRANTE - FORNECIMENTO E INSTALAÇÃO. AF_10/2020</v>
          </cell>
          <cell r="D4189" t="str">
            <v>UN</v>
          </cell>
          <cell r="E4189">
            <v>92.49</v>
          </cell>
        </row>
        <row r="4190">
          <cell r="A4190">
            <v>92895</v>
          </cell>
          <cell r="B4190" t="str">
            <v>SINAPI</v>
          </cell>
          <cell r="C4190" t="str">
            <v>UNIÃO, EM FERRO GALVANIZADO, DN 50 (2"), CONEXÃO ROSQUEADA, INSTALADO EM REDE DE ALIMENTAÇÃO PARA HIDRANTE - FORNECIMENTO E INSTALAÇÃO. AF_10/2020</v>
          </cell>
          <cell r="D4190" t="str">
            <v>UN</v>
          </cell>
          <cell r="E4190">
            <v>127.6</v>
          </cell>
        </row>
        <row r="4191">
          <cell r="A4191">
            <v>92896</v>
          </cell>
          <cell r="B4191" t="str">
            <v>SINAPI</v>
          </cell>
          <cell r="C4191" t="str">
            <v>UNIÃO, EM FERRO GALVANIZADO, DN 65 (2 1/2"), CONEXÃO ROSQUEADA, INSTALADO EM REDE DE ALIMENTAÇÃO PARA HIDRANTE - FORNECIMENTO E INSTALAÇÃO. AF_10/2020</v>
          </cell>
          <cell r="D4191" t="str">
            <v>UN</v>
          </cell>
          <cell r="E4191">
            <v>197.97</v>
          </cell>
        </row>
        <row r="4192">
          <cell r="A4192">
            <v>92897</v>
          </cell>
          <cell r="B4192" t="str">
            <v>SINAPI</v>
          </cell>
          <cell r="C4192" t="str">
            <v>UNIÃO, EM FERRO GALVANIZADO, DN 80 (3"), CONEXÃO ROSQUEADA, INSTALADO EM REDE DE ALIMENTAÇÃO PARA HIDRANTE - FORNECIMENTO E INSTALAÇÃO. AF_10/2020</v>
          </cell>
          <cell r="D4192" t="str">
            <v>UN</v>
          </cell>
          <cell r="E4192">
            <v>294.18</v>
          </cell>
        </row>
        <row r="4193">
          <cell r="A4193">
            <v>92898</v>
          </cell>
          <cell r="B4193" t="str">
            <v>SINAPI</v>
          </cell>
          <cell r="C4193" t="str">
            <v>UNIÃO, EM FERRO GALVANIZADO, CONEXÃO ROSQUEADA, DN 25 (1"), INSTALADO EM REDE DE ALIMENTAÇÃO PARA SPRINKLER - FORNECIMENTO E INSTALAÇÃO. AF_10/2020</v>
          </cell>
          <cell r="D4193" t="str">
            <v>UN</v>
          </cell>
          <cell r="E4193">
            <v>45.33</v>
          </cell>
        </row>
        <row r="4194">
          <cell r="A4194">
            <v>92899</v>
          </cell>
          <cell r="B4194" t="str">
            <v>SINAPI</v>
          </cell>
          <cell r="C4194" t="str">
            <v>UNIÃO, EM FERRO GALVANIZADO, CONEXÃO ROSQUEADA, DN 32 (1 1/4"), INSTALADO EM REDE DE ALIMENTAÇÃO PARA SPRINKLER - FORNECIMENTO E INSTALAÇÃO. AF_10/2020</v>
          </cell>
          <cell r="D4194" t="str">
            <v>UN</v>
          </cell>
          <cell r="E4194">
            <v>68.47</v>
          </cell>
        </row>
        <row r="4195">
          <cell r="A4195">
            <v>92900</v>
          </cell>
          <cell r="B4195" t="str">
            <v>SINAPI</v>
          </cell>
          <cell r="C4195" t="str">
            <v>UNIÃO, EM FERRO GALVANIZADO, CONEXÃO ROSQUEADA, DN 40 (1 1/2"), INSTALADO EM REDE DE ALIMENTAÇÃO PARA SPRINKLER - FORNECIMENTO E INSTALAÇÃO. AF_10/2020</v>
          </cell>
          <cell r="D4195" t="str">
            <v>UN</v>
          </cell>
          <cell r="E4195">
            <v>82.89</v>
          </cell>
        </row>
        <row r="4196">
          <cell r="A4196">
            <v>92901</v>
          </cell>
          <cell r="B4196" t="str">
            <v>SINAPI</v>
          </cell>
          <cell r="C4196" t="str">
            <v>UNIÃO, EM FERRO GALVANIZADO, CONEXÃO ROSQUEADA, DN 50 (2"), INSTALADO EM REDE DE ALIMENTAÇÃO PARA SPRINKLER - FORNECIMENTO E INSTALAÇÃO. AF_10/2020</v>
          </cell>
          <cell r="D4196" t="str">
            <v>UN</v>
          </cell>
          <cell r="E4196">
            <v>116.54</v>
          </cell>
        </row>
        <row r="4197">
          <cell r="A4197">
            <v>92902</v>
          </cell>
          <cell r="B4197" t="str">
            <v>SINAPI</v>
          </cell>
          <cell r="C4197" t="str">
            <v>UNIÃO, EM FERRO GALVANIZADO, CONEXÃO ROSQUEADA, DN 65 (2 1/2"), INSTALADO EM REDE DE ALIMENTAÇÃO PARA SPRINKLER - FORNECIMENTO E INSTALAÇÃO. AF_10/2020</v>
          </cell>
          <cell r="D4197" t="str">
            <v>UN</v>
          </cell>
          <cell r="E4197">
            <v>184.72</v>
          </cell>
        </row>
        <row r="4198">
          <cell r="A4198">
            <v>92903</v>
          </cell>
          <cell r="B4198" t="str">
            <v>SINAPI</v>
          </cell>
          <cell r="C4198" t="str">
            <v>UNIÃO, EM FERRO GALVANIZADO, CONEXÃO ROSQUEADA, DN 80 (3"), INSTALADO EM REDE DE ALIMENTAÇÃO PARA SPRINKLER - FORNECIMENTO E INSTALAÇÃO. AF_10/2020</v>
          </cell>
          <cell r="D4198" t="str">
            <v>UN</v>
          </cell>
          <cell r="E4198">
            <v>278.77999999999997</v>
          </cell>
        </row>
        <row r="4199">
          <cell r="A4199">
            <v>92904</v>
          </cell>
          <cell r="B4199" t="str">
            <v>SINAPI</v>
          </cell>
          <cell r="C4199" t="str">
            <v>UNIÃO, EM FERRO GALVANIZADO, CONEXÃO ROSQUEADA, DN 15 (1/2"), INSTALADO EM RAMAIS E SUB-RAMAIS DE GÁS - FORNECIMENTO E INSTALAÇÃO. AF_10/2020</v>
          </cell>
          <cell r="D4199" t="str">
            <v>UN</v>
          </cell>
          <cell r="E4199">
            <v>31.23</v>
          </cell>
        </row>
        <row r="4200">
          <cell r="A4200">
            <v>92905</v>
          </cell>
          <cell r="B4200" t="str">
            <v>SINAPI</v>
          </cell>
          <cell r="C4200" t="str">
            <v>UNIÃO, EM FERRO GALVANIZADO, CONEXÃO ROSQUEADA, DN 20 (3/4"), INSTALADO EM RAMAIS E SUB-RAMAIS DE GÁS - FORNECIMENTO E INSTALAÇÃO. AF_10/2020</v>
          </cell>
          <cell r="D4200" t="str">
            <v>UN</v>
          </cell>
          <cell r="E4200">
            <v>44.05</v>
          </cell>
        </row>
        <row r="4201">
          <cell r="A4201">
            <v>92906</v>
          </cell>
          <cell r="B4201" t="str">
            <v>SINAPI</v>
          </cell>
          <cell r="C4201" t="str">
            <v>UNIÃO, EM FERRO GALVANIZADO, CONEXÃO ROSQUEADA, DN 25 (1"), INSTALADO EM RAMAIS E SUB-RAMAIS DE GÁS - FORNECIMENTO E INSTALAÇÃO. AF_10/2020</v>
          </cell>
          <cell r="D4201" t="str">
            <v>UN</v>
          </cell>
          <cell r="E4201">
            <v>52.43</v>
          </cell>
        </row>
        <row r="4202">
          <cell r="A4202">
            <v>92907</v>
          </cell>
          <cell r="B4202" t="str">
            <v>SINAPI</v>
          </cell>
          <cell r="C4202" t="str">
            <v>LUVA DE REDUÇÃO, EM FERRO GALVANIZADO, 2" X 1 1/2", CONEXÃO ROSQUEADA, INSTALADO EM PRUMADAS - FORNECIMENTO E INSTALAÇÃO. AF_10/2020</v>
          </cell>
          <cell r="D4202" t="str">
            <v>UN</v>
          </cell>
          <cell r="E4202">
            <v>64.83</v>
          </cell>
        </row>
        <row r="4203">
          <cell r="A4203">
            <v>92908</v>
          </cell>
          <cell r="B4203" t="str">
            <v>SINAPI</v>
          </cell>
          <cell r="C4203" t="str">
            <v>LUVA DE REDUÇÃO, EM FERRO GALVANIZADO, 2" X 1 1/4", CONEXÃO ROSQUEADA, INSTALADO EM PRUMADAS - FORNECIMENTO E INSTALAÇÃO. AF_10/2020</v>
          </cell>
          <cell r="D4203" t="str">
            <v>UN</v>
          </cell>
          <cell r="E4203">
            <v>64.83</v>
          </cell>
        </row>
        <row r="4204">
          <cell r="A4204">
            <v>92909</v>
          </cell>
          <cell r="B4204" t="str">
            <v>SINAPI</v>
          </cell>
          <cell r="C4204" t="str">
            <v>LUVA DE REDUÇÃO, EM FERRO GALVANIZADO, 2" X 1", CONEXÃO ROSQUEADA, INSTALADO EM PRUMADAS - FORNECIMENTO E INSTALAÇÃO. AF_10/2020</v>
          </cell>
          <cell r="D4204" t="str">
            <v>UN</v>
          </cell>
          <cell r="E4204">
            <v>64.83</v>
          </cell>
        </row>
        <row r="4205">
          <cell r="A4205">
            <v>92910</v>
          </cell>
          <cell r="B4205" t="str">
            <v>SINAPI</v>
          </cell>
          <cell r="C4205" t="str">
            <v>LUVA DE REDUÇÃO, EM FERRO GALVANIZADO, 2 1/2" X 1 1/2", CONEXÃO ROSQUEADA, INSTALADO EM PRUMADAS - FORNECIMENTO E INSTALAÇÃO. AF_10/2020</v>
          </cell>
          <cell r="D4205" t="str">
            <v>UN</v>
          </cell>
          <cell r="E4205">
            <v>96.59</v>
          </cell>
        </row>
        <row r="4206">
          <cell r="A4206">
            <v>92911</v>
          </cell>
          <cell r="B4206" t="str">
            <v>SINAPI</v>
          </cell>
          <cell r="C4206" t="str">
            <v>LUVA DE REDUÇÃO, EM FERRO GALVANIZADO, 2 1/2" X 2", CONEXÃO ROSQUEADA, INSTALADO EM PRUMADAS - FORNECIMENTO E INSTALAÇÃO. AF_10/2020</v>
          </cell>
          <cell r="D4206" t="str">
            <v>UN</v>
          </cell>
          <cell r="E4206">
            <v>96.59</v>
          </cell>
        </row>
        <row r="4207">
          <cell r="A4207">
            <v>92912</v>
          </cell>
          <cell r="B4207" t="str">
            <v>SINAPI</v>
          </cell>
          <cell r="C4207" t="str">
            <v>LUVA DE REDUÇÃO, EM FERRO GALVANIZADO, 3" X 1 1/2", CONEXÃO ROSQUEADA, INSTALADO EM PRUMADAS - FORNECIMENTO E INSTALAÇÃO. AF_10/2020</v>
          </cell>
          <cell r="D4207" t="str">
            <v>UN</v>
          </cell>
          <cell r="E4207">
            <v>132.38999999999999</v>
          </cell>
        </row>
        <row r="4208">
          <cell r="A4208">
            <v>92913</v>
          </cell>
          <cell r="B4208" t="str">
            <v>SINAPI</v>
          </cell>
          <cell r="C4208" t="str">
            <v>LUVA DE REDUÇÃO, EM FERRO GALVANIZADO, 3" X 2 1/2", CONEXÃO ROSQUEADA, INSTALADO EM PRUMADAS - FORNECIMENTO E INSTALAÇÃO. AF_10/2020</v>
          </cell>
          <cell r="D4208" t="str">
            <v>UN</v>
          </cell>
          <cell r="E4208">
            <v>134.69999999999999</v>
          </cell>
        </row>
        <row r="4209">
          <cell r="A4209">
            <v>92914</v>
          </cell>
          <cell r="B4209" t="str">
            <v>SINAPI</v>
          </cell>
          <cell r="C4209" t="str">
            <v>LUVA DE REDUÇÃO, EM FERRO GALVANIZADO, 3" X 2", CONEXÃO ROSQUEADA, INSTALADO EM PRUMADAS - FORNECIMENTO E INSTALAÇÃO. AF_10/2020</v>
          </cell>
          <cell r="D4209" t="str">
            <v>UN</v>
          </cell>
          <cell r="E4209">
            <v>134.69999999999999</v>
          </cell>
        </row>
        <row r="4210">
          <cell r="A4210">
            <v>92918</v>
          </cell>
          <cell r="B4210" t="str">
            <v>SINAPI</v>
          </cell>
          <cell r="C4210" t="str">
            <v>LUVA DE REDUÇÃO, EM FERRO GALVANIZADO, 1" X 1/2", CONEXÃO ROSQUEADA, INSTALADO EM REDE DE ALIMENTAÇÃO PARA HIDRANTE - FORNECIMENTO E INSTALAÇÃO. AF_10/2020</v>
          </cell>
          <cell r="D4210" t="str">
            <v>UN</v>
          </cell>
          <cell r="E4210">
            <v>32.75</v>
          </cell>
        </row>
        <row r="4211">
          <cell r="A4211">
            <v>92920</v>
          </cell>
          <cell r="B4211" t="str">
            <v>SINAPI</v>
          </cell>
          <cell r="C4211" t="str">
            <v>LUVA DE REDUÇÃO, EM FERRO GALVANIZADO, 1" X 3/4", CONEXÃO ROSQUEADA, INSTALADO EM REDE DE ALIMENTAÇÃO PARA HIDRANTE - FORNECIMENTO E INSTALAÇÃO. AF_10/2020</v>
          </cell>
          <cell r="D4211" t="str">
            <v>UN</v>
          </cell>
          <cell r="E4211">
            <v>33.01</v>
          </cell>
        </row>
        <row r="4212">
          <cell r="A4212">
            <v>92925</v>
          </cell>
          <cell r="B4212" t="str">
            <v>SINAPI</v>
          </cell>
          <cell r="C4212" t="str">
            <v>LUVA DE REDUÇÃO, EM FERRO GALVANIZADO, 1 1/4" X 1", CONEXÃO ROSQUEADA, INSTALADO EM REDE DE ALIMENTAÇÃO PARA HIDRANTE - FORNECIMENTO E INSTALAÇÃO. AF_10/2020</v>
          </cell>
          <cell r="D4212" t="str">
            <v>UN</v>
          </cell>
          <cell r="E4212">
            <v>41.39</v>
          </cell>
        </row>
        <row r="4213">
          <cell r="A4213">
            <v>92926</v>
          </cell>
          <cell r="B4213" t="str">
            <v>SINAPI</v>
          </cell>
          <cell r="C4213" t="str">
            <v>LUVA DE REDUÇÃO, EM FERRO GALVANIZADO, 1 1/4" X 1/2", CONEXÃO ROSQUEADA, INSTALADO EM REDE DE ALIMENTAÇÃO PARA HIDRANTE - FORNECIMENTO E INSTALAÇÃO. AF_10/2020</v>
          </cell>
          <cell r="D4213" t="str">
            <v>UN</v>
          </cell>
          <cell r="E4213">
            <v>41.37</v>
          </cell>
        </row>
        <row r="4214">
          <cell r="A4214">
            <v>92927</v>
          </cell>
          <cell r="B4214" t="str">
            <v>SINAPI</v>
          </cell>
          <cell r="C4214" t="str">
            <v>LUVA DE REDUÇÃO, EM FERRO GALVANIZADO, 1 1/4" X 3/4", CONEXÃO ROSQUEADA, INSTALADO EM REDE DE ALIMENTAÇÃO PARA HIDRANTE - FORNECIMENTO E INSTALAÇÃO. AF_10/2020</v>
          </cell>
          <cell r="D4214" t="str">
            <v>UN</v>
          </cell>
          <cell r="E4214">
            <v>41.37</v>
          </cell>
        </row>
        <row r="4215">
          <cell r="A4215">
            <v>92928</v>
          </cell>
          <cell r="B4215" t="str">
            <v>SINAPI</v>
          </cell>
          <cell r="C4215" t="str">
            <v>LUVA DE REDUÇÃO, EM FERRO GALVANIZADO, 1 1/2" X 1 1/4", CONEXÃO ROSQUEADA, INSTALADO EM REDE DE ALIMENTAÇÃO PARA HIDRANTE - FORNECIMENTO E INSTALAÇÃO. AF_10/2020</v>
          </cell>
          <cell r="D4215" t="str">
            <v>UN</v>
          </cell>
          <cell r="E4215">
            <v>47.62</v>
          </cell>
        </row>
        <row r="4216">
          <cell r="A4216">
            <v>92929</v>
          </cell>
          <cell r="B4216" t="str">
            <v>SINAPI</v>
          </cell>
          <cell r="C4216" t="str">
            <v>LUVA DE REDUÇÃO, EM FERRO GALVANIZADO, 1 1/2" X 1", CONEXÃO ROSQUEADA, INSTALADO EM REDE DE ALIMENTAÇÃO PARA HIDRANTE - FORNECIMENTO E INSTALAÇÃO. AF_10/2020</v>
          </cell>
          <cell r="D4216" t="str">
            <v>UN</v>
          </cell>
          <cell r="E4216">
            <v>47.62</v>
          </cell>
        </row>
        <row r="4217">
          <cell r="A4217">
            <v>92930</v>
          </cell>
          <cell r="B4217" t="str">
            <v>SINAPI</v>
          </cell>
          <cell r="C4217" t="str">
            <v>LUVA DE REDUÇÃO, EM FERRO GALVANIZADO, 1 1/2" X 3/4", CONEXÃO ROSQUEADA, INSTALADO EM REDE DE ALIMENTAÇÃO PARA HIDRANTE - FORNECIMENTO E INSTALAÇÃO. AF_10/2020</v>
          </cell>
          <cell r="D4217" t="str">
            <v>UN</v>
          </cell>
          <cell r="E4217">
            <v>47.62</v>
          </cell>
        </row>
        <row r="4218">
          <cell r="A4218">
            <v>92931</v>
          </cell>
          <cell r="B4218" t="str">
            <v>SINAPI</v>
          </cell>
          <cell r="C4218" t="str">
            <v>LUVA DE REDUÇÃO, EM FERRO GALVANIZADO, 2" X 1 1/2", CONEXÃO ROSQUEADA, INSTALADO EM REDE DE ALIMENTAÇÃO PARA HIDRANTE - FORNECIMENTO E INSTALAÇÃO. AF_10/2020</v>
          </cell>
          <cell r="D4218" t="str">
            <v>UN</v>
          </cell>
          <cell r="E4218">
            <v>64.790000000000006</v>
          </cell>
        </row>
        <row r="4219">
          <cell r="A4219">
            <v>92932</v>
          </cell>
          <cell r="B4219" t="str">
            <v>SINAPI</v>
          </cell>
          <cell r="C4219" t="str">
            <v>LUVA DE REDUÇÃO, EM FERRO GALVANIZADO, 2" X 1 1/4", CONEXÃO ROSQUEADA, INSTALADO EM REDE DE ALIMENTAÇÃO PARA HIDRANTE - FORNECIMENTO E INSTALAÇÃO. AF_10/2020</v>
          </cell>
          <cell r="D4219" t="str">
            <v>UN</v>
          </cell>
          <cell r="E4219">
            <v>64.790000000000006</v>
          </cell>
        </row>
        <row r="4220">
          <cell r="A4220">
            <v>92933</v>
          </cell>
          <cell r="B4220" t="str">
            <v>SINAPI</v>
          </cell>
          <cell r="C4220" t="str">
            <v>LUVA DE REDUÇÃO, EM FERRO GALVANIZADO, 2" X 1", CONEXÃO ROSQUEADA, INSTALADO EM REDE DE ALIMENTAÇÃO PARA HIDRANTE - FORNECIMENTO E INSTALAÇÃO. AF_10/2020</v>
          </cell>
          <cell r="D4220" t="str">
            <v>UN</v>
          </cell>
          <cell r="E4220">
            <v>64.790000000000006</v>
          </cell>
        </row>
        <row r="4221">
          <cell r="A4221">
            <v>92934</v>
          </cell>
          <cell r="B4221" t="str">
            <v>SINAPI</v>
          </cell>
          <cell r="C4221" t="str">
            <v>LUVA DE REDUÇÃO, EM FERRO GALVANIZADO, 2 1/2" X 1 1/2", CONEXÃO ROSQUEADA, INSTALADO EM REDE DE ALIMENTAÇÃO PARA HIDRANTE - FORNECIMENTO E INSTALAÇÃO. AF_10/2020</v>
          </cell>
          <cell r="D4221" t="str">
            <v>UN</v>
          </cell>
          <cell r="E4221">
            <v>97.93</v>
          </cell>
        </row>
        <row r="4222">
          <cell r="A4222">
            <v>92935</v>
          </cell>
          <cell r="B4222" t="str">
            <v>SINAPI</v>
          </cell>
          <cell r="C4222" t="str">
            <v>LUVA DE REDUÇÃO, EM FERRO GALVANIZADO, 2 1/2" X 2", CONEXÃO ROSQUEADA, INSTALADO EM REDE DE ALIMENTAÇÃO PARA HIDRANTE - FORNECIMENTO E INSTALAÇÃO. AF_10/2020</v>
          </cell>
          <cell r="D4222" t="str">
            <v>UN</v>
          </cell>
          <cell r="E4222">
            <v>97.93</v>
          </cell>
        </row>
        <row r="4223">
          <cell r="A4223">
            <v>92936</v>
          </cell>
          <cell r="B4223" t="str">
            <v>SINAPI</v>
          </cell>
          <cell r="C4223" t="str">
            <v>LUVA DE REDUÇÃO, EM FERRO GALVANIZADO, 3" X 2 1/2", CONEXÃO ROSQUEADA, INSTALADO EM REDE DE ALIMENTAÇÃO PARA HIDRANTE - FORNECIMENTO E INSTALAÇÃO. AF_10/2020</v>
          </cell>
          <cell r="D4223" t="str">
            <v>UN</v>
          </cell>
          <cell r="E4223">
            <v>137.44</v>
          </cell>
        </row>
        <row r="4224">
          <cell r="A4224">
            <v>92937</v>
          </cell>
          <cell r="B4224" t="str">
            <v>SINAPI</v>
          </cell>
          <cell r="C4224" t="str">
            <v>LUVA DE REDUÇÃO, EM FERRO GALVANIZADO, 3" X 2", CONEXÃO ROSQUEADA, INSTALADO EM REDE DE ALIMENTAÇÃO PARA HIDRANTE - FORNECIMENTO E INSTALAÇÃO. AF_10/2020</v>
          </cell>
          <cell r="D4224" t="str">
            <v>UN</v>
          </cell>
          <cell r="E4224">
            <v>137.44</v>
          </cell>
        </row>
        <row r="4225">
          <cell r="A4225">
            <v>92938</v>
          </cell>
          <cell r="B4225" t="str">
            <v>SINAPI</v>
          </cell>
          <cell r="C4225" t="str">
            <v>LUVA DE REDUÇÃO, EM FERRO GALVANIZADO, 1" X 1/2", CONEXÃO ROSQUEADA, INSTALADO EM REDE DE ALIMENTAÇÃO PARA SPRINKLER - FORNECIMENTO E INSTALAÇÃO. AF_10/2020</v>
          </cell>
          <cell r="D4225" t="str">
            <v>UN</v>
          </cell>
          <cell r="E4225">
            <v>25.33</v>
          </cell>
        </row>
        <row r="4226">
          <cell r="A4226">
            <v>92939</v>
          </cell>
          <cell r="B4226" t="str">
            <v>SINAPI</v>
          </cell>
          <cell r="C4226" t="str">
            <v>LUVA DE REDUÇÃO, EM FERRO GALVANIZADO, 1" X 3/4", CONEXÃO ROSQUEADA, INSTALADO EM REDE DE ALIMENTAÇÃO PARA SPRINKLER - FORNECIMENTO E INSTALAÇÃO. AF_10/2020</v>
          </cell>
          <cell r="D4226" t="str">
            <v>UN</v>
          </cell>
          <cell r="E4226">
            <v>25.59</v>
          </cell>
        </row>
        <row r="4227">
          <cell r="A4227">
            <v>92940</v>
          </cell>
          <cell r="B4227" t="str">
            <v>SINAPI</v>
          </cell>
          <cell r="C4227" t="str">
            <v>LUVA DE REDUÇÃO, EM FERRO GALVANIZADO, 1 1/4" X 1", CONEXÃO ROSQUEADA, INSTALADO EM REDE DE ALIMENTAÇÃO PARA SPRINKLER - FORNECIMENTO E INSTALAÇÃO. AF_10/2020</v>
          </cell>
          <cell r="D4227" t="str">
            <v>UN</v>
          </cell>
          <cell r="E4227">
            <v>32.950000000000003</v>
          </cell>
        </row>
        <row r="4228">
          <cell r="A4228">
            <v>92941</v>
          </cell>
          <cell r="B4228" t="str">
            <v>SINAPI</v>
          </cell>
          <cell r="C4228" t="str">
            <v>LUVA DE REDUÇÃO, EM FERRO GALVANIZADO, 1 1/4" X 1/2", CONEXÃO ROSQUEADA, INSTALADO EM REDE DE ALIMENTAÇÃO PARA SPRINKLER - FORNECIMENTO E INSTALAÇÃO. AF_10/2020</v>
          </cell>
          <cell r="D4228" t="str">
            <v>UN</v>
          </cell>
          <cell r="E4228">
            <v>32.93</v>
          </cell>
        </row>
        <row r="4229">
          <cell r="A4229">
            <v>92942</v>
          </cell>
          <cell r="B4229" t="str">
            <v>SINAPI</v>
          </cell>
          <cell r="C4229" t="str">
            <v>LUVA DE REDUÇÃO, EM FERRO GALVANIZADO, 1 1/4" X 3/4", CONEXÃO ROSQUEADA, INSTALADO EM REDE DE ALIMENTAÇÃO PARA SPRINKLER - FORNECIMENTO E INSTALAÇÃO. AF_10/2020</v>
          </cell>
          <cell r="D4229" t="str">
            <v>UN</v>
          </cell>
          <cell r="E4229">
            <v>32.93</v>
          </cell>
        </row>
        <row r="4230">
          <cell r="A4230">
            <v>92943</v>
          </cell>
          <cell r="B4230" t="str">
            <v>SINAPI</v>
          </cell>
          <cell r="C4230" t="str">
            <v>LUVA DE REDUÇÃO, EM FERRO GALVANIZADO, 1 1/2" X 1 1/4", CONEXÃO ROSQUEADA, INSTALADO EM REDE DE ALIMENTAÇÃO PARA SPRINKLER - FORNECIMENTO E INSTALAÇÃO. AF_10/2020</v>
          </cell>
          <cell r="D4230" t="str">
            <v>UN</v>
          </cell>
          <cell r="E4230">
            <v>38.020000000000003</v>
          </cell>
        </row>
        <row r="4231">
          <cell r="A4231">
            <v>92944</v>
          </cell>
          <cell r="B4231" t="str">
            <v>SINAPI</v>
          </cell>
          <cell r="C4231" t="str">
            <v>LUVA DE REDUÇÃO, EM FERRO GALVANIZADO, 1 1/2" X 1", CONEXÃO ROSQUEADA, INSTALADO EM REDE DE ALIMENTAÇÃO PARA SPRINKLER - FORNECIMENTO E INSTALAÇÃO. AF_10/2020</v>
          </cell>
          <cell r="D4231" t="str">
            <v>UN</v>
          </cell>
          <cell r="E4231">
            <v>38.020000000000003</v>
          </cell>
        </row>
        <row r="4232">
          <cell r="A4232">
            <v>92945</v>
          </cell>
          <cell r="B4232" t="str">
            <v>SINAPI</v>
          </cell>
          <cell r="C4232" t="str">
            <v>LUVA DE REDUÇÃO, EM FERRO GALVANIZADO, 1 1/2" X 3/4", CONEXÃO ROSQUEADA, INSTALADO EM REDE DE ALIMENTAÇÃO PARA SPRINKLER - FORNECIMENTO E INSTALAÇÃO. AF_10/2020</v>
          </cell>
          <cell r="D4232" t="str">
            <v>UN</v>
          </cell>
          <cell r="E4232">
            <v>38.020000000000003</v>
          </cell>
        </row>
        <row r="4233">
          <cell r="A4233">
            <v>92946</v>
          </cell>
          <cell r="B4233" t="str">
            <v>SINAPI</v>
          </cell>
          <cell r="C4233" t="str">
            <v>LUVA DE REDUÇÃO, EM FERRO GALVANIZADO, 2" X 1 1/2", CONEXÃO ROSQUEADA, INSTALADO EM REDE DE ALIMENTAÇÃO PARA SPRINKLER - FORNECIMENTO E INSTALAÇÃO. AF_10/2020</v>
          </cell>
          <cell r="D4233" t="str">
            <v>UN</v>
          </cell>
          <cell r="E4233">
            <v>53.73</v>
          </cell>
        </row>
        <row r="4234">
          <cell r="A4234">
            <v>92947</v>
          </cell>
          <cell r="B4234" t="str">
            <v>SINAPI</v>
          </cell>
          <cell r="C4234" t="str">
            <v>LUVA DE REDUÇÃO, EM FERRO GALVANIZADO, 2" X 1 1/4", CONEXÃO ROSQUEADA, INSTALADO EM REDE DE ALIMENTAÇÃO PARA SPRINKLER - FORNECIMENTO E INSTALAÇÃO. AF_10/2020</v>
          </cell>
          <cell r="D4234" t="str">
            <v>UN</v>
          </cell>
          <cell r="E4234">
            <v>53.73</v>
          </cell>
        </row>
        <row r="4235">
          <cell r="A4235">
            <v>92948</v>
          </cell>
          <cell r="B4235" t="str">
            <v>SINAPI</v>
          </cell>
          <cell r="C4235" t="str">
            <v>LUVA DE REDUÇÃO, EM FERRO GALVANIZADO, 2" X 1", CONEXÃO ROSQUEADA, INSTALADO EM REDE DE ALIMENTAÇÃO PARA SPRINKLER - FORNECIMENTO E INSTALAÇÃO. AF_10/2020</v>
          </cell>
          <cell r="D4235" t="str">
            <v>UN</v>
          </cell>
          <cell r="E4235">
            <v>53.73</v>
          </cell>
        </row>
        <row r="4236">
          <cell r="A4236">
            <v>92949</v>
          </cell>
          <cell r="B4236" t="str">
            <v>SINAPI</v>
          </cell>
          <cell r="C4236" t="str">
            <v>LUVA DE REDUÇÃO, EM FERRO GALVANIZADO, 2 1/2" X 1 1/2", CONEXÃO ROSQUEADA, INSTALADO EM REDE DE ALIMENTAÇÃO PARA SPRINKLER - FORNECIMENTO E INSTALAÇÃO. AF_10/2020</v>
          </cell>
          <cell r="D4236" t="str">
            <v>UN</v>
          </cell>
          <cell r="E4236">
            <v>84.68</v>
          </cell>
        </row>
        <row r="4237">
          <cell r="A4237">
            <v>92950</v>
          </cell>
          <cell r="B4237" t="str">
            <v>SINAPI</v>
          </cell>
          <cell r="C4237" t="str">
            <v>LUVA DE REDUÇÃO, EM FERRO GALVANIZADO, 2 1/2" X 2", CONEXÃO ROSQUEADA, INSTALADO EM REDE DE ALIMENTAÇÃO PARA SPRINKLER - FORNECIMENTO E INSTALAÇÃO. AF_10/2020</v>
          </cell>
          <cell r="D4237" t="str">
            <v>UN</v>
          </cell>
          <cell r="E4237">
            <v>84.68</v>
          </cell>
        </row>
        <row r="4238">
          <cell r="A4238">
            <v>92951</v>
          </cell>
          <cell r="B4238" t="str">
            <v>SINAPI</v>
          </cell>
          <cell r="C4238" t="str">
            <v>LUVA DE REDUÇÃO, EM FERRO GALVANIZADO, 3" X 2 1/2", CONEXÃO ROSQUEADA, INSTALADO EM REDE DE ALIMENTAÇÃO PARA SPRINKLER - FORNECIMENTO E INSTALAÇÃO. AF_10/2020</v>
          </cell>
          <cell r="D4238" t="str">
            <v>UN</v>
          </cell>
          <cell r="E4238">
            <v>122.04</v>
          </cell>
        </row>
        <row r="4239">
          <cell r="A4239">
            <v>92952</v>
          </cell>
          <cell r="B4239" t="str">
            <v>SINAPI</v>
          </cell>
          <cell r="C4239" t="str">
            <v>LUVA DE REDUÇÃO, EM FERRO GALVANIZADO, 3" X 2", CONEXÃO ROSQUEADA, INSTALADO EM REDE DE ALIMENTAÇÃO PARA SPRINKLER - FORNECIMENTO E INSTALAÇÃO. AF_10/2020</v>
          </cell>
          <cell r="D4239" t="str">
            <v>UN</v>
          </cell>
          <cell r="E4239">
            <v>122.04</v>
          </cell>
        </row>
        <row r="4240">
          <cell r="A4240">
            <v>92953</v>
          </cell>
          <cell r="B4240" t="str">
            <v>SINAPI</v>
          </cell>
          <cell r="C4240" t="str">
            <v>LUVA DE REDUÇÃO, EM FERRO GALVANIZADO, 3/4" X 1/2", CONEXÃO ROSQUEADA, INSTALADO EM RAMAIS E SUB-RAMAIS DE GÁS - FORNECIMENTO E INSTALAÇÃO. AF_10/2020</v>
          </cell>
          <cell r="D4240" t="str">
            <v>UN</v>
          </cell>
          <cell r="E4240">
            <v>21.48</v>
          </cell>
        </row>
        <row r="4241">
          <cell r="A4241">
            <v>93050</v>
          </cell>
          <cell r="B4241" t="str">
            <v>SINAPI</v>
          </cell>
          <cell r="C4241" t="str">
            <v>LUVA PASSANTE EM COBRE, DN 22 MM, SEM ANEL DE SOLDA, INSTALADO EM PRUMADA DE HIDRÁULICA PREDIAL - FORNECIMENTO E INSTALAÇÃO. AF_04/2022</v>
          </cell>
          <cell r="D4241" t="str">
            <v>UN</v>
          </cell>
          <cell r="E4241">
            <v>10.31</v>
          </cell>
        </row>
        <row r="4242">
          <cell r="A4242">
            <v>93052</v>
          </cell>
          <cell r="B4242" t="str">
            <v>SINAPI</v>
          </cell>
          <cell r="C4242" t="str">
            <v>JUNTA DE EXPANSÃO EM COBRE, DN 22 MM, PONTA X PONTA, INSTALADO EM PRUMADA DE HIDRÁULICA PREDIAL - FORNECIMENTO E INSTALAÇÃO. AF_04/2022</v>
          </cell>
          <cell r="D4242" t="str">
            <v>UN</v>
          </cell>
          <cell r="E4242">
            <v>495.84</v>
          </cell>
        </row>
        <row r="4243">
          <cell r="A4243">
            <v>93054</v>
          </cell>
          <cell r="B4243" t="str">
            <v>SINAPI</v>
          </cell>
          <cell r="C4243" t="str">
            <v>CONECTOR EM BRONZE/LATÃO, DN 22 MM X 3/4", SEM ANEL DE SOLDA, BOLSA X ROSCA F, INSTALADO EM PRUMADA DE HIDRÁULICA PREDIAL - FORNECIMENTO E INSTALAÇÃO. AF_04/2022</v>
          </cell>
          <cell r="D4243" t="str">
            <v>UN</v>
          </cell>
          <cell r="E4243">
            <v>20.75</v>
          </cell>
        </row>
        <row r="4244">
          <cell r="A4244">
            <v>93055</v>
          </cell>
          <cell r="B4244" t="str">
            <v>SINAPI</v>
          </cell>
          <cell r="C4244" t="str">
            <v>CURVA DE TRANSPOSIÇÃO EM BRONZE/LATÃO, DN 22 MM, SEM ANEL DE SOLDA, BOLSA X BOLSA, INSTALADO EM PRUMADA DE HIDRÁULICA PREDIAL - FORNECIMENTO E INSTALAÇÃO. AF_04/2022</v>
          </cell>
          <cell r="D4244" t="str">
            <v>UN</v>
          </cell>
          <cell r="E4244">
            <v>42.46</v>
          </cell>
        </row>
        <row r="4245">
          <cell r="A4245">
            <v>93056</v>
          </cell>
          <cell r="B4245" t="str">
            <v>SINAPI</v>
          </cell>
          <cell r="C4245" t="str">
            <v>LUVA PASSANTE EM COBRE, DN 28 MM, SEM ANEL DE SOLDA, INSTALADO EM PRUMADA DE HIDRÁULICA PREDIAL - FORNECIMENTO E INSTALAÇÃO. AF_04/2022</v>
          </cell>
          <cell r="D4245" t="str">
            <v>UN</v>
          </cell>
          <cell r="E4245">
            <v>15.51</v>
          </cell>
        </row>
        <row r="4246">
          <cell r="A4246">
            <v>93057</v>
          </cell>
          <cell r="B4246" t="str">
            <v>SINAPI</v>
          </cell>
          <cell r="C4246" t="str">
            <v>BUCHA DE REDUÇÃO EM COBRE, DN 28 MM X 22 MM, SEM ANEL DE SOLDA, PONTA X BOLSA, INSTALADO EM PRUMADA DE HIDRÁULICA PREDIAL - FORNECIMENTO E INSTALAÇÃO. AF_04/2022</v>
          </cell>
          <cell r="D4246" t="str">
            <v>UN</v>
          </cell>
          <cell r="E4246">
            <v>12.86</v>
          </cell>
        </row>
        <row r="4247">
          <cell r="A4247">
            <v>93058</v>
          </cell>
          <cell r="B4247" t="str">
            <v>SINAPI</v>
          </cell>
          <cell r="C4247" t="str">
            <v>JUNTA DE EXPANSÃO EM COBRE, DN 28 MM, PONTA X PONTA, INSTALADO EM PRUMADA DE HIDRÁULICA PREDIAL - FORNECIMENTO E INSTALAÇÃO. AF_04/2022</v>
          </cell>
          <cell r="D4247" t="str">
            <v>UN</v>
          </cell>
          <cell r="E4247">
            <v>545.41999999999996</v>
          </cell>
        </row>
        <row r="4248">
          <cell r="A4248">
            <v>93059</v>
          </cell>
          <cell r="B4248" t="str">
            <v>SINAPI</v>
          </cell>
          <cell r="C4248" t="str">
            <v>CONECTOR EM BRONZE/LATÃO, DN 28 MM X 1/2", SEM ANEL DE SOLDA, BOLSA X ROSCA F, INSTALADO EM PRUMADA DE HIDRÁULICA PREDIAL - FORNECIMENTO E INSTALAÇÃO. AF_04/2022</v>
          </cell>
          <cell r="D4248" t="str">
            <v>UN</v>
          </cell>
          <cell r="E4248">
            <v>27.39</v>
          </cell>
        </row>
        <row r="4249">
          <cell r="A4249">
            <v>93060</v>
          </cell>
          <cell r="B4249" t="str">
            <v>SINAPI</v>
          </cell>
          <cell r="C4249" t="str">
            <v>CURVA DE TRANSPOSIÇÃO EM BRONZE/LATÃO, DN 28 MM, SEM ANEL DE SOLDA, BOLSA X BOLSA, INSTALADO EM PRUMADA DE HIDRÁULICA PREDIAL - FORNECIMENTO E INSTALAÇÃO. AF_04/2022</v>
          </cell>
          <cell r="D4249" t="str">
            <v>UN</v>
          </cell>
          <cell r="E4249">
            <v>74.63</v>
          </cell>
        </row>
        <row r="4250">
          <cell r="A4250">
            <v>93061</v>
          </cell>
          <cell r="B4250" t="str">
            <v>SINAPI</v>
          </cell>
          <cell r="C4250" t="str">
            <v>LUVA PASSANTE EM COBRE, DN 35 MM, SEM ANEL DE SOLDA, INSTALADO EM PRUMADA DE HIDRÁULICA PREDIAL - FORNECIMENTO E INSTALAÇÃO. AF_04/2022</v>
          </cell>
          <cell r="D4250" t="str">
            <v>UN</v>
          </cell>
          <cell r="E4250">
            <v>29.76</v>
          </cell>
        </row>
        <row r="4251">
          <cell r="A4251">
            <v>93062</v>
          </cell>
          <cell r="B4251" t="str">
            <v>SINAPI</v>
          </cell>
          <cell r="C4251" t="str">
            <v>BUCHA DE REDUÇÃO EM COBRE, DN 35 MM X 28 MM, SEM ANEL DE SOLDA, PONTA X BOLSA, INSTALADO EM PRUMADA DE HIDRÁULICA PREDIAL - FORNECIMENTO E INSTALAÇÃO. AF_04/2022</v>
          </cell>
          <cell r="D4251" t="str">
            <v>UN</v>
          </cell>
          <cell r="E4251">
            <v>25.06</v>
          </cell>
        </row>
        <row r="4252">
          <cell r="A4252">
            <v>93063</v>
          </cell>
          <cell r="B4252" t="str">
            <v>SINAPI</v>
          </cell>
          <cell r="C4252" t="str">
            <v>JUNTA DE EXPANSÃO EM BRONZE/LATÃO, DN 35 MM, PONTA X PONTA, INSTALADO EM PRUMADA DE HIDRÁULICA PREDIAL - FORNECIMENTO E INSTALAÇÃO. AF_04/2022</v>
          </cell>
          <cell r="D4252" t="str">
            <v>UN</v>
          </cell>
          <cell r="E4252">
            <v>624.92999999999995</v>
          </cell>
        </row>
        <row r="4253">
          <cell r="A4253">
            <v>93064</v>
          </cell>
          <cell r="B4253" t="str">
            <v>SINAPI</v>
          </cell>
          <cell r="C4253" t="str">
            <v>LUVA PASSANTE EM COBRE, DN 42 MM, SEM ANEL DE SOLDA, INSTALADO EM PRUMADA DE HIDRÁULICA PREDIAL - FORNECIMENTO E INSTALAÇÃO. AF_04/2022</v>
          </cell>
          <cell r="D4253" t="str">
            <v>UN</v>
          </cell>
          <cell r="E4253">
            <v>45.92</v>
          </cell>
        </row>
        <row r="4254">
          <cell r="A4254">
            <v>93065</v>
          </cell>
          <cell r="B4254" t="str">
            <v>SINAPI</v>
          </cell>
          <cell r="C4254" t="str">
            <v>BUCHA DE REDUÇÃO EM COBRE, DN 42 MM X 35 MM, SEM ANEL DE SOLDA, PONTA X BOLSA, INSTALADO EM PRUMADA DE HIDRÁULICA PREDIAL - FORNECIMENTO E INSTALAÇÃO. AF_04/2022</v>
          </cell>
          <cell r="D4254" t="str">
            <v>UN</v>
          </cell>
          <cell r="E4254">
            <v>41.23</v>
          </cell>
        </row>
        <row r="4255">
          <cell r="A4255">
            <v>93066</v>
          </cell>
          <cell r="B4255" t="str">
            <v>SINAPI</v>
          </cell>
          <cell r="C4255" t="str">
            <v>JUNTA DE EXPANSÃO EM BRONZE/LATÃO, DN 42 MM, PONTA X PONTA, INSTALADO EM PRUMADA DE HIDRÁULICA PREDIAL - FORNECIMENTO E INSTALAÇÃO. AF_04/2022</v>
          </cell>
          <cell r="D4255" t="str">
            <v>UN</v>
          </cell>
          <cell r="E4255">
            <v>784.29</v>
          </cell>
        </row>
        <row r="4256">
          <cell r="A4256">
            <v>93067</v>
          </cell>
          <cell r="B4256" t="str">
            <v>SINAPI</v>
          </cell>
          <cell r="C4256" t="str">
            <v>LUVA PASSANTE EM COBRE, DN 54 MM, SEM ANEL DE SOLDA, INSTALADO EM PRUMADA DE HIDRÁULICA PREDIAL - FORNECIMENTO E INSTALAÇÃO. AF_04/2022</v>
          </cell>
          <cell r="D4256" t="str">
            <v>UN</v>
          </cell>
          <cell r="E4256">
            <v>68.47</v>
          </cell>
        </row>
        <row r="4257">
          <cell r="A4257">
            <v>93068</v>
          </cell>
          <cell r="B4257" t="str">
            <v>SINAPI</v>
          </cell>
          <cell r="C4257" t="str">
            <v>BUCHA DE REDUÇÃO EM COBRE, DN 54 MM X 42 MM, SEM ANEL DE SOLDA, PONTA X BOLSA, INSTALADO EM PRUMADA DE HIDRÁULICA PREDIAL - FORNECIMENTO E INSTALAÇÃO. AF_04/2022</v>
          </cell>
          <cell r="D4257" t="str">
            <v>UN</v>
          </cell>
          <cell r="E4257">
            <v>58.19</v>
          </cell>
        </row>
        <row r="4258">
          <cell r="A4258">
            <v>93069</v>
          </cell>
          <cell r="B4258" t="str">
            <v>SINAPI</v>
          </cell>
          <cell r="C4258" t="str">
            <v>JUNTA DE EXPANSÃO EM BRONZE/LATÃO, DN 54 MM, PONTA X PONTA, INSTALADO EM PRUMADA DE HIDRÁULICA PREDIAL - FORNECIMENTO E INSTALAÇÃO. AF_04/2022</v>
          </cell>
          <cell r="D4258" t="str">
            <v>UN</v>
          </cell>
          <cell r="E4258">
            <v>1087.24</v>
          </cell>
        </row>
        <row r="4259">
          <cell r="A4259">
            <v>93070</v>
          </cell>
          <cell r="B4259" t="str">
            <v>SINAPI</v>
          </cell>
          <cell r="C4259" t="str">
            <v>LUVA PASSANTE EM COBRE, DN 66 MM, SEM ANEL DE SOLDA, INSTALADO EM PRUMADA DE HIDRÁULICA PREDIAL - FORNECIMENTO E INSTALAÇÃO. AF_04/2022</v>
          </cell>
          <cell r="D4259" t="str">
            <v>UN</v>
          </cell>
          <cell r="E4259">
            <v>174.31</v>
          </cell>
        </row>
        <row r="4260">
          <cell r="A4260">
            <v>93071</v>
          </cell>
          <cell r="B4260" t="str">
            <v>SINAPI</v>
          </cell>
          <cell r="C4260" t="str">
            <v>BUCHA DE REDUÇÃO EM COBRE, DN 66 MM X 54 MM, SEM ANEL DE SOLDA, PONTA X BOLSA, INSTALADO EM PRUMADA DE HIDRÁULICA PREDIAL - FORNECIMENTO E INSTALAÇÃO. AF_04/2022</v>
          </cell>
          <cell r="D4260" t="str">
            <v>UN</v>
          </cell>
          <cell r="E4260">
            <v>160.28</v>
          </cell>
        </row>
        <row r="4261">
          <cell r="A4261">
            <v>93072</v>
          </cell>
          <cell r="B4261" t="str">
            <v>SINAPI</v>
          </cell>
          <cell r="C4261" t="str">
            <v>JUNTA DE EXPANSÃO EM BRONZE/LATÃO, DN 66 MM, PONTA X PONTA, INSTALADO EM PRUMADA DE HIDRÁULICA PREDIAL - FORNECIMENTO E INSTALAÇÃO. AF_04/2022</v>
          </cell>
          <cell r="D4261" t="str">
            <v>UN</v>
          </cell>
          <cell r="E4261">
            <v>1434.96</v>
          </cell>
        </row>
        <row r="4262">
          <cell r="A4262">
            <v>93074</v>
          </cell>
          <cell r="B4262" t="str">
            <v>SINAPI</v>
          </cell>
          <cell r="C4262" t="str">
            <v>CURVA EM COBRE, DN 15 MM, 45 GRAUS, SEM ANEL DE SOLDA, BOLSA X BOLSA, INSTALADO EM RAMAL DE DISTRIBUIÇÃO DE HIDRÁULICA PREDIAL - FORNECIMENTO E INSTALAÇÃO. AF_04/2022</v>
          </cell>
          <cell r="D4262" t="str">
            <v>UN</v>
          </cell>
          <cell r="E4262">
            <v>11.66</v>
          </cell>
        </row>
        <row r="4263">
          <cell r="A4263">
            <v>93075</v>
          </cell>
          <cell r="B4263" t="str">
            <v>SINAPI</v>
          </cell>
          <cell r="C4263" t="str">
            <v>COTOVELO EM BRONZE/LATÃO, DN 15 MM X 1/2", 90 GRAUS, SEM ANEL DE SOLDA, BOLSA X ROSCA F, INSTALADO EM RAMAL DE DISTRIBUIÇÃO DE HIDRÁULICA PREDIAL - FORNECIMENTO E INSTALAÇÃO. AF_04/2022</v>
          </cell>
          <cell r="D4263" t="str">
            <v>UN</v>
          </cell>
          <cell r="E4263">
            <v>17.96</v>
          </cell>
        </row>
        <row r="4264">
          <cell r="A4264">
            <v>93076</v>
          </cell>
          <cell r="B4264" t="str">
            <v>SINAPI</v>
          </cell>
          <cell r="C4264" t="str">
            <v>CURVA EM COBRE, DN 22 MM, 45 GRAUS, SEM ANEL DE SOLDA, BOLSA X BOLSA, INSTALADO EM RAMAL DE DISTRIBUIÇÃO DE HIDRÁULICA PREDIAL - FORNECIMENTO E INSTALAÇÃO. AF_04/2022</v>
          </cell>
          <cell r="D4264" t="str">
            <v>UN</v>
          </cell>
          <cell r="E4264">
            <v>19.09</v>
          </cell>
        </row>
        <row r="4265">
          <cell r="A4265">
            <v>93077</v>
          </cell>
          <cell r="B4265" t="str">
            <v>SINAPI</v>
          </cell>
          <cell r="C4265" t="str">
            <v>COTOVELO EM BRONZE/LATÃO, DN 22 MM X 1/2", 90 GRAUS, SEM ANEL DE SOLDA, BOLSA X ROSCA F, INSTALADO EM RAMAL DE DISTRIBUIÇÃO DE HIDRÁULICA PREDIAL - FORNECIMENTO E INSTALAÇÃO. AF_04/2022</v>
          </cell>
          <cell r="D4265" t="str">
            <v>UN</v>
          </cell>
          <cell r="E4265">
            <v>25.67</v>
          </cell>
        </row>
        <row r="4266">
          <cell r="A4266">
            <v>93078</v>
          </cell>
          <cell r="B4266" t="str">
            <v>SINAPI</v>
          </cell>
          <cell r="C4266" t="str">
            <v>COTOVELO EM BRONZE/LATÃO, DN 22 MM X 3/4", 90 GRAUS, SEM ANEL DE SOLDA, BOLSA X ROSCA F, INSTALADO EM RAMAL DE DISTRIBUIÇÃO DE HIDRÁULICA PREDIAL - FORNECIMENTO E INSTALAÇÃO. AF_04/2022</v>
          </cell>
          <cell r="D4266" t="str">
            <v>UN</v>
          </cell>
          <cell r="E4266">
            <v>28.87</v>
          </cell>
        </row>
        <row r="4267">
          <cell r="A4267">
            <v>93079</v>
          </cell>
          <cell r="B4267" t="str">
            <v>SINAPI</v>
          </cell>
          <cell r="C4267" t="str">
            <v>CURVA EM COBRE, DN 28 MM, 45 GRAUS, SEM ANEL DE SOLDA, BOLSA X BOLSA, INSTALADO EM RAMAL DE DISTRIBUIÇÃO DE HIDRÁULICA PREDIAL - FORNECIMENTO E INSTALAÇÃO. AF_04/2022</v>
          </cell>
          <cell r="D4267" t="str">
            <v>UN</v>
          </cell>
          <cell r="E4267">
            <v>26.91</v>
          </cell>
        </row>
        <row r="4268">
          <cell r="A4268">
            <v>93080</v>
          </cell>
          <cell r="B4268" t="str">
            <v>SINAPI</v>
          </cell>
          <cell r="C4268" t="str">
            <v>LUVA PASSANTE EM COBRE, DN 15 MM, SEM ANEL DE SOLDA, INSTALADO EM RAMAL DE DISTRIBUIÇÃO DE HIDRÁULICA PREDIAL - FORNECIMENTO E INSTALAÇÃO. AF_04/2022</v>
          </cell>
          <cell r="D4268" t="str">
            <v>UN</v>
          </cell>
          <cell r="E4268">
            <v>7.57</v>
          </cell>
        </row>
        <row r="4269">
          <cell r="A4269">
            <v>93081</v>
          </cell>
          <cell r="B4269" t="str">
            <v>SINAPI</v>
          </cell>
          <cell r="C4269" t="str">
            <v>CONECTOR EM BRONZE/LATÃO, DN 15 MM X 1/2", SEM ANEL DE SOLDA, BOLSA X ROSCA F, INSTALADO EM RAMAL DE DISTRIBUIÇÃO DE HIDRÁULICA PREDIAL - FORNECIMENTO E INSTALAÇÃO. AF_04/2022</v>
          </cell>
          <cell r="D4269" t="str">
            <v>UN</v>
          </cell>
          <cell r="E4269">
            <v>17.079999999999998</v>
          </cell>
        </row>
        <row r="4270">
          <cell r="A4270">
            <v>93082</v>
          </cell>
          <cell r="B4270" t="str">
            <v>SINAPI</v>
          </cell>
          <cell r="C4270" t="str">
            <v>CURVA DE TRANSPOSIÇÃO EM BRONZE/LATÃO, DN 15 MM, SEM ANEL DE SOLDA, BOLSA X BOLSA, INSTALADO EM RAMAL DE DISTRIBUIÇÃO DE HIDRÁULICA PREDIAL - FORNECIMENTO E INSTALAÇÃO. AF_04/2022</v>
          </cell>
          <cell r="D4270" t="str">
            <v>UN</v>
          </cell>
          <cell r="E4270">
            <v>22.21</v>
          </cell>
        </row>
        <row r="4271">
          <cell r="A4271">
            <v>93083</v>
          </cell>
          <cell r="B4271" t="str">
            <v>SINAPI</v>
          </cell>
          <cell r="C4271" t="str">
            <v>JUNTA DE EXPANSÃO EM COBRE, DN 15 MM, PONTA X PONTA, INSTALADO EM RAMAL DE DISTRIBUIÇÃO DE HIDRÁULICA PREDIAL - FORNECIMENTO E INSTALAÇÃO. AF_04/2022</v>
          </cell>
          <cell r="D4271" t="str">
            <v>UN</v>
          </cell>
          <cell r="E4271">
            <v>429.02</v>
          </cell>
        </row>
        <row r="4272">
          <cell r="A4272">
            <v>93084</v>
          </cell>
          <cell r="B4272" t="str">
            <v>SINAPI</v>
          </cell>
          <cell r="C4272" t="str">
            <v>LUVA PASSANTE EM COBRE, DN 22 MM, SEM ANEL DE SOLDA, INSTALADO EM RAMAL DE DISTRIBUIÇÃO DE HIDRÁULICA PREDIAL - FORNECIMENTO E INSTALAÇÃO. AF_04/2022</v>
          </cell>
          <cell r="D4272" t="str">
            <v>UN</v>
          </cell>
          <cell r="E4272">
            <v>12.53</v>
          </cell>
        </row>
        <row r="4273">
          <cell r="A4273">
            <v>93085</v>
          </cell>
          <cell r="B4273" t="str">
            <v>SINAPI</v>
          </cell>
          <cell r="C4273" t="str">
            <v>BUCHA DE REDUÇÃO EM COBRE, DN 22 MM X 15 MM, SEM ANEL DE SOLDA, PONTA X BOLSA, INSTALADO EM RAMAL DE DISTRIBUIÇÃO DE HIDRÁULICA PREDIAL - FORNECIMENTO E INSTALAÇÃO. AF_04/2022</v>
          </cell>
          <cell r="D4273" t="str">
            <v>UN</v>
          </cell>
          <cell r="E4273">
            <v>13.17</v>
          </cell>
        </row>
        <row r="4274">
          <cell r="A4274">
            <v>93086</v>
          </cell>
          <cell r="B4274" t="str">
            <v>SINAPI</v>
          </cell>
          <cell r="C4274" t="str">
            <v>JUNTA DE EXPANSÃO EM COBRE, DN 22 MM, PONTA X PONTA, INSTALADO EM RAMAL DE DISTRIBUIÇÃO DE HIDRÁULICA PREDIAL - FORNECIMENTO E INSTALAÇÃO. AF_04/2022</v>
          </cell>
          <cell r="D4274" t="str">
            <v>UN</v>
          </cell>
          <cell r="E4274">
            <v>498.06</v>
          </cell>
        </row>
        <row r="4275">
          <cell r="A4275">
            <v>93087</v>
          </cell>
          <cell r="B4275" t="str">
            <v>SINAPI</v>
          </cell>
          <cell r="C4275" t="str">
            <v>CONECTOR EM BRONZE/LATÃO, DN 22 MM X 1/2", SEM ANEL DE SOLDA, BOLSA X ROSCA F, INSTALADO EM RAMAL DE DISTRIBUIÇÃO DE HIDRÁULICA PREDIAL - FORNECIMENTO E INSTALAÇÃO. AF_04/2022</v>
          </cell>
          <cell r="D4275" t="str">
            <v>UN</v>
          </cell>
          <cell r="E4275">
            <v>17.86</v>
          </cell>
        </row>
        <row r="4276">
          <cell r="A4276">
            <v>93088</v>
          </cell>
          <cell r="B4276" t="str">
            <v>SINAPI</v>
          </cell>
          <cell r="C4276" t="str">
            <v>CONECTOR EM BRONZE/LATÃO, DN 22 MM X 3/4", SEM ANEL DE SOLDA, BOLSA X ROSCA F, INSTALADO EM RAMAL DE DISTRIBUIÇÃO DE HIDRÁULICA PREDIAL - FORNECIMENTO E INSTALAÇÃO. AF_04/2022</v>
          </cell>
          <cell r="D4276" t="str">
            <v>UN</v>
          </cell>
          <cell r="E4276">
            <v>22.16</v>
          </cell>
        </row>
        <row r="4277">
          <cell r="A4277">
            <v>93089</v>
          </cell>
          <cell r="B4277" t="str">
            <v>SINAPI</v>
          </cell>
          <cell r="C4277" t="str">
            <v>CURVA DE TRANSPOSIÇÃO EM BRONZE/LATÃO, DN 22 MM, SEM ANEL DE SOLDA, BOLSA X BOLSA, INSTALADO EM RAMAL DE DISTRIBUIÇÃO DE HIDRÁULICA PREDIAL - FORNECIMENTO E INSTALAÇÃO. AF_04/2022</v>
          </cell>
          <cell r="D4277" t="str">
            <v>UN</v>
          </cell>
          <cell r="E4277">
            <v>44.68</v>
          </cell>
        </row>
        <row r="4278">
          <cell r="A4278">
            <v>93090</v>
          </cell>
          <cell r="B4278" t="str">
            <v>SINAPI</v>
          </cell>
          <cell r="C4278" t="str">
            <v>LUVA PASSANTE EM COBRE, DN 28 MM, SEM ANEL DE SOLDA, INSTALADO EM RAMAL DE DISTRIBUIÇÃO DE HIDRÁULICA PREDIAL - FORNECIMENTO E INSTALAÇÃO. AF_04/2022</v>
          </cell>
          <cell r="D4278" t="str">
            <v>UN</v>
          </cell>
          <cell r="E4278">
            <v>17.559999999999999</v>
          </cell>
        </row>
        <row r="4279">
          <cell r="A4279">
            <v>93091</v>
          </cell>
          <cell r="B4279" t="str">
            <v>SINAPI</v>
          </cell>
          <cell r="C4279" t="str">
            <v>BUCHA DE REDUÇÃO EM COBRE, DN 28 MM X 22 MM, SEM ANEL DE SOLDA, INSTALADO EM RAMAL DE DISTRIBUIÇÃO DE HIDRÁULICA PREDIAL - FORNECIMENTO E INSTALAÇÃO. AF_04/2022</v>
          </cell>
          <cell r="D4279" t="str">
            <v>UN</v>
          </cell>
          <cell r="E4279">
            <v>15.01</v>
          </cell>
        </row>
        <row r="4280">
          <cell r="A4280">
            <v>93092</v>
          </cell>
          <cell r="B4280" t="str">
            <v>SINAPI</v>
          </cell>
          <cell r="C4280" t="str">
            <v>JUNTA DE EXPANSÃO EM COBRE, DN 28 MM, PONTA X PONTA, INSTALADO EM RAMAL DE DISTRIBUIÇÃO DE HIDRÁULICA PREDIAL - FORNECIMENTO E INSTALAÇÃO. AF_04/2022</v>
          </cell>
          <cell r="D4280" t="str">
            <v>UN</v>
          </cell>
          <cell r="E4280">
            <v>547.47</v>
          </cell>
        </row>
        <row r="4281">
          <cell r="A4281">
            <v>93093</v>
          </cell>
          <cell r="B4281" t="str">
            <v>SINAPI</v>
          </cell>
          <cell r="C4281" t="str">
            <v>CONECTOR EM BRONZE/LATÃO, DN 28 MM X 1/2", SEM ANEL DE SOLDA, BOLSA X ROSCA F, INSTALADO EM RAMAL DE DISTRIBUIÇÃO DE HIDRÁULICA PREDIAL - FORNECIMENTO E INSTALAÇÃO. AF_04/2022</v>
          </cell>
          <cell r="D4281" t="str">
            <v>UN</v>
          </cell>
          <cell r="E4281">
            <v>28.41</v>
          </cell>
        </row>
        <row r="4282">
          <cell r="A4282">
            <v>93094</v>
          </cell>
          <cell r="B4282" t="str">
            <v>SINAPI</v>
          </cell>
          <cell r="C4282" t="str">
            <v>CURVA DE TRANSPOSIÇÃO EM BRONZE/LATÃO, DN 28 MM, SEM ANEL DE SOLDA, BOLSA X BOLSA, INSTALADO EM RAMAL DE DISTRIBUIÇÃO DE HIDRÁULICA PREDIAL - FORNECIMENTO E INSTALAÇÃO. AF_04/2022</v>
          </cell>
          <cell r="D4282" t="str">
            <v>UN</v>
          </cell>
          <cell r="E4282">
            <v>76.680000000000007</v>
          </cell>
        </row>
        <row r="4283">
          <cell r="A4283">
            <v>93097</v>
          </cell>
          <cell r="B4283" t="str">
            <v>SINAPI</v>
          </cell>
          <cell r="C4283" t="str">
            <v>CURVA EM COBRE, DN 15 MM, 45 GRAUS, SEM ANEL DE SOLDA, BOLSA X BOLSA, INSTALADO EM RAMAL E SUB-RAMAL DE HIDRÁULICA PREDIAL - FORNECIMENTO E INSTALAÇÃO. AF_04/2022</v>
          </cell>
          <cell r="D4283" t="str">
            <v>UN</v>
          </cell>
          <cell r="E4283">
            <v>11.86</v>
          </cell>
        </row>
        <row r="4284">
          <cell r="A4284">
            <v>93098</v>
          </cell>
          <cell r="B4284" t="str">
            <v>SINAPI</v>
          </cell>
          <cell r="C4284" t="str">
            <v>COTOVELO EM BRONZE/LATÃO, DN 15 MM X 1/2", 90 GRAUS, SEM ANEL DE SOLDA, BOLSA X ROSCA F, INSTALADO EM RAMAL E SUB-RAMAL DE HIDRÁULICA PREDIAL - FORNECIMENTO E INSTALAÇÃO. AF_04/2022</v>
          </cell>
          <cell r="D4284" t="str">
            <v>UN</v>
          </cell>
          <cell r="E4284">
            <v>18.059999999999999</v>
          </cell>
        </row>
        <row r="4285">
          <cell r="A4285">
            <v>93099</v>
          </cell>
          <cell r="B4285" t="str">
            <v>SINAPI</v>
          </cell>
          <cell r="C4285" t="str">
            <v>CURVA EM COBRE, DN 22 MM, 45 GRAUS, SEM ANEL DE SOLDA, BOLSA X BOLSA, INSTALADO EM RAMAL E SUB-RAMAL DE HIDRÁULICA PREDIAL - FORNECIMENTO E INSTALAÇÃO. AF_04/2022</v>
          </cell>
          <cell r="D4285" t="str">
            <v>UN</v>
          </cell>
          <cell r="E4285">
            <v>21.55</v>
          </cell>
        </row>
        <row r="4286">
          <cell r="A4286">
            <v>93100</v>
          </cell>
          <cell r="B4286" t="str">
            <v>SINAPI</v>
          </cell>
          <cell r="C4286" t="str">
            <v>COTOVELO EM BRONZE/LATÃO, DN 22 MM X 1/2", 90 GRAUS, SEM ANEL DE SOLDA, BOLSA X ROSCA F, INSTALADO EM RAMAL E SUB-RAMAL DE HIDRÁULICA PREDIAL - FORNECIMENTO E INSTALAÇÃO. AF_04/2022</v>
          </cell>
          <cell r="D4286" t="str">
            <v>UN</v>
          </cell>
          <cell r="E4286">
            <v>26.9</v>
          </cell>
        </row>
        <row r="4287">
          <cell r="A4287">
            <v>93101</v>
          </cell>
          <cell r="B4287" t="str">
            <v>SINAPI</v>
          </cell>
          <cell r="C4287" t="str">
            <v>COTOVELO EM BRONZE/LATÃO, DN 22 MM X 3/4", 90 GRAUS, SEM ANEL DE SOLDA, BOLSA X ROSCA F, INSTALADO EM RAMAL E SUB-RAMAL DE HIDRÁULICA PREDIAL - FORNECIMENTO E INSTALAÇÃO. AF_04/2022</v>
          </cell>
          <cell r="D4287" t="str">
            <v>UN</v>
          </cell>
          <cell r="E4287">
            <v>30.11</v>
          </cell>
        </row>
        <row r="4288">
          <cell r="A4288">
            <v>93102</v>
          </cell>
          <cell r="B4288" t="str">
            <v>SINAPI</v>
          </cell>
          <cell r="C4288" t="str">
            <v>CURVA EM COBRE, DN 28 MM, 45 GRAUS, SEM ANEL DE SOLDA, BOLSA X BOLSA, INSTALADO EM RAMAL E SUB-RAMAL DE HIDRÁULICA PREDIAL - FORNECIMENTO E INSTALAÇÃO. AF_04/2022</v>
          </cell>
          <cell r="D4288" t="str">
            <v>UN</v>
          </cell>
          <cell r="E4288">
            <v>31.29</v>
          </cell>
        </row>
        <row r="4289">
          <cell r="A4289">
            <v>93103</v>
          </cell>
          <cell r="B4289" t="str">
            <v>SINAPI</v>
          </cell>
          <cell r="C4289" t="str">
            <v>LUVA PASSANTE EM COBRE, DN 15 MM, SEM ANEL DE SOLDA, INSTALADO EM RAMAL E SUB-RAMAL DE HIDRÁULICA PREDIAL - FORNECIMENTO E INSTALAÇÃO. AF_04/2022</v>
          </cell>
          <cell r="D4289" t="str">
            <v>UN</v>
          </cell>
          <cell r="E4289">
            <v>7.71</v>
          </cell>
        </row>
        <row r="4290">
          <cell r="A4290">
            <v>93104</v>
          </cell>
          <cell r="B4290" t="str">
            <v>SINAPI</v>
          </cell>
          <cell r="C4290" t="str">
            <v>CONECTOR EM BRONZE/LATÃO, DN 15 MM X 1/2", SEM ANEL DE SOLDA, BOLSA X ROSCA F, INSTALADO EM RAMAL E SUB-RAMAL DE HIDRÁULICA PREDIAL - FORNECIMENTO E INSTALAÇÃO. AF_04/2022</v>
          </cell>
          <cell r="D4290" t="str">
            <v>UN</v>
          </cell>
          <cell r="E4290">
            <v>17.149999999999999</v>
          </cell>
        </row>
        <row r="4291">
          <cell r="A4291">
            <v>93105</v>
          </cell>
          <cell r="B4291" t="str">
            <v>SINAPI</v>
          </cell>
          <cell r="C4291" t="str">
            <v>CURVA DE TRANSPOSIÇÃO EM BRONZE/LATÃO, DN 15 MM, SEM ANEL DE SOLDA, BOLSA X BOLSA, INSTALADO EM RAMAL E SUB-RAMAL DE HIDRÁULICA PREDIAL - FORNECIMENTO E INSTALAÇÃO. AF_04/2022</v>
          </cell>
          <cell r="D4291" t="str">
            <v>UN</v>
          </cell>
          <cell r="E4291">
            <v>22.35</v>
          </cell>
        </row>
        <row r="4292">
          <cell r="A4292">
            <v>93106</v>
          </cell>
          <cell r="B4292" t="str">
            <v>SINAPI</v>
          </cell>
          <cell r="C4292" t="str">
            <v>JUNTA DE EXPANSÃO EM COBRE, DN 15 MM, PONTA X PONTA, INSTALADO EM RAMAL E SUB-RAMAL DE HIDRÁULICA PREDIAL - FORNECIMENTO E INSTALAÇÃO. AF_04/2022</v>
          </cell>
          <cell r="D4292" t="str">
            <v>UN</v>
          </cell>
          <cell r="E4292">
            <v>429.16</v>
          </cell>
        </row>
        <row r="4293">
          <cell r="A4293">
            <v>93107</v>
          </cell>
          <cell r="B4293" t="str">
            <v>SINAPI</v>
          </cell>
          <cell r="C4293" t="str">
            <v>LUVA PASSANTE EM COBRE, DN 22 MM, SEM ANEL DE SOLDA, INSTALADO EM RAMAL E SUB-RAMAL DE HIDRÁULICA PREDIAL - FORNECIMENTO E INSTALAÇÃO. AF_04/2022</v>
          </cell>
          <cell r="D4293" t="str">
            <v>UN</v>
          </cell>
          <cell r="E4293">
            <v>14.19</v>
          </cell>
        </row>
        <row r="4294">
          <cell r="A4294">
            <v>93108</v>
          </cell>
          <cell r="B4294" t="str">
            <v>SINAPI</v>
          </cell>
          <cell r="C4294" t="str">
            <v>BUCHA DE REDUÇÃO EM COBRE, DN 22 MM X 15 MM, SEM ANEL DE SOLDA, PONTA X BOLSA, INSTALADO EM RAMAL E SUB-RAMAL DE HIDRÁULICA PREDIAL - FORNECIMENTO E INSTALAÇÃO. AF_04/2022</v>
          </cell>
          <cell r="D4294" t="str">
            <v>UN</v>
          </cell>
          <cell r="E4294">
            <v>11.96</v>
          </cell>
        </row>
        <row r="4295">
          <cell r="A4295">
            <v>93109</v>
          </cell>
          <cell r="B4295" t="str">
            <v>SINAPI</v>
          </cell>
          <cell r="C4295" t="str">
            <v>JUNTA DE EXPANSÃO EM COBRE, DN 22 MM, PONTA X PONTA, INSTALADO EM RAMAL E SUB-RAMAL DE HIDRÁULICA PREDIAL - FORNECIMENTO E INSTALAÇÃO. AF_04/2022</v>
          </cell>
          <cell r="D4295" t="str">
            <v>UN</v>
          </cell>
          <cell r="E4295">
            <v>499.72</v>
          </cell>
        </row>
        <row r="4296">
          <cell r="A4296">
            <v>93110</v>
          </cell>
          <cell r="B4296" t="str">
            <v>SINAPI</v>
          </cell>
          <cell r="C4296" t="str">
            <v>CONECTOR EM BRONZE/LATÃO, DN 22 MM X 1/2", SEM ANEL DE SOLDA, BOLSA X ROSCA F, INSTALADO EM RAMAL E SUB-RAMAL DE HIDRÁULICA PREDIAL - FORNECIMENTO E INSTALAÇÃO. AF_04/2022</v>
          </cell>
          <cell r="D4296" t="str">
            <v>UN</v>
          </cell>
          <cell r="E4296">
            <v>18.690000000000001</v>
          </cell>
        </row>
        <row r="4297">
          <cell r="A4297">
            <v>93111</v>
          </cell>
          <cell r="B4297" t="str">
            <v>SINAPI</v>
          </cell>
          <cell r="C4297" t="str">
            <v>CONECTOR EM BRONZE/LATÃO, DN 22 MM X 3/4", SEM ANEL DE SOLDA, BOLSA X ROSCA F, INSTALADO EM RAMAL E SUB-RAMAL DE HIDRÁULICA PREDIAL - FORNECIMENTO E INSTALAÇÃO. AF_04/2022</v>
          </cell>
          <cell r="D4297" t="str">
            <v>UN</v>
          </cell>
          <cell r="E4297">
            <v>22.7</v>
          </cell>
        </row>
        <row r="4298">
          <cell r="A4298">
            <v>93112</v>
          </cell>
          <cell r="B4298" t="str">
            <v>SINAPI</v>
          </cell>
          <cell r="C4298" t="str">
            <v>CURVA DE TRANSPOSIÇÃO EM BRONZE/LATÃO, DN 22 MM, SEM ANEL DE SOLDA, BOLSA X BOLSA, INSTALADO EM RAMAL E SUB-RAMAL DE HIDRÁULICA PREDIAL - FORNECIMENTO E INSTALAÇÃO. AF_04/2022</v>
          </cell>
          <cell r="D4298" t="str">
            <v>UN</v>
          </cell>
          <cell r="E4298">
            <v>46.34</v>
          </cell>
        </row>
        <row r="4299">
          <cell r="A4299">
            <v>93113</v>
          </cell>
          <cell r="B4299" t="str">
            <v>SINAPI</v>
          </cell>
          <cell r="C4299" t="str">
            <v>LUVA PASSANTE EM COBRE, DN 28 MM, SEM ANEL DE SOLDA, INSTALADO EM RAMAL E SUB-RAMAL  DE HIDRÁULICA PREDIAL - FORNECIMENTO E INSTALAÇÃO. AF_04/2022</v>
          </cell>
          <cell r="D4299" t="str">
            <v>UN</v>
          </cell>
          <cell r="E4299">
            <v>20.52</v>
          </cell>
        </row>
        <row r="4300">
          <cell r="A4300">
            <v>93114</v>
          </cell>
          <cell r="B4300" t="str">
            <v>SINAPI</v>
          </cell>
          <cell r="C4300" t="str">
            <v>CONECTOR EM BRONZE/LATÃO, DN 28 MM X 1/2", SEM ANEL DE SOLDA, BOLSA X ROSCA F, INSTALADO EM RAMAL E SUB-RAMAL DE HIDRÁULICA PREDIAL - FORNECIMENTO E INSTALAÇÃO. AF_04/2022</v>
          </cell>
          <cell r="D4300" t="str">
            <v>UN</v>
          </cell>
          <cell r="E4300">
            <v>29.9</v>
          </cell>
        </row>
        <row r="4301">
          <cell r="A4301">
            <v>93115</v>
          </cell>
          <cell r="B4301" t="str">
            <v>SINAPI</v>
          </cell>
          <cell r="C4301" t="str">
            <v>CURVA DE TRANSPOSIÇÃO EM BRONZE/LATÃO, DN 28 MM, SEM ANEL DE SOLDA, BOLSA X BOLSA, INSTALADO EM RAMAL E SUB-RAMAL DE HIDRÁULICA PREDIAL - FORNECIMENTO E INSTALAÇÃO. AF_04/2022</v>
          </cell>
          <cell r="D4301" t="str">
            <v>UN</v>
          </cell>
          <cell r="E4301">
            <v>79.64</v>
          </cell>
        </row>
        <row r="4302">
          <cell r="A4302">
            <v>93116</v>
          </cell>
          <cell r="B4302" t="str">
            <v>SINAPI</v>
          </cell>
          <cell r="C4302" t="str">
            <v>JUNTA DE EXPANSÃO EM COBRE, DN 28 MM, PONTA X PONTA, INSTALADO EM RAMAL E SUB-RAMAL DE HIDRÁULICA PREDIAL - FORNECIMENTO E INSTALAÇÃO. AF_04/2022</v>
          </cell>
          <cell r="D4302" t="str">
            <v>UN</v>
          </cell>
          <cell r="E4302">
            <v>550.42999999999995</v>
          </cell>
        </row>
        <row r="4303">
          <cell r="A4303">
            <v>93117</v>
          </cell>
          <cell r="B4303" t="str">
            <v>SINAPI</v>
          </cell>
          <cell r="C4303" t="str">
            <v>TE DUPLA CURVA EM BRONZE/LATÃO, DN 1/2" X 15 MM X 1/2", SEM ANEL DE SOLDA, ROSCA F X BOLSA X ROSCA F, INSTALADO EM RAMAL E SUB-RAMAL DE HIDRÁULICA PREDIAL - FORNECIMENTO E INSTALAÇÃO. AF_04/2022</v>
          </cell>
          <cell r="D4303" t="str">
            <v>UN</v>
          </cell>
          <cell r="E4303">
            <v>54.36</v>
          </cell>
        </row>
        <row r="4304">
          <cell r="A4304">
            <v>93118</v>
          </cell>
          <cell r="B4304" t="str">
            <v>SINAPI</v>
          </cell>
          <cell r="C4304" t="str">
            <v>TE DUPLA CURVA EM BRONZE/LATÃO, DN 3/4" X 22 MM X 3/4", SEM ANEL DE SOLDA, ROSCA F X BOLSA X ROSCA F, INSTALADO EM RAMAL E SUB-RAMAL DE HIDRÁULICA PREDIAL - FORNECIMENTO E INSTALAÇÃO. AF_04/2022</v>
          </cell>
          <cell r="D4304" t="str">
            <v>UN</v>
          </cell>
          <cell r="E4304">
            <v>80.099999999999994</v>
          </cell>
        </row>
        <row r="4305">
          <cell r="A4305">
            <v>93119</v>
          </cell>
          <cell r="B4305" t="str">
            <v>SINAPI</v>
          </cell>
          <cell r="C4305" t="str">
            <v>CURVA EM COBRE, DN 22 MM, 45 GRAUS, SEM ANEL DE SOLDA, BOLSA X BOLSA, INSTALADO EM PRUMADA DE HIDRÁULICA PREDIAL - FORNECIMENTO E INSTALAÇÃO. AF_04/2022</v>
          </cell>
          <cell r="D4305" t="str">
            <v>UN</v>
          </cell>
          <cell r="E4305">
            <v>15.78</v>
          </cell>
        </row>
        <row r="4306">
          <cell r="A4306">
            <v>93120</v>
          </cell>
          <cell r="B4306" t="str">
            <v>SINAPI</v>
          </cell>
          <cell r="C4306" t="str">
            <v>COTOVELO EM BRONZE/LATÃO, DN 22 MM X 1/2", 90 GRAUS, SEM ANEL DE SOLDA, BOLSA X ROSCA F, INSTALADO EM PRUMADA DE HIDRÁULICA PREDIAL - FORNECIMENTO E INSTALAÇÃO. AF_04/2022</v>
          </cell>
          <cell r="D4306" t="str">
            <v>UN</v>
          </cell>
          <cell r="E4306">
            <v>24.02</v>
          </cell>
        </row>
        <row r="4307">
          <cell r="A4307">
            <v>93121</v>
          </cell>
          <cell r="B4307" t="str">
            <v>SINAPI</v>
          </cell>
          <cell r="C4307" t="str">
            <v>COTOVELO EM BRONZE/LATÃO, DN 22 MM X 3/4", 90 GRAUS, SEM ANEL DE SOLDA, BOLSA X ROSCA F, INSTALADO EM PRUMADA DE HIDRÁULICA PREDIAL - FORNECIMENTO E INSTALAÇÃO. AF_04/2022</v>
          </cell>
          <cell r="D4307" t="str">
            <v>UN</v>
          </cell>
          <cell r="E4307">
            <v>27.21</v>
          </cell>
        </row>
        <row r="4308">
          <cell r="A4308">
            <v>93122</v>
          </cell>
          <cell r="B4308" t="str">
            <v>SINAPI</v>
          </cell>
          <cell r="C4308" t="str">
            <v>CURVA EM COBRE, DN 28 MM, 45 GRAUS, SEM ANEL DE SOLDA, BOLSA X BOLSA, INSTALADO EM PRUMADA DE HIDRÁULICA PREDIAL - FORNECIMENTO E INSTALAÇÃO. AF_04/2022</v>
          </cell>
          <cell r="D4308" t="str">
            <v>UN</v>
          </cell>
          <cell r="E4308">
            <v>23.84</v>
          </cell>
        </row>
        <row r="4309">
          <cell r="A4309">
            <v>93123</v>
          </cell>
          <cell r="B4309" t="str">
            <v>SINAPI</v>
          </cell>
          <cell r="C4309" t="str">
            <v>CURVA EM COBRE, DN 35 MM, 45 GRAUS, SEM ANEL DE SOLDA, BOLSA X BOLSA, INSTALADO EM PRUMADA DE HIDRÁULICA PREDIAL -  FORNECIMENTO E INSTALAÇÃO. AF_04/2022</v>
          </cell>
          <cell r="D4309" t="str">
            <v>UN</v>
          </cell>
          <cell r="E4309">
            <v>54.02</v>
          </cell>
        </row>
        <row r="4310">
          <cell r="A4310">
            <v>93124</v>
          </cell>
          <cell r="B4310" t="str">
            <v>SINAPI</v>
          </cell>
          <cell r="C4310" t="str">
            <v>CURVA EM COBRE, DN 42 MM, 45 GRAUS, SEM ANEL DE SOLDA, BOLSA X BOLSA, INSTALADO EM PRUMADA DE HIDRÁULICA PREDIAL - FORNECIMENTO E INSTALAÇÃO. AF_04/2022</v>
          </cell>
          <cell r="D4310" t="str">
            <v>UN</v>
          </cell>
          <cell r="E4310">
            <v>85.22</v>
          </cell>
        </row>
        <row r="4311">
          <cell r="A4311">
            <v>93125</v>
          </cell>
          <cell r="B4311" t="str">
            <v>SINAPI</v>
          </cell>
          <cell r="C4311" t="str">
            <v>CURVA EM COBRE, DN 54 MM, 45 GRAUS, SEM ANEL DE SOLDA, BOLSA X BOLSA, INSTALADO EM PRUMADA DE HIDRÁULICA PREDIAL - FORNECIMENTO E INSTALAÇÃO. AF_04/2022</v>
          </cell>
          <cell r="D4311" t="str">
            <v>UN</v>
          </cell>
          <cell r="E4311">
            <v>125.54</v>
          </cell>
        </row>
        <row r="4312">
          <cell r="A4312">
            <v>93126</v>
          </cell>
          <cell r="B4312" t="str">
            <v>SINAPI</v>
          </cell>
          <cell r="C4312" t="str">
            <v>CURVA EM COBRE, DN 66 MM, 45 GRAUS, SEM ANEL DE SOLDA, BOLSA X BOLSA, INSTALADO EM PRUMADA DE HIDRÁULICA PREDIAL - FORNECIMENTO E INSTALAÇÃO. AF_04/2022</v>
          </cell>
          <cell r="D4312" t="str">
            <v>UN</v>
          </cell>
          <cell r="E4312">
            <v>279.07</v>
          </cell>
        </row>
        <row r="4313">
          <cell r="A4313">
            <v>93133</v>
          </cell>
          <cell r="B4313" t="str">
            <v>SINAPI</v>
          </cell>
          <cell r="C4313" t="str">
            <v>BUCHA DE REDUÇÃO EM COBRE, DN 28 MM X 22 MM, SEM ANEL DE SOLDA, INSTALADO EM RAMAL E SUB-RAMAL DE HIDRÁULICA PREDIAL - FORNECIMENTO E INSTALAÇÃO. AF_04/2022</v>
          </cell>
          <cell r="D4313" t="str">
            <v>UN</v>
          </cell>
          <cell r="E4313">
            <v>17.309999999999999</v>
          </cell>
        </row>
        <row r="4314">
          <cell r="A4314">
            <v>94465</v>
          </cell>
          <cell r="B4314" t="str">
            <v>SINAPI</v>
          </cell>
          <cell r="C4314" t="str">
            <v>LUVA, EM FERRO GALVANIZADO, CONEXÃO ROSQUEADA, DN 50 (2), INSTALADO EM RESERVAÇÃO DE ÁGUA DE EDIFICAÇÃO QUE POSSUA RESERVATÓRIO DE FIBRA/FIBROCIMENTO  FORNECIMENTO E INSTALAÇÃO. AF_06/2016</v>
          </cell>
          <cell r="D4314" t="str">
            <v>UN</v>
          </cell>
          <cell r="E4314">
            <v>49.24</v>
          </cell>
        </row>
        <row r="4315">
          <cell r="A4315">
            <v>94466</v>
          </cell>
          <cell r="B4315" t="str">
            <v>SINAPI</v>
          </cell>
          <cell r="C4315" t="str">
            <v>NIPLE, EM FERRO GALVANIZADO, CONEXÃO ROSQUEADA, DN 50 (2), INSTALADO EM RESERVAÇÃO DE ÁGUA DE EDIFICAÇÃO QUE POSSUA RESERVATÓRIO DE FIBRA/FIBROCIMENTO  FORNECIMENTO E INSTALAÇÃO. AF_06/2016</v>
          </cell>
          <cell r="D4315" t="str">
            <v>UN</v>
          </cell>
          <cell r="E4315">
            <v>49.27</v>
          </cell>
        </row>
        <row r="4316">
          <cell r="A4316">
            <v>94467</v>
          </cell>
          <cell r="B4316" t="str">
            <v>SINAPI</v>
          </cell>
          <cell r="C4316" t="str">
            <v>LUVA, EM FERRO GALVANIZADO, CONEXÃO ROSQUEADA, DN 65 (2 1/2), INSTALADO EM RESERVAÇÃO DE ÁGUA DE EDIFICAÇÃO QUE POSSUA RESERVATÓRIO DE FIBRA/FIBROCIMENTO  FORNECIMENTO E INSTALAÇÃO. AF_06/2016</v>
          </cell>
          <cell r="D4316" t="str">
            <v>UN</v>
          </cell>
          <cell r="E4316">
            <v>78.180000000000007</v>
          </cell>
        </row>
        <row r="4317">
          <cell r="A4317">
            <v>94468</v>
          </cell>
          <cell r="B4317" t="str">
            <v>SINAPI</v>
          </cell>
          <cell r="C4317" t="str">
            <v>NIPLE, EM FERRO GALVANIZADO, CONEXÃO ROSQUEADA, DN 65 (2 1/2), INSTALADO EM RESERVAÇÃO DE ÁGUA DE EDIFICAÇÃO QUE POSSUA RESERVATÓRIO DE FIBRA/FIBROCIMENTO  FORNECIMENTO E INSTALAÇÃO. AF_06/2016</v>
          </cell>
          <cell r="D4317" t="str">
            <v>UN</v>
          </cell>
          <cell r="E4317">
            <v>67.91</v>
          </cell>
        </row>
        <row r="4318">
          <cell r="A4318">
            <v>94469</v>
          </cell>
          <cell r="B4318" t="str">
            <v>SINAPI</v>
          </cell>
          <cell r="C4318" t="str">
            <v>LUVA, EM FERRO GALVANIZADO, CONEXÃO ROSQUEADA, DN 80 (3), INSTALADO EM RESERVAÇÃO DE ÁGUA DE EDIFICAÇÃO QUE POSSUA RESERVATÓRIO DE FIBRA/FIBROCIMENTO  FORNECIMENTO E INSTALAÇÃO. AF_06/2016</v>
          </cell>
          <cell r="D4318" t="str">
            <v>UN</v>
          </cell>
          <cell r="E4318">
            <v>114.31</v>
          </cell>
        </row>
        <row r="4319">
          <cell r="A4319">
            <v>94470</v>
          </cell>
          <cell r="B4319" t="str">
            <v>SINAPI</v>
          </cell>
          <cell r="C4319" t="str">
            <v>NIPLE, EM FERRO GALVANIZADO, CONEXÃO ROSQUEADA, DN 80 (3), INSTALADO EM RESERVAÇÃO DE ÁGUA DE EDIFICAÇÃO QUE POSSUA RESERVATÓRIO DE FIBRA/FIBROCIMENTO  FORNECIMENTO E INSTALAÇÃO. AF_06/2016</v>
          </cell>
          <cell r="D4319" t="str">
            <v>UN</v>
          </cell>
          <cell r="E4319">
            <v>105.17</v>
          </cell>
        </row>
        <row r="4320">
          <cell r="A4320">
            <v>94471</v>
          </cell>
          <cell r="B4320" t="str">
            <v>SINAPI</v>
          </cell>
          <cell r="C4320" t="str">
            <v>COTOVELO 90 GRAUS, EM FERRO GALVANIZADO, CONEXÃO ROSQUEADA, DN 50 (2), INSTALADO EM RESERVAÇÃO DE ÁGUA DE EDIFICAÇÃO QUE POSSUA RESERVATÓRIO DE FIBRA/FIBROCIMENTO  FORNECIMENTO E INSTALAÇÃO. AF_06/2016</v>
          </cell>
          <cell r="D4320" t="str">
            <v>UN</v>
          </cell>
          <cell r="E4320">
            <v>70.819999999999993</v>
          </cell>
        </row>
        <row r="4321">
          <cell r="A4321">
            <v>94472</v>
          </cell>
          <cell r="B4321" t="str">
            <v>SINAPI</v>
          </cell>
          <cell r="C4321" t="str">
            <v>COTOVELO 45 GRAUS, EM FERRO GALVANIZADO, CONEXÃO ROSQUEADA, DN 50 (2), INSTALADO EM RESERVAÇÃO DE ÁGUA DE EDIFICAÇÃO QUE POSSUA RESERVATÓRIO DE FIBRA/FIBROCIMENTO  FORNECIMENTO E INSTALAÇÃO. AF_06/2016</v>
          </cell>
          <cell r="D4321" t="str">
            <v>UN</v>
          </cell>
          <cell r="E4321">
            <v>73.099999999999994</v>
          </cell>
        </row>
        <row r="4322">
          <cell r="A4322">
            <v>94473</v>
          </cell>
          <cell r="B4322" t="str">
            <v>SINAPI</v>
          </cell>
          <cell r="C4322" t="str">
            <v>COTOVELO 90 GRAUS, EM FERRO GALVANIZADO, CONEXÃO ROSQUEADA, DN 65 (2 1/2), INSTALADO EM RESERVAÇÃO DE ÁGUA DE EDIFICAÇÃO QUE POSSUA RESERVATÓRIO DE FIBRA/FIBROCIMENTO  FORNECIMENTO E INSTALAÇÃO. AF_06/2016</v>
          </cell>
          <cell r="D4322" t="str">
            <v>UN</v>
          </cell>
          <cell r="E4322">
            <v>111.7</v>
          </cell>
        </row>
        <row r="4323">
          <cell r="A4323">
            <v>94474</v>
          </cell>
          <cell r="B4323" t="str">
            <v>SINAPI</v>
          </cell>
          <cell r="C4323" t="str">
            <v>COTOVELO 45 GRAUS, EM FERRO GALVANIZADO, CONEXÃO ROSQUEADA, DN 65 (2 1/2), INSTALADO EM RESERVAÇÃO DE ÁGUA DE EDIFICAÇÃO QUE POSSUA RESERVATÓRIO DE FIBRA/FIBROCIMENTO  FORNECIMENTO E INSTALAÇÃO. AF_06/2016</v>
          </cell>
          <cell r="D4323" t="str">
            <v>UN</v>
          </cell>
          <cell r="E4323">
            <v>121.75</v>
          </cell>
        </row>
        <row r="4324">
          <cell r="A4324">
            <v>94475</v>
          </cell>
          <cell r="B4324" t="str">
            <v>SINAPI</v>
          </cell>
          <cell r="C4324" t="str">
            <v>COTOVELO 90 GRAUS, EM FERRO GALVANIZADO, CONEXÃO ROSQUEADA, DN 80 (3), INSTALADO EM RESERVAÇÃO DE ÁGUA DE EDIFICAÇÃO QUE POSSUA RESERVATÓRIO DE FIBRA/FIBROCIMENTO  FORNECIMENTO E INSTALAÇÃO. AF_06/2016</v>
          </cell>
          <cell r="D4324" t="str">
            <v>UN</v>
          </cell>
          <cell r="E4324">
            <v>154.21</v>
          </cell>
        </row>
        <row r="4325">
          <cell r="A4325">
            <v>94476</v>
          </cell>
          <cell r="B4325" t="str">
            <v>SINAPI</v>
          </cell>
          <cell r="C4325" t="str">
            <v>COTOVELO 45 GRAUS, EM FERRO GALVANIZADO, CONEXÃO ROSQUEADA, DN 80 (3), INSTALADO EM RESERVAÇÃO DE ÁGUA DE EDIFICAÇÃO QUE POSSUA RESERVATÓRIO DE FIBRA/FIBROCIMENTO  FORNECIMENTO E INSTALAÇÃO. AF_06/2016</v>
          </cell>
          <cell r="D4325" t="str">
            <v>UN</v>
          </cell>
          <cell r="E4325">
            <v>173.58</v>
          </cell>
        </row>
        <row r="4326">
          <cell r="A4326">
            <v>94477</v>
          </cell>
          <cell r="B4326" t="str">
            <v>SINAPI</v>
          </cell>
          <cell r="C4326" t="str">
            <v>TÊ, EM FERRO GALVANIZADO, CONEXÃO ROSQUEADA, DN 50 (2), INSTALADO EM RESERVAÇÃO DE ÁGUA DE EDIFICAÇÃO QUE POSSUA RESERVATÓRIO DE FIBRA/FIBROCIMENTO  FORNECIMENTO E INSTALAÇÃO. AF_06/2016</v>
          </cell>
          <cell r="D4326" t="str">
            <v>UN</v>
          </cell>
          <cell r="E4326">
            <v>94.23</v>
          </cell>
        </row>
        <row r="4327">
          <cell r="A4327">
            <v>94478</v>
          </cell>
          <cell r="B4327" t="str">
            <v>SINAPI</v>
          </cell>
          <cell r="C4327" t="str">
            <v>TÊ, EM FERRO GALVANIZADO, CONEXÃO ROSQUEADA, DN 65 (2 1/2), INSTALADO EM RESERVAÇÃO DE ÁGUA DE EDIFICAÇÃO QUE POSSUA RESERVATÓRIO DE FIBRA/FIBROCIMENTO  FORNECIMENTO E INSTALAÇÃO. AF_06/2016</v>
          </cell>
          <cell r="D4327" t="str">
            <v>UN</v>
          </cell>
          <cell r="E4327">
            <v>153.82</v>
          </cell>
        </row>
        <row r="4328">
          <cell r="A4328">
            <v>94479</v>
          </cell>
          <cell r="B4328" t="str">
            <v>SINAPI</v>
          </cell>
          <cell r="C4328" t="str">
            <v>TÊ, EM FERRO GALVANIZADO, CONEXÃO ROSQUEADA, DN 80 (3), INSTALADO EM RESERVAÇÃO DE ÁGUA DE EDIFICAÇÃO QUE POSSUA RESERVATÓRIO DE FIBRA/FIBROCIMENTO  FORNECIMENTO E INSTALAÇÃO. AF_06/2016</v>
          </cell>
          <cell r="D4328" t="str">
            <v>UN</v>
          </cell>
          <cell r="E4328">
            <v>203.57</v>
          </cell>
        </row>
        <row r="4329">
          <cell r="A4329">
            <v>94606</v>
          </cell>
          <cell r="B4329" t="str">
            <v>SINAPI</v>
          </cell>
          <cell r="C4329" t="str">
            <v>LUVA EM COBRE, DN 54 MM, SEM ANEL DE SOLDA, INSTALADO EM RESERVAÇÃO DE ÁGUA DE EDIFICAÇÃO QUE POSSUA RESERVATÓRIO DE FIBRA/FIBROCIMENTO  FORNECIMENTO E INSTALAÇÃO. AF_06/2016</v>
          </cell>
          <cell r="D4329" t="str">
            <v>UN</v>
          </cell>
          <cell r="E4329">
            <v>73.489999999999995</v>
          </cell>
        </row>
        <row r="4330">
          <cell r="A4330">
            <v>94608</v>
          </cell>
          <cell r="B4330" t="str">
            <v>SINAPI</v>
          </cell>
          <cell r="C4330" t="str">
            <v>LUVA EM COBRE, DN 66 MM, SEM ANEL DE SOLDA, INSTALADO EM RESERVAÇÃO DE ÁGUA DE EDIFICAÇÃO QUE POSSUA RESERVATÓRIO DE FIBRA/FIBROCIMENTO  FORNECIMENTO E INSTALAÇÃO. AF_06/2016</v>
          </cell>
          <cell r="D4330" t="str">
            <v>UN</v>
          </cell>
          <cell r="E4330">
            <v>183.37</v>
          </cell>
        </row>
        <row r="4331">
          <cell r="A4331">
            <v>94610</v>
          </cell>
          <cell r="B4331" t="str">
            <v>SINAPI</v>
          </cell>
          <cell r="C4331" t="str">
            <v>LUVA EM COBRE, DN 79 MM, SEM ANEL DE SOLDA, INSTALADO EM RESERVAÇÃO DE ÁGUA DE EDIFICAÇÃO QUE POSSUA RESERVATÓRIO DE FIBRA/FIBROCIMENTO  FORNECIMENTO E INSTALAÇÃO. AF_06/2016</v>
          </cell>
          <cell r="D4331" t="str">
            <v>UN</v>
          </cell>
          <cell r="E4331">
            <v>273.14999999999998</v>
          </cell>
        </row>
        <row r="4332">
          <cell r="A4332">
            <v>94612</v>
          </cell>
          <cell r="B4332" t="str">
            <v>SINAPI</v>
          </cell>
          <cell r="C4332" t="str">
            <v>LUVA DE COBRE, DN 104 MM, SEM ANEL DE SOLDA, INSTALADO EM RESERVAÇÃO DE ÁGUA DE EDIFICAÇÃO QUE POSSUA RESERVATÓRIO DE FIBRA/FIBROCIMENTO  FORNECIMENTO E INSTALAÇÃO. AF_06/2016</v>
          </cell>
          <cell r="D4332" t="str">
            <v>UN</v>
          </cell>
          <cell r="E4332">
            <v>384.08</v>
          </cell>
        </row>
        <row r="4333">
          <cell r="A4333">
            <v>94614</v>
          </cell>
          <cell r="B4333" t="str">
            <v>SINAPI</v>
          </cell>
          <cell r="C4333" t="str">
            <v>COTOVELO EM COBRE, DN 54 MM, 90 GRAUS, SEM ANEL DE SOLDA, INSTALADO EM RESERVAÇÃO DE ÁGUA DE EDIFICAÇÃO QUE POSSUA RESERVATÓRIO DE FIBRA/FIBROCIMENTO  FORNECIMENTO E INSTALAÇÃO. AF_06/2016</v>
          </cell>
          <cell r="D4333" t="str">
            <v>UN</v>
          </cell>
          <cell r="E4333">
            <v>124.69</v>
          </cell>
        </row>
        <row r="4334">
          <cell r="A4334">
            <v>94615</v>
          </cell>
          <cell r="B4334" t="str">
            <v>SINAPI</v>
          </cell>
          <cell r="C4334" t="str">
            <v>CURVA EM COBRE, DN 54 MM, 45 GRAUS, SEM ANEL DE SOLDA, BOLSA X BOLSA, INSTALADO EM RESERVAÇÃO DE ÁGUA DE EDIFICAÇÃO QUE POSSUA RESERVATÓRIO DE FIBRA/FIBROCIMENTO  FORNECIMENTO E INSTALAÇÃO. AF_06/2016</v>
          </cell>
          <cell r="D4334" t="str">
            <v>UN</v>
          </cell>
          <cell r="E4334">
            <v>141.93</v>
          </cell>
        </row>
        <row r="4335">
          <cell r="A4335">
            <v>94616</v>
          </cell>
          <cell r="B4335" t="str">
            <v>SINAPI</v>
          </cell>
          <cell r="C4335" t="str">
            <v>COTOVELO EM COBRE, DN 66 MM, 90 GRAUS, SEM ANEL DE SOLDA, INSTALADO EM RESERVAÇÃO DE ÁGUA DE EDIFICAÇÃO QUE POSSUA RESERVATÓRIO DE FIBRA/FIBROCIMENTO  FORNECIMENTO E INSTALAÇÃO. AF_06/2016</v>
          </cell>
          <cell r="D4335" t="str">
            <v>UN</v>
          </cell>
          <cell r="E4335">
            <v>351.38</v>
          </cell>
        </row>
        <row r="4336">
          <cell r="A4336">
            <v>94617</v>
          </cell>
          <cell r="B4336" t="str">
            <v>SINAPI</v>
          </cell>
          <cell r="C4336" t="str">
            <v>CURVA EM COBRE, DN 66 MM, 45 GRAUS, SEM ANEL DE SOLDA, BOLSA X BOLSA, INSTALADO EM RESERVAÇÃO DE ÁGUA DE EDIFICAÇÃO QUE POSSUA RESERVATÓRIO DE FIBRA/FIBROCIMENTO  FORNECIMENTO E INSTALAÇÃO. AF_06/2016</v>
          </cell>
          <cell r="D4336" t="str">
            <v>UN</v>
          </cell>
          <cell r="E4336">
            <v>291.41000000000003</v>
          </cell>
        </row>
        <row r="4337">
          <cell r="A4337">
            <v>94618</v>
          </cell>
          <cell r="B4337" t="str">
            <v>SINAPI</v>
          </cell>
          <cell r="C4337" t="str">
            <v>COTOVELO EM COBRE, DN 79 MM, 90 GRAUS, SEM ANEL DE SOLDA, INSTALADO EM RESERVAÇÃO DE ÁGUA DE EDIFICAÇÃO QUE POSSUA RESERVATÓRIO DE FIBRA/FIBROCIMENTO  FORNECIMENTO E INSTALAÇÃO. AF_06/2016</v>
          </cell>
          <cell r="D4337" t="str">
            <v>UN</v>
          </cell>
          <cell r="E4337">
            <v>344.79</v>
          </cell>
        </row>
        <row r="4338">
          <cell r="A4338">
            <v>94620</v>
          </cell>
          <cell r="B4338" t="str">
            <v>SINAPI</v>
          </cell>
          <cell r="C4338" t="str">
            <v>COTOVELO EM COBRE, DN 104 MM, 90 GRAUS, SEM ANEL DE SOLDA, INSTALADO EM RESERVAÇÃO DE ÁGUA DE EDIFICAÇÃO QUE POSSUA RESERVATÓRIO DE FIBRA/FIBROCIMENTO  FORNECIMENTO E INSTALAÇÃO. AF_06/2016</v>
          </cell>
          <cell r="D4338" t="str">
            <v>UN</v>
          </cell>
          <cell r="E4338">
            <v>793.4</v>
          </cell>
        </row>
        <row r="4339">
          <cell r="A4339">
            <v>94622</v>
          </cell>
          <cell r="B4339" t="str">
            <v>SINAPI</v>
          </cell>
          <cell r="C4339" t="str">
            <v>TE EM COBRE, DN 54 MM, SEM ANEL DE SOLDA, INSTALADO EM RESERVAÇÃO DE ÁGUA DE EDIFICAÇÃO QUE POSSUA RESERVATÓRIO DE FIBRA/FIBROCIMENTO  FORNECIMENTO E INSTALAÇÃO. AF_06/2016</v>
          </cell>
          <cell r="D4339" t="str">
            <v>UN</v>
          </cell>
          <cell r="E4339">
            <v>182.78</v>
          </cell>
        </row>
        <row r="4340">
          <cell r="A4340">
            <v>94623</v>
          </cell>
          <cell r="B4340" t="str">
            <v>SINAPI</v>
          </cell>
          <cell r="C4340" t="str">
            <v>TE EM COBRE, DN 66 MM, SEM ANEL DE SOLDA, INSTALADO EM RESERVAÇÃO DE ÁGUA DE EDIFICAÇÃO QUE POSSUA RESERVATÓRIO DE FIBRA/FIBROCIMENTO  FORNECIMENTO E INSTALAÇÃO. AF_06/2016</v>
          </cell>
          <cell r="D4340" t="str">
            <v>UN</v>
          </cell>
          <cell r="E4340">
            <v>434.94</v>
          </cell>
        </row>
        <row r="4341">
          <cell r="A4341">
            <v>94624</v>
          </cell>
          <cell r="B4341" t="str">
            <v>SINAPI</v>
          </cell>
          <cell r="C4341" t="str">
            <v>TE EM COBRE, DN 79 MM, SEM ANEL DE SOLDA, INSTALADO EM RESERVAÇÃO DE ÁGUA DE EDIFICAÇÃO QUE POSSUA RESERVATÓRIO DE FIBRA/FIBROCIMENTO  FORNECIMENTO E INSTALAÇÃO. AF_06/2016</v>
          </cell>
          <cell r="D4341" t="str">
            <v>UN</v>
          </cell>
          <cell r="E4341">
            <v>663.48</v>
          </cell>
        </row>
        <row r="4342">
          <cell r="A4342">
            <v>94625</v>
          </cell>
          <cell r="B4342" t="str">
            <v>SINAPI</v>
          </cell>
          <cell r="C4342" t="str">
            <v>TE EM COBRE, DN 104 MM, SEM ANEL DE SOLDA, INSTALADO EM RESERVAÇÃO DE ÁGUA DE EDIFICAÇÃO QUE POSSUA RESERVATÓRIO DE FIBRA/FIBROCIMENTO  FORNECIMENTO E INSTALAÇÃO. AF_06/2016</v>
          </cell>
          <cell r="D4342" t="str">
            <v>UN</v>
          </cell>
          <cell r="E4342">
            <v>1385.04</v>
          </cell>
        </row>
        <row r="4343">
          <cell r="A4343">
            <v>94656</v>
          </cell>
          <cell r="B4343" t="str">
            <v>SINAPI</v>
          </cell>
          <cell r="C4343" t="str">
            <v>ADAPTADOR CURTO COM BOLSA E ROSCA PARA REGISTRO, PVC, SOLDÁVEL, DN  25 MM X 3/4 , INSTALADO EM RESERVAÇÃO DE ÁGUA DE EDIFICAÇÃO QUE POSSUA RESERVATÓRIO DE FIBRA/FIBROCIMENTO   FORNECIMENTO E INSTALAÇÃO. AF_06/2016</v>
          </cell>
          <cell r="D4343" t="str">
            <v>UN</v>
          </cell>
          <cell r="E4343">
            <v>5.8</v>
          </cell>
        </row>
        <row r="4344">
          <cell r="A4344">
            <v>94657</v>
          </cell>
          <cell r="B4344" t="str">
            <v>SINAPI</v>
          </cell>
          <cell r="C4344" t="str">
            <v>LUVA PVC, SOLDÁVEL, DN  25 MM, INSTALADA EM RESERVAÇÃO DE ÁGUA DE EDIFICAÇÃO QUE POSSUA RESERVATÓRIO DE FIBRA/FIBROCIMENTO   FORNECIMENTO E INSTALAÇÃO. AF_06/2016</v>
          </cell>
          <cell r="D4344" t="str">
            <v>UN</v>
          </cell>
          <cell r="E4344">
            <v>5.66</v>
          </cell>
        </row>
        <row r="4345">
          <cell r="A4345">
            <v>94658</v>
          </cell>
          <cell r="B4345" t="str">
            <v>SINAPI</v>
          </cell>
          <cell r="C4345" t="str">
            <v>ADAPTADOR CURTO COM BOLSA E ROSCA PARA REGISTRO, PVC, SOLDÁVEL, DN 32 MM X 1 , INSTALADO EM RESERVAÇÃO DE ÁGUA DE EDIFICAÇÃO QUE POSSUA RESERVATÓRIO DE FIBRA/FIBROCIMENTO   FORNECIMENTO E INSTALAÇÃO. AF_06/2016</v>
          </cell>
          <cell r="D4345" t="str">
            <v>UN</v>
          </cell>
          <cell r="E4345">
            <v>7.19</v>
          </cell>
        </row>
        <row r="4346">
          <cell r="A4346">
            <v>94659</v>
          </cell>
          <cell r="B4346" t="str">
            <v>SINAPI</v>
          </cell>
          <cell r="C4346" t="str">
            <v>LUVA PVC, SOLDÁVEL, DN 32 MM, INSTALADA EM RESERVAÇÃO DE ÁGUA DE EDIFICAÇÃO QUE POSSUA RESERVATÓRIO DE FIBRA/FIBROCIMENTO   FORNECIMENTO E INSTALAÇÃO. AF_06/2016</v>
          </cell>
          <cell r="D4346" t="str">
            <v>UN</v>
          </cell>
          <cell r="E4346">
            <v>7.34</v>
          </cell>
        </row>
        <row r="4347">
          <cell r="A4347">
            <v>94660</v>
          </cell>
          <cell r="B4347" t="str">
            <v>SINAPI</v>
          </cell>
          <cell r="C4347" t="str">
            <v>ADAPTADOR CURTO COM BOLSA E ROSCA PARA REGISTRO, PVC, SOLDÁVEL, DN 40 MM X 1 1/4 , INSTALADO EM RESERVAÇÃO DE ÁGUA DE EDIFICAÇÃO QUE POSSUA RESERVATÓRIO DE FIBRA/FIBROCIMENTO   FORNECIMENTO E INSTALAÇÃO. AF_06/2016</v>
          </cell>
          <cell r="D4347" t="str">
            <v>UN</v>
          </cell>
          <cell r="E4347">
            <v>12.03</v>
          </cell>
        </row>
        <row r="4348">
          <cell r="A4348">
            <v>94661</v>
          </cell>
          <cell r="B4348" t="str">
            <v>SINAPI</v>
          </cell>
          <cell r="C4348" t="str">
            <v>LUVA, PVC, SOLDÁVEL, DN 40 MM, INSTALADO EM RESERVAÇÃO DE ÁGUA DE EDIFICAÇÃO QUE POSSUA RESERVATÓRIO DE FIBRA/FIBROCIMENTO   FORNECIMENTO E INSTALAÇÃO. AF_06/2016</v>
          </cell>
          <cell r="D4348" t="str">
            <v>UN</v>
          </cell>
          <cell r="E4348">
            <v>12.69</v>
          </cell>
        </row>
        <row r="4349">
          <cell r="A4349">
            <v>94662</v>
          </cell>
          <cell r="B4349" t="str">
            <v>SINAPI</v>
          </cell>
          <cell r="C4349" t="str">
            <v>ADAPTADOR CURTO COM BOLSA E ROSCA PARA REGISTRO, PVC, SOLDÁVEL, DN 50 MM X 1 1/2 , INSTALADO EM RESERVAÇÃO DE ÁGUA DE EDIFICAÇÃO QUE POSSUA RESERVATÓRIO DE FIBRA/FIBROCIMENTO   FORNECIMENTO E INSTALAÇÃO. AF_06/2016</v>
          </cell>
          <cell r="D4349" t="str">
            <v>UN</v>
          </cell>
          <cell r="E4349">
            <v>13.43</v>
          </cell>
        </row>
        <row r="4350">
          <cell r="A4350">
            <v>94663</v>
          </cell>
          <cell r="B4350" t="str">
            <v>SINAPI</v>
          </cell>
          <cell r="C4350" t="str">
            <v>LUVA, PVC, SOLDÁVEL, DN 50 MM, INSTALADO EM RESERVAÇÃO DE ÁGUA DE EDIFICAÇÃO QUE POSSUA RESERVATÓRIO DE FIBRA/FIBROCIMENTO   FORNECIMENTO E INSTALAÇÃO. AF_06/2016</v>
          </cell>
          <cell r="D4350" t="str">
            <v>UN</v>
          </cell>
          <cell r="E4350">
            <v>13.69</v>
          </cell>
        </row>
        <row r="4351">
          <cell r="A4351">
            <v>94664</v>
          </cell>
          <cell r="B4351" t="str">
            <v>SINAPI</v>
          </cell>
          <cell r="C4351" t="str">
            <v>ADAPTADOR CURTO COM BOLSA E ROSCA PARA REGISTRO, PVC, SOLDÁVEL, DN 60 MM X 2 , INSTALADO EM RESERVAÇÃO DE ÁGUA DE EDIFICAÇÃO QUE POSSUA RESERVATÓRIO DE FIBRA/FIBROCIMENTO   FORNECIMENTO E INSTALAÇÃO. AF_06/2016</v>
          </cell>
          <cell r="D4351" t="str">
            <v>UN</v>
          </cell>
          <cell r="E4351">
            <v>30.36</v>
          </cell>
        </row>
        <row r="4352">
          <cell r="A4352">
            <v>94665</v>
          </cell>
          <cell r="B4352" t="str">
            <v>SINAPI</v>
          </cell>
          <cell r="C4352" t="str">
            <v>LUVA, PVC, SOLDÁVEL, DN 60 MM, INSTALADO EM RESERVAÇÃO DE ÁGUA DE EDIFICAÇÃO QUE POSSUA RESERVATÓRIO DE FIBRA/FIBROCIMENTO   FORNECIMENTO E INSTALAÇÃO. AF_06/2016</v>
          </cell>
          <cell r="D4352" t="str">
            <v>UN</v>
          </cell>
          <cell r="E4352">
            <v>30.33</v>
          </cell>
        </row>
        <row r="4353">
          <cell r="A4353">
            <v>94666</v>
          </cell>
          <cell r="B4353" t="str">
            <v>SINAPI</v>
          </cell>
          <cell r="C4353" t="str">
            <v>ADAPTADOR CURTO COM BOLSA E ROSCA PARA REGISTRO, PVC, SOLDÁVEL, DN 75 MM X 2 1/2 , INSTALADO EM RESERVAÇÃO DE ÁGUA DE EDIFICAÇÃO QUE POSSUA RESERVATÓRIO DE FIBRA/FIBROCIMENTO   FORNECIMENTO E INSTALAÇÃO. AF_06/2016</v>
          </cell>
          <cell r="D4353" t="str">
            <v>UN</v>
          </cell>
          <cell r="E4353">
            <v>38.4</v>
          </cell>
        </row>
        <row r="4354">
          <cell r="A4354">
            <v>94667</v>
          </cell>
          <cell r="B4354" t="str">
            <v>SINAPI</v>
          </cell>
          <cell r="C4354" t="str">
            <v>LUVA, PVC, SOLDÁVEL, DN 75 MM, INSTALADO EM RESERVAÇÃO DE ÁGUA DE EDIFICAÇÃO QUE POSSUA RESERVATÓRIO DE FIBRA/FIBROCIMENTO   FORNECIMENTO E INSTALAÇÃO. AF_06/2016</v>
          </cell>
          <cell r="D4354" t="str">
            <v>UN</v>
          </cell>
          <cell r="E4354">
            <v>43.41</v>
          </cell>
        </row>
        <row r="4355">
          <cell r="A4355">
            <v>94668</v>
          </cell>
          <cell r="B4355" t="str">
            <v>SINAPI</v>
          </cell>
          <cell r="C4355" t="str">
            <v>ADAPTADOR CURTO COM BOLSA E ROSCA PARA REGISTRO, PVC, SOLDÁVEL, DN 85 MM X 3 , INSTALADO EM RESERVAÇÃO DE ÁGUA DE EDIFICAÇÃO QUE POSSUA RESERVATÓRIO DE FIBRA/FIBROCIMENTO   FORNECIMENTO E INSTALAÇÃO. AF_06/2016</v>
          </cell>
          <cell r="D4355" t="str">
            <v>UN</v>
          </cell>
          <cell r="E4355">
            <v>65.08</v>
          </cell>
        </row>
        <row r="4356">
          <cell r="A4356">
            <v>94669</v>
          </cell>
          <cell r="B4356" t="str">
            <v>SINAPI</v>
          </cell>
          <cell r="C4356" t="str">
            <v>LUVA, PVC, SOLDÁVEL, DN 85 MM, INSTALADO EM RESERVAÇÃO DE ÁGUA DE EDIFICAÇÃO QUE POSSUA RESERVATÓRIO DE FIBRA/FIBROCIMENTO   FORNECIMENTO E INSTALAÇÃO. AF_06/2016</v>
          </cell>
          <cell r="D4356" t="str">
            <v>UN</v>
          </cell>
          <cell r="E4356">
            <v>93.19</v>
          </cell>
        </row>
        <row r="4357">
          <cell r="A4357">
            <v>94670</v>
          </cell>
          <cell r="B4357" t="str">
            <v>SINAPI</v>
          </cell>
          <cell r="C4357" t="str">
            <v>ADAPTADOR CURTO COM BOLSA E ROSCA PARA REGISTRO, PVC, SOLDÁVEL, DN 110 MM X 4 , INSTALADO EM RESERVAÇÃO DE ÁGUA DE EDIFICAÇÃO QUE POSSUA RESERVATÓRIO DE FIBRA/FIBROCIMENTO   FORNECIMENTO E INSTALAÇÃO. AF_06/2016</v>
          </cell>
          <cell r="D4357" t="str">
            <v>UN</v>
          </cell>
          <cell r="E4357">
            <v>90.11</v>
          </cell>
        </row>
        <row r="4358">
          <cell r="A4358">
            <v>94671</v>
          </cell>
          <cell r="B4358" t="str">
            <v>SINAPI</v>
          </cell>
          <cell r="C4358" t="str">
            <v>LUVA, PVC, SOLDÁVEL, DN 110 MM, INSTALADO EM RESERVAÇÃO DE ÁGUA DE EDIFICAÇÃO QUE POSSUA RESERVATÓRIO DE FIBRA/FIBROCIMENTO   FORNECIMENTO E INSTALAÇÃO. AF_06/2016</v>
          </cell>
          <cell r="D4358" t="str">
            <v>UN</v>
          </cell>
          <cell r="E4358">
            <v>136.97999999999999</v>
          </cell>
        </row>
        <row r="4359">
          <cell r="A4359">
            <v>94672</v>
          </cell>
          <cell r="B4359" t="str">
            <v>SINAPI</v>
          </cell>
          <cell r="C4359" t="str">
            <v>JOELHO 90 GRAUS COM BUCHA DE LATÃO, PVC, SOLDÁVEL, DN  25 MM, X 3/4 INSTALADO EM RESERVAÇÃO DE ÁGUA DE EDIFICAÇÃO QUE POSSUA RESERVATÓRIO DE FIBRA/FIBROCIMENTO   FORNECIMENTO E INSTALAÇÃO. AF_06/2016</v>
          </cell>
          <cell r="D4359" t="str">
            <v>UN</v>
          </cell>
          <cell r="E4359">
            <v>11</v>
          </cell>
        </row>
        <row r="4360">
          <cell r="A4360">
            <v>94673</v>
          </cell>
          <cell r="B4360" t="str">
            <v>SINAPI</v>
          </cell>
          <cell r="C4360" t="str">
            <v>CURVA 90 GRAUS, PVC, SOLDÁVEL, DN  25 MM, INSTALADO EM RESERVAÇÃO DE ÁGUA DE EDIFICAÇÃO QUE POSSUA RESERVATÓRIO DE FIBRA/FIBROCIMENTO   FORNECIMENTO E INSTALAÇÃO. AF_06/2016</v>
          </cell>
          <cell r="D4360" t="str">
            <v>UN</v>
          </cell>
          <cell r="E4360">
            <v>10.62</v>
          </cell>
        </row>
        <row r="4361">
          <cell r="A4361">
            <v>94674</v>
          </cell>
          <cell r="B4361" t="str">
            <v>SINAPI</v>
          </cell>
          <cell r="C4361" t="str">
            <v>JOELHO 90 GRAUS, PVC, SOLDÁVEL, DN 32 MM INSTALADO EM RESERVAÇÃO DE ÁGUA DE EDIFICAÇÃO QUE POSSUA RESERVATÓRIO DE FIBRA/FIBROCIMENTO   FORNECIMENTO E INSTALAÇÃO. AF_06/2016</v>
          </cell>
          <cell r="D4361" t="str">
            <v>UN</v>
          </cell>
          <cell r="E4361">
            <v>9.31</v>
          </cell>
        </row>
        <row r="4362">
          <cell r="A4362">
            <v>94675</v>
          </cell>
          <cell r="B4362" t="str">
            <v>SINAPI</v>
          </cell>
          <cell r="C4362" t="str">
            <v>CURVA 90 GRAUS, PVC, SOLDÁVEL, DN 32 MM, INSTALADO EM RESERVAÇÃO DE ÁGUA DE EDIFICAÇÃO QUE POSSUA RESERVATÓRIO DE FIBRA/FIBROCIMENTO   FORNECIMENTO E INSTALAÇÃO. AF_06/2016</v>
          </cell>
          <cell r="D4362" t="str">
            <v>UN</v>
          </cell>
          <cell r="E4362">
            <v>16.39</v>
          </cell>
        </row>
        <row r="4363">
          <cell r="A4363">
            <v>94676</v>
          </cell>
          <cell r="B4363" t="str">
            <v>SINAPI</v>
          </cell>
          <cell r="C4363" t="str">
            <v>JOELHO 90 GRAUS, PVC, SOLDÁVEL, DN 40 MM INSTALADO EM RESERVAÇÃO DE ÁGUA DE EDIFICAÇÃO QUE POSSUA RESERVATÓRIO DE FIBRA/FIBROCIMENTO   FORNECIMENTO E INSTALAÇÃO. AF_06/2016</v>
          </cell>
          <cell r="D4363" t="str">
            <v>UN</v>
          </cell>
          <cell r="E4363">
            <v>16.82</v>
          </cell>
        </row>
        <row r="4364">
          <cell r="A4364">
            <v>94677</v>
          </cell>
          <cell r="B4364" t="str">
            <v>SINAPI</v>
          </cell>
          <cell r="C4364" t="str">
            <v>CURVA 90 GRAUS, PVC, SOLDÁVEL, DN 40 MM, INSTALADO EM RESERVAÇÃO DE ÁGUA DE EDIFICAÇÃO QUE POSSUA RESERVATÓRIO DE FIBRA/FIBROCIMENTO   FORNECIMENTO E INSTALAÇÃO. AF_06/2016</v>
          </cell>
          <cell r="D4364" t="str">
            <v>UN</v>
          </cell>
          <cell r="E4364">
            <v>27.48</v>
          </cell>
        </row>
        <row r="4365">
          <cell r="A4365">
            <v>94678</v>
          </cell>
          <cell r="B4365" t="str">
            <v>SINAPI</v>
          </cell>
          <cell r="C4365" t="str">
            <v>JOELHO 90 GRAUS, PVC, SOLDÁVEL, DN 50 MM INSTALADO EM RESERVAÇÃO DE ÁGUA DE EDIFICAÇÃO QUE POSSUA RESERVATÓRIO DE FIBRA/FIBROCIMENTO   FORNECIMENTO E INSTALAÇÃO. AF_06/2016</v>
          </cell>
          <cell r="D4365" t="str">
            <v>UN</v>
          </cell>
          <cell r="E4365">
            <v>17.45</v>
          </cell>
        </row>
        <row r="4366">
          <cell r="A4366">
            <v>94679</v>
          </cell>
          <cell r="B4366" t="str">
            <v>SINAPI</v>
          </cell>
          <cell r="C4366" t="str">
            <v>CURVA 90 GRAUS, PVC, SOLDÁVEL, DN 50 MM, INSTALADO EM RESERVAÇÃO DE ÁGUA DE EDIFICAÇÃO QUE POSSUA RESERVATÓRIO DE FIBRA/FIBROCIMENTO   FORNECIMENTO E INSTALAÇÃO. AF_06/2016</v>
          </cell>
          <cell r="D4366" t="str">
            <v>UN</v>
          </cell>
          <cell r="E4366">
            <v>31.49</v>
          </cell>
        </row>
        <row r="4367">
          <cell r="A4367">
            <v>94680</v>
          </cell>
          <cell r="B4367" t="str">
            <v>SINAPI</v>
          </cell>
          <cell r="C4367" t="str">
            <v>JOELHO 90 GRAUS, PVC, SOLDÁVEL, DN 60 MM INSTALADO EM RESERVAÇÃO DE ÁGUA DE EDIFICAÇÃO QUE POSSUA RESERVATÓRIO DE FIBRA/FIBROCIMENTO   FORNECIMENTO E INSTALAÇÃO. AF_06/2016</v>
          </cell>
          <cell r="D4367" t="str">
            <v>UN</v>
          </cell>
          <cell r="E4367">
            <v>52.22</v>
          </cell>
        </row>
        <row r="4368">
          <cell r="A4368">
            <v>94681</v>
          </cell>
          <cell r="B4368" t="str">
            <v>SINAPI</v>
          </cell>
          <cell r="C4368" t="str">
            <v>CURVA 90 GRAUS, PVC, SOLDÁVEL, DN 60 MM, INSTALADO EM RESERVAÇÃO DE ÁGUA DE EDIFICAÇÃO QUE POSSUA RESERVATÓRIO DE FIBRA/FIBROCIMENTO   FORNECIMENTO E INSTALAÇÃO. AF_06/2016</v>
          </cell>
          <cell r="D4368" t="str">
            <v>UN</v>
          </cell>
          <cell r="E4368">
            <v>71.45</v>
          </cell>
        </row>
        <row r="4369">
          <cell r="A4369">
            <v>94682</v>
          </cell>
          <cell r="B4369" t="str">
            <v>SINAPI</v>
          </cell>
          <cell r="C4369" t="str">
            <v>JOELHO 90 GRAUS, PVC, SOLDÁVEL, DN 75 MM INSTALADO EM RESERVAÇÃO DE ÁGUA DE EDIFICAÇÃO QUE POSSUA RESERVATÓRIO DE FIBRA/FIBROCIMENTO   FORNECIMENTO E INSTALAÇÃO. AF_06/2016</v>
          </cell>
          <cell r="D4369" t="str">
            <v>UN</v>
          </cell>
          <cell r="E4369">
            <v>151.19999999999999</v>
          </cell>
        </row>
        <row r="4370">
          <cell r="A4370">
            <v>94683</v>
          </cell>
          <cell r="B4370" t="str">
            <v>SINAPI</v>
          </cell>
          <cell r="C4370" t="str">
            <v>CURVA 90 GRAUS, PVC, SOLDÁVEL, DN 75 MM, INSTALADO EM RESERVAÇÃO DE ÁGUA DE EDIFICAÇÃO QUE POSSUA RESERVATÓRIO DE FIBRA/FIBROCIMENTO   FORNECIMENTO E INSTALAÇÃO. AF_06/2016</v>
          </cell>
          <cell r="D4370" t="str">
            <v>UN</v>
          </cell>
          <cell r="E4370">
            <v>94.72</v>
          </cell>
        </row>
        <row r="4371">
          <cell r="A4371">
            <v>94684</v>
          </cell>
          <cell r="B4371" t="str">
            <v>SINAPI</v>
          </cell>
          <cell r="C4371" t="str">
            <v>JOELHO 90 GRAUS, PVC, SOLDÁVEL, DN 85 MM INSTALADO EM RESERVAÇÃO DE ÁGUA DE EDIFICAÇÃO QUE POSSUA RESERVATÓRIO DE FIBRA/FIBROCIMENTO   FORNECIMENTO E INSTALAÇÃO. AF_06/2016</v>
          </cell>
          <cell r="D4371" t="str">
            <v>UN</v>
          </cell>
          <cell r="E4371">
            <v>188.95</v>
          </cell>
        </row>
        <row r="4372">
          <cell r="A4372">
            <v>94685</v>
          </cell>
          <cell r="B4372" t="str">
            <v>SINAPI</v>
          </cell>
          <cell r="C4372" t="str">
            <v>CURVA 90 GRAUS, PVC, SOLDÁVEL, DN 85 MM, INSTALADO EM RESERVAÇÃO DE ÁGUA DE EDIFICAÇÃO QUE POSSUA RESERVATÓRIO DE FIBRA/FIBROCIMENTO   FORNECIMENTO E INSTALAÇÃO. AF_06/2016</v>
          </cell>
          <cell r="D4372" t="str">
            <v>UN</v>
          </cell>
          <cell r="E4372">
            <v>141.94</v>
          </cell>
        </row>
        <row r="4373">
          <cell r="A4373">
            <v>94686</v>
          </cell>
          <cell r="B4373" t="str">
            <v>SINAPI</v>
          </cell>
          <cell r="C4373" t="str">
            <v>JOELHO 90 GRAUS, PVC, SOLDÁVEL, DN 110 MM INSTALADO EM RESERVAÇÃO DE ÁGUA DE EDIFICAÇÃO QUE POSSUA RESERVATÓRIO DE FIBRA/FIBROCIMENTO   FORNECIMENTO E INSTALAÇÃO. AF_06/2016</v>
          </cell>
          <cell r="D4373" t="str">
            <v>UN</v>
          </cell>
          <cell r="E4373">
            <v>366.18</v>
          </cell>
        </row>
        <row r="4374">
          <cell r="A4374">
            <v>94687</v>
          </cell>
          <cell r="B4374" t="str">
            <v>SINAPI</v>
          </cell>
          <cell r="C4374" t="str">
            <v>CURVA 90 GRAUS, PVC, SOLDÁVEL, DN 110 MM, INSTALADO EM RESERVAÇÃO DE ÁGUA DE EDIFICAÇÃO QUE POSSUA RESERVATÓRIO DE FIBRA/FIBROCIMENTO   FORNECIMENTO E INSTALAÇÃO. AF_06/2016</v>
          </cell>
          <cell r="D4374" t="str">
            <v>UN</v>
          </cell>
          <cell r="E4374">
            <v>295.31</v>
          </cell>
        </row>
        <row r="4375">
          <cell r="A4375">
            <v>94688</v>
          </cell>
          <cell r="B4375" t="str">
            <v>SINAPI</v>
          </cell>
          <cell r="C4375" t="str">
            <v>TÊ, PVC, SOLDÁVEL, DN  25 MM INSTALADO EM RESERVAÇÃO DE ÁGUA DE EDIFICAÇÃO QUE POSSUA RESERVATÓRIO DE FIBRA/FIBROCIMENTO   FORNECIMENTO E INSTALAÇÃO. AF_06/2016</v>
          </cell>
          <cell r="D4375" t="str">
            <v>UN</v>
          </cell>
          <cell r="E4375">
            <v>10.07</v>
          </cell>
        </row>
        <row r="4376">
          <cell r="A4376">
            <v>94689</v>
          </cell>
          <cell r="B4376" t="str">
            <v>SINAPI</v>
          </cell>
          <cell r="C4376" t="str">
            <v>TÊ COM BUCHA DE LATÃO NA BOLSA CENTRAL, PVC, SOLDÁVEL, DN  25 MM X 3/4 , INSTALADO EM RESERVAÇÃO DE ÁGUA DE EDIFICAÇÃO QUE POSSUA RESERVATÓRIO DE FIBRA/FIBROCIMENTO   FORNECIMENTO E INSTALAÇÃO. AF_06/2016</v>
          </cell>
          <cell r="D4376" t="str">
            <v>UN</v>
          </cell>
          <cell r="E4376">
            <v>15.17</v>
          </cell>
        </row>
        <row r="4377">
          <cell r="A4377">
            <v>94690</v>
          </cell>
          <cell r="B4377" t="str">
            <v>SINAPI</v>
          </cell>
          <cell r="C4377" t="str">
            <v>TÊ, PVC, SOLDÁVEL, DN 32 MM INSTALADO EM RESERVAÇÃO DE ÁGUA DE EDIFICAÇÃO QUE POSSUA RESERVATÓRIO DE FIBRA/FIBROCIMENTO   FORNECIMENTO E INSTALAÇÃO. AF_06/2016</v>
          </cell>
          <cell r="D4377" t="str">
            <v>UN</v>
          </cell>
          <cell r="E4377">
            <v>14.34</v>
          </cell>
        </row>
        <row r="4378">
          <cell r="A4378">
            <v>94691</v>
          </cell>
          <cell r="B4378" t="str">
            <v>SINAPI</v>
          </cell>
          <cell r="C4378" t="str">
            <v>TÊ DE REDUÇÃO, PVC, SOLDÁVEL, DN 32 MM X  25 MM, INSTALADO EM RESERVAÇÃO DE ÁGUA DE EDIFICAÇÃO QUE POSSUA RESERVATÓRIO DE FIBRA/FIBROCIMENTO   FORNECIMENTO E INSTALAÇÃO. AF_06/2016</v>
          </cell>
          <cell r="D4378" t="str">
            <v>UN</v>
          </cell>
          <cell r="E4378">
            <v>17.29</v>
          </cell>
        </row>
        <row r="4379">
          <cell r="A4379">
            <v>94692</v>
          </cell>
          <cell r="B4379" t="str">
            <v>SINAPI</v>
          </cell>
          <cell r="C4379" t="str">
            <v>TÊ, PVC, SOLDÁVEL, DN 40 MM INSTALADO EM RESERVAÇÃO DE ÁGUA DE EDIFICAÇÃO QUE POSSUA RESERVATÓRIO DE FIBRA/FIBROCIMENTO   FORNECIMENTO E INSTALAÇÃO. AF_06/2016</v>
          </cell>
          <cell r="D4379" t="str">
            <v>UN</v>
          </cell>
          <cell r="E4379">
            <v>25.97</v>
          </cell>
        </row>
        <row r="4380">
          <cell r="A4380">
            <v>94693</v>
          </cell>
          <cell r="B4380" t="str">
            <v>SINAPI</v>
          </cell>
          <cell r="C4380" t="str">
            <v>TÊ DE REDUÇÃO, PVC, SOLDÁVEL, DN 40 MM X 32 MM, INSTALADO EM RESERVAÇÃO DE ÁGUA DE EDIFICAÇÃO QUE POSSUA RESERVATÓRIO DE FIBRA/FIBROCIMENTO   FORNECIMENTO E INSTALAÇÃO. AF_06/2016</v>
          </cell>
          <cell r="D4380" t="str">
            <v>UN</v>
          </cell>
          <cell r="E4380">
            <v>27.46</v>
          </cell>
        </row>
        <row r="4381">
          <cell r="A4381">
            <v>94694</v>
          </cell>
          <cell r="B4381" t="str">
            <v>SINAPI</v>
          </cell>
          <cell r="C4381" t="str">
            <v>TÊ, PVC, SOLDÁVEL, DN 50 MM INSTALADO EM RESERVAÇÃO DE ÁGUA DE EDIFICAÇÃO QUE POSSUA RESERVATÓRIO DE FIBRA/FIBROCIMENTO   FORNECIMENTO E INSTALAÇÃO. AF_06/2016</v>
          </cell>
          <cell r="D4381" t="str">
            <v>UN</v>
          </cell>
          <cell r="E4381">
            <v>27.54</v>
          </cell>
        </row>
        <row r="4382">
          <cell r="A4382">
            <v>94695</v>
          </cell>
          <cell r="B4382" t="str">
            <v>SINAPI</v>
          </cell>
          <cell r="C4382" t="str">
            <v>TÊ DE REDUÇÃO, PVC, SOLDÁVEL, DN 50 MM X 40 MM, INSTALADO EM RESERVAÇÃO DE ÁGUA DE EDIFICAÇÃO QUE POSSUA RESERVATÓRIO DE FIBRA/FIBROCIMENTO   FORNECIMENTO E INSTALAÇÃO. AF_06/2016</v>
          </cell>
          <cell r="D4382" t="str">
            <v>UN</v>
          </cell>
          <cell r="E4382">
            <v>39.01</v>
          </cell>
        </row>
        <row r="4383">
          <cell r="A4383">
            <v>94696</v>
          </cell>
          <cell r="B4383" t="str">
            <v>SINAPI</v>
          </cell>
          <cell r="C4383" t="str">
            <v>TÊ, PVC, SOLDÁVEL, DN 60 MM INSTALADO EM RESERVAÇÃO DE ÁGUA DE EDIFICAÇÃO QUE POSSUA RESERVATÓRIO DE FIBRA/FIBROCIMENTO   FORNECIMENTO E INSTALAÇÃO. AF_06/2016</v>
          </cell>
          <cell r="D4383" t="str">
            <v>UN</v>
          </cell>
          <cell r="E4383">
            <v>67.13</v>
          </cell>
        </row>
        <row r="4384">
          <cell r="A4384">
            <v>94697</v>
          </cell>
          <cell r="B4384" t="str">
            <v>SINAPI</v>
          </cell>
          <cell r="C4384" t="str">
            <v>TÊ, PVC, SOLDÁVEL, DN 75 MM INSTALADO EM RESERVAÇÃO DE ÁGUA DE EDIFICAÇÃO QUE POSSUA RESERVATÓRIO DE FIBRA/FIBROCIMENTO   FORNECIMENTO E INSTALAÇÃO. AF_06/2016</v>
          </cell>
          <cell r="D4384" t="str">
            <v>UN</v>
          </cell>
          <cell r="E4384">
            <v>111.58</v>
          </cell>
        </row>
        <row r="4385">
          <cell r="A4385">
            <v>94698</v>
          </cell>
          <cell r="B4385" t="str">
            <v>SINAPI</v>
          </cell>
          <cell r="C4385" t="str">
            <v>TÊ DE REDUÇÃO, PVC, SOLDÁVEL, DN 75 MM X 50 MM, INSTALADO EM RESERVAÇÃO DE ÁGUA DE EDIFICAÇÃO QUE POSSUA RESERVATÓRIO DE FIBRA/FIBROCIMENTO   FORNECIMENTO E INSTALAÇÃO. AF_06/2016</v>
          </cell>
          <cell r="D4385" t="str">
            <v>UN</v>
          </cell>
          <cell r="E4385">
            <v>95.96</v>
          </cell>
        </row>
        <row r="4386">
          <cell r="A4386">
            <v>94699</v>
          </cell>
          <cell r="B4386" t="str">
            <v>SINAPI</v>
          </cell>
          <cell r="C4386" t="str">
            <v>TÊ, PVC, SOLDÁVEL, DN 85 MM INSTALADO EM RESERVAÇÃO DE ÁGUA DE EDIFICAÇÃO QUE POSSUA RESERVATÓRIO DE FIBRA/FIBROCIMENTO   FORNECIMENTO E INSTALAÇÃO. AF_06/2016</v>
          </cell>
          <cell r="D4386" t="str">
            <v>UN</v>
          </cell>
          <cell r="E4386">
            <v>186.46</v>
          </cell>
        </row>
        <row r="4387">
          <cell r="A4387">
            <v>94700</v>
          </cell>
          <cell r="B4387" t="str">
            <v>SINAPI</v>
          </cell>
          <cell r="C4387" t="str">
            <v>TÊ DE REDUÇÃO, PVC, SOLDÁVEL, DN 85 MM X 60 MM, INSTALADO EM RESERVAÇÃO DE ÁGUA DE EDIFICAÇÃO QUE POSSUA RESERVATÓRIO DE FIBRA/FIBROCIMENTO   FORNECIMENTO E INSTALAÇÃO. AF_06/2016</v>
          </cell>
          <cell r="D4387" t="str">
            <v>UN</v>
          </cell>
          <cell r="E4387">
            <v>154.47</v>
          </cell>
        </row>
        <row r="4388">
          <cell r="A4388">
            <v>94701</v>
          </cell>
          <cell r="B4388" t="str">
            <v>SINAPI</v>
          </cell>
          <cell r="C4388" t="str">
            <v>TÊ, PVC, SOLDÁVEL, DN 110 MM INSTALADO EM RESERVAÇÃO DE ÁGUA DE EDIFICAÇÃO QUE POSSUA RESERVATÓRIO DE FIBRA/FIBROCIMENTO   FORNECIMENTO E INSTALAÇÃO. AF_06/2016</v>
          </cell>
          <cell r="D4388" t="str">
            <v>UN</v>
          </cell>
          <cell r="E4388">
            <v>287.91000000000003</v>
          </cell>
        </row>
        <row r="4389">
          <cell r="A4389">
            <v>94702</v>
          </cell>
          <cell r="B4389" t="str">
            <v>SINAPI</v>
          </cell>
          <cell r="C4389" t="str">
            <v>TÊ DE REDUÇÃO, PVC, SOLDÁVEL, DN 110 MM X 60 MM, INSTALADO EM RESERVAÇÃO DE ÁGUA DE EDIFICAÇÃO QUE POSSUA RESERVATÓRIO DE FIBRA/FIBROCIMENTO   FORNECIMENTO E INSTALAÇÃO. AF_06/2016</v>
          </cell>
          <cell r="D4389" t="str">
            <v>UN</v>
          </cell>
          <cell r="E4389">
            <v>271.54000000000002</v>
          </cell>
        </row>
        <row r="4390">
          <cell r="A4390">
            <v>94703</v>
          </cell>
          <cell r="B4390" t="str">
            <v>SINAPI</v>
          </cell>
          <cell r="C4390" t="str">
            <v>ADAPTADOR COM FLANGE E ANEL DE VEDAÇÃO, PVC, SOLDÁVEL, DN  25 MM X 3/4 , INSTALADO EM RESERVAÇÃO DE ÁGUA DE EDIFICAÇÃO QUE POSSUA RESERVATÓRIO DE FIBRA/FIBROCIMENTO   FORNECIMENTO E INSTALAÇÃO. AF_06/2016</v>
          </cell>
          <cell r="D4390" t="str">
            <v>UN</v>
          </cell>
          <cell r="E4390">
            <v>23.33</v>
          </cell>
        </row>
        <row r="4391">
          <cell r="A4391">
            <v>94704</v>
          </cell>
          <cell r="B4391" t="str">
            <v>SINAPI</v>
          </cell>
          <cell r="C4391" t="str">
            <v>ADAPTADOR COM FLANGE E ANEL DE VEDAÇÃO, PVC, SOLDÁVEL, DN 32 MM X 1 , INSTALADO EM RESERVAÇÃO DE ÁGUA DE EDIFICAÇÃO QUE POSSUA RESERVATÓRIO DE FIBRA/FIBROCIMENTO   FORNECIMENTO E INSTALAÇÃO. AF_06/2016</v>
          </cell>
          <cell r="D4391" t="str">
            <v>UN</v>
          </cell>
          <cell r="E4391">
            <v>28.24</v>
          </cell>
        </row>
        <row r="4392">
          <cell r="A4392">
            <v>94705</v>
          </cell>
          <cell r="B4392" t="str">
            <v>SINAPI</v>
          </cell>
          <cell r="C4392" t="str">
            <v>ADAPTADOR COM FLANGE E ANEL DE VEDAÇÃO, PVC, SOLDÁVEL, DN 40 MM X 1 1/4 , INSTALADO EM RESERVAÇÃO DE ÁGUA DE EDIFICAÇÃO QUE POSSUA RESERVATÓRIO DE FIBRA/FIBROCIMENTO   FORNECIMENTO E INSTALAÇÃO. AF_06/2016</v>
          </cell>
          <cell r="D4392" t="str">
            <v>UN</v>
          </cell>
          <cell r="E4392">
            <v>35.67</v>
          </cell>
        </row>
        <row r="4393">
          <cell r="A4393">
            <v>94706</v>
          </cell>
          <cell r="B4393" t="str">
            <v>SINAPI</v>
          </cell>
          <cell r="C4393" t="str">
            <v>ADAPTADOR COM FLANGE E ANEL DE VEDAÇÃO, PVC, SOLDÁVEL, DN 50 MM X 1 1/2 , INSTALADO EM RESERVAÇÃO DE ÁGUA DE EDIFICAÇÃO QUE POSSUA RESERVATÓRIO DE FIBRA/FIBROCIMENTO   FORNECIMENTO E INSTALAÇÃO. AF_06/2016</v>
          </cell>
          <cell r="D4393" t="str">
            <v>UN</v>
          </cell>
          <cell r="E4393">
            <v>48.87</v>
          </cell>
        </row>
        <row r="4394">
          <cell r="A4394">
            <v>94707</v>
          </cell>
          <cell r="B4394" t="str">
            <v>SINAPI</v>
          </cell>
          <cell r="C4394" t="str">
            <v>ADAPTADOR COM FLANGE E ANEL DE VEDAÇÃO, PVC, SOLDÁVEL, DN 60 MM X 2 , INSTALADO EM RESERVAÇÃO DE ÁGUA DE EDIFICAÇÃO QUE POSSUA RESERVATÓRIO DE FIBRA/FIBROCIMENTO   FORNECIMENTO E INSTALAÇÃO. AF_06/2016</v>
          </cell>
          <cell r="D4394" t="str">
            <v>UN</v>
          </cell>
          <cell r="E4394">
            <v>62.66</v>
          </cell>
        </row>
        <row r="4395">
          <cell r="A4395">
            <v>94708</v>
          </cell>
          <cell r="B4395" t="str">
            <v>SINAPI</v>
          </cell>
          <cell r="C4395" t="str">
            <v>ADAPTADOR COM FLANGES LIVRES, PVC, SOLDÁVEL, DN  25 MM X 3/4 , INSTALADO EM RESERVAÇÃO DE ÁGUA DE EDIFICAÇÃO QUE POSSUA RESERVATÓRIO DE FIBRA/FIBROCIMENTO   FORNECIMENTO E INSTALAÇÃO. AF_06/2016</v>
          </cell>
          <cell r="D4395" t="str">
            <v>UN</v>
          </cell>
          <cell r="E4395">
            <v>29.13</v>
          </cell>
        </row>
        <row r="4396">
          <cell r="A4396">
            <v>94709</v>
          </cell>
          <cell r="B4396" t="str">
            <v>SINAPI</v>
          </cell>
          <cell r="C4396" t="str">
            <v>ADAPTADOR COM FLANGES LIVRES, PVC, SOLDÁVEL, DN 32 MM X 1 , INSTALADO EM RESERVAÇÃO DE ÁGUA DE EDIFICAÇÃO QUE POSSUA RESERVATÓRIO DE FIBRA/FIBROCIMENTO   FORNECIMENTO E INSTALAÇÃO. AF_06/2016</v>
          </cell>
          <cell r="D4396" t="str">
            <v>UN</v>
          </cell>
          <cell r="E4396">
            <v>38.92</v>
          </cell>
        </row>
        <row r="4397">
          <cell r="A4397">
            <v>94710</v>
          </cell>
          <cell r="B4397" t="str">
            <v>SINAPI</v>
          </cell>
          <cell r="C4397" t="str">
            <v>ADAPTADOR COM FLANGES LIVRES, PVC, SOLDÁVEL, DN 40 MM X 1 1/4 , INSTALADO EM RESERVAÇÃO DE ÁGUA DE EDIFICAÇÃO QUE POSSUA RESERVATÓRIO DE FIBRA/FIBROCIMENTO   FORNECIMENTO E INSTALAÇÃO. AF_06/2016</v>
          </cell>
          <cell r="D4397" t="str">
            <v>UN</v>
          </cell>
          <cell r="E4397">
            <v>63.22</v>
          </cell>
        </row>
        <row r="4398">
          <cell r="A4398">
            <v>94711</v>
          </cell>
          <cell r="B4398" t="str">
            <v>SINAPI</v>
          </cell>
          <cell r="C4398" t="str">
            <v>ADAPTADOR COM FLANGES LIVRES, PVC, SOLDÁVEL, DN 50 MM X 1 1/2 , INSTALADO EM RESERVAÇÃO DE ÁGUA DE EDIFICAÇÃO QUE POSSUA RESERVATÓRIO DE FIBRA/FIBROCIMENTO   FORNECIMENTO E INSTALAÇÃO. AF_06/2016</v>
          </cell>
          <cell r="D4398" t="str">
            <v>UN</v>
          </cell>
          <cell r="E4398">
            <v>71.75</v>
          </cell>
        </row>
        <row r="4399">
          <cell r="A4399">
            <v>94712</v>
          </cell>
          <cell r="B4399" t="str">
            <v>SINAPI</v>
          </cell>
          <cell r="C4399" t="str">
            <v>ADAPTADOR COM FLANGES LIVRES, PVC, SOLDÁVEL, DN 60 MM X 2 , INSTALADO EM RESERVAÇÃO DE ÁGUA DE EDIFICAÇÃO QUE POSSUA RESERVATÓRIO DE FIBRA/FIBROCIMENTO   FORNECIMENTO E INSTALAÇÃO. AF_06/2016</v>
          </cell>
          <cell r="D4399" t="str">
            <v>UN</v>
          </cell>
          <cell r="E4399">
            <v>99.64</v>
          </cell>
        </row>
        <row r="4400">
          <cell r="A4400">
            <v>94713</v>
          </cell>
          <cell r="B4400" t="str">
            <v>SINAPI</v>
          </cell>
          <cell r="C4400" t="str">
            <v>ADAPTADOR COM FLANGES LIVRES, PVC, SOLDÁVEL, DN 75 MM X 2 1/2 , INSTALADO EM RESERVAÇÃO DE ÁGUA DE EDIFICAÇÃO QUE POSSUA RESERVATÓRIO DE FIBRA/FIBROCIMENTO   FORNECIMENTO E INSTALAÇÃO. AF_06/2016</v>
          </cell>
          <cell r="D4400" t="str">
            <v>UN</v>
          </cell>
          <cell r="E4400">
            <v>276.63</v>
          </cell>
        </row>
        <row r="4401">
          <cell r="A4401">
            <v>94714</v>
          </cell>
          <cell r="B4401" t="str">
            <v>SINAPI</v>
          </cell>
          <cell r="C4401" t="str">
            <v>ADAPTADOR COM FLANGES LIVRES, PVC, SOLDÁVEL, DN 85 MM X 3 , INSTALADO EM RESERVAÇÃO DE ÁGUA DE EDIFICAÇÃO QUE POSSUA RESERVATÓRIO DE FIBRA/FIBROCIMENTO   FORNECIMENTO E INSTALAÇÃO. AF_06/2016</v>
          </cell>
          <cell r="D4401" t="str">
            <v>UN</v>
          </cell>
          <cell r="E4401">
            <v>378.68</v>
          </cell>
        </row>
        <row r="4402">
          <cell r="A4402">
            <v>94715</v>
          </cell>
          <cell r="B4402" t="str">
            <v>SINAPI</v>
          </cell>
          <cell r="C4402" t="str">
            <v>ADAPTADOR COM FLANGES LIVRES, PVC, SOLDÁVEL, DN 110 MM X 4 , INSTALADO EM RESERVAÇÃO DE ÁGUA DE EDIFICAÇÃO QUE POSSUA RESERVATÓRIO DE FIBRA/FIBROCIMENTO   FORNECIMENTO E INSTALAÇÃO. AF_06/2016</v>
          </cell>
          <cell r="D4402" t="str">
            <v>UN</v>
          </cell>
          <cell r="E4402">
            <v>526.66999999999996</v>
          </cell>
        </row>
        <row r="4403">
          <cell r="A4403">
            <v>94724</v>
          </cell>
          <cell r="B4403" t="str">
            <v>SINAPI</v>
          </cell>
          <cell r="C4403" t="str">
            <v>CONECTOR, CPVC, SOLDÁVEL, DN 22 MM X 3/4, INSTALADO EM RESERVAÇÃO DE ÁGUA DE EDIFICAÇÃO QUE POSSUA RESERVATÓRIO DE FIBRA/FIBROCIMENTO  FORNECIMENTO E INSTALAÇÃO. AF_06/2016</v>
          </cell>
          <cell r="D4403" t="str">
            <v>UN</v>
          </cell>
          <cell r="E4403">
            <v>22.27</v>
          </cell>
        </row>
        <row r="4404">
          <cell r="A4404">
            <v>94725</v>
          </cell>
          <cell r="B4404" t="str">
            <v>SINAPI</v>
          </cell>
          <cell r="C4404" t="str">
            <v>LUVA, CPVC, SOLDÁVEL, DN 22 MM, INSTALADO EM RESERVAÇÃO DE ÁGUA DE EDIFICAÇÃO QUE POSSUA RESERVATÓRIO DE FIBRA/FIBROCIMENTO  FORNECIMENTO E INSTALAÇÃO. AF_06/2016</v>
          </cell>
          <cell r="D4404" t="str">
            <v>UN</v>
          </cell>
          <cell r="E4404">
            <v>5.52</v>
          </cell>
        </row>
        <row r="4405">
          <cell r="A4405">
            <v>94726</v>
          </cell>
          <cell r="B4405" t="str">
            <v>SINAPI</v>
          </cell>
          <cell r="C4405" t="str">
            <v>CONECTOR, CPVC, SOLDÁVEL, DN 28 MM X 1, INSTALADO EM RESERVAÇÃO DE ÁGUA DE EDIFICAÇÃO QUE POSSUA RESERVATÓRIO DE FIBRA/FIBROCIMENTO  FORNECIMENTO E INSTALAÇÃO. AF_06/2016</v>
          </cell>
          <cell r="D4405" t="str">
            <v>UN</v>
          </cell>
          <cell r="E4405">
            <v>34.25</v>
          </cell>
        </row>
        <row r="4406">
          <cell r="A4406">
            <v>94727</v>
          </cell>
          <cell r="B4406" t="str">
            <v>SINAPI</v>
          </cell>
          <cell r="C4406" t="str">
            <v>LUVA, CPVC, SOLDÁVEL, DN 28 MM, INSTALADO EM RESERVAÇÃO DE ÁGUA DE EDIFICAÇÃO QUE POSSUA RESERVATÓRIO DE FIBRA/FIBROCIMENTO  FORNECIMENTO E INSTALAÇÃO. AF_06/2016</v>
          </cell>
          <cell r="D4406" t="str">
            <v>UN</v>
          </cell>
          <cell r="E4406">
            <v>7.74</v>
          </cell>
        </row>
        <row r="4407">
          <cell r="A4407">
            <v>94728</v>
          </cell>
          <cell r="B4407" t="str">
            <v>SINAPI</v>
          </cell>
          <cell r="C4407" t="str">
            <v>CONECTOR, CPVC, SOLDÁVEL, DN 35 MM X 1 1/4, INSTALADO EM RESERVAÇÃO DE ÁGUA DE EDIFICAÇÃO QUE POSSUA RESERVATÓRIO DE FIBRA/FIBROCIMENTO  FORNECIMENTO E INSTALAÇÃO. AF_06/2016</v>
          </cell>
          <cell r="D4407" t="str">
            <v>UN</v>
          </cell>
          <cell r="E4407">
            <v>128.96</v>
          </cell>
        </row>
        <row r="4408">
          <cell r="A4408">
            <v>94729</v>
          </cell>
          <cell r="B4408" t="str">
            <v>SINAPI</v>
          </cell>
          <cell r="C4408" t="str">
            <v>LUVA, CPVC, SOLDÁVEL, DN 35 MM, INSTALADO EM RESERVAÇÃO DE ÁGUA DE EDIFICAÇÃO QUE POSSUA RESERVATÓRIO DE FIBRA/FIBROCIMENTO  FORNECIMENTO E INSTALAÇÃO. AF_06/2016</v>
          </cell>
          <cell r="D4408" t="str">
            <v>UN</v>
          </cell>
          <cell r="E4408">
            <v>13.55</v>
          </cell>
        </row>
        <row r="4409">
          <cell r="A4409">
            <v>94730</v>
          </cell>
          <cell r="B4409" t="str">
            <v>SINAPI</v>
          </cell>
          <cell r="C4409" t="str">
            <v>CONECTOR, CPVC, SOLDÁVEL, DN 42 MM X 1 1/2, INSTALADO EM RESERVAÇÃO DE ÁGUA DE EDIFICAÇÃO QUE POSSUA RESERVATÓRIO DE FIBRA/FIBROCIMENTO  FORNECIMENTO E INSTALAÇÃO. AF_06/2016</v>
          </cell>
          <cell r="D4409" t="str">
            <v>UN</v>
          </cell>
          <cell r="E4409">
            <v>156.59</v>
          </cell>
        </row>
        <row r="4410">
          <cell r="A4410">
            <v>94731</v>
          </cell>
          <cell r="B4410" t="str">
            <v>SINAPI</v>
          </cell>
          <cell r="C4410" t="str">
            <v>LUVA, CPVC, SOLDÁVEL, DN 42 MM, INSTALADO EM RESERVAÇÃO DE ÁGUA DE EDIFICAÇÃO QUE POSSUA RESERVATÓRIO DE FIBRA/FIBROCIMENTO  FORNECIMENTO E INSTALAÇÃO. AF_06/2016</v>
          </cell>
          <cell r="D4410" t="str">
            <v>UN</v>
          </cell>
          <cell r="E4410">
            <v>16.920000000000002</v>
          </cell>
        </row>
        <row r="4411">
          <cell r="A4411">
            <v>94733</v>
          </cell>
          <cell r="B4411" t="str">
            <v>SINAPI</v>
          </cell>
          <cell r="C4411" t="str">
            <v>LUVA, CPVC, SOLDÁVEL, DN 54 MM, INSTALADO EM RESERVAÇÃO DE ÁGUA DE EDIFICAÇÃO QUE POSSUA RESERVATÓRIO DE FIBRA/FIBROCIMENTO  FORNECIMENTO E INSTALAÇÃO. AF_06/2016</v>
          </cell>
          <cell r="D4411" t="str">
            <v>UN</v>
          </cell>
          <cell r="E4411">
            <v>32.75</v>
          </cell>
        </row>
        <row r="4412">
          <cell r="A4412">
            <v>94737</v>
          </cell>
          <cell r="B4412" t="str">
            <v>SINAPI</v>
          </cell>
          <cell r="C4412" t="str">
            <v>LUVA, CPVC, SOLDÁVEL, DN 89 MM, INSTALADO EM RESERVAÇÃO DE ÁGUA DE EDIFICAÇÃO QUE POSSUA RESERVATÓRIO DE FIBRA/FIBROCIMENTO  FORNECIMENTO E INSTALAÇÃO. AF_06/2016</v>
          </cell>
          <cell r="D4412" t="str">
            <v>UN</v>
          </cell>
          <cell r="E4412">
            <v>135.62</v>
          </cell>
        </row>
        <row r="4413">
          <cell r="A4413">
            <v>94740</v>
          </cell>
          <cell r="B4413" t="str">
            <v>SINAPI</v>
          </cell>
          <cell r="C4413" t="str">
            <v>JOELHO 90 GRAUS, CPVC, SOLDÁVEL, DN 22 MM, INSTALADO EM RESERVAÇÃO DE ÁGUA DE EDIFICAÇÃO QUE POSSUA RESERVATÓRIO DE FIBRA/FIBROCIMENTO  FORNECIMENTO E INSTALAÇÃO. AF_06/2016</v>
          </cell>
          <cell r="D4413" t="str">
            <v>UN</v>
          </cell>
          <cell r="E4413">
            <v>8.68</v>
          </cell>
        </row>
        <row r="4414">
          <cell r="A4414">
            <v>94741</v>
          </cell>
          <cell r="B4414" t="str">
            <v>SINAPI</v>
          </cell>
          <cell r="C4414" t="str">
            <v>CURVA 90 GRAUS, CPVC, SOLDÁVEL, DN 22 MM, INSTALADO EM RESERVAÇÃO DE ÁGUA DE EDIFICAÇÃO QUE POSSUA RESERVATÓRIO DE FIBRA/FIBROCIMENTO  FORNECIMENTO E INSTALAÇÃO. AF_06/2016</v>
          </cell>
          <cell r="D4414" t="str">
            <v>UN</v>
          </cell>
          <cell r="E4414">
            <v>10.71</v>
          </cell>
        </row>
        <row r="4415">
          <cell r="A4415">
            <v>94742</v>
          </cell>
          <cell r="B4415" t="str">
            <v>SINAPI</v>
          </cell>
          <cell r="C4415" t="str">
            <v>JOELHO 90 GRAUS, CPVC, SOLDÁVEL, DN 28 MM, INSTALADO EM RESERVAÇÃO DE ÁGUA DE EDIFICAÇÃO QUE POSSUA RESERVATÓRIO DE FIBRA/FIBROCIMENTO  FORNECIMENTO E INSTALAÇÃO. AF_06/2016</v>
          </cell>
          <cell r="D4415" t="str">
            <v>UN</v>
          </cell>
          <cell r="E4415">
            <v>12.97</v>
          </cell>
        </row>
        <row r="4416">
          <cell r="A4416">
            <v>94743</v>
          </cell>
          <cell r="B4416" t="str">
            <v>SINAPI</v>
          </cell>
          <cell r="C4416" t="str">
            <v>CURVA 90 GRAUS, CPVC, SOLDÁVEL, DN 28 MM, INSTALADO EM RESERVAÇÃO DE ÁGUA DE EDIFICAÇÃO QUE POSSUA RESERVATÓRIO DE FIBRA/FIBROCIMENTO  FORNECIMENTO E INSTALAÇÃO. AF_06/2016</v>
          </cell>
          <cell r="D4416" t="str">
            <v>UN</v>
          </cell>
          <cell r="E4416">
            <v>14.25</v>
          </cell>
        </row>
        <row r="4417">
          <cell r="A4417">
            <v>94744</v>
          </cell>
          <cell r="B4417" t="str">
            <v>SINAPI</v>
          </cell>
          <cell r="C4417" t="str">
            <v>JOELHO 90 GRAUS, CPVC, SOLDÁVEL, DN 35 MM, INSTALADO EM RESERVAÇÃO DE ÁGUA DE EDIFICAÇÃO QUE POSSUA RESERVATÓRIO DE FIBRA/FIBROCIMENTO  FORNECIMENTO E INSTALAÇÃO. AF_06/2016</v>
          </cell>
          <cell r="D4417" t="str">
            <v>UN</v>
          </cell>
          <cell r="E4417">
            <v>20.6</v>
          </cell>
        </row>
        <row r="4418">
          <cell r="A4418">
            <v>94746</v>
          </cell>
          <cell r="B4418" t="str">
            <v>SINAPI</v>
          </cell>
          <cell r="C4418" t="str">
            <v>JOELHO 90 GRAUS, CPVC, SOLDÁVEL, DN 42 MM, INSTALADO EM RESERVAÇÃO DE ÁGUA DE EDIFICAÇÃO QUE POSSUA RESERVATÓRIO DE FIBRA/FIBROCIMENTO  FORNECIMENTO E INSTALAÇÃO. AF_06/2016</v>
          </cell>
          <cell r="D4418" t="str">
            <v>UN</v>
          </cell>
          <cell r="E4418">
            <v>29.13</v>
          </cell>
        </row>
        <row r="4419">
          <cell r="A4419">
            <v>94748</v>
          </cell>
          <cell r="B4419" t="str">
            <v>SINAPI</v>
          </cell>
          <cell r="C4419" t="str">
            <v>JOELHO 90 GRAUS, CPVC, SOLDÁVEL, DN 54 MM, INSTALADO EM RESERVAÇÃO DE ÁGUA DE EDIFICAÇÃO QUE POSSUA RESERVATÓRIO DE FIBRA/FIBROCIMENTO  FORNECIMENTO E INSTALAÇÃO. AF_06/2016</v>
          </cell>
          <cell r="D4419" t="str">
            <v>UN</v>
          </cell>
          <cell r="E4419">
            <v>59.89</v>
          </cell>
        </row>
        <row r="4420">
          <cell r="A4420">
            <v>94750</v>
          </cell>
          <cell r="B4420" t="str">
            <v>SINAPI</v>
          </cell>
          <cell r="C4420" t="str">
            <v>JOELHO 90 GRAUS, CPVC, SOLDÁVEL, DN 73 MM, INSTALADO EM RESERVAÇÃO DE ÁGUA DE EDIFICAÇÃO QUE POSSUA RESERVATÓRIO DE FIBRA/FIBROCIMENTO  FORNECIMENTO E INSTALAÇÃO. AF_06/2016</v>
          </cell>
          <cell r="D4420" t="str">
            <v>UN</v>
          </cell>
          <cell r="E4420">
            <v>140.56</v>
          </cell>
        </row>
        <row r="4421">
          <cell r="A4421">
            <v>94752</v>
          </cell>
          <cell r="B4421" t="str">
            <v>SINAPI</v>
          </cell>
          <cell r="C4421" t="str">
            <v>JOELHO 90 GRAUS, CPVC, SOLDÁVEL, DN 89 MM, INSTALADO EM RESERVAÇÃO DE ÁGUA DE EDIFICAÇÃO QUE POSSUA RESERVATÓRIO DE FIBRA/FIBROCIMENTO  FORNECIMENTO E INSTALAÇÃO. AF_06/2016</v>
          </cell>
          <cell r="D4421" t="str">
            <v>UN</v>
          </cell>
          <cell r="E4421">
            <v>172.19</v>
          </cell>
        </row>
        <row r="4422">
          <cell r="A4422">
            <v>94756</v>
          </cell>
          <cell r="B4422" t="str">
            <v>SINAPI</v>
          </cell>
          <cell r="C4422" t="str">
            <v>TE, CPVC, SOLDÁVEL, DN 22 MM, INSTALADO EM RESERVAÇÃO DE ÁGUA DE EDIFICAÇÃO QUE POSSUA RESERVATÓRIO DE FIBRA/FIBROCIMENTO  FORNECIMENTO E INSTALAÇÃO. AF_06/2016</v>
          </cell>
          <cell r="D4422" t="str">
            <v>UN</v>
          </cell>
          <cell r="E4422">
            <v>11.03</v>
          </cell>
        </row>
        <row r="4423">
          <cell r="A4423">
            <v>94757</v>
          </cell>
          <cell r="B4423" t="str">
            <v>SINAPI</v>
          </cell>
          <cell r="C4423" t="str">
            <v>TE, CPVC, SOLDÁVEL, DN 28 MM, INSTALADO EM RESERVAÇÃO DE ÁGUA DE EDIFICAÇÃO QUE POSSUA RESERVATÓRIO DE FIBRA/FIBROCIMENTO  FORNECIMENTO E INSTALAÇÃO. AF_06/2016</v>
          </cell>
          <cell r="D4423" t="str">
            <v>UN</v>
          </cell>
          <cell r="E4423">
            <v>14.86</v>
          </cell>
        </row>
        <row r="4424">
          <cell r="A4424">
            <v>94758</v>
          </cell>
          <cell r="B4424" t="str">
            <v>SINAPI</v>
          </cell>
          <cell r="C4424" t="str">
            <v>TE, CPVC, SOLDÁVEL, DN 35 MM, INSTALADO EM RESERVAÇÃO DE ÁGUA DE EDIFICAÇÃO QUE POSSUA RESERVATÓRIO DE FIBRA/FIBROCIMENTO  FORNECIMENTO E INSTALAÇÃO. AF_06/2016</v>
          </cell>
          <cell r="D4424" t="str">
            <v>UN</v>
          </cell>
          <cell r="E4424">
            <v>37.270000000000003</v>
          </cell>
        </row>
        <row r="4425">
          <cell r="A4425">
            <v>94759</v>
          </cell>
          <cell r="B4425" t="str">
            <v>SINAPI</v>
          </cell>
          <cell r="C4425" t="str">
            <v>TE, CPVC, SOLDÁVEL, DN 42 MM, INSTALADO EM RESERVAÇÃO DE ÁGUA DE EDIFICAÇÃO QUE POSSUA RESERVATÓRIO DE FIBRA/FIBROCIMENTO  FORNECIMENTO E INSTALAÇÃO. AF_06/2016</v>
          </cell>
          <cell r="D4425" t="str">
            <v>UN</v>
          </cell>
          <cell r="E4425">
            <v>45.77</v>
          </cell>
        </row>
        <row r="4426">
          <cell r="A4426">
            <v>94760</v>
          </cell>
          <cell r="B4426" t="str">
            <v>SINAPI</v>
          </cell>
          <cell r="C4426" t="str">
            <v>TE, CPVC, SOLDÁVEL, DN 54 MM, INSTALADO EM RESERVAÇÃO DE ÁGUA DE EDIFICAÇÃO QUE POSSUA RESERVATÓRIO DE FIBRA/FIBROCIMENTO  FORNECIMENTO E INSTALAÇÃO. AF_06/2016</v>
          </cell>
          <cell r="D4426" t="str">
            <v>UN</v>
          </cell>
          <cell r="E4426">
            <v>75.260000000000005</v>
          </cell>
        </row>
        <row r="4427">
          <cell r="A4427">
            <v>94761</v>
          </cell>
          <cell r="B4427" t="str">
            <v>SINAPI</v>
          </cell>
          <cell r="C4427" t="str">
            <v>TE, CPVC, SOLDÁVEL, DN 73 MM, INSTALADO EM RESERVAÇÃO DE ÁGUA DE EDIFICAÇÃO QUE POSSUA RESERVATÓRIO DE FIBRA/FIBROCIMENTO  FORNECIMENTO E INSTALAÇÃO. AF_06/2016</v>
          </cell>
          <cell r="D4427" t="str">
            <v>UN</v>
          </cell>
          <cell r="E4427">
            <v>160.53</v>
          </cell>
        </row>
        <row r="4428">
          <cell r="A4428">
            <v>94762</v>
          </cell>
          <cell r="B4428" t="str">
            <v>SINAPI</v>
          </cell>
          <cell r="C4428" t="str">
            <v>TE, CPVC, SOLDÁVEL, DN 89 MM, INSTALADO EM RESERVAÇÃO DE ÁGUA DE EDIFICAÇÃO QUE POSSUA RESERVATÓRIO DE FIBRA/FIBROCIMENTO  FORNECIMENTO E INSTALAÇÃO. AF_06/2016</v>
          </cell>
          <cell r="D4428" t="str">
            <v>UN</v>
          </cell>
          <cell r="E4428">
            <v>206.37</v>
          </cell>
        </row>
        <row r="4429">
          <cell r="A4429">
            <v>94783</v>
          </cell>
          <cell r="B4429" t="str">
            <v>SINAPI</v>
          </cell>
          <cell r="C4429" t="str">
            <v>ADAPTADOR COM FLANGE E ANEL DE VEDAÇÃO, PVC, SOLDÁVEL, DN  20 MM X 1/2 , INSTALADO EM RESERVAÇÃO DE ÁGUA DE EDIFICAÇÃO QUE POSSUA RESERVATÓRIO DE FIBRA/FIBROCIMENTO   FORNECIMENTO E INSTALAÇÃO. AF_06/2016</v>
          </cell>
          <cell r="D4429" t="str">
            <v>UN</v>
          </cell>
          <cell r="E4429">
            <v>21.19</v>
          </cell>
        </row>
        <row r="4430">
          <cell r="A4430">
            <v>94785</v>
          </cell>
          <cell r="B4430" t="str">
            <v>SINAPI</v>
          </cell>
          <cell r="C4430" t="str">
            <v>ADAPTADOR COM FLANGES LIVRES, PVC, SOLDÁVEL LONGO, DN 32 MM X 1 , INSTALADO EM RESERVAÇÃO DE ÁGUA DE EDIFICAÇÃO QUE POSSUA RESERVATÓRIO DE FIBRA/FIBROCIMENTO   FORNECIMENTO E INSTALAÇÃO. AF_06/2016</v>
          </cell>
          <cell r="D4430" t="str">
            <v>UN</v>
          </cell>
          <cell r="E4430">
            <v>39.619999999999997</v>
          </cell>
        </row>
        <row r="4431">
          <cell r="A4431">
            <v>94786</v>
          </cell>
          <cell r="B4431" t="str">
            <v>SINAPI</v>
          </cell>
          <cell r="C4431" t="str">
            <v>ADAPTADOR COM FLANGES LIVRES, PVC, SOLDÁVEL LONGO, DN 40 MM X 1 1/4 , INSTALADO EM RESERVAÇÃO DE ÁGUA DE EDIFICAÇÃO QUE POSSUA RESERVATÓRIO DE FIBRA/FIBROCIMENTO   FORNECIMENTO E INSTALAÇÃO. AF_06/2016</v>
          </cell>
          <cell r="D4431" t="str">
            <v>UN</v>
          </cell>
          <cell r="E4431">
            <v>53.49</v>
          </cell>
        </row>
        <row r="4432">
          <cell r="A4432">
            <v>94787</v>
          </cell>
          <cell r="B4432" t="str">
            <v>SINAPI</v>
          </cell>
          <cell r="C4432" t="str">
            <v>ADAPTADOR COM FLANGES LIVRES, PVC, SOLDÁVEL LONGO, DN 50 MM X 1 1/2 , INSTALADO EM RESERVAÇÃO DE ÁGUA DE EDIFICAÇÃO QUE POSSUA RESERVATÓRIO DE FIBRA/FIBROCIMENTO   FORNECIMENTO E INSTALAÇÃO. AF_06/2016</v>
          </cell>
          <cell r="D4432" t="str">
            <v>UN</v>
          </cell>
          <cell r="E4432">
            <v>68.08</v>
          </cell>
        </row>
        <row r="4433">
          <cell r="A4433">
            <v>94788</v>
          </cell>
          <cell r="B4433" t="str">
            <v>SINAPI</v>
          </cell>
          <cell r="C4433" t="str">
            <v>ADAPTADOR COM FLANGES LIVRES, PVC, SOLDÁVEL LONGO, DN 60 MM X 2 , INSTALADO EM RESERVAÇÃO DE ÁGUA DE EDIFICAÇÃO QUE POSSUA RESERVATÓRIO DE FIBRA/FIBROCIMENTO   FORNECIMENTO E INSTALAÇÃO. AF_06/2016</v>
          </cell>
          <cell r="D4433" t="str">
            <v>UN</v>
          </cell>
          <cell r="E4433">
            <v>102.96</v>
          </cell>
        </row>
        <row r="4434">
          <cell r="A4434">
            <v>94789</v>
          </cell>
          <cell r="B4434" t="str">
            <v>SINAPI</v>
          </cell>
          <cell r="C4434" t="str">
            <v>ADAPTADOR COM FLANGES LIVRES, PVC, SOLDÁVEL LONGO, DN 75 MM X 2 1/2 , INSTALADO EM RESERVAÇÃO DE ÁGUA DE EDIFICAÇÃO QUE POSSUA RESERVATÓRIO DE FIBRA/FIBROCIMENTO   FORNECIMENTO E INSTALAÇÃO. AF_06/2016</v>
          </cell>
          <cell r="D4434" t="str">
            <v>UN</v>
          </cell>
          <cell r="E4434">
            <v>345.03</v>
          </cell>
        </row>
        <row r="4435">
          <cell r="A4435">
            <v>94790</v>
          </cell>
          <cell r="B4435" t="str">
            <v>SINAPI</v>
          </cell>
          <cell r="C4435" t="str">
            <v>ADAPTADOR COM FLANGES LIVRES, PVC, SOLDÁVEL LONGO, DN 85 MM X 3 , INSTALADO EM RESERVAÇÃO DE ÁGUA DE EDIFICAÇÃO QUE POSSUA RESERVATÓRIO DE FIBRA/FIBROCIMENTO   FORNECIMENTO E INSTALAÇÃO. AF_06/2016</v>
          </cell>
          <cell r="D4435" t="str">
            <v>UN</v>
          </cell>
          <cell r="E4435">
            <v>400.7</v>
          </cell>
        </row>
        <row r="4436">
          <cell r="A4436">
            <v>94791</v>
          </cell>
          <cell r="B4436" t="str">
            <v>SINAPI</v>
          </cell>
          <cell r="C4436" t="str">
            <v>ADAPTADOR COM FLANGES LIVRES, PVC, SOLDÁVEL LONGO, DN 110 MM X 4 , INSTALADO EM RESERVAÇÃO DE ÁGUA DE EDIFICAÇÃO QUE POSSUA RESERVATÓRIO DE FIBRA/FIBROCIMENTO   FORNECIMENTO E INSTALAÇÃO. AF_06/2016</v>
          </cell>
          <cell r="D4436" t="str">
            <v>UN</v>
          </cell>
          <cell r="E4436">
            <v>565.42999999999995</v>
          </cell>
        </row>
        <row r="4437">
          <cell r="A4437">
            <v>94863</v>
          </cell>
          <cell r="B4437" t="str">
            <v>SINAPI</v>
          </cell>
          <cell r="C4437" t="str">
            <v>LUVA, CPVC, SOLDÁVEL, DN 73 MM, INSTALADO EM RESERVAÇÃO DE ÁGUA DE EDIFICAÇÃO QUE POSSUA RESERVATÓRIO DE FIBRA/FIBROCIMENTO  FORNECIMENTO E INSTALAÇÃO. AF_06/2016</v>
          </cell>
          <cell r="D4437" t="str">
            <v>UN</v>
          </cell>
          <cell r="E4437">
            <v>115.12</v>
          </cell>
        </row>
        <row r="4438">
          <cell r="A4438">
            <v>95141</v>
          </cell>
          <cell r="B4438" t="str">
            <v>SINAPI</v>
          </cell>
          <cell r="C4438" t="str">
            <v>ADAPTADOR COM FLANGES LIVRES, PVC, SOLDÁVEL LONGO, DN  25 MM X 3/4 , INSTALADO EM RESERVAÇÃO DE ÁGUA DE EDIFICAÇÃO QUE POSSUA RESERVATÓRIO DE FIBRA/FIBROCIMENTO    FORNECIMENTO E INSTALAÇÃO. AF_06/2016</v>
          </cell>
          <cell r="D4438" t="str">
            <v>UN</v>
          </cell>
          <cell r="E4438">
            <v>36.61</v>
          </cell>
        </row>
        <row r="4439">
          <cell r="A4439">
            <v>95237</v>
          </cell>
          <cell r="B4439" t="str">
            <v>SINAPI</v>
          </cell>
          <cell r="C4439" t="str">
            <v>LUVA COM BUCHA DE LATÃO, PVC, SOLDÁVEL, DN 32MM X 1 , INSTALADO EM RAMAL DE DISTRIBUIÇÃO DE ÁGUA   FORNECIMENTO E INSTALAÇÃO. AF_06/2022</v>
          </cell>
          <cell r="D4439" t="str">
            <v>UN</v>
          </cell>
          <cell r="E4439">
            <v>32.11</v>
          </cell>
        </row>
        <row r="4440">
          <cell r="A4440">
            <v>95693</v>
          </cell>
          <cell r="B4440" t="str">
            <v>SINAPI</v>
          </cell>
          <cell r="C4440" t="str">
            <v>LUVA SIMPLES, PVC, SÉRIE NORMAL, ESGOTO PREDIAL, DN 150 MM, JUNTA ELÁSTICA, FORNECIDO E INSTALADO EM SUBCOLETOR AÉREO DE ESGOTO SANITÁRIO. AF_08/2022</v>
          </cell>
          <cell r="D4440" t="str">
            <v>UN</v>
          </cell>
          <cell r="E4440">
            <v>53.48</v>
          </cell>
        </row>
        <row r="4441">
          <cell r="A4441">
            <v>95694</v>
          </cell>
          <cell r="B4441" t="str">
            <v>SINAPI</v>
          </cell>
          <cell r="C4441" t="str">
            <v>CURVA 90 GRAUS, PVC, SERIE R, ÁGUA PLUVIAL, DN 100 MM, JUNTA ELÁSTICA, FORNECIDO E INSTALADO EM RAMAL DE ENCAMINHAMENTO. AF_06/2022</v>
          </cell>
          <cell r="D4441" t="str">
            <v>UN</v>
          </cell>
          <cell r="E4441">
            <v>88.14</v>
          </cell>
        </row>
        <row r="4442">
          <cell r="A4442">
            <v>95695</v>
          </cell>
          <cell r="B4442" t="str">
            <v>SINAPI</v>
          </cell>
          <cell r="C4442" t="str">
            <v>CURVA 90 GRAUS, PVC, SERIE R, ÁGUA PLUVIAL, DN 100 MM, JUNTA ELÁSTICA, FORNECIDO E INSTALADO EM CONDUTORES VERTICAIS DE ÁGUAS PLUVIAIS. AF_06/2022</v>
          </cell>
          <cell r="D4442" t="str">
            <v>UN</v>
          </cell>
          <cell r="E4442">
            <v>93.79</v>
          </cell>
        </row>
        <row r="4443">
          <cell r="A4443">
            <v>95696</v>
          </cell>
          <cell r="B4443" t="str">
            <v>SINAPI</v>
          </cell>
          <cell r="C4443" t="str">
            <v>SPRINKLER TIPO PENDENTE, 68 °C, UNIÃO POR ROSCA DN 15 (1/2") - FORNECIMENTO E INSTALAÇÃO. AF_10/2020</v>
          </cell>
          <cell r="D4443" t="str">
            <v>UN</v>
          </cell>
          <cell r="E4443">
            <v>31.41</v>
          </cell>
        </row>
        <row r="4444">
          <cell r="A4444">
            <v>96637</v>
          </cell>
          <cell r="B4444" t="str">
            <v>SINAPI</v>
          </cell>
          <cell r="C4444" t="str">
            <v>JOELHO 90 GRAUS, PPR, DN 25 MM, CLASSE PN 25, INSTALADO EM RAMAL OU SUB-RAMAL DE ÁGUA   FORNECIMENTO E INSTALAÇÃO. AF_08/2022</v>
          </cell>
          <cell r="D4444" t="str">
            <v>UN</v>
          </cell>
          <cell r="E4444">
            <v>13.93</v>
          </cell>
        </row>
        <row r="4445">
          <cell r="A4445">
            <v>96638</v>
          </cell>
          <cell r="B4445" t="str">
            <v>SINAPI</v>
          </cell>
          <cell r="C4445" t="str">
            <v>JOELHO 45 GRAUS, PPR, DN 25 MM, CLASSE PN 25, INSTALADO EM RAMAL OU SUB-RAMAL DE ÁGUA   FORNECIMENTO E INSTALAÇÃO. AF_08/2022</v>
          </cell>
          <cell r="D4445" t="str">
            <v>UN</v>
          </cell>
          <cell r="E4445">
            <v>13.27</v>
          </cell>
        </row>
        <row r="4446">
          <cell r="A4446">
            <v>96639</v>
          </cell>
          <cell r="B4446" t="str">
            <v>SINAPI</v>
          </cell>
          <cell r="C4446" t="str">
            <v>LUVA, PPR, DN 25 MM, CLASSE PN 25, INSTALADO EM RAMAL OU SUB-RAMAL DE ÁGUA   FORNECIMENTO E INSTALAÇÃO. AF_08/2022</v>
          </cell>
          <cell r="D4446" t="str">
            <v>UN</v>
          </cell>
          <cell r="E4446">
            <v>9.84</v>
          </cell>
        </row>
        <row r="4447">
          <cell r="A4447">
            <v>96640</v>
          </cell>
          <cell r="B4447" t="str">
            <v>SINAPI</v>
          </cell>
          <cell r="C4447" t="str">
            <v>CONECTOR MACHO, PPR, 25 X 1/2  , CLASSE PN 25, INSTALADO EM RAMAL OU SUB-RAMAL DE ÁGUA   FORNECIMENTO E INSTALAÇÃO. AF_08/2022</v>
          </cell>
          <cell r="D4447" t="str">
            <v>UN</v>
          </cell>
          <cell r="E4447">
            <v>26.46</v>
          </cell>
        </row>
        <row r="4448">
          <cell r="A4448">
            <v>96641</v>
          </cell>
          <cell r="B4448" t="str">
            <v>SINAPI</v>
          </cell>
          <cell r="C4448" t="str">
            <v>CONECTOR FÊMEA, PPR, 25 X 1/2  , CLASSE PN 25, INSTALADO EM RAMAL OU SUB-RAMAL DE ÁGUA   FORNECIMENTO E INSTALAÇÃO. AF_08/2022</v>
          </cell>
          <cell r="D4448" t="str">
            <v>UN</v>
          </cell>
          <cell r="E4448">
            <v>19.809999999999999</v>
          </cell>
        </row>
        <row r="4449">
          <cell r="A4449">
            <v>96642</v>
          </cell>
          <cell r="B4449" t="str">
            <v>SINAPI</v>
          </cell>
          <cell r="C4449" t="str">
            <v>TÊ NORMAL, PPR, DN 25 MM, CLASSE PN 25, INSTALADO EM RAMAL OU SUB-RAMAL DE ÁGUA   FORNECIMENTO E INSTALAÇÃO. AF_08/2022</v>
          </cell>
          <cell r="D4449" t="str">
            <v>UN</v>
          </cell>
          <cell r="E4449">
            <v>18.399999999999999</v>
          </cell>
        </row>
        <row r="4450">
          <cell r="A4450">
            <v>96643</v>
          </cell>
          <cell r="B4450" t="str">
            <v>SINAPI</v>
          </cell>
          <cell r="C4450" t="str">
            <v>TÊ MISTURADOR, PPR, 25 X 3/4   , CLASSE PN 25, INSTALADO EM RAMAL OU SUB-RAMAL DE ÁGUA   FORNECIMENTO E INSTALAÇÃO. AF_08/2022</v>
          </cell>
          <cell r="D4450" t="str">
            <v>UN</v>
          </cell>
          <cell r="E4450">
            <v>53.37</v>
          </cell>
        </row>
        <row r="4451">
          <cell r="A4451">
            <v>96650</v>
          </cell>
          <cell r="B4451" t="str">
            <v>SINAPI</v>
          </cell>
          <cell r="C4451" t="str">
            <v>JOELHO 90 GRAUS, PPR, DN 25 MM, CLASSE PN 25, INSTALADO EM RAMAL DE DISTRIBUIÇÃO   FORNECIMENTO E INSTALAÇÃO. AF_08/2022</v>
          </cell>
          <cell r="D4451" t="str">
            <v>UN</v>
          </cell>
          <cell r="E4451">
            <v>8.5299999999999994</v>
          </cell>
        </row>
        <row r="4452">
          <cell r="A4452">
            <v>96651</v>
          </cell>
          <cell r="B4452" t="str">
            <v>SINAPI</v>
          </cell>
          <cell r="C4452" t="str">
            <v>JOELHO 45 GRAUS, PPR, DN 25 MM, CLASSE PN 25, INSTALADO EM RAMAL DE DISTRIBUIÇÃO DE ÁGUA   FORNECIMENTO E INSTALAÇÃO. AF_08/2022</v>
          </cell>
          <cell r="D4452" t="str">
            <v>UN</v>
          </cell>
          <cell r="E4452">
            <v>7.87</v>
          </cell>
        </row>
        <row r="4453">
          <cell r="A4453">
            <v>96652</v>
          </cell>
          <cell r="B4453" t="str">
            <v>SINAPI</v>
          </cell>
          <cell r="C4453" t="str">
            <v>JOELHO 90 GRAUS, PPR, DN 32 MM, CLASSE PN 25, INSTALADO EM RAMAL DE DISTRIBUIÇÃO - FORNECIMENTO E INSTALAÇÃO. AF_08/2022</v>
          </cell>
          <cell r="D4453" t="str">
            <v>UN</v>
          </cell>
          <cell r="E4453">
            <v>10.7</v>
          </cell>
        </row>
        <row r="4454">
          <cell r="A4454">
            <v>96653</v>
          </cell>
          <cell r="B4454" t="str">
            <v>SINAPI</v>
          </cell>
          <cell r="C4454" t="str">
            <v>JOELHO 45 GRAUS, PPR, DN 32 MM, CLASSE PN 25, INSTALADO EM RAMAL DE DISTRIBUIÇÃO DE ÁGUA - FORNECIMENTO E INSTALAÇÃO. AF_08/2022</v>
          </cell>
          <cell r="D4454" t="str">
            <v>UN</v>
          </cell>
          <cell r="E4454">
            <v>10.63</v>
          </cell>
        </row>
        <row r="4455">
          <cell r="A4455">
            <v>96654</v>
          </cell>
          <cell r="B4455" t="str">
            <v>SINAPI</v>
          </cell>
          <cell r="C4455" t="str">
            <v>JOELHO 90 GRAUS, PPR, DN 40 MM, CLASSE PN 25, INSTALADO EM RAMAL DE DISTRIBUIÇÃO - FORNECIMENTO E INSTALAÇÃO. AF_08/2022</v>
          </cell>
          <cell r="D4455" t="str">
            <v>UN</v>
          </cell>
          <cell r="E4455">
            <v>16</v>
          </cell>
        </row>
        <row r="4456">
          <cell r="A4456">
            <v>96655</v>
          </cell>
          <cell r="B4456" t="str">
            <v>SINAPI</v>
          </cell>
          <cell r="C4456" t="str">
            <v>JOELHO 45 GRAUS, PPR, DN 40 MM, CLASSE PN 25, INSTALADO EM RAMAL DE DISTRIBUIÇÃO DE ÁGUA - FORNECIMENTO E INSTALAÇÃO. AF_08/2022</v>
          </cell>
          <cell r="D4456" t="str">
            <v>UN</v>
          </cell>
          <cell r="E4456">
            <v>15.27</v>
          </cell>
        </row>
        <row r="4457">
          <cell r="A4457">
            <v>96656</v>
          </cell>
          <cell r="B4457" t="str">
            <v>SINAPI</v>
          </cell>
          <cell r="C4457" t="str">
            <v>LUVA, PPR, DN 25 MM, CLASSE PN 25, INSTALADO EM RAMAL DE DISTRIBUIÇÃO DE ÁGUA   FORNECIMENTO E INSTALAÇÃO. AF_08/2022</v>
          </cell>
          <cell r="D4457" t="str">
            <v>UN</v>
          </cell>
          <cell r="E4457">
            <v>6.24</v>
          </cell>
        </row>
        <row r="4458">
          <cell r="A4458">
            <v>96657</v>
          </cell>
          <cell r="B4458" t="str">
            <v>SINAPI</v>
          </cell>
          <cell r="C4458" t="str">
            <v>CONECTOR MACHO, PPR, 25 X 1/2, CLASSE PN 25, INSTALADO EM RAMAL DE DISTRIBUIÇÃO DE ÁGUA   FORNECIMENTO E INSTALAÇÃO. AF_08/2022</v>
          </cell>
          <cell r="D4458" t="str">
            <v>UN</v>
          </cell>
          <cell r="E4458">
            <v>24.85</v>
          </cell>
        </row>
        <row r="4459">
          <cell r="A4459">
            <v>96658</v>
          </cell>
          <cell r="B4459" t="str">
            <v>SINAPI</v>
          </cell>
          <cell r="C4459" t="str">
            <v>CONECTOR FÊMEA, PPR, 25 X 1/2  , CLASSE PN 25, INSTALADO EM RAMAL DE DISTRIBUIÇÃO DE ÁGUA   FORNECIMENTO E INSTALAÇÃO. AF_08/2022</v>
          </cell>
          <cell r="D4459" t="str">
            <v>UN</v>
          </cell>
          <cell r="E4459">
            <v>18.2</v>
          </cell>
        </row>
        <row r="4460">
          <cell r="A4460">
            <v>96659</v>
          </cell>
          <cell r="B4460" t="str">
            <v>SINAPI</v>
          </cell>
          <cell r="C4460" t="str">
            <v>LUVA, PPR, DN 32 MM, CLASSE PN 25, INSTALADO EM RAMAL DE DISTRIBUIÇÃO DE ÁGUA   FORNECIMENTO E INSTALAÇÃO. AF_08/2022</v>
          </cell>
          <cell r="D4460" t="str">
            <v>UN</v>
          </cell>
          <cell r="E4460">
            <v>7.35</v>
          </cell>
        </row>
        <row r="4461">
          <cell r="A4461">
            <v>96660</v>
          </cell>
          <cell r="B4461" t="str">
            <v>SINAPI</v>
          </cell>
          <cell r="C4461" t="str">
            <v>CONECTOR MACHO, PPR, 32 X 3/4, CLASSE PN 25, INSTALADO EM RAMAL DE DISTRIBUIÇÃO DE ÁGUA   FORNECIMENTO E INSTALAÇÃO. AF_08/2022</v>
          </cell>
          <cell r="D4461" t="str">
            <v>UN</v>
          </cell>
          <cell r="E4461">
            <v>38.299999999999997</v>
          </cell>
        </row>
        <row r="4462">
          <cell r="A4462">
            <v>96661</v>
          </cell>
          <cell r="B4462" t="str">
            <v>SINAPI</v>
          </cell>
          <cell r="C4462" t="str">
            <v>CONECTOR FÊMEA, PPR, 32 X 3/4, CLASSE PN 25, INSTALADO EM RAMAL DE DISTRIBUIÇÃO DE ÁGUA   FORNECIMENTO E INSTALAÇÃO. AF_08/2022</v>
          </cell>
          <cell r="D4462" t="str">
            <v>UN</v>
          </cell>
          <cell r="E4462">
            <v>28.08</v>
          </cell>
        </row>
        <row r="4463">
          <cell r="A4463">
            <v>96662</v>
          </cell>
          <cell r="B4463" t="str">
            <v>SINAPI</v>
          </cell>
          <cell r="C4463" t="str">
            <v>BUCHA DE REDUÇÃO, PPR, 32 X 25, CLASSE PN 25, INSTALADO EM RAMAL DE DISTRIBUIÇÃO DE ÁGUA   FORNECIMENTO E INSTALAÇÃO. AF_08/2022</v>
          </cell>
          <cell r="D4463" t="str">
            <v>UN</v>
          </cell>
          <cell r="E4463">
            <v>7.61</v>
          </cell>
        </row>
        <row r="4464">
          <cell r="A4464">
            <v>96663</v>
          </cell>
          <cell r="B4464" t="str">
            <v>SINAPI</v>
          </cell>
          <cell r="C4464" t="str">
            <v>LUVA, PPR, DN 40 MM, CLASSE PN 25, INSTALADO EM RAMAL DE DISTRIBUIÇÃO DE ÁGUA   FORNECIMENTO E INSTALAÇÃO. AF_08/2022</v>
          </cell>
          <cell r="D4464" t="str">
            <v>UN</v>
          </cell>
          <cell r="E4464">
            <v>13.6</v>
          </cell>
        </row>
        <row r="4465">
          <cell r="A4465">
            <v>96664</v>
          </cell>
          <cell r="B4465" t="str">
            <v>SINAPI</v>
          </cell>
          <cell r="C4465" t="str">
            <v>BUCHA DE REDUÇÃO, PPR, 40 X 25, CLASSE PN 25, INSTALADO EM RAMAL DE DISTRIBUIÇÃO DE ÁGUA   FORNECIMENTO E INSTALAÇÃO. AF_08/2022</v>
          </cell>
          <cell r="D4465" t="str">
            <v>UN</v>
          </cell>
          <cell r="E4465">
            <v>15.6</v>
          </cell>
        </row>
        <row r="4466">
          <cell r="A4466">
            <v>96665</v>
          </cell>
          <cell r="B4466" t="str">
            <v>SINAPI</v>
          </cell>
          <cell r="C4466" t="str">
            <v>TÊ NORMAL, PPR, DN 25 MM, CLASSE PN 25, INSTALADO EM RAMAL DE DISTRIBUIÇÃO DE ÁGUA   FORNECIMENTO E INSTALAÇÃO. AF_08/2022</v>
          </cell>
          <cell r="D4466" t="str">
            <v>UN</v>
          </cell>
          <cell r="E4466">
            <v>11.18</v>
          </cell>
        </row>
        <row r="4467">
          <cell r="A4467">
            <v>96666</v>
          </cell>
          <cell r="B4467" t="str">
            <v>SINAPI</v>
          </cell>
          <cell r="C4467" t="str">
            <v>TÊ NORMAL, PPR, DN 32 MM, CLASSE PN 25, INSTALADO EM RAMAL DE DISTRIBUIÇÃO DE ÁGUA   FORNECIMENTO E INSTALAÇÃO. AF_08/2022</v>
          </cell>
          <cell r="D4467" t="str">
            <v>UN</v>
          </cell>
          <cell r="E4467">
            <v>14.44</v>
          </cell>
        </row>
        <row r="4468">
          <cell r="A4468">
            <v>96667</v>
          </cell>
          <cell r="B4468" t="str">
            <v>SINAPI</v>
          </cell>
          <cell r="C4468" t="str">
            <v>TÊ NORMAL, PPR, DN 40 MM, CLASSE PN 25, INSTALADO EM RAMAL DE DISTRIBUIÇÃO DE ÁGUA   FORNECIMENTO E INSTALAÇÃO. AF_08/2022</v>
          </cell>
          <cell r="D4468" t="str">
            <v>UN</v>
          </cell>
          <cell r="E4468">
            <v>24.32</v>
          </cell>
        </row>
        <row r="4469">
          <cell r="A4469">
            <v>96684</v>
          </cell>
          <cell r="B4469" t="str">
            <v>SINAPI</v>
          </cell>
          <cell r="C4469" t="str">
            <v>JOELHO 90 GRAUS, PPR, DN 25 MM, CLASSE PN 25, INSTALADO EM PRUMADA DE ÁGUA   FORNECIMENTO E INSTALAÇÃO . AF_08/2022</v>
          </cell>
          <cell r="D4469" t="str">
            <v>UN</v>
          </cell>
          <cell r="E4469">
            <v>10.47</v>
          </cell>
        </row>
        <row r="4470">
          <cell r="A4470">
            <v>96685</v>
          </cell>
          <cell r="B4470" t="str">
            <v>SINAPI</v>
          </cell>
          <cell r="C4470" t="str">
            <v>JOELHO 45 GRAUS, PPR, DN 25 MM, CLASSE PN 25, INSTALADO EM PRUMADA DE ÁGUA   FORNECIMENTO E INSTALAÇÃO . AF_08/2022</v>
          </cell>
          <cell r="D4470" t="str">
            <v>UN</v>
          </cell>
          <cell r="E4470">
            <v>9.81</v>
          </cell>
        </row>
        <row r="4471">
          <cell r="A4471">
            <v>96686</v>
          </cell>
          <cell r="B4471" t="str">
            <v>SINAPI</v>
          </cell>
          <cell r="C4471" t="str">
            <v>JOELHO 90 GRAUS, PPR, DN 32 MM, CLASSE PN 25, INSTALADO EM PRUMADA DE ÁGUA   FORNECIMENTO E INSTALAÇÃO . AF_08/2022</v>
          </cell>
          <cell r="D4471" t="str">
            <v>UN</v>
          </cell>
          <cell r="E4471">
            <v>13.91</v>
          </cell>
        </row>
        <row r="4472">
          <cell r="A4472">
            <v>96687</v>
          </cell>
          <cell r="B4472" t="str">
            <v>SINAPI</v>
          </cell>
          <cell r="C4472" t="str">
            <v>JOELHO 45 GRAUS, PPR, DN 32 MM, CLASSE PN 25, INSTALADO EM PRUMADA DE ÁGUA   FORNECIMENTO E INSTALAÇÃO . AF_08/2022</v>
          </cell>
          <cell r="D4472" t="str">
            <v>UN</v>
          </cell>
          <cell r="E4472">
            <v>13.84</v>
          </cell>
        </row>
        <row r="4473">
          <cell r="A4473">
            <v>96688</v>
          </cell>
          <cell r="B4473" t="str">
            <v>SINAPI</v>
          </cell>
          <cell r="C4473" t="str">
            <v>JOELHO 90 GRAUS, PPR, DN 40 MM, CLASSE PN 25, INSTALADO EM PRUMADA DE ÁGUA   FORNECIMENTO E INSTALAÇÃO . AF_08/2022</v>
          </cell>
          <cell r="D4473" t="str">
            <v>UN</v>
          </cell>
          <cell r="E4473">
            <v>20.63</v>
          </cell>
        </row>
        <row r="4474">
          <cell r="A4474">
            <v>96689</v>
          </cell>
          <cell r="B4474" t="str">
            <v>SINAPI</v>
          </cell>
          <cell r="C4474" t="str">
            <v>JOELHO 45 GRAUS, PPR, DN 40 MM, CLASSE PN 25, INSTALADO EM PRUMADA DE ÁGUA   FORNECIMENTO E INSTALAÇÃO . AF_08/2022</v>
          </cell>
          <cell r="D4474" t="str">
            <v>UN</v>
          </cell>
          <cell r="E4474">
            <v>19.899999999999999</v>
          </cell>
        </row>
        <row r="4475">
          <cell r="A4475">
            <v>96690</v>
          </cell>
          <cell r="B4475" t="str">
            <v>SINAPI</v>
          </cell>
          <cell r="C4475" t="str">
            <v>JOELHO 90 GRAUS, PPR, DN 50 MM, CLASSE PN 25, INSTALADO EM PRUMADA DE ÁGUA   FORNECIMENTO E INSTALAÇÃO . AF_08/2022</v>
          </cell>
          <cell r="D4475" t="str">
            <v>UN</v>
          </cell>
          <cell r="E4475">
            <v>34.04</v>
          </cell>
        </row>
        <row r="4476">
          <cell r="A4476">
            <v>96691</v>
          </cell>
          <cell r="B4476" t="str">
            <v>SINAPI</v>
          </cell>
          <cell r="C4476" t="str">
            <v>JOELHO 45 GRAUS, PPR, DN 50 MM, CLASSE PN 25, INSTALADO EM PRUMADA DE ÁGUA   FORNECIMENTO E INSTALAÇÃO . AF_08/2022</v>
          </cell>
          <cell r="D4476" t="str">
            <v>UN</v>
          </cell>
          <cell r="E4476">
            <v>35.03</v>
          </cell>
        </row>
        <row r="4477">
          <cell r="A4477">
            <v>96692</v>
          </cell>
          <cell r="B4477" t="str">
            <v>SINAPI</v>
          </cell>
          <cell r="C4477" t="str">
            <v>JOELHO 90 GRAUS, PPR, DN 63 MM, CLASSE PN 25, INSTALADO EM PRUMADA DE ÁGUA   FORNECIMENTO E INSTALAÇÃO . AF_08/2022</v>
          </cell>
          <cell r="D4477" t="str">
            <v>UN</v>
          </cell>
          <cell r="E4477">
            <v>47.77</v>
          </cell>
        </row>
        <row r="4478">
          <cell r="A4478">
            <v>96693</v>
          </cell>
          <cell r="B4478" t="str">
            <v>SINAPI</v>
          </cell>
          <cell r="C4478" t="str">
            <v>JOELHO 45 GRAUS, PPR, DN 63 MM, CLASSE PN 25, INSTALADO EM PRUMADA DE ÁGUA   FORNECIMENTO E INSTALAÇÃO . AF_08/2022</v>
          </cell>
          <cell r="D4478" t="str">
            <v>UN</v>
          </cell>
          <cell r="E4478">
            <v>45.32</v>
          </cell>
        </row>
        <row r="4479">
          <cell r="A4479">
            <v>96694</v>
          </cell>
          <cell r="B4479" t="str">
            <v>SINAPI</v>
          </cell>
          <cell r="C4479" t="str">
            <v>JOELHO 90 GRAUS, PPR, DN 75 MM, CLASSE PN 25, INSTALADO EM PRUMADA DE ÁGUA   FORNECIMENTO E INSTALAÇÃO . AF_08/2022</v>
          </cell>
          <cell r="D4479" t="str">
            <v>UN</v>
          </cell>
          <cell r="E4479">
            <v>100.38</v>
          </cell>
        </row>
        <row r="4480">
          <cell r="A4480">
            <v>96695</v>
          </cell>
          <cell r="B4480" t="str">
            <v>SINAPI</v>
          </cell>
          <cell r="C4480" t="str">
            <v>JOELHO 45 GRAUS, PPR, DN 75 MM, CLASSE PN 25, INSTALADO EM PRUMADA DE ÁGUA   FORNECIMENTO E INSTALAÇÃO . AF_08/2022</v>
          </cell>
          <cell r="D4480" t="str">
            <v>UN</v>
          </cell>
          <cell r="E4480">
            <v>97.51</v>
          </cell>
        </row>
        <row r="4481">
          <cell r="A4481">
            <v>96696</v>
          </cell>
          <cell r="B4481" t="str">
            <v>SINAPI</v>
          </cell>
          <cell r="C4481" t="str">
            <v>JOELHO 90 GRAUS, PPR, DN 90 MM, CLASSE PN 25, INSTALADO EM PRUMADA DE ÁGUA   FORNECIMENTO E INSTALAÇÃO . AF_08/2022</v>
          </cell>
          <cell r="D4481" t="str">
            <v>UN</v>
          </cell>
          <cell r="E4481">
            <v>146.96</v>
          </cell>
        </row>
        <row r="4482">
          <cell r="A4482">
            <v>96697</v>
          </cell>
          <cell r="B4482" t="str">
            <v>SINAPI</v>
          </cell>
          <cell r="C4482" t="str">
            <v>JOELHO 90 GRAUS, PPR, DN 110 MM, CLASSE PN 25, INSTALADO EM PRUMADA DE ÁGUA   FORNECIMENTO E INSTALAÇÃO . AF_08/2022</v>
          </cell>
          <cell r="D4482" t="str">
            <v>UN</v>
          </cell>
          <cell r="E4482">
            <v>214.26</v>
          </cell>
        </row>
        <row r="4483">
          <cell r="A4483">
            <v>96698</v>
          </cell>
          <cell r="B4483" t="str">
            <v>SINAPI</v>
          </cell>
          <cell r="C4483" t="str">
            <v>LUVA, PPR, DN 25 MM, CLASSE PN 25, INSTALADO EM PRUMADA DE ÁGUA   FORNECIMENTO E INSTALAÇÃO . AF_08/2022</v>
          </cell>
          <cell r="D4483" t="str">
            <v>UN</v>
          </cell>
          <cell r="E4483">
            <v>7.55</v>
          </cell>
        </row>
        <row r="4484">
          <cell r="A4484">
            <v>96699</v>
          </cell>
          <cell r="B4484" t="str">
            <v>SINAPI</v>
          </cell>
          <cell r="C4484" t="str">
            <v>CONECTOR MACHO, PPR, 25 X 1/2, CLASSE PN 25, INSTALADO EM PRUMADA DE ÁGUA   FORNECIMENTO E INSTALAÇÃO . AF_08/2022</v>
          </cell>
          <cell r="D4484" t="str">
            <v>UN</v>
          </cell>
          <cell r="E4484">
            <v>26.16</v>
          </cell>
        </row>
        <row r="4485">
          <cell r="A4485">
            <v>96700</v>
          </cell>
          <cell r="B4485" t="str">
            <v>SINAPI</v>
          </cell>
          <cell r="C4485" t="str">
            <v>CONECTOR FÊMEA, PPR, 25 X 1/2, CLASSE PN 25, INSTALADO EM PRUMADA DE ÁGUA   FORNECIMENTO E INSTALAÇÃO . AF_08/2022</v>
          </cell>
          <cell r="D4485" t="str">
            <v>UN</v>
          </cell>
          <cell r="E4485">
            <v>19.510000000000002</v>
          </cell>
        </row>
        <row r="4486">
          <cell r="A4486">
            <v>96701</v>
          </cell>
          <cell r="B4486" t="str">
            <v>SINAPI</v>
          </cell>
          <cell r="C4486" t="str">
            <v>LUVA, PPR, DN 32 MM, CLASSE PN 25, INSTALADO EM PRUMADA DE ÁGUA   FORNECIMENTO E INSTALAÇÃO. AF_08/2022</v>
          </cell>
          <cell r="D4486" t="str">
            <v>UN</v>
          </cell>
          <cell r="E4486">
            <v>9.49</v>
          </cell>
        </row>
        <row r="4487">
          <cell r="A4487">
            <v>96702</v>
          </cell>
          <cell r="B4487" t="str">
            <v>SINAPI</v>
          </cell>
          <cell r="C4487" t="str">
            <v>BUCHA DE REDUÇÃO, PPR, 32 X 25, CLASSE PN 25, INSTALADO EM PRUMADA DE ÁGUA   FORNECIMENTO E INSTALAÇÃO . AF_08/2022</v>
          </cell>
          <cell r="D4487" t="str">
            <v>UN</v>
          </cell>
          <cell r="E4487">
            <v>9.32</v>
          </cell>
        </row>
        <row r="4488">
          <cell r="A4488">
            <v>96703</v>
          </cell>
          <cell r="B4488" t="str">
            <v>SINAPI</v>
          </cell>
          <cell r="C4488" t="str">
            <v>LUVA, PPR, DN 40 MM, CLASSE PN 25, INSTALADO EM PRUMADA DE ÁGUA   FORNECIMENTO E INSTALAÇÃO. AF_08/2022</v>
          </cell>
          <cell r="D4488" t="str">
            <v>UN</v>
          </cell>
          <cell r="E4488">
            <v>16.690000000000001</v>
          </cell>
        </row>
        <row r="4489">
          <cell r="A4489">
            <v>96704</v>
          </cell>
          <cell r="B4489" t="str">
            <v>SINAPI</v>
          </cell>
          <cell r="C4489" t="str">
            <v>BUCHA DE REDUÇÃO, PPR, 40 X 25, CLASSE PN 25, INSTALADO EM PRUMADA DE ÁGUA   FORNECIMENTO E INSTALAÇÃO . AF_08/2022</v>
          </cell>
          <cell r="D4489" t="str">
            <v>UN</v>
          </cell>
          <cell r="E4489">
            <v>17.8</v>
          </cell>
        </row>
        <row r="4490">
          <cell r="A4490">
            <v>96705</v>
          </cell>
          <cell r="B4490" t="str">
            <v>SINAPI</v>
          </cell>
          <cell r="C4490" t="str">
            <v>LUVA, PPR, DN 50 MM, CLASSE PN 25, INSTALADO EM PRUMADA DE ÁGUA   FORNECIMENTO E INSTALAÇÃO. AF_08/2022</v>
          </cell>
          <cell r="D4490" t="str">
            <v>UN</v>
          </cell>
          <cell r="E4490">
            <v>23.22</v>
          </cell>
        </row>
        <row r="4491">
          <cell r="A4491">
            <v>96706</v>
          </cell>
          <cell r="B4491" t="str">
            <v>SINAPI</v>
          </cell>
          <cell r="C4491" t="str">
            <v>LUVA, PPR, DN 63 MM, CLASSE PN 25, INSTALADO EM PRUMADA DE ÁGUA   FORNECIMENTO E INSTALAÇÃO. AF_08/2022</v>
          </cell>
          <cell r="D4491" t="str">
            <v>UN</v>
          </cell>
          <cell r="E4491">
            <v>32.44</v>
          </cell>
        </row>
        <row r="4492">
          <cell r="A4492">
            <v>96707</v>
          </cell>
          <cell r="B4492" t="str">
            <v>SINAPI</v>
          </cell>
          <cell r="C4492" t="str">
            <v>LUVA, PPR, DN 75 MM, CLASSE PN 25, INSTALADO EM PRUMADA DE ÁGUA   FORNECIMENTO E INSTALAÇÃO. AF_08/2022</v>
          </cell>
          <cell r="D4492" t="str">
            <v>UN</v>
          </cell>
          <cell r="E4492">
            <v>64.47</v>
          </cell>
        </row>
        <row r="4493">
          <cell r="A4493">
            <v>96708</v>
          </cell>
          <cell r="B4493" t="str">
            <v>SINAPI</v>
          </cell>
          <cell r="C4493" t="str">
            <v>LUVA, PPR, DN 90 MM, CLASSE PN 25, INSTALADO EM PRUMADA DE ÁGUA   FORNECIMENTO E INSTALAÇÃO. AF_08/2022</v>
          </cell>
          <cell r="D4493" t="str">
            <v>UN</v>
          </cell>
          <cell r="E4493">
            <v>98.96</v>
          </cell>
        </row>
        <row r="4494">
          <cell r="A4494">
            <v>96709</v>
          </cell>
          <cell r="B4494" t="str">
            <v>SINAPI</v>
          </cell>
          <cell r="C4494" t="str">
            <v>LUVA, PPR, DN 110 MM, CLASSE PN 25, INSTALADO EM PRUMADA DE ÁGUA   FORNECIMENTO E INSTALAÇÃO. AF_08/2022</v>
          </cell>
          <cell r="D4494" t="str">
            <v>UN</v>
          </cell>
          <cell r="E4494">
            <v>152.87</v>
          </cell>
        </row>
        <row r="4495">
          <cell r="A4495">
            <v>96710</v>
          </cell>
          <cell r="B4495" t="str">
            <v>SINAPI</v>
          </cell>
          <cell r="C4495" t="str">
            <v>TÊ NORMAL, PPR, DN 25 MM, CLASSE PN 25, INSTALADO EM PRUMADA DE ÁGUA   FORNECIMENTO E INSTALAÇÃO . AF_08/2022</v>
          </cell>
          <cell r="D4495" t="str">
            <v>UN</v>
          </cell>
          <cell r="E4495">
            <v>13.78</v>
          </cell>
        </row>
        <row r="4496">
          <cell r="A4496">
            <v>96711</v>
          </cell>
          <cell r="B4496" t="str">
            <v>SINAPI</v>
          </cell>
          <cell r="C4496" t="str">
            <v>TÊ NORMAL, PPR, DN 32 MM, CLASSE PN 25, INSTALADO EM PRUMADA DE ÁGUA   FORNECIMENTO E INSTALAÇÃO . AF_08/2022</v>
          </cell>
          <cell r="D4496" t="str">
            <v>UN</v>
          </cell>
          <cell r="E4496">
            <v>18.71</v>
          </cell>
        </row>
        <row r="4497">
          <cell r="A4497">
            <v>96712</v>
          </cell>
          <cell r="B4497" t="str">
            <v>SINAPI</v>
          </cell>
          <cell r="C4497" t="str">
            <v>TÊ NORMAL, PPR, DN 40 MM, CLASSE PN 25, INSTALADO EM PRUMADA DE ÁGUA   FORNECIMENTO E INSTALAÇÃO . AF_08/2022</v>
          </cell>
          <cell r="D4497" t="str">
            <v>UN</v>
          </cell>
          <cell r="E4497">
            <v>30.5</v>
          </cell>
        </row>
        <row r="4498">
          <cell r="A4498">
            <v>96713</v>
          </cell>
          <cell r="B4498" t="str">
            <v>SINAPI</v>
          </cell>
          <cell r="C4498" t="str">
            <v>TÊ NORMAL, PPR, DN 50 MM, CLASSE PN 25, INSTALADO EM PRUMADA DE ÁGUA   FORNECIMENTO E INSTALAÇÃO . AF_08/2022</v>
          </cell>
          <cell r="D4498" t="str">
            <v>UN</v>
          </cell>
          <cell r="E4498">
            <v>39.18</v>
          </cell>
        </row>
        <row r="4499">
          <cell r="A4499">
            <v>96714</v>
          </cell>
          <cell r="B4499" t="str">
            <v>SINAPI</v>
          </cell>
          <cell r="C4499" t="str">
            <v>TÊ NORMAL, PPR, DN 63 MM, CLASSE PN 25, INSTALADO EM PRUMADA DE ÁGUA   FORNECIMENTO E INSTALAÇÃO . AF_08/2022</v>
          </cell>
          <cell r="D4499" t="str">
            <v>UN</v>
          </cell>
          <cell r="E4499">
            <v>60.37</v>
          </cell>
        </row>
        <row r="4500">
          <cell r="A4500">
            <v>96715</v>
          </cell>
          <cell r="B4500" t="str">
            <v>SINAPI</v>
          </cell>
          <cell r="C4500" t="str">
            <v>TÊ NORMAL, PPR, DN 75 MM, CLASSE PN 25, INSTALADO EM PRUMADA DE ÁGUA   FORNECIMENTO E INSTALAÇÃO . AF_08/2022</v>
          </cell>
          <cell r="D4500" t="str">
            <v>UN</v>
          </cell>
          <cell r="E4500">
            <v>107.84</v>
          </cell>
        </row>
        <row r="4501">
          <cell r="A4501">
            <v>96716</v>
          </cell>
          <cell r="B4501" t="str">
            <v>SINAPI</v>
          </cell>
          <cell r="C4501" t="str">
            <v>TÊ NORMAL, PPR, DN 90 MM, CLASSE PN 25, INSTALADO EM PRUMADA DE ÁGUA   FORNECIMENTO E INSTALAÇÃO . AF_08/2022</v>
          </cell>
          <cell r="D4501" t="str">
            <v>UN</v>
          </cell>
          <cell r="E4501">
            <v>156.41999999999999</v>
          </cell>
        </row>
        <row r="4502">
          <cell r="A4502">
            <v>96717</v>
          </cell>
          <cell r="B4502" t="str">
            <v>SINAPI</v>
          </cell>
          <cell r="C4502" t="str">
            <v>TÊ NORMAL, PPR, DN 110 MM, CLASSE PN 25, INSTALADO EM PRUMADA DE ÁGUA   FORNECIMENTO E INSTALAÇÃO . AF_08/2022</v>
          </cell>
          <cell r="D4502" t="str">
            <v>UN</v>
          </cell>
          <cell r="E4502">
            <v>239.32</v>
          </cell>
        </row>
        <row r="4503">
          <cell r="A4503">
            <v>96736</v>
          </cell>
          <cell r="B4503" t="str">
            <v>SINAPI</v>
          </cell>
          <cell r="C4503" t="str">
            <v>LUVA, PPR, DN 20 MM, CLASSE PN 25, INSTALADO EM RESERVAÇÃO DE ÁGUA DE EDIFICAÇÃO QUE POSSUA RESERVATÓRIO DE FIBRA/FIBROCIMENTO  FORNECIMENTO E INSTALAÇÃO. AF_06/2016</v>
          </cell>
          <cell r="D4503" t="str">
            <v>UN</v>
          </cell>
          <cell r="E4503">
            <v>5.34</v>
          </cell>
        </row>
        <row r="4504">
          <cell r="A4504">
            <v>96737</v>
          </cell>
          <cell r="B4504" t="str">
            <v>SINAPI</v>
          </cell>
          <cell r="C4504" t="str">
            <v>LUVA, PPR, DN 25 MM, CLASSE PN 25, INSTALADO EM RESERVAÇÃO DE ÁGUA DE EDIFICAÇÃO QUE POSSUA RESERVATÓRIO DE FIBRA/FIBROCIMENTO  FORNECIMENTO E INSTALAÇÃO. AF_06/2016</v>
          </cell>
          <cell r="D4504" t="str">
            <v>UN</v>
          </cell>
          <cell r="E4504">
            <v>6.35</v>
          </cell>
        </row>
        <row r="4505">
          <cell r="A4505">
            <v>96738</v>
          </cell>
          <cell r="B4505" t="str">
            <v>SINAPI</v>
          </cell>
          <cell r="C4505" t="str">
            <v>CONECTOR MACHO, PPR, 25 X 1/2'', CLASSE PN 25,  INSTALADO EM RESERVAÇÃO DE ÁGUA DE EDIFICAÇÃO QUE POSSUA RESERVATÓRIO DE FIBRA/FIBROCIMENTO   FORNECIMENTO E INSTALAÇÃO. AF_06/2016</v>
          </cell>
          <cell r="D4505" t="str">
            <v>UN</v>
          </cell>
          <cell r="E4505">
            <v>24.96</v>
          </cell>
        </row>
        <row r="4506">
          <cell r="A4506">
            <v>96739</v>
          </cell>
          <cell r="B4506" t="str">
            <v>SINAPI</v>
          </cell>
          <cell r="C4506" t="str">
            <v>LUVA, PPR, DN 32 MM, CLASSE PN 25, INSTALADO EM RESERVAÇÃO DE ÁGUA DE EDIFICAÇÃO QUE POSSUA RESERVATÓRIO DE FIBRA/FIBROCIMENTO  FORNECIMENTO E INSTALAÇÃO. AF_06/2016</v>
          </cell>
          <cell r="D4506" t="str">
            <v>UN</v>
          </cell>
          <cell r="E4506">
            <v>8.2200000000000006</v>
          </cell>
        </row>
        <row r="4507">
          <cell r="A4507">
            <v>96740</v>
          </cell>
          <cell r="B4507" t="str">
            <v>SINAPI</v>
          </cell>
          <cell r="C4507" t="str">
            <v>CONECTOR MACHO, PPR, 32 X 3/4'', CLASSE PN 25,  INSTALADO EM RESERVAÇÃO DE ÁGUA DE EDIFICAÇÃO QUE POSSUA RESERVATÓRIO DE FIBRA/FIBROCIMENTO   FORNECIMENTO E INSTALAÇÃO. AF_06/2016</v>
          </cell>
          <cell r="D4507" t="str">
            <v>UN</v>
          </cell>
          <cell r="E4507">
            <v>39.25</v>
          </cell>
        </row>
        <row r="4508">
          <cell r="A4508">
            <v>96741</v>
          </cell>
          <cell r="B4508" t="str">
            <v>SINAPI</v>
          </cell>
          <cell r="C4508" t="str">
            <v>LUVA, PPR, DN 40 MM, CLASSE PN 25, INSTALADO EM RESERVAÇÃO DE ÁGUA DE EDIFICAÇÃO QUE POSSUA RESERVATÓRIO DE FIBRA/FIBROCIMENTO  FORNECIMENTO E INSTALAÇÃO. AF_06/2016</v>
          </cell>
          <cell r="D4508" t="str">
            <v>UN</v>
          </cell>
          <cell r="E4508">
            <v>14.27</v>
          </cell>
        </row>
        <row r="4509">
          <cell r="A4509">
            <v>96742</v>
          </cell>
          <cell r="B4509" t="str">
            <v>SINAPI</v>
          </cell>
          <cell r="C4509" t="str">
            <v>LUVA, PPR, DN 50 MM, CLASSE PN 25, INSTALADO EM RESERVAÇÃO DE ÁGUA DE EDIFICAÇÃO QUE POSSUA RESERVATÓRIO DE FIBRA/FIBROCIMENTO  FORNECIMENTO E INSTALAÇÃO. AF_06/2016</v>
          </cell>
          <cell r="D4509" t="str">
            <v>UN</v>
          </cell>
          <cell r="E4509">
            <v>21.64</v>
          </cell>
        </row>
        <row r="4510">
          <cell r="A4510">
            <v>96743</v>
          </cell>
          <cell r="B4510" t="str">
            <v>SINAPI</v>
          </cell>
          <cell r="C4510" t="str">
            <v>LUVA, PPR, DN 63 MM, CLASSE PN 25, INSTALADO EM RESERVAÇÃO DE ÁGUA DE EDIFICAÇÃO QUE POSSUA RESERVATÓRIO DE FIBRA/FIBROCIMENTO  FORNECIMENTO E INSTALAÇÃO. AF_06/2016</v>
          </cell>
          <cell r="D4510" t="str">
            <v>UN</v>
          </cell>
          <cell r="E4510">
            <v>29</v>
          </cell>
        </row>
        <row r="4511">
          <cell r="A4511">
            <v>96744</v>
          </cell>
          <cell r="B4511" t="str">
            <v>SINAPI</v>
          </cell>
          <cell r="C4511" t="str">
            <v>LUVA, PPR, DN 75 MM, CLASSE PN 25, INSTALADO EM RESERVAÇÃO DE ÁGUA DE EDIFICAÇÃO QUE POSSUA RESERVATÓRIO DE FIBRA/FIBROCIMENTO  FORNECIMENTO E INSTALAÇÃO. AF_06/2016</v>
          </cell>
          <cell r="D4511" t="str">
            <v>UN</v>
          </cell>
          <cell r="E4511">
            <v>63.52</v>
          </cell>
        </row>
        <row r="4512">
          <cell r="A4512">
            <v>96745</v>
          </cell>
          <cell r="B4512" t="str">
            <v>SINAPI</v>
          </cell>
          <cell r="C4512" t="str">
            <v>LUVA, PPR, DN 90 MM, CLASSE PN 25, INSTALADO EM RESERVAÇÃO DE ÁGUA DE EDIFICAÇÃO QUE POSSUA RESERVATÓRIO DE FIBRA/FIBROCIMENTO  FORNECIMENTO E INSTALAÇÃO. AF_06/2016</v>
          </cell>
          <cell r="D4512" t="str">
            <v>UN</v>
          </cell>
          <cell r="E4512">
            <v>95.85</v>
          </cell>
        </row>
        <row r="4513">
          <cell r="A4513">
            <v>96746</v>
          </cell>
          <cell r="B4513" t="str">
            <v>SINAPI</v>
          </cell>
          <cell r="C4513" t="str">
            <v>LUVA, PPR, DN 110 MM, CLASSE PN 25, INSTALADO EM RESERVAÇÃO DE ÁGUA DE EDIFICAÇÃO QUE POSSUA RESERVATÓRIO DE FIBRA/FIBROCIMENTO  FORNECIMENTO E INSTALAÇÃO. AF_06/2016</v>
          </cell>
          <cell r="D4513" t="str">
            <v>UN</v>
          </cell>
          <cell r="E4513">
            <v>153.02000000000001</v>
          </cell>
        </row>
        <row r="4514">
          <cell r="A4514">
            <v>96747</v>
          </cell>
          <cell r="B4514" t="str">
            <v>SINAPI</v>
          </cell>
          <cell r="C4514" t="str">
            <v>JOELHO 90 GRAUS, PPR, DN 20 MM, CLASSE PN 25,  INSTALADO EM RESERVAÇÃO DE ÁGUA DE EDIFICAÇÃO QUE POSSUA RESERVATÓRIO DE FIBRA/FIBROCIMENTO  FORNECIMENTO E INSTALAÇÃO. AF_06/2016</v>
          </cell>
          <cell r="D4514" t="str">
            <v>UN</v>
          </cell>
          <cell r="E4514">
            <v>7.4</v>
          </cell>
        </row>
        <row r="4515">
          <cell r="A4515">
            <v>96748</v>
          </cell>
          <cell r="B4515" t="str">
            <v>SINAPI</v>
          </cell>
          <cell r="C4515" t="str">
            <v>JOELHO 90 GRAUS, PPR, DN 25 MM, CLASSE PN 25,  INSTALADO EM RESERVAÇÃO DE ÁGUA DE EDIFICAÇÃO QUE POSSUA RESERVATÓRIO DE FIBRA/FIBROCIMENTO  FORNECIMENTO E INSTALAÇÃO. AF_06/2016</v>
          </cell>
          <cell r="D4515" t="str">
            <v>UN</v>
          </cell>
          <cell r="E4515">
            <v>8.67</v>
          </cell>
        </row>
        <row r="4516">
          <cell r="A4516">
            <v>96749</v>
          </cell>
          <cell r="B4516" t="str">
            <v>SINAPI</v>
          </cell>
          <cell r="C4516" t="str">
            <v>JOELHO 90 GRAUS, PPR, DN 32 MM, CLASSE PN 25,  INSTALADO EM RESERVAÇÃO DE ÁGUA DE EDIFICAÇÃO QUE POSSUA RESERVATÓRIO DE FIBRA/FIBROCIMENTO  FORNECIMENTO E INSTALAÇÃO. AF_06/2016</v>
          </cell>
          <cell r="D4516" t="str">
            <v>UN</v>
          </cell>
          <cell r="E4516">
            <v>12.01</v>
          </cell>
        </row>
        <row r="4517">
          <cell r="A4517">
            <v>96750</v>
          </cell>
          <cell r="B4517" t="str">
            <v>SINAPI</v>
          </cell>
          <cell r="C4517" t="str">
            <v>JOELHO 90 GRAUS, PPR, DN 40 MM, CLASSE PN 25,  INSTALADO EM RESERVAÇÃO DE ÁGUA DE EDIFICAÇÃO QUE POSSUA RESERVATÓRIO DE FIBRA/FIBROCIMENTO  FORNECIMENTO E INSTALAÇÃO. AF_06/2016</v>
          </cell>
          <cell r="D4517" t="str">
            <v>UN</v>
          </cell>
          <cell r="E4517">
            <v>17</v>
          </cell>
        </row>
        <row r="4518">
          <cell r="A4518">
            <v>96751</v>
          </cell>
          <cell r="B4518" t="str">
            <v>SINAPI</v>
          </cell>
          <cell r="C4518" t="str">
            <v>JOELHO 90 GRAUS, PPR, DN 50 MM, CLASSE PN 25,  INSTALADO EM RESERVAÇÃO DE ÁGUA DE EDIFICAÇÃO QUE POSSUA RESERVATÓRIO DE FIBRA/FIBROCIMENTO  FORNECIMENTO E INSTALAÇÃO. AF_06/2016</v>
          </cell>
          <cell r="D4518" t="str">
            <v>UN</v>
          </cell>
          <cell r="E4518">
            <v>31.62</v>
          </cell>
        </row>
        <row r="4519">
          <cell r="A4519">
            <v>96752</v>
          </cell>
          <cell r="B4519" t="str">
            <v>SINAPI</v>
          </cell>
          <cell r="C4519" t="str">
            <v>JOELHO 90 GRAUS, PPR, DN 63 MM, CLASSE PN 25,  INSTALADO EM RESERVAÇÃO DE ÁGUA DE EDIFICAÇÃO QUE POSSUA RESERVATÓRIO DE FIBRA/FIBROCIMENTO  FORNECIMENTO E INSTALAÇÃO. AF_06/2016</v>
          </cell>
          <cell r="D4519" t="str">
            <v>UN</v>
          </cell>
          <cell r="E4519">
            <v>42.55</v>
          </cell>
        </row>
        <row r="4520">
          <cell r="A4520">
            <v>96753</v>
          </cell>
          <cell r="B4520" t="str">
            <v>SINAPI</v>
          </cell>
          <cell r="C4520" t="str">
            <v>JOELHO 90 GRAUS, PPR, DN 75 MM, CLASSE PN 25,  INSTALADO EM RESERVAÇÃO DE ÁGUA DE EDIFICAÇÃO QUE POSSUA RESERVATÓRIO DE FIBRA/FIBROCIMENTO  FORNECIMENTO E INSTALAÇÃO. AF_06/2016</v>
          </cell>
          <cell r="D4520" t="str">
            <v>UN</v>
          </cell>
          <cell r="E4520">
            <v>98.93</v>
          </cell>
        </row>
        <row r="4521">
          <cell r="A4521">
            <v>96754</v>
          </cell>
          <cell r="B4521" t="str">
            <v>SINAPI</v>
          </cell>
          <cell r="C4521" t="str">
            <v>JOELHO 90 GRAUS, PPR, DN 90 MM, CLASSE PN 25,  INSTALADO EM RESERVAÇÃO DE ÁGUA DE EDIFICAÇÃO QUE POSSUA RESERVATÓRIO DE FIBRA/FIBROCIMENTO  FORNECIMENTO E INSTALAÇÃO. AF_06/2016</v>
          </cell>
          <cell r="D4521" t="str">
            <v>UN</v>
          </cell>
          <cell r="E4521">
            <v>142.27000000000001</v>
          </cell>
        </row>
        <row r="4522">
          <cell r="A4522">
            <v>96755</v>
          </cell>
          <cell r="B4522" t="str">
            <v>SINAPI</v>
          </cell>
          <cell r="C4522" t="str">
            <v>JOELHO 90 GRAUS, PPR, DN 110 MM, CLASSE PN 25,  INSTALADO EM RESERVAÇÃO DE ÁGUA DE EDIFICAÇÃO QUE POSSUA RESERVATÓRIO DE FIBRA/FIBROCIMENTO  FORNECIMENTO E INSTALAÇÃO. AF_06/2016</v>
          </cell>
          <cell r="D4522" t="str">
            <v>UN</v>
          </cell>
          <cell r="E4522">
            <v>214.47</v>
          </cell>
        </row>
        <row r="4523">
          <cell r="A4523">
            <v>96756</v>
          </cell>
          <cell r="B4523" t="str">
            <v>SINAPI</v>
          </cell>
          <cell r="C4523" t="str">
            <v>TÊ MISTURADOR, PPR, DN 20 MM, CLASSE PN 25,  INSTALADO EM RESERVAÇÃO DE ÁGUA DE EDIFICAÇÃO QUE POSSUA RESERVATÓRIO DE FIBRA/FIBROCIMENTO  FORNECIMENTO E INSTALAÇÃO. AF_06/2016</v>
          </cell>
          <cell r="D4523" t="str">
            <v>UN</v>
          </cell>
          <cell r="E4523">
            <v>14.69</v>
          </cell>
        </row>
        <row r="4524">
          <cell r="A4524">
            <v>96757</v>
          </cell>
          <cell r="B4524" t="str">
            <v>SINAPI</v>
          </cell>
          <cell r="C4524" t="str">
            <v>TÊ MISTURADOR, PPR, DN 25 MM, CLASSE PN 25,  INSTALADO EM RESERVAÇÃO DE ÁGUA DE EDIFICAÇÃO QUE POSSUA RESERVATÓRIO DE FIBRA/FIBROCIMENTO  FORNECIMENTO E INSTALAÇÃO. AF_06/2016</v>
          </cell>
          <cell r="D4524" t="str">
            <v>UN</v>
          </cell>
          <cell r="E4524">
            <v>14.02</v>
          </cell>
        </row>
        <row r="4525">
          <cell r="A4525">
            <v>96758</v>
          </cell>
          <cell r="B4525" t="str">
            <v>SINAPI</v>
          </cell>
          <cell r="C4525" t="str">
            <v>TÊ, PPR, DN 32 MM, CLASSE PN 25,  INSTALADO EM RESERVAÇÃO DE ÁGUA DE EDIFICAÇÃO QUE POSSUA RESERVATÓRIO DE FIBRA/FIBROCIMENTO  FORNECIMENTO E INSTALAÇÃO. AF_06/2016</v>
          </cell>
          <cell r="D4525" t="str">
            <v>UN</v>
          </cell>
          <cell r="E4525">
            <v>16.170000000000002</v>
          </cell>
        </row>
        <row r="4526">
          <cell r="A4526">
            <v>96759</v>
          </cell>
          <cell r="B4526" t="str">
            <v>SINAPI</v>
          </cell>
          <cell r="C4526" t="str">
            <v>TÊ, PPR, DN 40 MM, CLASSE PN 25,  INSTALADO EM RESERVAÇÃO DE ÁGUA DE EDIFICAÇÃO QUE POSSUA RESERVATÓRIO DE FIBRA/FIBROCIMENTO  FORNECIMENTO E INSTALAÇÃO. AF_06/2016</v>
          </cell>
          <cell r="D4526" t="str">
            <v>UN</v>
          </cell>
          <cell r="E4526">
            <v>25.65</v>
          </cell>
        </row>
        <row r="4527">
          <cell r="A4527">
            <v>96760</v>
          </cell>
          <cell r="B4527" t="str">
            <v>SINAPI</v>
          </cell>
          <cell r="C4527" t="str">
            <v>TÊ, PPR, DN 50 MM, CLASSE PN 25,  INSTALADO EM RESERVAÇÃO DE ÁGUA DE EDIFICAÇÃO QUE POSSUA RESERVATÓRIO DE FIBRA/FIBROCIMENTO  FORNECIMENTO E INSTALAÇÃO. AF_06/2016</v>
          </cell>
          <cell r="D4527" t="str">
            <v>UN</v>
          </cell>
          <cell r="E4527">
            <v>35.97</v>
          </cell>
        </row>
        <row r="4528">
          <cell r="A4528">
            <v>96761</v>
          </cell>
          <cell r="B4528" t="str">
            <v>SINAPI</v>
          </cell>
          <cell r="C4528" t="str">
            <v>TÊ, PPR, DN 63 MM, CLASSE PN 25,  INSTALADO EM RESERVAÇÃO DE ÁGUA DE EDIFICAÇÃO QUE POSSUA RESERVATÓRIO DE FIBRA/FIBROCIMENTO  FORNECIMENTO E INSTALAÇÃO. AF_06/2016</v>
          </cell>
          <cell r="D4528" t="str">
            <v>UN</v>
          </cell>
          <cell r="E4528">
            <v>53.44</v>
          </cell>
        </row>
        <row r="4529">
          <cell r="A4529">
            <v>96762</v>
          </cell>
          <cell r="B4529" t="str">
            <v>SINAPI</v>
          </cell>
          <cell r="C4529" t="str">
            <v>TÊ, PPR, DN 75 MM, CLASSE PN 25,  INSTALADO EM RESERVAÇÃO DE ÁGUA DE EDIFICAÇÃO QUE POSSUA RESERVATÓRIO DE FIBRA/FIBROCIMENTO  FORNECIMENTO E INSTALAÇÃO. AF_06/2016</v>
          </cell>
          <cell r="D4529" t="str">
            <v>UN</v>
          </cell>
          <cell r="E4529">
            <v>105.89</v>
          </cell>
        </row>
        <row r="4530">
          <cell r="A4530">
            <v>96763</v>
          </cell>
          <cell r="B4530" t="str">
            <v>SINAPI</v>
          </cell>
          <cell r="C4530" t="str">
            <v>TÊ, PPR, DN 90 MM, CLASSE PN 25,  INSTALADO EM RESERVAÇÃO DE ÁGUA DE EDIFICAÇÃO QUE POSSUA RESERVATÓRIO DE FIBRA/FIBROCIMENTO  FORNECIMENTO E INSTALAÇÃO. AF_06/2016</v>
          </cell>
          <cell r="D4530" t="str">
            <v>UN</v>
          </cell>
          <cell r="E4530">
            <v>150.13999999999999</v>
          </cell>
        </row>
        <row r="4531">
          <cell r="A4531">
            <v>96764</v>
          </cell>
          <cell r="B4531" t="str">
            <v>SINAPI</v>
          </cell>
          <cell r="C4531" t="str">
            <v>TÊ, PPR, DN 110 MM, CLASSE PN 25,  INSTALADO EM RESERVAÇÃO DE ÁGUA DE EDIFICAÇÃO QUE POSSUA RESERVATÓRIO DE FIBRA/FIBROCIMENTO  FORNECIMENTO E INSTALAÇÃO. AF_06/2016</v>
          </cell>
          <cell r="D4531" t="str">
            <v>UN</v>
          </cell>
          <cell r="E4531">
            <v>239.61</v>
          </cell>
        </row>
        <row r="4532">
          <cell r="A4532">
            <v>96802</v>
          </cell>
          <cell r="B4532" t="str">
            <v>SINAPI</v>
          </cell>
          <cell r="C4532" t="str">
            <v>KIT CHASSI PEX, PRÉ-FABRICADO, PARA CHUVEIRO COM REGISTROS DE PRESSÃO E CONEXÕES POR CRIMPAGEM  FORNECIMENTO E INSTALAÇÃO. AF_06/2015</v>
          </cell>
          <cell r="D4532" t="str">
            <v>UN</v>
          </cell>
          <cell r="E4532">
            <v>236.81</v>
          </cell>
        </row>
        <row r="4533">
          <cell r="A4533">
            <v>96803</v>
          </cell>
          <cell r="B4533" t="str">
            <v>SINAPI</v>
          </cell>
          <cell r="C4533" t="str">
            <v>KIT CHASSI PEX, PRÉ-FABRICADO, PARA COZINHA COM CUBA SIMPLES E CONEXÕES POR CRIMPAGEM  FORNECIMENTO E INSTALAÇÃO. AF_06/2015</v>
          </cell>
          <cell r="D4533" t="str">
            <v>UN</v>
          </cell>
          <cell r="E4533">
            <v>121.52</v>
          </cell>
        </row>
        <row r="4534">
          <cell r="A4534">
            <v>96804</v>
          </cell>
          <cell r="B4534" t="str">
            <v>SINAPI</v>
          </cell>
          <cell r="C4534" t="str">
            <v>KIT CHASSI PEX, PRÉ-FABRICADO, PARA ÁREA DE SERVIÇO COM TANQUE E MÁQUINA DE LAVAR ROUPA, E CONEXÕES POR CRIMPAGEM  FORNECIMENTO E INSTALAÇÃO. AF_06/2015</v>
          </cell>
          <cell r="D4534" t="str">
            <v>UN</v>
          </cell>
          <cell r="E4534">
            <v>217.25</v>
          </cell>
        </row>
        <row r="4535">
          <cell r="A4535">
            <v>96805</v>
          </cell>
          <cell r="B4535" t="str">
            <v>SINAPI</v>
          </cell>
          <cell r="C4535" t="str">
            <v>KIT CHASSI PEX, PRÉ-FABRICADO, PARA CHUVEIRO COM REGISTROS DE PRESSÃO E CONEXÕES POR ANEL DESLIZANTE  FORNECIMENTO E INSTALAÇÃO. AF_06/2015</v>
          </cell>
          <cell r="D4535" t="str">
            <v>UN</v>
          </cell>
          <cell r="E4535">
            <v>244.35</v>
          </cell>
        </row>
        <row r="4536">
          <cell r="A4536">
            <v>96806</v>
          </cell>
          <cell r="B4536" t="str">
            <v>SINAPI</v>
          </cell>
          <cell r="C4536" t="str">
            <v>KIT CHASSI PEX, PRÉ-FABRICADO, PARA COZINHA COM CUBA SIMPLES E CONEXÕES POR ANEL DESLIZANTE  FORNECIMENTO E INSTALAÇÃO. AF_06/2015</v>
          </cell>
          <cell r="D4536" t="str">
            <v>UN</v>
          </cell>
          <cell r="E4536">
            <v>118.4</v>
          </cell>
        </row>
        <row r="4537">
          <cell r="A4537">
            <v>96807</v>
          </cell>
          <cell r="B4537" t="str">
            <v>SINAPI</v>
          </cell>
          <cell r="C4537" t="str">
            <v>KIT CHASSI PEX, PRÉ-FABRICADO, PARA ÁREA DE SERVIÇO COM TANQUE E MÁQUINA DE LAVAR ROUPA, E CONEXÕES POR ANEL DESLIZANTE  FORNECIMENTO E INSTALAÇÃO. AF_06/2015</v>
          </cell>
          <cell r="D4537" t="str">
            <v>UN</v>
          </cell>
          <cell r="E4537">
            <v>197.27</v>
          </cell>
        </row>
        <row r="4538">
          <cell r="A4538">
            <v>96808</v>
          </cell>
          <cell r="B4538" t="str">
            <v>SINAPI</v>
          </cell>
          <cell r="C4538" t="str">
            <v>UNIÃO METÁLICA PARA INSTALAÇÕES EM PEX, DN 16 MM, FIXAÇÃO DAS CONEXÕES POR ANEL DESLIZANTE  FORNECIMENTO E INSTALAÇÃO . AF_06/2015</v>
          </cell>
          <cell r="D4538" t="str">
            <v>UN</v>
          </cell>
          <cell r="E4538">
            <v>11.06</v>
          </cell>
        </row>
        <row r="4539">
          <cell r="A4539">
            <v>96809</v>
          </cell>
          <cell r="B4539" t="str">
            <v>SINAPI</v>
          </cell>
          <cell r="C4539" t="str">
            <v>CONEXÃO FIXA, ROSCA FÊMEA, METÁLICA, PARA INSTALAÇÕES EM PEX, DN 16 MM X 1/2", COM ANEL DESLIZANTE. FORNECIMENTO E INSTALAÇÃO. AF_06/2015</v>
          </cell>
          <cell r="D4539" t="str">
            <v>UN</v>
          </cell>
          <cell r="E4539">
            <v>12.66</v>
          </cell>
        </row>
        <row r="4540">
          <cell r="A4540">
            <v>96810</v>
          </cell>
          <cell r="B4540" t="str">
            <v>SINAPI</v>
          </cell>
          <cell r="C4540" t="str">
            <v>CONEXÃO MÓVEL, ROSCA FÊMEA, METÁLICA, PARA INSTALAÇÕES EM PEX, DN 16 MM X 3/4", COM ANEL DESLIZANTE. FORNECIMENTO E INSTALAÇÃO. AF_06/2015</v>
          </cell>
          <cell r="D4540" t="str">
            <v>UN</v>
          </cell>
          <cell r="E4540">
            <v>13.74</v>
          </cell>
        </row>
        <row r="4541">
          <cell r="A4541">
            <v>96811</v>
          </cell>
          <cell r="B4541" t="str">
            <v>SINAPI</v>
          </cell>
          <cell r="C4541" t="str">
            <v>UNIÃO METÁLICA PARA INSTALAÇÕES EM PEX, DN 20 MM, FIXAÇÃO DAS CONEXÕES POR ANEL DESLIZANTE  FORNECIMENTO E INSTALAÇÃO . AF_06/2015</v>
          </cell>
          <cell r="D4541" t="str">
            <v>UN</v>
          </cell>
          <cell r="E4541">
            <v>14.77</v>
          </cell>
        </row>
        <row r="4542">
          <cell r="A4542">
            <v>96812</v>
          </cell>
          <cell r="B4542" t="str">
            <v>SINAPI</v>
          </cell>
          <cell r="C4542" t="str">
            <v>CONEXÃO FIXA, ROSCA FÊMEA, METÁLICA, PARA INSTALAÇÕES EM PEX, DN 20 MM X 1/2", COM ANEL DESLIZANTE. FORNECIMENTO E INSTALAÇÃO. AF_06/2015</v>
          </cell>
          <cell r="D4542" t="str">
            <v>UN</v>
          </cell>
          <cell r="E4542">
            <v>14.2</v>
          </cell>
        </row>
        <row r="4543">
          <cell r="A4543">
            <v>96813</v>
          </cell>
          <cell r="B4543" t="str">
            <v>SINAPI</v>
          </cell>
          <cell r="C4543" t="str">
            <v>CONEXÃO FIXA, ROSCA FÊMEA, METÁLICA, PARA INSTALAÇÕES EM PEX, DN 20 MM X 3/4", COM ANEL DESLIZANTE. FORNECIMENTO E INSTALAÇÃO. AF_06/2015</v>
          </cell>
          <cell r="D4543" t="str">
            <v>UN</v>
          </cell>
          <cell r="E4543">
            <v>16.350000000000001</v>
          </cell>
        </row>
        <row r="4544">
          <cell r="A4544">
            <v>96814</v>
          </cell>
          <cell r="B4544" t="str">
            <v>SINAPI</v>
          </cell>
          <cell r="C4544" t="str">
            <v>UNIÃO DE REDUÇÃO, METÁLICA, PARA INSTALAÇÕES EM PEX, DN 20 X 16 MM, CONEXÃO POR ANEL DESLIZANTE  FORNECIMENTO E INSTALAÇÃO. AF_06/2015</v>
          </cell>
          <cell r="D4544" t="str">
            <v>UN</v>
          </cell>
          <cell r="E4544">
            <v>13.83</v>
          </cell>
        </row>
        <row r="4545">
          <cell r="A4545">
            <v>96815</v>
          </cell>
          <cell r="B4545" t="str">
            <v>SINAPI</v>
          </cell>
          <cell r="C4545" t="str">
            <v>UNIÃO METÁLICA PARA INSTALAÇÕES EM PEX, DN 25 MM, FIXAÇÃO DAS CONEXÕES POR ANEL DESLIZANTE   FORNECIMENTO E INSTALAÇÃO. AF_06/2015</v>
          </cell>
          <cell r="D4545" t="str">
            <v>UN</v>
          </cell>
          <cell r="E4545">
            <v>23.28</v>
          </cell>
        </row>
        <row r="4546">
          <cell r="A4546">
            <v>96816</v>
          </cell>
          <cell r="B4546" t="str">
            <v>SINAPI</v>
          </cell>
          <cell r="C4546" t="str">
            <v>CONEXÃO FIXA, ROSCA FÊMEA, METÁLICA, PARA INSTALAÇÕES EM PEX, DN 25 MM X 3/4", COM ANEL DESLIZANTE. FORNECIMENTO E INSTALAÇÃO. AF_06/2015</v>
          </cell>
          <cell r="D4546" t="str">
            <v>UN</v>
          </cell>
          <cell r="E4546">
            <v>19.18</v>
          </cell>
        </row>
        <row r="4547">
          <cell r="A4547">
            <v>96817</v>
          </cell>
          <cell r="B4547" t="str">
            <v>SINAPI</v>
          </cell>
          <cell r="C4547" t="str">
            <v>CONEXÃO FIXA, ROSCA FÊMEA, METÁLICA, PARA INSTALAÇÕES EM PEX, DN 25 MM X 1", COM ANEL DESLIZANTE. FORNECIMENTO E INSTALAÇÃO. AF_06/2015</v>
          </cell>
          <cell r="D4547" t="str">
            <v>UN</v>
          </cell>
          <cell r="E4547">
            <v>21.79</v>
          </cell>
        </row>
        <row r="4548">
          <cell r="A4548">
            <v>96818</v>
          </cell>
          <cell r="B4548" t="str">
            <v>SINAPI</v>
          </cell>
          <cell r="C4548" t="str">
            <v>UNIÃO DE REDUÇÃO, METÁLICA, PEX, DN 25 X 16 MM, CONEXÃO POR ANEL DESLIZANTE  FORNECIMENTO E INSTALAÇÃO. AF_06/2015</v>
          </cell>
          <cell r="D4548" t="str">
            <v>UN</v>
          </cell>
          <cell r="E4548">
            <v>20.309999999999999</v>
          </cell>
        </row>
        <row r="4549">
          <cell r="A4549">
            <v>96819</v>
          </cell>
          <cell r="B4549" t="str">
            <v>SINAPI</v>
          </cell>
          <cell r="C4549" t="str">
            <v>UNIÃO DE REDUÇÃO, METÁLICA, PEX, DN 25 X 20 MM, CONEXÃO POR ANEL DESLIZANTE  FORNECIMENTO E INSTALAÇÃO. AF_06/2015</v>
          </cell>
          <cell r="D4549" t="str">
            <v>UN</v>
          </cell>
          <cell r="E4549">
            <v>20.309999999999999</v>
          </cell>
        </row>
        <row r="4550">
          <cell r="A4550">
            <v>96820</v>
          </cell>
          <cell r="B4550" t="str">
            <v>SINAPI</v>
          </cell>
          <cell r="C4550" t="str">
            <v>UNIÃO METÁLICA PARA INSTALAÇÕES EM PEX, DN 32 MM, FIXAÇÃO DAS CONEXÕES POR ANEL DESLIZANTE   FORNECIMENTO E INSTALAÇÃO. AF_06/2015</v>
          </cell>
          <cell r="D4550" t="str">
            <v>UN</v>
          </cell>
          <cell r="E4550">
            <v>36.840000000000003</v>
          </cell>
        </row>
        <row r="4551">
          <cell r="A4551">
            <v>96821</v>
          </cell>
          <cell r="B4551" t="str">
            <v>SINAPI</v>
          </cell>
          <cell r="C4551" t="str">
            <v>CONEXÃO FIXA, ROSCA FÊMEA, METÁLICA, PARA INSTALAÇÕES EM PEX, DN 32 MM X 1", COM ANEL DESLIZANTE  FORNECIMENTO E INSTALAÇÃO. AF_06/2015</v>
          </cell>
          <cell r="D4551" t="str">
            <v>UN</v>
          </cell>
          <cell r="E4551">
            <v>31.41</v>
          </cell>
        </row>
        <row r="4552">
          <cell r="A4552">
            <v>96822</v>
          </cell>
          <cell r="B4552" t="str">
            <v>SINAPI</v>
          </cell>
          <cell r="C4552" t="str">
            <v>UNIÃO DE REDUÇÃO, METÁLICA, PEX, DN 32 X 25 MM, CONEXÃO POR ANEL DESLIZANTE  FORNECIMENTO E INSTALAÇÃO. AF_06/2015</v>
          </cell>
          <cell r="D4552" t="str">
            <v>UN</v>
          </cell>
          <cell r="E4552">
            <v>31.83</v>
          </cell>
        </row>
        <row r="4553">
          <cell r="A4553">
            <v>96823</v>
          </cell>
          <cell r="B4553" t="str">
            <v>SINAPI</v>
          </cell>
          <cell r="C4553" t="str">
            <v>LUVA PARA INSTALAÇÕES EM PEX, DN 16 MM, CONEXÃO POR CRIMPAGEM  FORNECIMENTO E INSTALAÇÃO . AF_06/2015</v>
          </cell>
          <cell r="D4553" t="str">
            <v>UN</v>
          </cell>
          <cell r="E4553">
            <v>13.14</v>
          </cell>
        </row>
        <row r="4554">
          <cell r="A4554">
            <v>96824</v>
          </cell>
          <cell r="B4554" t="str">
            <v>SINAPI</v>
          </cell>
          <cell r="C4554" t="str">
            <v>CONEXÃO FIXA, ROSCA FÊMEA, PARA INSTALAÇÕES EM PEX, DN 16MM X 1/2", CONEXÃO POR CRIMPAGEM  FORNECIMENTO E INSTALAÇÃO. AF_06/2015</v>
          </cell>
          <cell r="D4554" t="str">
            <v>UN</v>
          </cell>
          <cell r="E4554">
            <v>14.81</v>
          </cell>
        </row>
        <row r="4555">
          <cell r="A4555">
            <v>96825</v>
          </cell>
          <cell r="B4555" t="str">
            <v>SINAPI</v>
          </cell>
          <cell r="C4555" t="str">
            <v>CONEXÃO FIXA, ROSCA FÊMEA, PARA INSTALAÇÕES EM PEX, DN 16MM X 3/4", CONEXÃO POR CRIMPAGEM  FORNECIMENTO E INSTALAÇÃO. AF_06/2015</v>
          </cell>
          <cell r="D4555" t="str">
            <v>UN</v>
          </cell>
          <cell r="E4555">
            <v>20.03</v>
          </cell>
        </row>
        <row r="4556">
          <cell r="A4556">
            <v>96826</v>
          </cell>
          <cell r="B4556" t="str">
            <v>SINAPI</v>
          </cell>
          <cell r="C4556" t="str">
            <v>LUVA PARA INSTALAÇÕES EM PEX, DN 20 MM, CONEXÃO POR CRIMPAGEM   FORNECIMENTO E INSTALAÇÃO. AF_06/2015</v>
          </cell>
          <cell r="D4556" t="str">
            <v>UN</v>
          </cell>
          <cell r="E4556">
            <v>18.190000000000001</v>
          </cell>
        </row>
        <row r="4557">
          <cell r="A4557">
            <v>96827</v>
          </cell>
          <cell r="B4557" t="str">
            <v>SINAPI</v>
          </cell>
          <cell r="C4557" t="str">
            <v>CONEXÃO FIXA, ROSCA FÊMEA, PARA INSTALAÇÕES EM PEX, DN 20MM X 1/2", CONEXÃO POR CRIMPAGEM  FORNECIMENTO E INSTALAÇÃO. AF_06/2015</v>
          </cell>
          <cell r="D4557" t="str">
            <v>UN</v>
          </cell>
          <cell r="E4557">
            <v>18.87</v>
          </cell>
        </row>
        <row r="4558">
          <cell r="A4558">
            <v>96828</v>
          </cell>
          <cell r="B4558" t="str">
            <v>SINAPI</v>
          </cell>
          <cell r="C4558" t="str">
            <v>CONEXÃO FIXA, ROSCA FÊMEA, PARA INSTALAÇÕES EM PEX, DN 20MM X 3/4", CONEXÃO POR CRIMPAGEM  FORNECIMENTO E INSTALAÇÃO. AF_06/2015</v>
          </cell>
          <cell r="D4558" t="str">
            <v>UN</v>
          </cell>
          <cell r="E4558">
            <v>23.66</v>
          </cell>
        </row>
        <row r="4559">
          <cell r="A4559">
            <v>96829</v>
          </cell>
          <cell r="B4559" t="str">
            <v>SINAPI</v>
          </cell>
          <cell r="C4559" t="str">
            <v>LUVA DE REDUÇÃO PARA INSTALAÇÕES EM PEX, DN 20 X 16 MM, CONEXÃO POR CRIMPAGEM  FORNECIMENTO E INSTALAÇÃO. AF_06/2015</v>
          </cell>
          <cell r="D4559" t="str">
            <v>UN</v>
          </cell>
          <cell r="E4559">
            <v>18.16</v>
          </cell>
        </row>
        <row r="4560">
          <cell r="A4560">
            <v>96830</v>
          </cell>
          <cell r="B4560" t="str">
            <v>SINAPI</v>
          </cell>
          <cell r="C4560" t="str">
            <v>LUVA PARA INSTALAÇÕES EM PEX, DN 25 MM, CONEXÃO POR CRIMPAGEM   FORNECIMENTO E INSTALAÇÃO. AF_06/2015</v>
          </cell>
          <cell r="D4560" t="str">
            <v>UN</v>
          </cell>
          <cell r="E4560">
            <v>26.37</v>
          </cell>
        </row>
        <row r="4561">
          <cell r="A4561">
            <v>96831</v>
          </cell>
          <cell r="B4561" t="str">
            <v>SINAPI</v>
          </cell>
          <cell r="C4561" t="str">
            <v>CONEXÃO FIXA, ROSCA FÊMEA, PARA INSTALAÇÕES EM PEX, DN 25MM X 1/2", CONEXÃO POR CRIMPAGEM  FORNECIMENTO E INSTALAÇÃO. AF_06/2015</v>
          </cell>
          <cell r="D4561" t="str">
            <v>UN</v>
          </cell>
          <cell r="E4561">
            <v>21.53</v>
          </cell>
        </row>
        <row r="4562">
          <cell r="A4562">
            <v>96832</v>
          </cell>
          <cell r="B4562" t="str">
            <v>SINAPI</v>
          </cell>
          <cell r="C4562" t="str">
            <v>CONEXÃO FIXA, ROSCA FÊMEA, PARA INSTALAÇÕES EM PEX, DN 25MM X 3/4", CONEXÃO POR CRIMPAGEM  FORNECIMENTO E INSTALAÇÃO. AF_06/2015</v>
          </cell>
          <cell r="D4562" t="str">
            <v>UN</v>
          </cell>
          <cell r="E4562">
            <v>24.86</v>
          </cell>
        </row>
        <row r="4563">
          <cell r="A4563">
            <v>96833</v>
          </cell>
          <cell r="B4563" t="str">
            <v>SINAPI</v>
          </cell>
          <cell r="C4563" t="str">
            <v>LUVA DE REDUÇÃO PARA INSTALAÇÕES EM PEX, DN 25 X 16 MM, CONEXÃO POR CRIMPAGEM  FORNECIMENTO E INSTALAÇÃO. AF_06/2015</v>
          </cell>
          <cell r="D4563" t="str">
            <v>UN</v>
          </cell>
          <cell r="E4563">
            <v>23.29</v>
          </cell>
        </row>
        <row r="4564">
          <cell r="A4564">
            <v>96834</v>
          </cell>
          <cell r="B4564" t="str">
            <v>SINAPI</v>
          </cell>
          <cell r="C4564" t="str">
            <v>LUVA PARA INSTALAÇÕES EM PEX, DN 32 MM, CONEXÃO POR CRIMPAGEM  FORNECIMENTO E INSTALAÇÃO . AF_06/2015</v>
          </cell>
          <cell r="D4564" t="str">
            <v>UN</v>
          </cell>
          <cell r="E4564">
            <v>38.409999999999997</v>
          </cell>
        </row>
        <row r="4565">
          <cell r="A4565">
            <v>96835</v>
          </cell>
          <cell r="B4565" t="str">
            <v>SINAPI</v>
          </cell>
          <cell r="C4565" t="str">
            <v>CONEXÃO FIXA, ROSCA FÊMEA, PARA INSTALAÇÕES EM PEX, DN 32 MM X 3/4", CONEXÃO POR CRIMPAGEM  FORNECIMENTO E INSTALAÇÃO. AF_06/2015</v>
          </cell>
          <cell r="D4565" t="str">
            <v>UN</v>
          </cell>
          <cell r="E4565">
            <v>33.24</v>
          </cell>
        </row>
        <row r="4566">
          <cell r="A4566">
            <v>96836</v>
          </cell>
          <cell r="B4566" t="str">
            <v>SINAPI</v>
          </cell>
          <cell r="C4566" t="str">
            <v>LUVA DE REDUÇÃO PARA INSTALAÇÕES EM PEX, DN 32 X 25 MM, CONEXÃO POR CRIMPAGEM  FORNECIMENTO E INSTALAÇÃO. AF_06/2015</v>
          </cell>
          <cell r="D4566" t="str">
            <v>UN</v>
          </cell>
          <cell r="E4566">
            <v>35.39</v>
          </cell>
        </row>
        <row r="4567">
          <cell r="A4567">
            <v>96837</v>
          </cell>
          <cell r="B4567" t="str">
            <v>SINAPI</v>
          </cell>
          <cell r="C4567" t="str">
            <v>JOELHO 90 GRAUS, METÁLICO, PARA INSTALAÇÕES EM PEX, DN 16 MM, CONEXÃO POR ANEL DESLIZANTE   FORNECIMENTO E INSTALAÇÃO. AF_06/2015</v>
          </cell>
          <cell r="D4567" t="str">
            <v>UN</v>
          </cell>
          <cell r="E4567">
            <v>19.28</v>
          </cell>
        </row>
        <row r="4568">
          <cell r="A4568">
            <v>96838</v>
          </cell>
          <cell r="B4568" t="str">
            <v>SINAPI</v>
          </cell>
          <cell r="C4568" t="str">
            <v>JOELHO 90 GRAUS, ROSCA FÊMEA TERMINAL, METÁLICO, PARA INSTALAÇÕES EM PEX, DN 16MM X 1/2", CONEXÃO POR ANEL DESLIZANTE  FORNECIMENTO E INSTALAÇÃO. AF_06/2015</v>
          </cell>
          <cell r="D4568" t="str">
            <v>UN</v>
          </cell>
          <cell r="E4568">
            <v>17.739999999999998</v>
          </cell>
        </row>
        <row r="4569">
          <cell r="A4569">
            <v>96839</v>
          </cell>
          <cell r="B4569" t="str">
            <v>SINAPI</v>
          </cell>
          <cell r="C4569" t="str">
            <v>JOELHO, ROSCA FÊMEA, COM BASE FIXA, METÁLICO, PARA INSTALAÇÕES EM PEX, DN 16MM X 1/2", CONEXÃO POR ANEL DESLIZANTE  FORNECIMENTO E INSTALAÇÃO. AF_06/2015</v>
          </cell>
          <cell r="D4569" t="str">
            <v>UN</v>
          </cell>
          <cell r="E4569">
            <v>17.46</v>
          </cell>
        </row>
        <row r="4570">
          <cell r="A4570">
            <v>96840</v>
          </cell>
          <cell r="B4570" t="str">
            <v>SINAPI</v>
          </cell>
          <cell r="C4570" t="str">
            <v>JOELHO 90 GRAUS, METÁLICO, PARA INSTALAÇÕES EM PEX, DN 20 MM, CONEXÃO POR ANEL DESLIZANTE  FORNECIMENTO E INSTALAÇÃO . AF_06/2015</v>
          </cell>
          <cell r="D4570" t="str">
            <v>UN</v>
          </cell>
          <cell r="E4570">
            <v>22.54</v>
          </cell>
        </row>
        <row r="4571">
          <cell r="A4571">
            <v>96841</v>
          </cell>
          <cell r="B4571" t="str">
            <v>SINAPI</v>
          </cell>
          <cell r="C4571" t="str">
            <v>JOELHO 90 GRAUS, ROSCA FÊMEA TERMINAL, METÁLICO, PARA INSTALAÇÕES EM PEX, DN 20 MM X 1/2", CONEXÃO POR ANEL DESLIZANTE  FORNECIMENTO E INSTALAÇÃO. AF_06/2015</v>
          </cell>
          <cell r="D4571" t="str">
            <v>UN</v>
          </cell>
          <cell r="E4571">
            <v>19.760000000000002</v>
          </cell>
        </row>
        <row r="4572">
          <cell r="A4572">
            <v>96842</v>
          </cell>
          <cell r="B4572" t="str">
            <v>SINAPI</v>
          </cell>
          <cell r="C4572" t="str">
            <v>JOELHO 90 GRAUS, ROSCA FÊMEA TERMINAL, METÁLICO, PARA INSTALAÇÕES EM PEX, DN 20 MM X 3/4", CONEXÃO POR ANEL DESLIZANTE  FORNECIMENTO E INSTALAÇÃO. AF_06/2015</v>
          </cell>
          <cell r="D4572" t="str">
            <v>UN</v>
          </cell>
          <cell r="E4572">
            <v>25.08</v>
          </cell>
        </row>
        <row r="4573">
          <cell r="A4573">
            <v>96843</v>
          </cell>
          <cell r="B4573" t="str">
            <v>SINAPI</v>
          </cell>
          <cell r="C4573" t="str">
            <v>JOELHO ROSCA FÊMEA, COM BASE FIXA, METÁLICO, PARA INSTALAÇÕES EM PEX, DN 20MM X 1/2", CONEXÃO POR ANEL DESLIZANTE  FORNECIMENTO E INSTALAÇÃO. AF_06/2015</v>
          </cell>
          <cell r="D4573" t="str">
            <v>UN</v>
          </cell>
          <cell r="E4573">
            <v>24.13</v>
          </cell>
        </row>
        <row r="4574">
          <cell r="A4574">
            <v>96844</v>
          </cell>
          <cell r="B4574" t="str">
            <v>SINAPI</v>
          </cell>
          <cell r="C4574" t="str">
            <v>JOELHO ROSCA FÊMEA, MÓVEL, METÁLICO, PARA INSTALAÇÕES EM PEX, DN 20MM X 3/4", CONEXÃO POR ANEL DESLIZANTE  FORNECIMENTO E INSTALAÇÃO. AF_06/2015</v>
          </cell>
          <cell r="D4574" t="str">
            <v>UN</v>
          </cell>
          <cell r="E4574">
            <v>32.82</v>
          </cell>
        </row>
        <row r="4575">
          <cell r="A4575">
            <v>96845</v>
          </cell>
          <cell r="B4575" t="str">
            <v>SINAPI</v>
          </cell>
          <cell r="C4575" t="str">
            <v>JOELHO 90 GRAUS, METÁLICO, PARA INSTALAÇÕES EM PEX, DN 25 MM, CONEXÃO POR ANEL DESLIZANTE   FORNECIMENTO E INSTALAÇÃO. AF_06/2015</v>
          </cell>
          <cell r="D4575" t="str">
            <v>UN</v>
          </cell>
          <cell r="E4575">
            <v>35.159999999999997</v>
          </cell>
        </row>
        <row r="4576">
          <cell r="A4576">
            <v>96846</v>
          </cell>
          <cell r="B4576" t="str">
            <v>SINAPI</v>
          </cell>
          <cell r="C4576" t="str">
            <v>JOELHO 90 GRAUS, ROSCA FÊMEA TERMINAL, METÁLICO, PARA INSTALAÇÕES EM PEX, DN 25 MM X 3/4", CONEXÃO POR ANEL DESLIZANTE  FORNECIMENTO E INSTALAÇÃO. AF_06/2015</v>
          </cell>
          <cell r="D4576" t="str">
            <v>UN</v>
          </cell>
          <cell r="E4576">
            <v>27.74</v>
          </cell>
        </row>
        <row r="4577">
          <cell r="A4577">
            <v>96847</v>
          </cell>
          <cell r="B4577" t="str">
            <v>SINAPI</v>
          </cell>
          <cell r="C4577" t="str">
            <v>JOELHO ROSCA FÊMEA, COM BASE FIXA, METÁLICO, PARA INSTALAÇÕES EM PEX, DN 25MM X 3/4", CONEXÃO POR ANEL DESLIZANTE  FORNECIMENTO E INSTALAÇÃO. AF_06/2015</v>
          </cell>
          <cell r="D4577" t="str">
            <v>UN</v>
          </cell>
          <cell r="E4577">
            <v>30.46</v>
          </cell>
        </row>
        <row r="4578">
          <cell r="A4578">
            <v>96848</v>
          </cell>
          <cell r="B4578" t="str">
            <v>SINAPI</v>
          </cell>
          <cell r="C4578" t="str">
            <v>JOELHO 90 GRAUS, METÁLICO, PARA INSTALAÇÕES EM PEX, DN 32 MM, CONEXÃO POR ANEL DESLIZANTE  FORNECIMENTO E INSTALAÇÃO . AF_06/2015</v>
          </cell>
          <cell r="D4578" t="str">
            <v>UN</v>
          </cell>
          <cell r="E4578">
            <v>45.58</v>
          </cell>
        </row>
        <row r="4579">
          <cell r="A4579">
            <v>96849</v>
          </cell>
          <cell r="B4579" t="str">
            <v>SINAPI</v>
          </cell>
          <cell r="C4579" t="str">
            <v>JOELHO 90 GRAUS, PARA INSTALAÇÕES EM PEX, DN 16 MM, CONEXÃO POR CRIMPAGEM   FORNECIMENTO E INSTALAÇÃO. AF_06/2015</v>
          </cell>
          <cell r="D4579" t="str">
            <v>UN</v>
          </cell>
          <cell r="E4579">
            <v>16.579999999999998</v>
          </cell>
        </row>
        <row r="4580">
          <cell r="A4580">
            <v>96850</v>
          </cell>
          <cell r="B4580" t="str">
            <v>SINAPI</v>
          </cell>
          <cell r="C4580" t="str">
            <v>JOELHO 90 GRAUS, ROSCA FÊMEA TERMINAL, PARA INSTALAÇÕES EM PEX, DN 16MM X 1/2", CONEXÃO POR CRIMPAGEM  FORNECIMENTO E INSTALAÇÃO. AF_06/2015</v>
          </cell>
          <cell r="D4580" t="str">
            <v>UN</v>
          </cell>
          <cell r="E4580">
            <v>19.36</v>
          </cell>
        </row>
        <row r="4581">
          <cell r="A4581">
            <v>96851</v>
          </cell>
          <cell r="B4581" t="str">
            <v>SINAPI</v>
          </cell>
          <cell r="C4581" t="str">
            <v>JOELHO 90 GRAUS, ROSCA FÊMEA TERMINAL, PARA INSTALAÇÕES EM PEX, DN 16MM X 3/4", CONEXÃO POR CRIMPAGEM  FORNECIMENTO E INSTALAÇÃO. AF_06/2015</v>
          </cell>
          <cell r="D4581" t="str">
            <v>UN</v>
          </cell>
          <cell r="E4581">
            <v>25.58</v>
          </cell>
        </row>
        <row r="4582">
          <cell r="A4582">
            <v>96852</v>
          </cell>
          <cell r="B4582" t="str">
            <v>SINAPI</v>
          </cell>
          <cell r="C4582" t="str">
            <v>JOELHO 90 GRAUS, PARA INSTALAÇÕES EM PEX, DN 20 MM, CONEXÃO POR CRIMPAGEM   FORNECIMENTO E INSTALAÇÃO. AF_06/2015</v>
          </cell>
          <cell r="D4582" t="str">
            <v>UN</v>
          </cell>
          <cell r="E4582">
            <v>22.03</v>
          </cell>
        </row>
        <row r="4583">
          <cell r="A4583">
            <v>96853</v>
          </cell>
          <cell r="B4583" t="str">
            <v>SINAPI</v>
          </cell>
          <cell r="C4583" t="str">
            <v>JOELHO 90 GRAUS, ROSCA FÊMEA TERMINAL, PARA INSTALAÇÕES EM PEX, DN 20MM X 1/2", CONEXÃO POR CRIMPAGEM  FORNECIMENTO E INSTALAÇÃO. AF_06/2015</v>
          </cell>
          <cell r="D4583" t="str">
            <v>UN</v>
          </cell>
          <cell r="E4583">
            <v>24.74</v>
          </cell>
        </row>
        <row r="4584">
          <cell r="A4584">
            <v>96854</v>
          </cell>
          <cell r="B4584" t="str">
            <v>SINAPI</v>
          </cell>
          <cell r="C4584" t="str">
            <v>JOELHO 90 GRAUS, ROSCA FÊMEA TERMINAL, PARA INSTALAÇÕES EM PEX, DN 20MM X 3/4", CONEXÃO POR CRIMPAGEM  FORNECIMENTO E INSTALAÇÃO. AF_06/2015</v>
          </cell>
          <cell r="D4584" t="str">
            <v>UN</v>
          </cell>
          <cell r="E4584">
            <v>29.55</v>
          </cell>
        </row>
        <row r="4585">
          <cell r="A4585">
            <v>96855</v>
          </cell>
          <cell r="B4585" t="str">
            <v>SINAPI</v>
          </cell>
          <cell r="C4585" t="str">
            <v>JOELHO 90 GRAUS, PARA INSTALAÇÕES EM PEX, DN 25 MM, CONEXÃO POR CRIMPAGEM   FORNECIMENTO E INSTALAÇÃO. AF_06/2015</v>
          </cell>
          <cell r="D4585" t="str">
            <v>UN</v>
          </cell>
          <cell r="E4585">
            <v>27.34</v>
          </cell>
        </row>
        <row r="4586">
          <cell r="A4586">
            <v>96856</v>
          </cell>
          <cell r="B4586" t="str">
            <v>SINAPI</v>
          </cell>
          <cell r="C4586" t="str">
            <v>JOELHO 90 GRAUS, ROSCA FÊMEA TERMINAL, PARA INSTALAÇÕES EM PEX, DN 25MM X 1/2", CONEXÃO POR CRIMPAGEM  FORNECIMENTO E INSTALAÇÃO. AF_06/2015</v>
          </cell>
          <cell r="D4586" t="str">
            <v>UN</v>
          </cell>
          <cell r="E4586">
            <v>27.74</v>
          </cell>
        </row>
        <row r="4587">
          <cell r="A4587">
            <v>96857</v>
          </cell>
          <cell r="B4587" t="str">
            <v>SINAPI</v>
          </cell>
          <cell r="C4587" t="str">
            <v>JOELHO 90 GRAUS, ROSCA FÊMEA TERMINAL, PARA INSTALAÇÕES EM PEX, DN 25MM X 1, CONEXÃO POR CRIMPAGEM  FORNECIMENTO E INSTALAÇÃO. AF_06/2015</v>
          </cell>
          <cell r="D4587" t="str">
            <v>UN</v>
          </cell>
          <cell r="E4587">
            <v>44.01</v>
          </cell>
        </row>
        <row r="4588">
          <cell r="A4588">
            <v>96858</v>
          </cell>
          <cell r="B4588" t="str">
            <v>SINAPI</v>
          </cell>
          <cell r="C4588" t="str">
            <v>JOELHO 90 GRAUS, PARA INSTALAÇÕES EM PEX, DN 32 MM, CONEXÃO POR CRIMPAGEM   FORNECIMENTO E INSTALAÇÃO. AF_06/2015</v>
          </cell>
          <cell r="D4588" t="str">
            <v>UN</v>
          </cell>
          <cell r="E4588">
            <v>44.56</v>
          </cell>
        </row>
        <row r="4589">
          <cell r="A4589">
            <v>96859</v>
          </cell>
          <cell r="B4589" t="str">
            <v>SINAPI</v>
          </cell>
          <cell r="C4589" t="str">
            <v>JOELHO 90 GRAUS, ROSCA FÊMEA TERMINAL, PARA INSTALAÇÕES EM PEX, DN 32 MM X 1", CONEXÃO POR CRIMPAGEM  FORNECIMENTO E INSTALAÇÃO. AF_06/2015</v>
          </cell>
          <cell r="D4589" t="str">
            <v>UN</v>
          </cell>
          <cell r="E4589">
            <v>55.12</v>
          </cell>
        </row>
        <row r="4590">
          <cell r="A4590">
            <v>96860</v>
          </cell>
          <cell r="B4590" t="str">
            <v>SINAPI</v>
          </cell>
          <cell r="C4590" t="str">
            <v>TÊ, METÁLICO, PARA INSTALAÇÕES EM PEX, DN 16 MM, CONEXÃO POR ANEL DESLIZANTE  FORNECIMENTO E INSTALAÇÃO. AF_06/2015</v>
          </cell>
          <cell r="D4590" t="str">
            <v>UN</v>
          </cell>
          <cell r="E4590">
            <v>22.43</v>
          </cell>
        </row>
        <row r="4591">
          <cell r="A4591">
            <v>96861</v>
          </cell>
          <cell r="B4591" t="str">
            <v>SINAPI</v>
          </cell>
          <cell r="C4591" t="str">
            <v>TÊ, ROSCA FÊMEA, METÁLICO, PARA INSTALAÇÕES EM PEX, DN 16 MM X ½, CONEXÃO POR ANEL DESLIZANTE   FORNECIMENTO E INSTALAÇÃO. AF_06/2015</v>
          </cell>
          <cell r="D4591" t="str">
            <v>UN</v>
          </cell>
          <cell r="E4591">
            <v>24.19</v>
          </cell>
        </row>
        <row r="4592">
          <cell r="A4592">
            <v>96862</v>
          </cell>
          <cell r="B4592" t="str">
            <v>SINAPI</v>
          </cell>
          <cell r="C4592" t="str">
            <v>TÊ, METÁLICO, PARA INSTALAÇÕES EM PEX, DN 20 MM, CONEXÃO POR ANEL DESLIZANTE  FORNECIMENTO E INSTALAÇÃO. AF_06/2015</v>
          </cell>
          <cell r="D4592" t="str">
            <v>UN</v>
          </cell>
          <cell r="E4592">
            <v>27.03</v>
          </cell>
        </row>
        <row r="4593">
          <cell r="A4593">
            <v>96863</v>
          </cell>
          <cell r="B4593" t="str">
            <v>SINAPI</v>
          </cell>
          <cell r="C4593" t="str">
            <v>TÊ, ROSCA FÊMEA, METÁLICO, PARA INSTALAÇÕES EM PEX, DN 20 MM X ½, CONEXÃO POR ANEL DESLIZANTE   FORNECIMENTO E INSTALAÇÃO. AF_06/2015</v>
          </cell>
          <cell r="D4593" t="str">
            <v>UN</v>
          </cell>
          <cell r="E4593">
            <v>26.74</v>
          </cell>
        </row>
        <row r="4594">
          <cell r="A4594">
            <v>96864</v>
          </cell>
          <cell r="B4594" t="str">
            <v>SINAPI</v>
          </cell>
          <cell r="C4594" t="str">
            <v>TÊ, METÁLICO, PARA INSTALAÇÕES EM PEX, DN 25 MM, CONEXÃO POR ANEL DESLIZANTE  FORNECIMENTO E INSTALAÇÃO. AF_06/2015</v>
          </cell>
          <cell r="D4594" t="str">
            <v>UN</v>
          </cell>
          <cell r="E4594">
            <v>42.18</v>
          </cell>
        </row>
        <row r="4595">
          <cell r="A4595">
            <v>96865</v>
          </cell>
          <cell r="B4595" t="str">
            <v>SINAPI</v>
          </cell>
          <cell r="C4595" t="str">
            <v>TÊ, ROSCA FÊMEA, METÁLICO, PARA INSTALAÇÕES EM PEX, DN 25 MM X 3/4", CONEXÃO POR ANEL DESLIZANTE  FORNECIMENTO E INSTALAÇÃO. AF_06/2015</v>
          </cell>
          <cell r="D4595" t="str">
            <v>UN</v>
          </cell>
          <cell r="E4595">
            <v>41.33</v>
          </cell>
        </row>
        <row r="4596">
          <cell r="A4596">
            <v>96866</v>
          </cell>
          <cell r="B4596" t="str">
            <v>SINAPI</v>
          </cell>
          <cell r="C4596" t="str">
            <v>TÊ, METÁLICO, PARA INSTALAÇÕES EM PEX, DN 32 MM, CONEXÃO POR ANEL DESLIZANTE  FORNECIMENTO E INSTALAÇÃO. AF_06/2015</v>
          </cell>
          <cell r="D4596" t="str">
            <v>UN</v>
          </cell>
          <cell r="E4596">
            <v>55.4</v>
          </cell>
        </row>
        <row r="4597">
          <cell r="A4597">
            <v>96867</v>
          </cell>
          <cell r="B4597" t="str">
            <v>SINAPI</v>
          </cell>
          <cell r="C4597" t="str">
            <v>TÊ, ROSCA MACHO, METÁLICO, PARA INSTALAÇÕES EM PEX, DN 32 MM X 1", CONEXÃO POR ANEL DESLIZANTE  FORNECIMENTO E INSTALAÇÃO. AF_06/2015</v>
          </cell>
          <cell r="D4597" t="str">
            <v>UN</v>
          </cell>
          <cell r="E4597">
            <v>64.27</v>
          </cell>
        </row>
        <row r="4598">
          <cell r="A4598">
            <v>96868</v>
          </cell>
          <cell r="B4598" t="str">
            <v>SINAPI</v>
          </cell>
          <cell r="C4598" t="str">
            <v>TÊ, PARA INSTALAÇÕES EM PEX, DN 16 MM, CONEXÃO POR CRIMPAGEM  FORNECIMENTO E INSTALAÇÃO. AF_06/2015</v>
          </cell>
          <cell r="D4598" t="str">
            <v>UN</v>
          </cell>
          <cell r="E4598">
            <v>25.65</v>
          </cell>
        </row>
        <row r="4599">
          <cell r="A4599">
            <v>96869</v>
          </cell>
          <cell r="B4599" t="str">
            <v>SINAPI</v>
          </cell>
          <cell r="C4599" t="str">
            <v>TÊ, PARA INSTALAÇÕES EM PEX, DN 20 MM, CONEXÃO POR CRIMPAGEM  FORNECIMENTO E INSTALAÇÃO. AF_06/2015</v>
          </cell>
          <cell r="D4599" t="str">
            <v>UN</v>
          </cell>
          <cell r="E4599">
            <v>30.64</v>
          </cell>
        </row>
        <row r="4600">
          <cell r="A4600">
            <v>96870</v>
          </cell>
          <cell r="B4600" t="str">
            <v>SINAPI</v>
          </cell>
          <cell r="C4600" t="str">
            <v>TÊ, PEX, DN 25 MM, CONEXÃO POR CRIMPAGEM  FORNECIMENTO E INSTALAÇÃO. AF_06/2015</v>
          </cell>
          <cell r="D4600" t="str">
            <v>UN</v>
          </cell>
          <cell r="E4600">
            <v>48.27</v>
          </cell>
        </row>
        <row r="4601">
          <cell r="A4601">
            <v>96871</v>
          </cell>
          <cell r="B4601" t="str">
            <v>SINAPI</v>
          </cell>
          <cell r="C4601" t="str">
            <v>TÊ, PARA INSTALAÇÕES EM PEX, DN 32 MM, CONEXÃO POR CRIMPAGEM  FORNECIMENTO E INSTALAÇÃO. AF_06/2015</v>
          </cell>
          <cell r="D4601" t="str">
            <v>UN</v>
          </cell>
          <cell r="E4601">
            <v>69.87</v>
          </cell>
        </row>
        <row r="4602">
          <cell r="A4602">
            <v>96872</v>
          </cell>
          <cell r="B4602" t="str">
            <v>SINAPI</v>
          </cell>
          <cell r="C4602" t="str">
            <v>DISTRIBUIDOR 2 SAÍDAS, METÁLICO, PARA INSTALAÇÕES EM PEX, ENTRADA DE 3/4" X 2 SAÍDAS DE 1/2", CONEXÃO POR ANEL DESLIZANTE  FORNECIMENTO E INSTALAÇÃO. AF_06/2015</v>
          </cell>
          <cell r="D4602" t="str">
            <v>UN</v>
          </cell>
          <cell r="E4602">
            <v>65.12</v>
          </cell>
        </row>
        <row r="4603">
          <cell r="A4603">
            <v>96873</v>
          </cell>
          <cell r="B4603" t="str">
            <v>SINAPI</v>
          </cell>
          <cell r="C4603" t="str">
            <v>DISTRIBUIDOR 2 SAÍDAS, METÁLICO, PARA INSTALAÇÕES EM PEX, ENTRADA DE 1" X 2 SAÍDAS DE 1/2", CONEXÃO POR ANEL DESLIZANTE  FORNECIMENTO E INSTALAÇÃO. AF_06/2015</v>
          </cell>
          <cell r="D4603" t="str">
            <v>UN</v>
          </cell>
          <cell r="E4603">
            <v>74.91</v>
          </cell>
        </row>
        <row r="4604">
          <cell r="A4604">
            <v>96874</v>
          </cell>
          <cell r="B4604" t="str">
            <v>SINAPI</v>
          </cell>
          <cell r="C4604" t="str">
            <v>DISTRIBUIDOR 3 SAÍDAS, METÁLICO, PARA INSTALAÇÕES EM PEX, ENTRADA DE 3/4" X 3 SAÍDAS DE 1/2", CONEXÃO POR ANEL DESLIZANTE  FORNECIMENTO E INSTALAÇÃO . AF_06/2015</v>
          </cell>
          <cell r="D4604" t="str">
            <v>UN</v>
          </cell>
          <cell r="E4604">
            <v>79.23</v>
          </cell>
        </row>
        <row r="4605">
          <cell r="A4605">
            <v>96875</v>
          </cell>
          <cell r="B4605" t="str">
            <v>SINAPI</v>
          </cell>
          <cell r="C4605" t="str">
            <v>DISTRIBUIDOR 3 SAÍDAS, METÁLICO, PARA INSTALAÇÕES EM PEX, ENTRADA DE 1 X 3 SAÍDAS DE 1/2, CONEXÃO POR ANEL DESLIZANTE   FORNECIMENTO E INSTALAÇÃO. AF_06/2015</v>
          </cell>
          <cell r="D4605" t="str">
            <v>UN</v>
          </cell>
          <cell r="E4605">
            <v>94.97</v>
          </cell>
        </row>
        <row r="4606">
          <cell r="A4606">
            <v>96876</v>
          </cell>
          <cell r="B4606" t="str">
            <v>SINAPI</v>
          </cell>
          <cell r="C4606" t="str">
            <v>DISTRIBUIDOR 2 SAÍDAS, PARA INSTALAÇÕES EM PEX, ENTRADA DE 32 MM X 2 SAÍDAS DE 16 MM, CONEXÃO POR CRIMPAGEM FORNECIMENTO E INSTALAÇÃO. AF_06/2015</v>
          </cell>
          <cell r="D4606" t="str">
            <v>UN</v>
          </cell>
          <cell r="E4606">
            <v>171.61</v>
          </cell>
        </row>
        <row r="4607">
          <cell r="A4607">
            <v>96877</v>
          </cell>
          <cell r="B4607" t="str">
            <v>SINAPI</v>
          </cell>
          <cell r="C4607" t="str">
            <v>DISTRIBUIDOR 2 SAÍDAS, PARA INSTALAÇÕES EM PEX, ENTRADA DE 32 MM X 2 SAÍDAS DE 20 MM, CONEXÃO POR CRIMPAGEM  FORNECIMENTO E INSTALAÇÃO. AF_06/2015</v>
          </cell>
          <cell r="D4607" t="str">
            <v>UN</v>
          </cell>
          <cell r="E4607">
            <v>183.04</v>
          </cell>
        </row>
        <row r="4608">
          <cell r="A4608">
            <v>96878</v>
          </cell>
          <cell r="B4608" t="str">
            <v>SINAPI</v>
          </cell>
          <cell r="C4608" t="str">
            <v>DISTRIBUIDOR 2 SAÍDAS, PARA INSTALAÇÕES EM PEX, ENTRADA DE 32 MM X 2 SAÍDAS DE 25 MM, CONEXÃO POR CRIMPAGEM  FORNECIMENTO E INSTALAÇÃO. AF_06/2015</v>
          </cell>
          <cell r="D4608" t="str">
            <v>UN</v>
          </cell>
          <cell r="E4608">
            <v>185.17</v>
          </cell>
        </row>
        <row r="4609">
          <cell r="A4609">
            <v>96879</v>
          </cell>
          <cell r="B4609" t="str">
            <v>SINAPI</v>
          </cell>
          <cell r="C4609" t="str">
            <v>DISTRIBUIDOR 3 SAÍDAS, PARA INSTALAÇÕES EM PEX, ENTRADA DE 32 MM X 3 SAÍDAS DE 16 MM, CONEXÃO POR CRIMPAGEM  FORNECIMENTO E INSTALAÇÃO. AF_06/2015</v>
          </cell>
          <cell r="D4609" t="str">
            <v>UN</v>
          </cell>
          <cell r="E4609">
            <v>186.08</v>
          </cell>
        </row>
        <row r="4610">
          <cell r="A4610">
            <v>96880</v>
          </cell>
          <cell r="B4610" t="str">
            <v>SINAPI</v>
          </cell>
          <cell r="C4610" t="str">
            <v>DISTRIBUIDOR 3 SAÍDAS, PARA INSTALAÇÕES EM PEX, ENTRADA DE 32 MM X 3 SAÍDAS DE 20 MM, CONEXÃO POR CRIMPAGEM  FORNECIMENTO E INSTALAÇÃO. AF_06/2015</v>
          </cell>
          <cell r="D4610" t="str">
            <v>UN</v>
          </cell>
          <cell r="E4610">
            <v>211.67</v>
          </cell>
        </row>
        <row r="4611">
          <cell r="A4611">
            <v>96881</v>
          </cell>
          <cell r="B4611" t="str">
            <v>SINAPI</v>
          </cell>
          <cell r="C4611" t="str">
            <v>DISTRIBUIDOR 3 SAÍDAS, PARA INSTALAÇÕES EM PEX, ENTRADA DE 32 MM X 3 SAÍDAS DE 25 MM, CONEXÃO POR CRIMPAGEM  FORNECIMENTO E INSTALAÇÃO. AF_06/2015</v>
          </cell>
          <cell r="D4611" t="str">
            <v>UN</v>
          </cell>
          <cell r="E4611">
            <v>223.27</v>
          </cell>
        </row>
        <row r="4612">
          <cell r="A4612">
            <v>97425</v>
          </cell>
          <cell r="B4612" t="str">
            <v>SINAPI</v>
          </cell>
          <cell r="C4612" t="str">
            <v>FLANGE EM AÇO, DN 15 MM X 1/2'', INSTALADO EM RESERVAÇÃO DE ÁGUA DE EDIFICAÇÃO QUE POSSUA RESERVATÓRIO DE FIBRA/FIBROCIMENTO - FORNECIMENTO E INSTALAÇÃO. AF_06/2016</v>
          </cell>
          <cell r="D4612" t="str">
            <v>UN</v>
          </cell>
          <cell r="E4612">
            <v>28.91</v>
          </cell>
        </row>
        <row r="4613">
          <cell r="A4613">
            <v>97426</v>
          </cell>
          <cell r="B4613" t="str">
            <v>SINAPI</v>
          </cell>
          <cell r="C4613" t="str">
            <v>FLANGE EM AÇO, DN 20 MM X 3/4'', INSTALADO EM RESERVAÇÃO DE ÁGUA DE EDIFICAÇÃO QUE POSSUA RESERVATÓRIO DE FIBRA/FIBROCIMENTO - FORNECIMENTO E INSTALAÇÃO. AF_06/2016</v>
          </cell>
          <cell r="D4613" t="str">
            <v>UN</v>
          </cell>
          <cell r="E4613">
            <v>35.630000000000003</v>
          </cell>
        </row>
        <row r="4614">
          <cell r="A4614">
            <v>97427</v>
          </cell>
          <cell r="B4614" t="str">
            <v>SINAPI</v>
          </cell>
          <cell r="C4614" t="str">
            <v>FLANGE EM AÇO, DN 25 MM X 1'', INSTALADO EM RESERVAÇÃO DE ÁGUA DE EDIFICAÇÃO QUE POSSUA RESERVATÓRIO DE FIBRA/FIBROCIMENTO - FORNECIMENTO E INSTALAÇÃO. AF_06/2016</v>
          </cell>
          <cell r="D4614" t="str">
            <v>UN</v>
          </cell>
          <cell r="E4614">
            <v>40.72</v>
          </cell>
        </row>
        <row r="4615">
          <cell r="A4615">
            <v>97428</v>
          </cell>
          <cell r="B4615" t="str">
            <v>SINAPI</v>
          </cell>
          <cell r="C4615" t="str">
            <v>FLANGE EM AÇO, DN 32 MM X 1 1/4'', INSTALADO EM RESERVAÇÃO DE ÁGUA DE EDIFICAÇÃO QUE POSSUA RESERVATÓRIO DE FIBRA/FIBROCIMENTO - FORNECIMENTO E INSTALAÇÃO. AF_06/2016</v>
          </cell>
          <cell r="D4615" t="str">
            <v>UN</v>
          </cell>
          <cell r="E4615">
            <v>52.51</v>
          </cell>
        </row>
        <row r="4616">
          <cell r="A4616">
            <v>97429</v>
          </cell>
          <cell r="B4616" t="str">
            <v>SINAPI</v>
          </cell>
          <cell r="C4616" t="str">
            <v>FLANGE EM AÇO, DN 40 MM X 1 1/2'', INSTALADO EM RESERVAÇÃO DE ÁGUA DE EDIFICAÇÃO QUE POSSUA RESERVATÓRIO DE FIBRA/FIBROCIMENTO - FORNECIMENTO E INSTALAÇÃO. AF_06/2016</v>
          </cell>
          <cell r="D4616" t="str">
            <v>UN</v>
          </cell>
          <cell r="E4616">
            <v>63.37</v>
          </cell>
        </row>
        <row r="4617">
          <cell r="A4617">
            <v>97430</v>
          </cell>
          <cell r="B4617" t="str">
            <v>SINAPI</v>
          </cell>
          <cell r="C4617" t="str">
            <v>ACOPLAMENTO RÍGIDO EM AÇO, CONEXÃO RANHURADA, DN 50 (2"), INSTALADO EM PRUMADAS - FORNECIMENTO E INSTALAÇÃO. AF_10/2020</v>
          </cell>
          <cell r="D4617" t="str">
            <v>UN</v>
          </cell>
          <cell r="E4617">
            <v>42.26</v>
          </cell>
        </row>
        <row r="4618">
          <cell r="A4618">
            <v>97431</v>
          </cell>
          <cell r="B4618" t="str">
            <v>SINAPI</v>
          </cell>
          <cell r="C4618" t="str">
            <v>ACOPLAMENTO RÍGIDO EM AÇO, CONEXÃO RANHURADA, DN 65 (2 1/2"), INSTALADO EM PRUMADAS - FORNECIMENTO E INSTALAÇÃO. AF_10/2020</v>
          </cell>
          <cell r="D4618" t="str">
            <v>UN</v>
          </cell>
          <cell r="E4618">
            <v>46.85</v>
          </cell>
        </row>
        <row r="4619">
          <cell r="A4619">
            <v>97432</v>
          </cell>
          <cell r="B4619" t="str">
            <v>SINAPI</v>
          </cell>
          <cell r="C4619" t="str">
            <v>ACOPLAMENTO RÍGIDO EM AÇO, CONEXÃO RANHURADA, DN 80 (3"), INSTALADO EM PRUMADAS - FORNECIMENTO E INSTALAÇÃO. AF_10/2020</v>
          </cell>
          <cell r="D4619" t="str">
            <v>UN</v>
          </cell>
          <cell r="E4619">
            <v>52.81</v>
          </cell>
        </row>
        <row r="4620">
          <cell r="A4620">
            <v>97433</v>
          </cell>
          <cell r="B4620" t="str">
            <v>SINAPI</v>
          </cell>
          <cell r="C4620" t="str">
            <v>CURVA 45 GRAUS, EM AÇO, CONEXÃO RANHURADA, DN 50 (2"), INSTALADO EM PRUMADAS - FORNECIMENTO E INSTALAÇÃO. AF_10/2020</v>
          </cell>
          <cell r="D4620" t="str">
            <v>UN</v>
          </cell>
          <cell r="E4620">
            <v>102.1</v>
          </cell>
        </row>
        <row r="4621">
          <cell r="A4621">
            <v>97434</v>
          </cell>
          <cell r="B4621" t="str">
            <v>SINAPI</v>
          </cell>
          <cell r="C4621" t="str">
            <v>CURVA 90 GRAUS, EM AÇO, CONEXÃO RANHURADA, DN 50 (2"), INSTALADO EM PRUMADAS - FORNECIMENTO E INSTALAÇÃO. AF_10/2020</v>
          </cell>
          <cell r="D4621" t="str">
            <v>UN</v>
          </cell>
          <cell r="E4621">
            <v>104.22</v>
          </cell>
        </row>
        <row r="4622">
          <cell r="A4622">
            <v>97435</v>
          </cell>
          <cell r="B4622" t="str">
            <v>SINAPI</v>
          </cell>
          <cell r="C4622" t="str">
            <v>CURVA 45 GRAUS, EM AÇO, CONEXÃO RANHURADA, DN 65 (2 1/2"), INSTALADO EM PRUMADAS - FORNECIMENTO E INSTALAÇÃO. AF_10/2020</v>
          </cell>
          <cell r="D4622" t="str">
            <v>UN</v>
          </cell>
          <cell r="E4622">
            <v>119.59</v>
          </cell>
        </row>
        <row r="4623">
          <cell r="A4623">
            <v>97436</v>
          </cell>
          <cell r="B4623" t="str">
            <v>SINAPI</v>
          </cell>
          <cell r="C4623" t="str">
            <v>CURVA 90 GRAUS, EM AÇO, CONEXÃO RANHURADA, DN 65 (2 1/2"), INSTALADO EM PRUMADAS - FORNECIMENTO E INSTALAÇÃO. AF_10/2020</v>
          </cell>
          <cell r="D4623" t="str">
            <v>UN</v>
          </cell>
          <cell r="E4623">
            <v>123.66</v>
          </cell>
        </row>
        <row r="4624">
          <cell r="A4624">
            <v>97437</v>
          </cell>
          <cell r="B4624" t="str">
            <v>SINAPI</v>
          </cell>
          <cell r="C4624" t="str">
            <v>CURVA 45 GRAUS, EM AÇO, CONEXÃO RANHURADA, DN 80 (3), INSTALADO EM PRUMADAS - FORNECIMENTO E INSTALAÇÃO. AF_10/2020</v>
          </cell>
          <cell r="D4624" t="str">
            <v>UN</v>
          </cell>
          <cell r="E4624">
            <v>136.97999999999999</v>
          </cell>
        </row>
        <row r="4625">
          <cell r="A4625">
            <v>97438</v>
          </cell>
          <cell r="B4625" t="str">
            <v>SINAPI</v>
          </cell>
          <cell r="C4625" t="str">
            <v>CURVA 90 GRAUS, EM AÇO, CONEXÃO RANHURADA, DN 80 (3"), INSTALADO EM PRUMADAS - FORNECIMENTO E INSTALAÇÃO. AF_10/2020</v>
          </cell>
          <cell r="D4625" t="str">
            <v>UN</v>
          </cell>
          <cell r="E4625">
            <v>141.34</v>
          </cell>
        </row>
        <row r="4626">
          <cell r="A4626">
            <v>97439</v>
          </cell>
          <cell r="B4626" t="str">
            <v>SINAPI</v>
          </cell>
          <cell r="C4626" t="str">
            <v>TÊ, EM AÇO, CONEXÃO RANHURADA, DN 50 (2"), INSTALADO EM PRUMADAS - FORNECIMENTO E INSTALAÇÃO. AF_10/2020</v>
          </cell>
          <cell r="D4626" t="str">
            <v>UN</v>
          </cell>
          <cell r="E4626">
            <v>156.46</v>
          </cell>
        </row>
        <row r="4627">
          <cell r="A4627">
            <v>97440</v>
          </cell>
          <cell r="B4627" t="str">
            <v>SINAPI</v>
          </cell>
          <cell r="C4627" t="str">
            <v>TÊ, EM AÇO, CONEXÃO RANHURADA, DN 65 (2 1/2"), INSTALADO EM PRUMADAS - FORNECIMENTO E INSTALAÇÃO. AF_10/2020</v>
          </cell>
          <cell r="D4627" t="str">
            <v>UN</v>
          </cell>
          <cell r="E4627">
            <v>188.19</v>
          </cell>
        </row>
        <row r="4628">
          <cell r="A4628">
            <v>97442</v>
          </cell>
          <cell r="B4628" t="str">
            <v>SINAPI</v>
          </cell>
          <cell r="C4628" t="str">
            <v>TÊ, EM AÇO, CONEXÃO RANHURADA, DN 80 (3"), INSTALADO EM PRUMADAS - FORNECIMENTO E INSTALAÇÃO. AF_10/2020</v>
          </cell>
          <cell r="D4628" t="str">
            <v>UN</v>
          </cell>
          <cell r="E4628">
            <v>207.54</v>
          </cell>
        </row>
        <row r="4629">
          <cell r="A4629">
            <v>97443</v>
          </cell>
          <cell r="B4629" t="str">
            <v>SINAPI</v>
          </cell>
          <cell r="C4629" t="str">
            <v>LUVA, EM AÇO, CONEXÃO SOLDADA, DN 50 (2"), INSTALADO EM PRUMADAS - FORNECIMENTO E INSTALAÇÃO. AF_10/2020</v>
          </cell>
          <cell r="D4629" t="str">
            <v>UN</v>
          </cell>
          <cell r="E4629">
            <v>106.76</v>
          </cell>
        </row>
        <row r="4630">
          <cell r="A4630">
            <v>97444</v>
          </cell>
          <cell r="B4630" t="str">
            <v>SINAPI</v>
          </cell>
          <cell r="C4630" t="str">
            <v>LUVA COM REDUÇÃO, EM AÇO, CONEXÃO SOLDADA, DN 50 X 40 MM (2  X 1 1/2"), INSTALADO EM PRUMADAS - FORNECIMENTO E INSTALAÇÃO. AF_10/2020</v>
          </cell>
          <cell r="D4630" t="str">
            <v>UN</v>
          </cell>
          <cell r="E4630">
            <v>127.29</v>
          </cell>
        </row>
        <row r="4631">
          <cell r="A4631">
            <v>97446</v>
          </cell>
          <cell r="B4631" t="str">
            <v>SINAPI</v>
          </cell>
          <cell r="C4631" t="str">
            <v>LUVA, EM AÇO, CONEXÃO SOLDADA, DN 65 (2 1/2"), INSTALADO EM PRUMADAS - FORNECIMENTO E INSTALAÇÃO. AF_10/2020</v>
          </cell>
          <cell r="D4631" t="str">
            <v>UN</v>
          </cell>
          <cell r="E4631">
            <v>226.23</v>
          </cell>
        </row>
        <row r="4632">
          <cell r="A4632">
            <v>97447</v>
          </cell>
          <cell r="B4632" t="str">
            <v>SINAPI</v>
          </cell>
          <cell r="C4632" t="str">
            <v>LUVA COM REDUÇÃO, EM AÇO, CONEXÃO SOLDADA, DN 65 X 50 MM (2 1/2" X 2"), INSTALADO EM PRUMADAS - FORNECIMENTO E INSTALAÇÃO. AF_10/2020</v>
          </cell>
          <cell r="D4632" t="str">
            <v>UN</v>
          </cell>
          <cell r="E4632">
            <v>226.23</v>
          </cell>
        </row>
        <row r="4633">
          <cell r="A4633">
            <v>97449</v>
          </cell>
          <cell r="B4633" t="str">
            <v>SINAPI</v>
          </cell>
          <cell r="C4633" t="str">
            <v>LUVA, EM AÇO, CONEXÃO SOLDADA, DN 80 (3"), INSTALADO EM PRUMADAS - FORNECIMENTO E INSTALAÇÃO. AF_10/2020</v>
          </cell>
          <cell r="D4633" t="str">
            <v>UN</v>
          </cell>
          <cell r="E4633">
            <v>240.83</v>
          </cell>
        </row>
        <row r="4634">
          <cell r="A4634">
            <v>97450</v>
          </cell>
          <cell r="B4634" t="str">
            <v>SINAPI</v>
          </cell>
          <cell r="C4634" t="str">
            <v>LUVA COM REDUÇÃO, EM AÇO, CONEXÃO SOLDADA, DN 80 X 65 MM (3" X 2 1/2"), INSTALADO EM PRUMADAS - FORNECIMENTO E INSTALAÇÃO. AF_10/2020</v>
          </cell>
          <cell r="D4634" t="str">
            <v>UN</v>
          </cell>
          <cell r="E4634">
            <v>296.73</v>
          </cell>
        </row>
        <row r="4635">
          <cell r="A4635">
            <v>97452</v>
          </cell>
          <cell r="B4635" t="str">
            <v>SINAPI</v>
          </cell>
          <cell r="C4635" t="str">
            <v>CURVA 45 GRAUS, EM AÇO, CONEXÃO SOLDADA, DN 50 (2"), INSTALADO EM PRUMADAS - FORNECIMENTO E INSTALAÇÃO. AF_10/2020</v>
          </cell>
          <cell r="D4635" t="str">
            <v>UN</v>
          </cell>
          <cell r="E4635">
            <v>176.72</v>
          </cell>
        </row>
        <row r="4636">
          <cell r="A4636">
            <v>97453</v>
          </cell>
          <cell r="B4636" t="str">
            <v>SINAPI</v>
          </cell>
          <cell r="C4636" t="str">
            <v>CURVA 90 GRAUS, EM AÇO, CONEXÃO SOLDADA, DN 50 (2"), INSTALADO EM PRUMADAS - FORNECIMENTO E INSTALAÇÃO. AF_10/2020</v>
          </cell>
          <cell r="D4636" t="str">
            <v>UN</v>
          </cell>
          <cell r="E4636">
            <v>188.44</v>
          </cell>
        </row>
        <row r="4637">
          <cell r="A4637">
            <v>97454</v>
          </cell>
          <cell r="B4637" t="str">
            <v>SINAPI</v>
          </cell>
          <cell r="C4637" t="str">
            <v>CURVA 45 GRAUS, EM AÇO, CONEXÃO SOLDADA, DN 65 (2 1/2"), INSTALADO EM PRUMADAS - FORNECIMENTO E INSTALAÇÃO. AF_10/2020</v>
          </cell>
          <cell r="D4637" t="str">
            <v>UN</v>
          </cell>
          <cell r="E4637">
            <v>309.32</v>
          </cell>
        </row>
        <row r="4638">
          <cell r="A4638">
            <v>97455</v>
          </cell>
          <cell r="B4638" t="str">
            <v>SINAPI</v>
          </cell>
          <cell r="C4638" t="str">
            <v>CURVA 90 GRAUS, EM AÇO, CONEXÃO SOLDADA, DN 65 (2 1/2"), INSTALADO EM PRUMADAS - FORNECIMENTO E INSTALAÇÃO. AF_10/2020</v>
          </cell>
          <cell r="D4638" t="str">
            <v>UN</v>
          </cell>
          <cell r="E4638">
            <v>328.06</v>
          </cell>
        </row>
        <row r="4639">
          <cell r="A4639">
            <v>97456</v>
          </cell>
          <cell r="B4639" t="str">
            <v>SINAPI</v>
          </cell>
          <cell r="C4639" t="str">
            <v>CURVA 45 GRAUS, EM AÇO, CONEXÃO SOLDADA, DN 80 (3"), INSTALADO EM PRUMADAS - FORNECIMENTO E INSTALAÇÃO. AF_10/2020</v>
          </cell>
          <cell r="D4639" t="str">
            <v>UN</v>
          </cell>
          <cell r="E4639">
            <v>718.35</v>
          </cell>
        </row>
        <row r="4640">
          <cell r="A4640">
            <v>97457</v>
          </cell>
          <cell r="B4640" t="str">
            <v>SINAPI</v>
          </cell>
          <cell r="C4640" t="str">
            <v>CURVA 90 GRAUS, EM AÇO, CONEXÃO SOLDADA, DN 80 (3"), INSTALADO EM PRUMADAS - FORNECIMENTO E INSTALAÇÃO. AF_10/2020</v>
          </cell>
          <cell r="D4640" t="str">
            <v>UN</v>
          </cell>
          <cell r="E4640">
            <v>634.27</v>
          </cell>
        </row>
        <row r="4641">
          <cell r="A4641">
            <v>97458</v>
          </cell>
          <cell r="B4641" t="str">
            <v>SINAPI</v>
          </cell>
          <cell r="C4641" t="str">
            <v>TÊ, EM AÇO, CONEXÃO SOLDADA, DN 50 (2"), INSTALADO EM PRUMADAS - FORNECIMENTO E INSTALAÇÃO. AF_10/2020</v>
          </cell>
          <cell r="D4641" t="str">
            <v>UN</v>
          </cell>
          <cell r="E4641">
            <v>282.8</v>
          </cell>
        </row>
        <row r="4642">
          <cell r="A4642">
            <v>97459</v>
          </cell>
          <cell r="B4642" t="str">
            <v>SINAPI</v>
          </cell>
          <cell r="C4642" t="str">
            <v>TÊ, EM AÇO, CONEXÃO SOLDADA, DN 65 (2 1/2"), INSTALADO EM PRUMADAS - FORNECIMENTO E INSTALAÇÃO. AF_10/2020</v>
          </cell>
          <cell r="D4642" t="str">
            <v>UN</v>
          </cell>
          <cell r="E4642">
            <v>496.76</v>
          </cell>
        </row>
        <row r="4643">
          <cell r="A4643">
            <v>97460</v>
          </cell>
          <cell r="B4643" t="str">
            <v>SINAPI</v>
          </cell>
          <cell r="C4643" t="str">
            <v>TÊ, EM AÇO, CONEXÃO SOLDADA, DN 80 (3"), INSTALADO EM PRUMADAS - FORNECIMENTO E INSTALAÇÃO. AF_10/2020</v>
          </cell>
          <cell r="D4643" t="str">
            <v>UN</v>
          </cell>
          <cell r="E4643">
            <v>772.52</v>
          </cell>
        </row>
        <row r="4644">
          <cell r="A4644">
            <v>97461</v>
          </cell>
          <cell r="B4644" t="str">
            <v>SINAPI</v>
          </cell>
          <cell r="C4644" t="str">
            <v>LUVA, EM AÇO, CONEXÃO SOLDADA, DN 25 (1"), INSTALADO EM REDE DE ALIMENTAÇÃO PARA HIDRANTE - FORNECIMENTO E INSTALAÇÃO. AF_10/2020</v>
          </cell>
          <cell r="D4644" t="str">
            <v>UN</v>
          </cell>
          <cell r="E4644">
            <v>33.94</v>
          </cell>
        </row>
        <row r="4645">
          <cell r="A4645">
            <v>97462</v>
          </cell>
          <cell r="B4645" t="str">
            <v>SINAPI</v>
          </cell>
          <cell r="C4645" t="str">
            <v>LUVA COM REDUÇÃO, EM AÇO, CONEXÃO SOLDADA, DN 25 X 20 MM (1  X 3/4"), INSTALADO EM REDE DE ALIMENTAÇÃO PARA HIDRANTE - FORNECIMENTO E INSTALAÇÃO. AF_10/2020</v>
          </cell>
          <cell r="D4645" t="str">
            <v>UN</v>
          </cell>
          <cell r="E4645">
            <v>27.92</v>
          </cell>
        </row>
        <row r="4646">
          <cell r="A4646">
            <v>97464</v>
          </cell>
          <cell r="B4646" t="str">
            <v>SINAPI</v>
          </cell>
          <cell r="C4646" t="str">
            <v>LUVA, EM AÇO, CONEXÃO SOLDADA, DN 32 (1 1/4"), INSTALADO EM REDE DE ALIMENTAÇÃO PARA HIDRANTE - FORNECIMENTO E INSTALAÇÃO. AF_10/2020</v>
          </cell>
          <cell r="D4646" t="str">
            <v>UN</v>
          </cell>
          <cell r="E4646">
            <v>49.3</v>
          </cell>
        </row>
        <row r="4647">
          <cell r="A4647">
            <v>97465</v>
          </cell>
          <cell r="B4647" t="str">
            <v>SINAPI</v>
          </cell>
          <cell r="C4647" t="str">
            <v>LUVA COM REDUÇÃO, EM AÇO, CONEXÃO SOLDADA, DN 32 X 25 MM (1 1/4"  X 1"), INSTALADO EM REDE DE ALIMENTAÇÃO PARA HIDRANTE - FORNECIMENTO E INSTALAÇÃO. AF_10/2020</v>
          </cell>
          <cell r="D4647" t="str">
            <v>UN</v>
          </cell>
          <cell r="E4647">
            <v>59.44</v>
          </cell>
        </row>
        <row r="4648">
          <cell r="A4648">
            <v>97467</v>
          </cell>
          <cell r="B4648" t="str">
            <v>SINAPI</v>
          </cell>
          <cell r="C4648" t="str">
            <v>LUVA, EM AÇO, CONEXÃO SOLDADA, DN 40 (1 1/2"), INSTALADO EM REDE DE ALIMENTAÇÃO PARA HIDRANTE - FORNECIMENTO E INSTALAÇÃO. AF_10/2020</v>
          </cell>
          <cell r="D4648" t="str">
            <v>UN</v>
          </cell>
          <cell r="E4648">
            <v>62.6</v>
          </cell>
        </row>
        <row r="4649">
          <cell r="A4649">
            <v>97468</v>
          </cell>
          <cell r="B4649" t="str">
            <v>SINAPI</v>
          </cell>
          <cell r="C4649" t="str">
            <v>LUVA COM REDUÇÃO, EM AÇO, CONEXÃO SOLDADA, DN 40  X 32 MM (1 1/2" X 1 1/4"), INSTALADO EM REDE DE ALIMENTAÇÃO PARA HIDRANTE - FORNECIMENTO E INSTALAÇÃO. AF_10/2020</v>
          </cell>
          <cell r="D4649" t="str">
            <v>UN</v>
          </cell>
          <cell r="E4649">
            <v>75.58</v>
          </cell>
        </row>
        <row r="4650">
          <cell r="A4650">
            <v>97470</v>
          </cell>
          <cell r="B4650" t="str">
            <v>SINAPI</v>
          </cell>
          <cell r="C4650" t="str">
            <v>LUVA, EM AÇO, CONEXÃO SOLDADA, DN 50 (2"), INSTALADO EM REDE DE ALIMENTAÇÃO PARA HIDRANTE - FORNECIMENTO E INSTALAÇÃO. AF_10/2020</v>
          </cell>
          <cell r="D4650" t="str">
            <v>UN</v>
          </cell>
          <cell r="E4650">
            <v>93.39</v>
          </cell>
        </row>
        <row r="4651">
          <cell r="A4651">
            <v>97471</v>
          </cell>
          <cell r="B4651" t="str">
            <v>SINAPI</v>
          </cell>
          <cell r="C4651" t="str">
            <v>LUVA COM REDUÇÃO, EM AÇO, CONEXÃO SOLDADA, DN 50 X 40 MM (2" X 1 1/2"), INSTALADO EM REDE DE ALIMENTAÇÃO PARA HIDRANTE - FORNECIMENTO E INSTALAÇÃO. AF_10/2020</v>
          </cell>
          <cell r="D4651" t="str">
            <v>UN</v>
          </cell>
          <cell r="E4651">
            <v>113.92</v>
          </cell>
        </row>
        <row r="4652">
          <cell r="A4652">
            <v>97474</v>
          </cell>
          <cell r="B4652" t="str">
            <v>SINAPI</v>
          </cell>
          <cell r="C4652" t="str">
            <v>LUVA, EM AÇO, CONEXÃO SOLDADA, DN 65 (2 1/2"), INSTALADO EM REDE DE ALIMENTAÇÃO PARA HIDRANTE - FORNECIMENTO E INSTALAÇÃO. AF_10/2020</v>
          </cell>
          <cell r="D4652" t="str">
            <v>UN</v>
          </cell>
          <cell r="E4652">
            <v>173.64</v>
          </cell>
        </row>
        <row r="4653">
          <cell r="A4653">
            <v>97475</v>
          </cell>
          <cell r="B4653" t="str">
            <v>SINAPI</v>
          </cell>
          <cell r="C4653" t="str">
            <v>LUVA COM REDUÇÃO, EM AÇO, CONEXÃO SOLDADA, DN 65 X 50 MM (2 1/2" X 2"), INSTALADO EM REDE DE ALIMENTAÇÃO PARA HIDRANTE - FORNECIMENTO E INSTALAÇÃO. AF_10/2020</v>
          </cell>
          <cell r="D4653" t="str">
            <v>UN</v>
          </cell>
          <cell r="E4653">
            <v>215.14</v>
          </cell>
        </row>
        <row r="4654">
          <cell r="A4654">
            <v>97477</v>
          </cell>
          <cell r="B4654" t="str">
            <v>SINAPI</v>
          </cell>
          <cell r="C4654" t="str">
            <v>LUVA, EM AÇO, CONEXÃO SOLDADA, DN 80 (3"), INSTALADO EM REDE DE ALIMENTAÇÃO PARA HIDRANTE - FORNECIMENTO E INSTALAÇÃO. AF_10/2020</v>
          </cell>
          <cell r="D4654" t="str">
            <v>UN</v>
          </cell>
          <cell r="E4654">
            <v>232.02</v>
          </cell>
        </row>
        <row r="4655">
          <cell r="A4655">
            <v>97478</v>
          </cell>
          <cell r="B4655" t="str">
            <v>SINAPI</v>
          </cell>
          <cell r="C4655" t="str">
            <v>LUVA COM REDUÇÃO, EM AÇO, CONEXÃO SOLDADA, DN 80 X 65 MM (3" X 2 1/2"), INSTALADO EM REDE DE ALIMENTAÇÃO PARA HIDRANTE - FORNECIMENTO E INSTALAÇÃO. AF_10/2020</v>
          </cell>
          <cell r="D4655" t="str">
            <v>UN</v>
          </cell>
          <cell r="E4655">
            <v>287.92</v>
          </cell>
        </row>
        <row r="4656">
          <cell r="A4656">
            <v>97479</v>
          </cell>
          <cell r="B4656" t="str">
            <v>SINAPI</v>
          </cell>
          <cell r="C4656" t="str">
            <v>CURVA 45 GRAUS, EM AÇO, CONEXÃO SOLDADA, DN 25 (1"), INSTALADO EM REDE DE ALIMENTAÇÃO PARA HIDRANTE - FORNECIMENTO E INSTALAÇÃO. AF_10/2020</v>
          </cell>
          <cell r="D4656" t="str">
            <v>UN</v>
          </cell>
          <cell r="E4656">
            <v>54.89</v>
          </cell>
        </row>
        <row r="4657">
          <cell r="A4657">
            <v>97480</v>
          </cell>
          <cell r="B4657" t="str">
            <v>SINAPI</v>
          </cell>
          <cell r="C4657" t="str">
            <v>CURVA 90 GRAUS, EM AÇO, CONEXÃO SOLDADA, DN 25 (1"), INSTALADO EM REDE DE ALIMENTAÇÃO PARA HIDRANTE - FORNECIMENTO E INSTALAÇÃO. AF_10/2020</v>
          </cell>
          <cell r="D4657" t="str">
            <v>UN</v>
          </cell>
          <cell r="E4657">
            <v>54.89</v>
          </cell>
        </row>
        <row r="4658">
          <cell r="A4658">
            <v>97481</v>
          </cell>
          <cell r="B4658" t="str">
            <v>SINAPI</v>
          </cell>
          <cell r="C4658" t="str">
            <v>CURVA 45 GRAUS, EM AÇO, CONEXÃO SOLDADA, DN 32 (1 1/4"), INSTALADO EM REDE DE ALIMENTAÇÃO PARA HIDRANTE - FORNECIMENTO E INSTALAÇÃO. AF_10/2020</v>
          </cell>
          <cell r="D4658" t="str">
            <v>UN</v>
          </cell>
          <cell r="E4658">
            <v>80.209999999999994</v>
          </cell>
        </row>
        <row r="4659">
          <cell r="A4659">
            <v>97482</v>
          </cell>
          <cell r="B4659" t="str">
            <v>SINAPI</v>
          </cell>
          <cell r="C4659" t="str">
            <v>CURVA 90 GRAUS, EM AÇO, CONEXÃO SOLDADA, DN 32 (1 1/4"), INSTALADO EM REDE DE ALIMENTAÇÃO PARA HIDRANTE - FORNECIMENTO E INSTALAÇÃO. AF_10/2020</v>
          </cell>
          <cell r="D4659" t="str">
            <v>UN</v>
          </cell>
          <cell r="E4659">
            <v>80.209999999999994</v>
          </cell>
        </row>
        <row r="4660">
          <cell r="A4660">
            <v>97483</v>
          </cell>
          <cell r="B4660" t="str">
            <v>SINAPI</v>
          </cell>
          <cell r="C4660" t="str">
            <v>CURVA 45 GRAUS, EM AÇO, CONEXÃO SOLDADA, DN 40 (1 1/2"), INSTALADO EM REDE DE ALIMENTAÇÃO PARA HIDRANTE - FORNECIMENTO E INSTALAÇÃO. AF_10/2020</v>
          </cell>
          <cell r="D4660" t="str">
            <v>UN</v>
          </cell>
          <cell r="E4660">
            <v>113.04</v>
          </cell>
        </row>
        <row r="4661">
          <cell r="A4661">
            <v>97484</v>
          </cell>
          <cell r="B4661" t="str">
            <v>SINAPI</v>
          </cell>
          <cell r="C4661" t="str">
            <v>CURVA 90 GRAUS, EM AÇO, CONEXÃO SOLDADA, DN 40 (1 1/2"), INSTALADO EM REDE DE ALIMENTAÇÃO PARA HIDRANTE - FORNECIMENTO E INSTALAÇÃO. AF_10/2020</v>
          </cell>
          <cell r="D4661" t="str">
            <v>UN</v>
          </cell>
          <cell r="E4661">
            <v>113.04</v>
          </cell>
        </row>
        <row r="4662">
          <cell r="A4662">
            <v>97485</v>
          </cell>
          <cell r="B4662" t="str">
            <v>SINAPI</v>
          </cell>
          <cell r="C4662" t="str">
            <v>CURVA 45 GRAUS, EM AÇO, CONEXÃO SOLDADA, DN 50 (2"), INSTALADO EM REDE DE ALIMENTAÇÃO PARA HIDRANTE - FORNECIMENTO E INSTALAÇÃO. AF_10/2020</v>
          </cell>
          <cell r="D4662" t="str">
            <v>UN</v>
          </cell>
          <cell r="E4662">
            <v>156.69999999999999</v>
          </cell>
        </row>
        <row r="4663">
          <cell r="A4663">
            <v>97486</v>
          </cell>
          <cell r="B4663" t="str">
            <v>SINAPI</v>
          </cell>
          <cell r="C4663" t="str">
            <v>CURVA 90 GRAUS, EM AÇO, CONEXÃO SOLDADA, DN 50 (2"), INSTALADO EM REDE DE ALIMENTAÇÃO PARA HIDRANTE - FORNECIMENTO E INSTALAÇÃO. AF_10/2020</v>
          </cell>
          <cell r="D4663" t="str">
            <v>UN</v>
          </cell>
          <cell r="E4663">
            <v>168.42</v>
          </cell>
        </row>
        <row r="4664">
          <cell r="A4664">
            <v>97487</v>
          </cell>
          <cell r="B4664" t="str">
            <v>SINAPI</v>
          </cell>
          <cell r="C4664" t="str">
            <v>CURVA 45 GRAUS, EM AÇO, CONEXÃO SOLDADA, DN 65 (2 1/2"), INSTALADO EM REDE DE ALIMENTAÇÃO PARA HIDRANTE - FORNECIMENTO E INSTALAÇÃO. AF_10/2020</v>
          </cell>
          <cell r="D4664" t="str">
            <v>UN</v>
          </cell>
          <cell r="E4664">
            <v>292.72000000000003</v>
          </cell>
        </row>
        <row r="4665">
          <cell r="A4665">
            <v>97488</v>
          </cell>
          <cell r="B4665" t="str">
            <v>SINAPI</v>
          </cell>
          <cell r="C4665" t="str">
            <v>CURVA 90 GRAUS, EM AÇO, CONEXÃO SOLDADA, DN 65 (2 1/2"), INSTALADO EM REDE DE ALIMENTAÇÃO PARA HIDRANTE - FORNECIMENTO E INSTALAÇÃO. AF_10/2020</v>
          </cell>
          <cell r="D4665" t="str">
            <v>UN</v>
          </cell>
          <cell r="E4665">
            <v>311.45999999999998</v>
          </cell>
        </row>
        <row r="4666">
          <cell r="A4666">
            <v>97489</v>
          </cell>
          <cell r="B4666" t="str">
            <v>SINAPI</v>
          </cell>
          <cell r="C4666" t="str">
            <v>CURVA 45 GRAUS, EM AÇO, CONEXÃO SOLDADA, DN 80 (3"), INSTALADO EM REDE DE ALIMENTAÇÃO PARA HIDRANTE - FORNECIMENTO E INSTALAÇÃO. AF_10/2020</v>
          </cell>
          <cell r="D4666" t="str">
            <v>UN</v>
          </cell>
          <cell r="E4666">
            <v>705.11</v>
          </cell>
        </row>
        <row r="4667">
          <cell r="A4667">
            <v>97490</v>
          </cell>
          <cell r="B4667" t="str">
            <v>SINAPI</v>
          </cell>
          <cell r="C4667" t="str">
            <v>CURVA 90 GRAUS, EM AÇO, CONEXÃO SOLDADA, DN 80 (3"), INSTALADO EM REDE DE ALIMENTAÇÃO PARA HIDRANTE - FORNECIMENTO E INSTALAÇÃO. AF_10/2020</v>
          </cell>
          <cell r="D4667" t="str">
            <v>UN</v>
          </cell>
          <cell r="E4667">
            <v>621.03</v>
          </cell>
        </row>
        <row r="4668">
          <cell r="A4668">
            <v>97491</v>
          </cell>
          <cell r="B4668" t="str">
            <v>SINAPI</v>
          </cell>
          <cell r="C4668" t="str">
            <v>TÊ, EM AÇO, CONEXÃO SOLDADA, DN 25 (1"), INSTALADO EM REDE DE ALIMENTAÇÃO PARA HIDRANTE - FORNECIMENTO E INSTALAÇÃO. AF_10/2020</v>
          </cell>
          <cell r="D4668" t="str">
            <v>UN</v>
          </cell>
          <cell r="E4668">
            <v>85.66</v>
          </cell>
        </row>
        <row r="4669">
          <cell r="A4669">
            <v>97492</v>
          </cell>
          <cell r="B4669" t="str">
            <v>SINAPI</v>
          </cell>
          <cell r="C4669" t="str">
            <v>TÊ, EM AÇO, CONEXÃO SOLDADA, DN 32 (1 1/4"), INSTALADO EM REDE DE ALIMENTAÇÃO PARA HIDRANTE - FORNECIMENTO E INSTALAÇÃO. AF_10/2020</v>
          </cell>
          <cell r="D4669" t="str">
            <v>UN</v>
          </cell>
          <cell r="E4669">
            <v>126.62</v>
          </cell>
        </row>
        <row r="4670">
          <cell r="A4670">
            <v>97493</v>
          </cell>
          <cell r="B4670" t="str">
            <v>SINAPI</v>
          </cell>
          <cell r="C4670" t="str">
            <v>TÊ, EM AÇO, CONEXÃO SOLDADA, DN 40 (1 1/2"), INSTALADO EM REDE DE ALIMENTAÇÃO PARA HIDRANTE - FORNECIMENTO E INSTALAÇÃO. AF_10/2020</v>
          </cell>
          <cell r="D4670" t="str">
            <v>UN</v>
          </cell>
          <cell r="E4670">
            <v>163.49</v>
          </cell>
        </row>
        <row r="4671">
          <cell r="A4671">
            <v>97494</v>
          </cell>
          <cell r="B4671" t="str">
            <v>SINAPI</v>
          </cell>
          <cell r="C4671" t="str">
            <v>TÊ, EM AÇO, CONEXÃO SOLDADA, DN 50 (2"), INSTALADO EM REDE DE ALIMENTAÇÃO PARA HIDRANTE - FORNECIMENTO E INSTALAÇÃO. AF_10/2020</v>
          </cell>
          <cell r="D4671" t="str">
            <v>UN</v>
          </cell>
          <cell r="E4671">
            <v>256.06</v>
          </cell>
        </row>
        <row r="4672">
          <cell r="A4672">
            <v>97495</v>
          </cell>
          <cell r="B4672" t="str">
            <v>SINAPI</v>
          </cell>
          <cell r="C4672" t="str">
            <v>TÊ, EM AÇO, CONEXÃO SOLDADA, DN 65 (2 1/2"), INSTALADO EM REDE DE ALIMENTAÇÃO PARA HIDRANTE - FORNECIMENTO E INSTALAÇÃO. AF_10/2020</v>
          </cell>
          <cell r="D4672" t="str">
            <v>UN</v>
          </cell>
          <cell r="E4672">
            <v>474.57</v>
          </cell>
        </row>
        <row r="4673">
          <cell r="A4673">
            <v>97496</v>
          </cell>
          <cell r="B4673" t="str">
            <v>SINAPI</v>
          </cell>
          <cell r="C4673" t="str">
            <v>TÊ, EM AÇO, CONEXÃO SOLDADA, DN 80 (3"), INSTALADO EM REDE DE ALIMENTAÇÃO PARA HIDRANTE - FORNECIMENTO E INSTALAÇÃO. AF_10/2020</v>
          </cell>
          <cell r="D4673" t="str">
            <v>UN</v>
          </cell>
          <cell r="E4673">
            <v>754.9</v>
          </cell>
        </row>
        <row r="4674">
          <cell r="A4674">
            <v>97499</v>
          </cell>
          <cell r="B4674" t="str">
            <v>SINAPI</v>
          </cell>
          <cell r="C4674" t="str">
            <v>LUVA, EM AÇO, CONEXÃO SOLDADA, DN 25 (1"), INSTALADO EM REDE DE ALIMENTAÇÃO PARA SPRINKLER - FORNECIMENTO E INSTALAÇÃO. AF_10/2020</v>
          </cell>
          <cell r="D4674" t="str">
            <v>UN</v>
          </cell>
          <cell r="E4674">
            <v>31.79</v>
          </cell>
        </row>
        <row r="4675">
          <cell r="A4675">
            <v>97500</v>
          </cell>
          <cell r="B4675" t="str">
            <v>SINAPI</v>
          </cell>
          <cell r="C4675" t="str">
            <v>LUVA COM REDUÇÃO, EM AÇO, CONEXÃO SOLDADA, DN 25 X 20 MM (1" X 3/4"), INSTALADO EM REDE DE ALIMENTAÇÃO PARA SPRINKLER - FORNECIMENTO E INSTALAÇÃO. AF_10/2020</v>
          </cell>
          <cell r="D4675" t="str">
            <v>UN</v>
          </cell>
          <cell r="E4675">
            <v>25.77</v>
          </cell>
        </row>
        <row r="4676">
          <cell r="A4676">
            <v>97502</v>
          </cell>
          <cell r="B4676" t="str">
            <v>SINAPI</v>
          </cell>
          <cell r="C4676" t="str">
            <v>LUVA, EM AÇO, CONEXÃO SOLDADA, DN 32 (1 1/4"), INSTALADO EM REDE DE ALIMENTAÇÃO PARA SPRINKLER - FORNECIMENTO E INSTALAÇÃO. AF_10/2020</v>
          </cell>
          <cell r="D4676" t="str">
            <v>UN</v>
          </cell>
          <cell r="E4676">
            <v>45.3</v>
          </cell>
        </row>
        <row r="4677">
          <cell r="A4677">
            <v>97503</v>
          </cell>
          <cell r="B4677" t="str">
            <v>SINAPI</v>
          </cell>
          <cell r="C4677" t="str">
            <v>LUVA COM REDUÇÃO, EM AÇO, CONEXÃO SOLDADA, DN 32 X 25 MM (1 1/4"  X 1"), INSTALADO EM REDE DE ALIMENTAÇÃO PARA SPRINKLER - FORNECIMENTO E INSTALAÇÃO. AF_10/2020</v>
          </cell>
          <cell r="D4677" t="str">
            <v>UN</v>
          </cell>
          <cell r="E4677">
            <v>55.64</v>
          </cell>
        </row>
        <row r="4678">
          <cell r="A4678">
            <v>97505</v>
          </cell>
          <cell r="B4678" t="str">
            <v>SINAPI</v>
          </cell>
          <cell r="C4678" t="str">
            <v>LUVA, EM AÇO, CONEXÃO SOLDADA, DN 40 (1 1/2"), INSTALADO EM REDE DE ALIMENTAÇÃO PARA SPRINKLER - FORNECIMENTO E INSTALAÇÃO. AF_10/2020</v>
          </cell>
          <cell r="D4678" t="str">
            <v>UN</v>
          </cell>
          <cell r="E4678">
            <v>56.95</v>
          </cell>
        </row>
        <row r="4679">
          <cell r="A4679">
            <v>97506</v>
          </cell>
          <cell r="B4679" t="str">
            <v>SINAPI</v>
          </cell>
          <cell r="C4679" t="str">
            <v>LUVA COM REDUÇÃO, EM AÇO, CONEXÃO SOLDADA, DN 40  X 32 MM (1 1/2" X 1 1/4"), INSTALADO EM REDE DE ALIMENTAÇÃO PARA SPRINKLER - FORNECIMENTO E INSTALAÇÃO. AF_10/2020</v>
          </cell>
          <cell r="D4679" t="str">
            <v>UN</v>
          </cell>
          <cell r="E4679">
            <v>69.930000000000007</v>
          </cell>
        </row>
        <row r="4680">
          <cell r="A4680">
            <v>97508</v>
          </cell>
          <cell r="B4680" t="str">
            <v>SINAPI</v>
          </cell>
          <cell r="C4680" t="str">
            <v>LUVA, EM AÇO, CONEXÃO SOLDADA, DN 50 (2"), INSTALADO EM REDE DE ALIMENTAÇÃO PARA SPRINKLER - FORNECIMENTO E INSTALAÇÃO. AF_10/2020</v>
          </cell>
          <cell r="D4680" t="str">
            <v>UN</v>
          </cell>
          <cell r="E4680">
            <v>85.4</v>
          </cell>
        </row>
        <row r="4681">
          <cell r="A4681">
            <v>97509</v>
          </cell>
          <cell r="B4681" t="str">
            <v>SINAPI</v>
          </cell>
          <cell r="C4681" t="str">
            <v>LUVA COM REDUÇÃO, EM AÇO, CONEXÃO SOLDADA, DN 50 X 40 MM (2" X 1 1/2"), INSTALADO EM REDE DE ALIMENTAÇÃO PARA SPRINKLER - FORNECIMENTO E INSTALAÇÃO. AF_10/2020</v>
          </cell>
          <cell r="D4681" t="str">
            <v>UN</v>
          </cell>
          <cell r="E4681">
            <v>105.93</v>
          </cell>
        </row>
        <row r="4682">
          <cell r="A4682">
            <v>97511</v>
          </cell>
          <cell r="B4682" t="str">
            <v>SINAPI</v>
          </cell>
          <cell r="C4682" t="str">
            <v>LUVA, EM AÇO, CONEXÃO SOLDADA, DN 65 (2 1/2"), INSTALADO EM REDE DE ALIMENTAÇÃO PARA SPRINKLER - FORNECIMENTO E INSTALAÇÃO. AF_10/2020</v>
          </cell>
          <cell r="D4682" t="str">
            <v>UN</v>
          </cell>
          <cell r="E4682">
            <v>162.16999999999999</v>
          </cell>
        </row>
        <row r="4683">
          <cell r="A4683">
            <v>97512</v>
          </cell>
          <cell r="B4683" t="str">
            <v>SINAPI</v>
          </cell>
          <cell r="C4683" t="str">
            <v>LUVA COM REDUÇÃO, EM AÇO, CONEXÃO SOLDADA, DN 65 X 50 MM (2 1/2" X 2"), INSTALADO EM REDE DE ALIMENTAÇÃO PARA SPRINKLER - FORNECIMENTO E INSTALAÇÃO. AF_10/2020</v>
          </cell>
          <cell r="D4683" t="str">
            <v>UN</v>
          </cell>
          <cell r="E4683">
            <v>203.67</v>
          </cell>
        </row>
        <row r="4684">
          <cell r="A4684">
            <v>97514</v>
          </cell>
          <cell r="B4684" t="str">
            <v>SINAPI</v>
          </cell>
          <cell r="C4684" t="str">
            <v>LUVA, EM AÇO, CONEXÃO SOLDADA, DN 80 (3"), INSTALADO EM REDE DE ALIMENTAÇÃO PARA SPRINKLER - FORNECIMENTO E INSTALAÇÃO. AF_10/2020</v>
          </cell>
          <cell r="D4684" t="str">
            <v>UN</v>
          </cell>
          <cell r="E4684">
            <v>216.94</v>
          </cell>
        </row>
        <row r="4685">
          <cell r="A4685">
            <v>97515</v>
          </cell>
          <cell r="B4685" t="str">
            <v>SINAPI</v>
          </cell>
          <cell r="C4685" t="str">
            <v>LUVA COM REDUÇÃO, EM AÇO, CONEXÃO SOLDADA, DN 80 X 65 MM (3" X 2 1/2"), INSTALADO EM REDE DE ALIMENTAÇÃO PARA SPRINKLER - FORNECIMENTO E INSTALAÇÃO. AF_10/2020</v>
          </cell>
          <cell r="D4685" t="str">
            <v>UN</v>
          </cell>
          <cell r="E4685">
            <v>272.83999999999997</v>
          </cell>
        </row>
        <row r="4686">
          <cell r="A4686">
            <v>97517</v>
          </cell>
          <cell r="B4686" t="str">
            <v>SINAPI</v>
          </cell>
          <cell r="C4686" t="str">
            <v>CURVA 45 GRAUS, EM AÇO, CONEXÃO SOLDADA, DN 25 (1"), INSTALADO EM REDE DE ALIMENTAÇÃO PARA SPRINKLER - FORNECIMENTO E INSTALAÇÃO. AF_10/2020</v>
          </cell>
          <cell r="D4686" t="str">
            <v>UN</v>
          </cell>
          <cell r="E4686">
            <v>51.66</v>
          </cell>
        </row>
        <row r="4687">
          <cell r="A4687">
            <v>97518</v>
          </cell>
          <cell r="B4687" t="str">
            <v>SINAPI</v>
          </cell>
          <cell r="C4687" t="str">
            <v>CURVA 90 GRAUS, EM AÇO, CONEXÃO SOLDADA, DN 25 (1"), INSTALADO EM REDE DE ALIMENTAÇÃO PARA SPRINKLER - FORNECIMENTO E INSTALAÇÃO. AF_10/2020</v>
          </cell>
          <cell r="D4687" t="str">
            <v>UN</v>
          </cell>
          <cell r="E4687">
            <v>51.66</v>
          </cell>
        </row>
        <row r="4688">
          <cell r="A4688">
            <v>97519</v>
          </cell>
          <cell r="B4688" t="str">
            <v>SINAPI</v>
          </cell>
          <cell r="C4688" t="str">
            <v>CURVA 45 GRAUS, EM AÇO, CONEXÃO SOLDADA, DN 32 (1 1/4"), INSTALADO EM REDE DE ALIMENTAÇÃO PARA SPRINKLER - FORNECIMENTO E INSTALAÇÃO. AF_10/2020</v>
          </cell>
          <cell r="D4688" t="str">
            <v>UN</v>
          </cell>
          <cell r="E4688">
            <v>74.5</v>
          </cell>
        </row>
        <row r="4689">
          <cell r="A4689">
            <v>97520</v>
          </cell>
          <cell r="B4689" t="str">
            <v>SINAPI</v>
          </cell>
          <cell r="C4689" t="str">
            <v>CURVA 90 GRAUS, EM AÇO, CONEXÃO SOLDADA, DN 32 (1 1/4"), INSTALADO EM REDE DE ALIMENTAÇÃO PARA SPRINKLER - FORNECIMENTO E INSTALAÇÃO. AF_10/2020</v>
          </cell>
          <cell r="D4689" t="str">
            <v>UN</v>
          </cell>
          <cell r="E4689">
            <v>74.5</v>
          </cell>
        </row>
        <row r="4690">
          <cell r="A4690">
            <v>97521</v>
          </cell>
          <cell r="B4690" t="str">
            <v>SINAPI</v>
          </cell>
          <cell r="C4690" t="str">
            <v>CURVA 45 GRAUS, EM AÇO, CONEXÃO SOLDADA, DN 40 (1 1/2"), INSTALADO EM REDE DE ALIMENTAÇÃO PARA SPRINKLER - FORNECIMENTO E INSTALAÇÃO. AF_10/2020</v>
          </cell>
          <cell r="D4690" t="str">
            <v>UN</v>
          </cell>
          <cell r="E4690">
            <v>104.54</v>
          </cell>
        </row>
        <row r="4691">
          <cell r="A4691">
            <v>97522</v>
          </cell>
          <cell r="B4691" t="str">
            <v>SINAPI</v>
          </cell>
          <cell r="C4691" t="str">
            <v>CURVA 90 GRAUS, EM AÇO, CONEXÃO SOLDADA, DN 40 (1 1/2"), INSTALADO EM REDE DE ALIMENTAÇÃO PARA SPRINKLER - FORNECIMENTO E INSTALAÇÃO. AF_10/2020</v>
          </cell>
          <cell r="D4691" t="str">
            <v>UN</v>
          </cell>
          <cell r="E4691">
            <v>104.54</v>
          </cell>
        </row>
        <row r="4692">
          <cell r="A4692">
            <v>97523</v>
          </cell>
          <cell r="B4692" t="str">
            <v>SINAPI</v>
          </cell>
          <cell r="C4692" t="str">
            <v>CURVA 45 GRAUS, EM AÇO, CONEXÃO SOLDADA, DN 50 (2"), INSTALADO EM REDE DE ALIMENTAÇÃO PARA SPRINKLER - FORNECIMENTO E INSTALAÇÃO. AF_10/2020</v>
          </cell>
          <cell r="D4692" t="str">
            <v>UN</v>
          </cell>
          <cell r="E4692">
            <v>144.71</v>
          </cell>
        </row>
        <row r="4693">
          <cell r="A4693">
            <v>97524</v>
          </cell>
          <cell r="B4693" t="str">
            <v>SINAPI</v>
          </cell>
          <cell r="C4693" t="str">
            <v>CURVA 90 GRAUS, EM AÇO, CONEXÃO SOLDADA, DN 50 (2"), INSTALADO EM REDE DE ALIMENTAÇÃO PARA SPRINKLER - FORNECIMENTO E INSTALAÇÃO. AF_10/2020</v>
          </cell>
          <cell r="D4693" t="str">
            <v>UN</v>
          </cell>
          <cell r="E4693">
            <v>156.43</v>
          </cell>
        </row>
        <row r="4694">
          <cell r="A4694">
            <v>97525</v>
          </cell>
          <cell r="B4694" t="str">
            <v>SINAPI</v>
          </cell>
          <cell r="C4694" t="str">
            <v>CURVA 45 GRAUS, EM AÇO, CONEXÃO SOLDADA, DN 65 (2 1/2"), INSTALADO EM REDE DE ALIMENTAÇÃO PARA SPRINKLER - FORNECIMENTO E INSTALAÇÃO. AF_10/2020</v>
          </cell>
          <cell r="D4694" t="str">
            <v>UN</v>
          </cell>
          <cell r="E4694">
            <v>275.42</v>
          </cell>
        </row>
        <row r="4695">
          <cell r="A4695">
            <v>97526</v>
          </cell>
          <cell r="B4695" t="str">
            <v>SINAPI</v>
          </cell>
          <cell r="C4695" t="str">
            <v>CURVA 90 GRAUS, EM AÇO, CONEXÃO SOLDADA, DN 65 (2 1/2"), INSTALADO EM REDE DE ALIMENTAÇÃO PARA SPRINKLER - FORNECIMENTO E INSTALAÇÃO. AF_10/2020</v>
          </cell>
          <cell r="D4695" t="str">
            <v>UN</v>
          </cell>
          <cell r="E4695">
            <v>294.16000000000003</v>
          </cell>
        </row>
        <row r="4696">
          <cell r="A4696">
            <v>97527</v>
          </cell>
          <cell r="B4696" t="str">
            <v>SINAPI</v>
          </cell>
          <cell r="C4696" t="str">
            <v>CURVA 45 GRAUS, EM AÇO, CONEXÃO SOLDADA, DN 80 (3"), INSTALADO EM REDE DE ALIMENTAÇÃO PARA SPRINKLER - FORNECIMENTO E INSTALAÇÃO. AF_10/2020</v>
          </cell>
          <cell r="D4696" t="str">
            <v>UN</v>
          </cell>
          <cell r="E4696">
            <v>682.55</v>
          </cell>
        </row>
        <row r="4697">
          <cell r="A4697">
            <v>97528</v>
          </cell>
          <cell r="B4697" t="str">
            <v>SINAPI</v>
          </cell>
          <cell r="C4697" t="str">
            <v>CURVA 90 GRAUS, EM AÇO, CONEXÃO SOLDADA, DN 80 (3"), INSTALADO EM REDE DE ALIMENTAÇÃO PARA SPRINKLER - FORNECIMENTO E INSTALAÇÃO. AF_10/2020</v>
          </cell>
          <cell r="D4697" t="str">
            <v>UN</v>
          </cell>
          <cell r="E4697">
            <v>598.47</v>
          </cell>
        </row>
        <row r="4698">
          <cell r="A4698">
            <v>97529</v>
          </cell>
          <cell r="B4698" t="str">
            <v>SINAPI</v>
          </cell>
          <cell r="C4698" t="str">
            <v>TÊ, EM AÇO, CONEXÃO SOLDADA, DN 25 (1"), INSTALADO EM REDE DE ALIMENTAÇÃO PARA SPRINKLER - FORNECIMENTO E INSTALAÇÃO. AF_10/2020</v>
          </cell>
          <cell r="D4698" t="str">
            <v>UN</v>
          </cell>
          <cell r="E4698">
            <v>81.41</v>
          </cell>
        </row>
        <row r="4699">
          <cell r="A4699">
            <v>97530</v>
          </cell>
          <cell r="B4699" t="str">
            <v>SINAPI</v>
          </cell>
          <cell r="C4699" t="str">
            <v>TÊ, EM AÇO, CONEXÃO SOLDADA, DN 32 (1 1/4"), INSTALADO EM REDE DE ALIMENTAÇÃO PARA SPRINKLER - FORNECIMENTO E INSTALAÇÃO. AF_10/2020</v>
          </cell>
          <cell r="D4699" t="str">
            <v>UN</v>
          </cell>
          <cell r="E4699">
            <v>119.01</v>
          </cell>
        </row>
        <row r="4700">
          <cell r="A4700">
            <v>97531</v>
          </cell>
          <cell r="B4700" t="str">
            <v>SINAPI</v>
          </cell>
          <cell r="C4700" t="str">
            <v>TÊ, EM AÇO, CONEXÃO SOLDADA, DN 40 (1 1/2"), INSTALADO EM REDE DE ALIMENTAÇÃO PARA SPRINKLER - FORNECIMENTO E INSTALAÇÃO. AF_10/2020</v>
          </cell>
          <cell r="D4700" t="str">
            <v>UN</v>
          </cell>
          <cell r="E4700">
            <v>152.13999999999999</v>
          </cell>
        </row>
        <row r="4701">
          <cell r="A4701">
            <v>97532</v>
          </cell>
          <cell r="B4701" t="str">
            <v>SINAPI</v>
          </cell>
          <cell r="C4701" t="str">
            <v>TÊ, EM AÇO, CONEXÃO SOLDADA, DN 50 (2"), INSTALADO EM REDE DE ALIMENTAÇÃO PARA SPRINKLER - FORNECIMENTO E INSTALAÇÃO. AF_10/2020</v>
          </cell>
          <cell r="D4701" t="str">
            <v>UN</v>
          </cell>
          <cell r="E4701">
            <v>240.09</v>
          </cell>
        </row>
        <row r="4702">
          <cell r="A4702">
            <v>97533</v>
          </cell>
          <cell r="B4702" t="str">
            <v>SINAPI</v>
          </cell>
          <cell r="C4702" t="str">
            <v>TÊ, EM AÇO, CONEXÃO SOLDADA, DN 65 (2 1/2"), INSTALADO EM REDE DE ALIMENTAÇÃO PARA SPRINKLER - FORNECIMENTO E INSTALAÇÃO. AF_10/2020</v>
          </cell>
          <cell r="D4702" t="str">
            <v>UN</v>
          </cell>
          <cell r="E4702">
            <v>454.92</v>
          </cell>
        </row>
        <row r="4703">
          <cell r="A4703">
            <v>97534</v>
          </cell>
          <cell r="B4703" t="str">
            <v>SINAPI</v>
          </cell>
          <cell r="C4703" t="str">
            <v>TÊ, EM AÇO, CONEXÃO SOLDADA, DN 80 (3"), INSTALADO EM REDE DE ALIMENTAÇÃO PARA SPRINKLER - FORNECIMENTO E INSTALAÇÃO. AF_10/2020</v>
          </cell>
          <cell r="D4703" t="str">
            <v>UN</v>
          </cell>
          <cell r="E4703">
            <v>724.79</v>
          </cell>
        </row>
        <row r="4704">
          <cell r="A4704">
            <v>97537</v>
          </cell>
          <cell r="B4704" t="str">
            <v>SINAPI</v>
          </cell>
          <cell r="C4704" t="str">
            <v>LUVA, EM AÇO, CONEXÃO SOLDADA, DN 15 (1/2"), INSTALADO EM RAMAIS E SUB-RAMAIS DE GÁS - FORNECIMENTO E INSTALAÇÃO. AF_10/2020</v>
          </cell>
          <cell r="D4704" t="str">
            <v>UN</v>
          </cell>
          <cell r="E4704">
            <v>23.31</v>
          </cell>
        </row>
        <row r="4705">
          <cell r="A4705">
            <v>97540</v>
          </cell>
          <cell r="B4705" t="str">
            <v>SINAPI</v>
          </cell>
          <cell r="C4705" t="str">
            <v>LUVA, EM AÇO, CONEXÃO SOLDADA, DN 20 (3/4"), INSTALADO EM RAMAIS E SUB-RAMAIS DE GÁS - FORNECIMENTO E INSTALAÇÃO. AF_10/2020</v>
          </cell>
          <cell r="D4705" t="str">
            <v>UN</v>
          </cell>
          <cell r="E4705">
            <v>30.56</v>
          </cell>
        </row>
        <row r="4706">
          <cell r="A4706">
            <v>97541</v>
          </cell>
          <cell r="B4706" t="str">
            <v>SINAPI</v>
          </cell>
          <cell r="C4706" t="str">
            <v>LUVA COM REDUÇÃO, EM AÇO, CONEXÃO SOLDADA, DN 20 X 15 MM (3/4" X 1/2"), INSTALADO EM RAMAIS E SUB-RAMAIS DE GÁS - FORNECIMENTO E INSTALAÇÃO. AF_10/2020</v>
          </cell>
          <cell r="D4706" t="str">
            <v>UN</v>
          </cell>
          <cell r="E4706">
            <v>25.57</v>
          </cell>
        </row>
        <row r="4707">
          <cell r="A4707">
            <v>97543</v>
          </cell>
          <cell r="B4707" t="str">
            <v>SINAPI</v>
          </cell>
          <cell r="C4707" t="str">
            <v>LUVA, EM AÇO, CONEXÃO SOLDADA, DN 25 (1"), INSTALADO EM RAMAIS E SUB-RAMAIS DE GÁS - FORNECIMENTO E INSTALAÇÃO. AF_10/2020</v>
          </cell>
          <cell r="D4707" t="str">
            <v>UN</v>
          </cell>
          <cell r="E4707">
            <v>48.58</v>
          </cell>
        </row>
        <row r="4708">
          <cell r="A4708">
            <v>97544</v>
          </cell>
          <cell r="B4708" t="str">
            <v>SINAPI</v>
          </cell>
          <cell r="C4708" t="str">
            <v>LUVA COM REDUÇÃO, EM AÇO, CONEXÃO SOLDADA, DN 25 X 20 MM (1" X 3/4"), INSTALADO EM RAMAIS E SUB-RAMAIS DE GÁS - FORNECIMENTO E INSTALAÇÃO. AF_10/2020</v>
          </cell>
          <cell r="D4708" t="str">
            <v>UN</v>
          </cell>
          <cell r="E4708">
            <v>42.56</v>
          </cell>
        </row>
        <row r="4709">
          <cell r="A4709">
            <v>97546</v>
          </cell>
          <cell r="B4709" t="str">
            <v>SINAPI</v>
          </cell>
          <cell r="C4709" t="str">
            <v>CURVA 45 GRAUS, EM AÇO, CONEXÃO SOLDADA, DN 15 (1/2"), INSTALADO EM RAMAIS E SUB-RAMAIS DE GÁS - FORNECIMENTO E INSTALAÇÃO. AF_10/2020</v>
          </cell>
          <cell r="D4709" t="str">
            <v>UN</v>
          </cell>
          <cell r="E4709">
            <v>32.340000000000003</v>
          </cell>
        </row>
        <row r="4710">
          <cell r="A4710">
            <v>97547</v>
          </cell>
          <cell r="B4710" t="str">
            <v>SINAPI</v>
          </cell>
          <cell r="C4710" t="str">
            <v>CURVA 90 GRAUS, EM AÇO, CONEXÃO SOLDADA, DN 15 (1/2"), INSTALADO EM RAMAIS E SUB-RAMAIS DE GÁS - FORNECIMENTO E INSTALAÇÃO. AF_10/2020</v>
          </cell>
          <cell r="D4710" t="str">
            <v>UN</v>
          </cell>
          <cell r="E4710">
            <v>32.340000000000003</v>
          </cell>
        </row>
        <row r="4711">
          <cell r="A4711">
            <v>97548</v>
          </cell>
          <cell r="B4711" t="str">
            <v>SINAPI</v>
          </cell>
          <cell r="C4711" t="str">
            <v>CURVA 45 GRAUS, EM AÇO, CONEXÃO SOLDADA, DN 20 (3/4"), INSTALADO EM RAMAIS E SUB-RAMAIS DE GÁS - FORNECIMENTO E INSTALAÇÃO. AF_10/2020</v>
          </cell>
          <cell r="D4711" t="str">
            <v>UN</v>
          </cell>
          <cell r="E4711">
            <v>47.23</v>
          </cell>
        </row>
        <row r="4712">
          <cell r="A4712">
            <v>97549</v>
          </cell>
          <cell r="B4712" t="str">
            <v>SINAPI</v>
          </cell>
          <cell r="C4712" t="str">
            <v>CURVA 90 GRAUS, EM AÇO, CONEXÃO SOLDADA, DN 20 (3/4"), INSTALADO EM RAMAIS E SUB-RAMAIS DE GÁS - FORNECIMENTO E INSTALAÇÃO. AF_10/2020</v>
          </cell>
          <cell r="D4712" t="str">
            <v>UN</v>
          </cell>
          <cell r="E4712">
            <v>47.23</v>
          </cell>
        </row>
        <row r="4713">
          <cell r="A4713">
            <v>97550</v>
          </cell>
          <cell r="B4713" t="str">
            <v>SINAPI</v>
          </cell>
          <cell r="C4713" t="str">
            <v>CURVA 45 GRAUS, EM AÇO, CONEXÃO SOLDADA, DN 25 (1"), INSTALADO EM RAMAIS E SUB-RAMAIS DE GÁS - FORNECIMENTO E INSTALAÇÃO. AF_10/2020</v>
          </cell>
          <cell r="D4713" t="str">
            <v>UN</v>
          </cell>
          <cell r="E4713">
            <v>76.89</v>
          </cell>
        </row>
        <row r="4714">
          <cell r="A4714">
            <v>97551</v>
          </cell>
          <cell r="B4714" t="str">
            <v>SINAPI</v>
          </cell>
          <cell r="C4714" t="str">
            <v>CURVA 90 GRAUS, EM AÇO, CONEXÃO SOLDADA, DN 25 (1"), INSTALADO EM RAMAIS E SUB-RAMAIS DE GÁS - FORNECIMENTO E INSTALAÇÃO. AF_10/2020</v>
          </cell>
          <cell r="D4714" t="str">
            <v>UN</v>
          </cell>
          <cell r="E4714">
            <v>76.89</v>
          </cell>
        </row>
        <row r="4715">
          <cell r="A4715">
            <v>97552</v>
          </cell>
          <cell r="B4715" t="str">
            <v>SINAPI</v>
          </cell>
          <cell r="C4715" t="str">
            <v>TÊ, EM AÇO, CONEXÃO SOLDADA, DN 15 (1/2"), INSTALADO EM RAMAIS E SUB-RAMAIS DE GÁS - FORNECIMENTO E INSTALAÇÃO. AF_10/2020</v>
          </cell>
          <cell r="D4715" t="str">
            <v>UN</v>
          </cell>
          <cell r="E4715">
            <v>47.5</v>
          </cell>
        </row>
        <row r="4716">
          <cell r="A4716">
            <v>97553</v>
          </cell>
          <cell r="B4716" t="str">
            <v>SINAPI</v>
          </cell>
          <cell r="C4716" t="str">
            <v>TÊ, EM AÇO, CONEXÃO SOLDADA, DN 20 (3/4"), INSTALADO EM RAMAIS E SUB-RAMAIS DE GÁS - FORNECIMENTO E INSTALAÇÃO. AF_10/2020</v>
          </cell>
          <cell r="D4716" t="str">
            <v>UN</v>
          </cell>
          <cell r="E4716">
            <v>67.349999999999994</v>
          </cell>
        </row>
        <row r="4717">
          <cell r="A4717">
            <v>97554</v>
          </cell>
          <cell r="B4717" t="str">
            <v>SINAPI</v>
          </cell>
          <cell r="C4717" t="str">
            <v>TÊ, EM AÇO, CONEXÃO SOLDADA, DN 25 (1"), INSTALADO EM RAMAIS E SUB-RAMAIS DE GÁS - FORNECIMENTO E INSTALAÇÃO. AF_10/2020</v>
          </cell>
          <cell r="D4717" t="str">
            <v>UN</v>
          </cell>
          <cell r="E4717">
            <v>115.08</v>
          </cell>
        </row>
        <row r="4718">
          <cell r="A4718">
            <v>98602</v>
          </cell>
          <cell r="B4718" t="str">
            <v>SINAPI</v>
          </cell>
          <cell r="C4718" t="str">
            <v>CONECTOR EM BRONZE/LATÃO, DN 22 MM X 1/2", SEM ANEL DE SOLDA, BOLSA X ROSCA F, INSTALADO EM PRUMADA DE HIDRÁULICA PREDIAL - FORNECIMENTO E INSTALAÇÃO. AF_04/2022</v>
          </cell>
          <cell r="D4718" t="str">
            <v>UN</v>
          </cell>
          <cell r="E4718">
            <v>16.75</v>
          </cell>
        </row>
        <row r="4719">
          <cell r="A4719">
            <v>103805</v>
          </cell>
          <cell r="B4719" t="str">
            <v>SINAPI</v>
          </cell>
          <cell r="C4719" t="str">
            <v>COTOVELO EM COBRE, DN 15 MM, 90 GRAUS, SEM ANEL DE SOLDA, INSTALADO EM RAMAL E SUB-RAMAL DE GÁS COMBUSTÍVEL - FORNECIMENTO E INSTALAÇÃO. AF_04/2022</v>
          </cell>
          <cell r="D4719" t="str">
            <v>UN</v>
          </cell>
          <cell r="E4719">
            <v>15.42</v>
          </cell>
        </row>
        <row r="4720">
          <cell r="A4720">
            <v>103806</v>
          </cell>
          <cell r="B4720" t="str">
            <v>SINAPI</v>
          </cell>
          <cell r="C4720" t="str">
            <v>CURVA EM COBRE, DN 15 MM, 45 GRAUS, SEM ANEL DE SOLDA, BOLSA X BOLSA, INSTALADO EM RAMAL E SUB-RAMAL DE GÁS COMBUSTÍVEL - FORNECIMENTO E INSTALAÇÃO. AF_04/2022</v>
          </cell>
          <cell r="D4720" t="str">
            <v>UN</v>
          </cell>
          <cell r="E4720">
            <v>15.39</v>
          </cell>
        </row>
        <row r="4721">
          <cell r="A4721">
            <v>103807</v>
          </cell>
          <cell r="B4721" t="str">
            <v>SINAPI</v>
          </cell>
          <cell r="C4721" t="str">
            <v>COTOVELO EM BRONZE/LATÃO, DN 15 MM X 1/2, 90 GRAUS, SEM ANEL DE SOLDA, BOLSA X ROSCA F, INSTALADO EM RAMAL E SUB-RAMAL DE GÁS COMBUSTÍVEL - FORNECIMENTO E INSTALAÇÃO. AF_04/2022</v>
          </cell>
          <cell r="D4721" t="str">
            <v>UN</v>
          </cell>
          <cell r="E4721">
            <v>19.82</v>
          </cell>
        </row>
        <row r="4722">
          <cell r="A4722">
            <v>103808</v>
          </cell>
          <cell r="B4722" t="str">
            <v>SINAPI</v>
          </cell>
          <cell r="C4722" t="str">
            <v>COTOVELO EM COBRE, DN 22 MM, 90 GRAUS, SEM ANEL DE SOLDA, INSTALADO EM RAMAL E SUB-RAMAL DE GÁS COMBUSTÍVEL - FORNECIMENTO E INSTALAÇÃO. AF_04/2022</v>
          </cell>
          <cell r="D4722" t="str">
            <v>UN</v>
          </cell>
          <cell r="E4722">
            <v>29.12</v>
          </cell>
        </row>
        <row r="4723">
          <cell r="A4723">
            <v>103809</v>
          </cell>
          <cell r="B4723" t="str">
            <v>SINAPI</v>
          </cell>
          <cell r="C4723" t="str">
            <v>CURVA EM COBRE, DN 22 MM, 45 GRAUS, SEM ANEL DE SOLDA, BOLSA X BOLSA, INSTALADO EM RAMAL E SUB-RAMAL DE GÁS COMBUSTÍVEL - FORNECIMENTO E INSTALAÇÃO. AF_04/2022</v>
          </cell>
          <cell r="D4723" t="str">
            <v>UN</v>
          </cell>
          <cell r="E4723">
            <v>28.85</v>
          </cell>
        </row>
        <row r="4724">
          <cell r="A4724">
            <v>103810</v>
          </cell>
          <cell r="B4724" t="str">
            <v>SINAPI</v>
          </cell>
          <cell r="C4724" t="str">
            <v>COTOVELO EM BRONZE/LATÃO, DN 22 MM X 1/2, 90 GRAUS, SEM ANEL DE SOLDA, BOLSA X ROSCA F, INSTALADO EM RAMAL E SUB-RAMAL DE GÁS COMBUSTÍVEL - FORNECIMENTO E INSTALAÇÃO. AF_04/2022</v>
          </cell>
          <cell r="D4724" t="str">
            <v>UN</v>
          </cell>
          <cell r="E4724">
            <v>30.55</v>
          </cell>
        </row>
        <row r="4725">
          <cell r="A4725">
            <v>103811</v>
          </cell>
          <cell r="B4725" t="str">
            <v>SINAPI</v>
          </cell>
          <cell r="C4725" t="str">
            <v>COTOVELO EM BRONZE/LATÃO, DN 22 MM X 3/4, 90 GRAUS, SEM ANEL DE SOLDA, BOLSA X ROSCA F, INSTALADO EM RAMAL E SUB-RAMAL DE GÁS COMBUSTÍVEL - FORNECIMENTO E INSTALAÇÃO. AF_04/2022</v>
          </cell>
          <cell r="D4725" t="str">
            <v>UN</v>
          </cell>
          <cell r="E4725">
            <v>33.75</v>
          </cell>
        </row>
        <row r="4726">
          <cell r="A4726">
            <v>103812</v>
          </cell>
          <cell r="B4726" t="str">
            <v>SINAPI</v>
          </cell>
          <cell r="C4726" t="str">
            <v>COTOVELO EM COBRE, DN 28 MM, 90 GRAUS, SEM ANEL DE SOLDA, INSTALADO EM RAMAL E SUB-RAMAL DE GÁS COMBUSTÍVEL - FORNECIMENTO E INSTALAÇÃO. AF_04/2022</v>
          </cell>
          <cell r="D4726" t="str">
            <v>UN</v>
          </cell>
          <cell r="E4726">
            <v>43.51</v>
          </cell>
        </row>
        <row r="4727">
          <cell r="A4727">
            <v>103813</v>
          </cell>
          <cell r="B4727" t="str">
            <v>SINAPI</v>
          </cell>
          <cell r="C4727" t="str">
            <v>CURVA EM COBRE, DN 28 MM, 45 GRAUS, SEM ANEL DE SOLDA, BOLSA X BOLSA, INSTALADO EM RAMAL E SUB-RAMAL DE GÁS COMBUSTÍVEL - FORNECIMENTO E INSTALAÇÃO. AF_04/2022</v>
          </cell>
          <cell r="D4727" t="str">
            <v>UN</v>
          </cell>
          <cell r="E4727">
            <v>41.82</v>
          </cell>
        </row>
        <row r="4728">
          <cell r="A4728">
            <v>103814</v>
          </cell>
          <cell r="B4728" t="str">
            <v>SINAPI</v>
          </cell>
          <cell r="C4728" t="str">
            <v>LUVA EM COBRE, DN 15 MM, SEM ANEL DE SOLDA, INSTALADO EM RAMAL E SUB-RAMAL DE GÁS COMBUSTÍVEL - FORNECIMENTO E INSTALAÇÃO. AF_04/2022</v>
          </cell>
          <cell r="D4728" t="str">
            <v>UN</v>
          </cell>
          <cell r="E4728">
            <v>10.06</v>
          </cell>
        </row>
        <row r="4729">
          <cell r="A4729">
            <v>103815</v>
          </cell>
          <cell r="B4729" t="str">
            <v>SINAPI</v>
          </cell>
          <cell r="C4729" t="str">
            <v>LUVA PASSANTE EM COBRE, DN 15 MM, SEM ANEL DE SOLDA, INSTALADO EM RAMAL E SUB-RAMAL DE GÁS COMBUSTÍVEL - FORNECIMENTO E INSTALAÇÃO. AF_04/2022</v>
          </cell>
          <cell r="D4729" t="str">
            <v>UN</v>
          </cell>
          <cell r="E4729">
            <v>10.09</v>
          </cell>
        </row>
        <row r="4730">
          <cell r="A4730">
            <v>103816</v>
          </cell>
          <cell r="B4730" t="str">
            <v>SINAPI</v>
          </cell>
          <cell r="C4730" t="str">
            <v>CURVA DE TRANSPOSIÇÃO EM BRONZE/LATÃO, DN 15 MM, SEM ANEL DE SOLDA, BOLSA X BOLSA, INSTALADO EM RAMAL E SUB-RAMAL DE GÁS COMBUSTÍVEL - FORNECIMENTO E INSTALAÇÃO. AF_04/2022</v>
          </cell>
          <cell r="D4730" t="str">
            <v>UN</v>
          </cell>
          <cell r="E4730">
            <v>24.73</v>
          </cell>
        </row>
        <row r="4731">
          <cell r="A4731">
            <v>103817</v>
          </cell>
          <cell r="B4731" t="str">
            <v>SINAPI</v>
          </cell>
          <cell r="C4731" t="str">
            <v>JUNTA DE EXPANSÃO EM COBRE, DN 15 MM, PONTA X PONTA, INSTALADO EM RAMAL E SUB-RAMAL DE GÁS COMBUSTÍVEL - FORNECIMENTO E INSTALAÇÃO. AF_04/2022</v>
          </cell>
          <cell r="D4731" t="str">
            <v>UN</v>
          </cell>
          <cell r="E4731">
            <v>431.54</v>
          </cell>
        </row>
        <row r="4732">
          <cell r="A4732">
            <v>103818</v>
          </cell>
          <cell r="B4732" t="str">
            <v>SINAPI</v>
          </cell>
          <cell r="C4732" t="str">
            <v>CONECTOR EM BRONZE/LATÃO, DN 15 MM X 1/2, SEM ANEL DE SOLDA, BOLSA X ROSCA F, INSTALADO EM RAMAL E SUB-RAMAL DE GÁS COMBUSTÍVEL - FORNECIMENTO E INSTALAÇÃO. AF_04/2022</v>
          </cell>
          <cell r="D4732" t="str">
            <v>UN</v>
          </cell>
          <cell r="E4732">
            <v>18.329999999999998</v>
          </cell>
        </row>
        <row r="4733">
          <cell r="A4733">
            <v>103819</v>
          </cell>
          <cell r="B4733" t="str">
            <v>SINAPI</v>
          </cell>
          <cell r="C4733" t="str">
            <v>LUVA EM COBRE, DN 22 MM, SEM ANEL DE SOLDA, INSTALADO EM RAMAL E SUB-RAMAL DE GÁS COMBUSTÍVEL - FORNECIMENTO E INSTALAÇÃO. AF_04/2022</v>
          </cell>
          <cell r="D4733" t="str">
            <v>UN</v>
          </cell>
          <cell r="E4733">
            <v>17.84</v>
          </cell>
        </row>
        <row r="4734">
          <cell r="A4734">
            <v>103820</v>
          </cell>
          <cell r="B4734" t="str">
            <v>SINAPI</v>
          </cell>
          <cell r="C4734" t="str">
            <v>LUVA PASSANTE EM COBRE, DN 22 MM, SEM ANEL DE SOLDA, INSTALADO EM RAMAL E SUB-RAMAL DE GÁS COMBUSTÍVEL - FORNECIMENTO E INSTALAÇÃO. AF_04/2022</v>
          </cell>
          <cell r="D4734" t="str">
            <v>UN</v>
          </cell>
          <cell r="E4734">
            <v>19.100000000000001</v>
          </cell>
        </row>
        <row r="4735">
          <cell r="A4735">
            <v>103821</v>
          </cell>
          <cell r="B4735" t="str">
            <v>SINAPI</v>
          </cell>
          <cell r="C4735" t="str">
            <v>JUNTA DE EXPANSÃO EM COBRE, DN 22 MM, PONTA X PONTA, INSTALADO EM RAMAL E SUB-RAMAL DE GÁS COMBUSTÍVEL - FORNECIMENTO E INSTALAÇÃO. AF_04/2022</v>
          </cell>
          <cell r="D4735" t="str">
            <v>UN</v>
          </cell>
          <cell r="E4735">
            <v>504.63</v>
          </cell>
        </row>
        <row r="4736">
          <cell r="A4736">
            <v>103822</v>
          </cell>
          <cell r="B4736" t="str">
            <v>SINAPI</v>
          </cell>
          <cell r="C4736" t="str">
            <v>CURVA DE TRANSPOSIÇÃO EM BRONZE/LATÃO, DN 22 MM, SEM ANEL DE SOLDA, BOLSA X BOLSA, INSTALADO EM RAMAL E SUB-RAMAL DE GÁS COMBUSTÍVEL - FORNECIMENTO E INSTALAÇÃO. AF_04/2022</v>
          </cell>
          <cell r="D4736" t="str">
            <v>UN</v>
          </cell>
          <cell r="E4736">
            <v>51.25</v>
          </cell>
        </row>
        <row r="4737">
          <cell r="A4737">
            <v>103823</v>
          </cell>
          <cell r="B4737" t="str">
            <v>SINAPI</v>
          </cell>
          <cell r="C4737" t="str">
            <v>BUCHA DE REDUÇÃO EM COBRE, DN 22 MM X 15 MM, SEM ANEL DE SOLDA, PONTA X BOLSA, INSTALADO EM RAMAL E SUB-RAMAL DE GÁS COMBUSTÍVEL - FORNECIMENTO E INSTALAÇÃO. AF_04/2022</v>
          </cell>
          <cell r="D4737" t="str">
            <v>UN</v>
          </cell>
          <cell r="E4737">
            <v>15.62</v>
          </cell>
        </row>
        <row r="4738">
          <cell r="A4738">
            <v>103824</v>
          </cell>
          <cell r="B4738" t="str">
            <v>SINAPI</v>
          </cell>
          <cell r="C4738" t="str">
            <v>CONECTOR EM BRONZE/LATÃO, DN 22 MM X 1/2, SEM ANEL DE SOLDA, BOLSA X ROSCA F, INSTALADO EM RAMAL E SUB-RAMAL DE GÁS COMBUSTÍVEL - FORNECIMENTO E INSTALAÇÃO. AF_04/2022</v>
          </cell>
          <cell r="D4738" t="str">
            <v>UN</v>
          </cell>
          <cell r="E4738">
            <v>21.15</v>
          </cell>
        </row>
        <row r="4739">
          <cell r="A4739">
            <v>103825</v>
          </cell>
          <cell r="B4739" t="str">
            <v>SINAPI</v>
          </cell>
          <cell r="C4739" t="str">
            <v>CONECTOR EM BRONZE/LATÃO, DN 22 MM X 3/4, SEM ANEL DE SOLDA, BOLSA X ROSCA F, INSTALADO EM RAMAL E SUB-RAMAL DE GÁS COMBUSTÍVEL - FORNECIMENTO E INSTALAÇÃO. AF_04/2022</v>
          </cell>
          <cell r="D4739" t="str">
            <v>UN</v>
          </cell>
          <cell r="E4739">
            <v>25.15</v>
          </cell>
        </row>
        <row r="4740">
          <cell r="A4740">
            <v>103826</v>
          </cell>
          <cell r="B4740" t="str">
            <v>SINAPI</v>
          </cell>
          <cell r="C4740" t="str">
            <v>LUVA EM COBRE, DN 28 MM, SEM ANEL DE SOLDA, INSTALADO EM RAMAL E SUB-RAMAL DE GÁS COMBUSTÍVEL - FORNECIMENTO E INSTALAÇÃO. AF_04/2022</v>
          </cell>
          <cell r="D4740" t="str">
            <v>UN</v>
          </cell>
          <cell r="E4740">
            <v>27.14</v>
          </cell>
        </row>
        <row r="4741">
          <cell r="A4741">
            <v>103827</v>
          </cell>
          <cell r="B4741" t="str">
            <v>SINAPI</v>
          </cell>
          <cell r="C4741" t="str">
            <v>LUVA PASSANTE EM COBRE, DN 28 MM, SEM ANEL DE SOLDA, INSTALADO EM RAMAL E SUB-RAMAL DE GÁS COMBUSTÍVEL - FORNECIMENTO E INSTALAÇÃO. AF_04/2022</v>
          </cell>
          <cell r="D4741" t="str">
            <v>UN</v>
          </cell>
          <cell r="E4741">
            <v>27.14</v>
          </cell>
        </row>
        <row r="4742">
          <cell r="A4742">
            <v>103828</v>
          </cell>
          <cell r="B4742" t="str">
            <v>SINAPI</v>
          </cell>
          <cell r="C4742" t="str">
            <v>CURVA DE TRANSPOSIÇÃO EM BRONZE/LATÃO, DN 28 MM, SEM ANEL DE SOLDA, BOLSA X BOLSA, INSTALADO EM RAMAL E SUB-RAMAL DE GÁS COMBUSTÍVEL - FORNECIMENTO E INSTALAÇÃO. AF_04/2022</v>
          </cell>
          <cell r="D4742" t="str">
            <v>UN</v>
          </cell>
          <cell r="E4742">
            <v>86.26</v>
          </cell>
        </row>
        <row r="4743">
          <cell r="A4743">
            <v>103829</v>
          </cell>
          <cell r="B4743" t="str">
            <v>SINAPI</v>
          </cell>
          <cell r="C4743" t="str">
            <v>JUNTA DE EXPANSÃO EM COBRE, DN 28 MM, PONTA X PONTA, INSTALADO EM RAMAL E SUB-RAMAL DE GÁS COMBUSTÍVEL - FORNECIMENTO E INSTALAÇÃO. AF_04/2022</v>
          </cell>
          <cell r="D4743" t="str">
            <v>UN</v>
          </cell>
          <cell r="E4743">
            <v>557.04999999999995</v>
          </cell>
        </row>
        <row r="4744">
          <cell r="A4744">
            <v>103830</v>
          </cell>
          <cell r="B4744" t="str">
            <v>SINAPI</v>
          </cell>
          <cell r="C4744" t="str">
            <v>CONECTOR EM BRONZE/LATÃO, DN 28 MM X 1/2, SEM ANEL DE SOLDA, BOLSA X ROSCA F, INSTALADO EM RAMAL E SUB-RAMAL DE GÁS COMBUSTÍVEL - FORNECIMENTO E INSTALAÇÃO. AF_04/2022</v>
          </cell>
          <cell r="D4744" t="str">
            <v>UN</v>
          </cell>
          <cell r="E4744">
            <v>33.21</v>
          </cell>
        </row>
        <row r="4745">
          <cell r="A4745">
            <v>103831</v>
          </cell>
          <cell r="B4745" t="str">
            <v>SINAPI</v>
          </cell>
          <cell r="C4745" t="str">
            <v>BUCHA DE REDUÇÃO EM COBRE, DN 28 MM X 22 MM, SEM ANEL DE SOLDA, INSTALADO EM RAMAL E SUB-RAMAL DE GÁS COMBUSTÍVEL - FORNECIMENTO E INSTALAÇÃO. AF_04/2022</v>
          </cell>
          <cell r="D4745" t="str">
            <v>UN</v>
          </cell>
          <cell r="E4745">
            <v>23.31</v>
          </cell>
        </row>
        <row r="4746">
          <cell r="A4746">
            <v>103832</v>
          </cell>
          <cell r="B4746" t="str">
            <v>SINAPI</v>
          </cell>
          <cell r="C4746" t="str">
            <v>TÊ EM COBRE, DN 15 MM, SEM ANEL DE SOLDA, INSTALADO EM RAMAL E SUB-RAMAL DE GÁS COMBUSTÍVEL - FORNECIMENTO E INSTALAÇÃO. AF_04/2022</v>
          </cell>
          <cell r="D4746" t="str">
            <v>UN</v>
          </cell>
          <cell r="E4746">
            <v>20.88</v>
          </cell>
        </row>
        <row r="4747">
          <cell r="A4747">
            <v>103833</v>
          </cell>
          <cell r="B4747" t="str">
            <v>SINAPI</v>
          </cell>
          <cell r="C4747" t="str">
            <v>TE EM COBRE, DN 22 MM, SEM ANEL DE SOLDA, INSTALADO EM RAMAL E SUB-RAMAL DE GÁS COMBUSTÍVEL - FORNECIMENTO E INSTALAÇÃO. AF_04/2022</v>
          </cell>
          <cell r="D4747" t="str">
            <v>UN</v>
          </cell>
          <cell r="E4747">
            <v>38.590000000000003</v>
          </cell>
        </row>
        <row r="4748">
          <cell r="A4748">
            <v>103834</v>
          </cell>
          <cell r="B4748" t="str">
            <v>SINAPI</v>
          </cell>
          <cell r="C4748" t="str">
            <v>TÊ EM COBRE, DN 28 MM, SEM ANEL DE SOLDA, INSTALADO EM RAMAL E SUB-RAMAL DE GÁS COMBUSTÍVEL - FORNECIMENTO E INSTALAÇÃO. AF_04/2022</v>
          </cell>
          <cell r="D4748" t="str">
            <v>UN</v>
          </cell>
          <cell r="E4748">
            <v>56.43</v>
          </cell>
        </row>
        <row r="4749">
          <cell r="A4749">
            <v>103838</v>
          </cell>
          <cell r="B4749" t="str">
            <v>SINAPI</v>
          </cell>
          <cell r="C4749" t="str">
            <v>COTOVELO EM COBRE, DN 15 MM, 90 GRAUS, SEM ANEL DE SOLDA, INSTALADO EM RAMAL E SUB-RAMAL DE GÁS MEDICINAL - FORNECIMENTO E INSTALAÇÃO. AF_04/2022</v>
          </cell>
          <cell r="D4749" t="str">
            <v>UN</v>
          </cell>
          <cell r="E4749">
            <v>14.85</v>
          </cell>
        </row>
        <row r="4750">
          <cell r="A4750">
            <v>103839</v>
          </cell>
          <cell r="B4750" t="str">
            <v>SINAPI</v>
          </cell>
          <cell r="C4750" t="str">
            <v>CURVA EM COBRE, DN 15 MM, 45 GRAUS, SEM ANEL DE SOLDA, BOLSA X BOLSA, INSTALADO EM RAMAL E SUB-RAMAL DE GÁS MEDICINAL - FORNECIMENTO E INSTALAÇÃO. AF_04/2022</v>
          </cell>
          <cell r="D4750" t="str">
            <v>UN</v>
          </cell>
          <cell r="E4750">
            <v>14.82</v>
          </cell>
        </row>
        <row r="4751">
          <cell r="A4751">
            <v>103840</v>
          </cell>
          <cell r="B4751" t="str">
            <v>SINAPI</v>
          </cell>
          <cell r="C4751" t="str">
            <v>COTOVELO EM BRONZE/LATÃO, DN 15 MM X 1/2, 90 GRAUS, SEM ANEL DE SOLDA, BOLSA X ROSCA F, INSTALADO EM RAMAL E SUB-RAMAL DE GÁS MEDICINAL - FORNECIMENTO E INSTALAÇÃO. AF_04/2022</v>
          </cell>
          <cell r="D4751" t="str">
            <v>UN</v>
          </cell>
          <cell r="E4751">
            <v>19.55</v>
          </cell>
        </row>
        <row r="4752">
          <cell r="A4752">
            <v>103841</v>
          </cell>
          <cell r="B4752" t="str">
            <v>SINAPI</v>
          </cell>
          <cell r="C4752" t="str">
            <v>COTOVELO EM COBRE, DN 22 MM, 90 GRAUS, SEM ANEL DE SOLDA, INSTALADO EM RAMAL E SUB-RAMAL DE GÁS MEDICINAL - FORNECIMENTO E INSTALAÇÃO. AF_04/2022</v>
          </cell>
          <cell r="D4752" t="str">
            <v>UN</v>
          </cell>
          <cell r="E4752">
            <v>24.65</v>
          </cell>
        </row>
        <row r="4753">
          <cell r="A4753">
            <v>103842</v>
          </cell>
          <cell r="B4753" t="str">
            <v>SINAPI</v>
          </cell>
          <cell r="C4753" t="str">
            <v>CURVA EM COBRE, DN 22 MM, 45 GRAUS, SEM ANEL DE SOLDA, BOLSA X BOLSA, INSTALADO EM RAMAL E SUB-RAMAL DE GÁS MEDICINAL - FORNECIMENTO E INSTALAÇÃO. AF_04/2022</v>
          </cell>
          <cell r="D4753" t="str">
            <v>UN</v>
          </cell>
          <cell r="E4753">
            <v>24.38</v>
          </cell>
        </row>
        <row r="4754">
          <cell r="A4754">
            <v>103843</v>
          </cell>
          <cell r="B4754" t="str">
            <v>SINAPI</v>
          </cell>
          <cell r="C4754" t="str">
            <v>COTOVELO EM BRONZE/LATÃO, DN 22 MM X 1/2, 90 GRAUS, SEM ANEL DE SOLDA, BOLSA X ROSCA F, INSTALADO EM RAMAL E SUB-RAMAL DE GÁS MEDICINAL - FORNECIMENTO E INSTALAÇÃO. AF_04/2022</v>
          </cell>
          <cell r="D4754" t="str">
            <v>UN</v>
          </cell>
          <cell r="E4754">
            <v>28.32</v>
          </cell>
        </row>
        <row r="4755">
          <cell r="A4755">
            <v>103844</v>
          </cell>
          <cell r="B4755" t="str">
            <v>SINAPI</v>
          </cell>
          <cell r="C4755" t="str">
            <v>COTOVELO EM BRONZE/LATÃO, DN 22 MM X 3/4, 90 GRAUS, SEM ANEL DE SOLDA, BOLSA X ROSCA F, INSTALADO EM RAMAL E SUB-RAMAL DE GÁS MEDICINAL - FORNECIMENTO E INSTALAÇÃO. AF_04/2022</v>
          </cell>
          <cell r="D4755" t="str">
            <v>UN</v>
          </cell>
          <cell r="E4755">
            <v>31.52</v>
          </cell>
        </row>
        <row r="4756">
          <cell r="A4756">
            <v>103845</v>
          </cell>
          <cell r="B4756" t="str">
            <v>SINAPI</v>
          </cell>
          <cell r="C4756" t="str">
            <v>COTOVELO EM COBRE, DN 28 MM, 90 GRAUS, SEM ANEL DE SOLDA, INSTALADO EM RAMAL E SUB-RAMAL DE GÁS MEDICINAL - FORNECIMENTO E INSTALAÇÃO. AF_04/2022</v>
          </cell>
          <cell r="D4756" t="str">
            <v>UN</v>
          </cell>
          <cell r="E4756">
            <v>35.700000000000003</v>
          </cell>
        </row>
        <row r="4757">
          <cell r="A4757">
            <v>103846</v>
          </cell>
          <cell r="B4757" t="str">
            <v>SINAPI</v>
          </cell>
          <cell r="C4757" t="str">
            <v>CURVA EM COBRE, DN 28 MM, 45 GRAUS, SEM ANEL DE SOLDA, BOLSA X BOLSA, INSTALADO EM RAMAL E SUB-RAMAL DE GÁS MEDICINAL - FORNECIMENTO E INSTALAÇÃO. AF_04/2022</v>
          </cell>
          <cell r="D4757" t="str">
            <v>UN</v>
          </cell>
          <cell r="E4757">
            <v>34.01</v>
          </cell>
        </row>
        <row r="4758">
          <cell r="A4758">
            <v>103847</v>
          </cell>
          <cell r="B4758" t="str">
            <v>SINAPI</v>
          </cell>
          <cell r="C4758" t="str">
            <v>LUVA EM COBRE, DN 15 MM, SEM ANEL DE SOLDA, INSTALADO EM RAMAL E SUB-RAMAL DE GÁS MEDICINAL - FORNECIMENTO E INSTALAÇÃO. AF_04/2022</v>
          </cell>
          <cell r="D4758" t="str">
            <v>UN</v>
          </cell>
          <cell r="E4758">
            <v>9.67</v>
          </cell>
        </row>
        <row r="4759">
          <cell r="A4759">
            <v>103848</v>
          </cell>
          <cell r="B4759" t="str">
            <v>SINAPI</v>
          </cell>
          <cell r="C4759" t="str">
            <v>LUVA PASSANTE EM COBRE, DN 15 MM, SEM ANEL DE SOLDA, INSTALADO EM RAMAL E SUB-RAMAL DE GÁS MEDICINAL - FORNECIMENTO E INSTALAÇÃO. AF_04/2022</v>
          </cell>
          <cell r="D4759" t="str">
            <v>UN</v>
          </cell>
          <cell r="E4759">
            <v>9.6999999999999993</v>
          </cell>
        </row>
        <row r="4760">
          <cell r="A4760">
            <v>103849</v>
          </cell>
          <cell r="B4760" t="str">
            <v>SINAPI</v>
          </cell>
          <cell r="C4760" t="str">
            <v>CURVA DE TRANSPOSIÇÃO EM BRONZE/LATÃO, DN 15 MM, SEM ANEL DE SOLDA, BOLSA X BOLSA, INSTALADO EM RAMAL E SUB-RAMAL DE GÁS MEDICINAL - FORNECIMENTO E INSTALAÇÃO. AF_04/2022</v>
          </cell>
          <cell r="D4760" t="str">
            <v>UN</v>
          </cell>
          <cell r="E4760">
            <v>24.34</v>
          </cell>
        </row>
        <row r="4761">
          <cell r="A4761">
            <v>103850</v>
          </cell>
          <cell r="B4761" t="str">
            <v>SINAPI</v>
          </cell>
          <cell r="C4761" t="str">
            <v>JUNTA DE EXPANSÃO EM COBRE, DN 15 MM, PONTA X PONTA, INSTALADO EM RAMAL E SUB-RAMAL DE GÁS MEDICINAL - FORNECIMENTO E INSTALAÇÃO. AF_04/2022</v>
          </cell>
          <cell r="D4761" t="str">
            <v>UN</v>
          </cell>
          <cell r="E4761">
            <v>431.15</v>
          </cell>
        </row>
        <row r="4762">
          <cell r="A4762">
            <v>103851</v>
          </cell>
          <cell r="B4762" t="str">
            <v>SINAPI</v>
          </cell>
          <cell r="C4762" t="str">
            <v>CONECTOR EM BRONZE/LATÃO, DN 15 MM X 1/2, SEM ANEL DE SOLDA, BOLSA X ROSCA F, INSTALADO EM RAMAL E SUB-RAMAL DE GÁS MEDICINAL - FORNECIMENTO E INSTALAÇÃO. AF_04/2022</v>
          </cell>
          <cell r="D4762" t="str">
            <v>UN</v>
          </cell>
          <cell r="E4762">
            <v>18.149999999999999</v>
          </cell>
        </row>
        <row r="4763">
          <cell r="A4763">
            <v>103852</v>
          </cell>
          <cell r="B4763" t="str">
            <v>SINAPI</v>
          </cell>
          <cell r="C4763" t="str">
            <v>LUVA EM COBRE, DN 22 MM, SEM ANEL DE SOLDA, INSTALADO EM RAMAL E SUB-RAMAL DE GÁS MEDICINAL - FORNECIMENTO E INSTALAÇÃO. AF_04/2022</v>
          </cell>
          <cell r="D4763" t="str">
            <v>UN</v>
          </cell>
          <cell r="E4763">
            <v>14.83</v>
          </cell>
        </row>
        <row r="4764">
          <cell r="A4764">
            <v>103853</v>
          </cell>
          <cell r="B4764" t="str">
            <v>SINAPI</v>
          </cell>
          <cell r="C4764" t="str">
            <v>LUVA PASSANTE EM COBRE, DN 22 MM, SEM ANEL DE SOLDA, INSTALADO EM RAMAL E SUB-RAMAL DE GÁS MEDICINAL - FORNECIMENTO E INSTALAÇÃO. AF_04/2022</v>
          </cell>
          <cell r="D4764" t="str">
            <v>UN</v>
          </cell>
          <cell r="E4764">
            <v>16.09</v>
          </cell>
        </row>
        <row r="4765">
          <cell r="A4765">
            <v>103854</v>
          </cell>
          <cell r="B4765" t="str">
            <v>SINAPI</v>
          </cell>
          <cell r="C4765" t="str">
            <v>JUNTA DE EXPANSÃO EM COBRE, DN 22 MM, PONTA X PONTA, INSTALADO EM RAMAL E SUB-RAMAL DE GÁS MEDICINAL - FORNECIMENTO E INSTALAÇÃO. AF_04/2022</v>
          </cell>
          <cell r="D4765" t="str">
            <v>UN</v>
          </cell>
          <cell r="E4765">
            <v>501.62</v>
          </cell>
        </row>
        <row r="4766">
          <cell r="A4766">
            <v>103855</v>
          </cell>
          <cell r="B4766" t="str">
            <v>SINAPI</v>
          </cell>
          <cell r="C4766" t="str">
            <v>CURVA DE TRANSPOSIÇÃO EM BRONZE/LATÃO, DN 22 MM, SEM ANEL DE SOLDA, BOLSA X BOLSA, INSTALADO EM RAMAL E SUB-RAMAL DE GÁS MEDICINAL - FORNECIMENTO E INSTALAÇÃO. AF_04/2022</v>
          </cell>
          <cell r="D4766" t="str">
            <v>UN</v>
          </cell>
          <cell r="E4766">
            <v>48.24</v>
          </cell>
        </row>
        <row r="4767">
          <cell r="A4767">
            <v>103856</v>
          </cell>
          <cell r="B4767" t="str">
            <v>SINAPI</v>
          </cell>
          <cell r="C4767" t="str">
            <v>BUCHA DE REDUÇÃO EM COBRE, DN 22 MM X 15 MM, SEM ANEL DE SOLDA, PONTA X BOLSA, INSTALADO EM RAMAL E SUB-RAMAL DE GÁS MEDICINAL - FORNECIMENTO E INSTALAÇÃO. AF_04/2022</v>
          </cell>
          <cell r="D4767" t="str">
            <v>UN</v>
          </cell>
          <cell r="E4767">
            <v>14.03</v>
          </cell>
        </row>
        <row r="4768">
          <cell r="A4768">
            <v>103857</v>
          </cell>
          <cell r="B4768" t="str">
            <v>SINAPI</v>
          </cell>
          <cell r="C4768" t="str">
            <v>CONECTOR EM BRONZE/LATÃO, DN 22 MM X 1/2", SEM ANEL DE SOLDA, BOLSA X ROSCA F, INSTALADO EM RAMAL E SUB-RAMAL DE GÁS MEDICINAL - FORNECIMENTO E INSTALAÇÃO. AF_04/2022</v>
          </cell>
          <cell r="D4768" t="str">
            <v>UN</v>
          </cell>
          <cell r="E4768">
            <v>19.649999999999999</v>
          </cell>
        </row>
        <row r="4769">
          <cell r="A4769">
            <v>103858</v>
          </cell>
          <cell r="B4769" t="str">
            <v>SINAPI</v>
          </cell>
          <cell r="C4769" t="str">
            <v>CONECTOR EM BRONZE/LATÃO, DN 22 MM X 3/4", SEM ANEL DE SOLDA, BOLSA X ROSCA F, INSTALADO EM RAMAL E SUB-RAMAL DE GÁS MEDICINAL - FORNECIMENTO E INSTALAÇÃO. AF_04/2022</v>
          </cell>
          <cell r="D4769" t="str">
            <v>UN</v>
          </cell>
          <cell r="E4769">
            <v>23.65</v>
          </cell>
        </row>
        <row r="4770">
          <cell r="A4770">
            <v>103859</v>
          </cell>
          <cell r="B4770" t="str">
            <v>SINAPI</v>
          </cell>
          <cell r="C4770" t="str">
            <v>LUVA EM COBRE, DN 28 MM, SEM ANEL DE SOLDA, INSTALADO EM RAMAL E SUB-RAMAL DE GÁS MEDICINAL - FORNECIMENTO E INSTALAÇÃO. AF_04/2022</v>
          </cell>
          <cell r="D4770" t="str">
            <v>UN</v>
          </cell>
          <cell r="E4770">
            <v>22.35</v>
          </cell>
        </row>
        <row r="4771">
          <cell r="A4771">
            <v>103860</v>
          </cell>
          <cell r="B4771" t="str">
            <v>SINAPI</v>
          </cell>
          <cell r="C4771" t="str">
            <v>LUVA PASSANTE EM COBRE, DN 28 MM, SEM ANEL DE SOLDA, INSTALADO EM RAMAL E SUB-RAMAL DE GÁS MEDICINAL - FORNECIMENTO E INSTALAÇÃO. AF_04/2022</v>
          </cell>
          <cell r="D4771" t="str">
            <v>UN</v>
          </cell>
          <cell r="E4771">
            <v>22.35</v>
          </cell>
        </row>
        <row r="4772">
          <cell r="A4772">
            <v>103861</v>
          </cell>
          <cell r="B4772" t="str">
            <v>SINAPI</v>
          </cell>
          <cell r="C4772" t="str">
            <v>CURVA DE TRANSPOSIÇÃO EM BRONZE/LATÃO, DN 28 MM, SEM ANEL DE SOLDA, BOLSA X BOLSA, INSTALADO EM RAMAL E SUB-RAMAL DE GÁS MEDICINAL - FORNECIMENTO E INSTALAÇÃO. AF_04/2022</v>
          </cell>
          <cell r="D4772" t="str">
            <v>UN</v>
          </cell>
          <cell r="E4772">
            <v>81.47</v>
          </cell>
        </row>
        <row r="4773">
          <cell r="A4773">
            <v>103862</v>
          </cell>
          <cell r="B4773" t="str">
            <v>SINAPI</v>
          </cell>
          <cell r="C4773" t="str">
            <v>JUNTA DE EXPANSÃO EM COBRE, DN 28 MM, PONTA X PONTA, INSTALADO EM RAMAL E SUB-RAMAL DE GÁS MEDICINAL - FORNECIMENTO E INSTALAÇÃO. AF_04/2022</v>
          </cell>
          <cell r="D4773" t="str">
            <v>UN</v>
          </cell>
          <cell r="E4773">
            <v>552.26</v>
          </cell>
        </row>
        <row r="4774">
          <cell r="A4774">
            <v>103863</v>
          </cell>
          <cell r="B4774" t="str">
            <v>SINAPI</v>
          </cell>
          <cell r="C4774" t="str">
            <v>CONECTOR EM BRONZE/LATÃO, DN 28 MM X 1/2", SEM ANEL DE SOLDA, BOLSA X ROSCA F, INSTALADO EM RAMAL E SUB-RAMAL DE GÁS MEDICINAL - FORNECIMENTO E INSTALAÇÃO. AF_04/2022</v>
          </cell>
          <cell r="D4774" t="str">
            <v>UN</v>
          </cell>
          <cell r="E4774">
            <v>30.8</v>
          </cell>
        </row>
        <row r="4775">
          <cell r="A4775">
            <v>103864</v>
          </cell>
          <cell r="B4775" t="str">
            <v>SINAPI</v>
          </cell>
          <cell r="C4775" t="str">
            <v>BUCHA DE REDUÇÃO EM COBRE, DN 28 MM X 22 MM, SEM ANEL DE SOLDA, INSTALADO EM RAMAL E SUB-RAMAL DE GÁS MEDICINAL - FORNECIMENTO E INSTALAÇÃO. AF_04/2022</v>
          </cell>
          <cell r="D4775" t="str">
            <v>UN</v>
          </cell>
          <cell r="E4775">
            <v>19.32</v>
          </cell>
        </row>
        <row r="4776">
          <cell r="A4776">
            <v>103865</v>
          </cell>
          <cell r="B4776" t="str">
            <v>SINAPI</v>
          </cell>
          <cell r="C4776" t="str">
            <v>TÊ EM COBRE, DN 15 MM, SEM ANEL DE SOLDA, INSTALADO EM RAMAL E SUB-RAMAL DE GÁS MEDICINAL - FORNECIMENTO E INSTALAÇÃO. AF_04/2022</v>
          </cell>
          <cell r="D4776" t="str">
            <v>UN</v>
          </cell>
          <cell r="E4776">
            <v>20.11</v>
          </cell>
        </row>
        <row r="4777">
          <cell r="A4777">
            <v>103866</v>
          </cell>
          <cell r="B4777" t="str">
            <v>SINAPI</v>
          </cell>
          <cell r="C4777" t="str">
            <v>TÊ EM COBRE, DN 22 MM, SEM ANEL DE SOLDA, INSTALADO EM RAMAL E SUB-RAMAL DE GÁS MEDICINAL - FORNECIMENTO E INSTALAÇÃO. AF_04/2022</v>
          </cell>
          <cell r="D4777" t="str">
            <v>UN</v>
          </cell>
          <cell r="E4777">
            <v>32.61</v>
          </cell>
        </row>
        <row r="4778">
          <cell r="A4778">
            <v>103867</v>
          </cell>
          <cell r="B4778" t="str">
            <v>SINAPI</v>
          </cell>
          <cell r="C4778" t="str">
            <v>TÊ EM COBRE, DN 28 MM, SEM ANEL DE SOLDA, INSTALADO EM RAMAL E SUB-RAMAL DE GÁS MEDICINAL - FORNECIMENTO E INSTALAÇÃO. AF_04/2022</v>
          </cell>
          <cell r="D4778" t="str">
            <v>UN</v>
          </cell>
          <cell r="E4778">
            <v>45.99</v>
          </cell>
        </row>
        <row r="4779">
          <cell r="A4779">
            <v>103874</v>
          </cell>
          <cell r="B4779" t="str">
            <v>SINAPI</v>
          </cell>
          <cell r="C4779" t="str">
            <v>COTOVELO EM COBRE, DN 15 MM, 90 GRAUS, SEM ANEL DE SOLDA, INSTALADO EM RAMAL E SUB-RAMAL DE AQUECIMENTO SOLAR - FORNECIMENTO E INSTALAÇÃO. AF_04/2022</v>
          </cell>
          <cell r="D4779" t="str">
            <v>UN</v>
          </cell>
          <cell r="E4779">
            <v>15.45</v>
          </cell>
        </row>
        <row r="4780">
          <cell r="A4780">
            <v>103875</v>
          </cell>
          <cell r="B4780" t="str">
            <v>SINAPI</v>
          </cell>
          <cell r="C4780" t="str">
            <v>CURVA EM COBRE, DN 15 MM, 45 GRAUS, SEM ANEL DE SOLDA, BOLSA X BOLSA, INSTALADO EM RAMAL E SUB-RAMAL DE AQUECIMENTO SOLAR - FORNECIMENTO E INSTALAÇÃO. AF_04/2022</v>
          </cell>
          <cell r="D4780" t="str">
            <v>UN</v>
          </cell>
          <cell r="E4780">
            <v>15.42</v>
          </cell>
        </row>
        <row r="4781">
          <cell r="A4781">
            <v>103876</v>
          </cell>
          <cell r="B4781" t="str">
            <v>SINAPI</v>
          </cell>
          <cell r="C4781" t="str">
            <v>COTOVELO EM BRONZE/LATÃO, DN 15 MM X 1/2", 90 GRAUS, SEM ANEL DE SOLDA, BOLSA X ROSCA F, INSTALADO EM RAMAL E SUB-RAMAL DE AQUECIMENTO SOLAR - FORNECIMENTO E INSTALAÇÃO. AF_04/2022</v>
          </cell>
          <cell r="D4781" t="str">
            <v>UN</v>
          </cell>
          <cell r="E4781">
            <v>19.84</v>
          </cell>
        </row>
        <row r="4782">
          <cell r="A4782">
            <v>103877</v>
          </cell>
          <cell r="B4782" t="str">
            <v>SINAPI</v>
          </cell>
          <cell r="C4782" t="str">
            <v>COTOVELO EM COBRE, DN 22 MM, 90 GRAUS, SEM ANEL DE SOLDA, INSTALADO EM RAMAL E SUB-RAMAL DE AQUECIMENTO SOLAR - FORNECIMENTO E INSTALAÇÃO. AF_04/2022</v>
          </cell>
          <cell r="D4782" t="str">
            <v>UN</v>
          </cell>
          <cell r="E4782">
            <v>23.98</v>
          </cell>
        </row>
        <row r="4783">
          <cell r="A4783">
            <v>103878</v>
          </cell>
          <cell r="B4783" t="str">
            <v>SINAPI</v>
          </cell>
          <cell r="C4783" t="str">
            <v>CURVA EM COBRE, DN 22 MM, 45 GRAUS, SEM ANEL DE SOLDA, BOLSA X BOLSA, INSTALADO EM RAMAL E SUB-RAMAL DE AQUECIMENTO SOLAR - FORNECIMENTO E INSTALAÇÃO. AF_04/2022</v>
          </cell>
          <cell r="D4783" t="str">
            <v>UN</v>
          </cell>
          <cell r="E4783">
            <v>23.71</v>
          </cell>
        </row>
        <row r="4784">
          <cell r="A4784">
            <v>103879</v>
          </cell>
          <cell r="B4784" t="str">
            <v>SINAPI</v>
          </cell>
          <cell r="C4784" t="str">
            <v>COTOVELO EM BRONZE/LATÃO, DN 22 MM X 1/2", 90 GRAUS, SEM ANEL DE SOLDA, BOLSA X ROSCA F, INSTALADO EM RAMAL E SUB-RAMAL DE AQUECIMENTO SOLAR - FORNECIMENTO E INSTALAÇÃO. AF_04/2022</v>
          </cell>
          <cell r="D4784" t="str">
            <v>UN</v>
          </cell>
          <cell r="E4784">
            <v>27.98</v>
          </cell>
        </row>
        <row r="4785">
          <cell r="A4785">
            <v>103880</v>
          </cell>
          <cell r="B4785" t="str">
            <v>SINAPI</v>
          </cell>
          <cell r="C4785" t="str">
            <v>COTOVELO EM BRONZE/LATÃO, DN 22 MM X 3/4", 90 GRAUS, SEM ANEL DE SOLDA, BOLSA X ROSCA F, INSTALADO EM RAMAL E SUB-RAMAL DE AQUECIMENTO SOLAR - FORNECIMENTO E INSTALAÇÃO. AF_04/2022</v>
          </cell>
          <cell r="D4785" t="str">
            <v>UN</v>
          </cell>
          <cell r="E4785">
            <v>31.17</v>
          </cell>
        </row>
        <row r="4786">
          <cell r="A4786">
            <v>103881</v>
          </cell>
          <cell r="B4786" t="str">
            <v>SINAPI</v>
          </cell>
          <cell r="C4786" t="str">
            <v>COTOVELO EM COBRE, DN 28 MM, 90 GRAUS, SEM ANEL DE SOLDA, INSTALADO EM RAMAL E SUB-RAMAL DE AQUECIMENTO SOLAR - FORNECIMENTO E INSTALAÇÃO. AF_04/2022</v>
          </cell>
          <cell r="D4786" t="str">
            <v>UN</v>
          </cell>
          <cell r="E4786">
            <v>33.93</v>
          </cell>
        </row>
        <row r="4787">
          <cell r="A4787">
            <v>103882</v>
          </cell>
          <cell r="B4787" t="str">
            <v>SINAPI</v>
          </cell>
          <cell r="C4787" t="str">
            <v>CURVA EM COBRE, DN 28 MM, 45 GRAUS, SEM ANEL DE SOLDA, BOLSA X BOLSA, INSTALADO EM RAMAL E SUB-RAMAL DE AQUECIMENTO SOLAR - FORNECIMENTO E INSTALAÇÃO. AF_04/2022</v>
          </cell>
          <cell r="D4787" t="str">
            <v>UN</v>
          </cell>
          <cell r="E4787">
            <v>32.24</v>
          </cell>
        </row>
        <row r="4788">
          <cell r="A4788">
            <v>103883</v>
          </cell>
          <cell r="B4788" t="str">
            <v>SINAPI</v>
          </cell>
          <cell r="C4788" t="str">
            <v>LUVA EM COBRE, DN 15 MM, SEM ANEL DE SOLDA, INSTALADO EM RAMAL E SUB-RAMAL DE AQUECIMENTO SOLAR - FORNECIMENTO E INSTALAÇÃO. AF_04/2022</v>
          </cell>
          <cell r="D4788" t="str">
            <v>UN</v>
          </cell>
          <cell r="E4788">
            <v>10.06</v>
          </cell>
        </row>
        <row r="4789">
          <cell r="A4789">
            <v>103884</v>
          </cell>
          <cell r="B4789" t="str">
            <v>SINAPI</v>
          </cell>
          <cell r="C4789" t="str">
            <v>LUVA PASSANTE EM COBRE, DN 15 MM, SEM ANEL DE SOLDA, INSTALADO EM RAMAL E SUB-RAMAL DE AQUECIMENTO SOLAR - FORNECIMENTO E INSTALAÇÃO. AF_04/2022</v>
          </cell>
          <cell r="D4789" t="str">
            <v>UN</v>
          </cell>
          <cell r="E4789">
            <v>10.09</v>
          </cell>
        </row>
        <row r="4790">
          <cell r="A4790">
            <v>103885</v>
          </cell>
          <cell r="B4790" t="str">
            <v>SINAPI</v>
          </cell>
          <cell r="C4790" t="str">
            <v>CURVA DE TRANSPOSIÇÃO EM BRONZE/LATÃO, DN 15 MM, SEM ANEL DE SOLDA, BOLSA X BOLSA, INSTALADO EM RAMAL E SUB-RAMAL DE AQUECIMENTO SOLAR - FORNECIMENTO E INSTALAÇÃO. AF_04/2022</v>
          </cell>
          <cell r="D4790" t="str">
            <v>UN</v>
          </cell>
          <cell r="E4790">
            <v>24.73</v>
          </cell>
        </row>
        <row r="4791">
          <cell r="A4791">
            <v>103886</v>
          </cell>
          <cell r="B4791" t="str">
            <v>SINAPI</v>
          </cell>
          <cell r="C4791" t="str">
            <v>JUNTA DE EXPANSÃO EM COBRE, DN 15 MM, PONTA X PONTA, INSTALADO EM RAMAL E SUB-RAMAL DE AQUECIMENTO SOLAR - FORNECIMENTO E INSTALAÇÃO. AF_04/2022</v>
          </cell>
          <cell r="D4791" t="str">
            <v>UN</v>
          </cell>
          <cell r="E4791">
            <v>431.54</v>
          </cell>
        </row>
        <row r="4792">
          <cell r="A4792">
            <v>103887</v>
          </cell>
          <cell r="B4792" t="str">
            <v>SINAPI</v>
          </cell>
          <cell r="C4792" t="str">
            <v>CONECTOR EM BRONZE/LATÃO, DN 15 MM X 1/2", SEM ANEL DE SOLDA, BOLSA X ROSCA F, INSTALADO EM RAMAL E SUB-RAMAL DE AQUECIMENTO SOLAR - FORNECIMENTO E INSTALAÇÃO. AF_04/2022</v>
          </cell>
          <cell r="D4792" t="str">
            <v>UN</v>
          </cell>
          <cell r="E4792">
            <v>18.34</v>
          </cell>
        </row>
        <row r="4793">
          <cell r="A4793">
            <v>103888</v>
          </cell>
          <cell r="B4793" t="str">
            <v>SINAPI</v>
          </cell>
          <cell r="C4793" t="str">
            <v>LUVA EM COBRE, DN 22 MM, SEM ANEL DE SOLDA, INSTALADO EM RAMAL E SUB-RAMAL DE AQUECIMENTO SOLAR - FORNECIMENTO E INSTALAÇÃO. AF_04/2022</v>
          </cell>
          <cell r="D4793" t="str">
            <v>UN</v>
          </cell>
          <cell r="E4793">
            <v>14.35</v>
          </cell>
        </row>
        <row r="4794">
          <cell r="A4794">
            <v>103889</v>
          </cell>
          <cell r="B4794" t="str">
            <v>SINAPI</v>
          </cell>
          <cell r="C4794" t="str">
            <v>LUVA PASSANTE EM COBRE, DN 22 MM, SEM ANEL DE SOLDA, INSTALADO EM RAMAL E SUB-RAMAL DE AQUECIMENTO SOLAR - FORNECIMENTO E INSTALAÇÃO. AF_04/2022</v>
          </cell>
          <cell r="D4794" t="str">
            <v>UN</v>
          </cell>
          <cell r="E4794">
            <v>15.61</v>
          </cell>
        </row>
        <row r="4795">
          <cell r="A4795">
            <v>103890</v>
          </cell>
          <cell r="B4795" t="str">
            <v>SINAPI</v>
          </cell>
          <cell r="C4795" t="str">
            <v>JUNTA DE EXPANSÃO EM COBRE, DN 22 MM, PONTA X PONTA, INSTALADO EM RAMAL E SUB-RAMAL DE AQUECIMENTO SOLAR - FORNECIMENTO E INSTALAÇÃO. AF_04/2022</v>
          </cell>
          <cell r="D4795" t="str">
            <v>UN</v>
          </cell>
          <cell r="E4795">
            <v>501.14</v>
          </cell>
        </row>
        <row r="4796">
          <cell r="A4796">
            <v>103891</v>
          </cell>
          <cell r="B4796" t="str">
            <v>SINAPI</v>
          </cell>
          <cell r="C4796" t="str">
            <v>CURVA DE TRANSPOSIÇÃO EM BRONZE/LATÃO, DN 22 MM, SEM ANEL DE SOLDA, BOLSA X BOLSA, INSTALADO EM RAMAL E SUB-RAMAL DE AQUECIMENTO SOLAR - FORNECIMENTO E INSTALAÇÃO. AF_04/2022</v>
          </cell>
          <cell r="D4796" t="str">
            <v>UN</v>
          </cell>
          <cell r="E4796">
            <v>47.76</v>
          </cell>
        </row>
        <row r="4797">
          <cell r="A4797">
            <v>103892</v>
          </cell>
          <cell r="B4797" t="str">
            <v>SINAPI</v>
          </cell>
          <cell r="C4797" t="str">
            <v>BUCHA DE REDUÇÃO EM COBRE, DN 22 MM X 15 MM, SEM ANEL DE SOLDA, PONTA X BOLSA, INSTALADO EM RAMAL E SUB-RAMAL DE AQUECIMENTO SOLAR - FORNECIMENTO E INSTALAÇÃO. AF_04/2022</v>
          </cell>
          <cell r="D4797" t="str">
            <v>UN</v>
          </cell>
          <cell r="E4797">
            <v>14.02</v>
          </cell>
        </row>
        <row r="4798">
          <cell r="A4798">
            <v>103893</v>
          </cell>
          <cell r="B4798" t="str">
            <v>SINAPI</v>
          </cell>
          <cell r="C4798" t="str">
            <v>CONECTOR EM BRONZE/LATÃO, DN 22 MM X 1/2", SEM ANEL DE SOLDA, BOLSA X ROSCA F, INSTALADO EM RAMAL E SUB-RAMAL DE AQUECIMENTO SOLAR - FORNECIMENTO E INSTALAÇÃO. AF_04/2022</v>
          </cell>
          <cell r="D4798" t="str">
            <v>UN</v>
          </cell>
          <cell r="E4798">
            <v>19.41</v>
          </cell>
        </row>
        <row r="4799">
          <cell r="A4799">
            <v>103894</v>
          </cell>
          <cell r="B4799" t="str">
            <v>SINAPI</v>
          </cell>
          <cell r="C4799" t="str">
            <v>CONECTOR EM BRONZE/LATÃO, DN 22 MM X 3/4", SEM ANEL DE SOLDA, BOLSA X ROSCA F, INSTALADO EM RAMAL E SUB-RAMAL DE AQUECIMENTO SOLAR - FORNECIMENTO E INSTALAÇÃO. AF_04/2022</v>
          </cell>
          <cell r="D4799" t="str">
            <v>UN</v>
          </cell>
          <cell r="E4799">
            <v>23.41</v>
          </cell>
        </row>
        <row r="4800">
          <cell r="A4800">
            <v>103895</v>
          </cell>
          <cell r="B4800" t="str">
            <v>SINAPI</v>
          </cell>
          <cell r="C4800" t="str">
            <v>LUVA EM COBRE, DN 28 MM, SEM ANEL DE SOLDA, INSTALADO EM RAMAL E SUB-RAMAL DE AQUECIMENTO SOLAR - FORNECIMENTO E INSTALAÇÃO. AF_04/2022</v>
          </cell>
          <cell r="D4800" t="str">
            <v>UN</v>
          </cell>
          <cell r="E4800">
            <v>21.13</v>
          </cell>
        </row>
        <row r="4801">
          <cell r="A4801">
            <v>103896</v>
          </cell>
          <cell r="B4801" t="str">
            <v>SINAPI</v>
          </cell>
          <cell r="C4801" t="str">
            <v>LUVA PASSANTE EM COBRE, DN 28 MM, SEM ANEL DE SOLDA, INSTALADO EM RAMAL E SUB-RAMAL DE AQUECIMENTO SOLAR - FORNECIMENTO E INSTALAÇÃO. AF_04/2022</v>
          </cell>
          <cell r="D4801" t="str">
            <v>UN</v>
          </cell>
          <cell r="E4801">
            <v>21.13</v>
          </cell>
        </row>
        <row r="4802">
          <cell r="A4802">
            <v>103897</v>
          </cell>
          <cell r="B4802" t="str">
            <v>SINAPI</v>
          </cell>
          <cell r="C4802" t="str">
            <v>CURVA DE TRANSPOSIÇÃO EM BRONZE/LATÃO, DN 28 MM, SEM ANEL DE SOLDA, BOLSA X BOLSA, INSTALADO EM RAMAL E SUB-RAMAL DE AQUECIMENTO SOLAR - FORNECIMENTO E INSTALAÇÃO. AF_04/2022</v>
          </cell>
          <cell r="D4802" t="str">
            <v>UN</v>
          </cell>
          <cell r="E4802">
            <v>80.25</v>
          </cell>
        </row>
        <row r="4803">
          <cell r="A4803">
            <v>103898</v>
          </cell>
          <cell r="B4803" t="str">
            <v>SINAPI</v>
          </cell>
          <cell r="C4803" t="str">
            <v>JUNTA DE EXPANSÃO EM COBRE, DN 28 MM, PONTA X PONTA, INSTALADO EM RAMAL E SUB-RAMAL DE AQUECIMENTO SOLAR - FORNECIMENTO E INSTALAÇÃO. AF_04/2022</v>
          </cell>
          <cell r="D4803" t="str">
            <v>UN</v>
          </cell>
          <cell r="E4803">
            <v>551.04</v>
          </cell>
        </row>
        <row r="4804">
          <cell r="A4804">
            <v>103899</v>
          </cell>
          <cell r="B4804" t="str">
            <v>SINAPI</v>
          </cell>
          <cell r="C4804" t="str">
            <v>CONECTOR EM BRONZE/LATÃO, DN 28 MM X 1/2", SEM ANEL DE SOLDA, BOLSA X ROSCA F, INSTALADO EM RAMAL E SUB-RAMAL DE AQUECIMENTO SOLAR - FORNECIMENTO E INSTALAÇÃO. AF_04/2022</v>
          </cell>
          <cell r="D4804" t="str">
            <v>UN</v>
          </cell>
          <cell r="E4804">
            <v>30.19</v>
          </cell>
        </row>
        <row r="4805">
          <cell r="A4805">
            <v>103900</v>
          </cell>
          <cell r="B4805" t="str">
            <v>SINAPI</v>
          </cell>
          <cell r="C4805" t="str">
            <v>BUCHA DE REDUÇÃO EM COBRE, DN 28 MM X 22 MM, SEM ANEL DE SOLDA, INSTALADO EM RAMAL E SUB-RAMAL DE AQUECIMENTO SOLAR - FORNECIMENTO E INSTALAÇÃO. AF_04/2022</v>
          </cell>
          <cell r="D4805" t="str">
            <v>UN</v>
          </cell>
          <cell r="E4805">
            <v>18.329999999999998</v>
          </cell>
        </row>
        <row r="4806">
          <cell r="A4806">
            <v>103901</v>
          </cell>
          <cell r="B4806" t="str">
            <v>SINAPI</v>
          </cell>
          <cell r="C4806" t="str">
            <v>TÊ EM COBRE, DN 15 MM, SEM ANEL DE SOLDA, INSTALADO EM RAMAL E SUB-RAMAL DE AQUECIMENTO SOLAR - FORNECIMENTO E INSTALAÇÃO. AF_04/2022</v>
          </cell>
          <cell r="D4806" t="str">
            <v>UN</v>
          </cell>
          <cell r="E4806">
            <v>20.9</v>
          </cell>
        </row>
        <row r="4807">
          <cell r="A4807">
            <v>103902</v>
          </cell>
          <cell r="B4807" t="str">
            <v>SINAPI</v>
          </cell>
          <cell r="C4807" t="str">
            <v>TÊ EM COBRE, DN 22 MM, SEM ANEL DE SOLDA, INSTALADO EM RAMAL E SUB-RAMAL DE AQUECIMENTO SOLAR - FORNECIMENTO E INSTALAÇÃO. AF_04/2022</v>
          </cell>
          <cell r="D4807" t="str">
            <v>UN</v>
          </cell>
          <cell r="E4807">
            <v>31.7</v>
          </cell>
        </row>
        <row r="4808">
          <cell r="A4808">
            <v>103903</v>
          </cell>
          <cell r="B4808" t="str">
            <v>SINAPI</v>
          </cell>
          <cell r="C4808" t="str">
            <v>TÊ EM COBRE, DN 28 MM, SEM ANEL DE SOLDA, INSTALADO EM RAMAL E SUB-RAMAL DE AQUECIMENTO SOLAR - FORNECIMENTO E INSTALAÇÃO. AF_04/2022</v>
          </cell>
          <cell r="D4808" t="str">
            <v>UN</v>
          </cell>
          <cell r="E4808">
            <v>43.61</v>
          </cell>
        </row>
        <row r="4809">
          <cell r="A4809">
            <v>103947</v>
          </cell>
          <cell r="B4809" t="str">
            <v>SINAPI</v>
          </cell>
          <cell r="C4809" t="str">
            <v>BUCHA DE REDUÇÃO, CURTA, PVC, SOLDÁVEL, DN 25 X 20 MM, INSTALADO EM RAMAL OU SUB-RAMAL DE ÁGUA - FORNECIMENTO E INSTALAÇÃO. AF_06/2022</v>
          </cell>
          <cell r="D4809" t="str">
            <v>UN</v>
          </cell>
          <cell r="E4809">
            <v>5.16</v>
          </cell>
        </row>
        <row r="4810">
          <cell r="A4810">
            <v>103948</v>
          </cell>
          <cell r="B4810" t="str">
            <v>SINAPI</v>
          </cell>
          <cell r="C4810" t="str">
            <v>BUCHA DE REDUÇÃO, CURTA, PVC, SOLDÁVEL, DN 32 X 25 MM, INSTALADO EM RAMAL OU SUB-RAMAL DE ÁGUA - FORNECIMENTO E INSTALAÇÃO. AF_06/2022</v>
          </cell>
          <cell r="D4810" t="str">
            <v>UN</v>
          </cell>
          <cell r="E4810">
            <v>6.8</v>
          </cell>
        </row>
        <row r="4811">
          <cell r="A4811">
            <v>103949</v>
          </cell>
          <cell r="B4811" t="str">
            <v>SINAPI</v>
          </cell>
          <cell r="C4811" t="str">
            <v>BUCHA DE REDUÇÃO, LONGA, PVC, SOLDÁVEL, DN 32 X 20 MM, INSTALADO EM RAMAL OU SUB-RAMAL DE ÁGUA - FORNECIMENTO E INSTALAÇÃO. AF_06/2022</v>
          </cell>
          <cell r="D4811" t="str">
            <v>UN</v>
          </cell>
          <cell r="E4811">
            <v>8.68</v>
          </cell>
        </row>
        <row r="4812">
          <cell r="A4812">
            <v>103950</v>
          </cell>
          <cell r="B4812" t="str">
            <v>SINAPI</v>
          </cell>
          <cell r="C4812" t="str">
            <v>JOELHO DE REDUÇÃO, 90 GRAUS, PVC, SOLDÁVEL, DN 25 MM X 20 MM, INSTALADO EM RAMAL OU SUB-RAMAL DE ÁGUA - FORNECIMENTO E INSTALAÇÃO. AF_06/2022</v>
          </cell>
          <cell r="D4812" t="str">
            <v>UN</v>
          </cell>
          <cell r="E4812">
            <v>9.75</v>
          </cell>
        </row>
        <row r="4813">
          <cell r="A4813">
            <v>103951</v>
          </cell>
          <cell r="B4813" t="str">
            <v>SINAPI</v>
          </cell>
          <cell r="C4813" t="str">
            <v>JOELHO DE REDUÇÃO, 90 GRAUS, PVC, SOLDÁVEL, DN 32 MM X 25 MM, INSTALADO EM RAMAL OU SUB-RAMAL DE ÁGUA - FORNECIMENTO E INSTALAÇÃO. AF_06/2022</v>
          </cell>
          <cell r="D4813" t="str">
            <v>UN</v>
          </cell>
          <cell r="E4813">
            <v>13.45</v>
          </cell>
        </row>
        <row r="4814">
          <cell r="A4814">
            <v>103952</v>
          </cell>
          <cell r="B4814" t="str">
            <v>SINAPI</v>
          </cell>
          <cell r="C4814" t="str">
            <v>BUCHA DE REDUÇÃO, CURTA, PVC, SOLDÁVEL, DN 25 X 20 MM, INSTALADO EM RAMAL DE DISTRIBUIÇÃO DE ÁGUA - FORNECIMENTO E INSTALAÇÃO. AF_06/2022</v>
          </cell>
          <cell r="D4814" t="str">
            <v>UN</v>
          </cell>
          <cell r="E4814">
            <v>4.76</v>
          </cell>
        </row>
        <row r="4815">
          <cell r="A4815">
            <v>103953</v>
          </cell>
          <cell r="B4815" t="str">
            <v>SINAPI</v>
          </cell>
          <cell r="C4815" t="str">
            <v>BUCHA DE REDUÇÃO, CURTA, PVC, SOLDÁVEL, DN 32 X 25 MM, INSTALADO EM RAMAL DE DISTRIBUIÇÃO DE ÁGUA - FORNECIMENTO E INSTALAÇÃO. AF_06/2022</v>
          </cell>
          <cell r="D4815" t="str">
            <v>UN</v>
          </cell>
          <cell r="E4815">
            <v>6.34</v>
          </cell>
        </row>
        <row r="4816">
          <cell r="A4816">
            <v>103954</v>
          </cell>
          <cell r="B4816" t="str">
            <v>SINAPI</v>
          </cell>
          <cell r="C4816" t="str">
            <v>BUCHA DE REDUÇÃO, LONGA, PVC, SOLDÁVEL, DN 32 X 20 MM, INSTALADO EM RAMAL DE DISTRIBUIÇÃO DE ÁGUA - FORNECIMENTO E INSTALAÇÃO. AF_06/2022</v>
          </cell>
          <cell r="D4816" t="str">
            <v>UN</v>
          </cell>
          <cell r="E4816">
            <v>8.23</v>
          </cell>
        </row>
        <row r="4817">
          <cell r="A4817">
            <v>103955</v>
          </cell>
          <cell r="B4817" t="str">
            <v>SINAPI</v>
          </cell>
          <cell r="C4817" t="str">
            <v>JOELHO DE REDUÇÃO, 90 GRAUS, PVC, SOLDÁVEL, DN 25 MM X 20 MM, INSTALADO EM RAMAL DE DISTRIBUIÇÃO DE ÁGUA - FORNECIMENTO E INSTALAÇÃO. AF_06/2022</v>
          </cell>
          <cell r="D4817" t="str">
            <v>UN</v>
          </cell>
          <cell r="E4817">
            <v>9.14</v>
          </cell>
        </row>
        <row r="4818">
          <cell r="A4818">
            <v>103956</v>
          </cell>
          <cell r="B4818" t="str">
            <v>SINAPI</v>
          </cell>
          <cell r="C4818" t="str">
            <v>JOELHO DE REDUÇÃO, 90 GRAUS, PVC, SOLDÁVEL, DN 32 MM X 25 MM, INSTALADO EM RAMAL DE DISTRIBUIÇÃO DE ÁGUA - FORNECIMENTO E INSTALAÇÃO. AF_06/2022</v>
          </cell>
          <cell r="D4818" t="str">
            <v>UN</v>
          </cell>
          <cell r="E4818">
            <v>12.76</v>
          </cell>
        </row>
        <row r="4819">
          <cell r="A4819">
            <v>103957</v>
          </cell>
          <cell r="B4819" t="str">
            <v>SINAPI</v>
          </cell>
          <cell r="C4819" t="str">
            <v>BUCHA DE REDUÇÃO, CURTA, PVC, SOLDÁVEL, DN 32 X 25 MM, INSTALADO EM PRUMADA DE ÁGUA - FORNECIMENTO E INSTALAÇÃO. AF_06/2022</v>
          </cell>
          <cell r="D4819" t="str">
            <v>UN</v>
          </cell>
          <cell r="E4819">
            <v>4.45</v>
          </cell>
        </row>
        <row r="4820">
          <cell r="A4820">
            <v>103958</v>
          </cell>
          <cell r="B4820" t="str">
            <v>SINAPI</v>
          </cell>
          <cell r="C4820" t="str">
            <v>BUCHA DE REDUÇÃO, CURTA, PVC, SOLDÁVEL, DN 50 X 40 MM, INSTALADO EM PRUMADA DE ÁGUA - FORNECIMENTO E INSTALAÇÃO. AF_06/2022</v>
          </cell>
          <cell r="D4820" t="str">
            <v>UN</v>
          </cell>
          <cell r="E4820">
            <v>9.7200000000000006</v>
          </cell>
        </row>
        <row r="4821">
          <cell r="A4821">
            <v>103959</v>
          </cell>
          <cell r="B4821" t="str">
            <v>SINAPI</v>
          </cell>
          <cell r="C4821" t="str">
            <v>BUCHA DE REDUÇÃO, CURTA, PVC, SOLDÁVEL, DN 60 X 50 MM, INSTALADO EM PRUMADA DE ÁGUA - FORNECIMENTO E INSTALAÇÃO. AF_06/2022</v>
          </cell>
          <cell r="D4821" t="str">
            <v>UN</v>
          </cell>
          <cell r="E4821">
            <v>14.35</v>
          </cell>
        </row>
        <row r="4822">
          <cell r="A4822">
            <v>103960</v>
          </cell>
          <cell r="B4822" t="str">
            <v>SINAPI</v>
          </cell>
          <cell r="C4822" t="str">
            <v>BUCHA DE REDUÇÃO, CURTA, PVC, SOLDÁVEL, DN 75 X 60 MM, INSTALADO EM PRUMADA DE ÁGUA - FORNECIMENTO E INSTALAÇÃO. AF_06/2022</v>
          </cell>
          <cell r="D4822" t="str">
            <v>UN</v>
          </cell>
          <cell r="E4822">
            <v>32.340000000000003</v>
          </cell>
        </row>
        <row r="4823">
          <cell r="A4823">
            <v>103961</v>
          </cell>
          <cell r="B4823" t="str">
            <v>SINAPI</v>
          </cell>
          <cell r="C4823" t="str">
            <v>BUCHA DE REDUÇÃO, CURTA, PVC, SOLDÁVEL, DN 85 X 75 MM, INSTALADO EM PRUMADA DE ÁGUA - FORNECIMENTO E INSTALAÇÃO. AF_06/2022</v>
          </cell>
          <cell r="D4823" t="str">
            <v>UN</v>
          </cell>
          <cell r="E4823">
            <v>30.19</v>
          </cell>
        </row>
        <row r="4824">
          <cell r="A4824">
            <v>103962</v>
          </cell>
          <cell r="B4824" t="str">
            <v>SINAPI</v>
          </cell>
          <cell r="C4824" t="str">
            <v>BUCHA DE REDUÇÃO, LONGA, PVC, SOLDÁVEL, DN 32 X 20 MM, INSTALADO EM PRUMADA DE ÁGUA - FORNECIMENTO E INSTALAÇÃO. AF_06/2022</v>
          </cell>
          <cell r="D4824" t="str">
            <v>UN</v>
          </cell>
          <cell r="E4824">
            <v>6.41</v>
          </cell>
        </row>
        <row r="4825">
          <cell r="A4825">
            <v>103963</v>
          </cell>
          <cell r="B4825" t="str">
            <v>SINAPI</v>
          </cell>
          <cell r="C4825" t="str">
            <v>BUCHA DE REDUÇÃO, LONGA, PVC, SOLDÁVEL, DN 40 X 20 MM, INSTALADO EM PRUMADA DE ÁGUA - FORNECIMENTO E INSTALAÇÃO. AF_06/2022</v>
          </cell>
          <cell r="D4825" t="str">
            <v>UN</v>
          </cell>
          <cell r="E4825">
            <v>8.31</v>
          </cell>
        </row>
        <row r="4826">
          <cell r="A4826">
            <v>103964</v>
          </cell>
          <cell r="B4826" t="str">
            <v>SINAPI</v>
          </cell>
          <cell r="C4826" t="str">
            <v>BUCHA DE REDUÇÃO, LONGA, PVC, SOLDÁVEL, DN 40 X 25 MM, INSTALADO EM PRUMADA DE ÁGUA - FORNECIMENTO E INSTALAÇÃO. AF_06/2022</v>
          </cell>
          <cell r="D4826" t="str">
            <v>UN</v>
          </cell>
          <cell r="E4826">
            <v>9.1199999999999992</v>
          </cell>
        </row>
        <row r="4827">
          <cell r="A4827">
            <v>103965</v>
          </cell>
          <cell r="B4827" t="str">
            <v>SINAPI</v>
          </cell>
          <cell r="C4827" t="str">
            <v>BUCHA DE REDUÇÃO, LONGA, PVC, SOLDÁVEL, DN 50 X 20 MM, INSTALADO EM PRUMADA DE ÁGUA - FORNECIMENTO E INSTALAÇÃO. AF_06/2022</v>
          </cell>
          <cell r="D4827" t="str">
            <v>UN</v>
          </cell>
          <cell r="E4827">
            <v>10.14</v>
          </cell>
        </row>
        <row r="4828">
          <cell r="A4828">
            <v>103966</v>
          </cell>
          <cell r="B4828" t="str">
            <v>SINAPI</v>
          </cell>
          <cell r="C4828" t="str">
            <v>BUCHA DE REDUÇÃO, LONGA, PVC, SOLDÁVEL, DN 50 X 25 MM, INSTALADO EM PRUMADA DE ÁGUA - FORNECIMENTO E INSTALAÇÃO. AF_06/2022</v>
          </cell>
          <cell r="D4828" t="str">
            <v>UN</v>
          </cell>
          <cell r="E4828">
            <v>10.36</v>
          </cell>
        </row>
        <row r="4829">
          <cell r="A4829">
            <v>103967</v>
          </cell>
          <cell r="B4829" t="str">
            <v>SINAPI</v>
          </cell>
          <cell r="C4829" t="str">
            <v>BUCHA DE REDUÇÃO , LONGA, PVC, SOLDÁVEL, DN 50 X 32 MM, INSTALADO EM PRUMADA DE ÁGUA - FORNECIMENTO E INSTALAÇÃO. AF_06/2022</v>
          </cell>
          <cell r="D4829" t="str">
            <v>UN</v>
          </cell>
          <cell r="E4829">
            <v>12.38</v>
          </cell>
        </row>
        <row r="4830">
          <cell r="A4830">
            <v>103968</v>
          </cell>
          <cell r="B4830" t="str">
            <v>SINAPI</v>
          </cell>
          <cell r="C4830" t="str">
            <v>BUCHA DE REDUÇÃO, LONGA, PVC, SOLDÁVEL, DN 60 X 25 MM, INSTALADO EM PRUMADA DE ÁGUA - FORNECIMENTO E INSTALAÇÃO. AF_06/2022</v>
          </cell>
          <cell r="D4830" t="str">
            <v>UN</v>
          </cell>
          <cell r="E4830">
            <v>18.170000000000002</v>
          </cell>
        </row>
        <row r="4831">
          <cell r="A4831">
            <v>103969</v>
          </cell>
          <cell r="B4831" t="str">
            <v>SINAPI</v>
          </cell>
          <cell r="C4831" t="str">
            <v>BUCHA DE REDUÇÃO, LONGA, PVC, SOLDÁVEL, DN 60 X 32 MM, INSTALADO EM PRUMADA DE ÁGUA - FORNECIMENTO E INSTALAÇÃO. AF_06/2022</v>
          </cell>
          <cell r="D4831" t="str">
            <v>UN</v>
          </cell>
          <cell r="E4831">
            <v>21.33</v>
          </cell>
        </row>
        <row r="4832">
          <cell r="A4832">
            <v>103970</v>
          </cell>
          <cell r="B4832" t="str">
            <v>SINAPI</v>
          </cell>
          <cell r="C4832" t="str">
            <v>BUCHA DE REDUÇÃO, LONGA, PVC, SOLDÁVEL, DN 60 X 40 MM, INSTALADO EM PRUMADA DE ÁGUA - FORNECIMENTO E INSTALAÇÃO. AF_06/2022</v>
          </cell>
          <cell r="D4832" t="str">
            <v>UN</v>
          </cell>
          <cell r="E4832">
            <v>23.02</v>
          </cell>
        </row>
        <row r="4833">
          <cell r="A4833">
            <v>103971</v>
          </cell>
          <cell r="B4833" t="str">
            <v>SINAPI</v>
          </cell>
          <cell r="C4833" t="str">
            <v>BUCHA DE REDUÇÃO, LONGA, PVC, SOLDÁVEL, DN 60 X 50 MM, INSTALADO EM PRUMADA DE ÁGUA - FORNECIMENTO E INSTALAÇÃO. AF_06/2022</v>
          </cell>
          <cell r="D4833" t="str">
            <v>UN</v>
          </cell>
          <cell r="E4833">
            <v>27.49</v>
          </cell>
        </row>
        <row r="4834">
          <cell r="A4834">
            <v>103972</v>
          </cell>
          <cell r="B4834" t="str">
            <v>SINAPI</v>
          </cell>
          <cell r="C4834" t="str">
            <v>BUCHA DE REDUÇÃO, LONGA, PVC, SOLDÁVEL, DN 75 X 50 MM, INSTALADO EM PRUMADA DE ÁGUA - FORNECIMENTO E INSTALAÇÃO. AF_06/2022</v>
          </cell>
          <cell r="D4834" t="str">
            <v>UN</v>
          </cell>
          <cell r="E4834">
            <v>32.270000000000003</v>
          </cell>
        </row>
        <row r="4835">
          <cell r="A4835">
            <v>103973</v>
          </cell>
          <cell r="B4835" t="str">
            <v>SINAPI</v>
          </cell>
          <cell r="C4835" t="str">
            <v>BUCHA DE REDUÇÃO, LONGA, PVC, SOLDÁVEL, DN 85 X 60 MM, INSTALADO EM PRUMADA DE ÁGUA - FORNECIMENTO E INSTALAÇÃO. AF_06/2022</v>
          </cell>
          <cell r="D4835" t="str">
            <v>UN</v>
          </cell>
          <cell r="E4835">
            <v>38.51</v>
          </cell>
        </row>
        <row r="4836">
          <cell r="A4836">
            <v>103974</v>
          </cell>
          <cell r="B4836" t="str">
            <v>SINAPI</v>
          </cell>
          <cell r="C4836" t="str">
            <v>JOELHO DE REDUÇÃO, 90 GRAUS, PVC, SOLDÁVEL, DN 32 MM X 25 MM, INSTALADO EM PRUMADA DE ÁGUA - FORNECIMENTO E INSTALAÇÃO. AF_06/2022</v>
          </cell>
          <cell r="D4836" t="str">
            <v>UN</v>
          </cell>
          <cell r="E4836">
            <v>9.93</v>
          </cell>
        </row>
        <row r="4837">
          <cell r="A4837">
            <v>103975</v>
          </cell>
          <cell r="B4837" t="str">
            <v>SINAPI</v>
          </cell>
          <cell r="C4837" t="str">
            <v>TE DE REDUÇÃO, 90 GRAUS, PVC, SOLDÁVEL, DN 50 MM X 20 MM, INSTALADO EM PRUMADA DE ÁGUA - FORNECIMENTO E INSTALAÇÃO. AF_06/2022</v>
          </cell>
          <cell r="D4837" t="str">
            <v>UN</v>
          </cell>
          <cell r="E4837">
            <v>22.91</v>
          </cell>
        </row>
        <row r="4838">
          <cell r="A4838">
            <v>103976</v>
          </cell>
          <cell r="B4838" t="str">
            <v>SINAPI</v>
          </cell>
          <cell r="C4838" t="str">
            <v>TE DE REDUÇÃO, 90 GRAUS, PVC, SOLDÁVEL, DN 50 MM X 32 MM, INSTALADO EM PRUMADA DE ÁGUA - FORNECIMENTO E INSTALAÇÃO. AF_06/2022</v>
          </cell>
          <cell r="D4838" t="str">
            <v>UN</v>
          </cell>
          <cell r="E4838">
            <v>29.79</v>
          </cell>
        </row>
        <row r="4839">
          <cell r="A4839">
            <v>103977</v>
          </cell>
          <cell r="B4839" t="str">
            <v>SINAPI</v>
          </cell>
          <cell r="C4839" t="str">
            <v>BUCHA DE REDUÇÃO, PVC, SOLDÁVEL, DN 40MM X 32MM, INSTALADO EM PRUMADA DE ÁGUA - FORNECIMENTO E INSTALAÇÃO. AF_06/2022</v>
          </cell>
          <cell r="D4839" t="str">
            <v>UN</v>
          </cell>
          <cell r="E4839">
            <v>6.78</v>
          </cell>
        </row>
        <row r="4840">
          <cell r="A4840">
            <v>103980</v>
          </cell>
          <cell r="B4840" t="str">
            <v>SINAPI</v>
          </cell>
          <cell r="C4840" t="str">
            <v>JOELHO 90 GRAUS, PVC, SOLDÁVEL, DN 40MM, INSTALADO EM RAMAL DE DISTRIBUIÇÃO DE ÁGUA - FORNECIMENTO E INSTALAÇÃO. AF_06/2022</v>
          </cell>
          <cell r="D4840" t="str">
            <v>UN</v>
          </cell>
          <cell r="E4840">
            <v>16.809999999999999</v>
          </cell>
        </row>
        <row r="4841">
          <cell r="A4841">
            <v>103981</v>
          </cell>
          <cell r="B4841" t="str">
            <v>SINAPI</v>
          </cell>
          <cell r="C4841" t="str">
            <v>JOELHO 45 GRAUS, PVC, SOLDÁVEL, DN 40MM, INSTALADO EM RAMAL DE DISTRIBUIÇÃO DE ÁGUA - FORNECIMENTO E INSTALAÇÃO. AF_06/2022</v>
          </cell>
          <cell r="D4841" t="str">
            <v>UN</v>
          </cell>
          <cell r="E4841">
            <v>18.260000000000002</v>
          </cell>
        </row>
        <row r="4842">
          <cell r="A4842">
            <v>103982</v>
          </cell>
          <cell r="B4842" t="str">
            <v>SINAPI</v>
          </cell>
          <cell r="C4842" t="str">
            <v>CURVA 90 GRAUS, PVC, SOLDÁVEL, DN 40MM, INSTALADO EM RAMAL DE DISTRIBUIÇÃO DE ÁGUA - FORNECIMENTO E INSTALAÇÃO. AF_06/2022</v>
          </cell>
          <cell r="D4842" t="str">
            <v>UN</v>
          </cell>
          <cell r="E4842">
            <v>27.47</v>
          </cell>
        </row>
        <row r="4843">
          <cell r="A4843">
            <v>103983</v>
          </cell>
          <cell r="B4843" t="str">
            <v>SINAPI</v>
          </cell>
          <cell r="C4843" t="str">
            <v>CURVA 45 GRAUS, PVC, SOLDÁVEL, DN 40MM, INSTALADO EM RAMAL DE DISTRIBUIÇÃO DE ÁGUA - FORNECIMENTO E INSTALAÇÃO. AF_06/2022</v>
          </cell>
          <cell r="D4843" t="str">
            <v>UN</v>
          </cell>
          <cell r="E4843">
            <v>18.54</v>
          </cell>
        </row>
        <row r="4844">
          <cell r="A4844">
            <v>103984</v>
          </cell>
          <cell r="B4844" t="str">
            <v>SINAPI</v>
          </cell>
          <cell r="C4844" t="str">
            <v>JOELHO 90 GRAUS, PVC, SOLDÁVEL, DN 50MM, INSTALADO EM RAMAL DE DISTRIBUIÇÃO DE ÁGUA - FORNECIMENTO E INSTALAÇÃO. AF_06/2022</v>
          </cell>
          <cell r="D4844" t="str">
            <v>UN</v>
          </cell>
          <cell r="E4844">
            <v>19.7</v>
          </cell>
        </row>
        <row r="4845">
          <cell r="A4845">
            <v>103985</v>
          </cell>
          <cell r="B4845" t="str">
            <v>SINAPI</v>
          </cell>
          <cell r="C4845" t="str">
            <v>JOELHO 45 GRAUS, PVC, SOLDÁVEL, DN 50MM, INSTALADO EM RAMAL DE DISTRIBUIÇÃO DE ÁGUA - FORNECIMENTO E INSTALAÇÃO. AF_06/2022</v>
          </cell>
          <cell r="D4845" t="str">
            <v>UN</v>
          </cell>
          <cell r="E4845">
            <v>22.31</v>
          </cell>
        </row>
        <row r="4846">
          <cell r="A4846">
            <v>103986</v>
          </cell>
          <cell r="B4846" t="str">
            <v>SINAPI</v>
          </cell>
          <cell r="C4846" t="str">
            <v>CURVA 90 GRAUS, PVC, SOLDÁVEL, DN 50MM, INSTALADO EM RAMAL DE DISTRIBUIÇÃO DE ÁGUA - FORNECIMENTO E INSTALAÇÃO. AF_06/2022</v>
          </cell>
          <cell r="D4846" t="str">
            <v>UN</v>
          </cell>
          <cell r="E4846">
            <v>33.74</v>
          </cell>
        </row>
        <row r="4847">
          <cell r="A4847">
            <v>103987</v>
          </cell>
          <cell r="B4847" t="str">
            <v>SINAPI</v>
          </cell>
          <cell r="C4847" t="str">
            <v>CURVA 45 GRAUS, PVC, SOLDÁVEL, DN 50MM, INSTALADO EM RAMAL DE DISTRIBUIÇÃO DE ÁGUA - FORNECIMENTO E INSTALAÇÃO. AF_06/2022</v>
          </cell>
          <cell r="D4847" t="str">
            <v>UN</v>
          </cell>
          <cell r="E4847">
            <v>29.6</v>
          </cell>
        </row>
        <row r="4848">
          <cell r="A4848">
            <v>103988</v>
          </cell>
          <cell r="B4848" t="str">
            <v>SINAPI</v>
          </cell>
          <cell r="C4848" t="str">
            <v>LUVA, PVC, SOLDÁVEL, DN 40MM, INSTALADO EM RAMAL DE DISTRIBUIÇÃO DE ÁGUA - FORNECIMENTO E INSTALAÇÃO. AF_06/2022</v>
          </cell>
          <cell r="D4848" t="str">
            <v>UN</v>
          </cell>
          <cell r="E4848">
            <v>12.43</v>
          </cell>
        </row>
        <row r="4849">
          <cell r="A4849">
            <v>103990</v>
          </cell>
          <cell r="B4849" t="str">
            <v>SINAPI</v>
          </cell>
          <cell r="C4849" t="str">
            <v>UNIÃO, PVC, SOLDÁVEL, DN 40MM, INSTALADO EM RAMAL DE DISTRIBUIÇÃO DE ÁGUA - FORNECIMENTO E INSTALAÇÃO. AF_06/2022</v>
          </cell>
          <cell r="D4849" t="str">
            <v>UN</v>
          </cell>
          <cell r="E4849">
            <v>48.66</v>
          </cell>
        </row>
        <row r="4850">
          <cell r="A4850">
            <v>103991</v>
          </cell>
          <cell r="B4850" t="str">
            <v>SINAPI</v>
          </cell>
          <cell r="C4850" t="str">
            <v>LUVA COM ROSCA, PVC, SOLDÁVEL, DN 40MM X 1.1/4, INSTALADO EM RAMAL DE DISTRIBUIÇÃO DE ÁGUA - FORNECIMENTO E INSTALAÇÃO. AF_06/2022</v>
          </cell>
          <cell r="D4850" t="str">
            <v>UN</v>
          </cell>
          <cell r="E4850">
            <v>23.53</v>
          </cell>
        </row>
        <row r="4851">
          <cell r="A4851">
            <v>103992</v>
          </cell>
          <cell r="B4851" t="str">
            <v>SINAPI</v>
          </cell>
          <cell r="C4851" t="str">
            <v>ADAPTADOR CURTO COM BOLSA E ROSCA PARA REGISTRO, PVC, SOLDÁVEL, DN 40MM X 1.1/4, INSTALADO EM RAMAL DE DISTRIBUIÇÃO DE ÁGUA - FORNECIMENTO E INSTALAÇÃO. AF_06/2022</v>
          </cell>
          <cell r="D4851" t="str">
            <v>UN</v>
          </cell>
          <cell r="E4851">
            <v>11.21</v>
          </cell>
        </row>
        <row r="4852">
          <cell r="A4852">
            <v>103993</v>
          </cell>
          <cell r="B4852" t="str">
            <v>SINAPI</v>
          </cell>
          <cell r="C4852" t="str">
            <v>BUCHA DE REDUÇÃO, PVC, SOLDÁVEL, DN 40MM X 32MM, INSTALADO EM RAMAL DE DISTRIBUIÇÃO DE ÁGUA - FORNECIMENTO E INSTALAÇÃO. AF_06/2022</v>
          </cell>
          <cell r="D4852" t="str">
            <v>UN</v>
          </cell>
          <cell r="E4852">
            <v>8.98</v>
          </cell>
        </row>
        <row r="4853">
          <cell r="A4853">
            <v>103994</v>
          </cell>
          <cell r="B4853" t="str">
            <v>SINAPI</v>
          </cell>
          <cell r="C4853" t="str">
            <v>ADAPTADOR CURTO COM BOLSA E ROSCA PARA REGISTRO, PVC, SOLDÁVEL, DN 40MM X 1.1/2, INSTALADO EM RAMAL DE DISTRIBUIÇÃO DE ÁGUA - FORNECIMENTO E INSTALAÇÃO. AF_06/2022</v>
          </cell>
          <cell r="D4853" t="str">
            <v>UN</v>
          </cell>
          <cell r="E4853">
            <v>16.55</v>
          </cell>
        </row>
        <row r="4854">
          <cell r="A4854">
            <v>103995</v>
          </cell>
          <cell r="B4854" t="str">
            <v>SINAPI</v>
          </cell>
          <cell r="C4854" t="str">
            <v>LUVA, PVC, SOLDÁVEL, DN 50MM, INSTALADO EM RAMAL DE DISTRIBUIÇÃO DE ÁGUA - FORNECIMENTO E INSTALAÇÃO. AF_06/2022</v>
          </cell>
          <cell r="D4854" t="str">
            <v>UN</v>
          </cell>
          <cell r="E4854">
            <v>15.19</v>
          </cell>
        </row>
        <row r="4855">
          <cell r="A4855">
            <v>103996</v>
          </cell>
          <cell r="B4855" t="str">
            <v>SINAPI</v>
          </cell>
          <cell r="C4855" t="str">
            <v>LUVA DE CORRER, PVC, SOLDÁVEL, DN 50MM, INSTALADO EM RAMAL DE DISTRIBUIÇÃO DE ÁGUA - FORNECIMENTO E INSTALAÇÃO. AF_06/2022</v>
          </cell>
          <cell r="D4855" t="str">
            <v>UN</v>
          </cell>
          <cell r="E4855">
            <v>49.32</v>
          </cell>
        </row>
        <row r="4856">
          <cell r="A4856">
            <v>103997</v>
          </cell>
          <cell r="B4856" t="str">
            <v>SINAPI</v>
          </cell>
          <cell r="C4856" t="str">
            <v>UNIÃO, PVC, SOLDÁVEL, DN 50MM, INSTALADO EM RAMAL DE DISTRIBUIÇÃO DE ÁGUA - FORNECIMENTO E INSTALAÇÃO. AF_06/2022</v>
          </cell>
          <cell r="D4856" t="str">
            <v>UN</v>
          </cell>
          <cell r="E4856">
            <v>53.9</v>
          </cell>
        </row>
        <row r="4857">
          <cell r="A4857">
            <v>103998</v>
          </cell>
          <cell r="B4857" t="str">
            <v>SINAPI</v>
          </cell>
          <cell r="C4857" t="str">
            <v>LUVA DE REDUÇÃO, PVC, SOLDÁVEL, DN 50MM X 25MM, INSTALADO EM RAMAL DE DISTRIBUIÇÃO DE ÁGUA   FORNECIMENTO E INSTALAÇÃO. AF_06/2022</v>
          </cell>
          <cell r="D4857" t="str">
            <v>UN</v>
          </cell>
          <cell r="E4857">
            <v>13.64</v>
          </cell>
        </row>
        <row r="4858">
          <cell r="A4858">
            <v>103999</v>
          </cell>
          <cell r="B4858" t="str">
            <v>SINAPI</v>
          </cell>
          <cell r="C4858" t="str">
            <v>BUCHA DE REDUÇÃO, LONGA, PVC, SOLDÁVEL, DN 50 X 25 MM, INSTALADO EM RAMAL DE DISTRIBUIÇÃO DE ÁGUA - FORNECIMENTO E INSTALAÇÃO. AF_06/2022</v>
          </cell>
          <cell r="D4858" t="str">
            <v>UN</v>
          </cell>
          <cell r="E4858">
            <v>12.62</v>
          </cell>
        </row>
        <row r="4859">
          <cell r="A4859">
            <v>104000</v>
          </cell>
          <cell r="B4859" t="str">
            <v>SINAPI</v>
          </cell>
          <cell r="C4859" t="str">
            <v>LUVA COM ROSCA, PVC, SOLDÁVEL, DN 50MM X 1.1/2, INSTALADO EM RAMAL DE DISTRIBUIÇÃO DE ÁGUA - FORNECIMENTO E INSTALAÇÃO. AF_06/2022</v>
          </cell>
          <cell r="D4859" t="str">
            <v>UN</v>
          </cell>
          <cell r="E4859">
            <v>43.48</v>
          </cell>
        </row>
        <row r="4860">
          <cell r="A4860">
            <v>104001</v>
          </cell>
          <cell r="B4860" t="str">
            <v>SINAPI</v>
          </cell>
          <cell r="C4860" t="str">
            <v>ADAPTADOR CURTO COM BOLSA E ROSCA PARA REGISTRO, PVC, SOLDÁVEL, DN 50MM X 1.1/2, INSTALADO EM RAMAL DE DISTRIBUIÇÃO DE ÁGUA - FORNECIMENTO E INSTALAÇÃO. AF_06/2022</v>
          </cell>
          <cell r="D4860" t="str">
            <v>UN</v>
          </cell>
          <cell r="E4860">
            <v>13.81</v>
          </cell>
        </row>
        <row r="4861">
          <cell r="A4861">
            <v>104002</v>
          </cell>
          <cell r="B4861" t="str">
            <v>SINAPI</v>
          </cell>
          <cell r="C4861" t="str">
            <v>ADAPTADOR CURTO COM BOLSA E ROSCA PARA REGISTRO, PVC, SOLDÁVEL, DN 50MM X 1.1/4, INSTALADO EM RAMAL DE DISTRIBUIÇÃO DE ÁGUA - FORNECIMENTO E INSTALAÇÃO. AF_06/2022</v>
          </cell>
          <cell r="D4861" t="str">
            <v>UN</v>
          </cell>
          <cell r="E4861">
            <v>18.95</v>
          </cell>
        </row>
        <row r="4862">
          <cell r="A4862">
            <v>104003</v>
          </cell>
          <cell r="B4862" t="str">
            <v>SINAPI</v>
          </cell>
          <cell r="C4862" t="str">
            <v>BUCHA DE REDUÇÃO , LONGA, PVC, SOLDÁVEL, DN 50 X 32 MM, INSTALADO EM RAMAL DE DISTRIBUIÇÃO DE ÁGUA - FORNECIMENTO E INSTALAÇÃO. AF_06/2022</v>
          </cell>
          <cell r="D4862" t="str">
            <v>UN</v>
          </cell>
          <cell r="E4862">
            <v>14.78</v>
          </cell>
        </row>
        <row r="4863">
          <cell r="A4863">
            <v>104004</v>
          </cell>
          <cell r="B4863" t="str">
            <v>SINAPI</v>
          </cell>
          <cell r="C4863" t="str">
            <v>TE, PVC, SOLDÁVEL, DN 50MM, INSTALADO EM RAMAL DE DISTRIBUIÇÃO DE ÁGUA - FORNECIMENTO E INSTALAÇÃO. AF_06/2022</v>
          </cell>
          <cell r="D4863" t="str">
            <v>UN</v>
          </cell>
          <cell r="E4863">
            <v>30.54</v>
          </cell>
        </row>
        <row r="4864">
          <cell r="A4864">
            <v>104005</v>
          </cell>
          <cell r="B4864" t="str">
            <v>SINAPI</v>
          </cell>
          <cell r="C4864" t="str">
            <v>TÊ DE REDUÇÃO, PVC, SOLDÁVEL, DN 50MM X 40MM, INSTALADO EM RAMAL DE DISTRIBUIÇÃO DE ÁGUA - FORNECIMENTO E INSTALAÇÃO. AF_06/2022</v>
          </cell>
          <cell r="D4864" t="str">
            <v>UN</v>
          </cell>
          <cell r="E4864">
            <v>40.450000000000003</v>
          </cell>
        </row>
        <row r="4865">
          <cell r="A4865">
            <v>104006</v>
          </cell>
          <cell r="B4865" t="str">
            <v>SINAPI</v>
          </cell>
          <cell r="C4865" t="str">
            <v>TÊ DE REDUÇÃO, PVC, SOLDÁVEL, DN 50MM X 25MM, INSTALADO EM RAMAL DE DISTRIBUIÇÃO DE ÁGUA - FORNECIMENTO E INSTALAÇÃO. AF_06/2022</v>
          </cell>
          <cell r="D4865" t="str">
            <v>UN</v>
          </cell>
          <cell r="E4865">
            <v>24.79</v>
          </cell>
        </row>
        <row r="4866">
          <cell r="A4866">
            <v>104007</v>
          </cell>
          <cell r="B4866" t="str">
            <v>SINAPI</v>
          </cell>
          <cell r="C4866" t="str">
            <v>TE DE REDUÇÃO, 90 GRAUS, PVC, SOLDÁVEL, DN 50 MM X 20 MM, INSTALADO EM RAMAL DE DISTRIBUIÇÃO DE ÁGUA - FORNECIMENTO E INSTALAÇÃO. AF_06/2022</v>
          </cell>
          <cell r="D4866" t="str">
            <v>UN</v>
          </cell>
          <cell r="E4866">
            <v>26.26</v>
          </cell>
        </row>
        <row r="4867">
          <cell r="A4867">
            <v>104008</v>
          </cell>
          <cell r="B4867" t="str">
            <v>SINAPI</v>
          </cell>
          <cell r="C4867" t="str">
            <v>TE DE REDUÇÃO, 90 GRAUS, PVC, SOLDÁVEL, DN 50 MM X 32 MM, INSTALADO EM RAMAL DE DISTRIBUIÇÃO DE ÁGUA - FORNECIMENTO E INSTALAÇÃO. AF_06/2022</v>
          </cell>
          <cell r="D4867" t="str">
            <v>UN</v>
          </cell>
          <cell r="E4867">
            <v>34.54</v>
          </cell>
        </row>
        <row r="4868">
          <cell r="A4868">
            <v>104009</v>
          </cell>
          <cell r="B4868" t="str">
            <v>SINAPI</v>
          </cell>
          <cell r="C4868" t="str">
            <v>BUCHA DE REDUÇÃO, CURTA, PVC, SOLDÁVEL, DN 50 X 40 MM, INSTALADO EM RAMAL DE DISTRIBUIÇÃO DE ÁGUA - FORNECIMENTO E INSTALAÇÃO. AF_06/2022</v>
          </cell>
          <cell r="D4868" t="str">
            <v>UN</v>
          </cell>
          <cell r="E4868">
            <v>12.28</v>
          </cell>
        </row>
        <row r="4869">
          <cell r="A4869">
            <v>104010</v>
          </cell>
          <cell r="B4869" t="str">
            <v>SINAPI</v>
          </cell>
          <cell r="C4869" t="str">
            <v>BUCHA DE REDUÇÃO, LONGA, PVC, SOLDÁVEL, DN 50 X 20 MM, INSTALADO EM RAMAL DE DISTRIBUIÇÃO DE ÁGUA - FORNECIMENTO E INSTALAÇÃO. AF_06/2022</v>
          </cell>
          <cell r="D4869" t="str">
            <v>UN</v>
          </cell>
          <cell r="E4869">
            <v>12.34</v>
          </cell>
        </row>
        <row r="4870">
          <cell r="A4870">
            <v>104011</v>
          </cell>
          <cell r="B4870" t="str">
            <v>SINAPI</v>
          </cell>
          <cell r="C4870" t="str">
            <v>TE, PVC, SOLDÁVEL, DN 40MM, INSTALADO EM RAMAL DE DISTRIBUIÇÃO DE ÁGUA - FORNECIMENTO E INSTALAÇÃO. AF_06/2022</v>
          </cell>
          <cell r="D4870" t="str">
            <v>UN</v>
          </cell>
          <cell r="E4870">
            <v>25.83</v>
          </cell>
        </row>
        <row r="4871">
          <cell r="A4871">
            <v>104012</v>
          </cell>
          <cell r="B4871" t="str">
            <v>SINAPI</v>
          </cell>
          <cell r="C4871" t="str">
            <v>TÊ DE REDUÇÃO, PVC, SOLDÁVEL, DN 40MM X 32MM, INSTALADO EM RAMAL DE DISTRIBUIÇÃO DE ÁGUA - FORNECIMENTO E INSTALAÇÃO. AF_06/2022</v>
          </cell>
          <cell r="D4871" t="str">
            <v>UN</v>
          </cell>
          <cell r="E4871">
            <v>26.29</v>
          </cell>
        </row>
        <row r="4872">
          <cell r="A4872">
            <v>104013</v>
          </cell>
          <cell r="B4872" t="str">
            <v>SINAPI</v>
          </cell>
          <cell r="C4872" t="str">
            <v>BUCHA DE REDUÇÃO, LONGA, PVC, SOLDÁVEL, DN 40 X 20 MM, INSTALADO EM RAMAL DE DISTRIBUIÇÃO DE ÁGUA - FORNECIMENTO E INSTALAÇÃO. AF_06/2022</v>
          </cell>
          <cell r="D4872" t="str">
            <v>UN</v>
          </cell>
          <cell r="E4872">
            <v>10.3</v>
          </cell>
        </row>
        <row r="4873">
          <cell r="A4873">
            <v>104014</v>
          </cell>
          <cell r="B4873" t="str">
            <v>SINAPI</v>
          </cell>
          <cell r="C4873" t="str">
            <v>BUCHA DE REDUÇÃO, LONGA, PVC, SOLDÁVEL, DN 40 X 25 MM, INSTALADO EM RAMAL DE DISTRIBUIÇÃO DE ÁGUA - FORNECIMENTO E INSTALAÇÃO. AF_06/2022</v>
          </cell>
          <cell r="D4873" t="str">
            <v>UN</v>
          </cell>
          <cell r="E4873">
            <v>11.17</v>
          </cell>
        </row>
        <row r="4874">
          <cell r="A4874">
            <v>104015</v>
          </cell>
          <cell r="B4874" t="str">
            <v>SINAPI</v>
          </cell>
          <cell r="C4874" t="str">
            <v>TE DE REDUÇÃO, CPVC, SOLDÁVEL, DN 22 X 15 MM, INSTALADO EM RAMAL OU SUB-RAMAL DE ÁGUA - FORNECIMENTO E INSTALAÇÃO. AF_06/2022</v>
          </cell>
          <cell r="D4874" t="str">
            <v>UN</v>
          </cell>
          <cell r="E4874">
            <v>15.52</v>
          </cell>
        </row>
        <row r="4875">
          <cell r="A4875">
            <v>104016</v>
          </cell>
          <cell r="B4875" t="str">
            <v>SINAPI</v>
          </cell>
          <cell r="C4875" t="str">
            <v>TE DE REDUÇÃO, CPVC, SOLDÁVEL, DN 28 X 22 MM, INSTALADO EM RAMAL OU SUB-RAMAL DE ÁGUA - FORNECIMENTO E INSTALAÇÃO. AF_06/2022</v>
          </cell>
          <cell r="D4875" t="str">
            <v>UN</v>
          </cell>
          <cell r="E4875">
            <v>21.24</v>
          </cell>
        </row>
        <row r="4876">
          <cell r="A4876">
            <v>104017</v>
          </cell>
          <cell r="B4876" t="str">
            <v>SINAPI</v>
          </cell>
          <cell r="C4876" t="str">
            <v>TE DE REDUÇÃO, CPVC, SOLDÁVEL, DN 35 X 28 MM, INSTALADO EM RAMAL OU SUB-RAMAL DE ÁGUA - FORNECIMENTO E INSTALAÇÃO. AF_06/2022</v>
          </cell>
          <cell r="D4876" t="str">
            <v>UN</v>
          </cell>
          <cell r="E4876">
            <v>38.409999999999997</v>
          </cell>
        </row>
        <row r="4877">
          <cell r="A4877">
            <v>104018</v>
          </cell>
          <cell r="B4877" t="str">
            <v>SINAPI</v>
          </cell>
          <cell r="C4877" t="str">
            <v>TE DE REDUÇÃO, CPVC, SOLDÁVEL, DN 35 X 28 MM, INSTALADO EM RAMAL OU SUB-RAMAL DE ÁGUA - FORNECIMENTO E INSTALAÇÃO. AF_06/2022</v>
          </cell>
          <cell r="D4877" t="str">
            <v>UN</v>
          </cell>
          <cell r="E4877">
            <v>20.399999999999999</v>
          </cell>
        </row>
        <row r="4878">
          <cell r="A4878">
            <v>104019</v>
          </cell>
          <cell r="B4878" t="str">
            <v>SINAPI</v>
          </cell>
          <cell r="C4878" t="str">
            <v>TE DE REDUÇÃO, CPVC, SOLDÁVEL, DN 35 X 28 MM, INSTALADO EM RAMAL DE DISTRIBUIÇÃO DE ÁGUA - FORNECIMENTO E INSTALAÇÃO. AF_06/2022</v>
          </cell>
          <cell r="D4878" t="str">
            <v>UN</v>
          </cell>
          <cell r="E4878">
            <v>37.43</v>
          </cell>
        </row>
        <row r="4879">
          <cell r="A4879">
            <v>104020</v>
          </cell>
          <cell r="B4879" t="str">
            <v>SINAPI</v>
          </cell>
          <cell r="C4879" t="str">
            <v>TE DE REDUÇÃO, CPVC, SOLDÁVEL, DN 42 X 35 MM, INSTALADO EM PRUMADA DE ÁGUA - FORNECIMENTO E INSTALAÇÃO. AF_06/2022</v>
          </cell>
          <cell r="D4879" t="str">
            <v>UN</v>
          </cell>
          <cell r="E4879">
            <v>47.82</v>
          </cell>
        </row>
        <row r="4880">
          <cell r="A4880">
            <v>104022</v>
          </cell>
          <cell r="B4880" t="str">
            <v>SINAPI</v>
          </cell>
          <cell r="C4880" t="str">
            <v>TE, CPVC, SOLDÁVEL, DN  42MM, INSTALADO EM RAMAL DE DISTRIBUIÇÃO DE ÁGUA  FORNECIMENTO E INSTALAÇÃO. AF_06/2022</v>
          </cell>
          <cell r="D4880" t="str">
            <v>UN</v>
          </cell>
          <cell r="E4880">
            <v>54.34</v>
          </cell>
        </row>
        <row r="4881">
          <cell r="A4881">
            <v>104023</v>
          </cell>
          <cell r="B4881" t="str">
            <v>SINAPI</v>
          </cell>
          <cell r="C4881" t="str">
            <v>JOELHO 90 GRAUS, CPVC, SOLDÁVEL, DN 42MM, INSTALADO EM RAMAL DE DISTRIBUIÇÃO DE ÁGUA  FORNECIMENTO E INSTALAÇÃO. AF_06/2022</v>
          </cell>
          <cell r="D4881" t="str">
            <v>UN</v>
          </cell>
          <cell r="E4881">
            <v>35.07</v>
          </cell>
        </row>
        <row r="4882">
          <cell r="A4882">
            <v>104024</v>
          </cell>
          <cell r="B4882" t="str">
            <v>SINAPI</v>
          </cell>
          <cell r="C4882" t="str">
            <v>JOELHO 45 GRAUS, CPVC, SOLDÁVEL, DN 42MM, INSTALADO EM RAMAL DE DISTRIBUIÇÃO DE ÁGUA  FORNECIMENTO E INSTALAÇÃO. AF_06/2022</v>
          </cell>
          <cell r="D4882" t="str">
            <v>UN</v>
          </cell>
          <cell r="E4882">
            <v>35.07</v>
          </cell>
        </row>
        <row r="4883">
          <cell r="A4883">
            <v>104025</v>
          </cell>
          <cell r="B4883" t="str">
            <v>SINAPI</v>
          </cell>
          <cell r="C4883" t="str">
            <v>LUVA, CPVC, SOLDÁVEL, DN 42MM, INSTALADO EM RAMAL DE DISTRIBUIÇÃO DE ÁGUA  FORNECIMENTO E INSTALAÇÃO. AF_06/2022</v>
          </cell>
          <cell r="D4883" t="str">
            <v>UN</v>
          </cell>
          <cell r="E4883">
            <v>22.13</v>
          </cell>
        </row>
        <row r="4884">
          <cell r="A4884">
            <v>104026</v>
          </cell>
          <cell r="B4884" t="str">
            <v>SINAPI</v>
          </cell>
          <cell r="C4884" t="str">
            <v>LUVA DE CORRER, CPVC, SOLDÁVEL, DN 42MM, INSTALADO EM RAMAL DE DISTRIBUIÇÃO DE ÁGUA  FORNECIMENTO E INSTALAÇÃO. AF_06/2022</v>
          </cell>
          <cell r="D4884" t="str">
            <v>UN</v>
          </cell>
          <cell r="E4884">
            <v>35.1</v>
          </cell>
        </row>
        <row r="4885">
          <cell r="A4885">
            <v>104027</v>
          </cell>
          <cell r="B4885" t="str">
            <v>SINAPI</v>
          </cell>
          <cell r="C4885" t="str">
            <v>UNIÃO, CPVC, SOLDÁVEL, DN 42MM, INSTALADO EM RAMAL DE DISTRIBUIÇÃO DE ÁGUA   FORNECIMENTO E INSTALAÇÃO. AF_06/2022</v>
          </cell>
          <cell r="D4885" t="str">
            <v>UN</v>
          </cell>
          <cell r="E4885">
            <v>51.1</v>
          </cell>
        </row>
        <row r="4886">
          <cell r="A4886">
            <v>104028</v>
          </cell>
          <cell r="B4886" t="str">
            <v>SINAPI</v>
          </cell>
          <cell r="C4886" t="str">
            <v>LUVA DE TRANSIÇÃO, CPVC, SOLDÁVEL, DN42MM X 1.1/2, INSTALADO EM RAMAL DE DISTRIBUIÇÃO DE ÁGUA  FORNECIMENTO E INSTALAÇÃO. AF_06/2022</v>
          </cell>
          <cell r="D4886" t="str">
            <v>UN</v>
          </cell>
          <cell r="E4886">
            <v>135.33000000000001</v>
          </cell>
        </row>
        <row r="4887">
          <cell r="A4887">
            <v>104029</v>
          </cell>
          <cell r="B4887" t="str">
            <v>SINAPI</v>
          </cell>
          <cell r="C4887" t="str">
            <v>CONECTOR, CPVC, SOLDÁVEL, DN 42MM X 1.1/2, INSTALADO EM RAMAL DE DISTRIBUIÇÃO DE ÁGUA  FORNECIMENTO E INSTALAÇÃO. AF_06/2022</v>
          </cell>
          <cell r="D4887" t="str">
            <v>UN</v>
          </cell>
          <cell r="E4887">
            <v>161.07</v>
          </cell>
        </row>
        <row r="4888">
          <cell r="A4888">
            <v>104030</v>
          </cell>
          <cell r="B4888" t="str">
            <v>SINAPI</v>
          </cell>
          <cell r="C4888" t="str">
            <v>TE DE REDUÇÃO, CPVC, SOLDÁVEL, DN 42 X 35 MM, INSTALADO EM RAMAL DE DISTRIBUIÇÃO DE ÁGUA - FORNECIMENTO E INSTALAÇÃO. AF_06/2022</v>
          </cell>
          <cell r="D4888" t="str">
            <v>UN</v>
          </cell>
          <cell r="E4888">
            <v>52.25</v>
          </cell>
        </row>
        <row r="4889">
          <cell r="A4889">
            <v>104163</v>
          </cell>
          <cell r="B4889" t="str">
            <v>SINAPI</v>
          </cell>
          <cell r="C4889" t="str">
            <v>CURVA 90 GRAUS, PVC, SERIE R, ÁGUA PLUVIAL, DN 50 MM, JUNTA ELÁSTICA, FORNECIDO E INSTALADO EM RAMAL DE ENCAMINHAMENTO. AF_06/2022</v>
          </cell>
          <cell r="D4889" t="str">
            <v>UN</v>
          </cell>
          <cell r="E4889">
            <v>42.64</v>
          </cell>
        </row>
        <row r="4890">
          <cell r="A4890">
            <v>104164</v>
          </cell>
          <cell r="B4890" t="str">
            <v>SINAPI</v>
          </cell>
          <cell r="C4890" t="str">
            <v>CURVA 90 GRAUS, PVC, SERIE R, ÁGUA PLUVIAL, DN 75 MM, JUNTA ELÁSTICA, FORNECIDO E INSTALADO EM RAMAL DE ENCAMINHAMENTO. AF_06/2022</v>
          </cell>
          <cell r="D4890" t="str">
            <v>UN</v>
          </cell>
          <cell r="E4890">
            <v>61.49</v>
          </cell>
        </row>
        <row r="4891">
          <cell r="A4891">
            <v>104165</v>
          </cell>
          <cell r="B4891" t="str">
            <v>SINAPI</v>
          </cell>
          <cell r="C4891" t="str">
            <v>JOELHO COM VISITA 90 GRAUS, PVC SERIE R, ÁGUA PLUVIAL, DN 100 X 75 MM, JUNTA ELÁSTICA, FORNECIDO E INSTALADO EM RAMAL DE ENCAMINHAMENTO. AF_06/2022</v>
          </cell>
          <cell r="D4891" t="str">
            <v>UN</v>
          </cell>
          <cell r="E4891">
            <v>89.29</v>
          </cell>
        </row>
        <row r="4892">
          <cell r="A4892">
            <v>104167</v>
          </cell>
          <cell r="B4892" t="str">
            <v>SINAPI</v>
          </cell>
          <cell r="C4892" t="str">
            <v>JOELHO 90 GRAUS, PVC, SERIE R, ÁGUA PLUVIAL, DN 150 MM, JUNTA ELÁSTICA, FORNECIDO E INSTALADO EM RAMAL DE ENCAMINHAMENTO. AF_06/2022</v>
          </cell>
          <cell r="D4892" t="str">
            <v>UN</v>
          </cell>
          <cell r="E4892">
            <v>170.99</v>
          </cell>
        </row>
        <row r="4893">
          <cell r="A4893">
            <v>104168</v>
          </cell>
          <cell r="B4893" t="str">
            <v>SINAPI</v>
          </cell>
          <cell r="C4893" t="str">
            <v>JOELHO 45 GRAUS, PVC, SERIE R, ÁGUA PLUVIAL, DN 150 MM, JUNTA ELÁSTICA, FORNECIDO E INSTALADO EM RAMAL DE ENCAMINHAMENTO. AF_06/2022</v>
          </cell>
          <cell r="D4893" t="str">
            <v>UN</v>
          </cell>
          <cell r="E4893">
            <v>141.44999999999999</v>
          </cell>
        </row>
        <row r="4894">
          <cell r="A4894">
            <v>104169</v>
          </cell>
          <cell r="B4894" t="str">
            <v>SINAPI</v>
          </cell>
          <cell r="C4894" t="str">
            <v>CURVA 87 GRAUS E 30 MINUTOS, PVC, SERIE R, ÁGUA PLUVIAL, DN 150 MM, JUNTA ELÁSTICA, FORNECIDO E INSTALADO EM RAMAL DE ENCAMINHAMENTO. AF_06/2022</v>
          </cell>
          <cell r="D4894" t="str">
            <v>UN</v>
          </cell>
          <cell r="E4894">
            <v>227.33</v>
          </cell>
        </row>
        <row r="4895">
          <cell r="A4895">
            <v>104170</v>
          </cell>
          <cell r="B4895" t="str">
            <v>SINAPI</v>
          </cell>
          <cell r="C4895" t="str">
            <v>LUVA SIMPLES, PVC, SERIE R, ÁGUA PLUVIAL, DN 150 MM, JUNTA ELÁSTICA, FORNECIDO E INSTALADO EM RAMAL DE ENCAMINHAMENTO. AF_06/2022</v>
          </cell>
          <cell r="D4895" t="str">
            <v>UN</v>
          </cell>
          <cell r="E4895">
            <v>81.12</v>
          </cell>
        </row>
        <row r="4896">
          <cell r="A4896">
            <v>104171</v>
          </cell>
          <cell r="B4896" t="str">
            <v>SINAPI</v>
          </cell>
          <cell r="C4896" t="str">
            <v>LUVA DE CORRER, PVC, SERIE R, ÁGUA PLUVIAL, DN 150 MM, JUNTA ELÁSTICA, FORNECIDO E INSTALADO EM RAMAL DE ENCAMINHAMENTO. AF_06/2022</v>
          </cell>
          <cell r="D4896" t="str">
            <v>UN</v>
          </cell>
          <cell r="E4896">
            <v>122.99</v>
          </cell>
        </row>
        <row r="4897">
          <cell r="A4897">
            <v>104172</v>
          </cell>
          <cell r="B4897" t="str">
            <v>SINAPI</v>
          </cell>
          <cell r="C4897" t="str">
            <v>TÊ DE INSPEÇÃO, PVC, SERIE R, ÁGUA PLUVIAL, DN 150 MM, JUNTA ELÁSTICA, FORNECIDO E INSTALADO EM RAMAL DE ENCAMINHAMENTO. AF_06/2022</v>
          </cell>
          <cell r="D4897" t="str">
            <v>UN</v>
          </cell>
          <cell r="E4897">
            <v>351.38</v>
          </cell>
        </row>
        <row r="4898">
          <cell r="A4898">
            <v>104173</v>
          </cell>
          <cell r="B4898" t="str">
            <v>SINAPI</v>
          </cell>
          <cell r="C4898" t="str">
            <v>REDUÇÃO EXCÊNTRICA, PVC, SERIE R, ÁGUA PLUVIAL, DN 150 X 100 MM, JUNTA ELÁSTICA, FORNECIDO E INSTALADO EM RAMAL DE ENCAMINHAMENTO. AF_06/2022</v>
          </cell>
          <cell r="D4898" t="str">
            <v>UN</v>
          </cell>
          <cell r="E4898">
            <v>89.38</v>
          </cell>
        </row>
        <row r="4899">
          <cell r="A4899">
            <v>104174</v>
          </cell>
          <cell r="B4899" t="str">
            <v>SINAPI</v>
          </cell>
          <cell r="C4899" t="str">
            <v>JUNÇÃO SIMPLES, PVC, SERIE R, ÁGUA PLUVIAL, DN 150 X 100 MM, JUNTA ELÁSTICA, FORNECIDO E INSTALADO EM RAMAL DE ENCAMINHAMENTO. AF_06/2022</v>
          </cell>
          <cell r="D4899" t="str">
            <v>UN</v>
          </cell>
          <cell r="E4899">
            <v>244.58</v>
          </cell>
        </row>
        <row r="4900">
          <cell r="A4900">
            <v>104175</v>
          </cell>
          <cell r="B4900" t="str">
            <v>SINAPI</v>
          </cell>
          <cell r="C4900" t="str">
            <v>TÊ, PVC, SERIE R, ÁGUA PLUVIAL, DN 150 X 100 MM, JUNTA ELÁSTICA, FORNECIDO E INSTALADO EM RAMAL DE ENCAMINHAMENTO. AF_06/2022</v>
          </cell>
          <cell r="D4900" t="str">
            <v>UN</v>
          </cell>
          <cell r="E4900">
            <v>154.76</v>
          </cell>
        </row>
        <row r="4901">
          <cell r="A4901">
            <v>104176</v>
          </cell>
          <cell r="B4901" t="str">
            <v>SINAPI</v>
          </cell>
          <cell r="C4901" t="str">
            <v>JUNÇÃO SIMPLES, PVC, SERIE R, ÁGUA PLUVIAL, DN 150 X 150 MM, JUNTA ELÁSTICA, FORNECIDO E INSTALADO EM RAMAL DE ENCAMINHAMENTO. AF_06/2022</v>
          </cell>
          <cell r="D4901" t="str">
            <v>UN</v>
          </cell>
          <cell r="E4901">
            <v>280.54000000000002</v>
          </cell>
        </row>
        <row r="4902">
          <cell r="A4902">
            <v>104177</v>
          </cell>
          <cell r="B4902" t="str">
            <v>SINAPI</v>
          </cell>
          <cell r="C4902" t="str">
            <v>TÊ, PVC, SERIE R, ÁGUA PLUVIAL, DN 150 X 150 MM, JUNTA ELÁSTICA, FORNECIDO E INSTALADO EM RAMAL DE ENCAMINHAMENTO. AF_06/2022</v>
          </cell>
          <cell r="D4902" t="str">
            <v>UN</v>
          </cell>
          <cell r="E4902">
            <v>217.89</v>
          </cell>
        </row>
        <row r="4903">
          <cell r="A4903">
            <v>104178</v>
          </cell>
          <cell r="B4903" t="str">
            <v>SINAPI</v>
          </cell>
          <cell r="C4903" t="str">
            <v>CAP, PVC, SERIE R, ÁGUA PLUVIAL, DN 100 MM, JUNTA ELÁSTICA, FORNECIDO E INSTALADO EM RAMAL DE ENCAMINHAMENTO. AF_06/2022</v>
          </cell>
          <cell r="D4903" t="str">
            <v>UN</v>
          </cell>
          <cell r="E4903">
            <v>27.17</v>
          </cell>
        </row>
        <row r="4904">
          <cell r="A4904">
            <v>104179</v>
          </cell>
          <cell r="B4904" t="str">
            <v>SINAPI</v>
          </cell>
          <cell r="C4904" t="str">
            <v>CAP, PVC, SERIE R, ÁGUA PLUVIAL, DN 150 MM, JUNTA ELÁSTICA, FORNECIDO E INSTALADO EM RAMAL DE ENCAMINHAMENTO. AF_06/2022</v>
          </cell>
          <cell r="D4904" t="str">
            <v>UN</v>
          </cell>
          <cell r="E4904">
            <v>102.34</v>
          </cell>
        </row>
        <row r="4905">
          <cell r="A4905">
            <v>104191</v>
          </cell>
          <cell r="B4905" t="str">
            <v>SINAPI</v>
          </cell>
          <cell r="C4905" t="str">
            <v>BUCHA DE REDUÇÃO, PPR, DN 25 X 20 MM, INSTALADO EM RAMAL OU SUB-RAMAL DE ÁGUA - FORNECIMENTO E INSTALAÇÃO. AF_08/2022</v>
          </cell>
          <cell r="D4905" t="str">
            <v>UN</v>
          </cell>
          <cell r="E4905">
            <v>7.54</v>
          </cell>
        </row>
        <row r="4906">
          <cell r="A4906">
            <v>104192</v>
          </cell>
          <cell r="B4906" t="str">
            <v>SINAPI</v>
          </cell>
          <cell r="C4906" t="str">
            <v>TÊ MISTURADOR, PPR, F M M, DN 25 X 25 MM, INSTALADO EM RAMAL OU SUB-RAMAL DE ÁGUA - FORNECIMENTO E INSTALAÇÃO. AF_08/2022</v>
          </cell>
          <cell r="D4906" t="str">
            <v>UN</v>
          </cell>
          <cell r="E4906">
            <v>17.05</v>
          </cell>
        </row>
        <row r="4907">
          <cell r="A4907">
            <v>104193</v>
          </cell>
          <cell r="B4907" t="str">
            <v>SINAPI</v>
          </cell>
          <cell r="C4907" t="str">
            <v>JOELHO 45 GRAUS, PPR, F/ F, DN 90 MM, INSTALADO EM PRUMADA DE ÁGUA - FORNECIMENTO E INSTALAÇÃO. AF_08/2022</v>
          </cell>
          <cell r="D4907" t="str">
            <v>UN</v>
          </cell>
          <cell r="E4907">
            <v>182.18</v>
          </cell>
        </row>
        <row r="4908">
          <cell r="A4908">
            <v>104196</v>
          </cell>
          <cell r="B4908" t="str">
            <v>SINAPI</v>
          </cell>
          <cell r="C4908" t="str">
            <v>CURVA 90 GRAUS, PPR, DN 20 MM, INSTALADO EM RAMAL OU SUB-RAMAL DE ÁGUA - FORNECIMENTO E INSTALAÇÃO. AF_08/2022</v>
          </cell>
          <cell r="D4908" t="str">
            <v>UN</v>
          </cell>
          <cell r="E4908">
            <v>12.58</v>
          </cell>
        </row>
        <row r="4909">
          <cell r="A4909">
            <v>104197</v>
          </cell>
          <cell r="B4909" t="str">
            <v>SINAPI</v>
          </cell>
          <cell r="C4909" t="str">
            <v>CURVA 90 GRAUS, PPR, DN 25 MM, INSTALADO EM RAMAL OU SUB-RAMAL DE ÁGUA - FORNECIMENTO E INSTALAÇÃO. AF_08/2022</v>
          </cell>
          <cell r="D4909" t="str">
            <v>UN</v>
          </cell>
          <cell r="E4909">
            <v>24.21</v>
          </cell>
        </row>
        <row r="4910">
          <cell r="A4910">
            <v>104198</v>
          </cell>
          <cell r="B4910" t="str">
            <v>SINAPI</v>
          </cell>
          <cell r="C4910" t="str">
            <v>JOELHO 45 GRAUS, PPR, DN 20 MM, INSTALADO EM RAMAL OU SUB-RAMAL DE ÁGUA - FORNECIMENTO E INSTALAÇÃO. AF_08/2022</v>
          </cell>
          <cell r="D4910" t="str">
            <v>UN</v>
          </cell>
          <cell r="E4910">
            <v>6.28</v>
          </cell>
        </row>
        <row r="4911">
          <cell r="A4911">
            <v>104199</v>
          </cell>
          <cell r="B4911" t="str">
            <v>SINAPI</v>
          </cell>
          <cell r="C4911" t="str">
            <v>JOELHO 90 GRAUS, PPR, DN 20 MM, INSTALADO EM RAMAL OU SUB-RAMAL DE ÁGUA - FORNECIMENTO E INSTALAÇÃO. AF_08/2022</v>
          </cell>
          <cell r="D4911" t="str">
            <v>UN</v>
          </cell>
          <cell r="E4911">
            <v>6.66</v>
          </cell>
        </row>
        <row r="4912">
          <cell r="A4912">
            <v>104200</v>
          </cell>
          <cell r="B4912" t="str">
            <v>SINAPI</v>
          </cell>
          <cell r="C4912" t="str">
            <v>LUVA, PPR, DN 20 MM, INSTALADO EM RAMAL OU SUB-RAMAL DE ÁGUA - FORNECIMENTO E INSTALAÇÃO. AF_08/2022</v>
          </cell>
          <cell r="D4912" t="str">
            <v>UN</v>
          </cell>
          <cell r="E4912">
            <v>4.8499999999999996</v>
          </cell>
        </row>
        <row r="4913">
          <cell r="A4913">
            <v>104201</v>
          </cell>
          <cell r="B4913" t="str">
            <v>SINAPI</v>
          </cell>
          <cell r="C4913" t="str">
            <v>TÊ MISTURADOR, PPR, F M M, DN 20 X 20 MM, INSTALADO EM RAMAL OU SUB-RAMAL DE ÁGUA - FORNECIMENTO E INSTALAÇÃO. AF_08/2022</v>
          </cell>
          <cell r="D4913" t="str">
            <v>UN</v>
          </cell>
          <cell r="E4913">
            <v>13.72</v>
          </cell>
        </row>
        <row r="4914">
          <cell r="A4914">
            <v>104202</v>
          </cell>
          <cell r="B4914" t="str">
            <v>SINAPI</v>
          </cell>
          <cell r="C4914" t="str">
            <v>TÊ NORMAL, PPR, 90 GRAUS, DN 20 X 20 X 20 MM, INSTALADO EM RAMAL OU SUB-RAMAL DE ÁGUA - FORNECIMENTO E INSTALAÇÃO. AF_08/2022</v>
          </cell>
          <cell r="D4914" t="str">
            <v>UN</v>
          </cell>
          <cell r="E4914">
            <v>8.9</v>
          </cell>
        </row>
        <row r="4915">
          <cell r="A4915">
            <v>104317</v>
          </cell>
          <cell r="B4915" t="str">
            <v>SINAPI</v>
          </cell>
          <cell r="C4915" t="str">
            <v>JOELHO 90 GRAUS, PVC, SOLDÁVEL, DN 20 MM, INSTALADO EM DRENO DE AR CONDICIONADO - FORNECIMENTO E INSTALAÇÃO. AF_08/2022</v>
          </cell>
          <cell r="D4915" t="str">
            <v>UN</v>
          </cell>
          <cell r="E4915">
            <v>5.61</v>
          </cell>
        </row>
        <row r="4916">
          <cell r="A4916">
            <v>104318</v>
          </cell>
          <cell r="B4916" t="str">
            <v>SINAPI</v>
          </cell>
          <cell r="C4916" t="str">
            <v>JOELHO 45 GRAUS, PVC, SOLDÁVEL, DN 20 MM, INSTALADO EM DRENO DE AR CONDICIONADO - FORNECIMENTO E INSTALAÇÃO. AF_08/2022</v>
          </cell>
          <cell r="D4916" t="str">
            <v>UN</v>
          </cell>
          <cell r="E4916">
            <v>6.14</v>
          </cell>
        </row>
        <row r="4917">
          <cell r="A4917">
            <v>104319</v>
          </cell>
          <cell r="B4917" t="str">
            <v>SINAPI</v>
          </cell>
          <cell r="C4917" t="str">
            <v>JOELHO 90 GRAUS, PVC, SOLDÁVEL, DN 32 MM, INSTALADO EM DRENO DE AR CONDICIONADO - FORNECIMENTO E INSTALAÇÃO. AF_08/2022</v>
          </cell>
          <cell r="D4917" t="str">
            <v>UN</v>
          </cell>
          <cell r="E4917">
            <v>9.08</v>
          </cell>
        </row>
        <row r="4918">
          <cell r="A4918">
            <v>104320</v>
          </cell>
          <cell r="B4918" t="str">
            <v>SINAPI</v>
          </cell>
          <cell r="C4918" t="str">
            <v>JOELHO 45 GRAUS, PVC, SOLDÁVEL, DN 32 MM, INSTALADO EM DRENO DE AR CONDICIONADO - FORNECIMENTO E INSTALAÇÃO. AF_08/2022</v>
          </cell>
          <cell r="D4918" t="str">
            <v>UN</v>
          </cell>
          <cell r="E4918">
            <v>12.24</v>
          </cell>
        </row>
        <row r="4919">
          <cell r="A4919">
            <v>104321</v>
          </cell>
          <cell r="B4919" t="str">
            <v>SINAPI</v>
          </cell>
          <cell r="C4919" t="str">
            <v>LUVA, PVC, SOLDÁVEL, DN 20 MM, INSTALADO EM DRENO DE AR CONDICIONADO - FORNECIMENTO E INSTALAÇÃO. AF_08/2022</v>
          </cell>
          <cell r="D4919" t="str">
            <v>UN</v>
          </cell>
          <cell r="E4919">
            <v>4.41</v>
          </cell>
        </row>
        <row r="4920">
          <cell r="A4920">
            <v>104322</v>
          </cell>
          <cell r="B4920" t="str">
            <v>SINAPI</v>
          </cell>
          <cell r="C4920" t="str">
            <v>LUVA, PVC, SOLDÁVEL, DN 32 MM, INSTALADO EM DRENO DE AR CONDICIONADO - FORNECIMENTO E INSTALAÇÃO. AF_08/2022</v>
          </cell>
          <cell r="D4920" t="str">
            <v>UN</v>
          </cell>
          <cell r="E4920">
            <v>7.14</v>
          </cell>
        </row>
        <row r="4921">
          <cell r="A4921">
            <v>104323</v>
          </cell>
          <cell r="B4921" t="str">
            <v>SINAPI</v>
          </cell>
          <cell r="C4921" t="str">
            <v>TE, PVC, SOLDÁVEL, DN 20 MM, INSTALADO EM DRENO DE AR CONDICIONADO - FORNECIMENTO E INSTALAÇÃO. AF_08/2022</v>
          </cell>
          <cell r="D4921" t="str">
            <v>UN</v>
          </cell>
          <cell r="E4921">
            <v>7.96</v>
          </cell>
        </row>
        <row r="4922">
          <cell r="A4922">
            <v>104324</v>
          </cell>
          <cell r="B4922" t="str">
            <v>SINAPI</v>
          </cell>
          <cell r="C4922" t="str">
            <v>TE, PVC, SOLDÁVEL, DN 32 MM, INSTALADO EM DRENO DE AR CONDICIONADO - FORNECIMENTO E INSTALAÇÃO. AF_08/2022</v>
          </cell>
          <cell r="D4922" t="str">
            <v>UN</v>
          </cell>
          <cell r="E4922">
            <v>14.11</v>
          </cell>
        </row>
        <row r="4923">
          <cell r="A4923">
            <v>104331</v>
          </cell>
          <cell r="B4923" t="str">
            <v>SINAPI</v>
          </cell>
          <cell r="C4923" t="str">
            <v>CURVA PVC LONGA 45G, PVC, SÉRIE NORMAL, ESGOTO PREDIAL, DN 50 MM, JUNTA ELÁSTICA, FORNECIDO E INSTALADO EM RAMAL DE DESCARGA OU RAMAL DE ESGOTO SANITÁRIO. AF_08/2022</v>
          </cell>
          <cell r="D4923" t="str">
            <v>UN</v>
          </cell>
          <cell r="E4923">
            <v>24.39</v>
          </cell>
        </row>
        <row r="4924">
          <cell r="A4924">
            <v>104332</v>
          </cell>
          <cell r="B4924" t="str">
            <v>SINAPI</v>
          </cell>
          <cell r="C4924" t="str">
            <v>CURVA PVC LONGA 45G, PVC, SÉRIE NORMAL, ESGOTO PREDIAL, DN 75 MM, JUNTA ELÁSTICA, FORNECIDO E INSTALADO EM RAMAL DE DESCARGA OU RAMAL DE ESGOTO SANITÁRIO. AF_08/2022</v>
          </cell>
          <cell r="D4924" t="str">
            <v>UN</v>
          </cell>
          <cell r="E4924">
            <v>60.44</v>
          </cell>
        </row>
        <row r="4925">
          <cell r="A4925">
            <v>104333</v>
          </cell>
          <cell r="B4925" t="str">
            <v>SINAPI</v>
          </cell>
          <cell r="C4925" t="str">
            <v>CURVA LONGA 45 GRAUS, PVC, SÉRIE NORMAL, ESGOTO PREDIAL, DN 100 MM, JUNTA ELÁSTICA, FORNECIDO E INSTALADO EM RAMAL DE DESCARGA OU RAMAL DE ESGOTO SANITÁRIO. AF_08/2022</v>
          </cell>
          <cell r="D4925" t="str">
            <v>UN</v>
          </cell>
          <cell r="E4925">
            <v>73.27</v>
          </cell>
        </row>
        <row r="4926">
          <cell r="A4926">
            <v>104334</v>
          </cell>
          <cell r="B4926" t="str">
            <v>SINAPI</v>
          </cell>
          <cell r="C4926" t="str">
            <v>CURVA PVC, 45 GRAUS, CURTA, PVC, SÉRIE NORMAL, ESGOTO PREDIAL, DN 100 MM, JUNTA ELÁSTICA, FORNECIDO E INSTALADO EM RAMAL DE DESCARGA OU RAMAL DE ESGOTO SANITÁRIO. AF_08/2022</v>
          </cell>
          <cell r="D4926" t="str">
            <v>UN</v>
          </cell>
          <cell r="E4926">
            <v>50.08</v>
          </cell>
        </row>
        <row r="4927">
          <cell r="A4927">
            <v>104335</v>
          </cell>
          <cell r="B4927" t="str">
            <v>SINAPI</v>
          </cell>
          <cell r="C4927" t="str">
            <v>CURVA PVC LONGA 45G, PVC, SÉRIE NORMAL, ESGOTO PREDIAL, DN 50 MM, JUNTA ELÁSTICA, FORNECIDO E INSTALADO EM PRUMADA DE ESGOTO SANITÁRIO OU VENTILAÇÃO. AF_08/2022</v>
          </cell>
          <cell r="D4927" t="str">
            <v>UN</v>
          </cell>
          <cell r="E4927">
            <v>20.32</v>
          </cell>
        </row>
        <row r="4928">
          <cell r="A4928">
            <v>104336</v>
          </cell>
          <cell r="B4928" t="str">
            <v>SINAPI</v>
          </cell>
          <cell r="C4928" t="str">
            <v>CURVA PVC LONGA 45G, PVC, SÉRIE NORMAL, ESGOTO PREDIAL, DN 75 MM, JUNTA ELÁSTICA, FORNECIDO E INSTALADO EM PRUMADA DE ESGOTO SANITÁRIO OU VENTILAÇÃO. AF_08/2022</v>
          </cell>
          <cell r="D4928" t="str">
            <v>UN</v>
          </cell>
          <cell r="E4928">
            <v>58.89</v>
          </cell>
        </row>
        <row r="4929">
          <cell r="A4929">
            <v>104337</v>
          </cell>
          <cell r="B4929" t="str">
            <v>SINAPI</v>
          </cell>
          <cell r="C4929" t="str">
            <v>CURVA LONGA 45 GRAUS, PVC, SÉRIE NORMAL, ESGOTO PREDIAL, DN 100 MM, JUNTA ELÁSTICA, FORNECIDO E INSTALADO EM PRUMADA DE ESGOTO SANITÁRIO OU VENTILAÇÃO. AF_08/2022</v>
          </cell>
          <cell r="D4929" t="str">
            <v>UN</v>
          </cell>
          <cell r="E4929">
            <v>74.23</v>
          </cell>
        </row>
        <row r="4930">
          <cell r="A4930">
            <v>104338</v>
          </cell>
          <cell r="B4930" t="str">
            <v>SINAPI</v>
          </cell>
          <cell r="C4930" t="str">
            <v>CURVA PVC, 45 GRAUS, CURTA, PVC, SÉRIE NORMAL, ESGOTO PREDIAL, DN 100 MM, JUNTA ELÁSTICA, FORNECIDO E INSTALADO EM PRUMADA DE ESGOTO SANITÁRIO OU VENTILAÇÃO. AF_08/2022</v>
          </cell>
          <cell r="D4930" t="str">
            <v>UN</v>
          </cell>
          <cell r="E4930">
            <v>51.04</v>
          </cell>
        </row>
        <row r="4931">
          <cell r="A4931">
            <v>104339</v>
          </cell>
          <cell r="B4931" t="str">
            <v>SINAPI</v>
          </cell>
          <cell r="C4931" t="str">
            <v>CURVA LONGA 45 GRAUS, PVC, SÉRIE NORMAL, ESGOTO PREDIAL, DN 100 MM, JUNTA ELÁSTICA, FORNECIDO E INSTALADO EM SUBCOLETOR AÉREO DE ESGOTO SANITÁRIO. AF_08/2022</v>
          </cell>
          <cell r="D4931" t="str">
            <v>UN</v>
          </cell>
          <cell r="E4931">
            <v>76.59</v>
          </cell>
        </row>
        <row r="4932">
          <cell r="A4932">
            <v>104340</v>
          </cell>
          <cell r="B4932" t="str">
            <v>SINAPI</v>
          </cell>
          <cell r="C4932" t="str">
            <v>CURVA PVC, 45 GRAUS, CURTA, PVC, SÉRIE NORMAL, ESGOTO PREDIAL, DN 100 MM, JUNTA ELÁSTICA, FORNECIDO E INSTALADO EM SUBCOLETOR AÉREO DE ESGOTO SANITÁRIO. AF_08/2022</v>
          </cell>
          <cell r="D4932" t="str">
            <v>UN</v>
          </cell>
          <cell r="E4932">
            <v>53.4</v>
          </cell>
        </row>
        <row r="4933">
          <cell r="A4933">
            <v>104341</v>
          </cell>
          <cell r="B4933" t="str">
            <v>SINAPI</v>
          </cell>
          <cell r="C4933" t="str">
            <v>BUCHA DE REDUÇÃO LONGA, PVC, SÉRIE NORMAL, ESGOTO PREDIAL, DN 50 X 40 MM, JUNTA SOLDÁVEL E ELÁSTICA, FORNECIDO E INSTALADO EM RAMAL DE DESCARGA OU RAMAL DE ESGOTO SANITÁRIO. AF_08/2022</v>
          </cell>
          <cell r="D4933" t="str">
            <v>UN</v>
          </cell>
          <cell r="E4933">
            <v>9.44</v>
          </cell>
        </row>
        <row r="4934">
          <cell r="A4934">
            <v>104342</v>
          </cell>
          <cell r="B4934" t="str">
            <v>SINAPI</v>
          </cell>
          <cell r="C4934" t="str">
            <v>TE, PVC, SÉRIE NORMAL, ESGOTO PREDIAL, DN 75 X 50 MM, JUNTA ELÁSTICA, FORNECIDO E INSTALADO EM RAMAL DE DESCARGA OU RAMAL DE ESGOTO SANITÁRIO. AF_08/2022</v>
          </cell>
          <cell r="D4934" t="str">
            <v>UN</v>
          </cell>
          <cell r="E4934">
            <v>35</v>
          </cell>
        </row>
        <row r="4935">
          <cell r="A4935">
            <v>104343</v>
          </cell>
          <cell r="B4935" t="str">
            <v>SINAPI</v>
          </cell>
          <cell r="C4935" t="str">
            <v>JUNÇÃO DE REDUÇÃO INVERTIDA, PVC, SÉRIE NORMAL, ESGOTO PREDIAL, DN 75 X 50 MM, JUNTA ELÁSTICA, FORNECIDO E INSTALADO EM RAMAL DE DESCARGA OU RAMAL DE ESGOTO SANITÁRIO. AF_08/2022</v>
          </cell>
          <cell r="D4935" t="str">
            <v>UN</v>
          </cell>
          <cell r="E4935">
            <v>32.450000000000003</v>
          </cell>
        </row>
        <row r="4936">
          <cell r="A4936">
            <v>104344</v>
          </cell>
          <cell r="B4936" t="str">
            <v>SINAPI</v>
          </cell>
          <cell r="C4936" t="str">
            <v>TE, PVC, SÉRIE NORMAL, ESGOTO PREDIAL, DN 100 X 50 MM, JUNTA ELÁSTICA, FORNECIDO E INSTALADO EM RAMAL DE DESCARGA OU RAMAL DE ESGOTO SANITÁRIO. AF_08/2022</v>
          </cell>
          <cell r="D4936" t="str">
            <v>UN</v>
          </cell>
          <cell r="E4936">
            <v>39.619999999999997</v>
          </cell>
        </row>
        <row r="4937">
          <cell r="A4937">
            <v>104345</v>
          </cell>
          <cell r="B4937" t="str">
            <v>SINAPI</v>
          </cell>
          <cell r="C4937" t="str">
            <v>JUNÇÃO DE REDUÇÃO INVERTIDA, PVC, SÉRIE NORMAL, ESGOTO PREDIAL, DN 100 X 50 MM, JUNTA ELÁSTICA, FORNECIDO E INSTALADO EM RAMAL DE DESCARGA OU RAMAL DE ESGOTO SANITÁRIO. AF_08/2022</v>
          </cell>
          <cell r="D4937" t="str">
            <v>UN</v>
          </cell>
          <cell r="E4937">
            <v>42.4</v>
          </cell>
        </row>
        <row r="4938">
          <cell r="A4938">
            <v>104346</v>
          </cell>
          <cell r="B4938" t="str">
            <v>SINAPI</v>
          </cell>
          <cell r="C4938" t="str">
            <v>TE, PVC, SÉRIE NORMAL, ESGOTO PREDIAL, DN 100 X 75 MM, JUNTA ELÁSTICA, FORNECIDO E INSTALADO EM RAMAL DE DESCARGA OU RAMAL DE ESGOTO SANITÁRIO. AF_08/2022</v>
          </cell>
          <cell r="D4938" t="str">
            <v>UN</v>
          </cell>
          <cell r="E4938">
            <v>42.1</v>
          </cell>
        </row>
        <row r="4939">
          <cell r="A4939">
            <v>104347</v>
          </cell>
          <cell r="B4939" t="str">
            <v>SINAPI</v>
          </cell>
          <cell r="C4939" t="str">
            <v>JUNÇÃO DE REDUCAO INVERTIDA, PVC, SÉRIE NORMAL, ESGOTO PREDIAL, DN 100 X 75 MM, JUNTA ELÁSTICA, FORNECIDO E INSTALADO EM RAMAL DE DESCARGA OU RAMAL DE ESGOTO SANITÁRIO. AF_08/2022</v>
          </cell>
          <cell r="D4939" t="str">
            <v>UN</v>
          </cell>
          <cell r="E4939">
            <v>57.21</v>
          </cell>
        </row>
        <row r="4940">
          <cell r="A4940">
            <v>104348</v>
          </cell>
          <cell r="B4940" t="str">
            <v>SINAPI</v>
          </cell>
          <cell r="C4940" t="str">
            <v>TERMINAL DE VENTILAÇÃO, PVC, SÉRIE NORMAL, ESGOTO PREDIAL, DN 50 MM, JUNTA SOLDÁVEL, FORNECIDO E INSTALADO EM PRUMADA DE ESGOTO SANITÁRIO OU VENTILAÇÃO. AF_08/2022</v>
          </cell>
          <cell r="D4940" t="str">
            <v>UN</v>
          </cell>
          <cell r="E4940">
            <v>10.29</v>
          </cell>
        </row>
        <row r="4941">
          <cell r="A4941">
            <v>104349</v>
          </cell>
          <cell r="B4941" t="str">
            <v>SINAPI</v>
          </cell>
          <cell r="C4941" t="str">
            <v>TE, PVC, SÉRIE NORMAL, ESGOTO PREDIAL, DN 75 X 50 MM, JUNTA ELÁSTICA, FORNECIDO E INSTALADO EM PRUMADA DE ESGOTO SANITÁRIO OU VENTILAÇÃO. AF_08/2022</v>
          </cell>
          <cell r="D4941" t="str">
            <v>UN</v>
          </cell>
          <cell r="E4941">
            <v>31.81</v>
          </cell>
        </row>
        <row r="4942">
          <cell r="A4942">
            <v>104350</v>
          </cell>
          <cell r="B4942" t="str">
            <v>SINAPI</v>
          </cell>
          <cell r="C4942" t="str">
            <v>JUNÇÃO DE REDUÇÃO INVERTIDA, PVC, SÉRIE NORMAL, ESGOTO PREDIAL, DN 75 X 50 MM, JUNTA ELÁSTICA, FORNECIDO E INSTALADO EM PRUMADA DE ESGOTO SANITÁRIO OU VENTILAÇÃO. AF_08/2022</v>
          </cell>
          <cell r="D4942" t="str">
            <v>UN</v>
          </cell>
          <cell r="E4942">
            <v>29.26</v>
          </cell>
        </row>
        <row r="4943">
          <cell r="A4943">
            <v>104351</v>
          </cell>
          <cell r="B4943" t="str">
            <v>SINAPI</v>
          </cell>
          <cell r="C4943" t="str">
            <v>TERMINAL DE VENTILAÇÃO, PVC, SÉRIE NORMAL, ESGOTO PREDIAL, DN 75 MM, JUNTA SOLDÁVEL, FORNECIDO E INSTALADO EM PRUMADA DE ESGOTO SANITÁRIO OU VENTILAÇÃO. AF_08/2022</v>
          </cell>
          <cell r="D4943" t="str">
            <v>UN</v>
          </cell>
          <cell r="E4943">
            <v>18.850000000000001</v>
          </cell>
        </row>
        <row r="4944">
          <cell r="A4944">
            <v>104352</v>
          </cell>
          <cell r="B4944" t="str">
            <v>SINAPI</v>
          </cell>
          <cell r="C4944" t="str">
            <v>TE, PVC, SÉRIE NORMAL, ESGOTO PREDIAL, DN 100 X 50 MM, JUNTA ELÁSTICA, FORNECIDO E INSTALADO EM PRUMADA DE ESGOTO SANITÁRIO OU VENTILAÇÃO. AF_08/2022</v>
          </cell>
          <cell r="D4944" t="str">
            <v>UN</v>
          </cell>
          <cell r="E4944">
            <v>38.68</v>
          </cell>
        </row>
        <row r="4945">
          <cell r="A4945">
            <v>104353</v>
          </cell>
          <cell r="B4945" t="str">
            <v>SINAPI</v>
          </cell>
          <cell r="C4945" t="str">
            <v>JUNÇÃO DE REDUÇÃO INVERTIDA, PVC, SÉRIE NORMAL, ESGOTO PREDIAL, DN 100 X 50 MM, JUNTA ELÁSTICA, FORNECIDO E INSTALADO EM PRUMADA DE ESGOTO SANITÁRIO OU VENTILAÇÃO. AF_08/2022</v>
          </cell>
          <cell r="D4945" t="str">
            <v>UN</v>
          </cell>
          <cell r="E4945">
            <v>41.46</v>
          </cell>
        </row>
        <row r="4946">
          <cell r="A4946">
            <v>104354</v>
          </cell>
          <cell r="B4946" t="str">
            <v>SINAPI</v>
          </cell>
          <cell r="C4946" t="str">
            <v>TE, PVC, SÉRIE NORMAL, ESGOTO PREDIAL, DN 100 X 75 MM, JUNTA ELÁSTICA, FORNECIDO E INSTALADO EM PRUMADA DE ESGOTO SANITÁRIO OU VENTILAÇÃO. AF_08/2022</v>
          </cell>
          <cell r="D4946" t="str">
            <v>UN</v>
          </cell>
          <cell r="E4946">
            <v>42.27</v>
          </cell>
        </row>
        <row r="4947">
          <cell r="A4947">
            <v>104355</v>
          </cell>
          <cell r="B4947" t="str">
            <v>SINAPI</v>
          </cell>
          <cell r="C4947" t="str">
            <v>JUNÇÃO DE REDUCAO INVERTIDA, PVC, SÉRIE NORMAL, ESGOTO PREDIAL, DN 100 X 75 MM, JUNTA ELÁSTICA, FORNECIDO E INSTALADO EM PRUMADA DE ESGOTO SANITÁRIO OU VENTILAÇÃO. AF_08/2022</v>
          </cell>
          <cell r="D4947" t="str">
            <v>UN</v>
          </cell>
          <cell r="E4947">
            <v>57.38</v>
          </cell>
        </row>
        <row r="4948">
          <cell r="A4948">
            <v>104356</v>
          </cell>
          <cell r="B4948" t="str">
            <v>SINAPI</v>
          </cell>
          <cell r="C4948" t="str">
            <v>TERMINAL DE VENTILAÇÃO, PVC, SÉRIE NORMAL, ESGOTO PREDIAL, DN 100 MM, JUNTA SOLDÁVEL, FORNECIDO E INSTALADO EM PRUMADA DE ESGOTO SANITÁRIO OU VENTILAÇÃO. AF_08/2022</v>
          </cell>
          <cell r="D4948" t="str">
            <v>UN</v>
          </cell>
          <cell r="E4948">
            <v>29.18</v>
          </cell>
        </row>
        <row r="4949">
          <cell r="A4949">
            <v>104357</v>
          </cell>
          <cell r="B4949" t="str">
            <v>SINAPI</v>
          </cell>
          <cell r="C4949" t="str">
            <v>CAP, PVC, SÉRIE NORMAL, ESGOTO PREDIAL, DN 100 MM, JUNTA ELÁSTICA, FORNECIDO E INSTALADO EM SUBCOLETOR AÉREO DE ESGOTO SANITÁRIO. AF_08/2022</v>
          </cell>
          <cell r="D4949" t="str">
            <v>UN</v>
          </cell>
          <cell r="E4949">
            <v>19.53</v>
          </cell>
        </row>
        <row r="4950">
          <cell r="A4950">
            <v>97895</v>
          </cell>
          <cell r="B4950" t="str">
            <v>SINAPI</v>
          </cell>
          <cell r="C4950" t="str">
            <v>CAIXA ENTERRADA HIDRÁULICA RETANGULAR, EM CONCRETO PRÉ-MOLDADO, DIMENSÕES INTERNAS: 0,3X0,3X0,3 M. AF_12/2020</v>
          </cell>
          <cell r="D4950" t="str">
            <v>UN</v>
          </cell>
          <cell r="E4950">
            <v>186.15</v>
          </cell>
        </row>
        <row r="4951">
          <cell r="A4951">
            <v>97896</v>
          </cell>
          <cell r="B4951" t="str">
            <v>SINAPI</v>
          </cell>
          <cell r="C4951" t="str">
            <v>CAIXA ENTERRADA HIDRÁULICA RETANGULAR, EM CONCRETO PRÉ-MOLDADO, DIMENSÕES INTERNAS: 0,4X0,4X0,4 M. AF_12/2020</v>
          </cell>
          <cell r="D4951" t="str">
            <v>UN</v>
          </cell>
          <cell r="E4951">
            <v>345.27</v>
          </cell>
        </row>
        <row r="4952">
          <cell r="A4952">
            <v>97897</v>
          </cell>
          <cell r="B4952" t="str">
            <v>SINAPI</v>
          </cell>
          <cell r="C4952" t="str">
            <v>CAIXA ENTERRADA HIDRÁULICA RETANGULAR, EM CONCRETO PRÉ-MOLDADO, DIMENSÕES INTERNAS: 0,6X0,6X0,5 M. AF_12/2020</v>
          </cell>
          <cell r="D4952" t="str">
            <v>UN</v>
          </cell>
          <cell r="E4952">
            <v>447.07</v>
          </cell>
        </row>
        <row r="4953">
          <cell r="A4953">
            <v>97898</v>
          </cell>
          <cell r="B4953" t="str">
            <v>SINAPI</v>
          </cell>
          <cell r="C4953" t="str">
            <v>CAIXA ENTERRADA HIDRÁULICA RETANGULAR, EM CONCRETO PRÉ-MOLDADO, DIMENSÕES INTERNAS: 0,8X0,8X0,5 M. AF_12/2020</v>
          </cell>
          <cell r="D4953" t="str">
            <v>UN</v>
          </cell>
          <cell r="E4953">
            <v>846.68</v>
          </cell>
        </row>
        <row r="4954">
          <cell r="A4954">
            <v>97900</v>
          </cell>
          <cell r="B4954" t="str">
            <v>SINAPI</v>
          </cell>
          <cell r="C4954" t="str">
            <v>CAIXA ENTERRADA HIDRÁULICA RETANGULAR EM ALVENARIA COM TIJOLOS CERÂMICOS MACIÇOS, DIMENSÕES INTERNAS: 0,3X0,3X0,3 M PARA REDE DE ESGOTO. AF_12/2020</v>
          </cell>
          <cell r="D4954" t="str">
            <v>UN</v>
          </cell>
          <cell r="E4954">
            <v>167.27</v>
          </cell>
        </row>
        <row r="4955">
          <cell r="A4955">
            <v>97901</v>
          </cell>
          <cell r="B4955" t="str">
            <v>SINAPI</v>
          </cell>
          <cell r="C4955" t="str">
            <v>CAIXA ENTERRADA HIDRÁULICA RETANGULAR EM ALVENARIA COM TIJOLOS CERÂMICOS MACIÇOS, DIMENSÕES INTERNAS: 0,4X0,4X0,4 M PARA REDE DE ESGOTO. AF_12/2020</v>
          </cell>
          <cell r="D4955" t="str">
            <v>UN</v>
          </cell>
          <cell r="E4955">
            <v>260.99</v>
          </cell>
        </row>
        <row r="4956">
          <cell r="A4956">
            <v>97902</v>
          </cell>
          <cell r="B4956" t="str">
            <v>SINAPI</v>
          </cell>
          <cell r="C4956" t="str">
            <v>CAIXA ENTERRADA HIDRÁULICA RETANGULAR EM ALVENARIA COM TIJOLOS CERÂMICOS MACIÇOS, DIMENSÕES INTERNAS: 0,6X0,6X0,6 M PARA REDE DE ESGOTO. AF_12/2020</v>
          </cell>
          <cell r="D4956" t="str">
            <v>UN</v>
          </cell>
          <cell r="E4956">
            <v>506</v>
          </cell>
        </row>
        <row r="4957">
          <cell r="A4957">
            <v>97903</v>
          </cell>
          <cell r="B4957" t="str">
            <v>SINAPI</v>
          </cell>
          <cell r="C4957" t="str">
            <v>CAIXA ENTERRADA HIDRÁULICA RETANGULAR EM ALVENARIA COM TIJOLOS CERÂMICOS MACIÇOS, DIMENSÕES INTERNAS: 0,8X0,8X0,6 M PARA REDE DE ESGOTO. AF_12/2020</v>
          </cell>
          <cell r="D4957" t="str">
            <v>UN</v>
          </cell>
          <cell r="E4957">
            <v>703.57</v>
          </cell>
        </row>
        <row r="4958">
          <cell r="A4958">
            <v>97904</v>
          </cell>
          <cell r="B4958" t="str">
            <v>SINAPI</v>
          </cell>
          <cell r="C4958" t="str">
            <v>CAIXA ENTERRADA HIDRÁULICA RETANGULAR EM ALVENARIA COM TIJOLOS CERÂMICOS MACIÇOS, DIMENSÕES INTERNAS: 1X1X0,6 M PARA REDE DE ESGOTO. AF_12/2020</v>
          </cell>
          <cell r="D4958" t="str">
            <v>UN</v>
          </cell>
          <cell r="E4958">
            <v>837.6</v>
          </cell>
        </row>
        <row r="4959">
          <cell r="A4959">
            <v>97905</v>
          </cell>
          <cell r="B4959" t="str">
            <v>SINAPI</v>
          </cell>
          <cell r="C4959" t="str">
            <v>CAIXA ENTERRADA HIDRÁULICA RETANGULAR, EM ALVENARIA COM BLOCOS DE CONCRETO, DIMENSÕES INTERNAS: 0,4X0,4X0,4 M PARA REDE DE ESGOTO. AF_12/2020</v>
          </cell>
          <cell r="D4959" t="str">
            <v>UN</v>
          </cell>
          <cell r="E4959">
            <v>209.13</v>
          </cell>
        </row>
        <row r="4960">
          <cell r="A4960">
            <v>97906</v>
          </cell>
          <cell r="B4960" t="str">
            <v>SINAPI</v>
          </cell>
          <cell r="C4960" t="str">
            <v>CAIXA ENTERRADA HIDRÁULICA RETANGULAR, EM ALVENARIA COM BLOCOS DE CONCRETO, DIMENSÕES INTERNAS: 0,6X0,6X0,6 M PARA REDE DE ESGOTO. AF_12/2020</v>
          </cell>
          <cell r="D4960" t="str">
            <v>UN</v>
          </cell>
          <cell r="E4960">
            <v>386.86</v>
          </cell>
        </row>
        <row r="4961">
          <cell r="A4961">
            <v>97907</v>
          </cell>
          <cell r="B4961" t="str">
            <v>SINAPI</v>
          </cell>
          <cell r="C4961" t="str">
            <v>CAIXA ENTERRADA HIDRÁULICA RETANGULAR, EM ALVENARIA COM BLOCOS DE CONCRETO, DIMENSÕES INTERNAS: 0,8X0,8X0,6 M PARA REDE DE ESGOTO. AF_12/2020</v>
          </cell>
          <cell r="D4961" t="str">
            <v>UN</v>
          </cell>
          <cell r="E4961">
            <v>551.57000000000005</v>
          </cell>
        </row>
        <row r="4962">
          <cell r="A4962">
            <v>97908</v>
          </cell>
          <cell r="B4962" t="str">
            <v>SINAPI</v>
          </cell>
          <cell r="C4962" t="str">
            <v>CAIXA ENTERRADA HIDRÁULICA RETANGULAR, EM ALVENARIA COM BLOCOS DE CONCRETO, DIMENSÕES INTERNAS: 1X1X0,6 M PARA REDE DE ESGOTO. AF_12/2020</v>
          </cell>
          <cell r="D4962" t="str">
            <v>UN</v>
          </cell>
          <cell r="E4962">
            <v>657.74</v>
          </cell>
        </row>
        <row r="4963">
          <cell r="A4963">
            <v>98102</v>
          </cell>
          <cell r="B4963" t="str">
            <v>SINAPI</v>
          </cell>
          <cell r="C4963" t="str">
            <v>CAIXA DE GORDURA SIMPLES, CIRCULAR, EM CONCRETO PRÉ-MOLDADO, DIÂMETRO INTERNO = 0,4 M, ALTURA INTERNA = 0,4 M. AF_12/2020</v>
          </cell>
          <cell r="D4963" t="str">
            <v>UN</v>
          </cell>
          <cell r="E4963">
            <v>176.4</v>
          </cell>
        </row>
        <row r="4964">
          <cell r="A4964">
            <v>98104</v>
          </cell>
          <cell r="B4964" t="str">
            <v>SINAPI</v>
          </cell>
          <cell r="C4964" t="str">
            <v>CAIXA DE GORDURA SIMPLES (CAPACIDADE: 36L), RETANGULAR, EM ALVENARIA COM TIJOLOS CERÂMICOS MACIÇOS, DIMENSÕES INTERNAS = 0,2X0,4 M, ALTURA INTERNA = 0,8 M. AF_12/2020</v>
          </cell>
          <cell r="D4964" t="str">
            <v>UN</v>
          </cell>
          <cell r="E4964">
            <v>324.73</v>
          </cell>
        </row>
        <row r="4965">
          <cell r="A4965">
            <v>98105</v>
          </cell>
          <cell r="B4965" t="str">
            <v>SINAPI</v>
          </cell>
          <cell r="C4965" t="str">
            <v>CAIXA DE GORDURA DUPLA (CAPACIDADE: 126 L), RETANGULAR, EM ALVENARIA COM TIJOLOS CERÂMICOS MACIÇOS, DIMENSÕES INTERNAS = 0,4X0,7 M, ALTURA INTERNA = 0,8 M. AF_12/2020</v>
          </cell>
          <cell r="D4965" t="str">
            <v>UN</v>
          </cell>
          <cell r="E4965">
            <v>563.86</v>
          </cell>
        </row>
        <row r="4966">
          <cell r="A4966">
            <v>98106</v>
          </cell>
          <cell r="B4966" t="str">
            <v>SINAPI</v>
          </cell>
          <cell r="C4966" t="str">
            <v>CAIXA DE GORDURA ESPECIAL (CAPACIDADE: 312 L - PARA ATÉ 146 PESSOAS SERVIDAS NO PICO), RETANGULAR, EM ALVENARIA COM TIJOLOS CERÂMICOS MACIÇOS, DIMENSÕES INTERNAS = 0,4X1,2 M, ALTURA INTERNA = 1 M. AF_12/2020</v>
          </cell>
          <cell r="D4966" t="str">
            <v>UN</v>
          </cell>
          <cell r="E4966">
            <v>928.94</v>
          </cell>
        </row>
        <row r="4967">
          <cell r="A4967">
            <v>98107</v>
          </cell>
          <cell r="B4967" t="str">
            <v>SINAPI</v>
          </cell>
          <cell r="C4967" t="str">
            <v>CAIXA DE GORDURA SIMPLES (CAPACIDADE: 36 L), RETANGULAR, EM ALVENARIA COM BLOCOS DE CONCRETO, DIMENSÕES INTERNAS = 0,2X0,4 M, ALTURA INTERNA = 0,8 M. AF_12/2020</v>
          </cell>
          <cell r="D4967" t="str">
            <v>UN</v>
          </cell>
          <cell r="E4967">
            <v>232.56</v>
          </cell>
        </row>
        <row r="4968">
          <cell r="A4968">
            <v>98108</v>
          </cell>
          <cell r="B4968" t="str">
            <v>SINAPI</v>
          </cell>
          <cell r="C4968" t="str">
            <v>CAIXA DE GORDURA DUPLA (CAPACIDADE: 126 L), RETANGULAR, EM ALVENARIA COM BLOCOS DE CONCRETO, DIMENSÕES INTERNAS = 0,4X0,7 M, ALTURA INTERNA = 0,8 M. AF_12/2020</v>
          </cell>
          <cell r="D4968" t="str">
            <v>UN</v>
          </cell>
          <cell r="E4968">
            <v>415.03</v>
          </cell>
        </row>
        <row r="4969">
          <cell r="A4969">
            <v>99250</v>
          </cell>
          <cell r="B4969" t="str">
            <v>SINAPI</v>
          </cell>
          <cell r="C4969" t="str">
            <v>CAIXA ENTERRADA HIDRÁULICA RETANGULAR EM ALVENARIA COM TIJOLOS CERÂMICOS MACIÇOS, DIMENSÕES INTERNAS: 0,3X0,3X0,3 M PARA REDE DE DRENAGEM. AF_12/2020</v>
          </cell>
          <cell r="D4969" t="str">
            <v>UN</v>
          </cell>
          <cell r="E4969">
            <v>163.38</v>
          </cell>
        </row>
        <row r="4970">
          <cell r="A4970">
            <v>99251</v>
          </cell>
          <cell r="B4970" t="str">
            <v>SINAPI</v>
          </cell>
          <cell r="C4970" t="str">
            <v>CAIXA ENTERRADA HIDRÁULICA RETANGULAR EM ALVENARIA COM TIJOLOS CERÂMICOS MACIÇOS, DIMENSÕES INTERNAS: 0,4X0,4X0,4 M PARA REDE DE DRENAGEM. AF_12/2020</v>
          </cell>
          <cell r="D4970" t="str">
            <v>UN</v>
          </cell>
          <cell r="E4970">
            <v>254.32</v>
          </cell>
        </row>
        <row r="4971">
          <cell r="A4971">
            <v>99253</v>
          </cell>
          <cell r="B4971" t="str">
            <v>SINAPI</v>
          </cell>
          <cell r="C4971" t="str">
            <v>CAIXA ENTERRADA HIDRÁULICA RETANGULAR EM ALVENARIA COM TIJOLOS CERÂMICOS MACIÇOS, DIMENSÕES INTERNAS: 0,6X0,6X0,6 M PARA REDE DE DRENAGEM. AF_12/2020</v>
          </cell>
          <cell r="D4971" t="str">
            <v>UN</v>
          </cell>
          <cell r="E4971">
            <v>491.02</v>
          </cell>
        </row>
        <row r="4972">
          <cell r="A4972">
            <v>99255</v>
          </cell>
          <cell r="B4972" t="str">
            <v>SINAPI</v>
          </cell>
          <cell r="C4972" t="str">
            <v>CAIXA ENTERRADA HIDRÁULICA RETANGULAR EM ALVENARIA COM TIJOLOS CERÂMICOS MACIÇOS, DIMENSÕES INTERNAS: 0,8X0,8X0,6 M PARA REDE DE DRENAGEM. AF_12/2020</v>
          </cell>
          <cell r="D4972" t="str">
            <v>UN</v>
          </cell>
          <cell r="E4972">
            <v>683.02</v>
          </cell>
        </row>
        <row r="4973">
          <cell r="A4973">
            <v>99257</v>
          </cell>
          <cell r="B4973" t="str">
            <v>SINAPI</v>
          </cell>
          <cell r="C4973" t="str">
            <v>CAIXA ENTERRADA HIDRÁULICA RETANGULAR EM ALVENARIA COM TIJOLOS CERÂMICOS MACIÇOS, DIMENSÕES INTERNAS: 1X1X0,6 M PARA REDE DE DRENAGEM. AF_12/2020</v>
          </cell>
          <cell r="D4973" t="str">
            <v>UN</v>
          </cell>
          <cell r="E4973">
            <v>811.03</v>
          </cell>
        </row>
        <row r="4974">
          <cell r="A4974">
            <v>99258</v>
          </cell>
          <cell r="B4974" t="str">
            <v>SINAPI</v>
          </cell>
          <cell r="C4974" t="str">
            <v>CAIXA ENTERRADA HIDRÁULICA RETANGULAR, EM ALVENARIA COM BLOCOS DE CONCRETO, DIMENSÕES INTERNAS: 0,4X0,4X0,4 M PARA REDE DE DRENAGEM. AF_12/2020</v>
          </cell>
          <cell r="D4974" t="str">
            <v>UN</v>
          </cell>
          <cell r="E4974">
            <v>204.89</v>
          </cell>
        </row>
        <row r="4975">
          <cell r="A4975">
            <v>99260</v>
          </cell>
          <cell r="B4975" t="str">
            <v>SINAPI</v>
          </cell>
          <cell r="C4975" t="str">
            <v>CAIXA ENTERRADA HIDRÁULICA RETANGULAR, EM ALVENARIA COM BLOCOS DE CONCRETO, DIMENSÕES INTERNAS: 0,6X0,6X0,6 M PARA REDE DE DRENAGEM. AF_12/2020</v>
          </cell>
          <cell r="D4975" t="str">
            <v>UN</v>
          </cell>
          <cell r="E4975">
            <v>377.43</v>
          </cell>
        </row>
        <row r="4976">
          <cell r="A4976">
            <v>99262</v>
          </cell>
          <cell r="B4976" t="str">
            <v>SINAPI</v>
          </cell>
          <cell r="C4976" t="str">
            <v>CAIXA ENTERRADA HIDRÁULICA RETANGULAR, EM ALVENARIA COM BLOCOS DE CONCRETO, DIMENSÕES INTERNAS: 0,8X0,8X0,6 M PARA REDE DE DRENAGEM. AF_12/2020</v>
          </cell>
          <cell r="D4976" t="str">
            <v>UN</v>
          </cell>
          <cell r="E4976">
            <v>538.1</v>
          </cell>
        </row>
        <row r="4977">
          <cell r="A4977">
            <v>99264</v>
          </cell>
          <cell r="B4977" t="str">
            <v>SINAPI</v>
          </cell>
          <cell r="C4977" t="str">
            <v>CAIXA ENTERRADA HIDRÁULICA RETANGULAR, EM ALVENARIA COM BLOCOS DE CONCRETO, DIMENSÕES INTERNAS: 1X1X0,6 M PARA REDE DE DRENAGEM. AF_12/2020</v>
          </cell>
          <cell r="D4977" t="str">
            <v>UN</v>
          </cell>
          <cell r="E4977">
            <v>639.54</v>
          </cell>
        </row>
        <row r="4978">
          <cell r="A4978">
            <v>102587</v>
          </cell>
          <cell r="B4978" t="str">
            <v>SINAPI</v>
          </cell>
          <cell r="C4978" t="str">
            <v>FURO EM CAIXA D'ÁGUA COM ESPESSURA DE 2 ATÉ 5 MM E DIÂMETRO DE 15 MM. AF_06/2021</v>
          </cell>
          <cell r="D4978" t="str">
            <v>UN</v>
          </cell>
          <cell r="E4978">
            <v>2.74</v>
          </cell>
        </row>
        <row r="4979">
          <cell r="A4979">
            <v>102588</v>
          </cell>
          <cell r="B4979" t="str">
            <v>SINAPI</v>
          </cell>
          <cell r="C4979" t="str">
            <v>FURO EM CAIXA D'ÁGUA COM ESPESSURA DE 6 ATÉ 8 MM E DIÂMETRO DE 15 MM. AF_06/2021</v>
          </cell>
          <cell r="D4979" t="str">
            <v>UN</v>
          </cell>
          <cell r="E4979">
            <v>3.96</v>
          </cell>
        </row>
        <row r="4980">
          <cell r="A4980">
            <v>102589</v>
          </cell>
          <cell r="B4980" t="str">
            <v>SINAPI</v>
          </cell>
          <cell r="C4980" t="str">
            <v>FURO EM CAIXA D'ÁGUA COM ESPESSURA DE 2 ATÉ 5 MM E DIÂMETRO DE 20 MM. AF_06/2021</v>
          </cell>
          <cell r="D4980" t="str">
            <v>UN</v>
          </cell>
          <cell r="E4980">
            <v>3.04</v>
          </cell>
        </row>
        <row r="4981">
          <cell r="A4981">
            <v>102590</v>
          </cell>
          <cell r="B4981" t="str">
            <v>SINAPI</v>
          </cell>
          <cell r="C4981" t="str">
            <v>FURO EM CAIXA D'ÁGUA COM ESPESSURA DE 6 ATÉ 8 MM E DIÂMETRO DE 20 MM. AF_06/2021</v>
          </cell>
          <cell r="D4981" t="str">
            <v>UN</v>
          </cell>
          <cell r="E4981">
            <v>4.2699999999999996</v>
          </cell>
        </row>
        <row r="4982">
          <cell r="A4982">
            <v>102591</v>
          </cell>
          <cell r="B4982" t="str">
            <v>SINAPI</v>
          </cell>
          <cell r="C4982" t="str">
            <v>FURO EM CAIXA D'ÁGUA COM ESPESSURA DE 2 ATÉ 5 MM E DIÂMETRO DE 25 MM. AF_06/2021</v>
          </cell>
          <cell r="D4982" t="str">
            <v>UN</v>
          </cell>
          <cell r="E4982">
            <v>3.35</v>
          </cell>
        </row>
        <row r="4983">
          <cell r="A4983">
            <v>102592</v>
          </cell>
          <cell r="B4983" t="str">
            <v>SINAPI</v>
          </cell>
          <cell r="C4983" t="str">
            <v>FURO EM CAIXA D'ÁGUA COM ESPESSURA DE 6 ATÉ 8 MM E DIÂMETRO DE 25 MM. AF_06/2021</v>
          </cell>
          <cell r="D4983" t="str">
            <v>UN</v>
          </cell>
          <cell r="E4983">
            <v>4.57</v>
          </cell>
        </row>
        <row r="4984">
          <cell r="A4984">
            <v>102593</v>
          </cell>
          <cell r="B4984" t="str">
            <v>SINAPI</v>
          </cell>
          <cell r="C4984" t="str">
            <v>FURO EM CAIXA D'ÁGUA COM ESPESSURA DE 2 ATÉ 5 MM E DIÂMETRO DE 32 MM. AF_06/2021</v>
          </cell>
          <cell r="D4984" t="str">
            <v>UN</v>
          </cell>
          <cell r="E4984">
            <v>3.78</v>
          </cell>
        </row>
        <row r="4985">
          <cell r="A4985">
            <v>102594</v>
          </cell>
          <cell r="B4985" t="str">
            <v>SINAPI</v>
          </cell>
          <cell r="C4985" t="str">
            <v>FURO EM CAIXA D'ÁGUA COM ESPESSURA DE 6 ATÉ 8 MM E DIÂMETRO DE 32 MM. AF_06/2021</v>
          </cell>
          <cell r="D4985" t="str">
            <v>UN</v>
          </cell>
          <cell r="E4985">
            <v>5.01</v>
          </cell>
        </row>
        <row r="4986">
          <cell r="A4986">
            <v>102595</v>
          </cell>
          <cell r="B4986" t="str">
            <v>SINAPI</v>
          </cell>
          <cell r="C4986" t="str">
            <v>FURO EM CAIXA D'ÁGUA COM ESPESSURA DE 2 ATÉ 5 MM E DIÂMETRO DE 40 MM. AF_06/2021</v>
          </cell>
          <cell r="D4986" t="str">
            <v>UN</v>
          </cell>
          <cell r="E4986">
            <v>4.2699999999999996</v>
          </cell>
        </row>
        <row r="4987">
          <cell r="A4987">
            <v>102596</v>
          </cell>
          <cell r="B4987" t="str">
            <v>SINAPI</v>
          </cell>
          <cell r="C4987" t="str">
            <v>FURO EM CAIXA D'ÁGUA COM ESPESSURA DE 6 ATÉ 8 MM E DIÂMETRO DE 40 MM. AF_06/2021</v>
          </cell>
          <cell r="D4987" t="str">
            <v>UN</v>
          </cell>
          <cell r="E4987">
            <v>5.5</v>
          </cell>
        </row>
        <row r="4988">
          <cell r="A4988">
            <v>102597</v>
          </cell>
          <cell r="B4988" t="str">
            <v>SINAPI</v>
          </cell>
          <cell r="C4988" t="str">
            <v>FURO EM CAIXA D'ÁGUA COM ESPESSURA DE 2 ATÉ 5 MM E DIÂMETRO DE 50 MM. AF_06/2021</v>
          </cell>
          <cell r="D4988" t="str">
            <v>UN</v>
          </cell>
          <cell r="E4988">
            <v>4.9000000000000004</v>
          </cell>
        </row>
        <row r="4989">
          <cell r="A4989">
            <v>102598</v>
          </cell>
          <cell r="B4989" t="str">
            <v>SINAPI</v>
          </cell>
          <cell r="C4989" t="str">
            <v>FURO EM CAIXA D'ÁGUA COM ESPESSURA DE 6 ATÉ 8 MM E DIÂMETRO DE 50 MM. AF_06/2021</v>
          </cell>
          <cell r="D4989" t="str">
            <v>UN</v>
          </cell>
          <cell r="E4989">
            <v>6.12</v>
          </cell>
        </row>
        <row r="4990">
          <cell r="A4990">
            <v>102599</v>
          </cell>
          <cell r="B4990" t="str">
            <v>SINAPI</v>
          </cell>
          <cell r="C4990" t="str">
            <v>FURO EM CAIXA D'ÁGUA COM ESPESSURA DE 2 ATÉ 5 MM E DIÂMETRO DE 60 MM. AF_06/2021</v>
          </cell>
          <cell r="D4990" t="str">
            <v>UN</v>
          </cell>
          <cell r="E4990">
            <v>5.51</v>
          </cell>
        </row>
        <row r="4991">
          <cell r="A4991">
            <v>102600</v>
          </cell>
          <cell r="B4991" t="str">
            <v>SINAPI</v>
          </cell>
          <cell r="C4991" t="str">
            <v>FURO EM CAIXA D'ÁGUA COM ESPESSURA DE 6 ATÉ 8 MM E DIÂMETRO DE 60 MM. AF_06/2021</v>
          </cell>
          <cell r="D4991" t="str">
            <v>UN</v>
          </cell>
          <cell r="E4991">
            <v>6.74</v>
          </cell>
        </row>
        <row r="4992">
          <cell r="A4992">
            <v>102601</v>
          </cell>
          <cell r="B4992" t="str">
            <v>SINAPI</v>
          </cell>
          <cell r="C4992" t="str">
            <v>FURO EM CAIXA D'ÁGUA COM ESPESSURA DE 2 ATÉ 5 MM E DIÂMETRO DE 75 MM. AF_06/2021</v>
          </cell>
          <cell r="D4992" t="str">
            <v>UN</v>
          </cell>
          <cell r="E4992">
            <v>6.44</v>
          </cell>
        </row>
        <row r="4993">
          <cell r="A4993">
            <v>102602</v>
          </cell>
          <cell r="B4993" t="str">
            <v>SINAPI</v>
          </cell>
          <cell r="C4993" t="str">
            <v>FURO EM CAIXA D'ÁGUA COM ESPESSURA DE 6 ATÉ 8 MM E DIÂMETRO DE 75 MM. AF_06/2021</v>
          </cell>
          <cell r="D4993" t="str">
            <v>UN</v>
          </cell>
          <cell r="E4993">
            <v>7.66</v>
          </cell>
        </row>
        <row r="4994">
          <cell r="A4994">
            <v>102603</v>
          </cell>
          <cell r="B4994" t="str">
            <v>SINAPI</v>
          </cell>
          <cell r="C4994" t="str">
            <v>FURO EM CAIXA D'ÁGUA COM ESPESSURA DE 2 ATÉ 5 MM E DIÂMETRO DE 100 MM. AF_06/2021</v>
          </cell>
          <cell r="D4994" t="str">
            <v>UN</v>
          </cell>
          <cell r="E4994">
            <v>7.98</v>
          </cell>
        </row>
        <row r="4995">
          <cell r="A4995">
            <v>102604</v>
          </cell>
          <cell r="B4995" t="str">
            <v>SINAPI</v>
          </cell>
          <cell r="C4995" t="str">
            <v>FURO EM CAIXA D'ÁGUA COM ESPESSURA DE 6 ATÉ 8 MM E DIÂMETRO DE 100 MM. AF_06/2021</v>
          </cell>
          <cell r="D4995" t="str">
            <v>UN</v>
          </cell>
          <cell r="E4995">
            <v>9.2100000000000009</v>
          </cell>
        </row>
        <row r="4996">
          <cell r="A4996">
            <v>102605</v>
          </cell>
          <cell r="B4996" t="str">
            <v>SINAPI</v>
          </cell>
          <cell r="C4996" t="str">
            <v>CAIXA D´ÁGUA EM POLIETILENO, 500 LITROS - FORNECIMENTO E INSTALAÇÃO. AF_06/2021</v>
          </cell>
          <cell r="D4996" t="str">
            <v>UN</v>
          </cell>
          <cell r="E4996">
            <v>281.95</v>
          </cell>
        </row>
        <row r="4997">
          <cell r="A4997">
            <v>102606</v>
          </cell>
          <cell r="B4997" t="str">
            <v>SINAPI</v>
          </cell>
          <cell r="C4997" t="str">
            <v>CAIXA D´ÁGUA EM POLIETILENO, 750 LITROS - FORNECIMENTO E INSTALAÇÃO. AF_06/2021</v>
          </cell>
          <cell r="D4997" t="str">
            <v>UN</v>
          </cell>
          <cell r="E4997">
            <v>481.54</v>
          </cell>
        </row>
        <row r="4998">
          <cell r="A4998">
            <v>102607</v>
          </cell>
          <cell r="B4998" t="str">
            <v>SINAPI</v>
          </cell>
          <cell r="C4998" t="str">
            <v>CAIXA D´ÁGUA EM POLIETILENO, 1000 LITROS - FORNECIMENTO E INSTALAÇÃO. AF_06/2021</v>
          </cell>
          <cell r="D4998" t="str">
            <v>UN</v>
          </cell>
          <cell r="E4998">
            <v>489.83</v>
          </cell>
        </row>
        <row r="4999">
          <cell r="A4999">
            <v>102608</v>
          </cell>
          <cell r="B4999" t="str">
            <v>SINAPI</v>
          </cell>
          <cell r="C4999" t="str">
            <v>CAIXA D´ÁGUA EM POLIETILENO, 1500 LITROS - FORNECIMENTO E INSTALAÇÃO. AF_06/2021</v>
          </cell>
          <cell r="D4999" t="str">
            <v>UN</v>
          </cell>
          <cell r="E4999">
            <v>990.7</v>
          </cell>
        </row>
        <row r="5000">
          <cell r="A5000">
            <v>102609</v>
          </cell>
          <cell r="B5000" t="str">
            <v>SINAPI</v>
          </cell>
          <cell r="C5000" t="str">
            <v>CAIXA D´ÁGUA EM POLIETILENO, 2000 LITROS - FORNECIMENTO E INSTALAÇÃO. AF_06/2021</v>
          </cell>
          <cell r="D5000" t="str">
            <v>UN</v>
          </cell>
          <cell r="E5000">
            <v>1114.5</v>
          </cell>
        </row>
        <row r="5001">
          <cell r="A5001">
            <v>102611</v>
          </cell>
          <cell r="B5001" t="str">
            <v>SINAPI</v>
          </cell>
          <cell r="C5001" t="str">
            <v>CAIXA D´ÁGUA EM POLIÉSTER REFORÇADO COM FIBRA DE VIDRO, 500 LITROS - FORNECIMENTO E INSTALAÇÃO. AF_06/2021</v>
          </cell>
          <cell r="D5001" t="str">
            <v>UN</v>
          </cell>
          <cell r="E5001">
            <v>462.5</v>
          </cell>
        </row>
        <row r="5002">
          <cell r="A5002">
            <v>102613</v>
          </cell>
          <cell r="B5002" t="str">
            <v>SINAPI</v>
          </cell>
          <cell r="C5002" t="str">
            <v>CAIXA D´ÁGUA EM POLIÉSTER REFORÇADO COM FIBRA DE VIDRO, 1000 LITROS - FORNECIMENTO E INSTALAÇÃO. AF_06/2021</v>
          </cell>
          <cell r="D5002" t="str">
            <v>UN</v>
          </cell>
          <cell r="E5002">
            <v>635.48</v>
          </cell>
        </row>
        <row r="5003">
          <cell r="A5003">
            <v>102614</v>
          </cell>
          <cell r="B5003" t="str">
            <v>SINAPI</v>
          </cell>
          <cell r="C5003" t="str">
            <v>CAIXA D´ÁGUA EM POLIÉSTER REFORÇADO COM FIBRA DE VIDRO, 1500 LITROS - FORNECIMENTO E INSTALAÇÃO. AF_06/2021</v>
          </cell>
          <cell r="D5003" t="str">
            <v>UN</v>
          </cell>
          <cell r="E5003">
            <v>1029.01</v>
          </cell>
        </row>
        <row r="5004">
          <cell r="A5004">
            <v>102615</v>
          </cell>
          <cell r="B5004" t="str">
            <v>SINAPI</v>
          </cell>
          <cell r="C5004" t="str">
            <v>CAIXA D´ÁGUA EM POLIÉSTER REFORÇADO COM FIBRA DE VIDRO, 2000 LITROS - FORNECIMENTO E INSTALAÇÃO. AF_06/2021</v>
          </cell>
          <cell r="D5004" t="str">
            <v>UN</v>
          </cell>
          <cell r="E5004">
            <v>1326.19</v>
          </cell>
        </row>
        <row r="5005">
          <cell r="A5005">
            <v>102617</v>
          </cell>
          <cell r="B5005" t="str">
            <v>SINAPI</v>
          </cell>
          <cell r="C5005" t="str">
            <v>CAIXA D´ÁGUA EM POLIÉSTER REFORÇADO COM FIBRA DE VIDRO, 5000 LITROS - FORNECIMENTO E INSTALAÇÃO. AF_06/2021</v>
          </cell>
          <cell r="D5005" t="str">
            <v>UN</v>
          </cell>
          <cell r="E5005">
            <v>3482.42</v>
          </cell>
        </row>
        <row r="5006">
          <cell r="A5006">
            <v>102619</v>
          </cell>
          <cell r="B5006" t="str">
            <v>SINAPI</v>
          </cell>
          <cell r="C5006" t="str">
            <v>CAIXA D´ÁGUA EM POLIÉSTER REFORÇADO COM FIBRA DE VIDRO, 10000 LITROS - FORNECIMENTO E INSTALAÇÃO. AF_06/2021</v>
          </cell>
          <cell r="D5006" t="str">
            <v>UN</v>
          </cell>
          <cell r="E5006">
            <v>6630.22</v>
          </cell>
        </row>
        <row r="5007">
          <cell r="A5007">
            <v>102622</v>
          </cell>
          <cell r="B5007" t="str">
            <v>SINAPI</v>
          </cell>
          <cell r="C5007" t="str">
            <v>CAIXA D´ÁGUA EM POLIETILENO, 500 LITROS (INCLUSOS TUBOS, CONEXÕES E TORNEIRA DE BÓIA) - FORNECIMENTO E INSTALAÇÃO. AF_06/2021</v>
          </cell>
          <cell r="D5007" t="str">
            <v>UN</v>
          </cell>
          <cell r="E5007">
            <v>603.27</v>
          </cell>
        </row>
        <row r="5008">
          <cell r="A5008">
            <v>102623</v>
          </cell>
          <cell r="B5008" t="str">
            <v>SINAPI</v>
          </cell>
          <cell r="C5008" t="str">
            <v>CAIXA D´ÁGUA EM POLIETILENO, 1000 LITROS (INCLUSOS TUBOS, CONEXÕES E TORNEIRA DE BÓIA) - FORNECIMENTO E INSTALAÇÃO. AF_06/2021</v>
          </cell>
          <cell r="D5008" t="str">
            <v>UN</v>
          </cell>
          <cell r="E5008">
            <v>865.26</v>
          </cell>
        </row>
        <row r="5009">
          <cell r="A5009">
            <v>89482</v>
          </cell>
          <cell r="B5009" t="str">
            <v>SINAPI</v>
          </cell>
          <cell r="C5009" t="str">
            <v>CAIXA SIFONADA, PVC, DN 100 X 100 X 50 MM, FORNECIDA E INSTALADA EM RAMAIS DE ENCAMINHAMENTO DE ÁGUA PLUVIAL. AF_06/2022</v>
          </cell>
          <cell r="D5009" t="str">
            <v>UN</v>
          </cell>
          <cell r="E5009">
            <v>39.119999999999997</v>
          </cell>
        </row>
        <row r="5010">
          <cell r="A5010">
            <v>89491</v>
          </cell>
          <cell r="B5010" t="str">
            <v>SINAPI</v>
          </cell>
          <cell r="C5010" t="str">
            <v>CAIXA SIFONADA, PVC, DN 150 X 185 X 75 MM, FORNECIDA E INSTALADA EM RAMAIS DE ENCAMINHAMENTO DE ÁGUA PLUVIAL. AF_06/2022</v>
          </cell>
          <cell r="D5010" t="str">
            <v>UN</v>
          </cell>
          <cell r="E5010">
            <v>94.21</v>
          </cell>
        </row>
        <row r="5011">
          <cell r="A5011">
            <v>89495</v>
          </cell>
          <cell r="B5011" t="str">
            <v>SINAPI</v>
          </cell>
          <cell r="C5011" t="str">
            <v>RALO SIFONADO, PVC, DN 100 X 40 MM, JUNTA SOLDÁVEL, FORNECIDO E INSTALADO EM RAMAIS DE ENCAMINHAMENTO DE ÁGUA PLUVIAL. AF_06/2022</v>
          </cell>
          <cell r="D5011" t="str">
            <v>UN</v>
          </cell>
          <cell r="E5011">
            <v>16.91</v>
          </cell>
        </row>
        <row r="5012">
          <cell r="A5012">
            <v>89707</v>
          </cell>
          <cell r="B5012" t="str">
            <v>SINAPI</v>
          </cell>
          <cell r="C5012" t="str">
            <v>CAIXA SIFONADA, PVC, DN 100 X 100 X 50 MM, JUNTA ELÁSTICA, FORNECIDA E INSTALADA EM RAMAL DE DESCARGA OU EM RAMAL DE ESGOTO SANITÁRIO. AF_08/2022</v>
          </cell>
          <cell r="D5012" t="str">
            <v>UN</v>
          </cell>
          <cell r="E5012">
            <v>43.52</v>
          </cell>
        </row>
        <row r="5013">
          <cell r="A5013">
            <v>89708</v>
          </cell>
          <cell r="B5013" t="str">
            <v>SINAPI</v>
          </cell>
          <cell r="C5013" t="str">
            <v>CAIXA SIFONADA, PVC, DN 150 X 185 X 75 MM, JUNTA ELÁSTICA, FORNECIDA E INSTALADA EM RAMAL DE DESCARGA OU EM RAMAL DE ESGOTO SANITÁRIO. AF_08/2022</v>
          </cell>
          <cell r="D5013" t="str">
            <v>UN</v>
          </cell>
          <cell r="E5013">
            <v>96.3</v>
          </cell>
        </row>
        <row r="5014">
          <cell r="A5014">
            <v>89709</v>
          </cell>
          <cell r="B5014" t="str">
            <v>SINAPI</v>
          </cell>
          <cell r="C5014" t="str">
            <v>RALO SIFONADO, PVC, DN 100 X 40 MM, JUNTA SOLDÁVEL, FORNECIDO E INSTALADO EM RAMAL DE DESCARGA OU EM RAMAL DE ESGOTO SANITÁRIO. AF_08/2022</v>
          </cell>
          <cell r="D5014" t="str">
            <v>UN</v>
          </cell>
          <cell r="E5014">
            <v>19.05</v>
          </cell>
        </row>
        <row r="5015">
          <cell r="A5015">
            <v>89710</v>
          </cell>
          <cell r="B5015" t="str">
            <v>SINAPI</v>
          </cell>
          <cell r="C5015" t="str">
            <v>RALO SECO, PVC, DN 100 X 40 MM, JUNTA SOLDÁVEL, FORNECIDO E INSTALADO EM RAMAL DE DESCARGA OU EM RAMAL DE ESGOTO SANITÁRIO. AF_08/2022</v>
          </cell>
          <cell r="D5015" t="str">
            <v>UN</v>
          </cell>
          <cell r="E5015">
            <v>16.53</v>
          </cell>
        </row>
        <row r="5016">
          <cell r="A5016">
            <v>104326</v>
          </cell>
          <cell r="B5016" t="str">
            <v>SINAPI</v>
          </cell>
          <cell r="C5016" t="str">
            <v>RALO SECO CÔNICO, PVC, DN 100 X 40 MM, JUNTA SOLDÁVEL, FORNECIDO E INSTALADO EM RAMAL DE DESCARGA OU EM RAMAL DE ESGOTO SANITÁRIO. AF_08/2022</v>
          </cell>
          <cell r="D5016" t="str">
            <v>UN</v>
          </cell>
          <cell r="E5016">
            <v>18.09</v>
          </cell>
        </row>
        <row r="5017">
          <cell r="A5017">
            <v>104327</v>
          </cell>
          <cell r="B5017" t="str">
            <v>SINAPI</v>
          </cell>
          <cell r="C5017" t="str">
            <v>RALO SIFONADO REDONDO, PVC, DN 100 X 40 MM, JUNTA SOLDÁVEL, FORNECIDO E INSTALADO EM RAMAL DE DESCARGA OU EM RAMAL DE ESGOTO SANITÁRIO. AF_08/2022</v>
          </cell>
          <cell r="D5017" t="str">
            <v>UN</v>
          </cell>
          <cell r="E5017">
            <v>17.170000000000002</v>
          </cell>
        </row>
        <row r="5018">
          <cell r="A5018">
            <v>104328</v>
          </cell>
          <cell r="B5018" t="str">
            <v>SINAPI</v>
          </cell>
          <cell r="C5018" t="str">
            <v>CAIXA SIFONADA, COM GRELHA QUADRADA, PVC, DN 150 X 150 X 50 MM, JUNTA SOLDÁVEL, FORNECIDA E INSTALADA EM RAMAL DE DESCARGA OU EM RAMAL DE ESGOTO SANITÁRIO. AF_08/2022</v>
          </cell>
          <cell r="D5018" t="str">
            <v>UN</v>
          </cell>
          <cell r="E5018">
            <v>64.92</v>
          </cell>
        </row>
        <row r="5019">
          <cell r="A5019">
            <v>104329</v>
          </cell>
          <cell r="B5019" t="str">
            <v>SINAPI</v>
          </cell>
          <cell r="C5019" t="str">
            <v>CAIXA SIFONADA, COM GRELHA REDONDA, PVC, DN 150 X 150 X 50 MM, JUNTA SOLDÁVEL, FORNECIDA E INSTALADA EM RAMAL DE DESCARGA OU EM RAMAL DE ESGOTO SANITÁRIO. AF_08/2022</v>
          </cell>
          <cell r="D5019" t="str">
            <v>UN</v>
          </cell>
          <cell r="E5019">
            <v>73.94</v>
          </cell>
        </row>
        <row r="5020">
          <cell r="A5020">
            <v>86872</v>
          </cell>
          <cell r="B5020" t="str">
            <v>SINAPI</v>
          </cell>
          <cell r="C5020" t="str">
            <v>TANQUE DE LOUÇA BRANCA COM COLUNA, 30L OU EQUIVALENTE - FORNECIMENTO E INSTALAÇÃO. AF_01/2020</v>
          </cell>
          <cell r="D5020" t="str">
            <v>UN</v>
          </cell>
          <cell r="E5020">
            <v>725.56</v>
          </cell>
        </row>
        <row r="5021">
          <cell r="A5021">
            <v>86874</v>
          </cell>
          <cell r="B5021" t="str">
            <v>SINAPI</v>
          </cell>
          <cell r="C5021" t="str">
            <v>TANQUE DE LOUÇA BRANCA SUSPENSO, 18L OU EQUIVALENTE - FORNECIMENTO E INSTALAÇÃO. AF_01/2020</v>
          </cell>
          <cell r="D5021" t="str">
            <v>UN</v>
          </cell>
          <cell r="E5021">
            <v>507.93</v>
          </cell>
        </row>
        <row r="5022">
          <cell r="A5022">
            <v>86875</v>
          </cell>
          <cell r="B5022" t="str">
            <v>SINAPI</v>
          </cell>
          <cell r="C5022" t="str">
            <v>TANQUE DE MÁRMORE SINTÉTICO COM COLUNA, 22L OU EQUIVALENTE   FORNECIMENTO E INSTALAÇÃO. AF_01/2020</v>
          </cell>
          <cell r="D5022" t="str">
            <v>UN</v>
          </cell>
          <cell r="E5022">
            <v>515.32000000000005</v>
          </cell>
        </row>
        <row r="5023">
          <cell r="A5023">
            <v>86876</v>
          </cell>
          <cell r="B5023" t="str">
            <v>SINAPI</v>
          </cell>
          <cell r="C5023" t="str">
            <v>TANQUE DE MÁRMORE SINTÉTICO SUSPENSO, 22L OU EQUIVALENTE - FORNECIMENTO E INSTALAÇÃO. AF_01/2020</v>
          </cell>
          <cell r="D5023" t="str">
            <v>UN</v>
          </cell>
          <cell r="E5023">
            <v>300.8</v>
          </cell>
        </row>
        <row r="5024">
          <cell r="A5024">
            <v>86877</v>
          </cell>
          <cell r="B5024" t="str">
            <v>SINAPI</v>
          </cell>
          <cell r="C5024" t="str">
            <v>VÁLVULA EM METAL CROMADO 1.1/2 X 1.1/2 PARA TANQUE OU LAVATÓRIO, COM OU SEM LADRÃO - FORNECIMENTO E INSTALAÇÃO. AF_01/2020</v>
          </cell>
          <cell r="D5024" t="str">
            <v>UN</v>
          </cell>
          <cell r="E5024">
            <v>71.510000000000005</v>
          </cell>
        </row>
        <row r="5025">
          <cell r="A5025">
            <v>86878</v>
          </cell>
          <cell r="B5025" t="str">
            <v>SINAPI</v>
          </cell>
          <cell r="C5025" t="str">
            <v>VÁLVULA EM METAL CROMADO TIPO AMERICANA 3.1/2 X 1.1/2 PARA PIA - FORNECIMENTO E INSTALAÇÃO. AF_01/2020</v>
          </cell>
          <cell r="D5025" t="str">
            <v>UN</v>
          </cell>
          <cell r="E5025">
            <v>77.209999999999994</v>
          </cell>
        </row>
        <row r="5026">
          <cell r="A5026">
            <v>86879</v>
          </cell>
          <cell r="B5026" t="str">
            <v>SINAPI</v>
          </cell>
          <cell r="C5026" t="str">
            <v>VÁLVULA EM PLÁSTICO 1 PARA PIA, TANQUE OU LAVATÓRIO, COM OU SEM LADRÃO - FORNECIMENTO E INSTALAÇÃO. AF_01/2020</v>
          </cell>
          <cell r="D5026" t="str">
            <v>UN</v>
          </cell>
          <cell r="E5026">
            <v>8.83</v>
          </cell>
        </row>
        <row r="5027">
          <cell r="A5027">
            <v>86880</v>
          </cell>
          <cell r="B5027" t="str">
            <v>SINAPI</v>
          </cell>
          <cell r="C5027" t="str">
            <v>VÁLVULA EM PLÁSTICO CROMADO TIPO AMERICANA 3.1/2 X 1.1/2 SEM ADAPTADOR PARA PIA - FORNECIMENTO E INSTALAÇÃO. AF_01/2020</v>
          </cell>
          <cell r="D5027" t="str">
            <v>UN</v>
          </cell>
          <cell r="E5027">
            <v>25.61</v>
          </cell>
        </row>
        <row r="5028">
          <cell r="A5028">
            <v>86881</v>
          </cell>
          <cell r="B5028" t="str">
            <v>SINAPI</v>
          </cell>
          <cell r="C5028" t="str">
            <v>SIFÃO DO TIPO GARRAFA EM METAL CROMADO 1 X 1.1/2 - FORNECIMENTO E INSTALAÇÃO. AF_01/2020</v>
          </cell>
          <cell r="D5028" t="str">
            <v>UN</v>
          </cell>
          <cell r="E5028">
            <v>219.37</v>
          </cell>
        </row>
        <row r="5029">
          <cell r="A5029">
            <v>86882</v>
          </cell>
          <cell r="B5029" t="str">
            <v>SINAPI</v>
          </cell>
          <cell r="C5029" t="str">
            <v>SIFÃO DO TIPO GARRAFA/COPO EM PVC 1.1/4  X 1.1/2 - FORNECIMENTO E INSTALAÇÃO. AF_01/2020</v>
          </cell>
          <cell r="D5029" t="str">
            <v>UN</v>
          </cell>
          <cell r="E5029">
            <v>21.48</v>
          </cell>
        </row>
        <row r="5030">
          <cell r="A5030">
            <v>86883</v>
          </cell>
          <cell r="B5030" t="str">
            <v>SINAPI</v>
          </cell>
          <cell r="C5030" t="str">
            <v>SIFÃO DO TIPO FLEXÍVEL EM PVC 1  X 1.1/2  - FORNECIMENTO E INSTALAÇÃO. AF_01/2020</v>
          </cell>
          <cell r="D5030" t="str">
            <v>UN</v>
          </cell>
          <cell r="E5030">
            <v>11.58</v>
          </cell>
        </row>
        <row r="5031">
          <cell r="A5031">
            <v>86884</v>
          </cell>
          <cell r="B5031" t="str">
            <v>SINAPI</v>
          </cell>
          <cell r="C5031" t="str">
            <v>ENGATE FLEXÍVEL EM PLÁSTICO BRANCO, 1/2 X 30CM - FORNECIMENTO E INSTALAÇÃO. AF_01/2020</v>
          </cell>
          <cell r="D5031" t="str">
            <v>UN</v>
          </cell>
          <cell r="E5031">
            <v>9.7200000000000006</v>
          </cell>
        </row>
        <row r="5032">
          <cell r="A5032">
            <v>86885</v>
          </cell>
          <cell r="B5032" t="str">
            <v>SINAPI</v>
          </cell>
          <cell r="C5032" t="str">
            <v>ENGATE FLEXÍVEL EM PLÁSTICO BRANCO, 1/2 X 40CM - FORNECIMENTO E INSTALAÇÃO. AF_01/2020</v>
          </cell>
          <cell r="D5032" t="str">
            <v>UN</v>
          </cell>
          <cell r="E5032">
            <v>11.18</v>
          </cell>
        </row>
        <row r="5033">
          <cell r="A5033">
            <v>86886</v>
          </cell>
          <cell r="B5033" t="str">
            <v>SINAPI</v>
          </cell>
          <cell r="C5033" t="str">
            <v>ENGATE FLEXÍVEL EM INOX, 1/2  X 30CM - FORNECIMENTO E INSTALAÇÃO. AF_01/2020</v>
          </cell>
          <cell r="D5033" t="str">
            <v>UN</v>
          </cell>
          <cell r="E5033">
            <v>52.76</v>
          </cell>
        </row>
        <row r="5034">
          <cell r="A5034">
            <v>86887</v>
          </cell>
          <cell r="B5034" t="str">
            <v>SINAPI</v>
          </cell>
          <cell r="C5034" t="str">
            <v>ENGATE FLEXÍVEL EM INOX, 1/2  X 40CM - FORNECIMENTO E INSTALAÇÃO. AF_01/2020</v>
          </cell>
          <cell r="D5034" t="str">
            <v>UN</v>
          </cell>
          <cell r="E5034">
            <v>57.35</v>
          </cell>
        </row>
        <row r="5035">
          <cell r="A5035">
            <v>86888</v>
          </cell>
          <cell r="B5035" t="str">
            <v>SINAPI</v>
          </cell>
          <cell r="C5035" t="str">
            <v>VASO SANITÁRIO SIFONADO COM CAIXA ACOPLADA LOUÇA BRANCA - FORNECIMENTO E INSTALAÇÃO. AF_01/2020</v>
          </cell>
          <cell r="D5035" t="str">
            <v>UN</v>
          </cell>
          <cell r="E5035">
            <v>481.37</v>
          </cell>
        </row>
        <row r="5036">
          <cell r="A5036">
            <v>86889</v>
          </cell>
          <cell r="B5036" t="str">
            <v>SINAPI</v>
          </cell>
          <cell r="C5036" t="str">
            <v>BANCADA DE GRANITO CINZA POLIDO, DE 1,50 X 0,60 M, PARA PIA DE COZINHA - FORNECIMENTO E INSTALAÇÃO. AF_01/2020</v>
          </cell>
          <cell r="D5036" t="str">
            <v>UN</v>
          </cell>
          <cell r="E5036">
            <v>530.64</v>
          </cell>
        </row>
        <row r="5037">
          <cell r="A5037">
            <v>86893</v>
          </cell>
          <cell r="B5037" t="str">
            <v>SINAPI</v>
          </cell>
          <cell r="C5037" t="str">
            <v>BANCADA DE MÁRMORE BRANCO POLIDO, DE 1,50 X 0,60 M, PARA PIA DE COZINHA - FORNECIMENTO E INSTALAÇÃO. AF_01/2020</v>
          </cell>
          <cell r="D5037" t="str">
            <v>UN</v>
          </cell>
          <cell r="E5037">
            <v>492.78</v>
          </cell>
        </row>
        <row r="5038">
          <cell r="A5038">
            <v>86894</v>
          </cell>
          <cell r="B5038" t="str">
            <v>SINAPI</v>
          </cell>
          <cell r="C5038" t="str">
            <v>BANCADA DE MÁRMORE SINTÉTICO, DE 120 X 60CM, COM CUBA INTEGRADA - FORNECIMENTO E INSTALAÇÃO. AF_01/2020</v>
          </cell>
          <cell r="D5038" t="str">
            <v>UN</v>
          </cell>
          <cell r="E5038">
            <v>261.3</v>
          </cell>
        </row>
        <row r="5039">
          <cell r="A5039">
            <v>86895</v>
          </cell>
          <cell r="B5039" t="str">
            <v>SINAPI</v>
          </cell>
          <cell r="C5039" t="str">
            <v>BANCADA DE GRANITO CINZA POLIDO, DE 0,50 X 0,60 M, PARA LAVATÓRIO - FORNECIMENTO E INSTALAÇÃO. AF_01/2020</v>
          </cell>
          <cell r="D5039" t="str">
            <v>UN</v>
          </cell>
          <cell r="E5039">
            <v>270.98</v>
          </cell>
        </row>
        <row r="5040">
          <cell r="A5040">
            <v>86899</v>
          </cell>
          <cell r="B5040" t="str">
            <v>SINAPI</v>
          </cell>
          <cell r="C5040" t="str">
            <v>BANCADA DE MÁRMORE BRANCO POLIDO, DE 0,50 X 0,60 M, PARA LAVATÓRIO - FORNECIMENTO E INSTALAÇÃO. AF_01/2020</v>
          </cell>
          <cell r="D5040" t="str">
            <v>UN</v>
          </cell>
          <cell r="E5040">
            <v>256.77999999999997</v>
          </cell>
        </row>
        <row r="5041">
          <cell r="A5041">
            <v>86900</v>
          </cell>
          <cell r="B5041" t="str">
            <v>SINAPI</v>
          </cell>
          <cell r="C5041" t="str">
            <v>CUBA DE EMBUTIR RETANGULAR DE AÇO INOXIDÁVEL, 46 X 30 X 12 CM - FORNECIMENTO E INSTALAÇÃO. AF_01/2020</v>
          </cell>
          <cell r="D5041" t="str">
            <v>UN</v>
          </cell>
          <cell r="E5041">
            <v>200.89</v>
          </cell>
        </row>
        <row r="5042">
          <cell r="A5042">
            <v>86901</v>
          </cell>
          <cell r="B5042" t="str">
            <v>SINAPI</v>
          </cell>
          <cell r="C5042" t="str">
            <v>CUBA DE EMBUTIR OVAL EM LOUÇA BRANCA, 35 X 50CM OU EQUIVALENTE - FORNECIMENTO E INSTALAÇÃO. AF_01/2020</v>
          </cell>
          <cell r="D5042" t="str">
            <v>UN</v>
          </cell>
          <cell r="E5042">
            <v>138.97999999999999</v>
          </cell>
        </row>
        <row r="5043">
          <cell r="A5043">
            <v>86902</v>
          </cell>
          <cell r="B5043" t="str">
            <v>SINAPI</v>
          </cell>
          <cell r="C5043" t="str">
            <v>LAVATÓRIO LOUÇA BRANCA COM COLUNA, *44 X 35,5* CM, PADRÃO POPULAR - FORNECIMENTO E INSTALAÇÃO. AF_01/2020</v>
          </cell>
          <cell r="D5043" t="str">
            <v>UN</v>
          </cell>
          <cell r="E5043">
            <v>344.98</v>
          </cell>
        </row>
        <row r="5044">
          <cell r="A5044">
            <v>86903</v>
          </cell>
          <cell r="B5044" t="str">
            <v>SINAPI</v>
          </cell>
          <cell r="C5044" t="str">
            <v>LAVATÓRIO LOUÇA BRANCA COM COLUNA, 45 X 55CM OU EQUIVALENTE, PADRÃO MÉDIO - FORNECIMENTO E INSTALAÇÃO. AF_01/2020</v>
          </cell>
          <cell r="D5044" t="str">
            <v>UN</v>
          </cell>
          <cell r="E5044">
            <v>380.83</v>
          </cell>
        </row>
        <row r="5045">
          <cell r="A5045">
            <v>86904</v>
          </cell>
          <cell r="B5045" t="str">
            <v>SINAPI</v>
          </cell>
          <cell r="C5045" t="str">
            <v>LAVATÓRIO LOUÇA BRANCA SUSPENSO, 29,5 X 39CM OU EQUIVALENTE, PADRÃO POPULAR - FORNECIMENTO E INSTALAÇÃO. AF_01/2020</v>
          </cell>
          <cell r="D5045" t="str">
            <v>UN</v>
          </cell>
          <cell r="E5045">
            <v>155.02000000000001</v>
          </cell>
        </row>
        <row r="5046">
          <cell r="A5046">
            <v>86905</v>
          </cell>
          <cell r="B5046" t="str">
            <v>SINAPI</v>
          </cell>
          <cell r="C5046" t="str">
            <v>APARELHO MISTURADOR DE MESA PARA LAVATÓRIO, PADRÃO MÉDIO - FORNECIMENTO E INSTALAÇÃO. AF_01/2020</v>
          </cell>
          <cell r="D5046" t="str">
            <v>UN</v>
          </cell>
          <cell r="E5046">
            <v>316.89</v>
          </cell>
        </row>
        <row r="5047">
          <cell r="A5047">
            <v>86906</v>
          </cell>
          <cell r="B5047" t="str">
            <v>SINAPI</v>
          </cell>
          <cell r="C5047" t="str">
            <v>TORNEIRA CROMADA DE MESA, 1/2 OU 3/4, PARA LAVATÓRIO, PADRÃO POPULAR - FORNECIMENTO E INSTALAÇÃO. AF_01/2020</v>
          </cell>
          <cell r="D5047" t="str">
            <v>UN</v>
          </cell>
          <cell r="E5047">
            <v>58.65</v>
          </cell>
        </row>
        <row r="5048">
          <cell r="A5048">
            <v>86908</v>
          </cell>
          <cell r="B5048" t="str">
            <v>SINAPI</v>
          </cell>
          <cell r="C5048" t="str">
            <v>APARELHO MISTURADOR DE MESA PARA PIA DE COZINHA, PADRÃO MÉDIO - FORNECIMENTO E INSTALAÇÃO. AF_01/2020</v>
          </cell>
          <cell r="D5048" t="str">
            <v>UN</v>
          </cell>
          <cell r="E5048">
            <v>378.95</v>
          </cell>
        </row>
        <row r="5049">
          <cell r="A5049">
            <v>86909</v>
          </cell>
          <cell r="B5049" t="str">
            <v>SINAPI</v>
          </cell>
          <cell r="C5049" t="str">
            <v>TORNEIRA CROMADA TUBO MÓVEL, DE MESA, 1/2 OU 3/4, PARA PIA DE COZINHA, PADRÃO ALTO - FORNECIMENTO E INSTALAÇÃO. AF_01/2020</v>
          </cell>
          <cell r="D5049" t="str">
            <v>UN</v>
          </cell>
          <cell r="E5049">
            <v>101.84</v>
          </cell>
        </row>
        <row r="5050">
          <cell r="A5050">
            <v>86910</v>
          </cell>
          <cell r="B5050" t="str">
            <v>SINAPI</v>
          </cell>
          <cell r="C5050" t="str">
            <v>TORNEIRA CROMADA TUBO MÓVEL, DE PAREDE, 1/2 OU 3/4, PARA PIA DE COZINHA, PADRÃO MÉDIO - FORNECIMENTO E INSTALAÇÃO. AF_01/2020</v>
          </cell>
          <cell r="D5050" t="str">
            <v>UN</v>
          </cell>
          <cell r="E5050">
            <v>100.18</v>
          </cell>
        </row>
        <row r="5051">
          <cell r="A5051">
            <v>86911</v>
          </cell>
          <cell r="B5051" t="str">
            <v>SINAPI</v>
          </cell>
          <cell r="C5051" t="str">
            <v>TORNEIRA CROMADA LONGA, DE PAREDE, 1/2 OU 3/4, PARA PIA DE COZINHA, PADRÃO POPULAR - FORNECIMENTO E INSTALAÇÃO. AF_01/2020</v>
          </cell>
          <cell r="D5051" t="str">
            <v>UN</v>
          </cell>
          <cell r="E5051">
            <v>68.64</v>
          </cell>
        </row>
        <row r="5052">
          <cell r="A5052">
            <v>86913</v>
          </cell>
          <cell r="B5052" t="str">
            <v>SINAPI</v>
          </cell>
          <cell r="C5052" t="str">
            <v>TORNEIRA CROMADA 1/2 OU 3/4 PARA TANQUE, PADRÃO POPULAR - FORNECIMENTO E INSTALAÇÃO. AF_01/2020</v>
          </cell>
          <cell r="D5052" t="str">
            <v>UN</v>
          </cell>
          <cell r="E5052">
            <v>43.11</v>
          </cell>
        </row>
        <row r="5053">
          <cell r="A5053">
            <v>86914</v>
          </cell>
          <cell r="B5053" t="str">
            <v>SINAPI</v>
          </cell>
          <cell r="C5053" t="str">
            <v>TORNEIRA CROMADA 1/2 OU 3/4 PARA TANQUE, PADRÃO MÉDIO - FORNECIMENTO E INSTALAÇÃO. AF_01/2020</v>
          </cell>
          <cell r="D5053" t="str">
            <v>UN</v>
          </cell>
          <cell r="E5053">
            <v>77.09</v>
          </cell>
        </row>
        <row r="5054">
          <cell r="A5054">
            <v>86915</v>
          </cell>
          <cell r="B5054" t="str">
            <v>SINAPI</v>
          </cell>
          <cell r="C5054" t="str">
            <v>TORNEIRA CROMADA DE MESA, 1/2 OU 3/4, PARA LAVATÓRIO, PADRÃO MÉDIO - FORNECIMENTO E INSTALAÇÃO. AF_01/2020</v>
          </cell>
          <cell r="D5054" t="str">
            <v>UN</v>
          </cell>
          <cell r="E5054">
            <v>112.11</v>
          </cell>
        </row>
        <row r="5055">
          <cell r="A5055">
            <v>86916</v>
          </cell>
          <cell r="B5055" t="str">
            <v>SINAPI</v>
          </cell>
          <cell r="C5055" t="str">
            <v>TORNEIRA PLÁSTICA 3/4 PARA TANQUE - FORNECIMENTO E INSTALAÇÃO. AF_01/2020</v>
          </cell>
          <cell r="D5055" t="str">
            <v>UN</v>
          </cell>
          <cell r="E5055">
            <v>21.81</v>
          </cell>
        </row>
        <row r="5056">
          <cell r="A5056">
            <v>86919</v>
          </cell>
          <cell r="B5056" t="str">
            <v>SINAPI</v>
          </cell>
          <cell r="C5056" t="str">
            <v>TANQUE DE LOUÇA BRANCA COM COLUNA, 30L OU EQUIVALENTE, INCLUSO SIFÃO FLEXÍVEL EM PVC, VÁLVULA METÁLICA E TORNEIRA DE METAL CROMADO PADRÃO MÉDIO - FORNECIMENTO E INSTALAÇÃO. AF_01/2020</v>
          </cell>
          <cell r="D5056" t="str">
            <v>UN</v>
          </cell>
          <cell r="E5056">
            <v>885.74</v>
          </cell>
        </row>
        <row r="5057">
          <cell r="A5057">
            <v>86920</v>
          </cell>
          <cell r="B5057" t="str">
            <v>SINAPI</v>
          </cell>
          <cell r="C5057" t="str">
            <v>TANQUE DE LOUÇA BRANCA COM COLUNA, 30L OU EQUIVALENTE, INCLUSO SIFÃO FLEXÍVEL EM PVC, VÁLVULA PLÁSTICA E TORNEIRA DE METAL CROMADO PADRÃO POPULAR - FORNECIMENTO E INSTALAÇÃO. AF_01/2020</v>
          </cell>
          <cell r="D5057" t="str">
            <v>UN</v>
          </cell>
          <cell r="E5057">
            <v>789.08</v>
          </cell>
        </row>
        <row r="5058">
          <cell r="A5058">
            <v>86921</v>
          </cell>
          <cell r="B5058" t="str">
            <v>SINAPI</v>
          </cell>
          <cell r="C5058" t="str">
            <v>TANQUE DE LOUÇA BRANCA COM COLUNA, 30L OU EQUIVALENTE, INCLUSO SIFÃO FLEXÍVEL EM PVC, VÁLVULA PLÁSTICA E TORNEIRA DE PLÁSTICO - FORNECIMENTO E INSTALAÇÃO. AF_01/2020</v>
          </cell>
          <cell r="D5058" t="str">
            <v>UN</v>
          </cell>
          <cell r="E5058">
            <v>767.78</v>
          </cell>
        </row>
        <row r="5059">
          <cell r="A5059">
            <v>86922</v>
          </cell>
          <cell r="B5059" t="str">
            <v>SINAPI</v>
          </cell>
          <cell r="C5059" t="str">
            <v>TANQUE DE LOUÇA BRANCA SUSPENSO, 18L OU EQUIVALENTE, INCLUSO SIFÃO TIPO GARRAFA EM METAL CROMADO, VÁLVULA METÁLICA E TORNEIRA DE METAL CROMADO PADRÃO MÉDIO - FORNECIMENTO E INSTALAÇÃO. AF_01/2020</v>
          </cell>
          <cell r="D5059" t="str">
            <v>UN</v>
          </cell>
          <cell r="E5059">
            <v>875.9</v>
          </cell>
        </row>
        <row r="5060">
          <cell r="A5060">
            <v>86923</v>
          </cell>
          <cell r="B5060" t="str">
            <v>SINAPI</v>
          </cell>
          <cell r="C5060" t="str">
            <v>TANQUE DE LOUÇA BRANCA SUSPENSO, 18L OU EQUIVALENTE, INCLUSO SIFÃO TIPO GARRAFA EM PVC, VÁLVULA PLÁSTICA E TORNEIRA DE METAL CROMADO PADRÃO POPULAR - FORNECIMENTO E INSTALAÇÃO. AF_01/2020</v>
          </cell>
          <cell r="D5060" t="str">
            <v>UN</v>
          </cell>
          <cell r="E5060">
            <v>581.35</v>
          </cell>
        </row>
        <row r="5061">
          <cell r="A5061">
            <v>86924</v>
          </cell>
          <cell r="B5061" t="str">
            <v>SINAPI</v>
          </cell>
          <cell r="C5061" t="str">
            <v>TANQUE DE LOUÇA BRANCA SUSPENSO, 18L OU EQUIVALENTE, INCLUSO SIFÃO TIPO GARRAFA EM PVC, VÁLVULA PLÁSTICA E TORNEIRA DE PLÁSTICO - FORNECIMENTO E INSTALAÇÃO. AF_01/2020</v>
          </cell>
          <cell r="D5061" t="str">
            <v>UN</v>
          </cell>
          <cell r="E5061">
            <v>560.04999999999995</v>
          </cell>
        </row>
        <row r="5062">
          <cell r="A5062">
            <v>86925</v>
          </cell>
          <cell r="B5062" t="str">
            <v>SINAPI</v>
          </cell>
          <cell r="C5062" t="str">
            <v>TANQUE DE MÁRMORE SINTÉTICO COM COLUNA, 22L OU EQUIVALENTE, INCLUSO SIFÃO FLEXÍVEL EM PVC, VÁLVULA PLÁSTICA E TORNEIRA DE METAL CROMADO PADRÃO POPULAR - FORNECIMENTO E INSTALAÇÃO. AF_01/2020</v>
          </cell>
          <cell r="D5062" t="str">
            <v>UN</v>
          </cell>
          <cell r="E5062">
            <v>578.84</v>
          </cell>
        </row>
        <row r="5063">
          <cell r="A5063">
            <v>86926</v>
          </cell>
          <cell r="B5063" t="str">
            <v>SINAPI</v>
          </cell>
          <cell r="C5063" t="str">
            <v>TANQUE DE MÁRMORE SINTÉTICO COM COLUNA, 22L OU EQUIVALENTE, INCLUSO SIFÃO FLEXÍVEL EM PVC, VÁLVULA PLÁSTICA E TORNEIRA DE PLÁSTICO - FORNECIMENTO E INSTALAÇÃO. AF_01/2020</v>
          </cell>
          <cell r="D5063" t="str">
            <v>UN</v>
          </cell>
          <cell r="E5063">
            <v>557.54</v>
          </cell>
        </row>
        <row r="5064">
          <cell r="A5064">
            <v>86927</v>
          </cell>
          <cell r="B5064" t="str">
            <v>SINAPI</v>
          </cell>
          <cell r="C5064" t="str">
            <v>TANQUE DE MÁRMORE SINTÉTICO SUSPENSO, 22L OU EQUIVALENTE, INCLUSO SIFÃO TIPO GARRAFA EM PVC, VÁLVULA PLÁSTICA E TORNEIRA DE METAL CROMADO PADRÃO POPULAR - FORNEC. E INSTALAÇÃO. AF_01/2020</v>
          </cell>
          <cell r="D5064" t="str">
            <v>UN</v>
          </cell>
          <cell r="E5064">
            <v>374.22</v>
          </cell>
        </row>
        <row r="5065">
          <cell r="A5065">
            <v>86928</v>
          </cell>
          <cell r="B5065" t="str">
            <v>SINAPI</v>
          </cell>
          <cell r="C5065" t="str">
            <v>TANQUE DE MÁRMORE SINTÉTICO SUSPENSO, 22L OU EQUIVALENTE, INCLUSO SIFÃO TIPO GARRAFA EM PVC, VÁLVULA PLÁSTICA E TORNEIRA DE PLÁSTICO - FORNECIMENTO E INSTALAÇÃO. AF_01/2020</v>
          </cell>
          <cell r="D5065" t="str">
            <v>UN</v>
          </cell>
          <cell r="E5065">
            <v>352.92</v>
          </cell>
        </row>
        <row r="5066">
          <cell r="A5066">
            <v>86929</v>
          </cell>
          <cell r="B5066" t="str">
            <v>SINAPI</v>
          </cell>
          <cell r="C5066" t="str">
            <v>TANQUE DE MÁRMORE SINTÉTICO SUSPENSO, 22L OU EQUIVALENTE, INCLUSO SIFÃO FLEXÍVEL EM PVC, VÁLVULA PLÁSTICA E TORNEIRA DE METAL CROMADO PADRÃO POPULAR - FORNECIMENTO E INSTALAÇÃO. AF_01/2020</v>
          </cell>
          <cell r="D5066" t="str">
            <v>UN</v>
          </cell>
          <cell r="E5066">
            <v>364.32</v>
          </cell>
        </row>
        <row r="5067">
          <cell r="A5067">
            <v>86930</v>
          </cell>
          <cell r="B5067" t="str">
            <v>SINAPI</v>
          </cell>
          <cell r="C5067" t="str">
            <v>TANQUE DE MÁRMORE SINTÉTICO SUSPENSO, 22L OU EQUIVALENTE, INCLUSO SIFÃO FLEXÍVEL EM PVC, VÁLVULA PLÁSTICA E TORNEIRA DE PLÁSTICO - FORNECIMENTO E INSTALAÇÃO. AF_01/2020</v>
          </cell>
          <cell r="D5067" t="str">
            <v>UN</v>
          </cell>
          <cell r="E5067">
            <v>343.02</v>
          </cell>
        </row>
        <row r="5068">
          <cell r="A5068">
            <v>86931</v>
          </cell>
          <cell r="B5068" t="str">
            <v>SINAPI</v>
          </cell>
          <cell r="C5068" t="str">
            <v>VASO SANITÁRIO SIFONADO COM CAIXA ACOPLADA LOUÇA BRANCA, INCLUSO ENGATE FLEXÍVEL EM PLÁSTICO BRANCO, 1/2  X 40CM - FORNECIMENTO E INSTALAÇÃO. AF_01/2020</v>
          </cell>
          <cell r="D5068" t="str">
            <v>UN</v>
          </cell>
          <cell r="E5068">
            <v>492.55</v>
          </cell>
        </row>
        <row r="5069">
          <cell r="A5069">
            <v>86932</v>
          </cell>
          <cell r="B5069" t="str">
            <v>SINAPI</v>
          </cell>
          <cell r="C5069" t="str">
            <v>VASO SANITÁRIO SIFONADO COM CAIXA ACOPLADA LOUÇA BRANCA - PADRÃO MÉDIO, INCLUSO ENGATE FLEXÍVEL EM METAL CROMADO, 1/2  X 40CM - FORNECIMENTO E INSTALAÇÃO. AF_01/2020</v>
          </cell>
          <cell r="D5069" t="str">
            <v>UN</v>
          </cell>
          <cell r="E5069">
            <v>538.72</v>
          </cell>
        </row>
        <row r="5070">
          <cell r="A5070">
            <v>86933</v>
          </cell>
          <cell r="B5070" t="str">
            <v>SINAPI</v>
          </cell>
          <cell r="C5070" t="str">
            <v>BANCADA DE MÁRMORE SINTÉTICO 120 X 60CM, COM CUBA INTEGRADA, INCLUSO SIFÃO TIPO GARRAFA EM PVC, VÁLVULA EM PLÁSTICO CROMADO TIPO AMERICANA E TORNEIRA CROMADA LONGA, DE PAREDE, PADRÃO POPULAR - FORNECIMENTO E INSTALAÇÃO. AF_01/2020</v>
          </cell>
          <cell r="D5070" t="str">
            <v>UN</v>
          </cell>
          <cell r="E5070">
            <v>377.03</v>
          </cell>
        </row>
        <row r="5071">
          <cell r="A5071">
            <v>86934</v>
          </cell>
          <cell r="B5071" t="str">
            <v>SINAPI</v>
          </cell>
          <cell r="C5071" t="str">
            <v>BANCADA DE MÁRMORE SINTÉTICO 120 X 60CM, COM CUBA INTEGRADA, INCLUSO SIFÃO TIPO FLEXÍVEL EM PVC, VÁLVULA EM PLÁSTICO CROMADO TIPO AMERICANA E TORNEIRA CROMADA LONGA, DE PAREDE, PADRÃO POPULAR - FORNECIMENTO E INSTALAÇÃO. AF_01/2020</v>
          </cell>
          <cell r="D5071" t="str">
            <v>UN</v>
          </cell>
          <cell r="E5071">
            <v>367.13</v>
          </cell>
        </row>
        <row r="5072">
          <cell r="A5072">
            <v>86935</v>
          </cell>
          <cell r="B5072" t="str">
            <v>SINAPI</v>
          </cell>
          <cell r="C5072" t="str">
            <v>CUBA DE EMBUTIR DE AÇO INOXIDÁVEL MÉDIA, INCLUSO VÁLVULA TIPO AMERICANA EM METAL CROMADO E SIFÃO FLEXÍVEL EM PVC - FORNECIMENTO E INSTALAÇÃO. AF_01/2020</v>
          </cell>
          <cell r="D5072" t="str">
            <v>UN</v>
          </cell>
          <cell r="E5072">
            <v>289.68</v>
          </cell>
        </row>
        <row r="5073">
          <cell r="A5073">
            <v>86936</v>
          </cell>
          <cell r="B5073" t="str">
            <v>SINAPI</v>
          </cell>
          <cell r="C5073" t="str">
            <v>CUBA DE EMBUTIR DE AÇO INOXIDÁVEL MÉDIA, INCLUSO VÁLVULA TIPO AMERICANA E SIFÃO TIPO GARRAFA EM METAL CROMADO - FORNECIMENTO E INSTALAÇÃO. AF_01/2020</v>
          </cell>
          <cell r="D5073" t="str">
            <v>UN</v>
          </cell>
          <cell r="E5073">
            <v>497.47</v>
          </cell>
        </row>
        <row r="5074">
          <cell r="A5074">
            <v>86937</v>
          </cell>
          <cell r="B5074" t="str">
            <v>SINAPI</v>
          </cell>
          <cell r="C5074" t="str">
            <v>CUBA DE EMBUTIR OVAL EM LOUÇA BRANCA, 35 X 50CM OU EQUIVALENTE, INCLUSO VÁLVULA EM METAL CROMADO E SIFÃO FLEXÍVEL EM PVC - FORNECIMENTO E INSTALAÇÃO. AF_01/2020</v>
          </cell>
          <cell r="D5074" t="str">
            <v>UN</v>
          </cell>
          <cell r="E5074">
            <v>222.07</v>
          </cell>
        </row>
        <row r="5075">
          <cell r="A5075">
            <v>86938</v>
          </cell>
          <cell r="B5075" t="str">
            <v>SINAPI</v>
          </cell>
          <cell r="C5075" t="str">
            <v>CUBA DE EMBUTIR OVAL EM LOUÇA BRANCA, 35 X 50CM OU EQUIVALENTE, INCLUSO VÁLVULA E SIFÃO TIPO GARRAFA EM METAL CROMADO - FORNECIMENTO E INSTALAÇÃO. AF_01/2020</v>
          </cell>
          <cell r="D5075" t="str">
            <v>UN</v>
          </cell>
          <cell r="E5075">
            <v>429.86</v>
          </cell>
        </row>
        <row r="5076">
          <cell r="A5076">
            <v>86939</v>
          </cell>
          <cell r="B5076" t="str">
            <v>SINAPI</v>
          </cell>
          <cell r="C5076" t="str">
            <v>LAVATÓRIO LOUÇA BRANCA COM COLUNA, *44 X 35,5* CM, PADRÃO POPULAR, INCLUSO SIFÃO FLEXÍVEL EM PVC, VÁLVULA E ENGATE FLEXÍVEL 30CM EM PLÁSTICO E COM TORNEIRA CROMADA PADRÃO POPULAR - FORNECIMENTO E INSTALAÇÃO. AF_01/2020</v>
          </cell>
          <cell r="D5076" t="str">
            <v>UN</v>
          </cell>
          <cell r="E5076">
            <v>433.76</v>
          </cell>
        </row>
        <row r="5077">
          <cell r="A5077">
            <v>86940</v>
          </cell>
          <cell r="B5077" t="str">
            <v>SINAPI</v>
          </cell>
          <cell r="C5077" t="str">
            <v>LAVATÓRIO LOUÇA BRANCA COM COLUNA, 45 X 55CM OU EQUIVALENTE, PADRÃO MÉDIO, INCLUSO SIFÃO TIPO GARRAFA, VÁLVULA E ENGATE FLEXÍVEL DE 40CM EM METAL CROMADO, COM APARELHO MISTURADOR PADRÃO MÉDIO - FORNECIMENTO E INSTALAÇÃO. AF_01/2020</v>
          </cell>
          <cell r="D5077" t="str">
            <v>UN</v>
          </cell>
          <cell r="E5077">
            <v>1103.3</v>
          </cell>
        </row>
        <row r="5078">
          <cell r="A5078">
            <v>86941</v>
          </cell>
          <cell r="B5078" t="str">
            <v>SINAPI</v>
          </cell>
          <cell r="C5078" t="str">
            <v>LAVATÓRIO LOUÇA BRANCA COM COLUNA, 45 X 55CM OU EQUIVALENTE, PADRÃO MÉDIO, INCLUSO SIFÃO TIPO GARRAFA, VÁLVULA E ENGATE FLEXÍVEL DE 40CM EM METAL CROMADO, COM TORNEIRA CROMADA DE MESA, PADRÃO MÉDIO - FORNECIMENTO E INSTALAÇÃO. AF_01/2020</v>
          </cell>
          <cell r="D5078" t="str">
            <v>UN</v>
          </cell>
          <cell r="E5078">
            <v>841.17</v>
          </cell>
        </row>
        <row r="5079">
          <cell r="A5079">
            <v>86942</v>
          </cell>
          <cell r="B5079" t="str">
            <v>SINAPI</v>
          </cell>
          <cell r="C5079" t="str">
            <v>LAVATÓRIO LOUÇA BRANCA SUSPENSO, 29,5 X 39CM OU EQUIVALENTE, PADRÃO POPULAR, INCLUSO SIFÃO TIPO GARRAFA EM PVC, VÁLVULA E ENGATE FLEXÍVEL 30CM EM PLÁSTICO E TORNEIRA CROMADA DE MESA, PADRÃO POPULAR - FORNECIMENTO E INSTALAÇÃO. AF_01/2020</v>
          </cell>
          <cell r="D5079" t="str">
            <v>UN</v>
          </cell>
          <cell r="E5079">
            <v>253.7</v>
          </cell>
        </row>
        <row r="5080">
          <cell r="A5080">
            <v>86943</v>
          </cell>
          <cell r="B5080" t="str">
            <v>SINAPI</v>
          </cell>
          <cell r="C5080" t="str">
            <v>LAVATÓRIO LOUÇA BRANCA SUSPENSO, 29,5 X 39CM OU EQUIVALENTE, PADRÃO POPULAR, INCLUSO SIFÃO FLEXÍVEL EM PVC, VÁLVULA E ENGATE FLEXÍVEL 30CM EM PLÁSTICO E TORNEIRA CROMADA DE MESA, PADRÃO POPULAR - FORNECIMENTO E INSTALAÇÃO. AF_01/2020</v>
          </cell>
          <cell r="D5080" t="str">
            <v>UN</v>
          </cell>
          <cell r="E5080">
            <v>243.8</v>
          </cell>
        </row>
        <row r="5081">
          <cell r="A5081">
            <v>86947</v>
          </cell>
          <cell r="B5081" t="str">
            <v>SINAPI</v>
          </cell>
          <cell r="C5081" t="str">
            <v>BANCADA MÁRMORE BRANCO, 50 X 60 CM, INCLUSO CUBA DE EMBUTIR OVAL EM LOUÇA BRANCA 35 X 50 CM, VÁLVULA, SIFÃO TIPO GARRAFA E ENGATE FLEXÍVEL 40 CM EM METAL CROMADO E APARELHO MISTURADOR DE MESA, PADRÃO MÉDIO - FORNEC. E INSTALAÇÃO. AF_01/2020</v>
          </cell>
          <cell r="D5081" t="str">
            <v>UN</v>
          </cell>
          <cell r="E5081">
            <v>1118.23</v>
          </cell>
        </row>
        <row r="5082">
          <cell r="A5082">
            <v>93396</v>
          </cell>
          <cell r="B5082" t="str">
            <v>SINAPI</v>
          </cell>
          <cell r="C5082" t="str">
            <v>BANCADA GRANITO CINZA,  50 X 60 CM, INCL. CUBA DE EMBUTIR OVAL LOUÇA BRANCA 35 X 50 CM, VÁLVULA METAL CROMADO, SIFÃO FLEXÍVEL PVC, ENGATE 30 CM FLEXÍVEL PLÁSTICO E TORNEIRA CROMADA DE MESA, PADRÃO POPULAR - FORNEC. E INSTALAÇÃO. AF_01/2020</v>
          </cell>
          <cell r="D5082" t="str">
            <v>UN</v>
          </cell>
          <cell r="E5082">
            <v>561.41999999999996</v>
          </cell>
        </row>
        <row r="5083">
          <cell r="A5083">
            <v>93441</v>
          </cell>
          <cell r="B5083" t="str">
            <v>SINAPI</v>
          </cell>
          <cell r="C5083" t="str">
            <v>BANCADA GRANITO CINZA  150 X 60 CM, COM CUBA DE EMBUTIR DE AÇO, VÁLVULA AMERICANA EM METAL, SIFÃO FLEXÍVEL EM PVC, ENGATE FLEXÍVEL 30 CM, TORNEIRA CROMADA LONGA, DE PAREDE, 1/2 OU 3/4, P/ COZINHA, PADRÃO POPULAR - FORNEC. E INSTALAÇÃO. AF_01/2020</v>
          </cell>
          <cell r="D5083" t="str">
            <v>UN</v>
          </cell>
          <cell r="E5083">
            <v>898.68</v>
          </cell>
        </row>
        <row r="5084">
          <cell r="A5084">
            <v>93442</v>
          </cell>
          <cell r="B5084" t="str">
            <v>SINAPI</v>
          </cell>
          <cell r="C5084" t="str">
            <v>BANCADA MÁRMORE BRANCO 150 X 60 CM, COM CUBA DE EMBUTIR DE AÇO, VÁLVULA AMERICANA E SIFÃO TIPO GARRAFA EM METAL , ENGATE FLEXÍVEL 30 CM, TORNEIRA CROMADA, DE MESA, 1/2 OU 3/4, PARA PIA COZINHA, PADRÃO ALTO - FORNEC. E INSTALAÇÃO. AF_01/2020</v>
          </cell>
          <cell r="D5084" t="str">
            <v>UN</v>
          </cell>
          <cell r="E5084">
            <v>1101.81</v>
          </cell>
        </row>
        <row r="5085">
          <cell r="A5085">
            <v>95469</v>
          </cell>
          <cell r="B5085" t="str">
            <v>SINAPI</v>
          </cell>
          <cell r="C5085" t="str">
            <v>VASO SANITARIO SIFONADO CONVENCIONAL COM  LOUÇA BRANCA - FORNECIMENTO E INSTALAÇÃO. AF_01/2020</v>
          </cell>
          <cell r="D5085" t="str">
            <v>UN</v>
          </cell>
          <cell r="E5085">
            <v>302.3</v>
          </cell>
        </row>
        <row r="5086">
          <cell r="A5086">
            <v>95470</v>
          </cell>
          <cell r="B5086" t="str">
            <v>SINAPI</v>
          </cell>
          <cell r="C5086" t="str">
            <v>VASO SANITARIO SIFONADO CONVENCIONAL COM LOUÇA BRANCA, INCLUSO CONJUNTO DE LIGAÇÃO PARA BACIA SANITÁRIA AJUSTÁVEL - FORNECIMENTO E INSTALAÇÃO. AF_10/2016</v>
          </cell>
          <cell r="D5086" t="str">
            <v>UN</v>
          </cell>
          <cell r="E5086">
            <v>311.94</v>
          </cell>
        </row>
        <row r="5087">
          <cell r="A5087">
            <v>95471</v>
          </cell>
          <cell r="B5087" t="str">
            <v>SINAPI</v>
          </cell>
          <cell r="C5087" t="str">
            <v>VASO SANITARIO SIFONADO CONVENCIONAL PARA PCD SEM FURO FRONTAL COM  LOUÇA BRANCA SEM ASSENTO -  FORNECIMENTO E INSTALAÇÃO. AF_01/2020</v>
          </cell>
          <cell r="D5087" t="str">
            <v>UN</v>
          </cell>
          <cell r="E5087">
            <v>743.37</v>
          </cell>
        </row>
        <row r="5088">
          <cell r="A5088">
            <v>95472</v>
          </cell>
          <cell r="B5088" t="str">
            <v>SINAPI</v>
          </cell>
          <cell r="C5088" t="str">
            <v>VASO SANITARIO SIFONADO CONVENCIONAL PARA PCD SEM FURO FRONTAL COM LOUÇA BRANCA SEM ASSENTO, INCLUSO CONJUNTO DE LIGAÇÃO PARA BACIA SANITÁRIA AJUSTÁVEL - FORNECIMENTO E INSTALAÇÃO. AF_01/2020</v>
          </cell>
          <cell r="D5088" t="str">
            <v>UN</v>
          </cell>
          <cell r="E5088">
            <v>753.01</v>
          </cell>
        </row>
        <row r="5089">
          <cell r="A5089">
            <v>95542</v>
          </cell>
          <cell r="B5089" t="str">
            <v>SINAPI</v>
          </cell>
          <cell r="C5089" t="str">
            <v>PORTA TOALHA ROSTO EM METAL CROMADO, TIPO ARGOLA, INCLUSO FIXAÇÃO. AF_01/2020</v>
          </cell>
          <cell r="D5089" t="str">
            <v>UN</v>
          </cell>
          <cell r="E5089">
            <v>28.08</v>
          </cell>
        </row>
        <row r="5090">
          <cell r="A5090">
            <v>95543</v>
          </cell>
          <cell r="B5090" t="str">
            <v>SINAPI</v>
          </cell>
          <cell r="C5090" t="str">
            <v>PORTA TOALHA BANHO EM METAL CROMADO, TIPO BARRA, INCLUSO FIXAÇÃO. AF_01/2020</v>
          </cell>
          <cell r="D5090" t="str">
            <v>UN</v>
          </cell>
          <cell r="E5090">
            <v>47.48</v>
          </cell>
        </row>
        <row r="5091">
          <cell r="A5091">
            <v>95544</v>
          </cell>
          <cell r="B5091" t="str">
            <v>SINAPI</v>
          </cell>
          <cell r="C5091" t="str">
            <v>PAPELEIRA DE PAREDE EM METAL CROMADO SEM TAMPA, INCLUSO FIXAÇÃO. AF_01/2020</v>
          </cell>
          <cell r="D5091" t="str">
            <v>UN</v>
          </cell>
          <cell r="E5091">
            <v>34.130000000000003</v>
          </cell>
        </row>
        <row r="5092">
          <cell r="A5092">
            <v>95545</v>
          </cell>
          <cell r="B5092" t="str">
            <v>SINAPI</v>
          </cell>
          <cell r="C5092" t="str">
            <v>SABONETEIRA DE PAREDE EM METAL CROMADO, INCLUSO FIXAÇÃO. AF_01/2020</v>
          </cell>
          <cell r="D5092" t="str">
            <v>UN</v>
          </cell>
          <cell r="E5092">
            <v>33.49</v>
          </cell>
        </row>
        <row r="5093">
          <cell r="A5093">
            <v>95546</v>
          </cell>
          <cell r="B5093" t="str">
            <v>SINAPI</v>
          </cell>
          <cell r="C5093" t="str">
            <v>KIT DE ACESSORIOS PARA BANHEIRO EM METAL CROMADO, 5 PECAS, INCLUSO FIXAÇÃO. AF_01/2020</v>
          </cell>
          <cell r="D5093" t="str">
            <v>UN</v>
          </cell>
          <cell r="E5093">
            <v>116.85</v>
          </cell>
        </row>
        <row r="5094">
          <cell r="A5094">
            <v>95547</v>
          </cell>
          <cell r="B5094" t="str">
            <v>SINAPI</v>
          </cell>
          <cell r="C5094" t="str">
            <v>SABONETEIRA PLASTICA TIPO DISPENSER PARA SABONETE LIQUIDO COM RESERVATORIO 800 A 1500 ML, INCLUSO FIXAÇÃO. AF_01/2020</v>
          </cell>
          <cell r="D5094" t="str">
            <v>UN</v>
          </cell>
          <cell r="E5094">
            <v>35.19</v>
          </cell>
        </row>
        <row r="5095">
          <cell r="A5095">
            <v>100848</v>
          </cell>
          <cell r="B5095" t="str">
            <v>SINAPI</v>
          </cell>
          <cell r="C5095" t="str">
            <v>VASO SANITÁRIO INFANTIL LOUÇA BRANCA - FORNECIMENTO E INSTALACAO. AF_01/2020</v>
          </cell>
          <cell r="D5095" t="str">
            <v>UN</v>
          </cell>
          <cell r="E5095">
            <v>542.16999999999996</v>
          </cell>
        </row>
        <row r="5096">
          <cell r="A5096">
            <v>100849</v>
          </cell>
          <cell r="B5096" t="str">
            <v>SINAPI</v>
          </cell>
          <cell r="C5096" t="str">
            <v>ASSENTO SANITÁRIO CONVENCIONAL - FORNECIMENTO E INSTALACAO. AF_01/2020</v>
          </cell>
          <cell r="D5096" t="str">
            <v>UN</v>
          </cell>
          <cell r="E5096">
            <v>42.87</v>
          </cell>
        </row>
        <row r="5097">
          <cell r="A5097">
            <v>100851</v>
          </cell>
          <cell r="B5097" t="str">
            <v>SINAPI</v>
          </cell>
          <cell r="C5097" t="str">
            <v>ASSENTO SANITÁRIO INFANTIL - FORNECIMENTO E INSTALACAO. AF_01/2020</v>
          </cell>
          <cell r="D5097" t="str">
            <v>UN</v>
          </cell>
          <cell r="E5097">
            <v>86.58</v>
          </cell>
        </row>
        <row r="5098">
          <cell r="A5098">
            <v>100852</v>
          </cell>
          <cell r="B5098" t="str">
            <v>SINAPI</v>
          </cell>
          <cell r="C5098" t="str">
            <v>CUBA DE EMBUTIR RETANGULAR DE AÇO INOXIDÁVEL, 56 X 33 X 12 CM - FORNECIMENTO E INSTALAÇÃO. AF_01/2020</v>
          </cell>
          <cell r="D5098" t="str">
            <v>UN</v>
          </cell>
          <cell r="E5098">
            <v>220.32</v>
          </cell>
        </row>
        <row r="5099">
          <cell r="A5099">
            <v>100853</v>
          </cell>
          <cell r="B5099" t="str">
            <v>SINAPI</v>
          </cell>
          <cell r="C5099" t="str">
            <v>TORNEIRA CROMADA DE MESA PARA LAVATORIO, TIPO MONOCOMANDO. AF_01/2020</v>
          </cell>
          <cell r="D5099" t="str">
            <v>UN</v>
          </cell>
          <cell r="E5099">
            <v>269.42</v>
          </cell>
        </row>
        <row r="5100">
          <cell r="A5100">
            <v>100854</v>
          </cell>
          <cell r="B5100" t="str">
            <v>SINAPI</v>
          </cell>
          <cell r="C5100" t="str">
            <v>TORNEIRA CROMADA DE MESA PARA LAVATÓRIO COM SENSOR DE PRESENCA. AF_01/2020</v>
          </cell>
          <cell r="D5100" t="str">
            <v>UN</v>
          </cell>
          <cell r="E5100">
            <v>1401.44</v>
          </cell>
        </row>
        <row r="5101">
          <cell r="A5101">
            <v>100855</v>
          </cell>
          <cell r="B5101" t="str">
            <v>SINAPI</v>
          </cell>
          <cell r="C5101" t="str">
            <v>SABONETEIRA DE PAREDE EM PLASTICO ABS COM ACABAMENTO CROMADO E ACRILICO, INCLUSO FIXAÇÃO. AF_01/2020</v>
          </cell>
          <cell r="D5101" t="str">
            <v>UN</v>
          </cell>
          <cell r="E5101">
            <v>33.49</v>
          </cell>
        </row>
        <row r="5102">
          <cell r="A5102">
            <v>100856</v>
          </cell>
          <cell r="B5102" t="str">
            <v>SINAPI</v>
          </cell>
          <cell r="C5102" t="str">
            <v>MANOPLA E CANOPLA CROMADA  FORNECIMENTO E INSTALAÇÃO. AF_01/2020</v>
          </cell>
          <cell r="D5102" t="str">
            <v>UN</v>
          </cell>
          <cell r="E5102">
            <v>29.82</v>
          </cell>
        </row>
        <row r="5103">
          <cell r="A5103">
            <v>100857</v>
          </cell>
          <cell r="B5103" t="str">
            <v>SINAPI</v>
          </cell>
          <cell r="C5103" t="str">
            <v>ACABAMENTO MONOCOMANDO PARA CHUVEIRO  FORNECIMENTO E INSTALAÇÃO. AF_01/2020</v>
          </cell>
          <cell r="D5103" t="str">
            <v>UN</v>
          </cell>
          <cell r="E5103">
            <v>410.95</v>
          </cell>
        </row>
        <row r="5104">
          <cell r="A5104">
            <v>100858</v>
          </cell>
          <cell r="B5104" t="str">
            <v>SINAPI</v>
          </cell>
          <cell r="C5104" t="str">
            <v>MICTÓRIO SIFONADO LOUÇA BRANCA  PADRÃO MÉDIO  FORNECIMENTO E INSTALAÇÃO. AF_01/2020</v>
          </cell>
          <cell r="D5104" t="str">
            <v>UN</v>
          </cell>
          <cell r="E5104">
            <v>648.94000000000005</v>
          </cell>
        </row>
        <row r="5105">
          <cell r="A5105">
            <v>100859</v>
          </cell>
          <cell r="B5105" t="str">
            <v>SINAPI</v>
          </cell>
          <cell r="C5105" t="str">
            <v>MICTÓRIO SIFONADO LOUÇA BRANCA PARA ENTRADA DE ÁGUA EMBUTIDA  PADRÃO ALTO  FORNECIMENTO E INSTALAÇÃO. AF_01/2020</v>
          </cell>
          <cell r="D5105" t="str">
            <v>UN</v>
          </cell>
          <cell r="E5105">
            <v>965.55</v>
          </cell>
        </row>
        <row r="5106">
          <cell r="A5106">
            <v>100860</v>
          </cell>
          <cell r="B5106" t="str">
            <v>SINAPI</v>
          </cell>
          <cell r="C5106" t="str">
            <v>CHUVEIRO ELÉTRICO COMUM CORPO PLÁSTICO, TIPO DUCHA  FORNECIMENTO E INSTALAÇÃO. AF_01/2020</v>
          </cell>
          <cell r="D5106" t="str">
            <v>UN</v>
          </cell>
          <cell r="E5106">
            <v>87.03</v>
          </cell>
        </row>
        <row r="5107">
          <cell r="A5107">
            <v>100861</v>
          </cell>
          <cell r="B5107" t="str">
            <v>SINAPI</v>
          </cell>
          <cell r="C5107" t="str">
            <v>SUPORTE MÃO FRANCESA EM AÇO, ABAS IGUAIS 30 CM, CAPACIDADE MINIMA 60 KG, BRANCO - FORNECIMENTO E INSTALAÇÃO. AF_01/2020</v>
          </cell>
          <cell r="D5107" t="str">
            <v>UN</v>
          </cell>
          <cell r="E5107">
            <v>32.340000000000003</v>
          </cell>
        </row>
        <row r="5108">
          <cell r="A5108">
            <v>100862</v>
          </cell>
          <cell r="B5108" t="str">
            <v>SINAPI</v>
          </cell>
          <cell r="C5108" t="str">
            <v>SUPORTE MÃO FRANCESA EM ACO, ABAS IGUAIS 40 CM, CAPACIDADE MINIMA 70 KG, BRANCO - FORNECIMENTO E INSTALAÇÃO. AF_01/2020</v>
          </cell>
          <cell r="D5108" t="str">
            <v>UN</v>
          </cell>
          <cell r="E5108">
            <v>36</v>
          </cell>
        </row>
        <row r="5109">
          <cell r="A5109">
            <v>100863</v>
          </cell>
          <cell r="B5109" t="str">
            <v>SINAPI</v>
          </cell>
          <cell r="C5109" t="str">
            <v>BARRA DE APOIO EM "L", EM ACO INOX POLIDO 70 X 70 CM, FIXADA NA PAREDE - FORNECIMENTO E INSTALACAO. AF_01/2020</v>
          </cell>
          <cell r="D5109" t="str">
            <v>UN</v>
          </cell>
          <cell r="E5109">
            <v>661.61</v>
          </cell>
        </row>
        <row r="5110">
          <cell r="A5110">
            <v>100864</v>
          </cell>
          <cell r="B5110" t="str">
            <v>SINAPI</v>
          </cell>
          <cell r="C5110" t="str">
            <v>BARRA DE APOIO EM "L", EM ACO INOX POLIDO 80 X 80 CM, FIXADA NA PAREDE - FORNECIMENTO E INSTALACAO. AF_01/2020</v>
          </cell>
          <cell r="D5110" t="str">
            <v>UN</v>
          </cell>
          <cell r="E5110">
            <v>719.37</v>
          </cell>
        </row>
        <row r="5111">
          <cell r="A5111">
            <v>100865</v>
          </cell>
          <cell r="B5111" t="str">
            <v>SINAPI</v>
          </cell>
          <cell r="C5111" t="str">
            <v>BARRA DE APOIO LATERAL ARTICULADA, COM TRAVA, EM ACO INOX POLIDO, FIXADA NA PAREDE - FORNECIMENTO E INSTALAÇÃO. AF_01/2020</v>
          </cell>
          <cell r="D5111" t="str">
            <v>UN</v>
          </cell>
          <cell r="E5111">
            <v>605.91999999999996</v>
          </cell>
        </row>
        <row r="5112">
          <cell r="A5112">
            <v>100866</v>
          </cell>
          <cell r="B5112" t="str">
            <v>SINAPI</v>
          </cell>
          <cell r="C5112" t="str">
            <v>BARRA DE APOIO RETA, EM ACO INOX POLIDO, COMPRIMENTO 60CM, FIXADA NA PAREDE - FORNECIMENTO E INSTALAÇÃO. AF_01/2020</v>
          </cell>
          <cell r="D5112" t="str">
            <v>UN</v>
          </cell>
          <cell r="E5112">
            <v>352.5</v>
          </cell>
        </row>
        <row r="5113">
          <cell r="A5113">
            <v>100867</v>
          </cell>
          <cell r="B5113" t="str">
            <v>SINAPI</v>
          </cell>
          <cell r="C5113" t="str">
            <v>BARRA DE APOIO RETA, EM ACO INOX POLIDO, COMPRIMENTO 70 CM,  FIXADA NA PAREDE - FORNECIMENTO E INSTALAÇÃO. AF_01/2020</v>
          </cell>
          <cell r="D5113" t="str">
            <v>UN</v>
          </cell>
          <cell r="E5113">
            <v>371.55</v>
          </cell>
        </row>
        <row r="5114">
          <cell r="A5114">
            <v>100868</v>
          </cell>
          <cell r="B5114" t="str">
            <v>SINAPI</v>
          </cell>
          <cell r="C5114" t="str">
            <v>BARRA DE APOIO RETA, EM ACO INOX POLIDO, COMPRIMENTO 80 CM,  FIXADA NA PAREDE - FORNECIMENTO E INSTALAÇÃO. AF_01/2020</v>
          </cell>
          <cell r="D5114" t="str">
            <v>UN</v>
          </cell>
          <cell r="E5114">
            <v>384.22</v>
          </cell>
        </row>
        <row r="5115">
          <cell r="A5115">
            <v>100869</v>
          </cell>
          <cell r="B5115" t="str">
            <v>SINAPI</v>
          </cell>
          <cell r="C5115" t="str">
            <v>BARRA DE APOIO RETA, EM ACO INOX POLIDO, COMPRIMENTO 90 CM,  FIXADA NA PAREDE - FORNECIMENTO E INSTALAÇÃO. AF_01/2020</v>
          </cell>
          <cell r="D5115" t="str">
            <v>UN</v>
          </cell>
          <cell r="E5115">
            <v>393.94</v>
          </cell>
        </row>
        <row r="5116">
          <cell r="A5116">
            <v>100870</v>
          </cell>
          <cell r="B5116" t="str">
            <v>SINAPI</v>
          </cell>
          <cell r="C5116" t="str">
            <v>BARRA DE APOIO RETA, EM ALUMINIO, COMPRIMENTO 60 CM,  FIXADA NA PAREDE - FORNECIMENTO E INSTALAÇÃO. AF_01/2020</v>
          </cell>
          <cell r="D5116" t="str">
            <v>UN</v>
          </cell>
          <cell r="E5116">
            <v>316.52999999999997</v>
          </cell>
        </row>
        <row r="5117">
          <cell r="A5117">
            <v>100871</v>
          </cell>
          <cell r="B5117" t="str">
            <v>SINAPI</v>
          </cell>
          <cell r="C5117" t="str">
            <v>BARRA DE APOIO RETA, EM ALUMINIO, COMPRIMENTO 70 CM,  FIXADA NA PAREDE - FORNECIMENTO E INSTALAÇÃO. AF_01/2020</v>
          </cell>
          <cell r="D5117" t="str">
            <v>UN</v>
          </cell>
          <cell r="E5117">
            <v>336.51</v>
          </cell>
        </row>
        <row r="5118">
          <cell r="A5118">
            <v>100872</v>
          </cell>
          <cell r="B5118" t="str">
            <v>SINAPI</v>
          </cell>
          <cell r="C5118" t="str">
            <v>BARRA DE APOIO RETA, EM ALUMINIO, COMPRIMENTO 80 CM,  FIXADA NA PAREDE - FORNECIMENTO E INSTALAÇÃO. AF_01/2020</v>
          </cell>
          <cell r="D5118" t="str">
            <v>UN</v>
          </cell>
          <cell r="E5118">
            <v>349.27</v>
          </cell>
        </row>
        <row r="5119">
          <cell r="A5119">
            <v>100873</v>
          </cell>
          <cell r="B5119" t="str">
            <v>SINAPI</v>
          </cell>
          <cell r="C5119" t="str">
            <v>BARRA DE APOIO RETA, EM ALUMINIO, COMPRIMENTO 90 CM,  FIXADA NA PAREDE - FORNECIMENTO E INSTALAÇÃO. AF_01/2020</v>
          </cell>
          <cell r="D5119" t="str">
            <v>UN</v>
          </cell>
          <cell r="E5119">
            <v>357.24</v>
          </cell>
        </row>
        <row r="5120">
          <cell r="A5120">
            <v>100874</v>
          </cell>
          <cell r="B5120" t="str">
            <v>SINAPI</v>
          </cell>
          <cell r="C5120" t="str">
            <v>PUXADOR PARA PCD, FIXADO NA PORTA - FORNECIMENTO E INSTALAÇÃO. AF_01/2020</v>
          </cell>
          <cell r="D5120" t="str">
            <v>UN</v>
          </cell>
          <cell r="E5120">
            <v>352.5</v>
          </cell>
        </row>
        <row r="5121">
          <cell r="A5121">
            <v>100875</v>
          </cell>
          <cell r="B5121" t="str">
            <v>SINAPI</v>
          </cell>
          <cell r="C5121" t="str">
            <v>BANCO ARTICULADO, EM ACO INOX, PARA PCD, FIXADO NA PAREDE - FORNECIMENTO E INSTALAÇÃO. AF_01/2020</v>
          </cell>
          <cell r="D5121" t="str">
            <v>UN</v>
          </cell>
          <cell r="E5121">
            <v>1123.55</v>
          </cell>
        </row>
        <row r="5122">
          <cell r="A5122">
            <v>100878</v>
          </cell>
          <cell r="B5122" t="str">
            <v>SINAPI</v>
          </cell>
          <cell r="C5122" t="str">
            <v>VASO SANITÁRIO SIFONADO COM CAIXA ACOPLADA, LOUÇA BRANCA - PADRÃO ALTO - FORNECIMENTO E INSTALAÇÃO. AF_01/2020</v>
          </cell>
          <cell r="D5122" t="str">
            <v>UN</v>
          </cell>
          <cell r="E5122">
            <v>637.4</v>
          </cell>
        </row>
        <row r="5123">
          <cell r="A5123">
            <v>98052</v>
          </cell>
          <cell r="B5123" t="str">
            <v>SINAPI</v>
          </cell>
          <cell r="C5123" t="str">
            <v>TANQUE SÉPTICO CIRCULAR, EM CONCRETO PRÉ-MOLDADO, DIÂMETRO INTERNO = 1,10 M, ALTURA INTERNA = 2,50 M, VOLUME ÚTIL: 2138,2 L (PARA 5 CONTRIBUINTES). AF_12/2020</v>
          </cell>
          <cell r="D5123" t="str">
            <v>UN</v>
          </cell>
          <cell r="E5123">
            <v>2017.66</v>
          </cell>
        </row>
        <row r="5124">
          <cell r="A5124">
            <v>98053</v>
          </cell>
          <cell r="B5124" t="str">
            <v>SINAPI</v>
          </cell>
          <cell r="C5124" t="str">
            <v>TANQUE SÉPTICO CIRCULAR, EM CONCRETO PRÉ-MOLDADO, DIÂMETRO INTERNO = 1,40 M, ALTURA INTERNA = 2,50 M, VOLUME ÚTIL: 3463,6 L (PARA 13 CONTRIBUINTES). AF_12/2020</v>
          </cell>
          <cell r="D5124" t="str">
            <v>UN</v>
          </cell>
          <cell r="E5124">
            <v>2773.05</v>
          </cell>
        </row>
        <row r="5125">
          <cell r="A5125">
            <v>98054</v>
          </cell>
          <cell r="B5125" t="str">
            <v>SINAPI</v>
          </cell>
          <cell r="C5125" t="str">
            <v>TANQUE SÉPTICO CIRCULAR, EM CONCRETO PRÉ-MOLDADO, DIÂMETRO INTERNO = 1,88 M, ALTURA INTERNA = 2,50 M, VOLUME ÚTIL: 6245,8 L (PARA 32 CONTRIBUINTES). AF_12/2020</v>
          </cell>
          <cell r="D5125" t="str">
            <v>UN</v>
          </cell>
          <cell r="E5125">
            <v>4543.22</v>
          </cell>
        </row>
        <row r="5126">
          <cell r="A5126">
            <v>98055</v>
          </cell>
          <cell r="B5126" t="str">
            <v>SINAPI</v>
          </cell>
          <cell r="C5126" t="str">
            <v>TANQUE SÉPTICO CIRCULAR, EM CONCRETO PRÉ-MOLDADO, DIÂMETRO INTERNO = 2,38 M, ALTURA INTERNA = 2,50 M, VOLUME ÚTIL: 10009,8 L (PARA 69 CONTRIBUINTES). AF_12/2020</v>
          </cell>
          <cell r="D5126" t="str">
            <v>UN</v>
          </cell>
          <cell r="E5126">
            <v>6170.72</v>
          </cell>
        </row>
        <row r="5127">
          <cell r="A5127">
            <v>98056</v>
          </cell>
          <cell r="B5127" t="str">
            <v>SINAPI</v>
          </cell>
          <cell r="C5127" t="str">
            <v>TANQUE SÉPTICO CIRCULAR, EM CONCRETO PRÉ-MOLDADO, DIÂMETRO INTERNO = 2,38 M, ALTURA INTERNA = 3,0 M, VOLUME ÚTIL: 12234,2 L (PARA 86 CONTRIBUINTES). AF_12/2020</v>
          </cell>
          <cell r="D5127" t="str">
            <v>UN</v>
          </cell>
          <cell r="E5127">
            <v>7215.61</v>
          </cell>
        </row>
        <row r="5128">
          <cell r="A5128">
            <v>98057</v>
          </cell>
          <cell r="B5128" t="str">
            <v>SINAPI</v>
          </cell>
          <cell r="C5128" t="str">
            <v>TANQUE SÉPTICO CIRCULAR, EM CONCRETO PRÉ-MOLDADO, DIÂMETRO INTERNO = 2,88 M, ALTURA INTERNA = 2,50 M, VOLUME ÚTIL: 14657,4 L (PARA 105 CONTRIBUINTES). AF_12/2020</v>
          </cell>
          <cell r="D5128" t="str">
            <v>UN</v>
          </cell>
          <cell r="E5128">
            <v>8579.44</v>
          </cell>
        </row>
        <row r="5129">
          <cell r="A5129">
            <v>98058</v>
          </cell>
          <cell r="B5129" t="str">
            <v>SINAPI</v>
          </cell>
          <cell r="C5129" t="str">
            <v>FILTRO ANAERÓBIO CIRCULAR, EM CONCRETO PRÉ-MOLDADO, DIÂMETRO INTERNO = 1,10 M, ALTURA INTERNA = 1,50 M, VOLUME ÚTIL: 1140,4 L (PARA 5 CONTRIBUINTES). AF_12/2020</v>
          </cell>
          <cell r="D5129" t="str">
            <v>UN</v>
          </cell>
          <cell r="E5129">
            <v>1717.54</v>
          </cell>
        </row>
        <row r="5130">
          <cell r="A5130">
            <v>98059</v>
          </cell>
          <cell r="B5130" t="str">
            <v>SINAPI</v>
          </cell>
          <cell r="C5130" t="str">
            <v>FILTRO ANAERÓBIO CIRCULAR, EM CONCRETO PRÉ-MOLDADO, DIÂMETRO INTERNO = 1,88 M, ALTURA INTERNA = 1,50 M, VOLUME ÚTIL: 3331,1 L (PARA 19 CONTRIBUINTES). AF_12/2020</v>
          </cell>
          <cell r="D5130" t="str">
            <v>UN</v>
          </cell>
          <cell r="E5130">
            <v>3732.31</v>
          </cell>
        </row>
        <row r="5131">
          <cell r="A5131">
            <v>98060</v>
          </cell>
          <cell r="B5131" t="str">
            <v>SINAPI</v>
          </cell>
          <cell r="C5131" t="str">
            <v>FILTRO ANAERÓBIO CIRCULAR, EM CONCRETO PRÉ-MOLDADO, DIÂMETRO INTERNO = 2,38 M, ALTURA INTERNA = 1,50 M, VOLUME ÚTIL: 5338,6 L (PARA 34 CONTRIBUINTES). AF_12/2020</v>
          </cell>
          <cell r="D5131" t="str">
            <v>UN</v>
          </cell>
          <cell r="E5131">
            <v>5204.41</v>
          </cell>
        </row>
        <row r="5132">
          <cell r="A5132">
            <v>98061</v>
          </cell>
          <cell r="B5132" t="str">
            <v>SINAPI</v>
          </cell>
          <cell r="C5132" t="str">
            <v>FILTRO ANAERÓBIO CIRCULAR, EM CONCRETO PRÉ-MOLDADO, DIÂMETRO INTERNO = 2,88 M, ALTURA INTERNA = 1,50 M, VOLUME ÚTIL: 7817,3 L (PARA 75 CONTRIBUINTES). AF_12/2020</v>
          </cell>
          <cell r="D5132" t="str">
            <v>UN</v>
          </cell>
          <cell r="E5132">
            <v>7259.23</v>
          </cell>
        </row>
        <row r="5133">
          <cell r="A5133">
            <v>98062</v>
          </cell>
          <cell r="B5133" t="str">
            <v>SINAPI</v>
          </cell>
          <cell r="C5133" t="str">
            <v>SUMIDOURO CIRCULAR, EM CONCRETO PRÉ-MOLDADO, DIÂMETRO INTERNO = 1,88 M, ALTURA INTERNA = 2,00 M, ÁREA DE INFILTRAÇÃO: 13,1 M² (PARA 5 CONTRIBUINTES). AF_12/2020</v>
          </cell>
          <cell r="D5133" t="str">
            <v>UN</v>
          </cell>
          <cell r="E5133">
            <v>3006.54</v>
          </cell>
        </row>
        <row r="5134">
          <cell r="A5134">
            <v>98063</v>
          </cell>
          <cell r="B5134" t="str">
            <v>SINAPI</v>
          </cell>
          <cell r="C5134" t="str">
            <v>SUMIDOURO CIRCULAR, EM CONCRETO PRÉ-MOLDADO, DIÂMETRO INTERNO = 2,38 M, ALTURA INTERNA = 2,50 M, ÁREA DE INFILTRAÇÃO: 21,3 M² (PARA 8 CONTRIBUINTES). AF_12/2020</v>
          </cell>
          <cell r="D5134" t="str">
            <v>UN</v>
          </cell>
          <cell r="E5134">
            <v>4589.05</v>
          </cell>
        </row>
        <row r="5135">
          <cell r="A5135">
            <v>98064</v>
          </cell>
          <cell r="B5135" t="str">
            <v>SINAPI</v>
          </cell>
          <cell r="C5135" t="str">
            <v>SUMIDOURO CIRCULAR, EM CONCRETO PRÉ-MOLDADO, DIÂMETRO INTERNO = 2,38 M, ALTURA INTERNA = 3,0 M, ÁREA DE INFILTRAÇÃO: 25 M² (PARA 10 CONTRIBUINTES). AF_12/2020</v>
          </cell>
          <cell r="D5135" t="str">
            <v>UN</v>
          </cell>
          <cell r="E5135">
            <v>5318.56</v>
          </cell>
        </row>
        <row r="5136">
          <cell r="A5136">
            <v>98065</v>
          </cell>
          <cell r="B5136" t="str">
            <v>SINAPI</v>
          </cell>
          <cell r="C5136" t="str">
            <v>SUMIDOURO CIRCULAR, EM CONCRETO PRÉ-MOLDADO, DIÂMETRO INTERNO = 2,88 M, ALTURA INTERNA = 3,0 M, ÁREA DE INFILTRAÇÃO: 31,4 M² (PARA 12 CONTRIBUINTES). AF_12/2020</v>
          </cell>
          <cell r="D5136" t="str">
            <v>UN</v>
          </cell>
          <cell r="E5136">
            <v>7392.22</v>
          </cell>
        </row>
        <row r="5137">
          <cell r="A5137">
            <v>98066</v>
          </cell>
          <cell r="B5137" t="str">
            <v>SINAPI</v>
          </cell>
          <cell r="C5137" t="str">
            <v>TANQUE SÉPTICO RETANGULAR, EM ALVENARIA COM TIJOLOS CERÂMICOS MACIÇOS, DIMENSÕES INTERNAS: 1,0 X 2,0 X H=1,4 M, VOLUME ÚTIL: 2000 L (PARA 5 CONTRIBUINTES). AF_12/2020</v>
          </cell>
          <cell r="D5137" t="str">
            <v>UN</v>
          </cell>
          <cell r="E5137">
            <v>4303.66</v>
          </cell>
        </row>
        <row r="5138">
          <cell r="A5138">
            <v>98067</v>
          </cell>
          <cell r="B5138" t="str">
            <v>SINAPI</v>
          </cell>
          <cell r="C5138" t="str">
            <v>TANQUE SÉPTICO RETANGULAR, EM ALVENARIA COM TIJOLOS CERÂMICOS MACIÇOS, DIMENSÕES INTERNAS: 1,2 X 2,4 X H=1,6 M, VOLUME ÚTIL: 3456 L (PARA 13 CONTRIBUINTES). AF_12/2020</v>
          </cell>
          <cell r="D5138" t="str">
            <v>UN</v>
          </cell>
          <cell r="E5138">
            <v>5720.85</v>
          </cell>
        </row>
        <row r="5139">
          <cell r="A5139">
            <v>98068</v>
          </cell>
          <cell r="B5139" t="str">
            <v>SINAPI</v>
          </cell>
          <cell r="C5139" t="str">
            <v>TANQUE SÉPTICO RETANGULAR, EM ALVENARIA COM TIJOLOS CERÂMICOS MACIÇOS, DIMENSÕES INTERNAS: 1,4 X 3,2 X H=1,8 M, VOLUME ÚTIL: 6272 L (PARA 32 CONTRIBUINTES). AF_12/2020</v>
          </cell>
          <cell r="D5139" t="str">
            <v>UN</v>
          </cell>
          <cell r="E5139">
            <v>8063.6</v>
          </cell>
        </row>
        <row r="5140">
          <cell r="A5140">
            <v>98069</v>
          </cell>
          <cell r="B5140" t="str">
            <v>SINAPI</v>
          </cell>
          <cell r="C5140" t="str">
            <v>TANQUE SÉPTICO RETANGULAR, EM ALVENARIA COM TIJOLOS CERÂMICOS MACIÇOS, DIMENSÕES INTERNAS: 1,6 X 4,4 X H=1,8 M, VOLUME ÚTIL: 9856 L (PARA 68 CONTRIBUINTES). AF_12/2020</v>
          </cell>
          <cell r="D5140" t="str">
            <v>UN</v>
          </cell>
          <cell r="E5140">
            <v>10844.64</v>
          </cell>
        </row>
        <row r="5141">
          <cell r="A5141">
            <v>98070</v>
          </cell>
          <cell r="B5141" t="str">
            <v>SINAPI</v>
          </cell>
          <cell r="C5141" t="str">
            <v>TANQUE SÉPTICO RETANGULAR, EM ALVENARIA COM TIJOLOS CERÂMICOS MACIÇOS, DIMENSÕES INTERNAS: 1,6 X 4,8 X H=2,0 M, VOLUME ÚTIL: 12288 L (PARA 86 CONTRIBUINTES). AF_12/2020</v>
          </cell>
          <cell r="D5141" t="str">
            <v>UN</v>
          </cell>
          <cell r="E5141">
            <v>12367.8</v>
          </cell>
        </row>
        <row r="5142">
          <cell r="A5142">
            <v>98071</v>
          </cell>
          <cell r="B5142" t="str">
            <v>SINAPI</v>
          </cell>
          <cell r="C5142" t="str">
            <v>TANQUE SÉPTICO RETANGULAR, EM ALVENARIA COM TIJOLOS CERÂMICOS MACIÇOS, DIMENSÕES INTERNAS: 1,6 X 4,6 X H=2,4 M, VOLUME ÚTIL: 14720 L (PARA 105 CONTRIBUINTES). AF_12/2020</v>
          </cell>
          <cell r="D5142" t="str">
            <v>UN</v>
          </cell>
          <cell r="E5142">
            <v>13452.55</v>
          </cell>
        </row>
        <row r="5143">
          <cell r="A5143">
            <v>98072</v>
          </cell>
          <cell r="B5143" t="str">
            <v>SINAPI</v>
          </cell>
          <cell r="C5143" t="str">
            <v>FILTRO ANAERÓBIO RETANGULAR, EM ALVENARIA COM TIJOLOS CERÂMICOS MACIÇOS, DIMENSÕES INTERNAS: 0,8 X 1,2 X H=1,67 M, VOLUME ÚTIL: 1152 L (PARA 5 CONTRIBUINTES). AF_12/2020</v>
          </cell>
          <cell r="D5143" t="str">
            <v>UN</v>
          </cell>
          <cell r="E5143">
            <v>3643.28</v>
          </cell>
        </row>
        <row r="5144">
          <cell r="A5144">
            <v>98073</v>
          </cell>
          <cell r="B5144" t="str">
            <v>SINAPI</v>
          </cell>
          <cell r="C5144" t="str">
            <v>FILTRO ANAERÓBIO RETANGULAR, EM ALVENARIA COM TIJOLOS CERÂMICOS MACIÇOS, DIMENSÕES INTERNAS: 1,2 X 1,8 X H=1,67 M, VOLUME ÚTIL: 2592 L (PARA 13 CONTRIBUINTES). AF_12/2020</v>
          </cell>
          <cell r="D5144" t="str">
            <v>UN</v>
          </cell>
          <cell r="E5144">
            <v>5717.44</v>
          </cell>
        </row>
        <row r="5145">
          <cell r="A5145">
            <v>98074</v>
          </cell>
          <cell r="B5145" t="str">
            <v>SINAPI</v>
          </cell>
          <cell r="C5145" t="str">
            <v>FILTRO ANAERÓBIO RETANGULAR, EM ALVENARIA COM TIJOLOS CERÂMICOS MACIÇOS, DIMENSÕES INTERNAS: 1,4 X 3,0 X H=1,67 M, VOLUME ÚTIL: 5040 L (PARA 32 CONTRIBUINTES). AF_12/2020</v>
          </cell>
          <cell r="D5145" t="str">
            <v>UN</v>
          </cell>
          <cell r="E5145">
            <v>8906.14</v>
          </cell>
        </row>
        <row r="5146">
          <cell r="A5146">
            <v>98075</v>
          </cell>
          <cell r="B5146" t="str">
            <v>SINAPI</v>
          </cell>
          <cell r="C5146" t="str">
            <v>FILTRO ANAERÓBIO RETANGULAR, EM ALVENARIA COM TIJOLOS CERÂMICOS MACIÇOS, DIMENSÕES INTERNAS: 1,4 X 4,2 X H=1,67 M, VOLUME ÚTIL: 7056 L (PARA 67 CONTRIBUINTES). AF_12/2020</v>
          </cell>
          <cell r="D5146" t="str">
            <v>UN</v>
          </cell>
          <cell r="E5146">
            <v>11596.13</v>
          </cell>
        </row>
        <row r="5147">
          <cell r="A5147">
            <v>98076</v>
          </cell>
          <cell r="B5147" t="str">
            <v>SINAPI</v>
          </cell>
          <cell r="C5147" t="str">
            <v>FILTRO ANAERÓBIO RETANGULAR, EM ALVENARIA COM TIJOLOS CERÂMICOS MACIÇOS, DIMENSÕES INTERNAS: 1,6 X 4,6 X H=1,67 M, VOLUME ÚTIL: 8832 L (PARA 84 CONTRIBUINTES). AF_12/2020</v>
          </cell>
          <cell r="D5147" t="str">
            <v>UN</v>
          </cell>
          <cell r="E5147">
            <v>13382.23</v>
          </cell>
        </row>
        <row r="5148">
          <cell r="A5148">
            <v>98077</v>
          </cell>
          <cell r="B5148" t="str">
            <v>SINAPI</v>
          </cell>
          <cell r="C5148" t="str">
            <v>FILTRO ANAERÓBIO RETANGULAR, EM ALVENARIA COM TIJOLOS CERÂMICOS MACIÇOS, DIMENSÕES INTERNAS: 1,6 X 5,6 X H=1,67 M, VOLUME ÚTIL: 10752 L (PARA 103 CONTRIBUINTES). AF_12/2020</v>
          </cell>
          <cell r="D5148" t="str">
            <v>UN</v>
          </cell>
          <cell r="E5148">
            <v>15765.69</v>
          </cell>
        </row>
        <row r="5149">
          <cell r="A5149">
            <v>98078</v>
          </cell>
          <cell r="B5149" t="str">
            <v>SINAPI</v>
          </cell>
          <cell r="C5149" t="str">
            <v>SUMIDOURO RETANGULAR, EM ALVENARIA COM TIJOLOS CERÂMICOS MACIÇOS, DIMENSÕES INTERNAS: 0,8 X 1,4 X H=3,0 M, ÁREA DE INFILTRAÇÃO: 13,2 M² (PARA 5 CONTRIBUINTES). AF_12/2020</v>
          </cell>
          <cell r="D5149" t="str">
            <v>UN</v>
          </cell>
          <cell r="E5149">
            <v>3919.41</v>
          </cell>
        </row>
        <row r="5150">
          <cell r="A5150">
            <v>98079</v>
          </cell>
          <cell r="B5150" t="str">
            <v>SINAPI</v>
          </cell>
          <cell r="C5150" t="str">
            <v>SUMIDOURO RETANGULAR, EM ALVENARIA COM TIJOLOS CERÂMICOS MACIÇOS, DIMENSÕES INTERNAS: 1,0 X 3,0 X H=3,0 M, ÁREA DE INFILTRAÇÃO: 25 M² (PARA 10 CONTRIBUINTES). AF_12/2020</v>
          </cell>
          <cell r="D5150" t="str">
            <v>UN</v>
          </cell>
          <cell r="E5150">
            <v>6874.76</v>
          </cell>
        </row>
        <row r="5151">
          <cell r="A5151">
            <v>98080</v>
          </cell>
          <cell r="B5151" t="str">
            <v>SINAPI</v>
          </cell>
          <cell r="C5151" t="str">
            <v>SUMIDOURO RETANGULAR, EM ALVENARIA COM TIJOLOS CERÂMICOS MACIÇOS, DIMENSÕES INTERNAS: 1,6 X 3,4 X H=3,0 M, ÁREA DE INFILTRAÇÃO: 32,9 M² (PARA 13 CONTRIBUINTES). AF_12/2020</v>
          </cell>
          <cell r="D5151" t="str">
            <v>UN</v>
          </cell>
          <cell r="E5151">
            <v>8847.74</v>
          </cell>
        </row>
        <row r="5152">
          <cell r="A5152">
            <v>98081</v>
          </cell>
          <cell r="B5152" t="str">
            <v>SINAPI</v>
          </cell>
          <cell r="C5152" t="str">
            <v>SUMIDOURO RETANGULAR, EM ALVENARIA COM TIJOLOS CERÂMICOS MACIÇOS, DIMENSÕES INTERNAS: 1,6 X 5,8 X H=3,0 M, ÁREA DE INFILTRAÇÃO: 50 M² (PARA 20 CONTRIBUINTES). AF_12/2020</v>
          </cell>
          <cell r="D5152" t="str">
            <v>UN</v>
          </cell>
          <cell r="E5152">
            <v>13113.53</v>
          </cell>
        </row>
        <row r="5153">
          <cell r="A5153">
            <v>98082</v>
          </cell>
          <cell r="B5153" t="str">
            <v>SINAPI</v>
          </cell>
          <cell r="C5153" t="str">
            <v>TANQUE SÉPTICO RETANGULAR, EM ALVENARIA COM BLOCOS DE CONCRETO, DIMENSÕES INTERNAS: 1,0 X 2,0 X H=1,4 M, VOLUME ÚTIL: 2000 L (PARA 5 CONTRIBUINTES). AF_12/2020</v>
          </cell>
          <cell r="D5153" t="str">
            <v>UN</v>
          </cell>
          <cell r="E5153">
            <v>3254.66</v>
          </cell>
        </row>
        <row r="5154">
          <cell r="A5154">
            <v>98083</v>
          </cell>
          <cell r="B5154" t="str">
            <v>SINAPI</v>
          </cell>
          <cell r="C5154" t="str">
            <v>TANQUE SÉPTICO RETANGULAR, EM ALVENARIA COM BLOCOS DE CONCRETO, DIMENSÕES INTERNAS: 1,2 X 2,4 X H=1,6 M, VOLUME ÚTIL: 3456 L (PARA 13 CONTRIBUINTES). AF_12/2020</v>
          </cell>
          <cell r="D5154" t="str">
            <v>UN</v>
          </cell>
          <cell r="E5154">
            <v>4276.47</v>
          </cell>
        </row>
        <row r="5155">
          <cell r="A5155">
            <v>98084</v>
          </cell>
          <cell r="B5155" t="str">
            <v>SINAPI</v>
          </cell>
          <cell r="C5155" t="str">
            <v>TANQUE SÉPTICO RETANGULAR, EM ALVENARIA COM BLOCOS DE CONCRETO, DIMENSÕES INTERNAS: 1,4 X 3,2 X H=1,8 M, VOLUME ÚTIL: 6272 L (PARA 32 CONTRIBUINTES). AF_12/2020</v>
          </cell>
          <cell r="D5155" t="str">
            <v>UN</v>
          </cell>
          <cell r="E5155">
            <v>5980.72</v>
          </cell>
        </row>
        <row r="5156">
          <cell r="A5156">
            <v>98085</v>
          </cell>
          <cell r="B5156" t="str">
            <v>SINAPI</v>
          </cell>
          <cell r="C5156" t="str">
            <v>TANQUE SÉPTICO RETANGULAR, EM ALVENARIA COM BLOCOS DE CONCRETO, DIMENSÕES INTERNAS: 1,6 X 4,4 X H=1,8 M, VOLUME ÚTIL: 9856 L (PARA 68 CONTRIBUINTES). AF_12/2020</v>
          </cell>
          <cell r="D5156" t="str">
            <v>UN</v>
          </cell>
          <cell r="E5156">
            <v>8127.15</v>
          </cell>
        </row>
        <row r="5157">
          <cell r="A5157">
            <v>98086</v>
          </cell>
          <cell r="B5157" t="str">
            <v>SINAPI</v>
          </cell>
          <cell r="C5157" t="str">
            <v>TANQUE SÉPTICO RETANGULAR, EM ALVENARIA COM BLOCOS DE CONCRETO, DIMENSÕES INTERNAS: 1,6 X 4,8 X H=2,0 M, VOLUME ÚTIL: 12288 L (PARA 86 CONTRIBUINTES). AF_12/2020</v>
          </cell>
          <cell r="D5157" t="str">
            <v>UN</v>
          </cell>
          <cell r="E5157">
            <v>9140.33</v>
          </cell>
        </row>
        <row r="5158">
          <cell r="A5158">
            <v>98087</v>
          </cell>
          <cell r="B5158" t="str">
            <v>SINAPI</v>
          </cell>
          <cell r="C5158" t="str">
            <v>TANQUE SÉPTICO RETANGULAR, EM ALVENARIA COM BLOCOS DE CONCRETO, DIMENSÕES INTERNAS: 1,6 X 4,6 X H=2,4 M, VOLUME ÚTIL: 14720 L (PARA 105 CONTRIBUINTES). AF_12/2020</v>
          </cell>
          <cell r="D5158" t="str">
            <v>UN</v>
          </cell>
          <cell r="E5158">
            <v>9689.08</v>
          </cell>
        </row>
        <row r="5159">
          <cell r="A5159">
            <v>98088</v>
          </cell>
          <cell r="B5159" t="str">
            <v>SINAPI</v>
          </cell>
          <cell r="C5159" t="str">
            <v>FILTRO ANAERÓBIO RETANGULAR, EM ALVENARIA COM BLOCOS DE CONCRETO, DIMENSÕES INTERNAS: 0,8 X 1,2 X H=1,67 M, VOLUME ÚTIL: 1152 L (PARA 5 CONTRIBUINTES). AF_12/2020</v>
          </cell>
          <cell r="D5159" t="str">
            <v>UN</v>
          </cell>
          <cell r="E5159">
            <v>2826.43</v>
          </cell>
        </row>
        <row r="5160">
          <cell r="A5160">
            <v>98089</v>
          </cell>
          <cell r="B5160" t="str">
            <v>SINAPI</v>
          </cell>
          <cell r="C5160" t="str">
            <v>FILTRO ANAERÓBIO RETANGULAR, EM ALVENARIA COM BLOCOS DE CONCRETO, DIMENSÕES INTERNAS: 1,2 X 1,8 X H=1,67 M, VOLUME ÚTIL: 2592 L (PARA 13 CONTRIBUINTES). AF_12/2020</v>
          </cell>
          <cell r="D5160" t="str">
            <v>UN</v>
          </cell>
          <cell r="E5160">
            <v>4489.29</v>
          </cell>
        </row>
        <row r="5161">
          <cell r="A5161">
            <v>98090</v>
          </cell>
          <cell r="B5161" t="str">
            <v>SINAPI</v>
          </cell>
          <cell r="C5161" t="str">
            <v>FILTRO ANAERÓBIO RETANGULAR, EM ALVENARIA COM BLOCOS DE CONCRETO, DIMENSÕES INTERNAS: 1,4 X 3,0 X H=1,67 M, VOLUME ÚTIL: 5040 L (PARA 32 CONTRIBUINTES). AF_12/2020</v>
          </cell>
          <cell r="D5161" t="str">
            <v>UN</v>
          </cell>
          <cell r="E5161">
            <v>7086.87</v>
          </cell>
        </row>
        <row r="5162">
          <cell r="A5162">
            <v>98091</v>
          </cell>
          <cell r="B5162" t="str">
            <v>SINAPI</v>
          </cell>
          <cell r="C5162" t="str">
            <v>FILTRO ANAERÓBIO RETANGULAR, EM ALVENARIA COM BLOCOS DE CONCRETO, DIMENSÕES INTERNAS: 1,4 X 4,2 X H=1,67 M, VOLUME ÚTIL: 7056 L (PARA 67 CONTRIBUINTES). AF_12/2020</v>
          </cell>
          <cell r="D5162" t="str">
            <v>UN</v>
          </cell>
          <cell r="E5162">
            <v>9275.4500000000007</v>
          </cell>
        </row>
        <row r="5163">
          <cell r="A5163">
            <v>98092</v>
          </cell>
          <cell r="B5163" t="str">
            <v>SINAPI</v>
          </cell>
          <cell r="C5163" t="str">
            <v>FILTRO ANAERÓBIO RETANGULAR, EM ALVENARIA COM BLOCOS DE CONCRETO, DIMENSÕES INTERNAS: 1,6 X 4,6 X H=1,67 M, VOLUME ÚTIL: 8832 L (PARA 84 CONTRIBUINTES). AF_12/2020</v>
          </cell>
          <cell r="D5163" t="str">
            <v>UN</v>
          </cell>
          <cell r="E5163">
            <v>10798.78</v>
          </cell>
        </row>
        <row r="5164">
          <cell r="A5164">
            <v>98093</v>
          </cell>
          <cell r="B5164" t="str">
            <v>SINAPI</v>
          </cell>
          <cell r="C5164" t="str">
            <v>FILTRO ANAERÓBIO RETANGULAR, EM ALVENARIA COM BLOCOS DE CONCRETO, DIMENSÕES INTERNAS: 1,6 X 5,6 X H=1,67 M, VOLUME ÚTIL: 10752 L (PARA 103 CONTRIBUINTES). AF_12/2020</v>
          </cell>
          <cell r="D5164" t="str">
            <v>UN</v>
          </cell>
          <cell r="E5164">
            <v>12760.35</v>
          </cell>
        </row>
        <row r="5165">
          <cell r="A5165">
            <v>98094</v>
          </cell>
          <cell r="B5165" t="str">
            <v>SINAPI</v>
          </cell>
          <cell r="C5165" t="str">
            <v>SUMIDOURO RETANGULAR, EM ALVENARIA COM BLOCOS DE CONCRETO, DIMENSÕES INTERNAS: 0,8 X 1,4 X H=3,0 M, ÁREA DE INFILTRAÇÃO: 13,2 M² (PARA 5 CONTRIBUINTES). AF_12/2020</v>
          </cell>
          <cell r="D5165" t="str">
            <v>UN</v>
          </cell>
          <cell r="E5165">
            <v>2253.62</v>
          </cell>
        </row>
        <row r="5166">
          <cell r="A5166">
            <v>98099</v>
          </cell>
          <cell r="B5166" t="str">
            <v>SINAPI</v>
          </cell>
          <cell r="C5166" t="str">
            <v>SUMIDOURO RETANGULAR, EM ALVENARIA COM BLOCOS DE CONCRETO, DIMENSÕES INTERNAS: 1,0 X 3,0 X H=3,0 M, ÁREA DE INFILTRAÇÃO: 25 M² (PARA 10 CONTRIBUINTES). AF_12/2020</v>
          </cell>
          <cell r="D5166" t="str">
            <v>UN</v>
          </cell>
          <cell r="E5166">
            <v>3845.48</v>
          </cell>
        </row>
        <row r="5167">
          <cell r="A5167">
            <v>98100</v>
          </cell>
          <cell r="B5167" t="str">
            <v>SINAPI</v>
          </cell>
          <cell r="C5167" t="str">
            <v>SUMIDOURO RETANGULAR, EM ALVENARIA COM BLOCOS DE CONCRETO, DIMENSÕES INTERNAS: 1,6 X 3,4 X H=3,0 M, ÁREA DE INFILTRAÇÃO: 32,9 M² (PARA 13 CONTRIBUINTES). . AF_12/2020</v>
          </cell>
          <cell r="D5167" t="str">
            <v>UN</v>
          </cell>
          <cell r="E5167">
            <v>5060.87</v>
          </cell>
        </row>
        <row r="5168">
          <cell r="A5168">
            <v>98101</v>
          </cell>
          <cell r="B5168" t="str">
            <v>SINAPI</v>
          </cell>
          <cell r="C5168" t="str">
            <v>SUMIDOURO RETANGULAR, EM ALVENARIA COM BLOCOS DE CONCRETO, DIMENSÕES INTERNAS: 1,6 X 5,8 X H=3,0 M, ÁREA DE INFILTRAÇÃO: 50 M² (PARA 20 CONTRIBUINTES). . AF_12/2020</v>
          </cell>
          <cell r="D5168" t="str">
            <v>UN</v>
          </cell>
          <cell r="E5168">
            <v>7486.71</v>
          </cell>
        </row>
        <row r="5169">
          <cell r="A5169">
            <v>98109</v>
          </cell>
          <cell r="B5169" t="str">
            <v>SINAPI</v>
          </cell>
          <cell r="C5169" t="str">
            <v>CAIXA DE GORDURA ESPECIAL (CAPACIDADE: 312 L - PARA ATÉ 146 PESSOAS SERVIDAS NO PICO), RETANGULAR, EM ALVENARIA COM BLOCOS DE CONCRETO, DIMENSÕES INTERNAS = 0,4X1,2 M, ALTURA INTERNA = 1 M. AF_12/2020</v>
          </cell>
          <cell r="D5169" t="str">
            <v>UN</v>
          </cell>
          <cell r="E5169">
            <v>671.03</v>
          </cell>
        </row>
        <row r="5170">
          <cell r="A5170">
            <v>98110</v>
          </cell>
          <cell r="B5170" t="str">
            <v>SINAPI</v>
          </cell>
          <cell r="C5170" t="str">
            <v>CAIXA DE GORDURA PEQUENA (CAPACIDADE: 19 L), CIRCULAR, EM PVC, DIÂMETRO INTERNO= 0,3 M. AF_12/2020</v>
          </cell>
          <cell r="D5170" t="str">
            <v>UN</v>
          </cell>
          <cell r="E5170">
            <v>383.42</v>
          </cell>
        </row>
        <row r="5171">
          <cell r="A5171">
            <v>98111</v>
          </cell>
          <cell r="B5171" t="str">
            <v>SINAPI</v>
          </cell>
          <cell r="C5171" t="str">
            <v>CAIXA DE INSPEÇÃO PARA ATERRAMENTO, CIRCULAR, EM POLIETILENO, DIÂMETRO INTERNO = 0,3 M. AF_12/2020</v>
          </cell>
          <cell r="D5171" t="str">
            <v>UN</v>
          </cell>
          <cell r="E5171">
            <v>50.45</v>
          </cell>
        </row>
        <row r="5172">
          <cell r="A5172">
            <v>98112</v>
          </cell>
          <cell r="B5172" t="str">
            <v>SINAPI</v>
          </cell>
          <cell r="C5172" t="str">
            <v>TIL (TUBO DE INSPEÇÃO E LIMPEZA) CONDOMINIAL PARA ESGOTO, EM PVC, DN 100 X 100 MM. AF_12/2020</v>
          </cell>
          <cell r="D5172" t="str">
            <v>UN</v>
          </cell>
          <cell r="E5172">
            <v>86.62</v>
          </cell>
        </row>
        <row r="5173">
          <cell r="A5173">
            <v>98114</v>
          </cell>
          <cell r="B5173" t="str">
            <v>SINAPI</v>
          </cell>
          <cell r="C5173" t="str">
            <v>TAMPA CIRCULAR PARA ESGOTO E DRENAGEM, EM FERRO FUNDIDO, DIÂMETRO INTERNO = 0,6 M. AF_12/2020</v>
          </cell>
          <cell r="D5173" t="str">
            <v>UN</v>
          </cell>
          <cell r="E5173">
            <v>541.84</v>
          </cell>
        </row>
        <row r="5174">
          <cell r="A5174">
            <v>98115</v>
          </cell>
          <cell r="B5174" t="str">
            <v>SINAPI</v>
          </cell>
          <cell r="C5174" t="str">
            <v>TAMPA CIRCULAR PARA ESGOTO E DRENAGEM, EM CONCRETO PRÉ-MOLDADO, DIÂMETRO INTERNO = 0,60 M E ALTURA = 0,10 M. AF_12/2020</v>
          </cell>
          <cell r="D5174" t="str">
            <v>UN</v>
          </cell>
          <cell r="E5174">
            <v>87.87</v>
          </cell>
        </row>
        <row r="5175">
          <cell r="A5175">
            <v>89957</v>
          </cell>
          <cell r="B5175" t="str">
            <v>SINAPI</v>
          </cell>
          <cell r="C5175" t="str">
            <v>PONTO DE CONSUMO TERMINAL DE ÁGUA FRIA (SUBRAMAL) COM TUBULAÇÃO DE PVC, DN 25 MM, INSTALADO EM RAMAL DE ÁGUA, INCLUSOS RASGO E CHUMBAMENTO EM ALVENARIA. AF_12/2014</v>
          </cell>
          <cell r="D5175" t="str">
            <v>UN</v>
          </cell>
          <cell r="E5175">
            <v>128.85</v>
          </cell>
        </row>
        <row r="5176">
          <cell r="A5176">
            <v>89959</v>
          </cell>
          <cell r="B5176" t="str">
            <v>SINAPI</v>
          </cell>
          <cell r="C5176" t="str">
            <v>PONTO DE CONSUMO TERMINAL DE ÁGUA QUENTE (SUBRAMAL) COM TUBULAÇÃO DE CPVC, DN 22 MM, INSTALADO EM RAMAL DE ÁGUA, INCLUSOS RASGO E CHUMBAMENTO EM ALVENARIA. AF_12/2014</v>
          </cell>
          <cell r="D5176" t="str">
            <v>UN</v>
          </cell>
          <cell r="E5176">
            <v>215.68</v>
          </cell>
        </row>
        <row r="5177">
          <cell r="A5177">
            <v>89349</v>
          </cell>
          <cell r="B5177" t="str">
            <v>SINAPI</v>
          </cell>
          <cell r="C5177" t="str">
            <v>REGISTRO DE PRESSÃO BRUTO, LATÃO, ROSCÁVEL, 1/2" - FORNECIMENTO E INSTALAÇÃO. AF_08/2021</v>
          </cell>
          <cell r="D5177" t="str">
            <v>UN</v>
          </cell>
          <cell r="E5177">
            <v>33.24</v>
          </cell>
        </row>
        <row r="5178">
          <cell r="A5178">
            <v>89351</v>
          </cell>
          <cell r="B5178" t="str">
            <v>SINAPI</v>
          </cell>
          <cell r="C5178" t="str">
            <v>REGISTRO DE PRESSÃO BRUTO, LATÃO,  ROSCÁVEL, 3/4'' - FORNECIMENTO E INSTALAÇÃO. AF_08/2021</v>
          </cell>
          <cell r="D5178" t="str">
            <v>UN</v>
          </cell>
          <cell r="E5178">
            <v>40.65</v>
          </cell>
        </row>
        <row r="5179">
          <cell r="A5179">
            <v>89352</v>
          </cell>
          <cell r="B5179" t="str">
            <v>SINAPI</v>
          </cell>
          <cell r="C5179" t="str">
            <v>REGISTRO DE GAVETA BRUTO, LATÃO, ROSCÁVEL, 1/2" - FORNECIMENTO E INSTALAÇÃO. AF_08/2021</v>
          </cell>
          <cell r="D5179" t="str">
            <v>UN</v>
          </cell>
          <cell r="E5179">
            <v>45.71</v>
          </cell>
        </row>
        <row r="5180">
          <cell r="A5180">
            <v>89353</v>
          </cell>
          <cell r="B5180" t="str">
            <v>SINAPI</v>
          </cell>
          <cell r="C5180" t="str">
            <v>REGISTRO DE GAVETA BRUTO, LATÃO, ROSCÁVEL, 3/4" - FORNECIMENTO E INSTALAÇÃO. AF_08/2021</v>
          </cell>
          <cell r="D5180" t="str">
            <v>UN</v>
          </cell>
          <cell r="E5180">
            <v>49.58</v>
          </cell>
        </row>
        <row r="5181">
          <cell r="A5181">
            <v>89354</v>
          </cell>
          <cell r="B5181" t="str">
            <v>SINAPI</v>
          </cell>
          <cell r="C5181" t="str">
            <v>MISTURADOR MONOCOMANDO PARA CHUVEIRO, BASE BRUTA E ACABAMENTO CROMADO - FORNECIMENTO E INSTALAÇÃO. AF_08/2021</v>
          </cell>
          <cell r="D5181" t="str">
            <v>UN</v>
          </cell>
          <cell r="E5181">
            <v>426.24</v>
          </cell>
        </row>
        <row r="5182">
          <cell r="A5182">
            <v>89969</v>
          </cell>
          <cell r="B5182" t="str">
            <v>SINAPI</v>
          </cell>
          <cell r="C5182" t="str">
            <v>KIT DE REGISTRO DE PRESSÃO BRUTO DE LATÃO ½", INCLUSIVE CONEXÕES,  ROSCÁVEL, INSTALADO EM RAMAL DE ÁGUA FRIA - FORNECIMENTO E INSTALAÇÃO. AF_12/2014</v>
          </cell>
          <cell r="D5182" t="str">
            <v>UN</v>
          </cell>
          <cell r="E5182">
            <v>49.56</v>
          </cell>
        </row>
        <row r="5183">
          <cell r="A5183">
            <v>89970</v>
          </cell>
          <cell r="B5183" t="str">
            <v>SINAPI</v>
          </cell>
          <cell r="C5183" t="str">
            <v>KIT DE REGISTRO DE PRESSÃO BRUTO DE LATÃO ¾", INCLUSIVE CONEXÕES, ROSCÁVEL, INSTALADO EM RAMAL DE ÁGUA FRIA - FORNECIMENTO E INSTALAÇÃO. AF_12/2014</v>
          </cell>
          <cell r="D5183" t="str">
            <v>UN</v>
          </cell>
          <cell r="E5183">
            <v>53.41</v>
          </cell>
        </row>
        <row r="5184">
          <cell r="A5184">
            <v>89971</v>
          </cell>
          <cell r="B5184" t="str">
            <v>SINAPI</v>
          </cell>
          <cell r="C5184" t="str">
            <v>KIT DE REGISTRO DE GAVETA BRUTO DE LATÃO ½", INCLUSIVE CONEXÕES, ROSCÁVEL, INSTALADO EM RAMAL DE ÁGUA FRIA - FORNECIMENTO E INSTALAÇÃO. AF_12/2014</v>
          </cell>
          <cell r="D5184" t="str">
            <v>UN</v>
          </cell>
          <cell r="E5184">
            <v>55.53</v>
          </cell>
        </row>
        <row r="5185">
          <cell r="A5185">
            <v>89972</v>
          </cell>
          <cell r="B5185" t="str">
            <v>SINAPI</v>
          </cell>
          <cell r="C5185" t="str">
            <v>KIT DE REGISTRO DE GAVETA BRUTO DE LATÃO ¾", INCLUSIVE CONEXÕES, ROSCÁVEL, INSTALADO EM RAMAL DE ÁGUA FRIA - FORNECIMENTO E INSTALAÇÃO. AF_12/2014</v>
          </cell>
          <cell r="D5185" t="str">
            <v>UN</v>
          </cell>
          <cell r="E5185">
            <v>61.24</v>
          </cell>
        </row>
        <row r="5186">
          <cell r="A5186">
            <v>89973</v>
          </cell>
          <cell r="B5186" t="str">
            <v>SINAPI</v>
          </cell>
          <cell r="C5186" t="str">
            <v>KIT DE MISTURADOR BASE BRUTA DE LATÃO ¾" MONOCOMANDO PARA CHUVEIRO, INCLUSIVE CONEXÕES, INSTALADO EM RAMAL DE ÁGUA - FORNECIMENTO E INSTALAÇÃO. AF_12/2014</v>
          </cell>
          <cell r="D5186" t="str">
            <v>UN</v>
          </cell>
          <cell r="E5186">
            <v>616.24</v>
          </cell>
        </row>
        <row r="5187">
          <cell r="A5187">
            <v>89974</v>
          </cell>
          <cell r="B5187" t="str">
            <v>SINAPI</v>
          </cell>
          <cell r="C5187" t="str">
            <v>KIT DE TÊ MISTURADOR EM CPVC ¾" COM DUPLO COMANDO PARA CHUVEIRO, INCLUSIVE CONEXÕES, INSTALADO EM RAMAL DE ÁGUA - FORNECIMENTO E INSTALAÇÃO. AF_12/2014</v>
          </cell>
          <cell r="D5187" t="str">
            <v>UN</v>
          </cell>
          <cell r="E5187">
            <v>287.41000000000003</v>
          </cell>
        </row>
        <row r="5188">
          <cell r="A5188">
            <v>89984</v>
          </cell>
          <cell r="B5188" t="str">
            <v>SINAPI</v>
          </cell>
          <cell r="C5188" t="str">
            <v>REGISTRO DE PRESSÃO BRUTO, LATÃO, ROSCÁVEL, 1/2", COM ACABAMENTO E CANOPLA CROMADOS - FORNECIMENTO E INSTALAÇÃO. AF_08/2021</v>
          </cell>
          <cell r="D5188" t="str">
            <v>UN</v>
          </cell>
          <cell r="E5188">
            <v>107.74</v>
          </cell>
        </row>
        <row r="5189">
          <cell r="A5189">
            <v>89985</v>
          </cell>
          <cell r="B5189" t="str">
            <v>SINAPI</v>
          </cell>
          <cell r="C5189" t="str">
            <v>REGISTRO DE PRESSÃO BRUTO, LATÃO, ROSCÁVEL, 3/4", COM ACABAMENTO E CANOPLA CROMADOS - FORNECIMENTO E INSTALAÇÃO. AF_08/2021</v>
          </cell>
          <cell r="D5189" t="str">
            <v>UN</v>
          </cell>
          <cell r="E5189">
            <v>112.65</v>
          </cell>
        </row>
        <row r="5190">
          <cell r="A5190">
            <v>89986</v>
          </cell>
          <cell r="B5190" t="str">
            <v>SINAPI</v>
          </cell>
          <cell r="C5190" t="str">
            <v>REGISTRO DE GAVETA BRUTO, LATÃO, ROSCÁVEL, 1/2", COM ACABAMENTO E CANOPLA CROMADOS - FORNECIMENTO E INSTALAÇÃO. AF_08/2021</v>
          </cell>
          <cell r="D5190" t="str">
            <v>UN</v>
          </cell>
          <cell r="E5190">
            <v>104.88</v>
          </cell>
        </row>
        <row r="5191">
          <cell r="A5191">
            <v>89987</v>
          </cell>
          <cell r="B5191" t="str">
            <v>SINAPI</v>
          </cell>
          <cell r="C5191" t="str">
            <v>REGISTRO DE GAVETA BRUTO, LATÃO, ROSCÁVEL, 3/4", COM ACABAMENTO E CANOPLA CROMADOS - FORNECIMENTO E INSTALAÇÃO. AF_08/2021</v>
          </cell>
          <cell r="D5191" t="str">
            <v>UN</v>
          </cell>
          <cell r="E5191">
            <v>118.91</v>
          </cell>
        </row>
        <row r="5192">
          <cell r="A5192">
            <v>90371</v>
          </cell>
          <cell r="B5192" t="str">
            <v>SINAPI</v>
          </cell>
          <cell r="C5192" t="str">
            <v>REGISTRO DE ESFERA, PVC, ROSCÁVEL, COM VOLANTE, 3/4" - FORNECIMENTO E INSTALAÇÃO. AF_08/2021</v>
          </cell>
          <cell r="D5192" t="str">
            <v>UN</v>
          </cell>
          <cell r="E5192">
            <v>24.78</v>
          </cell>
        </row>
        <row r="5193">
          <cell r="A5193">
            <v>94489</v>
          </cell>
          <cell r="B5193" t="str">
            <v>SINAPI</v>
          </cell>
          <cell r="C5193" t="str">
            <v>REGISTRO DE ESFERA, PVC, SOLDÁVEL, COM VOLANTE, DN  25 MM - FORNECIMENTO E INSTALAÇÃO. AF_08/2021</v>
          </cell>
          <cell r="D5193" t="str">
            <v>UN</v>
          </cell>
          <cell r="E5193">
            <v>25.05</v>
          </cell>
        </row>
        <row r="5194">
          <cell r="A5194">
            <v>94490</v>
          </cell>
          <cell r="B5194" t="str">
            <v>SINAPI</v>
          </cell>
          <cell r="C5194" t="str">
            <v>REGISTRO DE ESFERA, PVC, SOLDÁVEL, COM VOLANTE, DN  32 MM - FORNECIMENTO E INSTALAÇÃO. AF_08/2021</v>
          </cell>
          <cell r="D5194" t="str">
            <v>UN</v>
          </cell>
          <cell r="E5194">
            <v>37.17</v>
          </cell>
        </row>
        <row r="5195">
          <cell r="A5195">
            <v>94491</v>
          </cell>
          <cell r="B5195" t="str">
            <v>SINAPI</v>
          </cell>
          <cell r="C5195" t="str">
            <v>REGISTRO DE ESFERA, PVC, SOLDÁVEL, COM VOLANTE, DN  40 MM - FORNECIMENTO E INSTALAÇÃO. AF_08/2021</v>
          </cell>
          <cell r="D5195" t="str">
            <v>UN</v>
          </cell>
          <cell r="E5195">
            <v>50.66</v>
          </cell>
        </row>
        <row r="5196">
          <cell r="A5196">
            <v>94492</v>
          </cell>
          <cell r="B5196" t="str">
            <v>SINAPI</v>
          </cell>
          <cell r="C5196" t="str">
            <v>REGISTRO DE ESFERA, PVC, SOLDÁVEL, COM VOLANTE, DN  50 MM - FORNECIMENTO E INSTALAÇÃO. AF_08/2021</v>
          </cell>
          <cell r="D5196" t="str">
            <v>UN</v>
          </cell>
          <cell r="E5196">
            <v>52.09</v>
          </cell>
        </row>
        <row r="5197">
          <cell r="A5197">
            <v>94493</v>
          </cell>
          <cell r="B5197" t="str">
            <v>SINAPI</v>
          </cell>
          <cell r="C5197" t="str">
            <v>REGISTRO DE ESFERA, PVC, SOLDÁVEL, COM VOLANTE, DN  60 MM - FORNECIMENTO E INSTALAÇÃO. AF_08/2021</v>
          </cell>
          <cell r="D5197" t="str">
            <v>UN</v>
          </cell>
          <cell r="E5197">
            <v>95.44</v>
          </cell>
        </row>
        <row r="5198">
          <cell r="A5198">
            <v>94495</v>
          </cell>
          <cell r="B5198" t="str">
            <v>SINAPI</v>
          </cell>
          <cell r="C5198" t="str">
            <v>REGISTRO DE GAVETA BRUTO, LATÃO, ROSCÁVEL, 1" - FORNECIMENTO E INSTALAÇÃO. AF_08/2021</v>
          </cell>
          <cell r="D5198" t="str">
            <v>UN</v>
          </cell>
          <cell r="E5198">
            <v>77.239999999999995</v>
          </cell>
        </row>
        <row r="5199">
          <cell r="A5199">
            <v>94496</v>
          </cell>
          <cell r="B5199" t="str">
            <v>SINAPI</v>
          </cell>
          <cell r="C5199" t="str">
            <v>REGISTRO DE GAVETA BRUTO, LATÃO, ROSCÁVEL, 1 1/4" - FORNECIMENTO E INSTALAÇÃO. AF_08/2021</v>
          </cell>
          <cell r="D5199" t="str">
            <v>UN</v>
          </cell>
          <cell r="E5199">
            <v>105.23</v>
          </cell>
        </row>
        <row r="5200">
          <cell r="A5200">
            <v>94497</v>
          </cell>
          <cell r="B5200" t="str">
            <v>SINAPI</v>
          </cell>
          <cell r="C5200" t="str">
            <v>REGISTRO DE GAVETA BRUTO, LATÃO, ROSCÁVEL, 1 1/2" - FORNECIMENTO E INSTALAÇÃO. AF_08/2021</v>
          </cell>
          <cell r="D5200" t="str">
            <v>UN</v>
          </cell>
          <cell r="E5200">
            <v>133.16</v>
          </cell>
        </row>
        <row r="5201">
          <cell r="A5201">
            <v>94498</v>
          </cell>
          <cell r="B5201" t="str">
            <v>SINAPI</v>
          </cell>
          <cell r="C5201" t="str">
            <v>REGISTRO DE GAVETA BRUTO, LATÃO, ROSCÁVEL, 2" - FORNECIMENTO E INSTALAÇÃO. AF_08/2021</v>
          </cell>
          <cell r="D5201" t="str">
            <v>UN</v>
          </cell>
          <cell r="E5201">
            <v>184.38</v>
          </cell>
        </row>
        <row r="5202">
          <cell r="A5202">
            <v>94499</v>
          </cell>
          <cell r="B5202" t="str">
            <v>SINAPI</v>
          </cell>
          <cell r="C5202" t="str">
            <v>REGISTRO DE GAVETA BRUTO, LATÃO, ROSCÁVEL, 2 1/2" - FORNECIMENTO E INSTALAÇÃO. AF_08/2021</v>
          </cell>
          <cell r="D5202" t="str">
            <v>UN</v>
          </cell>
          <cell r="E5202">
            <v>372.34</v>
          </cell>
        </row>
        <row r="5203">
          <cell r="A5203">
            <v>94500</v>
          </cell>
          <cell r="B5203" t="str">
            <v>SINAPI</v>
          </cell>
          <cell r="C5203" t="str">
            <v>REGISTRO DE GAVETA BRUTO, LATÃO, ROSCÁVEL, 3" - FORNECIMENTO E INSTALAÇÃO. AF_08/2021</v>
          </cell>
          <cell r="D5203" t="str">
            <v>UN</v>
          </cell>
          <cell r="E5203">
            <v>451.51</v>
          </cell>
        </row>
        <row r="5204">
          <cell r="A5204">
            <v>94501</v>
          </cell>
          <cell r="B5204" t="str">
            <v>SINAPI</v>
          </cell>
          <cell r="C5204" t="str">
            <v>REGISTRO DE GAVETA BRUTO, LATÃO, ROSCÁVEL, 4" - FORNECIMENTO E INSTALAÇÃO. AF_08/2021</v>
          </cell>
          <cell r="D5204" t="str">
            <v>UN</v>
          </cell>
          <cell r="E5204">
            <v>922.2</v>
          </cell>
        </row>
        <row r="5205">
          <cell r="A5205">
            <v>94792</v>
          </cell>
          <cell r="B5205" t="str">
            <v>SINAPI</v>
          </cell>
          <cell r="C5205" t="str">
            <v>REGISTRO DE GAVETA BRUTO, LATÃO, ROSCÁVEL, 1", COM ACABAMENTO E CANOPLA CROMADOS - FORNECIMENTO E INSTALAÇÃO. AF_08/2021</v>
          </cell>
          <cell r="D5205" t="str">
            <v>UN</v>
          </cell>
          <cell r="E5205">
            <v>145.13</v>
          </cell>
        </row>
        <row r="5206">
          <cell r="A5206">
            <v>94793</v>
          </cell>
          <cell r="B5206" t="str">
            <v>SINAPI</v>
          </cell>
          <cell r="C5206" t="str">
            <v>REGISTRO DE GAVETA BRUTO, LATÃO, ROSCÁVEL, 1 1/4", COM ACABAMENTO E CANOPLA CROMADOS - FORNECIMENTO E INSTALAÇÃO. AF_08/2021</v>
          </cell>
          <cell r="D5206" t="str">
            <v>UN</v>
          </cell>
          <cell r="E5206">
            <v>199.9</v>
          </cell>
        </row>
        <row r="5207">
          <cell r="A5207">
            <v>94794</v>
          </cell>
          <cell r="B5207" t="str">
            <v>SINAPI</v>
          </cell>
          <cell r="C5207" t="str">
            <v>REGISTRO DE GAVETA BRUTO, LATÃO, ROSCÁVEL, 1 1/2", COM ACABAMENTO E CANOPLA CROMADOS - FORNECIMENTO E INSTALAÇÃO. AF_08/2021</v>
          </cell>
          <cell r="D5207" t="str">
            <v>UN</v>
          </cell>
          <cell r="E5207">
            <v>210.95</v>
          </cell>
        </row>
        <row r="5208">
          <cell r="A5208">
            <v>94795</v>
          </cell>
          <cell r="B5208" t="str">
            <v>SINAPI</v>
          </cell>
          <cell r="C5208" t="str">
            <v>TORNEIRA DE BOIA PARA CAIXA D'ÁGUA, ROSCÁVEL, 1/2" - FORNECIMENTO E INSTALAÇÃO. AF_08/2021</v>
          </cell>
          <cell r="D5208" t="str">
            <v>UN</v>
          </cell>
          <cell r="E5208">
            <v>30.97</v>
          </cell>
        </row>
        <row r="5209">
          <cell r="A5209">
            <v>94796</v>
          </cell>
          <cell r="B5209" t="str">
            <v>SINAPI</v>
          </cell>
          <cell r="C5209" t="str">
            <v>TORNEIRA DE BOIA PARA CAIXA D'ÁGUA, ROSCÁVEL, 3/4" - FORNECIMENTO E INSTALAÇÃO. AF_08/2021</v>
          </cell>
          <cell r="D5209" t="str">
            <v>UN</v>
          </cell>
          <cell r="E5209">
            <v>35.67</v>
          </cell>
        </row>
        <row r="5210">
          <cell r="A5210">
            <v>94797</v>
          </cell>
          <cell r="B5210" t="str">
            <v>SINAPI</v>
          </cell>
          <cell r="C5210" t="str">
            <v>TORNEIRA DE BOIA PARA CAIXA D'ÁGUA, ROSCÁVEL, 1" - FORNECIMENTO E INSTALAÇÃO. AF_08/2021</v>
          </cell>
          <cell r="D5210" t="str">
            <v>UN</v>
          </cell>
          <cell r="E5210">
            <v>73.44</v>
          </cell>
        </row>
        <row r="5211">
          <cell r="A5211">
            <v>94798</v>
          </cell>
          <cell r="B5211" t="str">
            <v>SINAPI</v>
          </cell>
          <cell r="C5211" t="str">
            <v>TORNEIRA DE BOIA PARA CAIXA D'ÁGUA, ROSCÁVEL, 1 1/4" - FORNECIMENTO E INSTALAÇÃO. AF_08/2021</v>
          </cell>
          <cell r="D5211" t="str">
            <v>UN</v>
          </cell>
          <cell r="E5211">
            <v>121.61</v>
          </cell>
        </row>
        <row r="5212">
          <cell r="A5212">
            <v>94799</v>
          </cell>
          <cell r="B5212" t="str">
            <v>SINAPI</v>
          </cell>
          <cell r="C5212" t="str">
            <v>TORNEIRA DE BOIA PARA CAIXA D'ÁGUA, ROSCÁVEL, 1 1/2" - FORNECIMENTO E INSTALAÇÃO. AF_08/2021</v>
          </cell>
          <cell r="D5212" t="str">
            <v>UN</v>
          </cell>
          <cell r="E5212">
            <v>149.36000000000001</v>
          </cell>
        </row>
        <row r="5213">
          <cell r="A5213">
            <v>94800</v>
          </cell>
          <cell r="B5213" t="str">
            <v>SINAPI</v>
          </cell>
          <cell r="C5213" t="str">
            <v>TORNEIRA DE BOIA PARA CAIXA D'ÁGUA, ROSCÁVEL, 2" - FORNECIMENTO E INSTALAÇÃO. AF_08/2021</v>
          </cell>
          <cell r="D5213" t="str">
            <v>UN</v>
          </cell>
          <cell r="E5213">
            <v>191.78</v>
          </cell>
        </row>
        <row r="5214">
          <cell r="A5214">
            <v>95248</v>
          </cell>
          <cell r="B5214" t="str">
            <v>SINAPI</v>
          </cell>
          <cell r="C5214" t="str">
            <v>VÁLVULA DE ESFERA BRUTA, BRONZE, ROSCÁVEL, 1/2" - FORNECIMENTO E INSTALAÇÃO. AF_08/2021</v>
          </cell>
          <cell r="D5214" t="str">
            <v>UN</v>
          </cell>
          <cell r="E5214">
            <v>67.06</v>
          </cell>
        </row>
        <row r="5215">
          <cell r="A5215">
            <v>95249</v>
          </cell>
          <cell r="B5215" t="str">
            <v>SINAPI</v>
          </cell>
          <cell r="C5215" t="str">
            <v>VÁLVULA DE ESFERA BRUTA, BRONZE, ROSCÁVEL, 3/4'' - FORNECIMENTO E INSTALAÇÃO. AF_08/2021</v>
          </cell>
          <cell r="D5215" t="str">
            <v>UN</v>
          </cell>
          <cell r="E5215">
            <v>78.489999999999995</v>
          </cell>
        </row>
        <row r="5216">
          <cell r="A5216">
            <v>95250</v>
          </cell>
          <cell r="B5216" t="str">
            <v>SINAPI</v>
          </cell>
          <cell r="C5216" t="str">
            <v>VÁLVULA DE ESFERA BRUTA, BRONZE, ROSCÁVEL, 1'' - FORNECIMENTO E INSTALAÇÃO. AF_08/2021</v>
          </cell>
          <cell r="D5216" t="str">
            <v>UN</v>
          </cell>
          <cell r="E5216">
            <v>105.95</v>
          </cell>
        </row>
        <row r="5217">
          <cell r="A5217">
            <v>95251</v>
          </cell>
          <cell r="B5217" t="str">
            <v>SINAPI</v>
          </cell>
          <cell r="C5217" t="str">
            <v>VÁLVULA DE ESFERA BRUTA, BRONZE, ROSCÁVEL, 1 1/4'' - FORNECIMENTO E INSTALAÇÃO. AF_08/2021</v>
          </cell>
          <cell r="D5217" t="str">
            <v>UN</v>
          </cell>
          <cell r="E5217">
            <v>157.12</v>
          </cell>
        </row>
        <row r="5218">
          <cell r="A5218">
            <v>95252</v>
          </cell>
          <cell r="B5218" t="str">
            <v>SINAPI</v>
          </cell>
          <cell r="C5218" t="str">
            <v>VÁLVULA DE ESFERA BRUTA, BRONZE, ROSCÁVEL, 1 1/2'' - FORNECIMENTO E INSTALAÇÃO. AF_08/2021</v>
          </cell>
          <cell r="D5218" t="str">
            <v>UN</v>
          </cell>
          <cell r="E5218">
            <v>190.1</v>
          </cell>
        </row>
        <row r="5219">
          <cell r="A5219">
            <v>95253</v>
          </cell>
          <cell r="B5219" t="str">
            <v>SINAPI</v>
          </cell>
          <cell r="C5219" t="str">
            <v>VÁLVULA DE ESFERA BRUTA, BRONZE, ROSCÁVEL, 2'' - FORNECIMENTO E INSTALAÇÃO. AF_08/2021</v>
          </cell>
          <cell r="D5219" t="str">
            <v>UN</v>
          </cell>
          <cell r="E5219">
            <v>290.45999999999998</v>
          </cell>
        </row>
        <row r="5220">
          <cell r="A5220">
            <v>99619</v>
          </cell>
          <cell r="B5220" t="str">
            <v>SINAPI</v>
          </cell>
          <cell r="C5220" t="str">
            <v>VÁLVULA DE RETENÇÃO HORIZONTAL, DE BRONZE, ROSCÁVEL, 3/4" - FORNECIMENTO E INSTALAÇÃO. AF_08/2021</v>
          </cell>
          <cell r="D5220" t="str">
            <v>UN</v>
          </cell>
          <cell r="E5220">
            <v>84.59</v>
          </cell>
        </row>
        <row r="5221">
          <cell r="A5221">
            <v>99620</v>
          </cell>
          <cell r="B5221" t="str">
            <v>SINAPI</v>
          </cell>
          <cell r="C5221" t="str">
            <v>VÁLVULA DE RETENÇÃO HORIZONTAL, DE BRONZE, ROSCÁVEL, 1" - FORNECIMENTO E INSTALAÇÃO. AF_08/2021</v>
          </cell>
          <cell r="D5221" t="str">
            <v>UN</v>
          </cell>
          <cell r="E5221">
            <v>114.92</v>
          </cell>
        </row>
        <row r="5222">
          <cell r="A5222">
            <v>99621</v>
          </cell>
          <cell r="B5222" t="str">
            <v>SINAPI</v>
          </cell>
          <cell r="C5222" t="str">
            <v>VÁLVULA DE RETENÇÃO HORIZONTAL, DE BRONZE, ROSCÁVEL, 1 1/4" - FORNECIMENTO E INSTALAÇÃO. AF_08/2021</v>
          </cell>
          <cell r="D5222" t="str">
            <v>UN</v>
          </cell>
          <cell r="E5222">
            <v>171.2</v>
          </cell>
        </row>
        <row r="5223">
          <cell r="A5223">
            <v>99622</v>
          </cell>
          <cell r="B5223" t="str">
            <v>SINAPI</v>
          </cell>
          <cell r="C5223" t="str">
            <v>VÁLVULA DE RETENÇÃO HORIZONTAL, DE BRONZE, ROSCÁVEL, 1 1/2"  - FORNECIMENTO E INSTALAÇÃO. AF_08/2021</v>
          </cell>
          <cell r="D5223" t="str">
            <v>UN</v>
          </cell>
          <cell r="E5223">
            <v>192.81</v>
          </cell>
        </row>
        <row r="5224">
          <cell r="A5224">
            <v>99623</v>
          </cell>
          <cell r="B5224" t="str">
            <v>SINAPI</v>
          </cell>
          <cell r="C5224" t="str">
            <v>VÁLVULA DE RETENÇÃO HORIZONTAL, DE BRONZE, ROSCÁVEL, 2"  - FORNECIMENTO E INSTALAÇÃO. AF_08/2021</v>
          </cell>
          <cell r="D5224" t="str">
            <v>UN</v>
          </cell>
          <cell r="E5224">
            <v>268.94</v>
          </cell>
        </row>
        <row r="5225">
          <cell r="A5225">
            <v>99624</v>
          </cell>
          <cell r="B5225" t="str">
            <v>SINAPI</v>
          </cell>
          <cell r="C5225" t="str">
            <v>VÁLVULA DE RETENÇÃO HORIZONTAL, DE BRONZE, ROSCÁVEL, 2 1/2" - FORNECIMENTO E INSTALAÇÃO. AF_08/2021</v>
          </cell>
          <cell r="D5225" t="str">
            <v>UN</v>
          </cell>
          <cell r="E5225">
            <v>383.34</v>
          </cell>
        </row>
        <row r="5226">
          <cell r="A5226">
            <v>99625</v>
          </cell>
          <cell r="B5226" t="str">
            <v>SINAPI</v>
          </cell>
          <cell r="C5226" t="str">
            <v>VÁLVULA DE RETENÇÃO HORIZONTAL, DE BRONZE, ROSCÁVEL, 3" - FORNECIMENTO E INSTALAÇÃO. AF_08/2021</v>
          </cell>
          <cell r="D5226" t="str">
            <v>UN</v>
          </cell>
          <cell r="E5226">
            <v>527.08000000000004</v>
          </cell>
        </row>
        <row r="5227">
          <cell r="A5227">
            <v>99626</v>
          </cell>
          <cell r="B5227" t="str">
            <v>SINAPI</v>
          </cell>
          <cell r="C5227" t="str">
            <v>VÁLVULA DE RETENÇÃO HORIZONTAL, DE BRONZE, ROSCÁVEL, 4" - FORNECIMENTO E INSTALAÇÃO. AF_08/2021</v>
          </cell>
          <cell r="D5227" t="str">
            <v>UN</v>
          </cell>
          <cell r="E5227">
            <v>811.08</v>
          </cell>
        </row>
        <row r="5228">
          <cell r="A5228">
            <v>99627</v>
          </cell>
          <cell r="B5228" t="str">
            <v>SINAPI</v>
          </cell>
          <cell r="C5228" t="str">
            <v>VÁLVULA DE RETENÇÃO VERTICAL, DE BRONZE, ROSCÁVEL, 1/2" - FORNECIMENTO E INSTALAÇÃO. AF_08/2021</v>
          </cell>
          <cell r="D5228" t="str">
            <v>UN</v>
          </cell>
          <cell r="E5228">
            <v>51.06</v>
          </cell>
        </row>
        <row r="5229">
          <cell r="A5229">
            <v>99628</v>
          </cell>
          <cell r="B5229" t="str">
            <v>SINAPI</v>
          </cell>
          <cell r="C5229" t="str">
            <v>VÁLVULA DE RETENÇÃO VERTICAL, DE BRONZE, ROSCÁVEL, 3/4" - FORNECIMENTO E INSTALAÇÃO. AF_08/2021</v>
          </cell>
          <cell r="D5229" t="str">
            <v>UN</v>
          </cell>
          <cell r="E5229">
            <v>55.82</v>
          </cell>
        </row>
        <row r="5230">
          <cell r="A5230">
            <v>99629</v>
          </cell>
          <cell r="B5230" t="str">
            <v>SINAPI</v>
          </cell>
          <cell r="C5230" t="str">
            <v>VÁLVULA DE RETENÇÃO VERTICAL, DE BRONZE, ROSCÁVEL, 1" - FORNECIMENTO E INSTALAÇÃO. AF_08/2021</v>
          </cell>
          <cell r="D5230" t="str">
            <v>UN</v>
          </cell>
          <cell r="E5230">
            <v>62.13</v>
          </cell>
        </row>
        <row r="5231">
          <cell r="A5231">
            <v>99630</v>
          </cell>
          <cell r="B5231" t="str">
            <v>SINAPI</v>
          </cell>
          <cell r="C5231" t="str">
            <v>VÁLVULA DE RETENÇÃO VERTICAL, DE BRONZE, ROSCÁVEL, 1 1/4" - FORNECIMENTO E INSTALAÇÃO. AF_08/2021</v>
          </cell>
          <cell r="D5231" t="str">
            <v>UN</v>
          </cell>
          <cell r="E5231">
            <v>92.35</v>
          </cell>
        </row>
        <row r="5232">
          <cell r="A5232">
            <v>99631</v>
          </cell>
          <cell r="B5232" t="str">
            <v>SINAPI</v>
          </cell>
          <cell r="C5232" t="str">
            <v>VÁLVULA DE RETENÇÃO VERTICAL, DE BRONZE, ROSCÁVEL, 1 1/2" - FORNECIMENTO E INSTALAÇÃO. AF_08/2021</v>
          </cell>
          <cell r="D5232" t="str">
            <v>UN</v>
          </cell>
          <cell r="E5232">
            <v>107.59</v>
          </cell>
        </row>
        <row r="5233">
          <cell r="A5233">
            <v>99632</v>
          </cell>
          <cell r="B5233" t="str">
            <v>SINAPI</v>
          </cell>
          <cell r="C5233" t="str">
            <v>VÁLVULA DE RETENÇÃO VERTICAL, DE BRONZE, ROSCÁVEL, 2" - FORNECIMENTO E INSTALAÇÃO. AF_08/2021</v>
          </cell>
          <cell r="D5233" t="str">
            <v>UN</v>
          </cell>
          <cell r="E5233">
            <v>154.99</v>
          </cell>
        </row>
        <row r="5234">
          <cell r="A5234">
            <v>99633</v>
          </cell>
          <cell r="B5234" t="str">
            <v>SINAPI</v>
          </cell>
          <cell r="C5234" t="str">
            <v>VÁLVULA DE RETENÇÃO VERTICAL, DE BRONZE, ROSCÁVEL, 3" - FORNECIMENTO E INSTALAÇÃO. AF_08/2021</v>
          </cell>
          <cell r="D5234" t="str">
            <v>UN</v>
          </cell>
          <cell r="E5234">
            <v>332.12</v>
          </cell>
        </row>
        <row r="5235">
          <cell r="A5235">
            <v>99634</v>
          </cell>
          <cell r="B5235" t="str">
            <v>SINAPI</v>
          </cell>
          <cell r="C5235" t="str">
            <v>VÁLVULA DE RETENÇÃO VERTICAL, DE BRONZE, ROSCÁVEL, 4" - FORNECIMENTO E INSTALAÇÃO. AF_08/2021</v>
          </cell>
          <cell r="D5235" t="str">
            <v>UN</v>
          </cell>
          <cell r="E5235">
            <v>565.78</v>
          </cell>
        </row>
        <row r="5236">
          <cell r="A5236">
            <v>99635</v>
          </cell>
          <cell r="B5236" t="str">
            <v>SINAPI</v>
          </cell>
          <cell r="C5236" t="str">
            <v>VÁLVULA DE DESCARGA METÁLICA, BASE 1 1/2", ACABAMENTO METALICO CROMADO - FORNECIMENTO E INSTALAÇÃO. AF_08/2021</v>
          </cell>
          <cell r="D5236" t="str">
            <v>UN</v>
          </cell>
          <cell r="E5236">
            <v>288.57</v>
          </cell>
        </row>
        <row r="5237">
          <cell r="A5237">
            <v>103008</v>
          </cell>
          <cell r="B5237" t="str">
            <v>SINAPI</v>
          </cell>
          <cell r="C5237" t="str">
            <v>VÁLVULA DE RETENÇÃO HORIZONTAL, DE BRONZE, ROSCÁVEL, 1/2" - FORNECIMENTO E INSTALAÇÃO. AF_08/2021</v>
          </cell>
          <cell r="D5237" t="str">
            <v>UN</v>
          </cell>
          <cell r="E5237">
            <v>69.05</v>
          </cell>
        </row>
        <row r="5238">
          <cell r="A5238">
            <v>103009</v>
          </cell>
          <cell r="B5238" t="str">
            <v>SINAPI</v>
          </cell>
          <cell r="C5238" t="str">
            <v>VÁLVULA DE RETENÇÃO VERTICAL, DE BRONZE, ROSCÁVEL, 2 1/2" - FORNECIMENTO E INSTALAÇÃO. AF_08/2021</v>
          </cell>
          <cell r="D5238" t="str">
            <v>UN</v>
          </cell>
          <cell r="E5238">
            <v>244.75</v>
          </cell>
        </row>
        <row r="5239">
          <cell r="A5239">
            <v>103010</v>
          </cell>
          <cell r="B5239" t="str">
            <v>SINAPI</v>
          </cell>
          <cell r="C5239" t="str">
            <v>VÁLVULA DE RETENÇÃO, DE BRONZE, PÉ COM CRIVOS, ROSCÁVEL, 3/4" - FORNECIMENTO E INSTALAÇÃO. AF_08/2021</v>
          </cell>
          <cell r="D5239" t="str">
            <v>UN</v>
          </cell>
          <cell r="E5239">
            <v>52.36</v>
          </cell>
        </row>
        <row r="5240">
          <cell r="A5240">
            <v>103011</v>
          </cell>
          <cell r="B5240" t="str">
            <v>SINAPI</v>
          </cell>
          <cell r="C5240" t="str">
            <v>VÁLVULA DE RETENÇÃO, DE BRONZE, PÉ COM CRIVOS, ROSCÁVEL, 1" - FORNECIMENTO E INSTALAÇÃO. AF_08/2021</v>
          </cell>
          <cell r="D5240" t="str">
            <v>UN</v>
          </cell>
          <cell r="E5240">
            <v>58.43</v>
          </cell>
        </row>
        <row r="5241">
          <cell r="A5241">
            <v>103012</v>
          </cell>
          <cell r="B5241" t="str">
            <v>SINAPI</v>
          </cell>
          <cell r="C5241" t="str">
            <v>VÁLVULA DE RETENÇÃO, DE BRONZE, PÉ COM CRIVOS, ROSCÁVEL, 1 1/4" - FORNECIMENTO E INSTALAÇÃO. AF_08/2021</v>
          </cell>
          <cell r="D5241" t="str">
            <v>UN</v>
          </cell>
          <cell r="E5241">
            <v>92.07</v>
          </cell>
        </row>
        <row r="5242">
          <cell r="A5242">
            <v>103013</v>
          </cell>
          <cell r="B5242" t="str">
            <v>SINAPI</v>
          </cell>
          <cell r="C5242" t="str">
            <v>VÁLVULA DE RETENÇÃO, DE BRONZE, PÉ COM CRIVOS, ROSCÁVEL, 1 1/2" - FORNECIMENTO E INSTALAÇÃO. AF_08/2021</v>
          </cell>
          <cell r="D5242" t="str">
            <v>UN</v>
          </cell>
          <cell r="E5242">
            <v>99.2</v>
          </cell>
        </row>
        <row r="5243">
          <cell r="A5243">
            <v>103014</v>
          </cell>
          <cell r="B5243" t="str">
            <v>SINAPI</v>
          </cell>
          <cell r="C5243" t="str">
            <v>VÁLVULA DE RETENÇÃO, DE BRONZE, PÉ COM CRIVOS, ROSCÁVEL, 2" - FORNECIMENTO E INSTALAÇÃO. AF_08/2021</v>
          </cell>
          <cell r="D5243" t="str">
            <v>UN</v>
          </cell>
          <cell r="E5243">
            <v>149.07</v>
          </cell>
        </row>
        <row r="5244">
          <cell r="A5244">
            <v>103015</v>
          </cell>
          <cell r="B5244" t="str">
            <v>SINAPI</v>
          </cell>
          <cell r="C5244" t="str">
            <v>VÁLVULA DE RETENÇÃO, DE BRONZE, PÉ COM CRIVOS, ROSCÁVEL, 2 1/2" - FORNECIMENTO E INSTALAÇÃO. AF_08/2021</v>
          </cell>
          <cell r="D5244" t="str">
            <v>UN</v>
          </cell>
          <cell r="E5244">
            <v>263.35000000000002</v>
          </cell>
        </row>
        <row r="5245">
          <cell r="A5245">
            <v>103016</v>
          </cell>
          <cell r="B5245" t="str">
            <v>SINAPI</v>
          </cell>
          <cell r="C5245" t="str">
            <v>VÁLVULA DE RETENÇÃO, DE BRONZE, PÉ COM CRIVOS, ROSCÁVEL, 3" - FORNECIMENTO E INSTALAÇÃO. AF_08/2021</v>
          </cell>
          <cell r="D5245" t="str">
            <v>UN</v>
          </cell>
          <cell r="E5245">
            <v>359.92</v>
          </cell>
        </row>
        <row r="5246">
          <cell r="A5246">
            <v>103017</v>
          </cell>
          <cell r="B5246" t="str">
            <v>SINAPI</v>
          </cell>
          <cell r="C5246" t="str">
            <v>VÁLVULA DE RETENÇÃO, DE BRONZE, PÉ COM CRIVOS, ROSCÁVEL, 4" - FORNECIMENTO E INSTALAÇÃO. AF_08/2021</v>
          </cell>
          <cell r="D5246" t="str">
            <v>UN</v>
          </cell>
          <cell r="E5246">
            <v>627.85</v>
          </cell>
        </row>
        <row r="5247">
          <cell r="A5247">
            <v>103018</v>
          </cell>
          <cell r="B5247" t="str">
            <v>SINAPI</v>
          </cell>
          <cell r="C5247" t="str">
            <v>VÁLVULA DE DESCARGA METÁLICA, BASE 1 1/4", ACABAMENTO METALICO CROMADO - FORNECIMENTO E INSTALAÇÃO. AF_08/2021</v>
          </cell>
          <cell r="D5247" t="str">
            <v>UN</v>
          </cell>
          <cell r="E5247">
            <v>235.88</v>
          </cell>
        </row>
        <row r="5248">
          <cell r="A5248">
            <v>103019</v>
          </cell>
          <cell r="B5248" t="str">
            <v>SINAPI</v>
          </cell>
          <cell r="C5248" t="str">
            <v>REGISTRO OU VÁLVULA GLOBO ANGULAR EM LATÃO, PARA HIDRANTES EM INSTALAÇÃO PREDIAL DE INCÊNDIO, 45 GRAUS, 2 1/2" - FORNECIMENTO E INSTALAÇÃO. AF_08/2021</v>
          </cell>
          <cell r="D5248" t="str">
            <v>UN</v>
          </cell>
          <cell r="E5248">
            <v>231.24</v>
          </cell>
        </row>
        <row r="5249">
          <cell r="A5249">
            <v>103029</v>
          </cell>
          <cell r="B5249" t="str">
            <v>SINAPI</v>
          </cell>
          <cell r="C5249" t="str">
            <v>REGISTRO OU REGULADOR DE GÁS DE COZINHA - FORNECIMENTO E INSTALAÇÃO. AF_08/2021</v>
          </cell>
          <cell r="D5249" t="str">
            <v>UN</v>
          </cell>
          <cell r="E5249">
            <v>57.04</v>
          </cell>
        </row>
        <row r="5250">
          <cell r="A5250">
            <v>103036</v>
          </cell>
          <cell r="B5250" t="str">
            <v>SINAPI</v>
          </cell>
          <cell r="C5250" t="str">
            <v>REGISTRO DE ESFERA, PVC, ROSCÁVEL, COM VOLANTE, 1/2" - FORNECIMENTO E INSTALAÇÃO. AF_08/2021</v>
          </cell>
          <cell r="D5250" t="str">
            <v>UN</v>
          </cell>
          <cell r="E5250">
            <v>19.88</v>
          </cell>
        </row>
        <row r="5251">
          <cell r="A5251">
            <v>103037</v>
          </cell>
          <cell r="B5251" t="str">
            <v>SINAPI</v>
          </cell>
          <cell r="C5251" t="str">
            <v>REGISTRO DE ESFERA, PVC, ROSCÁVEL, COM VOLANTE, 1" - FORNECIMENTO E INSTALAÇÃO. AF_08/2021</v>
          </cell>
          <cell r="D5251" t="str">
            <v>UN</v>
          </cell>
          <cell r="E5251">
            <v>39.17</v>
          </cell>
        </row>
        <row r="5252">
          <cell r="A5252">
            <v>103038</v>
          </cell>
          <cell r="B5252" t="str">
            <v>SINAPI</v>
          </cell>
          <cell r="C5252" t="str">
            <v>REGISTRO DE ESFERA, PVC, ROSCÁVEL, COM VOLANTE, 1 1/4" - FORNECIMENTO E INSTALAÇÃO. AF_08/2021</v>
          </cell>
          <cell r="D5252" t="str">
            <v>UN</v>
          </cell>
          <cell r="E5252">
            <v>52.43</v>
          </cell>
        </row>
        <row r="5253">
          <cell r="A5253">
            <v>103039</v>
          </cell>
          <cell r="B5253" t="str">
            <v>SINAPI</v>
          </cell>
          <cell r="C5253" t="str">
            <v>REGISTRO DE ESFERA, PVC, ROSCÁVEL, COM VOLANTE, 1 1/2" - FORNECIMENTO E INSTALAÇÃO. AF_08/2021</v>
          </cell>
          <cell r="D5253" t="str">
            <v>UN</v>
          </cell>
          <cell r="E5253">
            <v>57.08</v>
          </cell>
        </row>
        <row r="5254">
          <cell r="A5254">
            <v>103040</v>
          </cell>
          <cell r="B5254" t="str">
            <v>SINAPI</v>
          </cell>
          <cell r="C5254" t="str">
            <v>REGISTRO DE ESFERA, PVC, ROSCÁVEL, COM VOLANTE, 2" - FORNECIMENTO E INSTALAÇÃO. AF_08/2021</v>
          </cell>
          <cell r="D5254" t="str">
            <v>UN</v>
          </cell>
          <cell r="E5254">
            <v>84.81</v>
          </cell>
        </row>
        <row r="5255">
          <cell r="A5255">
            <v>103041</v>
          </cell>
          <cell r="B5255" t="str">
            <v>SINAPI</v>
          </cell>
          <cell r="C5255" t="str">
            <v>REGISTRO DE ESFERA, PVC, ROSCÁVEL, COM BORBOLETA, 1/2" - FORNECIMENTO E INSTALAÇÃO. AF_08/2021</v>
          </cell>
          <cell r="D5255" t="str">
            <v>UN</v>
          </cell>
          <cell r="E5255">
            <v>16.579999999999998</v>
          </cell>
        </row>
        <row r="5256">
          <cell r="A5256">
            <v>103042</v>
          </cell>
          <cell r="B5256" t="str">
            <v>SINAPI</v>
          </cell>
          <cell r="C5256" t="str">
            <v>REGISTRO DE ESFERA, PVC, ROSCÁVEL, COM BORBOLETA, 3/4" - FORNECIMENTO E INSTALAÇÃO. AF_08/2021</v>
          </cell>
          <cell r="D5256" t="str">
            <v>UN</v>
          </cell>
          <cell r="E5256">
            <v>20.5</v>
          </cell>
        </row>
        <row r="5257">
          <cell r="A5257">
            <v>103043</v>
          </cell>
          <cell r="B5257" t="str">
            <v>SINAPI</v>
          </cell>
          <cell r="C5257" t="str">
            <v>REGISTRO DE ESFERA, PVC, ROSCÁVEL, COM CABEÇA QUADRADA, 1/2" - FORNECIMENTO E INSTALAÇÃO. AF_08/2021</v>
          </cell>
          <cell r="D5257" t="str">
            <v>UN</v>
          </cell>
          <cell r="E5257">
            <v>19.14</v>
          </cell>
        </row>
        <row r="5258">
          <cell r="A5258">
            <v>103044</v>
          </cell>
          <cell r="B5258" t="str">
            <v>SINAPI</v>
          </cell>
          <cell r="C5258" t="str">
            <v>REGISTRO DE ESFERA, PVC, ROSCÁVEL, COM CABEÇA QUADRADA, 3/4" - FORNECIMENTO E INSTALAÇÃO. AF_08/2021</v>
          </cell>
          <cell r="D5258" t="str">
            <v>UN</v>
          </cell>
          <cell r="E5258">
            <v>25.83</v>
          </cell>
        </row>
        <row r="5259">
          <cell r="A5259">
            <v>103045</v>
          </cell>
          <cell r="B5259" t="str">
            <v>SINAPI</v>
          </cell>
          <cell r="C5259" t="str">
            <v>REGISTRO DE PRESSÃO, PVC, ROSCÁVEL, VOLANTE SIMPLES, 1/2" - FORNECIMENTO E INSTALAÇÃO. AF_08/2021</v>
          </cell>
          <cell r="D5259" t="str">
            <v>UN</v>
          </cell>
          <cell r="E5259">
            <v>8.17</v>
          </cell>
        </row>
        <row r="5260">
          <cell r="A5260">
            <v>103046</v>
          </cell>
          <cell r="B5260" t="str">
            <v>SINAPI</v>
          </cell>
          <cell r="C5260" t="str">
            <v>REGISTRO DE PRESSÃO, PVC, ROSCÁVEL, VOLANTE SIMPLES, 3/4" - FORNECIMENTO E INSTALAÇÃO. AF_08/2021</v>
          </cell>
          <cell r="D5260" t="str">
            <v>UN</v>
          </cell>
          <cell r="E5260">
            <v>19.420000000000002</v>
          </cell>
        </row>
        <row r="5261">
          <cell r="A5261">
            <v>103047</v>
          </cell>
          <cell r="B5261" t="str">
            <v>SINAPI</v>
          </cell>
          <cell r="C5261" t="str">
            <v>REGISTRO DE ESFERA, PVC, SOLDÁVEL, COM VOLANTE, DN  20 MM - FORNECIMENTO E INSTALAÇÃO. AF_08/2021</v>
          </cell>
          <cell r="D5261" t="str">
            <v>UN</v>
          </cell>
          <cell r="E5261">
            <v>20.38</v>
          </cell>
        </row>
        <row r="5262">
          <cell r="A5262">
            <v>103048</v>
          </cell>
          <cell r="B5262" t="str">
            <v>SINAPI</v>
          </cell>
          <cell r="C5262" t="str">
            <v>REGISTRO DE PRESSÃO, PVC, SOLDÁVEL, VOLANTE SIMPLES, DN  20 MM - FORNECIMENTO E INSTALAÇÃO. AF_08/2021</v>
          </cell>
          <cell r="D5262" t="str">
            <v>UN</v>
          </cell>
          <cell r="E5262">
            <v>15.29</v>
          </cell>
        </row>
        <row r="5263">
          <cell r="A5263">
            <v>103049</v>
          </cell>
          <cell r="B5263" t="str">
            <v>SINAPI</v>
          </cell>
          <cell r="C5263" t="str">
            <v>REGISTRO DE PRESSÃO, PVC, SOLDÁVEL, VOLANTE SIMPLES, DN  25 MM - FORNECIMENTO E INSTALAÇÃO. AF_08/2021</v>
          </cell>
          <cell r="D5263" t="str">
            <v>UN</v>
          </cell>
          <cell r="E5263">
            <v>16.59</v>
          </cell>
        </row>
        <row r="5264">
          <cell r="A5264">
            <v>103050</v>
          </cell>
          <cell r="B5264" t="str">
            <v>SINAPI</v>
          </cell>
          <cell r="C5264" t="str">
            <v>SUBSTITUIÇÃO DE REGISTRO OU VÁLVULA, ROSCÁVEL, DN  20 MM. AF_08/2021</v>
          </cell>
          <cell r="D5264" t="str">
            <v>UN</v>
          </cell>
          <cell r="E5264">
            <v>21.1</v>
          </cell>
        </row>
        <row r="5265">
          <cell r="A5265">
            <v>103051</v>
          </cell>
          <cell r="B5265" t="str">
            <v>SINAPI</v>
          </cell>
          <cell r="C5265" t="str">
            <v>SUBSTITUIÇÃO DE REGISTRO OU VÁLVULA, ROSCÁVEL, DN  25 MM. AF_08/2021</v>
          </cell>
          <cell r="D5265" t="str">
            <v>UN</v>
          </cell>
          <cell r="E5265">
            <v>25.83</v>
          </cell>
        </row>
        <row r="5266">
          <cell r="A5266">
            <v>103052</v>
          </cell>
          <cell r="B5266" t="str">
            <v>SINAPI</v>
          </cell>
          <cell r="C5266" t="str">
            <v>SUBSTITUIÇÃO DE REGISTRO OU VÁLVULA, ROSCÁVEL, DN  32 MM. AF_08/2021</v>
          </cell>
          <cell r="D5266" t="str">
            <v>UN</v>
          </cell>
          <cell r="E5266">
            <v>36.409999999999997</v>
          </cell>
        </row>
        <row r="5267">
          <cell r="A5267">
            <v>95634</v>
          </cell>
          <cell r="B5267" t="str">
            <v>SINAPI</v>
          </cell>
          <cell r="C5267" t="str">
            <v>KIT CAVALETE PARA MEDIÇÃO DE ÁGUA - ENTRADA PRINCIPAL, EM PVC SOLDÁVEL DN 20 (½")   FORNECIMENTO E INSTALAÇÃO (EXCLUSIVE HIDRÔMETRO). AF_11/2016</v>
          </cell>
          <cell r="D5267" t="str">
            <v>UN</v>
          </cell>
          <cell r="E5267">
            <v>181.1</v>
          </cell>
        </row>
        <row r="5268">
          <cell r="A5268">
            <v>95635</v>
          </cell>
          <cell r="B5268" t="str">
            <v>SINAPI</v>
          </cell>
          <cell r="C5268" t="str">
            <v>KIT CAVALETE PARA MEDIÇÃO DE ÁGUA - ENTRADA PRINCIPAL, EM PVC SOLDÁVEL DN 25 (¾")   FORNECIMENTO E INSTALAÇÃO (EXCLUSIVE HIDRÔMETRO). AF_11/2016</v>
          </cell>
          <cell r="D5268" t="str">
            <v>UN</v>
          </cell>
          <cell r="E5268">
            <v>192.25</v>
          </cell>
        </row>
        <row r="5269">
          <cell r="A5269">
            <v>95636</v>
          </cell>
          <cell r="B5269" t="str">
            <v>SINAPI</v>
          </cell>
          <cell r="C5269" t="str">
            <v>KIT CAVALETE PARA MEDIÇÃO DE ÁGUA - ENTRADA PRINCIPAL, EM AÇO GALVANIZADO DN 25 (1 )   FORNECIMENTO E INSTALAÇÃO (EXCLUSIVE HIDRÔMETRO). AF_11/2016</v>
          </cell>
          <cell r="D5269" t="str">
            <v>UN</v>
          </cell>
          <cell r="E5269">
            <v>360.77</v>
          </cell>
        </row>
        <row r="5270">
          <cell r="A5270">
            <v>95637</v>
          </cell>
          <cell r="B5270" t="str">
            <v>SINAPI</v>
          </cell>
          <cell r="C5270" t="str">
            <v>KIT CAVALETE PARA MEDIÇÃO DE ÁGUA - ENTRADA PRINCIPAL, EM AÇO GALVANIZADO DN 32 (1 ¼)  FORNECIMENTO E INSTALAÇÃO (EXCLUSIVE HIDRÔMETRO). AF_11/2016</v>
          </cell>
          <cell r="D5270" t="str">
            <v>UN</v>
          </cell>
          <cell r="E5270">
            <v>549.97</v>
          </cell>
        </row>
        <row r="5271">
          <cell r="A5271">
            <v>95638</v>
          </cell>
          <cell r="B5271" t="str">
            <v>SINAPI</v>
          </cell>
          <cell r="C5271" t="str">
            <v>KIT CAVALETE PARA MEDIÇÃO DE ÁGUA - ENTRADA PRINCIPAL, EM AÇO GALVANIZADO DN 40 (1 ½)  FORNECIMENTO E INSTALAÇÃO (EXCLUSIVE HIDRÔMETRO). AF_11/2016</v>
          </cell>
          <cell r="D5271" t="str">
            <v>UN</v>
          </cell>
          <cell r="E5271">
            <v>672.47</v>
          </cell>
        </row>
        <row r="5272">
          <cell r="A5272">
            <v>95639</v>
          </cell>
          <cell r="B5272" t="str">
            <v>SINAPI</v>
          </cell>
          <cell r="C5272" t="str">
            <v>KIT CAVALETE PARA MEDIÇÃO DE ÁGUA - ENTRADA PRINCIPAL, EM AÇO GALVANIZADO DN 50 (2)  FORNECIMENTO E INSTALAÇÃO (EXCLUSIVE HIDRÔMETRO). AF_11/2016</v>
          </cell>
          <cell r="D5272" t="str">
            <v>UN</v>
          </cell>
          <cell r="E5272">
            <v>881.22</v>
          </cell>
        </row>
        <row r="5273">
          <cell r="A5273">
            <v>95641</v>
          </cell>
          <cell r="B5273" t="str">
            <v>SINAPI</v>
          </cell>
          <cell r="C5273" t="str">
            <v>KIT CAVALETE PARA MEDIÇÃO DE ÁGUA - ENTRADA INDIVIDUALIZADA, EM PVC DN 25 (¾), PARA 2 MEDIDORES  FORNECIMENTO E INSTALAÇÃO (EXCLUSIVE HIDRÔMETRO). AF_11/2016</v>
          </cell>
          <cell r="D5273" t="str">
            <v>UN</v>
          </cell>
          <cell r="E5273">
            <v>326.06</v>
          </cell>
        </row>
        <row r="5274">
          <cell r="A5274">
            <v>95642</v>
          </cell>
          <cell r="B5274" t="str">
            <v>SINAPI</v>
          </cell>
          <cell r="C5274" t="str">
            <v>KIT CAVALETE PARA MEDIÇÃO DE ÁGUA - ENTRADA INDIVIDUALIZADA, EM PVC DN 25 (¾), PARA 3 MEDIDORES  FORNECIMENTO E INSTALAÇÃO (EXCLUSIVE HIDRÔMETRO). AF_11/2016</v>
          </cell>
          <cell r="D5274" t="str">
            <v>UN</v>
          </cell>
          <cell r="E5274">
            <v>482.08</v>
          </cell>
        </row>
        <row r="5275">
          <cell r="A5275">
            <v>95643</v>
          </cell>
          <cell r="B5275" t="str">
            <v>SINAPI</v>
          </cell>
          <cell r="C5275" t="str">
            <v>KIT CAVALETE PARA MEDIÇÃO DE ÁGUA - ENTRADA INDIVIDUALIZADA, EM PVC DN 25 (¾), PARA 4 MEDIDORES  FORNECIMENTO E INSTALAÇÃO (EXCLUSIVE HIDRÔMETRO). AF_11/2016</v>
          </cell>
          <cell r="D5275" t="str">
            <v>UN</v>
          </cell>
          <cell r="E5275">
            <v>631.53</v>
          </cell>
        </row>
        <row r="5276">
          <cell r="A5276">
            <v>95644</v>
          </cell>
          <cell r="B5276" t="str">
            <v>SINAPI</v>
          </cell>
          <cell r="C5276" t="str">
            <v>KIT CAVALETE PARA MEDIÇÃO DE ÁGUA - ENTRADA INDIVIDUALIZADA, EM PVC DN 32 (1), PARA 1 MEDIDOR  FORNECIMENTO E INSTALAÇÃO (EXCLUSIVE HIDRÔMETRO). AF_11/2016</v>
          </cell>
          <cell r="D5276" t="str">
            <v>UN</v>
          </cell>
          <cell r="E5276">
            <v>245.98</v>
          </cell>
        </row>
        <row r="5277">
          <cell r="A5277">
            <v>95645</v>
          </cell>
          <cell r="B5277" t="str">
            <v>SINAPI</v>
          </cell>
          <cell r="C5277" t="str">
            <v>KIT CAVALETE PARA MEDIÇÃO DE ÁGUA - ENTRADA INDIVIDUALIZADA, EM PVC DN 32 (1), PARA 2 MEDIDORES  FORNECIMENTO E INSTALAÇÃO (EXCLUSIVE HIDRÔMETRO). AF_11/2016</v>
          </cell>
          <cell r="D5277" t="str">
            <v>UN</v>
          </cell>
          <cell r="E5277">
            <v>453.11</v>
          </cell>
        </row>
        <row r="5278">
          <cell r="A5278">
            <v>95646</v>
          </cell>
          <cell r="B5278" t="str">
            <v>SINAPI</v>
          </cell>
          <cell r="C5278" t="str">
            <v>KIT CAVALETE PARA MEDIÇÃO DE ÁGUA - ENTRADA INDIVIDUALIZADA, EM PVC DN 32 (1), PARA 3 MEDIDORES  FORNECIMENTO E INSTALAÇÃO (EXCLUSIVE HIDRÔMETRO). AF_11/2016</v>
          </cell>
          <cell r="D5278" t="str">
            <v>UN</v>
          </cell>
          <cell r="E5278">
            <v>675.81</v>
          </cell>
        </row>
        <row r="5279">
          <cell r="A5279">
            <v>95647</v>
          </cell>
          <cell r="B5279" t="str">
            <v>SINAPI</v>
          </cell>
          <cell r="C5279" t="str">
            <v>KIT CAVALETE PARA MEDIÇÃO DE ÁGUA - ENTRADA INDIVIDUALIZADA, EM PVC DN 32 (1), PARA 4 MEDIDORES  FORNECIMENTO E INSTALAÇÃO (EXCLUSIVE HIDRÔMETRO). AF_11/2016</v>
          </cell>
          <cell r="D5279" t="str">
            <v>UN</v>
          </cell>
          <cell r="E5279">
            <v>887.32</v>
          </cell>
        </row>
        <row r="5280">
          <cell r="A5280">
            <v>95673</v>
          </cell>
          <cell r="B5280" t="str">
            <v>SINAPI</v>
          </cell>
          <cell r="C5280" t="str">
            <v>HIDRÔMETRO DN 20 (½), 1,5 M³/H  FORNECIMENTO E INSTALAÇÃO. AF_11/2016</v>
          </cell>
          <cell r="D5280" t="str">
            <v>UN</v>
          </cell>
          <cell r="E5280">
            <v>162.52000000000001</v>
          </cell>
        </row>
        <row r="5281">
          <cell r="A5281">
            <v>95674</v>
          </cell>
          <cell r="B5281" t="str">
            <v>SINAPI</v>
          </cell>
          <cell r="C5281" t="str">
            <v>HIDRÔMETRO DN 20 (½), 3,0 M³/H  FORNECIMENTO E INSTALAÇÃO. AF_11/2016</v>
          </cell>
          <cell r="D5281" t="str">
            <v>UN</v>
          </cell>
          <cell r="E5281">
            <v>173.14</v>
          </cell>
        </row>
        <row r="5282">
          <cell r="A5282">
            <v>95675</v>
          </cell>
          <cell r="B5282" t="str">
            <v>SINAPI</v>
          </cell>
          <cell r="C5282" t="str">
            <v>HIDRÔMETRO DN 25 (¾ ), 5,0 M³/H FORNECIMENTO E INSTALAÇÃO. AF_11/2016</v>
          </cell>
          <cell r="D5282" t="str">
            <v>UN</v>
          </cell>
          <cell r="E5282">
            <v>212.1</v>
          </cell>
        </row>
        <row r="5283">
          <cell r="A5283">
            <v>95676</v>
          </cell>
          <cell r="B5283" t="str">
            <v>SINAPI</v>
          </cell>
          <cell r="C5283" t="str">
            <v>CAIXA EM CONCRETO PRÉ-MOLDADO PARA ABRIGO DE HIDRÔMETRO COM DN 20 (½)  FORNECIMENTO E INSTALAÇÃO. AF_11/2016</v>
          </cell>
          <cell r="D5283" t="str">
            <v>UN</v>
          </cell>
          <cell r="E5283">
            <v>128.19</v>
          </cell>
        </row>
        <row r="5284">
          <cell r="A5284">
            <v>97741</v>
          </cell>
          <cell r="B5284" t="str">
            <v>SINAPI</v>
          </cell>
          <cell r="C5284" t="str">
            <v>KIT CAVALETE PARA MEDIÇÃO DE ÁGUA - ENTRADA INDIVIDUALIZADA, EM PVC DN 25 (¾), PARA 1 MEDIDOR  FORNECIMENTO E INSTALAÇÃO (EXCLUSIVE HIDRÔMETRO). AF_11/2016</v>
          </cell>
          <cell r="D5284" t="str">
            <v>UN</v>
          </cell>
          <cell r="E5284">
            <v>181.83</v>
          </cell>
        </row>
        <row r="5285">
          <cell r="A5285">
            <v>90436</v>
          </cell>
          <cell r="B5285" t="str">
            <v>SINAPI</v>
          </cell>
          <cell r="C5285" t="str">
            <v>FURO EM ALVENARIA PARA DIÂMETROS MENORES OU IGUAIS A 40 MM. AF_05/2015</v>
          </cell>
          <cell r="D5285" t="str">
            <v>UN</v>
          </cell>
          <cell r="E5285">
            <v>12.08</v>
          </cell>
        </row>
        <row r="5286">
          <cell r="A5286">
            <v>90437</v>
          </cell>
          <cell r="B5286" t="str">
            <v>SINAPI</v>
          </cell>
          <cell r="C5286" t="str">
            <v>FURO EM ALVENARIA PARA DIÂMETROS MAIORES QUE 40 MM E MENORES OU IGUAIS A 75 MM. AF_05/2015</v>
          </cell>
          <cell r="D5286" t="str">
            <v>UN</v>
          </cell>
          <cell r="E5286">
            <v>29.37</v>
          </cell>
        </row>
        <row r="5287">
          <cell r="A5287">
            <v>90438</v>
          </cell>
          <cell r="B5287" t="str">
            <v>SINAPI</v>
          </cell>
          <cell r="C5287" t="str">
            <v>FURO EM ALVENARIA PARA DIÂMETROS MAIORES QUE 75 MM. AF_05/2015</v>
          </cell>
          <cell r="D5287" t="str">
            <v>UN</v>
          </cell>
          <cell r="E5287">
            <v>42.09</v>
          </cell>
        </row>
        <row r="5288">
          <cell r="A5288">
            <v>90439</v>
          </cell>
          <cell r="B5288" t="str">
            <v>SINAPI</v>
          </cell>
          <cell r="C5288" t="str">
            <v>FURO EM CONCRETO PARA DIÂMETROS MENORES OU IGUAIS A 40 MM. AF_05/2015</v>
          </cell>
          <cell r="D5288" t="str">
            <v>UN</v>
          </cell>
          <cell r="E5288">
            <v>55.57</v>
          </cell>
        </row>
        <row r="5289">
          <cell r="A5289">
            <v>90440</v>
          </cell>
          <cell r="B5289" t="str">
            <v>SINAPI</v>
          </cell>
          <cell r="C5289" t="str">
            <v>FURO EM CONCRETO PARA DIÂMETROS MAIORES QUE 40 MM E MENORES OU IGUAIS A 75 MM. AF_05/2015</v>
          </cell>
          <cell r="D5289" t="str">
            <v>UN</v>
          </cell>
          <cell r="E5289">
            <v>89.01</v>
          </cell>
        </row>
        <row r="5290">
          <cell r="A5290">
            <v>90441</v>
          </cell>
          <cell r="B5290" t="str">
            <v>SINAPI</v>
          </cell>
          <cell r="C5290" t="str">
            <v>FURO EM CONCRETO PARA DIÂMETROS MAIORES QUE 75 MM. AF_05/2015</v>
          </cell>
          <cell r="D5290" t="str">
            <v>UN</v>
          </cell>
          <cell r="E5290">
            <v>113.68</v>
          </cell>
        </row>
        <row r="5291">
          <cell r="A5291">
            <v>90443</v>
          </cell>
          <cell r="B5291" t="str">
            <v>SINAPI</v>
          </cell>
          <cell r="C5291" t="str">
            <v>RASGO EM ALVENARIA PARA RAMAIS/ DISTRIBUIÇÃO COM DIAMETROS MENORES OU IGUAIS A 40 MM. AF_05/2015</v>
          </cell>
          <cell r="D5291" t="str">
            <v>M</v>
          </cell>
          <cell r="E5291">
            <v>10.99</v>
          </cell>
        </row>
        <row r="5292">
          <cell r="A5292">
            <v>90444</v>
          </cell>
          <cell r="B5292" t="str">
            <v>SINAPI</v>
          </cell>
          <cell r="C5292" t="str">
            <v>RASGO EM CONTRAPISO PARA RAMAIS/ DISTRIBUIÇÃO COM DIÂMETROS MENORES OU IGUAIS A 40 MM. AF_05/2015</v>
          </cell>
          <cell r="D5292" t="str">
            <v>M</v>
          </cell>
          <cell r="E5292">
            <v>23.84</v>
          </cell>
        </row>
        <row r="5293">
          <cell r="A5293">
            <v>90445</v>
          </cell>
          <cell r="B5293" t="str">
            <v>SINAPI</v>
          </cell>
          <cell r="C5293" t="str">
            <v>RASGO EM CONTRAPISO PARA RAMAIS/ DISTRIBUIÇÃO COM DIÂMETROS MAIORES QUE 40 MM E MENORES OU IGUAIS A 75 MM. AF_05/2015</v>
          </cell>
          <cell r="D5293" t="str">
            <v>M</v>
          </cell>
          <cell r="E5293">
            <v>25.45</v>
          </cell>
        </row>
        <row r="5294">
          <cell r="A5294">
            <v>90446</v>
          </cell>
          <cell r="B5294" t="str">
            <v>SINAPI</v>
          </cell>
          <cell r="C5294" t="str">
            <v>RASGO EM CONTRAPISO PARA RAMAIS/ DISTRIBUIÇÃO COM DIÂMETROS MAIORES QUE 75 MM. AF_05/2015</v>
          </cell>
          <cell r="D5294" t="str">
            <v>M</v>
          </cell>
          <cell r="E5294">
            <v>27.65</v>
          </cell>
        </row>
        <row r="5295">
          <cell r="A5295">
            <v>90447</v>
          </cell>
          <cell r="B5295" t="str">
            <v>SINAPI</v>
          </cell>
          <cell r="C5295" t="str">
            <v>RASGO EM ALVENARIA PARA ELETRODUTOS COM DIAMETROS MENORES OU IGUAIS A 40 MM. AF_05/2015</v>
          </cell>
          <cell r="D5295" t="str">
            <v>M</v>
          </cell>
          <cell r="E5295">
            <v>5.5</v>
          </cell>
        </row>
        <row r="5296">
          <cell r="A5296">
            <v>90451</v>
          </cell>
          <cell r="B5296" t="str">
            <v>SINAPI</v>
          </cell>
          <cell r="C5296" t="str">
            <v>PASSANTE TIPO PEÇA EM POLIESTIRENO PARA ABERTURA PARA PASSAGEM DE 1 TUBO, FIXADO EM LAJE. AF_05/2015</v>
          </cell>
          <cell r="D5296" t="str">
            <v>UN</v>
          </cell>
          <cell r="E5296">
            <v>3.66</v>
          </cell>
        </row>
        <row r="5297">
          <cell r="A5297">
            <v>90452</v>
          </cell>
          <cell r="B5297" t="str">
            <v>SINAPI</v>
          </cell>
          <cell r="C5297" t="str">
            <v>PASSANTE TIPO PEÇA EM POLIESTIRENO PARA ABERTURA PARA PASSAGEM DE MAIS DE 1 TUBO, FIXADO EM LAJE. AF_05/2015</v>
          </cell>
          <cell r="D5297" t="str">
            <v>UN</v>
          </cell>
          <cell r="E5297">
            <v>14.05</v>
          </cell>
        </row>
        <row r="5298">
          <cell r="A5298">
            <v>90453</v>
          </cell>
          <cell r="B5298" t="str">
            <v>SINAPI</v>
          </cell>
          <cell r="C5298" t="str">
            <v>PASSANTE TIPO TUBO DE DIÂMETRO MENOR OU IGUAL A 40 MM, FIXADO EM LAJE. AF_05/2015</v>
          </cell>
          <cell r="D5298" t="str">
            <v>UN</v>
          </cell>
          <cell r="E5298">
            <v>2.73</v>
          </cell>
        </row>
        <row r="5299">
          <cell r="A5299">
            <v>90454</v>
          </cell>
          <cell r="B5299" t="str">
            <v>SINAPI</v>
          </cell>
          <cell r="C5299" t="str">
            <v>PASSANTE TIPO TUBO DE DIÂMETRO MAIORES QUE 40 MM E MENORES OU IGUAIS A 75 MM, FIXADO EM LAJE. AF_05/2015</v>
          </cell>
          <cell r="D5299" t="str">
            <v>UN</v>
          </cell>
          <cell r="E5299">
            <v>5.07</v>
          </cell>
        </row>
        <row r="5300">
          <cell r="A5300">
            <v>90455</v>
          </cell>
          <cell r="B5300" t="str">
            <v>SINAPI</v>
          </cell>
          <cell r="C5300" t="str">
            <v>PASSANTE TIPO TUBO DE DIÂMETRO MAIOR QUE 75 MM, FIXADO EM LAJE. AF_05/2015</v>
          </cell>
          <cell r="D5300" t="str">
            <v>UN</v>
          </cell>
          <cell r="E5300">
            <v>6.52</v>
          </cell>
        </row>
        <row r="5301">
          <cell r="A5301">
            <v>90456</v>
          </cell>
          <cell r="B5301" t="str">
            <v>SINAPI</v>
          </cell>
          <cell r="C5301" t="str">
            <v>QUEBRA EM ALVENARIA PARA INSTALAÇÃO DE CAIXA DE TOMADA (4X4 OU 4X2). AF_05/2015</v>
          </cell>
          <cell r="D5301" t="str">
            <v>UN</v>
          </cell>
          <cell r="E5301">
            <v>3.53</v>
          </cell>
        </row>
        <row r="5302">
          <cell r="A5302">
            <v>90457</v>
          </cell>
          <cell r="B5302" t="str">
            <v>SINAPI</v>
          </cell>
          <cell r="C5302" t="str">
            <v>QUEBRA EM ALVENARIA PARA INSTALAÇÃO DE QUADRO DISTRIBUIÇÃO PEQUENO (19X25 CM). AF_05/2015</v>
          </cell>
          <cell r="D5302" t="str">
            <v>UN</v>
          </cell>
          <cell r="E5302">
            <v>8.0299999999999994</v>
          </cell>
        </row>
        <row r="5303">
          <cell r="A5303">
            <v>90458</v>
          </cell>
          <cell r="B5303" t="str">
            <v>SINAPI</v>
          </cell>
          <cell r="C5303" t="str">
            <v>QUEBRA EM ALVENARIA PARA INSTALAÇÃO DE QUADRO DISTRIBUIÇÃO GRANDE (76X40 CM). AF_05/2015</v>
          </cell>
          <cell r="D5303" t="str">
            <v>UN</v>
          </cell>
          <cell r="E5303">
            <v>22.82</v>
          </cell>
        </row>
        <row r="5304">
          <cell r="A5304">
            <v>90459</v>
          </cell>
          <cell r="B5304" t="str">
            <v>SINAPI</v>
          </cell>
          <cell r="C5304" t="str">
            <v>QUEBRA EM ALVENARIA PARA INSTALAÇÃO DE ABRIGO PARA MANGUEIRAS (90X60 CM). AF_05/2015</v>
          </cell>
          <cell r="D5304" t="str">
            <v>UN</v>
          </cell>
          <cell r="E5304">
            <v>32.18</v>
          </cell>
        </row>
        <row r="5305">
          <cell r="A5305">
            <v>90460</v>
          </cell>
          <cell r="B5305" t="str">
            <v>SINAPI</v>
          </cell>
          <cell r="C5305" t="str">
            <v>SUPORTE PARA ATÉ 3 TUBOS HORIZONTAIS, ESPAÇADO A CADA 1 M, EM PERFILADO DE SEÇÃO 38X76 MM, POR METRO DE TUBULAÇÃO FIXADA. AF_05/2015</v>
          </cell>
          <cell r="D5305" t="str">
            <v>M</v>
          </cell>
          <cell r="E5305">
            <v>11.73</v>
          </cell>
        </row>
        <row r="5306">
          <cell r="A5306">
            <v>90461</v>
          </cell>
          <cell r="B5306" t="str">
            <v>SINAPI</v>
          </cell>
          <cell r="C5306" t="str">
            <v>SUPORTE PARA MAIS DE 3 TUBOS HORIZONTAIS, ESPAÇADO A CADA 1 M, EM PERFILADO DE SEÇÃO 38X76 MM, POR METRO DE TUBULAÇÃO FIXADA. AF_05/2015</v>
          </cell>
          <cell r="D5306" t="str">
            <v>M</v>
          </cell>
          <cell r="E5306">
            <v>7.26</v>
          </cell>
        </row>
        <row r="5307">
          <cell r="A5307">
            <v>90462</v>
          </cell>
          <cell r="B5307" t="str">
            <v>SINAPI</v>
          </cell>
          <cell r="C5307" t="str">
            <v>SUPORTE PARA ATÉ 3 TUBOS VERTICAIS, ESPAÇADO A CADA 3 M, EM PERFILADO DE SEÇÃO 38X38 MM, POR METRO DE TUBULAÇÃO FIXADA. AF_05/2015</v>
          </cell>
          <cell r="D5307" t="str">
            <v>M</v>
          </cell>
          <cell r="E5307">
            <v>1.59</v>
          </cell>
        </row>
        <row r="5308">
          <cell r="A5308">
            <v>90463</v>
          </cell>
          <cell r="B5308" t="str">
            <v>SINAPI</v>
          </cell>
          <cell r="C5308" t="str">
            <v>SUPORTE PARA MAIS DE 3 TUBOS VERTICAIS, ESPAÇADO A CADA 3 M, EM PERFILADO DE SEÇÃO 38X38 MM, POR METRO DE TUBULAÇÃO FIXADA. AF_05/2015</v>
          </cell>
          <cell r="D5308" t="str">
            <v>M</v>
          </cell>
          <cell r="E5308">
            <v>1.33</v>
          </cell>
        </row>
        <row r="5309">
          <cell r="A5309">
            <v>90466</v>
          </cell>
          <cell r="B5309" t="str">
            <v>SINAPI</v>
          </cell>
          <cell r="C5309" t="str">
            <v>CHUMBAMENTO LINEAR EM ALVENARIA PARA RAMAIS/DISTRIBUIÇÃO COM DIÂMETROS MENORES OU IGUAIS A 40 MM. AF_05/2015</v>
          </cell>
          <cell r="D5309" t="str">
            <v>M</v>
          </cell>
          <cell r="E5309">
            <v>11.31</v>
          </cell>
        </row>
        <row r="5310">
          <cell r="A5310">
            <v>90467</v>
          </cell>
          <cell r="B5310" t="str">
            <v>SINAPI</v>
          </cell>
          <cell r="C5310" t="str">
            <v>CHUMBAMENTO LINEAR EM ALVENARIA PARA RAMAIS/DISTRIBUIÇÃO COM DIÂMETROS MAIORES QUE 40 MM E MENORES OU IGUAIS A 75 MM. AF_05/2015</v>
          </cell>
          <cell r="D5310" t="str">
            <v>M</v>
          </cell>
          <cell r="E5310">
            <v>17.940000000000001</v>
          </cell>
        </row>
        <row r="5311">
          <cell r="A5311">
            <v>90468</v>
          </cell>
          <cell r="B5311" t="str">
            <v>SINAPI</v>
          </cell>
          <cell r="C5311" t="str">
            <v>CHUMBAMENTO LINEAR EM CONTRAPISO PARA RAMAIS/DISTRIBUIÇÃO COM DIÂMETROS MENORES OU IGUAIS A 40 MM. AF_05/2015</v>
          </cell>
          <cell r="D5311" t="str">
            <v>M</v>
          </cell>
          <cell r="E5311">
            <v>5.17</v>
          </cell>
        </row>
        <row r="5312">
          <cell r="A5312">
            <v>90469</v>
          </cell>
          <cell r="B5312" t="str">
            <v>SINAPI</v>
          </cell>
          <cell r="C5312" t="str">
            <v>CHUMBAMENTO LINEAR EM CONTRAPISO PARA RAMAIS/DISTRIBUIÇÃO COM DIÂMETROS MAIORES QUE 40 MM E MENORES OU IGUAIS A 75 MM. AF_05/2015</v>
          </cell>
          <cell r="D5312" t="str">
            <v>M</v>
          </cell>
          <cell r="E5312">
            <v>8.3000000000000007</v>
          </cell>
        </row>
        <row r="5313">
          <cell r="A5313">
            <v>90470</v>
          </cell>
          <cell r="B5313" t="str">
            <v>SINAPI</v>
          </cell>
          <cell r="C5313" t="str">
            <v>CHUMBAMENTO LINEAR EM CONTRAPISO PARA RAMAIS/DISTRIBUIÇÃO COM DIÂMETROS MAIORES QUE 75 MM. AF_05/2015</v>
          </cell>
          <cell r="D5313" t="str">
            <v>M</v>
          </cell>
          <cell r="E5313">
            <v>11.55</v>
          </cell>
        </row>
        <row r="5314">
          <cell r="A5314">
            <v>91166</v>
          </cell>
          <cell r="B5314" t="str">
            <v>SINAPI</v>
          </cell>
          <cell r="C5314" t="str">
            <v>FIXAÇÃO DE TUBOS HORIZONTAIS DE PEX DIAMETROS IGUAIS OU INFERIORES A 40 MM COM ABRAÇADEIRA PLÁSTICA 390 MM, FIXADA EM LAJE. AF_05/2015</v>
          </cell>
          <cell r="D5314" t="str">
            <v>M</v>
          </cell>
          <cell r="E5314">
            <v>3.32</v>
          </cell>
        </row>
        <row r="5315">
          <cell r="A5315">
            <v>91167</v>
          </cell>
          <cell r="B5315" t="str">
            <v>SINAPI</v>
          </cell>
          <cell r="C5315" t="str">
            <v>FIXAÇÃO DE TUBOS HORIZONTAIS DE PPR DIÂMETROS MENORES OU IGUAIS A 40 MM COM ABRAÇADEIRA METÁLICA RÍGIDA TIPO D 1/2", FIXADA EM PERFILADO EM LAJE. AF_05/2015</v>
          </cell>
          <cell r="D5315" t="str">
            <v>M</v>
          </cell>
          <cell r="E5315">
            <v>11.57</v>
          </cell>
        </row>
        <row r="5316">
          <cell r="A5316">
            <v>91168</v>
          </cell>
          <cell r="B5316" t="str">
            <v>SINAPI</v>
          </cell>
          <cell r="C5316" t="str">
            <v>FIXAÇÃO DE TUBOS HORIZONTAIS DE PPR DIÂMETROS MAIORES QUE 40 MM E MENORES OU IGUAIS A 75 MM COM ABRAÇADEIRA METÁLICA RÍGIDA TIPO D 1 1/2", FIXADA EM PERFILADO EM LAJE. AF_05/2015</v>
          </cell>
          <cell r="D5316" t="str">
            <v>M</v>
          </cell>
          <cell r="E5316">
            <v>8.82</v>
          </cell>
        </row>
        <row r="5317">
          <cell r="A5317">
            <v>91169</v>
          </cell>
          <cell r="B5317" t="str">
            <v>SINAPI</v>
          </cell>
          <cell r="C5317" t="str">
            <v>FIXAÇÃO DE TUBOS HORIZONTAIS DE PPR DIÂMETROS MAIORES QUE 75 MM COM ABRAÇADEIRA METÁLICA RÍGIDA TIPO D 3", FIXADA EM PERFILADO EM LAJE. AF_05/2015</v>
          </cell>
          <cell r="D5317" t="str">
            <v>M</v>
          </cell>
          <cell r="E5317">
            <v>10.43</v>
          </cell>
        </row>
        <row r="5318">
          <cell r="A5318">
            <v>91170</v>
          </cell>
          <cell r="B5318" t="str">
            <v>SINAPI</v>
          </cell>
          <cell r="C5318" t="str">
            <v>FIXAÇÃO DE TUBOS HORIZONTAIS DE PVC, CPVC OU COBRE DIÂMETROS MENORES OU IGUAIS A 40 MM OU ELETROCALHAS ATÉ 150MM DE LARGURA, COM ABRAÇADEIRA METÁLICA RÍGIDA TIPO D 1/2, FIXADA EM PERFILADO EM LAJE. AF_05/2015</v>
          </cell>
          <cell r="D5318" t="str">
            <v>M</v>
          </cell>
          <cell r="E5318">
            <v>2.98</v>
          </cell>
        </row>
        <row r="5319">
          <cell r="A5319">
            <v>91171</v>
          </cell>
          <cell r="B5319" t="str">
            <v>SINAPI</v>
          </cell>
          <cell r="C5319" t="str">
            <v>FIXAÇÃO DE TUBOS HORIZONTAIS DE PVC, CPVC OU COBRE DIÂMETROS MAIORES QUE 40 MM E MENORES OU IGUAIS A 75 MM COM ABRAÇADEIRA METÁLICA RÍGIDA TIPO D 1 1/2", FIXADA EM PERFILADO EM LAJE. AF_05/2015</v>
          </cell>
          <cell r="D5319" t="str">
            <v>M</v>
          </cell>
          <cell r="E5319">
            <v>3.75</v>
          </cell>
        </row>
        <row r="5320">
          <cell r="A5320">
            <v>91172</v>
          </cell>
          <cell r="B5320" t="str">
            <v>SINAPI</v>
          </cell>
          <cell r="C5320" t="str">
            <v>FIXAÇÃO DE TUBOS HORIZONTAIS DE PVC, CPVC OU COBRE DIÂMETROS MAIORES QUE 75 MM COM ABRAÇADEIRA METÁLICA RÍGIDA TIPO D 3", FIXADA EM PERFILADO EM LAJE. AF_05/2015</v>
          </cell>
          <cell r="D5320" t="str">
            <v>M</v>
          </cell>
          <cell r="E5320">
            <v>5.51</v>
          </cell>
        </row>
        <row r="5321">
          <cell r="A5321">
            <v>91173</v>
          </cell>
          <cell r="B5321" t="str">
            <v>SINAPI</v>
          </cell>
          <cell r="C5321" t="str">
            <v>FIXAÇÃO DE TUBOS VERTICAIS DE PPR DIÂMETROS MENORES OU IGUAIS A 40 MM COM ABRAÇADEIRA METÁLICA RÍGIDA TIPO D 1/2", FIXADA EM PERFILADO EM ALVENARIA. AF_05/2015</v>
          </cell>
          <cell r="D5321" t="str">
            <v>M</v>
          </cell>
          <cell r="E5321">
            <v>1.51</v>
          </cell>
        </row>
        <row r="5322">
          <cell r="A5322">
            <v>91174</v>
          </cell>
          <cell r="B5322" t="str">
            <v>SINAPI</v>
          </cell>
          <cell r="C5322" t="str">
            <v>FIXAÇÃO DE TUBOS VERTICAIS DE PPR DIÂMETROS MAIORES QUE 40 MM E MENORES OU IGUAIS A 75 MM COM ABRAÇADEIRA METÁLICA RÍGIDA TIPO D 1 1/2", FIXADA EM PERFILADO EM ALVENARIA. AF_05/2015</v>
          </cell>
          <cell r="D5322" t="str">
            <v>M</v>
          </cell>
          <cell r="E5322">
            <v>2.98</v>
          </cell>
        </row>
        <row r="5323">
          <cell r="A5323">
            <v>91175</v>
          </cell>
          <cell r="B5323" t="str">
            <v>SINAPI</v>
          </cell>
          <cell r="C5323" t="str">
            <v>FIXAÇÃO DE TUBOS VERTICAIS DE PPR DIÂMETROS MAIORES QUE 75 MM COM ABRAÇADEIRA METÁLICA RÍGIDA TIPO D 3", FIXADA EM PERFILADO EM ALVENARIA. AF_05/2015</v>
          </cell>
          <cell r="D5323" t="str">
            <v>M</v>
          </cell>
          <cell r="E5323">
            <v>4.8499999999999996</v>
          </cell>
        </row>
        <row r="5324">
          <cell r="A5324">
            <v>91176</v>
          </cell>
          <cell r="B5324" t="str">
            <v>SINAPI</v>
          </cell>
          <cell r="C5324" t="str">
            <v>FIXAÇÃO DE TUBOS HORIZONTAIS DE PPR DIÂMETROS MENORES OU IGUAIS A 40 MM COM ABRAÇADEIRA METÁLICA RÍGIDA TIPO  D  1/2" , FIXADA DIRETAMENTE NA LAJE. AF_05/2015</v>
          </cell>
          <cell r="D5324" t="str">
            <v>M</v>
          </cell>
          <cell r="E5324">
            <v>28.07</v>
          </cell>
        </row>
        <row r="5325">
          <cell r="A5325">
            <v>91177</v>
          </cell>
          <cell r="B5325" t="str">
            <v>SINAPI</v>
          </cell>
          <cell r="C5325" t="str">
            <v>FIXAÇÃO DE TUBOS HORIZONTAIS DE PPR DIÂMETROS MAIORES QUE 40 MM E MENORES OU IGUAIS A 75 MM COM ABRAÇADEIRA METÁLICA RÍGIDA TIPO  D  1 1/2" , FIXADA DIRETAMENTE NA LAJE. AF_05/2015</v>
          </cell>
          <cell r="D5325" t="str">
            <v>M</v>
          </cell>
          <cell r="E5325">
            <v>13.13</v>
          </cell>
        </row>
        <row r="5326">
          <cell r="A5326">
            <v>91178</v>
          </cell>
          <cell r="B5326" t="str">
            <v>SINAPI</v>
          </cell>
          <cell r="C5326" t="str">
            <v>FIXAÇÃO DE TUBOS HORIZONTAIS DE PPR DIÂMETROS MAIORES QUE 75 MM COM ABRAÇADEIRA METÁLICA RÍGIDA TIPO  D  3" , FIXADA DIRETAMENTE NA LAJE. AF_05/2015</v>
          </cell>
          <cell r="D5326" t="str">
            <v>M</v>
          </cell>
          <cell r="E5326">
            <v>15.08</v>
          </cell>
        </row>
        <row r="5327">
          <cell r="A5327">
            <v>91179</v>
          </cell>
          <cell r="B5327" t="str">
            <v>SINAPI</v>
          </cell>
          <cell r="C5327" t="str">
            <v>FIXAÇÃO DE TUBOS HORIZONTAIS DE PVC, CPVC OU COBRE DIÂMETROS MENORES OU IGUAIS A 40 MM COM ABRAÇADEIRA METÁLICA RÍGIDA TIPO  D  1/2" , FIXADA DIRETAMENTE NA LAJE. AF_05/2015</v>
          </cell>
          <cell r="D5327" t="str">
            <v>M</v>
          </cell>
          <cell r="E5327">
            <v>7.19</v>
          </cell>
        </row>
        <row r="5328">
          <cell r="A5328">
            <v>91180</v>
          </cell>
          <cell r="B5328" t="str">
            <v>SINAPI</v>
          </cell>
          <cell r="C5328" t="str">
            <v>FIXAÇÃO DE TUBOS HORIZONTAIS DE PVC, CPVC OU COBRE DIÂMETROS MAIORES QUE 40 MM E MENORES OU IGUAIS A 75 MM COM ABRAÇADEIRA METÁLICA RÍGIDA TIPO D 1 1/2, FIXADA DIRETAMENTE NA LAJE. AF_05/2015</v>
          </cell>
          <cell r="D5328" t="str">
            <v>M</v>
          </cell>
          <cell r="E5328">
            <v>6.45</v>
          </cell>
        </row>
        <row r="5329">
          <cell r="A5329">
            <v>91181</v>
          </cell>
          <cell r="B5329" t="str">
            <v>SINAPI</v>
          </cell>
          <cell r="C5329" t="str">
            <v>FIXAÇÃO DE TUBOS HORIZONTAIS DE PVC, CPVC OU COBRE DIÂMETROS MAIORES QUE 75 MM COM ABRAÇADEIRA METÁLICA RÍGIDA TIPO  D  3" , FIXADA DIRETAMENTE NA LAJE. AF_05/2015</v>
          </cell>
          <cell r="D5329" t="str">
            <v>M</v>
          </cell>
          <cell r="E5329">
            <v>7.04</v>
          </cell>
        </row>
        <row r="5330">
          <cell r="A5330">
            <v>91182</v>
          </cell>
          <cell r="B5330" t="str">
            <v>SINAPI</v>
          </cell>
          <cell r="C5330" t="str">
            <v>FIXAÇÃO DE TUBOS HORIZONTAIS DE PPR DIÂMETROS MENORES OU IGUAIS A 40 MM COM ABRAÇADEIRA METÁLICA FLEXÍVEL 18 MM, FIXADA DIRETAMENTE NA LAJE. AF_05/2015</v>
          </cell>
          <cell r="D5330" t="str">
            <v>M</v>
          </cell>
          <cell r="E5330">
            <v>26.74</v>
          </cell>
        </row>
        <row r="5331">
          <cell r="A5331">
            <v>91183</v>
          </cell>
          <cell r="B5331" t="str">
            <v>SINAPI</v>
          </cell>
          <cell r="C5331" t="str">
            <v>FIXAÇÃO DE TUBOS HORIZONTAIS DE PPR DIÂMETROS MAIORES QUE 40 MM E MENORES OU IGUAIS A 75 MM COM ABRAÇADEIRA METÁLICA FLEXÍVEL 18 MM, FIXADA DIRETAMENTE NA LAJE. AF_05/2015</v>
          </cell>
          <cell r="D5331" t="str">
            <v>M</v>
          </cell>
          <cell r="E5331">
            <v>12.98</v>
          </cell>
        </row>
        <row r="5332">
          <cell r="A5332">
            <v>91184</v>
          </cell>
          <cell r="B5332" t="str">
            <v>SINAPI</v>
          </cell>
          <cell r="C5332" t="str">
            <v>FIXAÇÃO DE TUBOS HORIZONTAIS DE PPR DIÂMETROS MAIORES QUE 75 MM COM ABRAÇADEIRA METÁLICA FLEXÍVEL 18 MM, FIXADA DIRETAMENTE NA LAJE. AF_05/2015</v>
          </cell>
          <cell r="D5332" t="str">
            <v>M</v>
          </cell>
          <cell r="E5332">
            <v>11.88</v>
          </cell>
        </row>
        <row r="5333">
          <cell r="A5333">
            <v>91185</v>
          </cell>
          <cell r="B5333" t="str">
            <v>SINAPI</v>
          </cell>
          <cell r="C5333" t="str">
            <v>FIXAÇÃO DE TUBOS HORIZONTAIS DE PVC, CPVC OU COBRE DIÂMETROS MENORES OU IGUAIS A 40 MM COM ABRAÇADEIRA METÁLICA FLEXÍVEL 18 MM, FIXADA DIRETAMENTE NA LAJE. AF_05/2015</v>
          </cell>
          <cell r="D5333" t="str">
            <v>M</v>
          </cell>
          <cell r="E5333">
            <v>6.87</v>
          </cell>
        </row>
        <row r="5334">
          <cell r="A5334">
            <v>91186</v>
          </cell>
          <cell r="B5334" t="str">
            <v>SINAPI</v>
          </cell>
          <cell r="C5334" t="str">
            <v>FIXAÇÃO DE TUBOS HORIZONTAIS DE PVC, CPVC OU COBRE DIÂMETROS MAIORES QUE 40 MM E MENORES OU IGUAIS A 75 MM COM ABRAÇADEIRA METÁLICA FLEXÍVEL 18 MM, FIXADA DIRETAMENTE NA LAJE. AF_05/2015</v>
          </cell>
          <cell r="D5334" t="str">
            <v>M</v>
          </cell>
          <cell r="E5334">
            <v>5.55</v>
          </cell>
        </row>
        <row r="5335">
          <cell r="A5335">
            <v>91187</v>
          </cell>
          <cell r="B5335" t="str">
            <v>SINAPI</v>
          </cell>
          <cell r="C5335" t="str">
            <v>FIXAÇÃO DE TUBOS HORIZONTAIS DE PVC, CPVC OU COBRE DIÂMETROS MAIORES QUE 75 MM COM ABRAÇADEIRA METÁLICA FLEXÍVEL 18 MM, FIXADA DIRETAMENTE NA LAJE. AF_05/2015</v>
          </cell>
          <cell r="D5335" t="str">
            <v>M</v>
          </cell>
          <cell r="E5335">
            <v>6.27</v>
          </cell>
        </row>
        <row r="5336">
          <cell r="A5336">
            <v>91188</v>
          </cell>
          <cell r="B5336" t="str">
            <v>SINAPI</v>
          </cell>
          <cell r="C5336" t="str">
            <v>CHUMBAMENTO PONTUAL DE ABERTURA EM LAJE COM PASSAGEM DE 1 TUBO DE DIAMETRO EQUIVALENTE IGUAL À  50 MM. AF_05/2015</v>
          </cell>
          <cell r="D5336" t="str">
            <v>UN</v>
          </cell>
          <cell r="E5336">
            <v>6.44</v>
          </cell>
        </row>
        <row r="5337">
          <cell r="A5337">
            <v>91189</v>
          </cell>
          <cell r="B5337" t="str">
            <v>SINAPI</v>
          </cell>
          <cell r="C5337" t="str">
            <v>CHUMBAMENTO PONTUAL DE ABERTURA EM LAJE COM PASSAGEM DE MAIS DE 1 TUBO DE  DIAMETRO EQUIVALENTE IGUAL À  50 MM. AF_05/2015</v>
          </cell>
          <cell r="D5337" t="str">
            <v>UN</v>
          </cell>
          <cell r="E5337">
            <v>48.34</v>
          </cell>
        </row>
        <row r="5338">
          <cell r="A5338">
            <v>91190</v>
          </cell>
          <cell r="B5338" t="str">
            <v>SINAPI</v>
          </cell>
          <cell r="C5338" t="str">
            <v>CHUMBAMENTO PONTUAL EM PASSAGEM DE TUBO COM DIÂMETRO MENOR OU IGUAL A 40 MM. AF_05/2015</v>
          </cell>
          <cell r="D5338" t="str">
            <v>UN</v>
          </cell>
          <cell r="E5338">
            <v>4.37</v>
          </cell>
        </row>
        <row r="5339">
          <cell r="A5339">
            <v>91191</v>
          </cell>
          <cell r="B5339" t="str">
            <v>SINAPI</v>
          </cell>
          <cell r="C5339" t="str">
            <v>CHUMBAMENTO PONTUAL EM PASSAGEM DE TUBO COM DIÂMETROS ENTRE 40 MM E 75 MM. AF_05/2015</v>
          </cell>
          <cell r="D5339" t="str">
            <v>UN</v>
          </cell>
          <cell r="E5339">
            <v>4.63</v>
          </cell>
        </row>
        <row r="5340">
          <cell r="A5340">
            <v>91192</v>
          </cell>
          <cell r="B5340" t="str">
            <v>SINAPI</v>
          </cell>
          <cell r="C5340" t="str">
            <v>CHUMBAMENTO PONTUAL EM PASSAGEM DE TUBO COM DIÂMETRO MAIOR QUE 75 MM. AF_05/2015</v>
          </cell>
          <cell r="D5340" t="str">
            <v>UN</v>
          </cell>
          <cell r="E5340">
            <v>5.1100000000000003</v>
          </cell>
        </row>
        <row r="5341">
          <cell r="A5341">
            <v>91222</v>
          </cell>
          <cell r="B5341" t="str">
            <v>SINAPI</v>
          </cell>
          <cell r="C5341" t="str">
            <v>RASGO EM ALVENARIA PARA RAMAIS/ DISTRIBUIÇÃO COM DIÂMETROS MAIORES QUE 40 MM E MENORES OU IGUAIS A 75 MM. AF_05/2015</v>
          </cell>
          <cell r="D5341" t="str">
            <v>M</v>
          </cell>
          <cell r="E5341">
            <v>11.83</v>
          </cell>
        </row>
        <row r="5342">
          <cell r="A5342">
            <v>94480</v>
          </cell>
          <cell r="B5342" t="str">
            <v>SINAPI</v>
          </cell>
          <cell r="C5342" t="str">
            <v>CONJUNTO HIDRÁULICO PARA INSTALAÇÃO DE BOMBA EM AÇO ROSCÁVEL, DN SUCÇÃO 65 (2½) E DN RECALQUE 50 (2), PARA EDIFICAÇÃO ENTRE 12 E 18 PAVIMENTOS  FORNECIMENTO E INSTALAÇÃO. AF_06/2016</v>
          </cell>
          <cell r="D5342" t="str">
            <v>UN</v>
          </cell>
          <cell r="E5342">
            <v>2626.36</v>
          </cell>
        </row>
        <row r="5343">
          <cell r="A5343">
            <v>94481</v>
          </cell>
          <cell r="B5343" t="str">
            <v>SINAPI</v>
          </cell>
          <cell r="C5343" t="str">
            <v>CONJUNTO HIDRÁULICO PARA INSTALAÇÃO DE BOMBA EM AÇO ROSCÁVEL, DN SUCÇÃO 50 (2) E DN RECALQUE 40 (1 1/2), PARA EDIFICAÇÃO ENTRE 8 E 12 PAVIMENTOS  FORNECIMENTO E INSTALAÇÃO. AF_06/2016</v>
          </cell>
          <cell r="D5343" t="str">
            <v>UN</v>
          </cell>
          <cell r="E5343">
            <v>1807.8</v>
          </cell>
        </row>
        <row r="5344">
          <cell r="A5344">
            <v>94482</v>
          </cell>
          <cell r="B5344" t="str">
            <v>SINAPI</v>
          </cell>
          <cell r="C5344" t="str">
            <v>CONJUNTO HIDRÁULICO PARA INSTALAÇÃO DE BOMBA EM AÇO ROSCÁVEL, DN SUCÇÃO 40 (1 1/2) E DN RECALQUE 32 (1 1/4), PARA EDIFICAÇÃO ENTRE 4 E 8 PAVIMENTOS  FORNECIMENTO E INSTALAÇÃO. AF_06/2016</v>
          </cell>
          <cell r="D5344" t="str">
            <v>UN</v>
          </cell>
          <cell r="E5344">
            <v>1411.27</v>
          </cell>
        </row>
        <row r="5345">
          <cell r="A5345">
            <v>94483</v>
          </cell>
          <cell r="B5345" t="str">
            <v>SINAPI</v>
          </cell>
          <cell r="C5345" t="str">
            <v>CONJUNTO HIDRÁULICO PARA INSTALAÇÃO DE BOMBA EM AÇO ROSCÁVEL, DN SUCÇÃO 32 (1 1/4) E DN RECALQUE 25 (1), PARA EDIFICAÇÃO ATÉ 4 PAVIMENTOS  FORNECIMENTO E INSTALAÇÃO. AF_06/2016</v>
          </cell>
          <cell r="D5345" t="str">
            <v>UN</v>
          </cell>
          <cell r="E5345">
            <v>1175.3900000000001</v>
          </cell>
        </row>
        <row r="5346">
          <cell r="A5346">
            <v>95541</v>
          </cell>
          <cell r="B5346" t="str">
            <v>SINAPI</v>
          </cell>
          <cell r="C5346" t="str">
            <v>FIXAÇÃO UTILIZANDO PARAFUSO E BUCHA DE NYLON, SOMENTE MÃO DE OBRA. AF_10/2016</v>
          </cell>
          <cell r="D5346" t="str">
            <v>UN</v>
          </cell>
          <cell r="E5346">
            <v>3.91</v>
          </cell>
        </row>
        <row r="5347">
          <cell r="A5347">
            <v>96559</v>
          </cell>
          <cell r="B5347" t="str">
            <v>SINAPI</v>
          </cell>
          <cell r="C5347" t="str">
            <v>SUPORTE PARA DUTO EM CHAPA GALVANIZADA BITOLA 26, ESPAÇADO A CADA 1 M, EM PERFILADO DE SEÇÃO 38X76 MM, POR ÁREA DE DUTO FIXADO. AF_07/2017</v>
          </cell>
          <cell r="D5347" t="str">
            <v>M2</v>
          </cell>
          <cell r="E5347">
            <v>32.75</v>
          </cell>
        </row>
        <row r="5348">
          <cell r="A5348">
            <v>96560</v>
          </cell>
          <cell r="B5348" t="str">
            <v>SINAPI</v>
          </cell>
          <cell r="C5348" t="str">
            <v>SUPORTE PARA DUTO EM CHAPA GALVANIZADA BITOLA 24, ESPAÇADO A CADA 1 M, EM PERFILADO DE SEÇÃO 38X76 MM, POR ÁREA DE DUTO FIXADO. AF_07/2017</v>
          </cell>
          <cell r="D5348" t="str">
            <v>M2</v>
          </cell>
          <cell r="E5348">
            <v>20.72</v>
          </cell>
        </row>
        <row r="5349">
          <cell r="A5349">
            <v>96561</v>
          </cell>
          <cell r="B5349" t="str">
            <v>SINAPI</v>
          </cell>
          <cell r="C5349" t="str">
            <v>SUPORTE PARA DUTO EM CHAPA GALVANIZADA BITOLA 22, ESPAÇADO A CADA 1 M, EM PERFILADO DE SEÇÃO 38X76 MM, POR ÁREA DE DUTO FIXADO. AF_07/2017</v>
          </cell>
          <cell r="D5349" t="str">
            <v>M2</v>
          </cell>
          <cell r="E5349">
            <v>14.83</v>
          </cell>
        </row>
        <row r="5350">
          <cell r="A5350">
            <v>96562</v>
          </cell>
          <cell r="B5350" t="str">
            <v>SINAPI</v>
          </cell>
          <cell r="C5350" t="str">
            <v>SUPORTE PARA ELETROCALHA LISA OU PERFURADA EM AÇO GALVANIZADO, LARGURA 200 OU 400 MM E ALTURA 50 MM, ESPAÇADO A CADA 1,5 M, EM PERFILADO DE SEÇÃO 38X76 MM, POR METRO DE ELETRECOLHA FIXADA. AF_07/2017</v>
          </cell>
          <cell r="D5350" t="str">
            <v>M</v>
          </cell>
          <cell r="E5350">
            <v>19.55</v>
          </cell>
        </row>
        <row r="5351">
          <cell r="A5351">
            <v>96563</v>
          </cell>
          <cell r="B5351" t="str">
            <v>SINAPI</v>
          </cell>
          <cell r="C5351" t="str">
            <v>SUPORTE PARA ELETROCALHA LISA OU PERFURADA EM AÇO GALVANIZADO, LARGURA 500 OU 800 MM E ALTURA 50 MM, ESPAÇADO A CADA 1,5 M, EM PERFILADO DE SEÇÃO 38X76 MM, POR METRO DE ELETROCALHA FIXADA. AF_07/2017</v>
          </cell>
          <cell r="D5351" t="str">
            <v>M</v>
          </cell>
          <cell r="E5351">
            <v>24.06</v>
          </cell>
        </row>
        <row r="5352">
          <cell r="A5352">
            <v>101802</v>
          </cell>
          <cell r="B5352" t="str">
            <v>SINAPI</v>
          </cell>
          <cell r="C5352" t="str">
            <v>CAIXA ENTERRADA RETENTORA DE AREIA RETANGULAR, EM ALVENARIA COM BLOCOS DE CONCRETO, DIMENSÕES INTERNAS: 1,00 X 1,00 X 1,20 M, EXCLUINDO TAMPÃO. AF_12/2020</v>
          </cell>
          <cell r="D5352" t="str">
            <v>UN</v>
          </cell>
          <cell r="E5352">
            <v>1486.4</v>
          </cell>
        </row>
        <row r="5353">
          <cell r="A5353">
            <v>101803</v>
          </cell>
          <cell r="B5353" t="str">
            <v>SINAPI</v>
          </cell>
          <cell r="C5353" t="str">
            <v>CAIXA ENTERRADA SEPARADORA DE ÓLEO RETANGULAR, EM ALVENARIA COM BLOCOS DE CONCRETO, DIMENSÕES INTERNAS: 0,6 X 0,6 X 1,00 M, EXCLUINDO TAMPÃO. AF_12/2020</v>
          </cell>
          <cell r="D5353" t="str">
            <v>UN</v>
          </cell>
          <cell r="E5353">
            <v>940.59</v>
          </cell>
        </row>
        <row r="5354">
          <cell r="A5354">
            <v>101804</v>
          </cell>
          <cell r="B5354" t="str">
            <v>SINAPI</v>
          </cell>
          <cell r="C5354" t="str">
            <v>CAIXA ENTERRADA SEPARADORA DE ÓLEO RETANGULAR, EM ALVENARIA COM BLOCOS DE CONCRETO, DIMENSÕES INTERNAS: 0,8 X 0,8 X 1,00 M, EXCLUINDO TAMPÃO. AF_12/2020</v>
          </cell>
          <cell r="D5354" t="str">
            <v>UN</v>
          </cell>
          <cell r="E5354">
            <v>1191.1500000000001</v>
          </cell>
        </row>
        <row r="5355">
          <cell r="A5355">
            <v>101805</v>
          </cell>
          <cell r="B5355" t="str">
            <v>SINAPI</v>
          </cell>
          <cell r="C5355" t="str">
            <v>CAIXA ENTERRADA SEPARADORA DE ÓLEO RETANGULAR, EM ALVENARIA COM BLOCOS DE CONCRETO, DIMENSÕES INTERNAS: 1,00 X 1,00 X 1,00 M, EXCLUINDO TAMPÃO. AF_12/2020</v>
          </cell>
          <cell r="D5355" t="str">
            <v>UN</v>
          </cell>
          <cell r="E5355">
            <v>1519.71</v>
          </cell>
        </row>
        <row r="5356">
          <cell r="A5356">
            <v>102111</v>
          </cell>
          <cell r="B5356" t="str">
            <v>SINAPI</v>
          </cell>
          <cell r="C5356" t="str">
            <v>BOMBA CENTRÍFUGA, MONOFÁSICA, 0,5 CV OU 0,49 HP, HM 6 A 20 M, Q 1,2 A 8,3 M3/H - FORNECIMENTO E INSTALAÇÃO. AF_12/2020</v>
          </cell>
          <cell r="D5356" t="str">
            <v>UN</v>
          </cell>
          <cell r="E5356">
            <v>1071.82</v>
          </cell>
        </row>
        <row r="5357">
          <cell r="A5357">
            <v>102112</v>
          </cell>
          <cell r="B5357" t="str">
            <v>SINAPI</v>
          </cell>
          <cell r="C5357" t="str">
            <v>BOMBA CENTRÍFUGA, MONOFÁSICA, 0,5 CV OU 0,49 HP, HM 6 A 20 M, Q 1,2 A 8,3 M3/H (NÃO INCLUI O FORNECIMENTO DA BOMBA). AF_12/2020</v>
          </cell>
          <cell r="D5357" t="str">
            <v>UN</v>
          </cell>
          <cell r="E5357">
            <v>113.17</v>
          </cell>
        </row>
        <row r="5358">
          <cell r="A5358">
            <v>102113</v>
          </cell>
          <cell r="B5358" t="str">
            <v>SINAPI</v>
          </cell>
          <cell r="C5358" t="str">
            <v>BOMBA CENTRÍFUGA, TRIFÁSICA, 1 CV OU 0,99 HP, HM 14 A 40 M, Q 0,6 A 8,4 M3/H - FORNECIMENTO E INSTALAÇÃO. AF_12/2020</v>
          </cell>
          <cell r="D5358" t="str">
            <v>UN</v>
          </cell>
          <cell r="E5358">
            <v>1731.95</v>
          </cell>
        </row>
        <row r="5359">
          <cell r="A5359">
            <v>102114</v>
          </cell>
          <cell r="B5359" t="str">
            <v>SINAPI</v>
          </cell>
          <cell r="C5359" t="str">
            <v>BOMBA CENTRÍFUGA, TRIFÁSICA, 1 CV OU 0,99 HP, HM 14 A 40 M, Q 0,6 A 8,4 M3/H (NÃO INCLUI O FORNECIMENTO DA BOMBA). AF_12/2020</v>
          </cell>
          <cell r="D5359" t="str">
            <v>UN</v>
          </cell>
          <cell r="E5359">
            <v>115.99</v>
          </cell>
        </row>
        <row r="5360">
          <cell r="A5360">
            <v>102115</v>
          </cell>
          <cell r="B5360" t="str">
            <v>SINAPI</v>
          </cell>
          <cell r="C5360" t="str">
            <v>BOMBA CENTRÍFUGA, TRIFÁSICA, 1,5 CV OU 1,48 HP, HM 10 A 70 M, Q 1,8 A 5,3 M3/H - FORNECIMENTO E INSTALAÇÃO. AF_12/2020</v>
          </cell>
          <cell r="D5360" t="str">
            <v>UN</v>
          </cell>
          <cell r="E5360">
            <v>3036.75</v>
          </cell>
        </row>
        <row r="5361">
          <cell r="A5361">
            <v>102116</v>
          </cell>
          <cell r="B5361" t="str">
            <v>SINAPI</v>
          </cell>
          <cell r="C5361" t="str">
            <v>BOMBA CENTRÍFUGA, TRIFÁSICA, 1,5 CV OU 1,48 HP, HM 10 A 24 M, Q 6,1 A 21,9 M3/H - FORNECIMENTO E INSTALAÇÃO. AF_12/2020</v>
          </cell>
          <cell r="D5361" t="str">
            <v>UN</v>
          </cell>
          <cell r="E5361">
            <v>1851.73</v>
          </cell>
        </row>
        <row r="5362">
          <cell r="A5362">
            <v>102117</v>
          </cell>
          <cell r="B5362" t="str">
            <v>SINAPI</v>
          </cell>
          <cell r="C5362" t="str">
            <v>BOMBA CENTRÍFUGA, TRIFÁSICA, 1,5 CV OU 1,48 HP (NÃO INCLUI O FORNECIMENTO DA BOMBA). AF_12/2020</v>
          </cell>
          <cell r="D5362" t="str">
            <v>UN</v>
          </cell>
          <cell r="E5362">
            <v>119.42</v>
          </cell>
        </row>
        <row r="5363">
          <cell r="A5363">
            <v>102118</v>
          </cell>
          <cell r="B5363" t="str">
            <v>SINAPI</v>
          </cell>
          <cell r="C5363" t="str">
            <v>BOMBA CENTRÍFUGA, TRIFÁSICA, 3 CV OU 2,96 HP, HM 34 A 40 M, Q 8,6 A 14,8 M3/H - FORNECIMENTO E INSTALAÇÃO. AF_12/2020</v>
          </cell>
          <cell r="D5363" t="str">
            <v>UN</v>
          </cell>
          <cell r="E5363">
            <v>2539.4899999999998</v>
          </cell>
        </row>
        <row r="5364">
          <cell r="A5364">
            <v>102119</v>
          </cell>
          <cell r="B5364" t="str">
            <v>SINAPI</v>
          </cell>
          <cell r="C5364" t="str">
            <v>BOMBA CENTRÍFUGA, TRIFÁSICA, 3 CV OU 2,96 HP, HM 34 A 40 M, Q 8,6 A 14,8 M3/H (NÃO INCLUI O FORNECIMENTO DA BOMBA). AF_12/2020</v>
          </cell>
          <cell r="D5364" t="str">
            <v>UN</v>
          </cell>
          <cell r="E5364">
            <v>122.38</v>
          </cell>
        </row>
        <row r="5365">
          <cell r="A5365">
            <v>102121</v>
          </cell>
          <cell r="B5365" t="str">
            <v>SINAPI</v>
          </cell>
          <cell r="C5365" t="str">
            <v>MOTO BOMBA HORIZONTAL ATÉ 10 CV, HM 75 A 80 M, Q 25,4 A 48 (NÃO INCLUI O FORNECIMENTO DA BOMBA). AF_12/2020</v>
          </cell>
          <cell r="D5365" t="str">
            <v>UN</v>
          </cell>
          <cell r="E5365">
            <v>153.24</v>
          </cell>
        </row>
        <row r="5366">
          <cell r="A5366">
            <v>102122</v>
          </cell>
          <cell r="B5366" t="str">
            <v>SINAPI</v>
          </cell>
          <cell r="C5366" t="str">
            <v>BOMBA CENTRÍFUGA, TRIFÁSICA, 10 CV OU 9,86 HP, HM 85 A 140 M, Q 4,2 A 14,9 M3/H - FORNECIMENTO E INSTALAÇÃO. AF_12/2020</v>
          </cell>
          <cell r="D5366" t="str">
            <v>UN</v>
          </cell>
          <cell r="E5366">
            <v>8686.84</v>
          </cell>
        </row>
        <row r="5367">
          <cell r="A5367">
            <v>102123</v>
          </cell>
          <cell r="B5367" t="str">
            <v>SINAPI</v>
          </cell>
          <cell r="C5367" t="str">
            <v>BOMBA CENTRÍFUGA, TRIFÁSICA, 10 CV OU 9,86 HP, HM 85 A 140 M, Q 4,2 A 14,9 M3/H (NÃO INCLUI O FORNECIMENTO DA BOMBA). AF_12/2020</v>
          </cell>
          <cell r="D5367" t="str">
            <v>UN</v>
          </cell>
          <cell r="E5367">
            <v>162.04</v>
          </cell>
        </row>
        <row r="5368">
          <cell r="A5368">
            <v>102136</v>
          </cell>
          <cell r="B5368" t="str">
            <v>SINAPI</v>
          </cell>
          <cell r="C5368" t="str">
            <v>INSTALAÇÃO DE QUADRO ELÉTRICO PARA BOMBAS TRIFÁSICAS ATÉ 25 CV (NÃO INCLUI O FORNECIMENTO DO QUADRO). AF_12/2020</v>
          </cell>
          <cell r="D5368" t="str">
            <v>UN</v>
          </cell>
          <cell r="E5368">
            <v>57.98</v>
          </cell>
        </row>
        <row r="5369">
          <cell r="A5369">
            <v>102137</v>
          </cell>
          <cell r="B5369" t="str">
            <v>SINAPI</v>
          </cell>
          <cell r="C5369" t="str">
            <v>CHAVE DE BOIA AUTOMÁTICA SUPERIOR/INFERIOR 15A/250V - FORNECIMENTO E INSTALAÇÃO. AF_12/2020</v>
          </cell>
          <cell r="D5369" t="str">
            <v>UN</v>
          </cell>
          <cell r="E5369">
            <v>73.8</v>
          </cell>
        </row>
        <row r="5370">
          <cell r="A5370">
            <v>102138</v>
          </cell>
          <cell r="B5370" t="str">
            <v>SINAPI</v>
          </cell>
          <cell r="C5370" t="str">
            <v>MOTO BOMBA HORIZONTAL DE 12,5 A 25 CV, HM 140 M (NÃO INCLUI O FORNECIMENTO DA BOMBA). AF_12/2020</v>
          </cell>
          <cell r="D5370" t="str">
            <v>UN</v>
          </cell>
          <cell r="E5370">
            <v>176.36</v>
          </cell>
        </row>
        <row r="5371">
          <cell r="A5371">
            <v>103517</v>
          </cell>
          <cell r="B5371" t="str">
            <v>SINAPI</v>
          </cell>
          <cell r="C5371" t="str">
            <v>AQUECEDOR SOLAR COMPACTO, KIT PARA 1 COLETOR SOLAR EM VIDRO TEMPERADO E SERPENTINA EM TUBO DE COBRE COM SUPORTE, RESERVATÓRIO, FIXAÇÕES E TUBOS - FORNECIMENTO E INSTALAÇÃO. AF_12/2021</v>
          </cell>
          <cell r="D5371" t="str">
            <v>UN</v>
          </cell>
          <cell r="E5371">
            <v>3025.01</v>
          </cell>
        </row>
        <row r="5372">
          <cell r="A5372">
            <v>103519</v>
          </cell>
          <cell r="B5372" t="str">
            <v>SINAPI</v>
          </cell>
          <cell r="C5372" t="str">
            <v>BLOCO CONCRETADO NO LOCAL, 20X20X15CM, PARA BASE DE FIXAÇÃO DA ESTRUTURA SOLAR PARA LAJE DE CONCRETO - FORNECIMENTO E INSTALAÇÃO. AF_12/2021</v>
          </cell>
          <cell r="D5372" t="str">
            <v>UN</v>
          </cell>
          <cell r="E5372">
            <v>9.56</v>
          </cell>
        </row>
        <row r="5373">
          <cell r="A5373">
            <v>103520</v>
          </cell>
          <cell r="B5373" t="str">
            <v>SINAPI</v>
          </cell>
          <cell r="C5373" t="str">
            <v>RESERVATÓRIO TÉRMICO/BOILER SOLAR EM AÇO INOX 400 L COM 2 PLACAS COLETORAS EM VIDRO TEMPERADO COM SERPENTINA EM TUBO DE COBRE 2 X 1 M - FORNECIMENTO E INSTALAÇÃO. AF_12/2021</v>
          </cell>
          <cell r="D5373" t="str">
            <v>UN</v>
          </cell>
          <cell r="E5373">
            <v>5002.09</v>
          </cell>
        </row>
        <row r="5374">
          <cell r="A5374">
            <v>103521</v>
          </cell>
          <cell r="B5374" t="str">
            <v>SINAPI</v>
          </cell>
          <cell r="C5374" t="str">
            <v>RESERVATÓRIO TÉRMICO/BOILER SOLAR EM AÇO INOX 600 L COM 3 PLACAS COLETORAS EM VIDRO TEMPERADO COM SERPENTINA EM TUBO DE COBRE 2 X 1 M - FORNECIMENTO E INSTALAÇÃO. AF_12/2021</v>
          </cell>
          <cell r="D5374" t="str">
            <v>UN</v>
          </cell>
          <cell r="E5374">
            <v>6641.44</v>
          </cell>
        </row>
        <row r="5375">
          <cell r="A5375">
            <v>103522</v>
          </cell>
          <cell r="B5375" t="str">
            <v>SINAPI</v>
          </cell>
          <cell r="C5375" t="str">
            <v>RESERVATÓRIO TÉRMICO/BOILER SOLAR EM AÇO INOX 800 L COM 4 PLACAS COLETORAS EM VIDRO TEMPERADO COM SERPENTINA EM TUBO DE COBRE 2 X 1 M - FORNECIMENTO E INSTALAÇÃO. AF_12/2021</v>
          </cell>
          <cell r="D5375" t="str">
            <v>UN</v>
          </cell>
          <cell r="E5375">
            <v>6758.96</v>
          </cell>
        </row>
        <row r="5376">
          <cell r="A5376">
            <v>103523</v>
          </cell>
          <cell r="B5376" t="str">
            <v>SINAPI</v>
          </cell>
          <cell r="C5376" t="str">
            <v>RESERVATÓRIO TÉRMICO/BOILER SOLAR EM AÇO INOX 1000 L COM 5 PLACAS COLETORAS EM VIDRO TEMPERADO COM SERPENTINA EM TUBO DE COBRE 2 X 1 M - FORNECIMENTO E INSTALAÇÃO. AF_12/2021</v>
          </cell>
          <cell r="D5376" t="str">
            <v>UN</v>
          </cell>
          <cell r="E5376">
            <v>10139.969999999999</v>
          </cell>
        </row>
        <row r="5377">
          <cell r="A5377">
            <v>104031</v>
          </cell>
          <cell r="B5377" t="str">
            <v>SINAPI</v>
          </cell>
          <cell r="C5377" t="str">
            <v>COLAR DE TOMADA, PVC, COM TRAVAS, DE 60 MM X 1/2" OU 60 MM X 3/4", PARA LIGAÇÃO PREDIAL DE ÁGUA. AF_06/2022</v>
          </cell>
          <cell r="D5377" t="str">
            <v>UN</v>
          </cell>
          <cell r="E5377">
            <v>20.48</v>
          </cell>
        </row>
        <row r="5378">
          <cell r="A5378">
            <v>104032</v>
          </cell>
          <cell r="B5378" t="str">
            <v>SINAPI</v>
          </cell>
          <cell r="C5378" t="str">
            <v>COLAR DE TOMADA, PVC, COM TRAVAS, DE 75 MM X 1/2" OU 75 MM X 3/4", PARA LIGAÇÃO PREDIAL DE ÁGUA. AF_06/2022</v>
          </cell>
          <cell r="D5378" t="str">
            <v>UN</v>
          </cell>
          <cell r="E5378">
            <v>26.36</v>
          </cell>
        </row>
        <row r="5379">
          <cell r="A5379">
            <v>104033</v>
          </cell>
          <cell r="B5379" t="str">
            <v>SINAPI</v>
          </cell>
          <cell r="C5379" t="str">
            <v>COLAR DE TOMADA, PVC, COM TRAVAS, DE 85 MM X 1/2" OU 85 MM X 3/4", PARA LIGAÇÃO PREDIAL DE ÁGUA. AF_06/2022</v>
          </cell>
          <cell r="D5379" t="str">
            <v>UN</v>
          </cell>
          <cell r="E5379">
            <v>23.78</v>
          </cell>
        </row>
        <row r="5380">
          <cell r="A5380">
            <v>104034</v>
          </cell>
          <cell r="B5380" t="str">
            <v>SINAPI</v>
          </cell>
          <cell r="C5380" t="str">
            <v>COLAR DE TOMADA, PVC, COM TRAVAS, DE 110 MM X 1/2" OU 110 MM X 3/4", PARA LIGAÇÃO PREDIAL DE ÁGUA. AF_06/2022</v>
          </cell>
          <cell r="D5380" t="str">
            <v>UN</v>
          </cell>
          <cell r="E5380">
            <v>31.76</v>
          </cell>
        </row>
        <row r="5381">
          <cell r="A5381">
            <v>104035</v>
          </cell>
          <cell r="B5381" t="str">
            <v>SINAPI</v>
          </cell>
          <cell r="C5381" t="str">
            <v>COLAR DE TOMADA, POLIPROPILENO, COM PARAFUSOS, 63 MM X 1/2", PARA LIGAÇÃO PREDIAL DE ÁGUA. AF_06/2022</v>
          </cell>
          <cell r="D5381" t="str">
            <v>UN</v>
          </cell>
          <cell r="E5381">
            <v>40.299999999999997</v>
          </cell>
        </row>
        <row r="5382">
          <cell r="A5382">
            <v>104036</v>
          </cell>
          <cell r="B5382" t="str">
            <v>SINAPI</v>
          </cell>
          <cell r="C5382" t="str">
            <v>COLAR DE TOMADA, POLIPROPILENO, COM PARAFUSOS, 63 MM X 3/4", PARA LIGAÇÃO PREDIAL DE ÁGUA. AF_06/2022</v>
          </cell>
          <cell r="D5382" t="str">
            <v>UN</v>
          </cell>
          <cell r="E5382">
            <v>41.56</v>
          </cell>
        </row>
        <row r="5383">
          <cell r="A5383">
            <v>104039</v>
          </cell>
          <cell r="B5383" t="str">
            <v>SINAPI</v>
          </cell>
          <cell r="C5383" t="str">
            <v>TÊ DE SERVIÇO INTEGRADO, POLIPROPILENO, PARA TUBOS EM PEAD, 63 MM X 20 MM, PARA LIGAÇÃO PREDIAL DE ÁGUA. AF_06/2022</v>
          </cell>
          <cell r="D5383" t="str">
            <v>UN</v>
          </cell>
          <cell r="E5383">
            <v>84.53</v>
          </cell>
        </row>
        <row r="5384">
          <cell r="A5384">
            <v>104043</v>
          </cell>
          <cell r="B5384" t="str">
            <v>SINAPI</v>
          </cell>
          <cell r="C5384" t="str">
            <v>ADAPTADOR, POLIPROPILENO, PARA TUBOS EM PEAD, 20 MM X 1/2", PARA LIGAÇÃO PREDIAL DE ÁGUA. AF_06/2022</v>
          </cell>
          <cell r="D5384" t="str">
            <v>UN</v>
          </cell>
          <cell r="E5384">
            <v>9.1199999999999992</v>
          </cell>
        </row>
        <row r="5385">
          <cell r="A5385">
            <v>104044</v>
          </cell>
          <cell r="B5385" t="str">
            <v>SINAPI</v>
          </cell>
          <cell r="C5385" t="str">
            <v>ADAPTADOR, POLIPROPILENO, PARA TUBOS EM PEAD, 20 MM X 3/4", PARA LIGAÇÃO PREDIAL DE ÁGUA. AF_06/2022</v>
          </cell>
          <cell r="D5385" t="str">
            <v>UN</v>
          </cell>
          <cell r="E5385">
            <v>9.5399999999999991</v>
          </cell>
        </row>
        <row r="5386">
          <cell r="A5386">
            <v>104045</v>
          </cell>
          <cell r="B5386" t="str">
            <v>SINAPI</v>
          </cell>
          <cell r="C5386" t="str">
            <v>ADAPTADOR, POLIPROPILENO, PARA TUBOS EM PEAD, 32 MM X 1", PARA LIGAÇÃO PREDIAL DE ÁGUA. AF_06/2022</v>
          </cell>
          <cell r="D5386" t="str">
            <v>UN</v>
          </cell>
          <cell r="E5386">
            <v>15.64</v>
          </cell>
        </row>
        <row r="5387">
          <cell r="A5387">
            <v>104046</v>
          </cell>
          <cell r="B5387" t="str">
            <v>SINAPI</v>
          </cell>
          <cell r="C5387" t="str">
            <v>COTOVELO/JOELHO COM ADAPTADOR, POLIPROPILENO, PARA TUBOS EM PEAD, 20 MM X 1/2", PARA LIGAÇÃO PREDIAL DE ÁGUA. AF_06/2022</v>
          </cell>
          <cell r="D5387" t="str">
            <v>UN</v>
          </cell>
          <cell r="E5387">
            <v>8.65</v>
          </cell>
        </row>
        <row r="5388">
          <cell r="A5388">
            <v>104047</v>
          </cell>
          <cell r="B5388" t="str">
            <v>SINAPI</v>
          </cell>
          <cell r="C5388" t="str">
            <v>COTOVELO/JOELHO COM ADAPTADOR, POLIPROPILENO, PARA TUBOS EM PEAD, 20 MM X 3/4", PARA LIGAÇÃO PREDIAL DE ÁGUA. AF_06/2022</v>
          </cell>
          <cell r="D5388" t="str">
            <v>UN</v>
          </cell>
          <cell r="E5388">
            <v>10.02</v>
          </cell>
        </row>
        <row r="5389">
          <cell r="A5389">
            <v>104048</v>
          </cell>
          <cell r="B5389" t="str">
            <v>SINAPI</v>
          </cell>
          <cell r="C5389" t="str">
            <v>COTOVELO/JOELHO COM ADAPTADOR, POLIPROPILENO, PARA TUBOS EM PEAD, 32 MM X 1", PARA LIGAÇÃO PREDIAL DE ÁGUA. AF_06/2022</v>
          </cell>
          <cell r="D5389" t="str">
            <v>UN</v>
          </cell>
          <cell r="E5389">
            <v>15.22</v>
          </cell>
        </row>
        <row r="5390">
          <cell r="A5390">
            <v>104049</v>
          </cell>
          <cell r="B5390" t="str">
            <v>SINAPI</v>
          </cell>
          <cell r="C5390" t="str">
            <v>ADAPTADOR, PVC, CURTO COM BOLSA E ROSCA, 20 MM X 1/2", PARA LIGAÇÃO PREDIAL DE ÁGUA. AF_06/2022</v>
          </cell>
          <cell r="D5390" t="str">
            <v>UN</v>
          </cell>
          <cell r="E5390">
            <v>5.53</v>
          </cell>
        </row>
        <row r="5391">
          <cell r="A5391">
            <v>104050</v>
          </cell>
          <cell r="B5391" t="str">
            <v>SINAPI</v>
          </cell>
          <cell r="C5391" t="str">
            <v>ADAPTADOR, PVC, CURTO COM BOLSA E ROSCA, 32 MM X 1", PARA LIGAÇÃO PREDIAL DE ÁGUA. AF_06/2022</v>
          </cell>
          <cell r="D5391" t="str">
            <v>UN</v>
          </cell>
          <cell r="E5391">
            <v>8.9</v>
          </cell>
        </row>
        <row r="5392">
          <cell r="A5392">
            <v>104051</v>
          </cell>
          <cell r="B5392" t="str">
            <v>SINAPI</v>
          </cell>
          <cell r="C5392" t="str">
            <v>COTOVELO/JOELHO 90°, POLIPROPILENO, PARA TUBOS EM PEAD, 20 X 20 MM, PARA LIGAÇÃO PREDIAL DE ÁGUA. AF_06/2022</v>
          </cell>
          <cell r="D5392" t="str">
            <v>UN</v>
          </cell>
          <cell r="E5392">
            <v>8.07</v>
          </cell>
        </row>
        <row r="5393">
          <cell r="A5393">
            <v>104052</v>
          </cell>
          <cell r="B5393" t="str">
            <v>SINAPI</v>
          </cell>
          <cell r="C5393" t="str">
            <v>COTOVELO/JOELHO 90°, POLIPROPILENO, PARA TUBOS EM PEAD, 32 X 32 MM, PARA LIGAÇÃO PREDIAL DE ÁGUA. AF_06/2022</v>
          </cell>
          <cell r="D5393" t="str">
            <v>UN</v>
          </cell>
          <cell r="E5393">
            <v>11.37</v>
          </cell>
        </row>
        <row r="5394">
          <cell r="A5394">
            <v>104053</v>
          </cell>
          <cell r="B5394" t="str">
            <v>SINAPI</v>
          </cell>
          <cell r="C5394" t="str">
            <v>UNIÃO, POLIPROPILENO, PARA TUBOS EM PEAD, 20 MM, PARA LIGAÇÃO PREDIAL DE ÁGUA. AF_06/2022</v>
          </cell>
          <cell r="D5394" t="str">
            <v>UN</v>
          </cell>
          <cell r="E5394">
            <v>9.6199999999999992</v>
          </cell>
        </row>
        <row r="5395">
          <cell r="A5395">
            <v>104054</v>
          </cell>
          <cell r="B5395" t="str">
            <v>SINAPI</v>
          </cell>
          <cell r="C5395" t="str">
            <v>UNIÃO, POLIPROPILENO, PARA TUBOS EM PEAD, 32 MM, PARA LIGAÇÃO PREDIAL DE ÁGUA. AF_06/2022</v>
          </cell>
          <cell r="D5395" t="str">
            <v>UN</v>
          </cell>
          <cell r="E5395">
            <v>19.899999999999999</v>
          </cell>
        </row>
        <row r="5396">
          <cell r="A5396">
            <v>104055</v>
          </cell>
          <cell r="B5396" t="str">
            <v>SINAPI</v>
          </cell>
          <cell r="C5396" t="str">
            <v>REGISTRO ESFERA, PVC, DE PASSEIO, PARA POLIETILENO, 20 MM, PARA LIGAÇÃO PREDIAL DE ÁGUA. AF_06/2022</v>
          </cell>
          <cell r="D5396" t="str">
            <v>UN</v>
          </cell>
          <cell r="E5396">
            <v>13.54</v>
          </cell>
        </row>
        <row r="5397">
          <cell r="A5397">
            <v>104056</v>
          </cell>
          <cell r="B5397" t="str">
            <v>SINAPI</v>
          </cell>
          <cell r="C5397" t="str">
            <v>REGISTRO ESFERA, PVC, COM ROSCA, 1/2", PARA LIGAÇÃO PREDIAL DE ÁGUA. AF_06/2022</v>
          </cell>
          <cell r="D5397" t="str">
            <v>UN</v>
          </cell>
          <cell r="E5397">
            <v>20.25</v>
          </cell>
        </row>
        <row r="5398">
          <cell r="A5398">
            <v>104058</v>
          </cell>
          <cell r="B5398" t="str">
            <v>SINAPI</v>
          </cell>
          <cell r="C5398" t="str">
            <v>LUVA, PVC, ROSCÁVEL, 1/2", PARA LIGAÇÃO PREDIAL DE ÁGUA. AF_06/2022</v>
          </cell>
          <cell r="D5398" t="str">
            <v>UN</v>
          </cell>
          <cell r="E5398">
            <v>6.15</v>
          </cell>
        </row>
        <row r="5399">
          <cell r="A5399">
            <v>104059</v>
          </cell>
          <cell r="B5399" t="str">
            <v>SINAPI</v>
          </cell>
          <cell r="C5399" t="str">
            <v>LUVA, PVC, ROSCÁVEL, 1", PARA LIGAÇÃO PREDIAL DE ÁGUA. AF_06/2022</v>
          </cell>
          <cell r="D5399" t="str">
            <v>UN</v>
          </cell>
          <cell r="E5399">
            <v>11.03</v>
          </cell>
        </row>
        <row r="5400">
          <cell r="A5400">
            <v>104060</v>
          </cell>
          <cell r="B5400" t="str">
            <v>SINAPI</v>
          </cell>
          <cell r="C5400" t="str">
            <v>TUBO, PEAD, PE-80, DE = 20 MM X 2,3 MM, PARA LIGAÇÃO PREDIAL DE ÁGUA. AF_06/2022</v>
          </cell>
          <cell r="D5400" t="str">
            <v>M</v>
          </cell>
          <cell r="E5400">
            <v>9.01</v>
          </cell>
        </row>
        <row r="5401">
          <cell r="A5401">
            <v>104061</v>
          </cell>
          <cell r="B5401" t="str">
            <v>SINAPI</v>
          </cell>
          <cell r="C5401" t="str">
            <v>TUBO, PEAD, PE-80, DE = 32 MM X 3,0 MM, PARA LIGAÇÃO PREDIAL DE ÁGUA. AF_06/2022</v>
          </cell>
          <cell r="D5401" t="str">
            <v>M</v>
          </cell>
          <cell r="E5401">
            <v>16.32</v>
          </cell>
        </row>
        <row r="5402">
          <cell r="A5402">
            <v>104112</v>
          </cell>
          <cell r="B5402" t="str">
            <v>SINAPI</v>
          </cell>
          <cell r="C5402" t="str">
            <v>(COMPOSIÇÃO REPRESENTATIVA) LIGAÇÃO PREDIAL DE ÁGUA, REDE DN 50 MM, RAMAL PREDIAL DE 20 MM, L = 2,0 M, LARGURA DA VALA = 0,65 M; COM COLAR DE TOMADA DE PVC; ESCAVAÇÃO MECANIZADA, PREPARO DE FUNDO DE VALA E REATERRO COMPACTADO. AF_06/2022</v>
          </cell>
          <cell r="D5402" t="str">
            <v>UN</v>
          </cell>
          <cell r="E5402">
            <v>146.13999999999999</v>
          </cell>
        </row>
        <row r="5403">
          <cell r="A5403">
            <v>104114</v>
          </cell>
          <cell r="B5403" t="str">
            <v>SINAPI</v>
          </cell>
          <cell r="C5403" t="str">
            <v>(COMPOSIÇÃO REPRESENTATIVA) LIGAÇÃO PREDIAL DE ÁGUA, REDE DN 50 MM, RAMAL PREDIAL DE 20 MM, L = 4,0 M, LARGURA DA VALA = 0,65 M; COM COLAR DE TOMADA DE PVC; ESCAVAÇÃO MECANIZADA, PREPARO DE FUNDO DE VALA E REATERRO COMPACTADO. AF_06/2022</v>
          </cell>
          <cell r="D5403" t="str">
            <v>UN</v>
          </cell>
          <cell r="E5403">
            <v>217.59</v>
          </cell>
        </row>
        <row r="5404">
          <cell r="A5404">
            <v>104116</v>
          </cell>
          <cell r="B5404" t="str">
            <v>SINAPI</v>
          </cell>
          <cell r="C5404" t="str">
            <v>(COMPOSIÇÃO REPRESENTATIVA) LIGAÇÃO PREDIAL DE ÁGUA, REDE DN 50 MM, RAMAL PREDIAL DE 20 MM, L = 6,0 M, LARGURA DA VALA = 0,65 M; COM COLAR DE TOMADA DE PVC; ESCAVAÇÃO MECANIZADA, PREPARO DE FUNDO DE VALA E REATERRO COMPACTADO. AF_06/2022</v>
          </cell>
          <cell r="D5404" t="str">
            <v>UN</v>
          </cell>
          <cell r="E5404">
            <v>289.05</v>
          </cell>
        </row>
        <row r="5405">
          <cell r="A5405">
            <v>104118</v>
          </cell>
          <cell r="B5405" t="str">
            <v>SINAPI</v>
          </cell>
          <cell r="C5405" t="str">
            <v>(COMPOSIÇÃO REPRESENTATIVA) LIGAÇÃO PREDIAL DE ÁGUA, REDE DN 50 MM, RAMAL PREDIAL DE 20 MM, L = 2,0 M, LARGURA DA VALA = 0,65 M; COM COLAR DE TOMADA DE PVC; ESCAVAÇÃO MANUAL, PREPARO DE FUNDO DE VALA E REATERRO COMPACTADO. AF_06/2022</v>
          </cell>
          <cell r="D5405" t="str">
            <v>UN</v>
          </cell>
          <cell r="E5405">
            <v>218.12</v>
          </cell>
        </row>
        <row r="5406">
          <cell r="A5406">
            <v>104120</v>
          </cell>
          <cell r="B5406" t="str">
            <v>SINAPI</v>
          </cell>
          <cell r="C5406" t="str">
            <v>(COMPOSIÇÃO REPRESENTATIVA) LIGAÇÃO PREDIAL DE ÁGUA, REDE DN 50 MM, RAMAL PREDIAL DE 20 MM, L = 4,0 M, LARGURA DA VALA = 0,65 M; COM COLAR DE TOMADA DE PVC; ESCAVAÇÃO MANUAL, PREPARO DE FUNDO DE VALA E REATERRO COMPACTADO. AF_06/2022</v>
          </cell>
          <cell r="D5406" t="str">
            <v>UN</v>
          </cell>
          <cell r="E5406">
            <v>339.48</v>
          </cell>
        </row>
        <row r="5407">
          <cell r="A5407">
            <v>104122</v>
          </cell>
          <cell r="B5407" t="str">
            <v>SINAPI</v>
          </cell>
          <cell r="C5407" t="str">
            <v>(COMPOSIÇÃO REPRESENTATIVA) LIGAÇÃO PREDIAL DE ÁGUA, REDE DN 50 MM, RAMAL PREDIAL DE 20 MM, L = 6,0 M, LARGURA DA VALA = 0,65 M; COM COLAR DE TOMADA DE PVC; ESCAVAÇÃO MANUAL, PREPARO DE FUNDO DE VALA E REATERRO COMPACTADO. AF_06/2022</v>
          </cell>
          <cell r="D5407" t="str">
            <v>UN</v>
          </cell>
          <cell r="E5407">
            <v>460.84</v>
          </cell>
        </row>
        <row r="5408">
          <cell r="A5408">
            <v>104062</v>
          </cell>
          <cell r="B5408" t="str">
            <v>SINAPI</v>
          </cell>
          <cell r="C5408" t="str">
            <v>CURVA LONGA, 90 GRAUS, PVC OCRE, JUNTA ELÁSTICA, DN 100 MM, PARA COLETOR PREDIAL DE ESGOTO. AF_06/2022</v>
          </cell>
          <cell r="D5408" t="str">
            <v>UN</v>
          </cell>
          <cell r="E5408">
            <v>78.62</v>
          </cell>
        </row>
        <row r="5409">
          <cell r="A5409">
            <v>104063</v>
          </cell>
          <cell r="B5409" t="str">
            <v>SINAPI</v>
          </cell>
          <cell r="C5409" t="str">
            <v>CURVA LONGA, 45 GRAUS, PVC OCRE, JUNTA ELÁSTICA, DN 100 MM, PARA COLETOR PREDIAL DE ESGOTO. AF_06/2022</v>
          </cell>
          <cell r="D5409" t="str">
            <v>UN</v>
          </cell>
          <cell r="E5409">
            <v>57.89</v>
          </cell>
        </row>
        <row r="5410">
          <cell r="A5410">
            <v>104064</v>
          </cell>
          <cell r="B5410" t="str">
            <v>SINAPI</v>
          </cell>
          <cell r="C5410" t="str">
            <v>CURVA LONGA, 90 GRAUS, PVC OCRE, JUNTA ELÁSTICA, DN 150 MM, PARA COLETOR PREDIAL DE ESGOTO. AF_06/2022</v>
          </cell>
          <cell r="D5410" t="str">
            <v>UN</v>
          </cell>
          <cell r="E5410">
            <v>263.41000000000003</v>
          </cell>
        </row>
        <row r="5411">
          <cell r="A5411">
            <v>104065</v>
          </cell>
          <cell r="B5411" t="str">
            <v>SINAPI</v>
          </cell>
          <cell r="C5411" t="str">
            <v>CURVA LONGA, 45 GRAUS, PVC OCRE, JUNTA ELÁSTICA, DN 150 MM, PARA COLETOR PREDIAL DE ESGOTO. AF_06/2022</v>
          </cell>
          <cell r="D5411" t="str">
            <v>UN</v>
          </cell>
          <cell r="E5411">
            <v>189.53</v>
          </cell>
        </row>
        <row r="5412">
          <cell r="A5412">
            <v>104066</v>
          </cell>
          <cell r="B5412" t="str">
            <v>SINAPI</v>
          </cell>
          <cell r="C5412" t="str">
            <v>LUVA DE CORRER, PVC OCRE, JUNTA ELÁSTICA, DN 100 MM, PARA COLETOR PREDIAL DE ESGOTO. AF_06/2022</v>
          </cell>
          <cell r="D5412" t="str">
            <v>UN</v>
          </cell>
          <cell r="E5412">
            <v>43.83</v>
          </cell>
        </row>
        <row r="5413">
          <cell r="A5413">
            <v>104067</v>
          </cell>
          <cell r="B5413" t="str">
            <v>SINAPI</v>
          </cell>
          <cell r="C5413" t="str">
            <v>LUVA DE CORRER, PVC OCRE, JUNTA ELÁSTICA, DN 150 MM, PARA COLETOR PREDIAL DE ESGOTO. AF_06/2022</v>
          </cell>
          <cell r="D5413" t="str">
            <v>UN</v>
          </cell>
          <cell r="E5413">
            <v>123.58</v>
          </cell>
        </row>
        <row r="5414">
          <cell r="A5414">
            <v>104068</v>
          </cell>
          <cell r="B5414" t="str">
            <v>SINAPI</v>
          </cell>
          <cell r="C5414" t="str">
            <v>REDUÇÃO EXCÊNTRICA, PVC OCRE, JUNTA ELÁSTICA, 150 X 100 MM, PARA COLETOR PREDIAL DE ESGOTO. AF_06/2022</v>
          </cell>
          <cell r="D5414" t="str">
            <v>UN</v>
          </cell>
          <cell r="E5414">
            <v>153.19</v>
          </cell>
        </row>
        <row r="5415">
          <cell r="A5415">
            <v>104069</v>
          </cell>
          <cell r="B5415" t="str">
            <v>SINAPI</v>
          </cell>
          <cell r="C5415" t="str">
            <v>REDUÇÃO EXCÊNTRICA, PVC OCRE, JUNTA ELÁSTICA, 200 X 150 MM, PARA COLETOR PREDIAL DE ESGOTO. AF_06/2022</v>
          </cell>
          <cell r="D5415" t="str">
            <v>UN</v>
          </cell>
          <cell r="E5415">
            <v>286.67</v>
          </cell>
        </row>
        <row r="5416">
          <cell r="A5416">
            <v>104070</v>
          </cell>
          <cell r="B5416" t="str">
            <v>SINAPI</v>
          </cell>
          <cell r="C5416" t="str">
            <v>TÊ, PVC OCRE, JUNTA ELÁSTICA, DN 100 MM, PARA COLETOR PREDIAL DE ESGOTO. AF_06/2022</v>
          </cell>
          <cell r="D5416" t="str">
            <v>UN</v>
          </cell>
          <cell r="E5416">
            <v>98.83</v>
          </cell>
        </row>
        <row r="5417">
          <cell r="A5417">
            <v>104071</v>
          </cell>
          <cell r="B5417" t="str">
            <v>SINAPI</v>
          </cell>
          <cell r="C5417" t="str">
            <v>TÊ, PVC OCRE, JUNTA ELÁSTICA, DN 150 MM, PARA COLETOR PREDIAL DE ESGOTO. AF_06/2022</v>
          </cell>
          <cell r="D5417" t="str">
            <v>UN</v>
          </cell>
          <cell r="E5417">
            <v>214.41</v>
          </cell>
        </row>
        <row r="5418">
          <cell r="A5418">
            <v>104072</v>
          </cell>
          <cell r="B5418" t="str">
            <v>SINAPI</v>
          </cell>
          <cell r="C5418" t="str">
            <v>TÊ, PVC OCRE, JUNTA ELÁSTICA, DN 200 MM, PARA COLETOR PREDIAL DE ESGOTO. AF_06/2022</v>
          </cell>
          <cell r="D5418" t="str">
            <v>UN</v>
          </cell>
          <cell r="E5418">
            <v>304.36</v>
          </cell>
        </row>
        <row r="5419">
          <cell r="A5419">
            <v>104076</v>
          </cell>
          <cell r="B5419" t="str">
            <v>SINAPI</v>
          </cell>
          <cell r="C5419" t="str">
            <v>SELIM, PVC OCRE, COM TRAVA, DN 125 X 100 MM OU 150 X 100 MM, PARA COLETOR PREDIAL DE ESGOTO. AF_06/2022</v>
          </cell>
          <cell r="D5419" t="str">
            <v>UN</v>
          </cell>
          <cell r="E5419">
            <v>48.78</v>
          </cell>
        </row>
        <row r="5420">
          <cell r="A5420">
            <v>104077</v>
          </cell>
          <cell r="B5420" t="str">
            <v>SINAPI</v>
          </cell>
          <cell r="C5420" t="str">
            <v>SELIM, PVC OCRE, COMPACTO, DN 150 X 100 MM, PARA COLETOR PREDIAL DE ESGOTO.AF_06/2022</v>
          </cell>
          <cell r="D5420" t="str">
            <v>UN</v>
          </cell>
          <cell r="E5420">
            <v>70.62</v>
          </cell>
        </row>
        <row r="5421">
          <cell r="A5421">
            <v>104078</v>
          </cell>
          <cell r="B5421" t="str">
            <v>SINAPI</v>
          </cell>
          <cell r="C5421" t="str">
            <v>SELIM, PVC OCRE, COMPACTO, DN 200 X 100 MM, PARA COLETOR PREDIAL DE ESGOTO. AF_06/2022</v>
          </cell>
          <cell r="D5421" t="str">
            <v>UN</v>
          </cell>
          <cell r="E5421">
            <v>118.11</v>
          </cell>
        </row>
        <row r="5422">
          <cell r="A5422">
            <v>104079</v>
          </cell>
          <cell r="B5422" t="str">
            <v>SINAPI</v>
          </cell>
          <cell r="C5422" t="str">
            <v>SELIM, PVC OCRE, COMPACTO, DN 300 X 100 MM, PARA COLETOR PREDIAL DE ESGOTO. AF_06/2022</v>
          </cell>
          <cell r="D5422" t="str">
            <v>UN</v>
          </cell>
          <cell r="E5422">
            <v>151.38</v>
          </cell>
        </row>
        <row r="5423">
          <cell r="A5423">
            <v>104080</v>
          </cell>
          <cell r="B5423" t="str">
            <v>SINAPI</v>
          </cell>
          <cell r="C5423" t="str">
            <v>JUNÇÃO 45 GRAUS, PVC OCRE, JUNTA ELÁSTICA, DN 100 MM, PARA COLETOR PREDIAL DE ESGOTO. AF_06/2022</v>
          </cell>
          <cell r="D5423" t="str">
            <v>UN</v>
          </cell>
          <cell r="E5423">
            <v>158.91999999999999</v>
          </cell>
        </row>
        <row r="5424">
          <cell r="A5424">
            <v>104081</v>
          </cell>
          <cell r="B5424" t="str">
            <v>SINAPI</v>
          </cell>
          <cell r="C5424" t="str">
            <v>JUNÇÃO 45 GRAUS, PVC OCRE, JUNTA ELÁSTICA, DN 150 MM, PARA COLETOR PREDIAL DE ESGOTO. AF_06/2022</v>
          </cell>
          <cell r="D5424" t="str">
            <v>UN</v>
          </cell>
          <cell r="E5424">
            <v>327.63</v>
          </cell>
        </row>
        <row r="5425">
          <cell r="A5425">
            <v>104082</v>
          </cell>
          <cell r="B5425" t="str">
            <v>SINAPI</v>
          </cell>
          <cell r="C5425" t="str">
            <v>PLUG, PVC OCRE, JUNTA ELÁSTICA, DN 100 MM, PARA COLETOR PREDIAL DE ESGOTO. AF_06/2022</v>
          </cell>
          <cell r="D5425" t="str">
            <v>UN</v>
          </cell>
          <cell r="E5425">
            <v>47.42</v>
          </cell>
        </row>
        <row r="5426">
          <cell r="A5426">
            <v>104083</v>
          </cell>
          <cell r="B5426" t="str">
            <v>SINAPI</v>
          </cell>
          <cell r="C5426" t="str">
            <v>PLUG, PVC OCRE, JUNTA ELÁSTICA, DN 150 MM, PARA COLETOR PREDIAL DE ESGOTO. AF_06/2022</v>
          </cell>
          <cell r="D5426" t="str">
            <v>UN</v>
          </cell>
          <cell r="E5426">
            <v>105.35</v>
          </cell>
        </row>
        <row r="5427">
          <cell r="A5427">
            <v>104084</v>
          </cell>
          <cell r="B5427" t="str">
            <v>SINAPI</v>
          </cell>
          <cell r="C5427" t="str">
            <v>CAP, PVC OCRE, JUNTA ELÁSTICA, DN 150 MM, PARA COLETOR PREDIAL DE ESGOTO. AF_06/2022</v>
          </cell>
          <cell r="D5427" t="str">
            <v>UN</v>
          </cell>
          <cell r="E5427">
            <v>116.91</v>
          </cell>
        </row>
        <row r="5428">
          <cell r="A5428">
            <v>104085</v>
          </cell>
          <cell r="B5428" t="str">
            <v>SINAPI</v>
          </cell>
          <cell r="C5428" t="str">
            <v>TUBO, PVC OCRE, JUNTA ELÁSTICA, DN 100 MM, PARA COLETOR PREDIAL DE ESGOTO. AF_06/2022</v>
          </cell>
          <cell r="D5428" t="str">
            <v>M</v>
          </cell>
          <cell r="E5428">
            <v>53.3</v>
          </cell>
        </row>
        <row r="5429">
          <cell r="A5429">
            <v>104086</v>
          </cell>
          <cell r="B5429" t="str">
            <v>SINAPI</v>
          </cell>
          <cell r="C5429" t="str">
            <v>TUBO, PVC OCRE, JUNTA ELÁSTICA, DN 150 MM, PARA COLETOR PREDIAL DE ESGOTO. AF_06/2022</v>
          </cell>
          <cell r="D5429" t="str">
            <v>M</v>
          </cell>
          <cell r="E5429">
            <v>104.44</v>
          </cell>
        </row>
        <row r="5430">
          <cell r="A5430">
            <v>104124</v>
          </cell>
          <cell r="B5430" t="str">
            <v>SINAPI</v>
          </cell>
          <cell r="C5430" t="str">
            <v>(COMPOSIÇÃO REPRESENTATIVA) LIGAÇÃO PREDIAL DE ESGOTO, REDE DN 150 MM, COLETOR PREDIAL DN 100 MM, L = 2,0 M, LARGURA DA VALA = 0,65 M; COM SELIM E CURVA 90 GRAUS; ESCAVAÇÃO MECANIZADA, PREPARO DE FUNDO DE VALA E REATERRO COMPACTADO. AF_06/2022</v>
          </cell>
          <cell r="D5430" t="str">
            <v>UN</v>
          </cell>
          <cell r="E5430">
            <v>345.92</v>
          </cell>
        </row>
        <row r="5431">
          <cell r="A5431">
            <v>104125</v>
          </cell>
          <cell r="B5431" t="str">
            <v>SINAPI</v>
          </cell>
          <cell r="C5431" t="str">
            <v>(COMPOSIÇÃO REPRESENTATIVA) LIGAÇÃO PREDIAL DE ESGOTO, REDE DN 300 MM, COLETOR PREDIAL DN 100 MM, L = 2,0 M, LARGURA DA VALA = 0,65 M;COM SELIM E CURVA 90 GRAUS; ESCAVAÇÃO MECANIZADA, PREPARO DE FUNDO DE VALA E REATERRO COMPACTADO. AF_06/2022</v>
          </cell>
          <cell r="D5431" t="str">
            <v>UN</v>
          </cell>
          <cell r="E5431">
            <v>467.51</v>
          </cell>
        </row>
        <row r="5432">
          <cell r="A5432">
            <v>104127</v>
          </cell>
          <cell r="B5432" t="str">
            <v>SINAPI</v>
          </cell>
          <cell r="C5432" t="str">
            <v>(COMPOSIÇÃO REPRESENTATIVA) LIGAÇÃO PREDIAL DE ESGOTO, REDE DN 150 MM, COLETOR PREDIAL DN 150 MM, L = 2,0 M, LARGURA DA VALA = 0,65 M; COM TÊ E CURVA 90 GRAUS; ESCAVAÇÃO MECANIZADA, PREPARO DE FUNDO DE VALA E REATERRO COMPACTADO. AF_06/2022</v>
          </cell>
          <cell r="D5432" t="str">
            <v>UN</v>
          </cell>
          <cell r="E5432">
            <v>811.95</v>
          </cell>
        </row>
        <row r="5433">
          <cell r="A5433">
            <v>104130</v>
          </cell>
          <cell r="B5433" t="str">
            <v>SINAPI</v>
          </cell>
          <cell r="C5433" t="str">
            <v>(COMPOSIÇÃO REPRESENTATIVA) LIGAÇÃO PREDIAL DE ESGOTO, REDE DN 150 MM, COLETOR PREDIAL DN 100 MM, L = 4,0 M, LARGURA DA VALA = 0,65 M; COM SELIM E CURVA 90 GRAUS; ESCAVAÇÃO MECANIZADA, PREPARO DE FUNDO DE VALA E REATERRO COMPACTADO. AF_06/2022</v>
          </cell>
          <cell r="D5433" t="str">
            <v>UN</v>
          </cell>
          <cell r="E5433">
            <v>523.03</v>
          </cell>
        </row>
        <row r="5434">
          <cell r="A5434">
            <v>104131</v>
          </cell>
          <cell r="B5434" t="str">
            <v>SINAPI</v>
          </cell>
          <cell r="C5434" t="str">
            <v>(COMPOSIÇÃO REPRESENTATIVA) LIGAÇÃO PREDIAL DE ESGOTO, REDE DN 300 MM, COLETOR PREDIAL DN 100 MM, L = 4,0 M, LARGURA DA VALA = 0,65 M; COM SELIM E CURVA 90 GRAUS; ESCAVAÇÃO MECANIZADA, PREPARO DE FUNDO DE VALA E REATERRO COMPACTADO. AF_06/2022</v>
          </cell>
          <cell r="D5434" t="str">
            <v>UN</v>
          </cell>
          <cell r="E5434">
            <v>644.82000000000005</v>
          </cell>
        </row>
        <row r="5435">
          <cell r="A5435">
            <v>104133</v>
          </cell>
          <cell r="B5435" t="str">
            <v>SINAPI</v>
          </cell>
          <cell r="C5435" t="str">
            <v>(COMPOSIÇÃO REPRESENTATIVA) LIGAÇÃO PREDIAL DE ESGOTO, REDE DN 150 MM, COLETOR PREDIAL DN 150 MM, L = 4,0 M, LARGURA DA VALA = 0,65 M; COM TÊ E CURVA 90 GRAUS; ESCAVAÇÃO MECANIZADA, PREPARO DE FUNDO DE VALA E REATERRO COMPACTADO. AF_06/2022</v>
          </cell>
          <cell r="D5435" t="str">
            <v>UN</v>
          </cell>
          <cell r="E5435">
            <v>1093.5899999999999</v>
          </cell>
        </row>
        <row r="5436">
          <cell r="A5436">
            <v>104136</v>
          </cell>
          <cell r="B5436" t="str">
            <v>SINAPI</v>
          </cell>
          <cell r="C5436" t="str">
            <v>(COMPOSIÇÃO REPRESENTATIVA) LIGAÇÃO PREDIAL DE ESGOTO, REDE DN 150 MM, COLETOR PREDIAL DN 100 MM, L = 6,0 M, LARGURA DA VALA = 0,65 M; COM SELIM E CURVA 90 GRAUS; ESCAVAÇÃO MECANIZADA, PREPARO DE FUNDO DE VALA E REATERRO COMPACTADO. AF_06/2022</v>
          </cell>
          <cell r="D5436" t="str">
            <v>UN</v>
          </cell>
          <cell r="E5436">
            <v>701.26</v>
          </cell>
        </row>
        <row r="5437">
          <cell r="A5437">
            <v>104137</v>
          </cell>
          <cell r="B5437" t="str">
            <v>SINAPI</v>
          </cell>
          <cell r="C5437" t="str">
            <v>(COMPOSIÇÃO REPRESENTATIVA) LIGAÇÃO PREDIAL DE ESGOTO, REDE DN 300 MM, COLETOR PREDIAL DN 100 MM, L = 6,0 M, LARGURA DA VALA = 0,65 M; COM SELIM E CURVA 90 GRAUS; ESCAVAÇÃO MECANIZADA, PREPARO DE FUNDO DE VALA E REATERRO COMPACTADO. AF_06/2022</v>
          </cell>
          <cell r="D5437" t="str">
            <v>UN</v>
          </cell>
          <cell r="E5437">
            <v>823.23</v>
          </cell>
        </row>
        <row r="5438">
          <cell r="A5438">
            <v>104139</v>
          </cell>
          <cell r="B5438" t="str">
            <v>SINAPI</v>
          </cell>
          <cell r="C5438" t="str">
            <v>(COMPOSIÇÃO REPRESENTATIVA) LIGAÇÃO PREDIAL DE ESGOTO, REDE DN 150 MM, COLETOR PREDIAL DN 150 MM, L = 6,0 M, LARGURA DA VALA = 0,65 M; COM TÊ E CURVA 90 GRAUS; ESCAVAÇÃO MECANIZADA, PREPARO DE FUNDO DE VALA E REATERRO COMPACTADO. AF_06/2022</v>
          </cell>
          <cell r="D5438" t="str">
            <v>UN</v>
          </cell>
          <cell r="E5438">
            <v>1376.32</v>
          </cell>
        </row>
        <row r="5439">
          <cell r="A5439">
            <v>104142</v>
          </cell>
          <cell r="B5439" t="str">
            <v>SINAPI</v>
          </cell>
          <cell r="C5439" t="str">
            <v>(COMPOSIÇÃO REPRESENTATIVA) LIGAÇÃO PREDIAL DE ESGOTO, REDE DN 150 MM, COLETOR PREDIAL DN 100 MM, L = 2,0 M, LARGURA DA VALA = 0,65 M; COM SELIM E CURVA 90 GRAUS; ESCAVAÇÃO MANUAL, PREPARO DE FUNDO DE VALA E REATERRO COMPACTADO. AF_06/2022</v>
          </cell>
          <cell r="D5439" t="str">
            <v>UN</v>
          </cell>
          <cell r="E5439">
            <v>451.39</v>
          </cell>
        </row>
        <row r="5440">
          <cell r="A5440">
            <v>104143</v>
          </cell>
          <cell r="B5440" t="str">
            <v>SINAPI</v>
          </cell>
          <cell r="C5440" t="str">
            <v>(COMPOSIÇÃO REPRESENTATIVA) LIGAÇÃO PREDIAL DE ESGOTO, REDE DN 300 MM, COLETOR PREDIAL DN 100 MM, L = 2,0 M, LARGURA DA VALA = 0,65 M; COM SELIM E CURVA 90 GRAUS; ESCAVAÇÃO MANUAL, PREPARO DE FUNDO DE VALA E REATERRO COMPACTADO. AF_06/2022</v>
          </cell>
          <cell r="D5440" t="str">
            <v>UN</v>
          </cell>
          <cell r="E5440">
            <v>594.87</v>
          </cell>
        </row>
        <row r="5441">
          <cell r="A5441">
            <v>104145</v>
          </cell>
          <cell r="B5441" t="str">
            <v>SINAPI</v>
          </cell>
          <cell r="C5441" t="str">
            <v>(COMPOSIÇÃO REPRESENTATIVA) LIGAÇÃO PREDIAL DE ESGOTO, REDE DN 150 MM, COLETOR PREDIAL DN 150 MM, L = 2,0 M, LARGURA DA VALA = 0,65 M; COM TÊ E CURVA 90 GRAUS; ESCAVAÇÃO MANUAL, PREPARO DE FUNDO DE VALA E REATERRO COMPACTADO. AF_06/2022</v>
          </cell>
          <cell r="D5441" t="str">
            <v>UN</v>
          </cell>
          <cell r="E5441">
            <v>921.64</v>
          </cell>
        </row>
        <row r="5442">
          <cell r="A5442">
            <v>104148</v>
          </cell>
          <cell r="B5442" t="str">
            <v>SINAPI</v>
          </cell>
          <cell r="C5442" t="str">
            <v>(COMPOSIÇÃO REPRESENTATIVA) LIGAÇÃO PREDIAL DE ESGOTO, REDE DN 150 MM, COLETOR PREDIAL DN 100 MM, L = 4,0 M, LARGURA DA VALA = 0,65 M; COM SELIM E CURVA 90 GRAUS; ESCAVAÇÃO MANUAL, PREPARO DE FUNDO DE VALA E REATERRO COMPACTADO. AF_06/2022</v>
          </cell>
          <cell r="D5442" t="str">
            <v>UN</v>
          </cell>
          <cell r="E5442">
            <v>698.56</v>
          </cell>
        </row>
        <row r="5443">
          <cell r="A5443">
            <v>104149</v>
          </cell>
          <cell r="B5443" t="str">
            <v>SINAPI</v>
          </cell>
          <cell r="C5443" t="str">
            <v>(COMPOSIÇÃO REPRESENTATIVA) LIGAÇÃO PREDIAL DE ESGOTO, REDE DN 300 MM, COLETOR PREDIAL DN 100 MM, L = 4,0 M, LARGURA DA VALA = 0,65 M; COM SELIM E CURVA 90 GRAUS; ESCAVAÇÃO MANUAL, PREPARO DE FUNDO DE VALA E REATERRO COMPACTADO. AF_06/2022</v>
          </cell>
          <cell r="D5443" t="str">
            <v>UN</v>
          </cell>
          <cell r="E5443">
            <v>842.45</v>
          </cell>
        </row>
        <row r="5444">
          <cell r="A5444">
            <v>104151</v>
          </cell>
          <cell r="B5444" t="str">
            <v>SINAPI</v>
          </cell>
          <cell r="C5444" t="str">
            <v>(COMPOSIÇÃO REPRESENTATIVA) LIGAÇÃO PREDIAL DE ESGOTO, REDE DN 150 MM, COLETOR PREDIAL DN 150 MM, L = 4,0 M, LARGURA DA VALA = 0,65 M; COM TÊ E CURVA 90 GRAUS; ESCAVAÇÃO MANUAL, PREPARO DE FUNDO DE VALA E REATERRO COMPACTADO. AF_06/2022</v>
          </cell>
          <cell r="D5444" t="str">
            <v>UN</v>
          </cell>
          <cell r="E5444">
            <v>1276.51</v>
          </cell>
        </row>
        <row r="5445">
          <cell r="A5445">
            <v>104154</v>
          </cell>
          <cell r="B5445" t="str">
            <v>SINAPI</v>
          </cell>
          <cell r="C5445" t="str">
            <v>(COMPOSIÇÃO REPRESENTATIVA) LIGAÇÃO PREDIAL DE ESGOTO, REDE DN 150 MM, COLETOR PREDIAL DN 100 MM, L = 6,0 M, LARGURA DA VALA = 0,65 M; COM SELIM E CURVA 90 GRAUS; ESCAVAÇÃO MANUAL, PREPARO DE FUNDO DE VALA E REATERRO COMPACTADO. AF_06/2022</v>
          </cell>
          <cell r="D5445" t="str">
            <v>UN</v>
          </cell>
          <cell r="E5445">
            <v>948.12</v>
          </cell>
        </row>
        <row r="5446">
          <cell r="A5446">
            <v>104155</v>
          </cell>
          <cell r="B5446" t="str">
            <v>SINAPI</v>
          </cell>
          <cell r="C5446" t="str">
            <v>(COMPOSIÇÃO REPRESENTATIVA) LIGAÇÃO PREDIAL DE ESGOTO, REDE DN 300 MM, COLETOR PREDIAL DN 100 MM, L = 6,0 M, LARGURA DA VALA = 0,65 M; COM SELIM E CURVA 90 GRAUS; ESCAVAÇÃO MANUAL, PREPARO DE FUNDO DE VALA E REATERRO COMPACTADO. AF_06/2022</v>
          </cell>
          <cell r="D5446" t="str">
            <v>UN</v>
          </cell>
          <cell r="E5446">
            <v>1092.4000000000001</v>
          </cell>
        </row>
        <row r="5447">
          <cell r="A5447">
            <v>104157</v>
          </cell>
          <cell r="B5447" t="str">
            <v>SINAPI</v>
          </cell>
          <cell r="C5447" t="str">
            <v>(COMPOSIÇÃO REPRESENTATIVA) LIGAÇÃO PREDIAL DE ESGOTO, REDE DN 150 MM, COLETOR PREDIAL DN 150 MM, L = 6,0 M, LARGURA DA VALA = 0,65 M; COM TÊ E CURVA 90 GRAUS; ESCAVAÇÃO MANUAL, PREPARO DE FUNDO DE VALA E REATERRO COMPACTADO. AF_06/2022</v>
          </cell>
          <cell r="D5447" t="str">
            <v>UN</v>
          </cell>
          <cell r="E5447">
            <v>1633.77</v>
          </cell>
        </row>
        <row r="5448">
          <cell r="A5448">
            <v>96520</v>
          </cell>
          <cell r="B5448" t="str">
            <v>SINAPI</v>
          </cell>
          <cell r="C5448" t="str">
            <v>ESCAVAÇÃO MECANIZADA PARA BLOCO DE COROAMENTO OU SAPATA COM RETROESCAVADEIRA (SEM ESCAVAÇÃO PARA COLOCAÇÃO DE FÔRMAS). AF_06/2017</v>
          </cell>
          <cell r="D5448" t="str">
            <v>M3</v>
          </cell>
          <cell r="E5448">
            <v>93.34</v>
          </cell>
        </row>
        <row r="5449">
          <cell r="A5449">
            <v>96521</v>
          </cell>
          <cell r="B5449" t="str">
            <v>SINAPI</v>
          </cell>
          <cell r="C5449" t="str">
            <v>ESCAVAÇÃO MECANIZADA PARA BLOCO DE COROAMENTO OU SAPATA COM RETROESCAVADEIRA (INCLUINDO ESCAVAÇÃO PARA COLOCAÇÃO DE FÔRMAS). AF_06/2017</v>
          </cell>
          <cell r="D5449" t="str">
            <v>M3</v>
          </cell>
          <cell r="E5449">
            <v>44.07</v>
          </cell>
        </row>
        <row r="5450">
          <cell r="A5450">
            <v>96522</v>
          </cell>
          <cell r="B5450" t="str">
            <v>SINAPI</v>
          </cell>
          <cell r="C5450" t="str">
            <v>ESCAVAÇÃO MANUAL PARA BLOCO DE COROAMENTO OU SAPATA (SEM ESCAVAÇÃO PARA COLOCAÇÃO DE FÔRMAS). AF_06/2017</v>
          </cell>
          <cell r="D5450" t="str">
            <v>M3</v>
          </cell>
          <cell r="E5450">
            <v>120.03</v>
          </cell>
        </row>
        <row r="5451">
          <cell r="A5451">
            <v>96523</v>
          </cell>
          <cell r="B5451" t="str">
            <v>SINAPI</v>
          </cell>
          <cell r="C5451" t="str">
            <v>ESCAVAÇÃO MANUAL PARA BLOCO DE COROAMENTO OU SAPATA (INCLUINDO ESCAVAÇÃO PARA COLOCAÇÃO DE FÔRMAS). AF_06/2017</v>
          </cell>
          <cell r="D5451" t="str">
            <v>M3</v>
          </cell>
          <cell r="E5451">
            <v>76.069999999999993</v>
          </cell>
        </row>
        <row r="5452">
          <cell r="A5452">
            <v>96524</v>
          </cell>
          <cell r="B5452" t="str">
            <v>SINAPI</v>
          </cell>
          <cell r="C5452" t="str">
            <v>ESCAVAÇÃO MECANIZADA PARA VIGA BALDRAME COM MINI-ESCAVADEIRA (SEM ESCAVAÇÃO PARA COLOCAÇÃO DE FÔRMAS). AF_06/2017</v>
          </cell>
          <cell r="D5452" t="str">
            <v>M3</v>
          </cell>
          <cell r="E5452">
            <v>154.74</v>
          </cell>
        </row>
        <row r="5453">
          <cell r="A5453">
            <v>96525</v>
          </cell>
          <cell r="B5453" t="str">
            <v>SINAPI</v>
          </cell>
          <cell r="C5453" t="str">
            <v>ESCAVAÇÃO MECANIZADA PARA VIGA BALDRAME COM MINI-ESCAVADEIRA (INCLUINDO ESCAVAÇÃO PARA COLOCAÇÃO DE FÔRMAS). AF_06/2017</v>
          </cell>
          <cell r="D5453" t="str">
            <v>M3</v>
          </cell>
          <cell r="E5453">
            <v>38.36</v>
          </cell>
        </row>
        <row r="5454">
          <cell r="A5454">
            <v>96526</v>
          </cell>
          <cell r="B5454" t="str">
            <v>SINAPI</v>
          </cell>
          <cell r="C5454" t="str">
            <v>ESCAVAÇÃO MANUAL DE VALA PARA VIGA BALDRAME (SEM ESCAVAÇÃO PARA COLOCAÇÃO DE FÔRMAS). AF_06/2017</v>
          </cell>
          <cell r="D5454" t="str">
            <v>M3</v>
          </cell>
          <cell r="E5454">
            <v>242.94</v>
          </cell>
        </row>
        <row r="5455">
          <cell r="A5455">
            <v>96527</v>
          </cell>
          <cell r="B5455" t="str">
            <v>SINAPI</v>
          </cell>
          <cell r="C5455" t="str">
            <v>ESCAVAÇÃO MANUAL DE VALA PARA VIGA BALDRAME (INCLUINDO ESCAVAÇÃO PARA COLOCAÇÃO DE FÔRMAS). AF_06/2017</v>
          </cell>
          <cell r="D5455" t="str">
            <v>M3</v>
          </cell>
          <cell r="E5455">
            <v>99.7</v>
          </cell>
        </row>
        <row r="5456">
          <cell r="A5456">
            <v>96528</v>
          </cell>
          <cell r="B5456" t="str">
            <v>SINAPI</v>
          </cell>
          <cell r="C5456" t="str">
            <v>FABRICAÇÃO, MONTAGEM E DESMONTAGEM DE FÔRMA PARA BLOCO DE COROAMENTO, EM MADEIRA SERRADA, E=25 MM, 1 UTILIZAÇÃO. AF_06/2017</v>
          </cell>
          <cell r="D5456" t="str">
            <v>M2</v>
          </cell>
          <cell r="E5456">
            <v>265.58</v>
          </cell>
        </row>
        <row r="5457">
          <cell r="A5457">
            <v>101114</v>
          </cell>
          <cell r="B5457" t="str">
            <v>SINAPI</v>
          </cell>
          <cell r="C5457" t="str">
            <v>ESCAVAÇÃO HORIZONTAL EM SOLO DE 1A CATEGORIA COM TRATOR DE ESTEIRAS (100HP/LÂMINA: 2,19M3). AF_07/2020</v>
          </cell>
          <cell r="D5457" t="str">
            <v>M3</v>
          </cell>
          <cell r="E5457">
            <v>4.07</v>
          </cell>
        </row>
        <row r="5458">
          <cell r="A5458">
            <v>101115</v>
          </cell>
          <cell r="B5458" t="str">
            <v>SINAPI</v>
          </cell>
          <cell r="C5458" t="str">
            <v>ESCAVAÇÃO HORIZONTAL EM SOLO DE 1A CATEGORIA COM TRATOR DE ESTEIRAS (150HP/LÂMINA: 3,18M3). AF_07/2020</v>
          </cell>
          <cell r="D5458" t="str">
            <v>M3</v>
          </cell>
          <cell r="E5458">
            <v>3.48</v>
          </cell>
        </row>
        <row r="5459">
          <cell r="A5459">
            <v>101116</v>
          </cell>
          <cell r="B5459" t="str">
            <v>SINAPI</v>
          </cell>
          <cell r="C5459" t="str">
            <v>ESCAVAÇÃO HORIZONTAL EM SOLO DE 1A CATEGORIA COM TRATOR DE ESTEIRAS (170HP/LÂMINA: 5,20M3). AF_07/2020</v>
          </cell>
          <cell r="D5459" t="str">
            <v>M3</v>
          </cell>
          <cell r="E5459">
            <v>2.1800000000000002</v>
          </cell>
        </row>
        <row r="5460">
          <cell r="A5460">
            <v>101117</v>
          </cell>
          <cell r="B5460" t="str">
            <v>SINAPI</v>
          </cell>
          <cell r="C5460" t="str">
            <v>ESCAVAÇÃO HORIZONTAL EM SOLO DE 1A CATEGORIA COM TRATOR DE ESTEIRAS (347HP/LÂMINA: 8,70M3). AF_07/2020</v>
          </cell>
          <cell r="D5460" t="str">
            <v>M3</v>
          </cell>
          <cell r="E5460">
            <v>3.15</v>
          </cell>
        </row>
        <row r="5461">
          <cell r="A5461">
            <v>101118</v>
          </cell>
          <cell r="B5461" t="str">
            <v>SINAPI</v>
          </cell>
          <cell r="C5461" t="str">
            <v>ESCAVAÇÃO HORIZONTAL EM SOLO DE 1A CATEGORIA COM TRATOR DE ESTEIRAS (125HP/LÂMINA: 2,70M3). AF_07/2020</v>
          </cell>
          <cell r="D5461" t="str">
            <v>M3</v>
          </cell>
          <cell r="E5461">
            <v>3.54</v>
          </cell>
        </row>
        <row r="5462">
          <cell r="A5462">
            <v>101119</v>
          </cell>
          <cell r="B5462" t="str">
            <v>SINAPI</v>
          </cell>
          <cell r="C5462" t="str">
            <v>ESCAVAÇÃO HORIZONTAL, INCLUINDO ESCARIFICAÇÃO EM SOLO DE 2A CATEGORIA COM TRATOR DE ESTEIRAS (100HP/LÂMINA: 2,19M3). AF_07/2020</v>
          </cell>
          <cell r="D5462" t="str">
            <v>M3</v>
          </cell>
          <cell r="E5462">
            <v>7.77</v>
          </cell>
        </row>
        <row r="5463">
          <cell r="A5463">
            <v>101120</v>
          </cell>
          <cell r="B5463" t="str">
            <v>SINAPI</v>
          </cell>
          <cell r="C5463" t="str">
            <v>ESCAVAÇÃO HORIZONTAL, INCLUINDO ESCARIFICAÇÃO EM SOLO DE 2A CATEGORIA COM TRATOR DE ESTEIRAS (150HP/LÂMINA: 3,18M3). AF_07/2020</v>
          </cell>
          <cell r="D5463" t="str">
            <v>M3</v>
          </cell>
          <cell r="E5463">
            <v>6.66</v>
          </cell>
        </row>
        <row r="5464">
          <cell r="A5464">
            <v>101121</v>
          </cell>
          <cell r="B5464" t="str">
            <v>SINAPI</v>
          </cell>
          <cell r="C5464" t="str">
            <v>ESCAVAÇÃO HORIZONTAL, INCLUINDO ESCARIFICAÇÃO EM SOLO DE 2A CATEGORIA COM TRATOR DE ESTEIRAS (170HP/LÂMINA: 5,20M3). AF_07/2020</v>
          </cell>
          <cell r="D5464" t="str">
            <v>M3</v>
          </cell>
          <cell r="E5464">
            <v>4.1900000000000004</v>
          </cell>
        </row>
        <row r="5465">
          <cell r="A5465">
            <v>101122</v>
          </cell>
          <cell r="B5465" t="str">
            <v>SINAPI</v>
          </cell>
          <cell r="C5465" t="str">
            <v>ESCAVAÇÃO HORIZONTAL, INCLUINDO ESCARIFICAÇÃO EM SOLO DE 2A CATEGORIA COM TRATOR DE ESTEIRAS (347HP/LÂMINA: 8,70M3). AF_07/2020</v>
          </cell>
          <cell r="D5465" t="str">
            <v>M3</v>
          </cell>
          <cell r="E5465">
            <v>6</v>
          </cell>
        </row>
        <row r="5466">
          <cell r="A5466">
            <v>101123</v>
          </cell>
          <cell r="B5466" t="str">
            <v>SINAPI</v>
          </cell>
          <cell r="C5466" t="str">
            <v>ESCAVAÇÃO HORIZONTAL, INCLUINDO ESCARIFICAÇÃO EM SOLO DE 2A CATEGORIA COM TRATOR DE ESTEIRAS (125HP/LÂMINA: 2,70M3). AF_07/2020</v>
          </cell>
          <cell r="D5466" t="str">
            <v>M3</v>
          </cell>
          <cell r="E5466">
            <v>6.75</v>
          </cell>
        </row>
        <row r="5467">
          <cell r="A5467">
            <v>101124</v>
          </cell>
          <cell r="B5467" t="str">
            <v>SINAPI</v>
          </cell>
          <cell r="C5467" t="str">
            <v>ESCAVAÇÃO HORIZONTAL, INCLUINDO CARGA E DESCARGA EM SOLO DE 1A CATEGORIA COM TRATOR DE ESTEIRAS (100HP/LÂMINA: 2,19M3). AF_07/2020</v>
          </cell>
          <cell r="D5467" t="str">
            <v>M3</v>
          </cell>
          <cell r="E5467">
            <v>14.59</v>
          </cell>
        </row>
        <row r="5468">
          <cell r="A5468">
            <v>101125</v>
          </cell>
          <cell r="B5468" t="str">
            <v>SINAPI</v>
          </cell>
          <cell r="C5468" t="str">
            <v>ESCAVAÇÃO HORIZONTAL, INCLUINDO CARGA E DESCARGA EM SOLO DE 1A CATEGORIA COM TRATOR DE ESTEIRAS (150HP/LÂMINA: 3,18M3). AF_07/2020</v>
          </cell>
          <cell r="D5468" t="str">
            <v>M3</v>
          </cell>
          <cell r="E5468">
            <v>14</v>
          </cell>
        </row>
        <row r="5469">
          <cell r="A5469">
            <v>101126</v>
          </cell>
          <cell r="B5469" t="str">
            <v>SINAPI</v>
          </cell>
          <cell r="C5469" t="str">
            <v>ESCAVAÇÃO HORIZONTAL, INCLUINDO CARGA E DESCARGA EM SOLO DE 1A CATEGORIA COM TRATOR DE ESTEIRAS (170HP/LÂMINA: 5,20M3). AF_07/2020</v>
          </cell>
          <cell r="D5469" t="str">
            <v>M3</v>
          </cell>
          <cell r="E5469">
            <v>12.7</v>
          </cell>
        </row>
        <row r="5470">
          <cell r="A5470">
            <v>101127</v>
          </cell>
          <cell r="B5470" t="str">
            <v>SINAPI</v>
          </cell>
          <cell r="C5470" t="str">
            <v>ESCAVAÇÃO HORIZONTAL, INCLUINDO CARGA E DESCARGA EM SOLO DE 1A CATEGORIA COM TRATOR DE ESTEIRAS (347HP/LÂMINA: 8,70M3). AF_07/2020</v>
          </cell>
          <cell r="D5470" t="str">
            <v>M3</v>
          </cell>
          <cell r="E5470">
            <v>13.67</v>
          </cell>
        </row>
        <row r="5471">
          <cell r="A5471">
            <v>101128</v>
          </cell>
          <cell r="B5471" t="str">
            <v>SINAPI</v>
          </cell>
          <cell r="C5471" t="str">
            <v>ESCAVAÇÃO HORIZONTAL, INCLUINDO CARGA E DESCARGA EM SOLO DE 1A CATEGORIA COM TRATOR DE ESTEIRAS (125HP/LÂMINA: 2,70M3). AF_07/2020</v>
          </cell>
          <cell r="D5471" t="str">
            <v>M3</v>
          </cell>
          <cell r="E5471">
            <v>14.06</v>
          </cell>
        </row>
        <row r="5472">
          <cell r="A5472">
            <v>101129</v>
          </cell>
          <cell r="B5472" t="str">
            <v>SINAPI</v>
          </cell>
          <cell r="C5472" t="str">
            <v>ESCAVAÇÃO HORIZONTAL, INCLUINDO ESCARIFICAÇÃO, CARGA E DESCARGA EM SOLO DE 2A CATEGORIA COM TRATOR DE ESTEIRAS (100HP/LÂMINA: 2,19M3). AF_07/2020</v>
          </cell>
          <cell r="D5472" t="str">
            <v>M3</v>
          </cell>
          <cell r="E5472">
            <v>18.71</v>
          </cell>
        </row>
        <row r="5473">
          <cell r="A5473">
            <v>101130</v>
          </cell>
          <cell r="B5473" t="str">
            <v>SINAPI</v>
          </cell>
          <cell r="C5473" t="str">
            <v>ESCAVAÇÃO HORIZONTAL, INCLUINDO ESCARIFICAÇÃO, CARGA E DESCARGA EM SOLO DE 2A CATEGORIA COM TRATOR DE ESTEIRAS (150HP/LÂMINA: 3,18M3). AF_07/2020</v>
          </cell>
          <cell r="D5473" t="str">
            <v>M3</v>
          </cell>
          <cell r="E5473">
            <v>17.600000000000001</v>
          </cell>
        </row>
        <row r="5474">
          <cell r="A5474">
            <v>101131</v>
          </cell>
          <cell r="B5474" t="str">
            <v>SINAPI</v>
          </cell>
          <cell r="C5474" t="str">
            <v>ESCAVAÇÃO HORIZONTAL, INCLUINDO ESCARIFICAÇÃO, CARGA E DESCARGA EM SOLO DE 2A CATEGORIA COM TRATOR DE ESTEIRAS (170HP/LÂMINA: 5,20M3). AF_07/2020</v>
          </cell>
          <cell r="D5474" t="str">
            <v>M3</v>
          </cell>
          <cell r="E5474">
            <v>15.13</v>
          </cell>
        </row>
        <row r="5475">
          <cell r="A5475">
            <v>101132</v>
          </cell>
          <cell r="B5475" t="str">
            <v>SINAPI</v>
          </cell>
          <cell r="C5475" t="str">
            <v>ESCAVAÇÃO HORIZONTAL, INCLUINDO ESCARIFICAÇÃO, CARGA E DESCARGA EM SOLO DE 2A CATEGORIA COM TRATOR DE ESTEIRAS (347HP/LÂMINA: 8,70M3). AF_07/2020</v>
          </cell>
          <cell r="D5475" t="str">
            <v>M3</v>
          </cell>
          <cell r="E5475">
            <v>16.940000000000001</v>
          </cell>
        </row>
        <row r="5476">
          <cell r="A5476">
            <v>101133</v>
          </cell>
          <cell r="B5476" t="str">
            <v>SINAPI</v>
          </cell>
          <cell r="C5476" t="str">
            <v>ESCAVAÇÃO HORIZONTAL, INCLUINDO ESCARIFICAÇÃO, CARGA E DESCARGA EM SOLO DE 2A CATEGORIA COM TRATOR DE ESTEIRAS (125HP/LÂMINA: 2,70M3). AF_07/2020</v>
          </cell>
          <cell r="D5476" t="str">
            <v>M3</v>
          </cell>
          <cell r="E5476">
            <v>17.690000000000001</v>
          </cell>
        </row>
        <row r="5477">
          <cell r="A5477">
            <v>101134</v>
          </cell>
          <cell r="B5477" t="str">
            <v>SINAPI</v>
          </cell>
          <cell r="C5477" t="str">
            <v>ESCAVAÇÃO HORIZONTAL, INCLUINDO CARGA, DESCARGA E TRANSPORTE EM SOLO DE 1A CATEGORIA COM TRATOR DE ESTEIRAS (100HP/LÂMINA: 2,19M3) E CAMINHÃO BASCULANTE DE 10M3, DMT ATÉ 200M. AF_07/2020</v>
          </cell>
          <cell r="D5477" t="str">
            <v>M3</v>
          </cell>
          <cell r="E5477">
            <v>15.22</v>
          </cell>
        </row>
        <row r="5478">
          <cell r="A5478">
            <v>101135</v>
          </cell>
          <cell r="B5478" t="str">
            <v>SINAPI</v>
          </cell>
          <cell r="C5478" t="str">
            <v>ESCAVAÇÃO HORIZONTAL, INCLUINDO CARGA, DESCARGA E TRANSPORTE EM SOLO DE 1A CATEGORIA COM TRATOR DE ESTEIRAS (150HP/LÂMINA: 3,18M3) E CAMINHÃO BASCULANTE DE 10M3, DMT ATÉ 200M AF_07/2020</v>
          </cell>
          <cell r="D5478" t="str">
            <v>M3</v>
          </cell>
          <cell r="E5478">
            <v>14.63</v>
          </cell>
        </row>
        <row r="5479">
          <cell r="A5479">
            <v>101136</v>
          </cell>
          <cell r="B5479" t="str">
            <v>SINAPI</v>
          </cell>
          <cell r="C5479" t="str">
            <v>ESCAVAÇÃO HORIZONTAL, INCLUINDO CARGA, DESCARGA E TRANSPORTE EM SOLO DE 1A CATEGORIA COM TRATOR DE ESTEIRAS (170HP/LÂMINA: 5,20M3) E CAMINHÃO BASCULANTE DE 10M3, DMT ATÉ 200M. AF_07/2020</v>
          </cell>
          <cell r="D5479" t="str">
            <v>M3</v>
          </cell>
          <cell r="E5479">
            <v>13.33</v>
          </cell>
        </row>
        <row r="5480">
          <cell r="A5480">
            <v>101137</v>
          </cell>
          <cell r="B5480" t="str">
            <v>SINAPI</v>
          </cell>
          <cell r="C5480" t="str">
            <v>ESCAVAÇÃO HORIZONTAL, INCLUINDO CARGA, DESCARGA E TRANSPORTE EM SOLO DE 1A CATEGORIA COM TRATOR DE ESTEIRAS (347HP/LÂMINA: 8,70M3) E CAMINHÃO BASCULANTE DE 10M3, DMT ATÉ 200M. AF_07/2020</v>
          </cell>
          <cell r="D5480" t="str">
            <v>M3</v>
          </cell>
          <cell r="E5480">
            <v>14.3</v>
          </cell>
        </row>
        <row r="5481">
          <cell r="A5481">
            <v>101138</v>
          </cell>
          <cell r="B5481" t="str">
            <v>SINAPI</v>
          </cell>
          <cell r="C5481" t="str">
            <v>ESCAVAÇÃO HORIZONTAL, INCLUINDO CARGA, DESCARGA E TRANSPORTE EM SOLO DE 1A CATEGORIA COM TRATOR DE ESTEIRAS (125HP/LÂMINA: 2,70M3) E CAMINHÃO BASCULANTE DE 10M3, DMT ATÉ 200M. AF_07/2020</v>
          </cell>
          <cell r="D5481" t="str">
            <v>M3</v>
          </cell>
          <cell r="E5481">
            <v>14.69</v>
          </cell>
        </row>
        <row r="5482">
          <cell r="A5482">
            <v>101139</v>
          </cell>
          <cell r="B5482" t="str">
            <v>SINAPI</v>
          </cell>
          <cell r="C5482" t="str">
            <v>ESCAVAÇÃO HORIZONTAL, INCLUINDO  ESCARIFICAÇÃO, CARGA, DESCARGA E TRANSPORTE EM SOLO DE 2A CATEGORIA COM TRATOR DE ESTEIRAS (100HP/LÂMINA: 2,19M3) E CAMINHÃO BASCULANTE DE 10M3, DMT ATÉ 200M. AF_07/2020</v>
          </cell>
          <cell r="D5482" t="str">
            <v>M3</v>
          </cell>
          <cell r="E5482">
            <v>19.37</v>
          </cell>
        </row>
        <row r="5483">
          <cell r="A5483">
            <v>101140</v>
          </cell>
          <cell r="B5483" t="str">
            <v>SINAPI</v>
          </cell>
          <cell r="C5483" t="str">
            <v>ESCAVAÇÃO HORIZONTAL, INCLUINDO ESCARIFICAÇÃO, CARGA, DESCARGA E TRANSPORTE EM SOLO DE 2A CATEGORIA COM TRATOR DE ESTEIRAS (150HP/LÂMINA: 3,18M3) E CAMINHÃO BASCULANTE DE 10M3, DMT ATÉ 200M. AF_07/2020</v>
          </cell>
          <cell r="D5483" t="str">
            <v>M3</v>
          </cell>
          <cell r="E5483">
            <v>18.260000000000002</v>
          </cell>
        </row>
        <row r="5484">
          <cell r="A5484">
            <v>101141</v>
          </cell>
          <cell r="B5484" t="str">
            <v>SINAPI</v>
          </cell>
          <cell r="C5484" t="str">
            <v>ESCAVAÇÃO HORIZONTAL, INCLUINDO ESCARIFICAÇÃO, CARGA, DESCARGA E TRANSPORTE EM SOLO DE 2A CATEGORIA COM TRATOR DE ESTEIRAS (170HP/LÂMINA: 5,20M3) E CAMINHÃO BASCULANTE DE 10M3, DMT ATÉ 200M. AF_07/2020</v>
          </cell>
          <cell r="D5484" t="str">
            <v>M3</v>
          </cell>
          <cell r="E5484">
            <v>15.79</v>
          </cell>
        </row>
        <row r="5485">
          <cell r="A5485">
            <v>101142</v>
          </cell>
          <cell r="B5485" t="str">
            <v>SINAPI</v>
          </cell>
          <cell r="C5485" t="str">
            <v>ESCAVAÇÃO HORIZONTAL, INCLUINDO ESCARIFICAÇÃO, CARGA, DESCARGA E TRANSPORTE EM SOLO DE 2A CATEGORIA COM TRATOR DE ESTEIRAS (347HP/LÂMINA: 8,70M3) E CAMINHÃO BASCULANTE DE 10M3, DMT ATÉ 200M. AF_07/2020</v>
          </cell>
          <cell r="D5485" t="str">
            <v>M3</v>
          </cell>
          <cell r="E5485">
            <v>17.600000000000001</v>
          </cell>
        </row>
        <row r="5486">
          <cell r="A5486">
            <v>101143</v>
          </cell>
          <cell r="B5486" t="str">
            <v>SINAPI</v>
          </cell>
          <cell r="C5486" t="str">
            <v>ESCAVAÇÃO HORIZONTAL, INCLUINDO ESCARIFICAÇÃO, CARGA, DESCARGA E TRANSPORTE EM SOLO DE 2A CATEGORIA COM TRATOR DE ESTEIRAS (125HP/LÂMINA: 2,70M3) E CAMINHÃO BASCULANTE DE 10M3, DMT ATÉ 200M. AF_07/2020</v>
          </cell>
          <cell r="D5486" t="str">
            <v>M3</v>
          </cell>
          <cell r="E5486">
            <v>18.350000000000001</v>
          </cell>
        </row>
        <row r="5487">
          <cell r="A5487">
            <v>101144</v>
          </cell>
          <cell r="B5487" t="str">
            <v>SINAPI</v>
          </cell>
          <cell r="C5487" t="str">
            <v>ESCAVAÇÃO HORIZONTAL, INCLUINDO CARGA, DESCARGA E TRANSPORTE EM SOLO DE 1A CATEGORIA COM TRATOR DE ESTEIRAS (100HP/LÂMINA: 2,19M3) E CAMINHÃO BASCULANTE DE 14M3, DMT ATÉ 200M. AF_07/2020</v>
          </cell>
          <cell r="D5487" t="str">
            <v>M3</v>
          </cell>
          <cell r="E5487">
            <v>15.46</v>
          </cell>
        </row>
        <row r="5488">
          <cell r="A5488">
            <v>101145</v>
          </cell>
          <cell r="B5488" t="str">
            <v>SINAPI</v>
          </cell>
          <cell r="C5488" t="str">
            <v>ESCAVAÇÃO HORIZONTAL, INCLUINDO CARGA, DESCARGA E TRANSPORTE EM SOLO DE 1A CATEGORIA COM TRATOR DE ESTEIRAS (150HP/LÂMINA: 3,18M3) E CAMINHÃO BASCULANTE DE 14M3, DMT ATÉ 200M. AF_07/2020</v>
          </cell>
          <cell r="D5488" t="str">
            <v>M3</v>
          </cell>
          <cell r="E5488">
            <v>14.87</v>
          </cell>
        </row>
        <row r="5489">
          <cell r="A5489">
            <v>101146</v>
          </cell>
          <cell r="B5489" t="str">
            <v>SINAPI</v>
          </cell>
          <cell r="C5489" t="str">
            <v>ESCAVAÇÃO HORIZONTAL, INCLUINDO CARGA, DESCARGA E TRANSPORTE EM SOLO DE 1A CATEGORIA COM TRATOR DE ESTEIRAS (170HP/LÂMINA: 5,20M3) E CAMINHÃO BASCULANTE DE 14M3, DMT ATÉ 200M. AF_07/2020</v>
          </cell>
          <cell r="D5489" t="str">
            <v>M3</v>
          </cell>
          <cell r="E5489">
            <v>13.57</v>
          </cell>
        </row>
        <row r="5490">
          <cell r="A5490">
            <v>101147</v>
          </cell>
          <cell r="B5490" t="str">
            <v>SINAPI</v>
          </cell>
          <cell r="C5490" t="str">
            <v>ESCAVAÇÃO HORIZONTAL, INCLUINDO CARGA, DESCARGA E TRANSPORTE EM SOLO DE 1A CATEGORIA COM TRATOR DE ESTEIRAS (347HP/LÂMINA: 8,70M3) E CAMINHÃO BASCULANTE DE 14M3, DMT ATÉ 200M. AF_07/2020</v>
          </cell>
          <cell r="D5490" t="str">
            <v>M3</v>
          </cell>
          <cell r="E5490">
            <v>14.54</v>
          </cell>
        </row>
        <row r="5491">
          <cell r="A5491">
            <v>101148</v>
          </cell>
          <cell r="B5491" t="str">
            <v>SINAPI</v>
          </cell>
          <cell r="C5491" t="str">
            <v>ESCAVAÇÃO HORIZONTAL, INCLUINDO CARGA, DESCARGA E TRANSPORTE EM SOLO DE 1A CATEGORIA COM TRATOR DE ESTEIRAS (125HP/LÂMINA: 2,70M3) E CAMINHÃO BASCULANTE DE 14M3, DMT ATÉ 200M. AF_07/2020</v>
          </cell>
          <cell r="D5491" t="str">
            <v>M3</v>
          </cell>
          <cell r="E5491">
            <v>14.93</v>
          </cell>
        </row>
        <row r="5492">
          <cell r="A5492">
            <v>101149</v>
          </cell>
          <cell r="B5492" t="str">
            <v>SINAPI</v>
          </cell>
          <cell r="C5492" t="str">
            <v>ESCAVAÇÃO HORIZONTAL, INCLUINDO ESCARIFICAÇÃO, CARGA, DESCARGA E TRANSPORTE EM SOLO DE 2A CATEGORIA COM TRATOR DE ESTEIRAS (100HP/LÂMINA: 2,19M3) E CAMINHÃO BASCULANTE DE 14M3, DMT ATÉ 200M. AF_07/2020</v>
          </cell>
          <cell r="D5492" t="str">
            <v>M3</v>
          </cell>
          <cell r="E5492">
            <v>19.61</v>
          </cell>
        </row>
        <row r="5493">
          <cell r="A5493">
            <v>101150</v>
          </cell>
          <cell r="B5493" t="str">
            <v>SINAPI</v>
          </cell>
          <cell r="C5493" t="str">
            <v>ESCAVAÇÃO HORIZONTAL, INCLUINDO ESCARIFICAÇÃO, CARGA, DESCARGA E TRANSPORTE EM SOLO DE 2A CATEGORIA COM TRATOR DE ESTEIRAS (150HP/LÂMINA: 3,18M3) E CAMINHÃO BASCULANTE DE 14M3, DMT ATÉ 200M. AF_07/2020</v>
          </cell>
          <cell r="D5493" t="str">
            <v>M3</v>
          </cell>
          <cell r="E5493">
            <v>18.5</v>
          </cell>
        </row>
        <row r="5494">
          <cell r="A5494">
            <v>101151</v>
          </cell>
          <cell r="B5494" t="str">
            <v>SINAPI</v>
          </cell>
          <cell r="C5494" t="str">
            <v>ESCAVAÇÃO HORIZONTAL, INCLUINDO ESCARIFICAÇÃO, CARGA, DESCARGA E TRANSPORTE EM SOLO DE 2A CATEGORIA COM TRATOR DE ESTEIRAS (170HP/LÂMINA: 5,20M3) E CAMINHÃO BASCULANTE DE 14M3, DMT ATÉ 200M. AF_07/2020</v>
          </cell>
          <cell r="D5494" t="str">
            <v>M3</v>
          </cell>
          <cell r="E5494">
            <v>16.03</v>
          </cell>
        </row>
        <row r="5495">
          <cell r="A5495">
            <v>101152</v>
          </cell>
          <cell r="B5495" t="str">
            <v>SINAPI</v>
          </cell>
          <cell r="C5495" t="str">
            <v>ESCAVAÇÃO HORIZONTAL, INCLUINDO ESCARIFICAÇÃO, CARGA, DESCARGA E TRANSPORTE EM SOLO DE 2A CATEGORIA COM TRATOR DE ESTEIRAS (347HP/LÂMINA: 8,70M3) E CAMINHÃO BASCULANTE DE 14M3, DMT ATÉ 200M. AF_07/2020</v>
          </cell>
          <cell r="D5495" t="str">
            <v>M3</v>
          </cell>
          <cell r="E5495">
            <v>17.84</v>
          </cell>
        </row>
        <row r="5496">
          <cell r="A5496">
            <v>101153</v>
          </cell>
          <cell r="B5496" t="str">
            <v>SINAPI</v>
          </cell>
          <cell r="C5496" t="str">
            <v>ESCAVAÇÃO HORIZONTAL, INCLUINDO ESCARIFICAÇÃO, CARGA, DESCARGA E TRANSPORTE EM SOLO DE 2A CATEGORIA COM TRATOR DE ESTEIRAS (125HP/LÂMINA: 2,70M3) E CAMINHÃO BASCULANTE DE 14M3, DMT ATÉ 200M. AF_07/2020</v>
          </cell>
          <cell r="D5496" t="str">
            <v>M3</v>
          </cell>
          <cell r="E5496">
            <v>18.59</v>
          </cell>
        </row>
        <row r="5497">
          <cell r="A5497">
            <v>101206</v>
          </cell>
          <cell r="B5497" t="str">
            <v>SINAPI</v>
          </cell>
          <cell r="C5497" t="str">
            <v>ESCAVAÇÃO VERTICAL A CÉU ABERTO, EM OBRAS DE EDIFICAÇÃO, INCLUINDO CARGA, DESCARGA E TRANSPORTE, EM SOLO DE 1ª CATEGORIA COM ESCAVADEIRA HIDRÁULICA (CAÇAMBA: 0,8 M³ / 111 HP), FROTA DE 3 CAMINHÕES BASCULANTES DE 14 M³, DMT ATÉ 1 KM E VELOCIDADE MÉDIA 14KM/H. AF_05/2020</v>
          </cell>
          <cell r="D5497" t="str">
            <v>M3</v>
          </cell>
          <cell r="E5497">
            <v>12.24</v>
          </cell>
        </row>
        <row r="5498">
          <cell r="A5498">
            <v>101207</v>
          </cell>
          <cell r="B5498" t="str">
            <v>SINAPI</v>
          </cell>
          <cell r="C5498" t="str">
            <v>ESCAVAÇÃO VERTICAL A CÉU ABERTO, EMOBRAS DE EDIFICAÇÃO  INCLUINDO CARGA, DESCARGA E TRANSPORTE, EM SOLO DE 1ª CATEGORIA COM ESCAVADEIRA HIDRÁULICA (CAÇAMBA: 0,8 M³ / 111 HP), FROTA DE 2 CAMINHÕES BASCULANTES DE 18 M³, DMT ATÉ 1 KM E VELOCIDADE MÉDIA 14 KM/H. AF_05/2020</v>
          </cell>
          <cell r="D5498" t="str">
            <v>M3</v>
          </cell>
          <cell r="E5498">
            <v>10.82</v>
          </cell>
        </row>
        <row r="5499">
          <cell r="A5499">
            <v>101208</v>
          </cell>
          <cell r="B5499" t="str">
            <v>SINAPI</v>
          </cell>
          <cell r="C5499" t="str">
            <v>ESCAVAÇÃO VERTICAL A CÉU ABERTO, EM OBRAS DE EDIFICAÇÃO, INCLUINDO CARGA, DESCARGA E TRANSPORTE, EM SOLO DE 1ª CATEGORIA COM ESCAVADEIRA HIDRÁULICA (CAÇAMBA: 1,2 M³ / 155 HP), FROTA DE 3 CAMINHÕES BASCULANTES DE 14 M³, DMT ATÉ 1 KM E VELOCIDADE MÉDIA 14KM/H. AF_05/2020</v>
          </cell>
          <cell r="D5499" t="str">
            <v>M3</v>
          </cell>
          <cell r="E5499">
            <v>10.45</v>
          </cell>
        </row>
        <row r="5500">
          <cell r="A5500">
            <v>101209</v>
          </cell>
          <cell r="B5500" t="str">
            <v>SINAPI</v>
          </cell>
          <cell r="C5500" t="str">
            <v>ESCAVAÇÃO VERTICAL A CÉU ABERTO, EM OBRAS DE EDIFICAÇÃO, INCLUINDO CARGA, DESCARGA E TRANSPORTE, EM SOLO DE 1ª CATEGORIA COM ESCAVADEIRA HIDRÁULICA (CAÇAMBA: 1,2 M³ / 155 HP), FROTA DE 3 CAMINHÕES BASCULANTES DE 18 M³, DMT ATÉ 1 KM E VELOCIDADE MÉDIA 14KM/H. AF_05/2020</v>
          </cell>
          <cell r="D5500" t="str">
            <v>M3</v>
          </cell>
          <cell r="E5500">
            <v>9.74</v>
          </cell>
        </row>
        <row r="5501">
          <cell r="A5501">
            <v>101210</v>
          </cell>
          <cell r="B5501" t="str">
            <v>SINAPI</v>
          </cell>
          <cell r="C5501" t="str">
            <v>ESCAVAÇÃO VERTICAL A CÉU ABERTO, EM OBRAS DE EDIFICAÇÃO, INCLUINDO CARGA, DESCARGA E TRANSPORTE, EM SOLO DE 1ª CATEGORIA COM ESCAVADEIRA HIDRÁULICA (CAÇAMBA: 0,8 M³ / 111 HP), FROTA DE 4 CAMINHÕES BASCULANTES DE 14 M³, DMT DE 1,5 KM E VELOCIDADE MÉDIA 18KM/H. AF_05/2020</v>
          </cell>
          <cell r="D5501" t="str">
            <v>M3</v>
          </cell>
          <cell r="E5501">
            <v>17.36</v>
          </cell>
        </row>
        <row r="5502">
          <cell r="A5502">
            <v>101211</v>
          </cell>
          <cell r="B5502" t="str">
            <v>SINAPI</v>
          </cell>
          <cell r="C5502" t="str">
            <v>ESCAVAÇÃO VERTICAL A CÉU ABERTO, EM OBRAS DE EDIFICAÇÃO, INCLUINDO CARGA, DESCARGA E TRANSPORTE, EM SOLO DE 1ª CATEGORIA COM ESCAVADEIRA HIDRÁULICA (CAÇAMBA: 0,8 M³ / 111 HP), FROTA DE 4 CAMINHÕES BASCULANTES DE 14 M³, DMT DE 2 KM E VELOCIDADE MÉDIA 19KM/H. AF_05/2020</v>
          </cell>
          <cell r="D5502" t="str">
            <v>M3</v>
          </cell>
          <cell r="E5502">
            <v>18.63</v>
          </cell>
        </row>
        <row r="5503">
          <cell r="A5503">
            <v>101212</v>
          </cell>
          <cell r="B5503" t="str">
            <v>SINAPI</v>
          </cell>
          <cell r="C5503" t="str">
            <v>ESCAVAÇÃO VERTICAL A CÉU ABERTO, EM OBRAS DE EDIFICAÇÃO, INCLUINDO CARGA, DESCARGA E TRANSPORTE, EM SOLO DE 1ª CATEGORIA COM ESCAVADEIRA HIDRÁULICA (CAÇAMBA: 0,8 M³ / 111 HP), FROTA DE 5 CAMINHÕES BASCULANTES DE 14 M³, DMT DE 3 KM E VELOCIDADE MÉDIA 20KM/H. AF_05/2020</v>
          </cell>
          <cell r="D5503" t="str">
            <v>M3</v>
          </cell>
          <cell r="E5503">
            <v>21.67</v>
          </cell>
        </row>
        <row r="5504">
          <cell r="A5504">
            <v>101213</v>
          </cell>
          <cell r="B5504" t="str">
            <v>SINAPI</v>
          </cell>
          <cell r="C5504" t="str">
            <v>ESCAVAÇÃO VERTICAL A CÉU ABERTO, EM OBRAS DE EDIFICAÇÃO, INCLUINDO CARGA, DESCARGA E TRANSPORTE, EM SOLO DE 1ª CATEGORIA COM ESCAVADEIRA HIDRÁULICA (CAÇAMBA: 0,8 M³ / 111 HP), FROTA DE 6 CAMINHÕES BASCULANTES DE 14 M³, DMT DE 4 KM E VELOCIDADE MÉDIA 22KM/H. AF_05/2020</v>
          </cell>
          <cell r="D5504" t="str">
            <v>M3</v>
          </cell>
          <cell r="E5504">
            <v>24.11</v>
          </cell>
        </row>
        <row r="5505">
          <cell r="A5505">
            <v>101214</v>
          </cell>
          <cell r="B5505" t="str">
            <v>SINAPI</v>
          </cell>
          <cell r="C5505" t="str">
            <v>ESCAVAÇÃO VERTICAL A CÉU ABERTO, EM OBRAS DE EDIFICAÇÃO, INCLUINDO CARGA, DESCARGA E TRANSPORTE, EM SOLO DE 1ª CATEGORIA COM ESCAVADEIRA HIDRÁULICA (CAÇAMBA: 0,8 M³ / 111 HP), FROTA DE 7 CAMINHÕES BASCULANTES DE 14 M³, DMT DE 6 KM E VELOCIDADE MÉDIA 22KM/H. AF_05/2020</v>
          </cell>
          <cell r="D5505" t="str">
            <v>M3</v>
          </cell>
          <cell r="E5505">
            <v>29.28</v>
          </cell>
        </row>
        <row r="5506">
          <cell r="A5506">
            <v>101215</v>
          </cell>
          <cell r="B5506" t="str">
            <v>SINAPI</v>
          </cell>
          <cell r="C5506" t="str">
            <v>ESCAVAÇÃO VERTICAL A CÉU ABERTO, EM OBRAS DE EDIFICAÇÃO, INCLUINDO CARGA, DESCARGA E TRANSPORTE, EM SOLO DE 1ª CATEGORIA COM ESCAVADEIRA HIDRÁULICA (CAÇAMBA: 0,8 M³ / 111 HP), FROTA DE 4 CAMINHÕES BASCULANTES DE 18 M³, DMT DE 1,5 KM E VELOCIDADE MÉDIA 18KM/H. AF_05/2020</v>
          </cell>
          <cell r="D5506" t="str">
            <v>M3</v>
          </cell>
          <cell r="E5506">
            <v>16.63</v>
          </cell>
        </row>
        <row r="5507">
          <cell r="A5507">
            <v>101216</v>
          </cell>
          <cell r="B5507" t="str">
            <v>SINAPI</v>
          </cell>
          <cell r="C5507" t="str">
            <v>ESCAVAÇÃO VERTICAL A CÉU ABERTO, EM OBRAS DE EDIFICAÇÃO, INCLUINDO CARGA, DESCARGA E TRANSPORTE, EM SOLO DE 1ª CATEGORIA COM ESCAVADEIRA HIDRÁULICA (CAÇAMBA: 0,8 M³ / 111 HP), FROTA DE 4 CAMINHÕES BASCULANTES DE 18 M³, DMT DE 2 KM E VELOCIDADE MÉDIA 19KM/H. AF_05/2020</v>
          </cell>
          <cell r="D5507" t="str">
            <v>M3</v>
          </cell>
          <cell r="E5507">
            <v>17.52</v>
          </cell>
        </row>
        <row r="5508">
          <cell r="A5508">
            <v>101217</v>
          </cell>
          <cell r="B5508" t="str">
            <v>SINAPI</v>
          </cell>
          <cell r="C5508" t="str">
            <v>ESCAVAÇÃO VERTICAL A CÉU ABERTO, EM OBRAS DE EDIFICAÇÃO, INCLUINDO CARGA, DESCARGA E TRANSPORTE, EM SOLO DE 1ª CATEGORIA COM ESCAVADEIRA HIDRÁULICA (CAÇAMBA: 0,8 M³ / 111 HP), FROTA DE 5 CAMINHÕES BASCULANTES DE 18 M³, DMT DE 3 KM E VELOCIDADE MÉDIA 20KM/H. AF_05/2020</v>
          </cell>
          <cell r="D5508" t="str">
            <v>M3</v>
          </cell>
          <cell r="E5508">
            <v>20.32</v>
          </cell>
        </row>
        <row r="5509">
          <cell r="A5509">
            <v>101218</v>
          </cell>
          <cell r="B5509" t="str">
            <v>SINAPI</v>
          </cell>
          <cell r="C5509" t="str">
            <v>ESCAVAÇÃO VERTICAL A CÉU ABERTO, EM OBRAS DE EDIFICAÇÃO, INCLUINDO CARGA, DESCARGA E TRANSPORTE, EM SOLO DE 1ª CATEGORIA COM ESCAVADEIRA HIDRÁULICA (CAÇAMBA: 0,8 M³ / 111 HP), FROTA DE 5 CAMINHÕES BASCULANTES DE 18 M³, DMT DE 4 KM E VELOCIDADE MÉDIA 22KM/H. AF_05/2020</v>
          </cell>
          <cell r="D5509" t="str">
            <v>M3</v>
          </cell>
          <cell r="E5509">
            <v>21.62</v>
          </cell>
        </row>
        <row r="5510">
          <cell r="A5510">
            <v>101219</v>
          </cell>
          <cell r="B5510" t="str">
            <v>SINAPI</v>
          </cell>
          <cell r="C5510" t="str">
            <v>ESCAVAÇÃO VERTICAL A CÉU ABERTO, EM OBRAS DE EDIFICAÇÃO, INCLUINDO CARGA, DESCARGA E TRANSPORTE, EM SOLO DE 1ª CATEGORIA COM ESCAVADEIRA HIDRÁULICA (CAÇAMBA: 0,8 M³ / 111 HP), FROTA DE 6 CAMINHÕES BASCULANTES DE 18 M³, DMT DE 6 KM E VELOCIDADE MÉDIA 22KM/H. AF_05/2020</v>
          </cell>
          <cell r="D5510" t="str">
            <v>M3</v>
          </cell>
          <cell r="E5510">
            <v>26.29</v>
          </cell>
        </row>
        <row r="5511">
          <cell r="A5511">
            <v>101220</v>
          </cell>
          <cell r="B5511" t="str">
            <v>SINAPI</v>
          </cell>
          <cell r="C5511" t="str">
            <v>ESCAVAÇÃO VERTICAL A CÉU ABERTO, EM OBRAS DE EDIFICAÇÃO, INCLUINDO CARGA, DESCARGA E TRANSPORTE, EM SOLO DE 1ª CATEGORIA COM ESCAVADEIRA HIDRÁULICA (CAÇAMBA: 1,2 M³ / 155 HP), FROTA DE 5 CAMINHÕES BASCULANTES DE 14 M³, DMT DE 1,5 KM E VELOCIDADE MÉDIA 18KM/H. AF_05/2020</v>
          </cell>
          <cell r="D5511" t="str">
            <v>M3</v>
          </cell>
          <cell r="E5511">
            <v>16.309999999999999</v>
          </cell>
        </row>
        <row r="5512">
          <cell r="A5512">
            <v>101221</v>
          </cell>
          <cell r="B5512" t="str">
            <v>SINAPI</v>
          </cell>
          <cell r="C5512" t="str">
            <v>ESCAVAÇÃO VERTICAL A CÉU ABERTO, EM OBRAS DE EDIFICAÇÃO, INCLUINDO CARGA, DESCARGA E TRANSPORTE, EM SOLO DE 1ª CATEGORIA COM ESCAVADEIRA HIDRÁULICA (CAÇAMBA: 1,2 M³ / 155 HP), FROTA DE 5 CAMINHÕES BASCULANTES DE 14 M³, DMT DE 2 KM E VELOCIDADE MÉDIA 19KM/H. AF_05/2020</v>
          </cell>
          <cell r="D5512" t="str">
            <v>M3</v>
          </cell>
          <cell r="E5512">
            <v>17.329999999999998</v>
          </cell>
        </row>
        <row r="5513">
          <cell r="A5513">
            <v>101222</v>
          </cell>
          <cell r="B5513" t="str">
            <v>SINAPI</v>
          </cell>
          <cell r="C5513" t="str">
            <v>ESCAVAÇÃO VERTICAL A CÉU ABERTO, EM OBRAS DE EDIFICAÇÃO, INCLUINDO CARGA, DESCARGA E TRANSPORTE, EM SOLO DE 1ª CATEGORIA COM ESCAVADEIRA HIDRÁULICA (CAÇAMBA: 1,2 M³ / 155 HP), FROTA DE 6 CAMINHÕES BASCULANTES DE 14 M³, DMT DE 3 KM E VELOCIDADE MÉDIA 20KM/H. AF_05/2020</v>
          </cell>
          <cell r="D5513" t="str">
            <v>M3</v>
          </cell>
          <cell r="E5513">
            <v>20.13</v>
          </cell>
        </row>
        <row r="5514">
          <cell r="A5514">
            <v>101223</v>
          </cell>
          <cell r="B5514" t="str">
            <v>SINAPI</v>
          </cell>
          <cell r="C5514" t="str">
            <v>ESCAVAÇÃO VERTICAL A CÉU ABERTO, EM OBRAS DE EDIFICAÇÃO, INCLUINDO CARGA, DESCARGA E TRANSPORTE, EM SOLO DE 1ª CATEGORIA COM ESCAVADEIRA HIDRÁULICA (CAÇAMBA: 1,2 M³ / 155 HP), FROTA DE 7 CAMINHÕES BASCULANTES DE 14 M³, DMT DE 4 KM E VELOCIDADE MÉDIA 22KM/H. AF_05/2020</v>
          </cell>
          <cell r="D5514" t="str">
            <v>M3</v>
          </cell>
          <cell r="E5514">
            <v>22.33</v>
          </cell>
        </row>
        <row r="5515">
          <cell r="A5515">
            <v>101224</v>
          </cell>
          <cell r="B5515" t="str">
            <v>SINAPI</v>
          </cell>
          <cell r="C5515" t="str">
            <v>ESCAVAÇÃO VERTICAL A CÉU ABERTO, EM OBRAS DE EDIFICAÇÃO, INCLUINDO CARGA, DESCARGA E TRANSPORTE, EM SOLO DE 1ª CATEGORIA COM ESCAVADEIRA HIDRÁULICA (CAÇAMBA: 1,2 M³ / 155 HP), FROTA DE 9 CAMINHÕES BASCULANTES DE 14 M³, DMT DE 6 KM E VELOCIDADE MÉDIA 22KM/H. AF_05/2020</v>
          </cell>
          <cell r="D5515" t="str">
            <v>M3</v>
          </cell>
          <cell r="E5515">
            <v>27.99</v>
          </cell>
        </row>
        <row r="5516">
          <cell r="A5516">
            <v>101225</v>
          </cell>
          <cell r="B5516" t="str">
            <v>SINAPI</v>
          </cell>
          <cell r="C5516" t="str">
            <v>ESCAVAÇÃO VERTICAL A CÉU ABERTO, EM OBRAS DE EDIFICAÇÃO, INCLUINDO CARGA, DESCARGA E TRANSPORTE, EM SOLO DE 1ª CATEGORIA COM ESCAVADEIRA HIDRÁULICA (CAÇAMBA: 1,2 M³ / 155 HP), FROTA DE 5 CAMINHÕES BASCULANTES DE 18 M³, DMT DE 1,5 KM E VELOCIDADE MÉDIA 18KM/H. AF_05/2020</v>
          </cell>
          <cell r="D5516" t="str">
            <v>M3</v>
          </cell>
          <cell r="E5516">
            <v>15.03</v>
          </cell>
        </row>
        <row r="5517">
          <cell r="A5517">
            <v>101226</v>
          </cell>
          <cell r="B5517" t="str">
            <v>SINAPI</v>
          </cell>
          <cell r="C5517" t="str">
            <v>ESCAVAÇÃO VERTICAL A CÉU ABERTO, EM OBRAS DE EDIFICAÇÃO, INCLUINDO CARGA, DESCARGA E TRANSPORTE, EM SOLO DE 1ª CATEGORIA COM ESCAVADEIRA HIDRÁULICA (CAÇAMBA: 1,2 M³ / 155 HP), FROTA DE 5 CAMINHÕES BASCULANTES DE 18 M³, DMT DE 2 KM E VELOCIDADE MÉDIA 19KM/H. AF_05/2020</v>
          </cell>
          <cell r="D5517" t="str">
            <v>M3</v>
          </cell>
          <cell r="E5517">
            <v>15.92</v>
          </cell>
        </row>
        <row r="5518">
          <cell r="A5518">
            <v>101227</v>
          </cell>
          <cell r="B5518" t="str">
            <v>SINAPI</v>
          </cell>
          <cell r="C5518" t="str">
            <v>ESCAVAÇÃO VERTICAL A CÉU ABERTO, EM OBRAS DE EDIFICAÇÃO, INCLUINDO CARGA, DESCARGA E TRANSPORTE, EM SOLO DE 1ª CATEGORIA COM ESCAVADEIRA HIDRÁULICA (CAÇAMBA: 1,2 M³ / 155 HP), FROTA DE 6 CAMINHÕES BASCULANTES DE 18 M³, DMT DE 3 KM E VELOCIDADE MÉDIA 20KM/H. AF_05/2020</v>
          </cell>
          <cell r="D5518" t="str">
            <v>M3</v>
          </cell>
          <cell r="E5518">
            <v>18.440000000000001</v>
          </cell>
        </row>
        <row r="5519">
          <cell r="A5519">
            <v>101228</v>
          </cell>
          <cell r="B5519" t="str">
            <v>SINAPI</v>
          </cell>
          <cell r="C5519" t="str">
            <v>ESCAVAÇÃO VERTICAL A CÉU ABERTO, EM OBRAS DE EDIFICAÇÃO, INCLUINDO CARGA, DESCARGA E TRANSPORTE, EM SOLO DE 1ª CATEGORIA COM ESCAVADEIRA HIDRÁULICA (CAÇAMBA: 1,2 M³ / 155 HP), FROTA DE 6 CAMINHÕES BASCULANTES DE 18 M³, DMT DE 4 KM E VELOCIDADE MÉDIA 22KM/H. AF_05/2020</v>
          </cell>
          <cell r="D5519" t="str">
            <v>M3</v>
          </cell>
          <cell r="E5519">
            <v>19.77</v>
          </cell>
        </row>
        <row r="5520">
          <cell r="A5520">
            <v>101229</v>
          </cell>
          <cell r="B5520" t="str">
            <v>SINAPI</v>
          </cell>
          <cell r="C5520" t="str">
            <v>ESCAVAÇÃO VERTICAL A CÉU ABERTO, EM OBRAS DE EDIFICAÇÃO, INCLUINDO CARGA, DESCARGA E TRANSPORTE, EM SOLO DE 1ª CATEGORIA COM ESCAVADEIRA HIDRÁULICA (CAÇAMBA: 1,2 M³ / 155 HP), FROTA DE 8 CAMINHÕES BASCULANTES DE 18 M³, DMT DE 6 KM E VELOCIDADE MÉDIA 22KM/H. AF_05/2020</v>
          </cell>
          <cell r="D5520" t="str">
            <v>M3</v>
          </cell>
          <cell r="E5520">
            <v>24.86</v>
          </cell>
        </row>
        <row r="5521">
          <cell r="A5521">
            <v>101230</v>
          </cell>
          <cell r="B5521" t="str">
            <v>SINAPI</v>
          </cell>
          <cell r="C5521" t="str">
            <v>ESCAVAÇÃO VERTICAL A CÉU ABERTO, EM OBRAS DE INFRAESTRUTURA, INCLUINDO CARGA, DESCARGA E TRANSPORTE, EM SOLO DE 1ª CATEGORIA COM ESCAVADEIRA HIDRÁULICA (CAÇAMBA: 0,8 M³ / 111 HP), FROTA DE 3 CAMINHÕES BASCULANTES DE 14 M³, DMT ATÉ 1 KM E VELOCIDADE MÉDIA14KM/H. AF_05/2020</v>
          </cell>
          <cell r="D5521" t="str">
            <v>M3</v>
          </cell>
          <cell r="E5521">
            <v>10.84</v>
          </cell>
        </row>
        <row r="5522">
          <cell r="A5522">
            <v>101231</v>
          </cell>
          <cell r="B5522" t="str">
            <v>SINAPI</v>
          </cell>
          <cell r="C5522" t="str">
            <v>ESCAVAÇÃO VERTICAL A CÉU ABERTO, EM OBRAS DE INFRAESTRUTURA, INCLUINDO CARGA, DESCARGA E TRANSPORTE, EM SOLO DE 1ª CATEGORIA COM ESCAVADEIRA HIDRÁULICA (CAÇAMBA: 0,8 M³ / 111 HP), FROTA DE 3 CAMINHÕES BASCULANTES DE 18 M³, DMT ATÉ 1 KM E VELOCIDADE MÉDIA14KM/H. AF_05/2020</v>
          </cell>
          <cell r="D5522" t="str">
            <v>M3</v>
          </cell>
          <cell r="E5522">
            <v>10.35</v>
          </cell>
        </row>
        <row r="5523">
          <cell r="A5523">
            <v>101232</v>
          </cell>
          <cell r="B5523" t="str">
            <v>SINAPI</v>
          </cell>
          <cell r="C5523" t="str">
            <v>ESCAVAÇÃO VERTICAL A CÉU ABERTO, EM OBRAS DE INFRAESTRUTURA, INCLUINDO CARGA, DESCARGA E TRANSPORTE, EM SOLO DE 1ª CATEGORIA COM ESCAVADEIRA HIDRÁULICA (CAÇAMBA: 1,2 M³ / 155 HP), FROTA DE 3 CAMINHÕES BASCULANTES DE 14 M³, DMT ATÉ 1 KM E VELOCIDADE MÉDIA14KM/H. AF_05/2020</v>
          </cell>
          <cell r="D5523" t="str">
            <v>M3</v>
          </cell>
          <cell r="E5523">
            <v>9.3800000000000008</v>
          </cell>
        </row>
        <row r="5524">
          <cell r="A5524">
            <v>101233</v>
          </cell>
          <cell r="B5524" t="str">
            <v>SINAPI</v>
          </cell>
          <cell r="C5524" t="str">
            <v>ESCAVAÇÃO VERTICAL A CÉU ABERTO, EM OBRAS DE INFRAESTRUTURA, INCLUINDO CARGA, DESCARGA E TRANSPORTE, EM SOLO DE 1ª CATEGORIA COM ESCAVADEIRA HIDRÁULICA (CAÇAMBA: 1,2 M³ / 155 HP), FROTA DE 3 CAMINHÕES BASCULANTES DE 18 M³, DMT ATÉ 1 KM E VELOCIDADE MÉDIA14KM/H. AF_05/2020</v>
          </cell>
          <cell r="D5524" t="str">
            <v>M3</v>
          </cell>
          <cell r="E5524">
            <v>8.68</v>
          </cell>
        </row>
        <row r="5525">
          <cell r="A5525">
            <v>101234</v>
          </cell>
          <cell r="B5525" t="str">
            <v>SINAPI</v>
          </cell>
          <cell r="C5525" t="str">
            <v>ESCAVAÇÃO VERTICAL A CÉU ABERTO, EM OBRAS DE INFRAESTRUTURA, INCLUINDO CARGA, DESCARGA E TRANSPORTE, EM SOLO DE 1ª CATEGORIA COM ESCAVADEIRA HIDRÁULICA (CAÇAMBA: 0,8 M³ / 111HP), FROTA DE 5 CAMINHÕES BASCULANTES DE 14 M³, DMT DE 1,5 KM E VELOCIDADE MÉDIA18KM/H. AF_05/2020</v>
          </cell>
          <cell r="D5525" t="str">
            <v>M3</v>
          </cell>
          <cell r="E5525">
            <v>16.86</v>
          </cell>
        </row>
        <row r="5526">
          <cell r="A5526">
            <v>101235</v>
          </cell>
          <cell r="B5526" t="str">
            <v>SINAPI</v>
          </cell>
          <cell r="C5526" t="str">
            <v>ESCAVAÇÃO VERTICAL A CÉU ABERTO, EM OBRAS DE INFRAESTRUTURA, INCLUINDO CARGA, DESCARGA E TRANSPORTE, EM SOLO DE 1ª CATEGORIA COM ESCAVADEIRA HIDRÁULICA (CAÇAMBA: 0,8 M³ / 111HP), FROTA DE 5 CAMINHÕES BASCULANTES DE 14 M³, DMT DE 2 KM E VELOCIDADE MÉDIA 19KM/H. AF_05/2020</v>
          </cell>
          <cell r="D5526" t="str">
            <v>M3</v>
          </cell>
          <cell r="E5526">
            <v>17.850000000000001</v>
          </cell>
        </row>
        <row r="5527">
          <cell r="A5527">
            <v>101236</v>
          </cell>
          <cell r="B5527" t="str">
            <v>SINAPI</v>
          </cell>
          <cell r="C5527" t="str">
            <v>ESCAVAÇÃO VERTICAL A CÉU ABERTO, EM OBRAS DE INFRAESTRUTURA, INCLUINDO CARGA, DESCARGA E TRANSPORTE, EM SOLO DE 1ª CATEGORIA COM ESCAVADEIRA HIDRÁULICA (CAÇAMBA: 0,8 M³ / 111HP), FROTA DE 6 CAMINHÕES BASCULANTES DE 14 M³, DMT DE 3 KM E VELOCIDADE MÉDIA 20KM/H. AF_05/2020</v>
          </cell>
          <cell r="D5527" t="str">
            <v>M3</v>
          </cell>
          <cell r="E5527">
            <v>20.76</v>
          </cell>
        </row>
        <row r="5528">
          <cell r="A5528">
            <v>101237</v>
          </cell>
          <cell r="B5528" t="str">
            <v>SINAPI</v>
          </cell>
          <cell r="C5528" t="str">
            <v>ESCAVAÇÃO VERTICAL A CÉU ABERTO, EM OBRAS DE INFRAESTRUTURA, INCLUINDO CARGA, DESCARGA E TRANSPORTE, EM SOLO DE 1ª CATEGORIA COM ESCAVADEIRA HIDRÁULICA (CAÇAMBA: 0,8 M³ / 111HP), FROTA DE 6 CAMINHÕES BASCULANTES DE 14 M³, DMT DE 4 KM E VELOCIDADE MÉDIA 22KM/H. AF_05/2020</v>
          </cell>
          <cell r="D5528" t="str">
            <v>M3</v>
          </cell>
          <cell r="E5528">
            <v>22.25</v>
          </cell>
        </row>
        <row r="5529">
          <cell r="A5529">
            <v>101238</v>
          </cell>
          <cell r="B5529" t="str">
            <v>SINAPI</v>
          </cell>
          <cell r="C5529" t="str">
            <v>ESCAVAÇÃO VERTICAL A CÉU ABERTO, EM OBRAS DE INFRAESTRUTURA, INCLUINDO CARGA, DESCARGA E TRANSPORTE, EM SOLO DE 1ª CATEGORIA COM ESCAVADEIRA HIDRÁULICA (CAÇAMBA: 0,8 M³ / 111HP), FROTA DE 8 CAMINHÕES BASCULANTES DE 14 M³, DMT DE 6 KM E VELOCIDADE MÉDIA 22KM/H. AF_05/2020</v>
          </cell>
          <cell r="D5529" t="str">
            <v>M3</v>
          </cell>
          <cell r="E5529">
            <v>28.07</v>
          </cell>
        </row>
        <row r="5530">
          <cell r="A5530">
            <v>101239</v>
          </cell>
          <cell r="B5530" t="str">
            <v>SINAPI</v>
          </cell>
          <cell r="C5530" t="str">
            <v>ESCAVAÇÃO VERTICAL A CÉU ABERTO, EM OBRAS DE INFRAESTRUTURA, INCLUINDO CARGA, DESCARGA E TRANSPORTE, EM SOLO DE 1ª CATEGORIA COM ESCAVADEIRA HIDRÁULICA (CAÇAMBA: 0,8 M³ / 111HP), FROTA DE 4 CAMINHÕES BASCULANTES DE 18 M³, DMT DE 1,5 KM E VELOCIDADE MÉDIA18KM/H. AF_05/2020</v>
          </cell>
          <cell r="D5530" t="str">
            <v>M3</v>
          </cell>
          <cell r="E5530">
            <v>15.02</v>
          </cell>
        </row>
        <row r="5531">
          <cell r="A5531">
            <v>101240</v>
          </cell>
          <cell r="B5531" t="str">
            <v>SINAPI</v>
          </cell>
          <cell r="C5531" t="str">
            <v>ESCAVAÇÃO VERTICAL A CÉU ABERTO, EM OBRAS DE INFRAESTRUTURA, INCLUINDO CARGA, DESCARGA E TRANSPORTE, EM SOLO DE 1ª CATEGORIA COM ESCAVADEIRA HIDRÁULICA (CAÇAMBA: 0,8 M³ / 111HP), FROTA DE 4 CAMINHÕES BASCULANTES DE 18 M³, DMT DE 2 KM E VELOCIDADE MÉDIA 19KM/H. AF_05/2020</v>
          </cell>
          <cell r="D5531" t="str">
            <v>M3</v>
          </cell>
          <cell r="E5531">
            <v>15.93</v>
          </cell>
        </row>
        <row r="5532">
          <cell r="A5532">
            <v>101241</v>
          </cell>
          <cell r="B5532" t="str">
            <v>SINAPI</v>
          </cell>
          <cell r="C5532" t="str">
            <v>ESCAVAÇÃO VERTICAL A CÉU ABERTO, EM OBRAS DE INFRAESTRUTURA, INCLUINDO CARGA, DESCARGA E TRANSPORTE, EM SOLO DE 1ª CATEGORIA COM ESCAVADEIRA HIDRÁULICA (CAÇAMBA: 0,8 M³ / 111HP), FROTA DE 5 CAMINHÕES BASCULANTES DE 18 M³, DMT DE 3 KM E VELOCIDADE MÉDIA 20KM/H. AF_05/2020</v>
          </cell>
          <cell r="D5532" t="str">
            <v>M3</v>
          </cell>
          <cell r="E5532">
            <v>18.559999999999999</v>
          </cell>
        </row>
        <row r="5533">
          <cell r="A5533">
            <v>101242</v>
          </cell>
          <cell r="B5533" t="str">
            <v>SINAPI</v>
          </cell>
          <cell r="C5533" t="str">
            <v>ESCAVAÇÃO VERTICAL A CÉU ABERTO, EM OBRAS DE INFRAESTRUTURA, INCLUINDO CARGA, DESCARGA E TRANSPORTE, EM SOLO DE 1ª CATEGORIA COM ESCAVADEIRA HIDRÁULICA (CAÇAMBA: 0,8 M³ / 111HP), FROTA DE 6 CAMINHÕES BASCULANTES DE 18 M³, DMT DE 4 KM E VELOCIDADE MÉDIA 22KM/H. AF_05/2020</v>
          </cell>
          <cell r="D5533" t="str">
            <v>M3</v>
          </cell>
          <cell r="E5533">
            <v>20.64</v>
          </cell>
        </row>
        <row r="5534">
          <cell r="A5534">
            <v>101243</v>
          </cell>
          <cell r="B5534" t="str">
            <v>SINAPI</v>
          </cell>
          <cell r="C5534" t="str">
            <v>ESCAVAÇÃO VERTICAL A CÉU ABERTO, EM OBRAS DE INFRAESTRUTURA, INCLUINDO CARGA, DESCARGA E TRANSPORTE, EM SOLO DE 1ª CATEGORIA COM ESCAVADEIRA HIDRÁULICA (CAÇAMBA: 0,8 M³ / 111HP), FROTA DE 7 CAMINHÕES BASCULANTES DE 18 M³, DMT DE 6 KM E VELOCIDADE MÉDIA 22KM/H. AF_05/2020</v>
          </cell>
          <cell r="D5534" t="str">
            <v>M3</v>
          </cell>
          <cell r="E5534">
            <v>25.15</v>
          </cell>
        </row>
        <row r="5535">
          <cell r="A5535">
            <v>101244</v>
          </cell>
          <cell r="B5535" t="str">
            <v>SINAPI</v>
          </cell>
          <cell r="C5535" t="str">
            <v>ESCAVAÇÃO VERTICAL A CÉU ABERTO, EM OBRAS DE INFRAESTRUTURA, INCLUINDO CARGA, DESCARGA E TRANSPORTE, EM SOLO DE 1ª CATEGORIA COM ESCAVADEIRA HIDRÁULICA (CAÇAMBA: 1,2M³ / 155HP), FROTA DE 6 CAMINHÕES BASCULANTES DE 14 M³, DMT DE 1,5 KM E VELOCIDADE MÉDIA18KM/H. AF_05/2020</v>
          </cell>
          <cell r="D5535" t="str">
            <v>M3</v>
          </cell>
          <cell r="E5535">
            <v>15.64</v>
          </cell>
        </row>
        <row r="5536">
          <cell r="A5536">
            <v>101245</v>
          </cell>
          <cell r="B5536" t="str">
            <v>SINAPI</v>
          </cell>
          <cell r="C5536" t="str">
            <v>ESCAVAÇÃO VERTICAL A CÉU ABERTO, EM OBRAS DE INFRAESTRUTURA, INCLUINDO CARGA, DESCARGA E TRANSPORTE, EM SOLO DE 1ª CATEGORIA COM ESCAVADEIRA HIDRÁULICA (CAÇAMBA: 1,2 M³ / 155HP), FROTA DE 6 CAMINHÕES BASCULANTES DE 14 M³, DMT DE 2 KM E VELOCIDADE MÉDIA 19KM/H. AF_05/2020</v>
          </cell>
          <cell r="D5536" t="str">
            <v>M3</v>
          </cell>
          <cell r="E5536">
            <v>16.63</v>
          </cell>
        </row>
        <row r="5537">
          <cell r="A5537">
            <v>101246</v>
          </cell>
          <cell r="B5537" t="str">
            <v>SINAPI</v>
          </cell>
          <cell r="C5537" t="str">
            <v>ESCAVAÇÃO VERTICAL A CÉU ABERTO, EM OBRAS DE INFRAESTRUTURA, INCLUINDO CARGA, DESCARGA E TRANSPORTE, EM SOLO DE 1ª CATEGORIA COM ESCAVADEIRA HIDRÁULICA (CAÇAMBA: 1,2 M³ / 155HP), FROTA DE 7 CAMINHÕES BASCULANTES DE 14 M³, DMT DE 3 KM E VELOCIDADE MÉDIA 20KM/H. AF_05/2020</v>
          </cell>
          <cell r="D5537" t="str">
            <v>M3</v>
          </cell>
          <cell r="E5537">
            <v>19.34</v>
          </cell>
        </row>
        <row r="5538">
          <cell r="A5538">
            <v>101247</v>
          </cell>
          <cell r="B5538" t="str">
            <v>SINAPI</v>
          </cell>
          <cell r="C5538" t="str">
            <v>ESCAVAÇÃO VERTICAL A CÉU ABERTO, EM OBRAS DE INFRAESTRUTURA, INCLUINDO CARGA, DESCARGA E TRANSPORTE, EM SOLO DE 1ª CATEGORIA COM ESCAVADEIRA HIDRÁULICA (CAÇAMBA: 1,2 M³ / 155HP), FROTA DE 8 CAMINHÕES BASCULANTES DE 14 M³, DMT DE 4 KM E VELOCIDADE MÉDIA 22KM/H. AF_05/2020</v>
          </cell>
          <cell r="D5538" t="str">
            <v>M3</v>
          </cell>
          <cell r="E5538">
            <v>21.44</v>
          </cell>
        </row>
        <row r="5539">
          <cell r="A5539">
            <v>101248</v>
          </cell>
          <cell r="B5539" t="str">
            <v>SINAPI</v>
          </cell>
          <cell r="C5539" t="str">
            <v>ESCAVAÇÃO VERTICAL A CÉU ABERTO, EM OBRAS DE INFRAESTRUTURA, INCLUINDO CARGA, DESCARGA E TRANSPORTE, EM SOLO DE 1ª CATEGORIA COM ESCAVADEIRA HIDRÁULICA (CAÇAMBA: 1,2 M³ / 155HP), FROTA DE 10 CAMINHÕES BASCULANTES DE 14 M³, DMT DE 6 KM E VELOCIDADE MÉDIA22KM/H. AF_05/2020</v>
          </cell>
          <cell r="D5539" t="str">
            <v>M3</v>
          </cell>
          <cell r="E5539">
            <v>26.87</v>
          </cell>
        </row>
        <row r="5540">
          <cell r="A5540">
            <v>101249</v>
          </cell>
          <cell r="B5540" t="str">
            <v>SINAPI</v>
          </cell>
          <cell r="C5540" t="str">
            <v>ESCAVAÇÃO VERTICAL A CÉU ABERTO, EM OBRAS DE INFRAESTRUTURA, INCLUINDO CARGA, DESCARGA E TRANSPORTE, EM SOLO DE 1ª CATEGORIA COM ESCAVADEIRA HIDRÁULICA (CAÇAMBA: 1,2 M³ / 155HP), FROTA DE 5 CAMINHÕES BASCULANTES DE 18 M³, DMT DE 1,5 KM E VELOCIDADE MÉDIA18KM/H. AF_05/2020</v>
          </cell>
          <cell r="D5540" t="str">
            <v>M3</v>
          </cell>
          <cell r="E5540">
            <v>13.77</v>
          </cell>
        </row>
        <row r="5541">
          <cell r="A5541">
            <v>101250</v>
          </cell>
          <cell r="B5541" t="str">
            <v>SINAPI</v>
          </cell>
          <cell r="C5541" t="str">
            <v>ESCAVAÇÃO VERTICAL A CÉU ABERTO, EM OBRAS DE INFRAESTRUTURA, INCLUINDO CARGA, DESCARGA E TRANSPORTE, EM SOLO DE 1ª CATEGORIA COM ESCAVADEIRA HIDRÁULICA (CAÇAMBA: 1,2 M³ / 155HP), FROTA DE 6 CAMINHÕES BASCULANTES DE 18 M³, DMT DE 2 KM E VELOCIDADE MÉDIA 19KM/H. AF_05/2020</v>
          </cell>
          <cell r="D5541" t="str">
            <v>M3</v>
          </cell>
          <cell r="E5541">
            <v>15.22</v>
          </cell>
        </row>
        <row r="5542">
          <cell r="A5542">
            <v>101251</v>
          </cell>
          <cell r="B5542" t="str">
            <v>SINAPI</v>
          </cell>
          <cell r="C5542" t="str">
            <v>ESCAVAÇÃO VERTICAL A CÉU ABERTO, EM OBRAS DE INFRAESTRUTURA, INCLUINDO CARGA, DESCARGA E TRANSPORTE, EM SOLO DE 1ª CATEGORIA COM ESCAVADEIRA HIDRÁULICA (CAÇAMBA: 1,2 M³ / 155HP), FROTA DE 6 CAMINHÕES BASCULANTES DE 18 M³, DMT DE 3 KM E VELOCIDADE MÉDIA 20KM/H. AF_05/2020</v>
          </cell>
          <cell r="D5542" t="str">
            <v>M3</v>
          </cell>
          <cell r="E5542">
            <v>17.46</v>
          </cell>
        </row>
        <row r="5543">
          <cell r="A5543">
            <v>101252</v>
          </cell>
          <cell r="B5543" t="str">
            <v>SINAPI</v>
          </cell>
          <cell r="C5543" t="str">
            <v>ESCAVAÇÃO VERTICAL A CÉU ABERTO, EM OBRAS DE INFRAESTRUTURA, INCLUINDO CARGA, DESCARGA E TRANSPORTE, EM SOLO DE 1ª CATEGORIA COM ESCAVADEIRA HIDRÁULICA (CAÇAMBA: 1,2 M³ / 155HP), FROTA DE 7 CAMINHÕES BASCULANTES DE 18 M³, DMT DE 4 KM E VELOCIDADE MÉDIA 22KM/H. AF_05/2020</v>
          </cell>
          <cell r="D5543" t="str">
            <v>M3</v>
          </cell>
          <cell r="E5543">
            <v>18.940000000000001</v>
          </cell>
        </row>
        <row r="5544">
          <cell r="A5544">
            <v>101253</v>
          </cell>
          <cell r="B5544" t="str">
            <v>SINAPI</v>
          </cell>
          <cell r="C5544" t="str">
            <v>ESCAVAÇÃO VERTICAL A CÉU ABERTO, EM OBRAS DE INFRAESTRUTURA, INCLUINDO CARGA, DESCARGA E TRANSPORTE, EM SOLO DE 1ª CATEGORIA COM ESCAVADEIRA HIDRÁULICA (CAÇAMBA: 1,2 M³ / 155HP), FROTA DE 9 CAMINHÕES BASCULANTES DE 18 M³, DMT DE 6 KM E VELOCIDADE MÉDIA 22KM/H. AF_05/2020</v>
          </cell>
          <cell r="D5544" t="str">
            <v>M3</v>
          </cell>
          <cell r="E5544">
            <v>23.85</v>
          </cell>
        </row>
        <row r="5545">
          <cell r="A5545">
            <v>101254</v>
          </cell>
          <cell r="B5545" t="str">
            <v>SINAPI</v>
          </cell>
          <cell r="C5545" t="str">
            <v>ESCAVAÇÃO VERTICAL A CÉU ABERTO, EM OBRAS DE EDIFICAÇÃO, INCLUINDO CARGA, DESCARGA E TRANSPORTE, EM SOLO DE 1ª CATEGORIA COM ESCAVADEIRA HIDRÁULICA (CAÇAMBA: 0,8 M³ / 111HP), FROTA DE 3 CAMINHÕES BASCULANTES DE 10 M³, DMT ATÉ 1 KM E VELOCIDADE MÉDIA 14KM/H. AF_05/2020</v>
          </cell>
          <cell r="D5545" t="str">
            <v>M3</v>
          </cell>
          <cell r="E5545">
            <v>12.27</v>
          </cell>
        </row>
        <row r="5546">
          <cell r="A5546">
            <v>101255</v>
          </cell>
          <cell r="B5546" t="str">
            <v>SINAPI</v>
          </cell>
          <cell r="C5546" t="str">
            <v>ESCAVAÇÃO VERTICAL A CÉU ABERTO, EM OBRAS DE EDIFICAÇÃO, INCLUINDO CARGA, DESCARGA E TRANSPORTE, EM SOLO DE 1ª CATEGORIA COM ESCAVADEIRA HIDRÁULICA (CAÇAMBA: 1,2 M³ / 155HP), FROTA DE 3 CAMINHÕES BASCULANTES DE 10 M³, DMT ATÉ 1 KM E VELOCIDADE MÉDIA 14KM/H. AF_05/2020</v>
          </cell>
          <cell r="D5546" t="str">
            <v>M3</v>
          </cell>
          <cell r="E5546">
            <v>10.96</v>
          </cell>
        </row>
        <row r="5547">
          <cell r="A5547">
            <v>101256</v>
          </cell>
          <cell r="B5547" t="str">
            <v>SINAPI</v>
          </cell>
          <cell r="C5547" t="str">
            <v>ESCAVAÇÃO VERTICAL A CÉU ABERTO, EM OBRAS DE EDIFICAÇÃO, INCLUINDO CARGA, DESCARGA E TRANSPORTE, EM SOLO DE 1ª CATEGORIA COM ESCAVADEIRA HIDRÁULICA (CAÇAMBA: 0,8 M³ / 111HP), FROTA DE 5 CAMINHÕES BASCULANTES DE 10 M³, DMT DE 1,5 KM E VELOCIDADE MÉDIA 18KM/H. AF_05/2020</v>
          </cell>
          <cell r="D5547" t="str">
            <v>M3</v>
          </cell>
          <cell r="E5547">
            <v>18.899999999999999</v>
          </cell>
        </row>
        <row r="5548">
          <cell r="A5548">
            <v>101257</v>
          </cell>
          <cell r="B5548" t="str">
            <v>SINAPI</v>
          </cell>
          <cell r="C5548" t="str">
            <v>ESCAVAÇÃO VERTICAL A CÉU ABERTO, EM OBRAS DE EDIFICAÇÃO, INCLUINDO CARGA, DESCARGA E TRANSPORTE, EM SOLO DE 1ª CATEGORIA COM ESCAVADEIRA HIDRÁULICA (CAÇAMBA: 0,8 M³ / 111HP), FROTA DE 5 CAMINHÕES BASCULANTES DE 10 M³, DMT DE 2 KM E VELOCIDADE MÉDIA 19KM/H. AF_05/2020</v>
          </cell>
          <cell r="D5548" t="str">
            <v>M3</v>
          </cell>
          <cell r="E5548">
            <v>20.03</v>
          </cell>
        </row>
        <row r="5549">
          <cell r="A5549">
            <v>101258</v>
          </cell>
          <cell r="B5549" t="str">
            <v>SINAPI</v>
          </cell>
          <cell r="C5549" t="str">
            <v>ESCAVAÇÃO VERTICAL A CÉU ABERTO, EM OBRAS DE EDIFICAÇÃO, INCLUINDO CARGA, DESCARGA E TRANSPORTE, EM SOLO DE 1ª CATEGORIA COM ESCAVADEIRA HIDRÁULICA (CAÇAMBA: 0,8 M³ / 111HP), FROTA DE 6 CAMINHÕES BASCULANTES DE 10 M³, DMT DE 3 KM E VELOCIDADE MÉDIA 20KM/H. AF_05/2020</v>
          </cell>
          <cell r="D5549" t="str">
            <v>M3</v>
          </cell>
          <cell r="E5549">
            <v>23.18</v>
          </cell>
        </row>
        <row r="5550">
          <cell r="A5550">
            <v>101259</v>
          </cell>
          <cell r="B5550" t="str">
            <v>SINAPI</v>
          </cell>
          <cell r="C5550" t="str">
            <v>ESCAVAÇÃO VERTICAL A CÉU ABERTO, EM OBRAS DE EDIFICAÇÃO, INCLUINDO CARGA, DESCARGA E TRANSPORTE, EM SOLO DE 1ª CATEGORIA COM ESCAVADEIRA HIDRÁULICA (CAÇAMBA: 0,8 M³ / 111HP), FROTA DE 7 CAMINHÕES BASCULANTES DE 10 M³, DMT DE 4 KM E VELOCIDADE MÉDIA 22KM/H. AF_05/2020</v>
          </cell>
          <cell r="D5550" t="str">
            <v>M3</v>
          </cell>
          <cell r="E5550">
            <v>25.66</v>
          </cell>
        </row>
        <row r="5551">
          <cell r="A5551">
            <v>101260</v>
          </cell>
          <cell r="B5551" t="str">
            <v>SINAPI</v>
          </cell>
          <cell r="C5551" t="str">
            <v>ESCAVAÇÃO VERTICAL A CÉU ABERTO, EM OBRAS DE EDIFICAÇÃO, INCLUINDO CARGA, DESCARGA E TRANSPORTE, EM SOLO DE 1ª CATEGORIA COM ESCAVADEIRA HIDRÁULICA (CAÇAMBA: 0,8 M³ / 111HP), FROTA DE 9 CAMINHÕES BASCULANTES DE 10 M³, DMT DE 6 KM E VELOCIDADE MÉDIA 22KM/H. AF_05/2020</v>
          </cell>
          <cell r="D5551" t="str">
            <v>M3</v>
          </cell>
          <cell r="E5551">
            <v>32.04</v>
          </cell>
        </row>
        <row r="5552">
          <cell r="A5552">
            <v>101261</v>
          </cell>
          <cell r="B5552" t="str">
            <v>SINAPI</v>
          </cell>
          <cell r="C5552" t="str">
            <v>ESCAVAÇÃO VERTICAL A CÉU ABERTO, EM OBRAS DE EDIFICAÇÃO, INCLUINDO CARGA, DESCARGA E TRANSPORTE, EM SOLO DE 1ª CATEGORIA COM ESCAVADEIRA HIDRÁULICA (CAÇAMBA: 1,2 M³ / 155HP), FROTA DE 6 CAMINHÕES BASCULANTES DE 10 M³, DMT DE 1,5 KM E VELOCIDADE MÉDIA 18KM/H. AF_05/2020</v>
          </cell>
          <cell r="D5552" t="str">
            <v>M3</v>
          </cell>
          <cell r="E5552">
            <v>17.91</v>
          </cell>
        </row>
        <row r="5553">
          <cell r="A5553">
            <v>101262</v>
          </cell>
          <cell r="B5553" t="str">
            <v>SINAPI</v>
          </cell>
          <cell r="C5553" t="str">
            <v>ESCAVAÇÃO VERTICAL A CÉU ABERTO, EM OBRAS DE EDIFICAÇÃO, INCLUINDO CARGA, DESCARGA E TRANSPORTE, EM SOLO DE 1ª CATEGORIA COM ESCAVADEIRA HIDRÁULICA (CAÇAMBA: 1,2 M³ / 155HP), FROTA DE 6 CAMINHÕES BASCULANTES DE 10 M³, DMT DE 2 KM E VELOCIDADE MÉDIA 19KM/H. AF_05/2020</v>
          </cell>
          <cell r="D5553" t="str">
            <v>M3</v>
          </cell>
          <cell r="E5553">
            <v>19.02</v>
          </cell>
        </row>
        <row r="5554">
          <cell r="A5554">
            <v>101263</v>
          </cell>
          <cell r="B5554" t="str">
            <v>SINAPI</v>
          </cell>
          <cell r="C5554" t="str">
            <v>ESCAVAÇÃO VERTICAL A CÉU ABERTO, EM OBRAS DE EDIFICAÇÃO, INCLUINDO CARGA, DESCARGA E TRANSPORTE, EM SOLO DE 1ª CATEGORIA COM ESCAVADEIRA HIDRÁULICA (CAÇAMBA: 1,2 M³ / 155HP), FROTA DE 7 CAMINHÕES BASCULANTES DE 10 M³, DMT DE 3 KM E VELOCIDADE MÉDIA 20KM/H. AF_05/2020</v>
          </cell>
          <cell r="D5554" t="str">
            <v>M3</v>
          </cell>
          <cell r="E5554">
            <v>22</v>
          </cell>
        </row>
        <row r="5555">
          <cell r="A5555">
            <v>101264</v>
          </cell>
          <cell r="B5555" t="str">
            <v>SINAPI</v>
          </cell>
          <cell r="C5555" t="str">
            <v>ESCAVAÇÃO VERTICAL A CÉU ABERTO, EM OBRAS DE EDIFICAÇÃO, INCLUINDO CARGA, DESCARGA E TRANSPORTE, EM SOLO DE 1ª CATEGORIA COM ESCAVADEIRA HIDRÁULICA (CAÇAMBA: 1,2 M³ / 155HP), FROTA DE 8 CAMINHÕES BASCULANTES DE 10 M³, DMT DE 4 KM E VELOCIDADE MÉDIA 22KM/H. AF_05/2020</v>
          </cell>
          <cell r="D5555" t="str">
            <v>M3</v>
          </cell>
          <cell r="E5555">
            <v>24.33</v>
          </cell>
        </row>
        <row r="5556">
          <cell r="A5556">
            <v>101265</v>
          </cell>
          <cell r="B5556" t="str">
            <v>SINAPI</v>
          </cell>
          <cell r="C5556" t="str">
            <v>ESCAVAÇÃO VERTICAL A CÉU ABERTO, EM OBRAS DE EDIFICAÇÃO, INCLUINDO CARGA, DESCARGA E TRANSPORTE, EM SOLO DE 1ª CATEGORIA COM ESCAVADEIRA HIDRÁULICA (CAÇAMBA: 1,2 M³ / 155HP), FROTA DE 10 CAMINHÕES BASCULANTES DE 10 M³, DMT DE 6 KM E VELOCIDADE MÉDIA 22KM/H. AF_05/2020</v>
          </cell>
          <cell r="D5556" t="str">
            <v>M3</v>
          </cell>
          <cell r="E5556">
            <v>30.35</v>
          </cell>
        </row>
        <row r="5557">
          <cell r="A5557">
            <v>101266</v>
          </cell>
          <cell r="B5557" t="str">
            <v>SINAPI</v>
          </cell>
          <cell r="C5557" t="str">
            <v>ESCAVAÇÃO VERTICAL A CÉU ABERTO, EM OBRAS DE INFRAESTRUTURA, INCLUINDO CARGA, DESCARGA E TRANSPORTE, EM SOLO DE 1ª CATEGORIA COM ESCAVADEIRA HIDRÁULICA (CAÇAMBA: 0,8 M³ / 111HP), FROTA DE 3 CAMINHÕES BASCULANTES DE 10 M³, DMT ATÉ 1 KM E VELOCIDADE MÉDIA14KM/H. AF_05/2020</v>
          </cell>
          <cell r="D5557" t="str">
            <v>M3</v>
          </cell>
          <cell r="E5557">
            <v>10.95</v>
          </cell>
        </row>
        <row r="5558">
          <cell r="A5558">
            <v>101267</v>
          </cell>
          <cell r="B5558" t="str">
            <v>SINAPI</v>
          </cell>
          <cell r="C5558" t="str">
            <v>ESCAVAÇÃO VERTICAL A CÉU ABERTO, EM OBRAS DE INFRAESTRUTURA, INCLUINDO CARGA, DESCARGA E TRANSPORTE, EM SOLO DE 1ª CATEGORIA COM ESCAVADEIRA HIDRÁULICA (CAÇAMBA: 1,2 M³ / 155HP), FROTA DE 4 CAMINHÕES BASCULANTES DE 10 M³, DMT ATÉ 1 KM E VELOCIDADE MÉDIA14KM/H. AF_05/2020</v>
          </cell>
          <cell r="D5558" t="str">
            <v>M3</v>
          </cell>
          <cell r="E5558">
            <v>10.48</v>
          </cell>
        </row>
        <row r="5559">
          <cell r="A5559">
            <v>101268</v>
          </cell>
          <cell r="B5559" t="str">
            <v>SINAPI</v>
          </cell>
          <cell r="C5559" t="str">
            <v>ESCAVAÇÃO VERTICAL A CÉU ABERTO, EM OBRAS DE INFRAESTRUTURA, INCLUINDO CARGA, DESCARGA E TRANSPORTE, EM SOLO DE 1ª CATEGORIA COM ESCAVADEIRA HIDRÁULICA (CAÇAMBA: 0,8 M³ / 111HP), FROTA DE 5 CAMINHÕES BASCULANTES DE 10 M³, DMT DE 1,5 KM E VELOCIDADE MÉDIA18KM/H. AF_05/2020</v>
          </cell>
          <cell r="D5559" t="str">
            <v>M3</v>
          </cell>
          <cell r="E5559">
            <v>17.29</v>
          </cell>
        </row>
        <row r="5560">
          <cell r="A5560">
            <v>101269</v>
          </cell>
          <cell r="B5560" t="str">
            <v>SINAPI</v>
          </cell>
          <cell r="C5560" t="str">
            <v>ESCAVAÇÃO VERTICAL A CÉU ABERTO, EM OBRAS DE INFRAESTRUTURA, INCLUINDO CARGA, DESCARGA E TRANSPORTE, EM SOLO DE 1ª CATEGORIA COM ESCAVADEIRA HIDRÁULICA (CAÇAMBA: 0,8 M³ / 111HP), FROTA DE 6 CAMINHÕES BASCULANTES DE 10 M³, DMT DE 2 KM E VELOCIDADE MÉDIA 19KM/H. AF_05/2020</v>
          </cell>
          <cell r="D5560" t="str">
            <v>M3</v>
          </cell>
          <cell r="E5560">
            <v>19.14</v>
          </cell>
        </row>
        <row r="5561">
          <cell r="A5561">
            <v>101270</v>
          </cell>
          <cell r="B5561" t="str">
            <v>SINAPI</v>
          </cell>
          <cell r="C5561" t="str">
            <v>ESCAVAÇÃO VERTICAL A CÉU ABERTO, EM OBRAS DE INFRAESTRUTURA, INCLUINDO CARGA, DESCARGA E TRANSPORTE, EM SOLO DE 1ª CATEGORIA COM ESCAVADEIRA HIDRÁULICA (CAÇAMBA: 0,8 M³ / 111HP), FROTA DE 7 CAMINHÕES BASCULANTES DE 10 M³, DMT DE 3 KM E VELOCIDADE MÉDIA 20KM/H. AF_05/2020</v>
          </cell>
          <cell r="D5561" t="str">
            <v>M3</v>
          </cell>
          <cell r="E5561">
            <v>22.17</v>
          </cell>
        </row>
        <row r="5562">
          <cell r="A5562">
            <v>101271</v>
          </cell>
          <cell r="B5562" t="str">
            <v>SINAPI</v>
          </cell>
          <cell r="C5562" t="str">
            <v>ESCAVAÇÃO VERTICAL A CÉU ABERTO, EM OBRAS DE INFRAESTRUTURA, INCLUINDO CARGA, DESCARGA E TRANSPORTE, EM SOLO DE 1ª CATEGORIA COM ESCAVADEIRA HIDRÁULICA (CAÇAMBA: 0,8 M³ / 111HP), FROTA DE 8 CAMINHÕES BASCULANTES DE 10 M³, DMT DE 4 KM E VELOCIDADE MÉDIA 22KM/H. AF_05/2020</v>
          </cell>
          <cell r="D5562" t="str">
            <v>M3</v>
          </cell>
          <cell r="E5562">
            <v>24.54</v>
          </cell>
        </row>
        <row r="5563">
          <cell r="A5563">
            <v>101272</v>
          </cell>
          <cell r="B5563" t="str">
            <v>SINAPI</v>
          </cell>
          <cell r="C5563" t="str">
            <v>ESCAVAÇÃO VERTICAL A CÉU ABERTO, EM OBRAS DE INFRAESTRUTURA, INCLUINDO CARGA, DESCARGA E TRANSPORTE, EM SOLO DE 1ª CATEGORIA COM ESCAVADEIRA HIDRÁULICA (CAÇAMBA: 0,8 M³ / 111HP), FROTA DE 10 CAMINHÕES BASCULANTES DE 10 M³, DMT DE 6 KM E VELOCIDADE MÉDIA22KM/H. AF_05/2020</v>
          </cell>
          <cell r="D5563" t="str">
            <v>M3</v>
          </cell>
          <cell r="E5563">
            <v>30.66</v>
          </cell>
        </row>
        <row r="5564">
          <cell r="A5564">
            <v>101273</v>
          </cell>
          <cell r="B5564" t="str">
            <v>SINAPI</v>
          </cell>
          <cell r="C5564" t="str">
            <v>ESCAVAÇÃO VERTICAL A CÉU ABERTO, EM OBRAS DE INFRAESTRUTURA, INCLUINDO CARGA, DESCARGA E TRANSPORTE, EM SOLO DE 1ª CATEGORIA COM ESCAVADEIRA HIDRÁULICA (CAÇAMBA: 1,2 M³ / 155HP), FROTA DE 6 CAMINHÕES BASCULANTES DE 10 M³, DMT DE 1,5 KM E VELOCIDADE MÉDIA18KM/H. AF_05/2020</v>
          </cell>
          <cell r="D5564" t="str">
            <v>M3</v>
          </cell>
          <cell r="E5564">
            <v>16.559999999999999</v>
          </cell>
        </row>
        <row r="5565">
          <cell r="A5565">
            <v>101274</v>
          </cell>
          <cell r="B5565" t="str">
            <v>SINAPI</v>
          </cell>
          <cell r="C5565" t="str">
            <v>ESCAVAÇÃO VERTICAL A CÉU ABERTO, EM OBRAS DE INFRAESTRUTURA, INCLUINDO CARGA, DESCARGA E TRANSPORTE, EM SOLO DE 1ª CATEGORIA COM ESCAVADEIRA HIDRÁULICA (CAÇAMBA: 1,2 M³ / 155HP), FROTA DE 7 CAMINHÕES BASCULANTES DE 10 M³, DMT DE 2 KM E VELOCIDADE MÉDIA 19KM/H. AF_05/2020</v>
          </cell>
          <cell r="D5565" t="str">
            <v>M3</v>
          </cell>
          <cell r="E5565">
            <v>18.239999999999998</v>
          </cell>
        </row>
        <row r="5566">
          <cell r="A5566">
            <v>101275</v>
          </cell>
          <cell r="B5566" t="str">
            <v>SINAPI</v>
          </cell>
          <cell r="C5566" t="str">
            <v>ESCAVAÇÃO VERTICAL A CÉU ABERTO, EM OBRAS DE INFRAESTRUTURA, INCLUINDO CARGA, DESCARGA E TRANSPORTE, EM SOLO DE 1ª CATEGORIA COM ESCAVADEIRA HIDRÁULICA (CAÇAMBA: 1,2 M³ / 155HP), FROTA DE 8 CAMINHÕES BASCULANTES DE 10 M³, DMT DE 3 KM E VELOCIDADE MÉDIA 20KM/H. AF_05/2020</v>
          </cell>
          <cell r="D5566" t="str">
            <v>M3</v>
          </cell>
          <cell r="E5566">
            <v>21.15</v>
          </cell>
        </row>
        <row r="5567">
          <cell r="A5567">
            <v>101276</v>
          </cell>
          <cell r="B5567" t="str">
            <v>SINAPI</v>
          </cell>
          <cell r="C5567" t="str">
            <v>ESCAVAÇÃO VERTICAL A CÉU ABERTO, EM OBRAS DE INFRAESTRUTURA, INCLUINDO CARGA, DESCARGA E TRANSPORTE, EM SOLO DE 1ª CATEGORIA COM ESCAVADEIRA HIDRÁULICA (CAÇAMBA: 1,2 M³ / 155HP), FROTA DE 9 CAMINHÕES BASCULANTES DE 10 M³, DMT DE 4 KM E VELOCIDADE MÉDIA 22KM/H. AF_05/2020</v>
          </cell>
          <cell r="D5567" t="str">
            <v>M3</v>
          </cell>
          <cell r="E5567">
            <v>23.35</v>
          </cell>
        </row>
        <row r="5568">
          <cell r="A5568">
            <v>101277</v>
          </cell>
          <cell r="B5568" t="str">
            <v>SINAPI</v>
          </cell>
          <cell r="C5568" t="str">
            <v>ESCAVAÇÃO VERTICAL A CÉU ABERTO, EM OBRAS DE INFRAESTRUTURA, INCLUINDO CARGA, DESCARGA E TRANSPORTE, EM SOLO DE 1ª CATEGORIA COM ESCAVADEIRA HIDRÁULICA (CAÇAMBA: 1,2 M³ / 155HP), FROTA DE 12 CAMINHÕES BASCULANTES DE 10 M³, DMT DE 6 KM E VELOCIDADE MÉDIA22KM/H. AF_05/2020</v>
          </cell>
          <cell r="D5568" t="str">
            <v>M3</v>
          </cell>
          <cell r="E5568">
            <v>29.76</v>
          </cell>
        </row>
        <row r="5569">
          <cell r="A5569">
            <v>102354</v>
          </cell>
          <cell r="B5569" t="str">
            <v>SINAPI</v>
          </cell>
          <cell r="C5569" t="str">
            <v>DESMONTE DE MATERIAL DE 3ª CATEGORIA (BLOCOS DE ROCHAS OU MATACOS), COM MARTELETE PNEUMÁTICO MANUAL  EXCLUSIVE CARGA E TRANSPORTE. AF_03/2021</v>
          </cell>
          <cell r="D5569" t="str">
            <v>M3</v>
          </cell>
          <cell r="E5569">
            <v>153.77000000000001</v>
          </cell>
        </row>
        <row r="5570">
          <cell r="A5570">
            <v>102355</v>
          </cell>
          <cell r="B5570" t="str">
            <v>SINAPI</v>
          </cell>
          <cell r="C5570" t="str">
            <v>DESMONTE DE MATERIAL DE 3ª CATEGORIA (BLOCOS DE ROCHAS OU MATACOS), EM VALA, COM MARTELETE PNEUMÁTICO MANUAL   EXCLUSIVE RETIRADA, CARGA E TRANSPORTE. AF_03/2021</v>
          </cell>
          <cell r="D5570" t="str">
            <v>M3</v>
          </cell>
          <cell r="E5570">
            <v>177.26</v>
          </cell>
        </row>
        <row r="5571">
          <cell r="A5571">
            <v>102360</v>
          </cell>
          <cell r="B5571" t="str">
            <v>SINAPI</v>
          </cell>
          <cell r="C5571" t="str">
            <v>RETIRADA DE MATERIAL DE 3ª CATEGORIA (APÓS ESCAVAÇÃO/DESMONTE) EM VALAS, COM ESCAVADEIRA HIDRÁULICA - EXCLUSIVE CARGA E TRANSPORTE. AF_03/2021</v>
          </cell>
          <cell r="D5571" t="str">
            <v>M3</v>
          </cell>
          <cell r="E5571">
            <v>23.53</v>
          </cell>
        </row>
        <row r="5572">
          <cell r="A5572">
            <v>102361</v>
          </cell>
          <cell r="B5572" t="str">
            <v>SINAPI</v>
          </cell>
          <cell r="C5572" t="str">
            <v>RETIRADA DE MATERIAL DE 3ª CATEGORIA (APÓS ESCAVAÇÃO/DESMONTE) EM VALAS, COM RETROESCAVADEIRA - EXCLUSIVE CARGA E TRANSPORTE. AF_03/2021</v>
          </cell>
          <cell r="D5572" t="str">
            <v>M3</v>
          </cell>
          <cell r="E5572">
            <v>34.770000000000003</v>
          </cell>
        </row>
        <row r="5573">
          <cell r="A5573">
            <v>90082</v>
          </cell>
          <cell r="B5573" t="str">
            <v>SINAPI</v>
          </cell>
          <cell r="C5573" t="str">
            <v>ESCAVAÇÃO MECANIZADA DE VALA COM PROF. ATÉ 1,5 M (MÉDIA MONTANTE E JUSANTE/UMA COMPOSIÇÃO POR TRECHO), ESCAVADEIRA (0,8 M3), LARG. DE 1,5 M A 2,5 M, EM SOLO DE 1A CATEGORIA, EM LOCAIS COM ALTO NÍVEL DE INTERFERÊNCIA. AF_02/2021</v>
          </cell>
          <cell r="D5573" t="str">
            <v>M3</v>
          </cell>
          <cell r="E5573">
            <v>11.12</v>
          </cell>
        </row>
        <row r="5574">
          <cell r="A5574">
            <v>90084</v>
          </cell>
          <cell r="B5574" t="str">
            <v>SINAPI</v>
          </cell>
          <cell r="C5574" t="str">
            <v>ESCAVAÇÃO MECANIZADA DE VALA COM PROF. MAIOR QUE 1,5 M ATÉ 3,0 M (MÉDIA MONTANTE E JUSANTE/UMA COMPOSIÇÃO POR TRECHO), ESCAVADEIRA (0,8 M3), LARGURA ATÉ 1,5 M, EM SOLO DE 1A CATEGORIA, EM LOCAIS COM ALTO NÍVEL DE INTERFERÊNCIA. AF_02/2021</v>
          </cell>
          <cell r="D5574" t="str">
            <v>M3</v>
          </cell>
          <cell r="E5574">
            <v>10.78</v>
          </cell>
        </row>
        <row r="5575">
          <cell r="A5575">
            <v>90086</v>
          </cell>
          <cell r="B5575" t="str">
            <v>SINAPI</v>
          </cell>
          <cell r="C5575" t="str">
            <v>ESCAVAÇÃO MECANIZADA DE VALA COM PROF. MAIOR QUE 3,0 M ATÉ 4,5 M(MÉDIA MONTANTE E JUSANTE/UMA COMPOSIÇÃO POR TRECHO), ESCAVADEIRA (0,8 M3), LARG. MENOR QUE 1,5 M, EM SOLO DE 1A CATEGORIA, EM LOCAIS COM ALTO NÍVEL DE INTERFERÊNCIA. AF_02/2021</v>
          </cell>
          <cell r="D5575" t="str">
            <v>M3</v>
          </cell>
          <cell r="E5575">
            <v>10.18</v>
          </cell>
        </row>
        <row r="5576">
          <cell r="A5576">
            <v>90087</v>
          </cell>
          <cell r="B5576" t="str">
            <v>SINAPI</v>
          </cell>
          <cell r="C5576" t="str">
            <v>ESCAVAÇÃO MECANIZADA DE VALA COM PROF. DE 3,0 M ATÉ 4,5 M(MÉDIA MONTANTE E JUSANTE/UMA COMPOSIÇÃO POR TRECHO), ESCAVADEIRA (1,2 M3), LARG. DE 1,5 M A 2,5 M, EM SOLO DE 1A CATEGORIA, EM LOCAIS COM ALTO NÍVEL DE INTERFERÊNCIA. AF_02/2021</v>
          </cell>
          <cell r="D5576" t="str">
            <v>M3</v>
          </cell>
          <cell r="E5576">
            <v>9.4</v>
          </cell>
        </row>
        <row r="5577">
          <cell r="A5577">
            <v>90090</v>
          </cell>
          <cell r="B5577" t="str">
            <v>SINAPI</v>
          </cell>
          <cell r="C5577" t="str">
            <v>ESCAVAÇÃO MECANIZADA DE VALA COM PROF. MAIOR QUE 4,5 M ATÉ 6,0 M(MÉDIA MONTANTE E JUSANTE/UMA COMPOSIÇÃO POR TRECHO), ESCAVADEIRA (1,2 M3), LARG. DE 1,5 M A 2,5 M, EM SOLO DE 1A CATEGORIA, EM LOCAIS COM ALTO NÍVEL DE INTERFERÊNCIA. AF_02/2021</v>
          </cell>
          <cell r="D5577" t="str">
            <v>M3</v>
          </cell>
          <cell r="E5577">
            <v>9.1999999999999993</v>
          </cell>
        </row>
        <row r="5578">
          <cell r="A5578">
            <v>90091</v>
          </cell>
          <cell r="B5578" t="str">
            <v>SINAPI</v>
          </cell>
          <cell r="C5578" t="str">
            <v>ESCAVAÇÃO MECANIZADA DE VALA COM PROF. ATÉ 1,5 M (MÉDIA MONTANTE E JUSANTE/UMA COMPOSIÇÃO POR TRECHO), ESCAVADEIRA (0,8 M3), LARG. DE 1,5 M A 2,5 M, EM SOLO DE 1A CATEGORIA, LOCAIS COM BAIXO NÍVEL DE INTERFERÊNCIA. AF_02/2021</v>
          </cell>
          <cell r="D5578" t="str">
            <v>M3</v>
          </cell>
          <cell r="E5578">
            <v>6.01</v>
          </cell>
        </row>
        <row r="5579">
          <cell r="A5579">
            <v>90092</v>
          </cell>
          <cell r="B5579" t="str">
            <v>SINAPI</v>
          </cell>
          <cell r="C5579" t="str">
            <v>ESCAVAÇÃO MECANIZADA DE VALA COM PROF. MAIOR QUE 1,5 M E ATÉ 3,0 M(MÉDIA MONTANTE E JUSANTE/UMA COMPOSIÇÃO POR TRECHO), ESCAVADEIRA (0,8 M3), LARG. MENOR QUE 1,5 M, EM SOLO DE 1A CATEGORIA, LOCAIS COM BAIXO NÍVEL DE INTERFERÊNCIA. AF_02/2021</v>
          </cell>
          <cell r="D5579" t="str">
            <v>M3</v>
          </cell>
          <cell r="E5579">
            <v>5.94</v>
          </cell>
        </row>
        <row r="5580">
          <cell r="A5580">
            <v>90094</v>
          </cell>
          <cell r="B5580" t="str">
            <v>SINAPI</v>
          </cell>
          <cell r="C5580" t="str">
            <v>ESCAVAÇÃO MECANIZADA DE VALA COM PROF. MAIOR QUE 3,0 M ATÉ 4,5 M (MÉDIA MONTANTE E JUSANTE/UMA COMPOSIÇÃO POR TRECHO), ESCAVADEIRA (0,8 M3), LARG. MENOR QUE 1,5 M, EM SOLO DE 1A CATEGORIA, LOCAIS COM BAIXO NÍVEL DE INTERFERÊNCIA. AF_02/2021</v>
          </cell>
          <cell r="D5580" t="str">
            <v>M3</v>
          </cell>
          <cell r="E5580">
            <v>5.62</v>
          </cell>
        </row>
        <row r="5581">
          <cell r="A5581">
            <v>90095</v>
          </cell>
          <cell r="B5581" t="str">
            <v>SINAPI</v>
          </cell>
          <cell r="C5581" t="str">
            <v>ESCAVAÇÃO MECANIZADA DE VALA COM PROF. MAIOR QUE 3,0 M ATÉ 4,5 M (MÉDIA MONTANTE E JUSANTE/UMA COMPOSIÇÃO POR TRECHO), ESCAVADEIRA (1,2 M3), LARG. DE 1,5 M A 2,5 M, EM SOLO DE 1A CATEGORIA, LOCAIS COM BAIXO NÍVEL DE INTERFERÊNCIA. AF_02/2021</v>
          </cell>
          <cell r="D5581" t="str">
            <v>M3</v>
          </cell>
          <cell r="E5581">
            <v>5.17</v>
          </cell>
        </row>
        <row r="5582">
          <cell r="A5582">
            <v>90098</v>
          </cell>
          <cell r="B5582" t="str">
            <v>SINAPI</v>
          </cell>
          <cell r="C5582" t="str">
            <v>ESCAVAÇÃO MECANIZADA DE VALA COM PROF. MAIOR QUE 4,5 M ATÉ 6,0 M (MÉDIA MONTANTE E JUSANTE/UMA COMPOSIÇÃO POR TRECHO), ESCAVADEIRA (1,2 M3), LARG. DE 1,5 M A 2,5 M, EM SOLO DE 1A CATEGORIA, LOCAIS COM BAIXO NÍVEL DE INTERFERÊNCIA. AF_02/2021</v>
          </cell>
          <cell r="D5582" t="str">
            <v>M3</v>
          </cell>
          <cell r="E5582">
            <v>5.08</v>
          </cell>
        </row>
        <row r="5583">
          <cell r="A5583">
            <v>90099</v>
          </cell>
          <cell r="B5583" t="str">
            <v>SINAPI</v>
          </cell>
          <cell r="C5583" t="str">
            <v>ESCAVAÇÃO MECANIZADA DE VALA COM PROF. ATÉ 1,5 M (MÉDIA MONTANTE E JUSANTE/UMA COMPOSIÇÃO POR TRECHO), RETROESCAV. (0,26 M3), LARG. MENOR QUE 0,8 M, EM SOLO DE 1A CATEGORIA, EM LOCAIS COM ALTO NÍVEL DE INTERFERÊNCIA. AF_02/2021</v>
          </cell>
          <cell r="D5583" t="str">
            <v>M3</v>
          </cell>
          <cell r="E5583">
            <v>15.14</v>
          </cell>
        </row>
        <row r="5584">
          <cell r="A5584">
            <v>90100</v>
          </cell>
          <cell r="B5584" t="str">
            <v>SINAPI</v>
          </cell>
          <cell r="C5584" t="str">
            <v>ESCAVAÇÃO MECANIZADA DE VALA COM PROF. ATÉ 1,5 M (MÉDIA MONTANTE E JUSANTE/UMA COMPOSIÇÃO POR TRECHO), RETROESCAV. (0,26 M3), LARG. DE 0,8 M A 1,5 M, EM SOLO DE 1A CATEGORIA, EM LOCAIS COM ALTO NÍVEL DE INTERFERÊNCIA. AF_02/2021</v>
          </cell>
          <cell r="D5584" t="str">
            <v>M3</v>
          </cell>
          <cell r="E5584">
            <v>12.85</v>
          </cell>
        </row>
        <row r="5585">
          <cell r="A5585">
            <v>90101</v>
          </cell>
          <cell r="B5585" t="str">
            <v>SINAPI</v>
          </cell>
          <cell r="C5585" t="str">
            <v>ESCAVAÇÃO MECANIZADA DE VALA COM PROF. MAIOR QUE 1,5 M ATÉ 3,0 M (MÉDIA MONTANTE E JUSANTE/UMA COMPOSIÇÃO POR TRECHO), RETROESCAV. (0,26 M3), LARG. MENOR QUE 0,8 M, EM SOLO DE 1A CATEGORIA, EM LOCAIS COM ALTO NÍVEL DE INTERFERÊNCIA. AF_02/2021</v>
          </cell>
          <cell r="D5585" t="str">
            <v>M3</v>
          </cell>
          <cell r="E5585">
            <v>12.7</v>
          </cell>
        </row>
        <row r="5586">
          <cell r="A5586">
            <v>90102</v>
          </cell>
          <cell r="B5586" t="str">
            <v>SINAPI</v>
          </cell>
          <cell r="C5586" t="str">
            <v>ESCAVAÇÃO MECANIZADA DE VALA COM PROF. MAIOR QUE 1,5 M ATÉ 3,0 M (MÉDIA MONTANTE E JUSANTE/UMA COMPOSIÇÃO POR TRECHO), RETROESCAV. (0,26 M3), LARGURA DE 0,8 M A 1,5 M, EM SOLO DE 1A CATEGORIA, EM LOCAIS COM ALTO NÍVEL DE INTERFERÊNCIA. AF_02/2021</v>
          </cell>
          <cell r="D5586" t="str">
            <v>M3</v>
          </cell>
          <cell r="E5586">
            <v>11.56</v>
          </cell>
        </row>
        <row r="5587">
          <cell r="A5587">
            <v>90105</v>
          </cell>
          <cell r="B5587" t="str">
            <v>SINAPI</v>
          </cell>
          <cell r="C5587" t="str">
            <v>ESCAVAÇÃO MECANIZADA DE VALA COM PROFUNDIDADE ATÉ 1,5 M (MÉDIA MONTANTE E JUSANTE/UMA COMPOSIÇÃO POR TRECHO), RETROESCAV. (0,26 M3), LARGURA MENOR QUE 0,8 M, EM SOLO DE 1A CATEGORIA, LOCAIS COM BAIXO NÍVEL DE INTERFERÊNCIA. AF_02/2021</v>
          </cell>
          <cell r="D5587" t="str">
            <v>M3</v>
          </cell>
          <cell r="E5587">
            <v>8.35</v>
          </cell>
        </row>
        <row r="5588">
          <cell r="A5588">
            <v>90106</v>
          </cell>
          <cell r="B5588" t="str">
            <v>SINAPI</v>
          </cell>
          <cell r="C5588" t="str">
            <v>ESCAVAÇÃO MECANIZADA DE VALA COM PROFUNDIDADE ATÉ 1,5 M (MÉDIA MONTANTE E JUSANTE/UMA COMPOSIÇÃO POR TRECHO), RETROESCAV. (0,26 M3), LARGURA DE 0,8 M A 1,5 M, EM SOLO DE 1A CATEGORIA, LOCAIS COM BAIXO NÍVEL DE INTERFERÊNCIA. AF_02/2021</v>
          </cell>
          <cell r="D5588" t="str">
            <v>M3</v>
          </cell>
          <cell r="E5588">
            <v>7.09</v>
          </cell>
        </row>
        <row r="5589">
          <cell r="A5589">
            <v>90107</v>
          </cell>
          <cell r="B5589" t="str">
            <v>SINAPI</v>
          </cell>
          <cell r="C5589" t="str">
            <v>ESCAVAÇÃO MECANIZADA DE VALA COM PROFUNDIDADE MAIOR QUE 1,5 M ATÉ 3,0 M (MÉDIA MONTANTE E JUSANTE/UMA COMPOSIÇÃO POR TRECHO), RETROESCAV. (0,26 M3), LARGURA MENOR QUE 0,8 M, EM SOLO DE 1A CATEGORIA, LOCAIS COM BAIXO NÍVEL DE INTERFERÊNCIA. AF_02/2021</v>
          </cell>
          <cell r="D5589" t="str">
            <v>M3</v>
          </cell>
          <cell r="E5589">
            <v>7</v>
          </cell>
        </row>
        <row r="5590">
          <cell r="A5590">
            <v>90108</v>
          </cell>
          <cell r="B5590" t="str">
            <v>SINAPI</v>
          </cell>
          <cell r="C5590" t="str">
            <v>ESCAVAÇÃO MECANIZADA DE VALA COM PROFUNDIDADE MAIOR QUE 1,5 M ATÉ 3,0 M (MÉDIA MONTANTE E JUSANTE/UMA COMPOSIÇÃO POR TRECHO), RETROESCAV (0,26 M3), LARGURA DE 0,8 M A 1,5 M, EM SOLO DE 1A CATEGORIA, LOCAIS COM BAIXO NÍVEL DE INTERFERÊNCIA. AF_02/2021</v>
          </cell>
          <cell r="D5590" t="str">
            <v>M3</v>
          </cell>
          <cell r="E5590">
            <v>6.38</v>
          </cell>
        </row>
        <row r="5591">
          <cell r="A5591">
            <v>93358</v>
          </cell>
          <cell r="B5591" t="str">
            <v>SINAPI</v>
          </cell>
          <cell r="C5591" t="str">
            <v>ESCAVAÇÃO MANUAL DE VALA COM PROFUNDIDADE MENOR OU IGUAL A 1,30 M. AF_02/2021</v>
          </cell>
          <cell r="D5591" t="str">
            <v>M3</v>
          </cell>
          <cell r="E5591">
            <v>64.12</v>
          </cell>
        </row>
        <row r="5592">
          <cell r="A5592">
            <v>102276</v>
          </cell>
          <cell r="B5592" t="str">
            <v>SINAPI</v>
          </cell>
          <cell r="C5592" t="str">
            <v>ESCAVAÇÃO MECANIZADA DE VALA COM PROF. ATÉ 1,5 M (MÉDIA MONTANTE E JUSANTE/UMA COMPOSIÇÃO POR TRECHO), ESCAVADEIRA (0,8 M3), LARG. MENOR QUE 1,5 M, EM SOLO DE 1A CATEGORIA, EM LOCAIS COM ALTO NÍVEL DE INTERFERÊNCIA. AF_02/2021</v>
          </cell>
          <cell r="D5592" t="str">
            <v>M3</v>
          </cell>
          <cell r="E5592">
            <v>12.51</v>
          </cell>
        </row>
        <row r="5593">
          <cell r="A5593">
            <v>102277</v>
          </cell>
          <cell r="B5593" t="str">
            <v>SINAPI</v>
          </cell>
          <cell r="C5593" t="str">
            <v>ESCAVAÇÃO MECANIZADA DE VALA COM PROF. MAIOR QUE  4,5 M ATÉ 6,0 M (MÉDIA MONTANTE E JUSANTE/UMA COMPOSIÇÃO POR TRECHO), ESCAVADEIRA (0,8 M3), LARG. MENOR QUE 1,5 M, EM SOLO DE 1A CATEGORIA, EM LOCAIS COM ALTO NÍVEL DE INTERFERÊNCIA. AF_02/2021</v>
          </cell>
          <cell r="D5593" t="str">
            <v>M3</v>
          </cell>
          <cell r="E5593">
            <v>9.8699999999999992</v>
          </cell>
        </row>
        <row r="5594">
          <cell r="A5594">
            <v>102278</v>
          </cell>
          <cell r="B5594" t="str">
            <v>SINAPI</v>
          </cell>
          <cell r="C5594" t="str">
            <v>ESCAVAÇÃO MECANIZADA DE VALA COM PROF. MAIOR QUE 1,50 M ATÉ 3,0 M (MÉDIA MONTANTE E JUSANTE/UMA COMPOSIÇÃO POR TRECHO), ESCAVADEIRA (1,2 M3), LARG. DE 1,5 M A 2,5 M, EM SOLO DE 1A CATEGORIA, EM LOCAIS COM ALTO NÍVEL DE INTERFERÊNCIA. AF_02/2021</v>
          </cell>
          <cell r="D5594" t="str">
            <v>M3</v>
          </cell>
          <cell r="E5594">
            <v>9.7899999999999991</v>
          </cell>
        </row>
        <row r="5595">
          <cell r="A5595">
            <v>102279</v>
          </cell>
          <cell r="B5595" t="str">
            <v>SINAPI</v>
          </cell>
          <cell r="C5595" t="str">
            <v>ESCAVAÇÃO MECANIZADA DE VALA COM PROF. ATÉ 1,5 M (MÉDIA MONTANTE E JUSANTE/UMA COMPOSIÇÃO POR TRECHO), ESCAVADEIRA (0,8 M3),LARG. MENOR QUE 1,5 M, EM SOLO DE 1A CATEGORIA, LOCAIS COM BAIXO NÍVEL DE INTERFERÊNCIA. AF_02/2021</v>
          </cell>
          <cell r="D5595" t="str">
            <v>M3</v>
          </cell>
          <cell r="E5595">
            <v>6.9</v>
          </cell>
        </row>
        <row r="5596">
          <cell r="A5596">
            <v>102280</v>
          </cell>
          <cell r="B5596" t="str">
            <v>SINAPI</v>
          </cell>
          <cell r="C5596" t="str">
            <v>ESCAVAÇÃO MECANIZADA DE VALA COM PROF. MAIOR QUE 4,5 M ATÉ 6,0 M (MÉDIA MONTANTE E JUSANTE/UMA COMPOSIÇÃO POR TRECHO),COM ESCAVADEIRA (0,8 M3), LARG. MENOR QUE 1,5 M, EM SOLO DE 1A CATEGORIA, LOCAIS COM BAIXO NÍVEL DE INTERFERÊNCIA. AF_02/2021</v>
          </cell>
          <cell r="D5596" t="str">
            <v>M3</v>
          </cell>
          <cell r="E5596">
            <v>5.45</v>
          </cell>
        </row>
        <row r="5597">
          <cell r="A5597">
            <v>102281</v>
          </cell>
          <cell r="B5597" t="str">
            <v>SINAPI</v>
          </cell>
          <cell r="C5597" t="str">
            <v>ESCAVAÇÃO MECANIZADA DE VALA COM PROF. MAIOR QUE 1,5 M ATÉ 3,0 M (MÉDIA MONTANTE E JUSANTE/UMA COMPOSIÇÃO POR TRECHO),COM ESCAVADEIRA (1,2 M3),LARG. DE 1,5 M A 2,5 M, EM SOLO DE 1A CATEGORIA, LOCAIS COM BAIXO NÍVEL DE INTERFERÊNCIA. AF_02/2021</v>
          </cell>
          <cell r="D5597" t="str">
            <v>M3</v>
          </cell>
          <cell r="E5597">
            <v>5.4</v>
          </cell>
        </row>
        <row r="5598">
          <cell r="A5598">
            <v>102282</v>
          </cell>
          <cell r="B5598" t="str">
            <v>SINAPI</v>
          </cell>
          <cell r="C5598" t="str">
            <v>ESCAVAÇÃO MECANIZADA DE VALA COM PROF. ATÉ 1,5 M (MÉDIA MONTANTE E JUSANTE/UMA COMPOSIÇÃO POR TRECHO), ESCAVADEIRA (0,8 M3),LARG. MENOR QUE 1,5 M, EM SOLO DE MOLE, EM LOCAIS COM ALTO NÍVEL DE INTERFERÊNCIA. AF_02/2021</v>
          </cell>
          <cell r="D5598" t="str">
            <v>M3</v>
          </cell>
          <cell r="E5598">
            <v>13.89</v>
          </cell>
        </row>
        <row r="5599">
          <cell r="A5599">
            <v>102283</v>
          </cell>
          <cell r="B5599" t="str">
            <v>SINAPI</v>
          </cell>
          <cell r="C5599" t="str">
            <v>ESCAVAÇÃO MECANIZADA DE VALA COM PROF. ATÉ 1,5 M (MÉDIA MONTANTE E JUSANTE/UMA COMPOSIÇÃO POR TRECHO), ESCAVADEIRA (0,8 M3), LARG. DE 1,5 M A 2,5 M, EM SOLO MOLE, EM LOCAIS COM ALTO NÍVEL DE INTERFERÊNCIA. AF_02/2021</v>
          </cell>
          <cell r="D5599" t="str">
            <v>M3</v>
          </cell>
          <cell r="E5599">
            <v>12.34</v>
          </cell>
        </row>
        <row r="5600">
          <cell r="A5600">
            <v>102284</v>
          </cell>
          <cell r="B5600" t="str">
            <v>SINAPI</v>
          </cell>
          <cell r="C5600" t="str">
            <v>ESCAVAÇÃO MECANIZADA DE VALA COM PROF. MAIOR QUE 1,5 M ATÉ 3,0 M (MÉDIA MONTANTE E JUSANTE/UMA COMPOSIÇÃO POR TRECHO), ESCAVADEIRA (0,8 M3), LARGURA ATÉ 1,5 M, EM SOLO MOLE, EM LOCAIS COM ALTO NÍVEL DE INTERFERÊNCIA. AF_02/2021</v>
          </cell>
          <cell r="D5600" t="str">
            <v>M3</v>
          </cell>
          <cell r="E5600">
            <v>11.96</v>
          </cell>
        </row>
        <row r="5601">
          <cell r="A5601">
            <v>102285</v>
          </cell>
          <cell r="B5601" t="str">
            <v>SINAPI</v>
          </cell>
          <cell r="C5601" t="str">
            <v>ESCAVAÇÃO MECANIZADA DE VALA COM PROF. MAIOR QUE 3,0 M ATÉ 4,5 M (MÉDIA MONTANTE E JUSANTE/UMA COMPOSIÇÃO POR TRECHO), ESCAVADEIRA (0,8 M3), LARG. MENOR QUE 1,5 M, EM SOLO  MOLE, EM LOCAIS COM ALTO NÍVEL DE INTERFERÊNCIA. AF_02/2021</v>
          </cell>
          <cell r="D5601" t="str">
            <v>M3</v>
          </cell>
          <cell r="E5601">
            <v>11.3</v>
          </cell>
        </row>
        <row r="5602">
          <cell r="A5602">
            <v>102286</v>
          </cell>
          <cell r="B5602" t="str">
            <v>SINAPI</v>
          </cell>
          <cell r="C5602" t="str">
            <v>ESCAVAÇÃO MECANIZADA DE VALA COM PROF. MAIOR QUE 4,5 M ATÉ 6,0 M (MÉDIA MONTANTE E JUSANTE/UMA COMPOSIÇÃO POR TRECHO), ESCAVADEIRA (0,8 M3),LARG. MENOR QUE 1,5 M, EM SOLO DE MOLE, EM LOCAIS COM ALTO NÍVEL DE INTERFERÊNCIA. AF_02/2021</v>
          </cell>
          <cell r="D5602" t="str">
            <v>M3</v>
          </cell>
          <cell r="E5602">
            <v>10.99</v>
          </cell>
        </row>
        <row r="5603">
          <cell r="A5603">
            <v>102287</v>
          </cell>
          <cell r="B5603" t="str">
            <v>SINAPI</v>
          </cell>
          <cell r="C5603" t="str">
            <v>ESCAVAÇÃO MECANIZADA DE VALA COM PROF. MAIOR QUE 1,5 M ATÉ 3,0 M (MÉDIA MONTANTE E JUSANTE/UMA COMPOSIÇÃO POR TRECHO),COM ESCAVADEIRA (1,2 M3),LARG. DE 1,5 M A 2,5 M, EM SOLO MOLE, EM LOCAIS COM ALTO NÍVEL DE INTERFERÊNCIA. AF_02/2021</v>
          </cell>
          <cell r="D5603" t="str">
            <v>M3</v>
          </cell>
          <cell r="E5603">
            <v>10.9</v>
          </cell>
        </row>
        <row r="5604">
          <cell r="A5604">
            <v>102288</v>
          </cell>
          <cell r="B5604" t="str">
            <v>SINAPI</v>
          </cell>
          <cell r="C5604" t="str">
            <v>ESCAVAÇÃO MECANIZADA DE VALA COM PROF. DE 3,0 M ATÉ 4,5 M (MÉDIA MONTANTE E JUSANTE/UMA COMPOSIÇÃO POR TRECHO), ESCAVADEIRA (1,2 M3), LARG. DE 1,5 M A 2,5 M, EM SOLO MOLE, EM LOCAIS COM ALTO NÍVEL DE INTERFERÊNCIA. AF_02/2021</v>
          </cell>
          <cell r="D5604" t="str">
            <v>M3</v>
          </cell>
          <cell r="E5604">
            <v>10.46</v>
          </cell>
        </row>
        <row r="5605">
          <cell r="A5605">
            <v>102289</v>
          </cell>
          <cell r="B5605" t="str">
            <v>SINAPI</v>
          </cell>
          <cell r="C5605" t="str">
            <v>ESCAVAÇÃO MECANIZADA DE VALA COM PROF. MAIOR QUE 4,5 M ATÉ 6,0 M (MÉDIA MONTANTE E JUSANTE/UMA COMPOSIÇÃO POR TRECHO), ESCAVADEIRA (1,2 M3), LARG. DE 1,5 M A 2,5 M, EM SOLO MOLE, EM LOCAIS COM ALTO NÍVEL DE INTERFERÊNCIA. AF_02/2021</v>
          </cell>
          <cell r="D5605" t="str">
            <v>M3</v>
          </cell>
          <cell r="E5605">
            <v>10.220000000000001</v>
          </cell>
        </row>
        <row r="5606">
          <cell r="A5606">
            <v>102290</v>
          </cell>
          <cell r="B5606" t="str">
            <v>SINAPI</v>
          </cell>
          <cell r="C5606" t="str">
            <v>ESCAVAÇÃO MECANIZADA DE VALA COM PROF. ATÉ 1,5 M (MÉDIA MONTANTE E JUSANTE/UMA COMPOSIÇÃO POR TRECHO), ESCAVADEIRA (0,8 M3),LARG. MENOR QUE 1,5 M, EM SOLO MOLE, LOCAIS COM BAIXO NÍVEL DE INTERFERÊNCIA. AF_02/2021</v>
          </cell>
          <cell r="D5606" t="str">
            <v>M3</v>
          </cell>
          <cell r="E5606">
            <v>7.66</v>
          </cell>
        </row>
        <row r="5607">
          <cell r="A5607">
            <v>102291</v>
          </cell>
          <cell r="B5607" t="str">
            <v>SINAPI</v>
          </cell>
          <cell r="C5607" t="str">
            <v>ESCAVAÇÃO MECANIZADA DE VALA COM PROF. ATÉ 1,5 M (MÉDIA MONTANTE E JUSANTE/UMA COMPOSIÇÃO POR TRECHO), ESCAVADEIRA (0,8 M3), LARG. DE 1,5 M A 2,5 M, EM SOLO MOLE, LOCAIS COM BAIXO NÍVEL DE INTERFERÊNCIA. AF_02/2021</v>
          </cell>
          <cell r="D5607" t="str">
            <v>M3</v>
          </cell>
          <cell r="E5607">
            <v>6.8</v>
          </cell>
        </row>
        <row r="5608">
          <cell r="A5608">
            <v>102292</v>
          </cell>
          <cell r="B5608" t="str">
            <v>SINAPI</v>
          </cell>
          <cell r="C5608" t="str">
            <v>ESCAVAÇÃO MECANIZADA DE VALA COM PROF. MAIOR QUE 1,5 M E ATÉ 3,0 M (MÉDIA MONTANTE E JUSANTE/UMA COMPOSIÇÃO POR TRECHO), ESCAVADEIRA (0,8 M3), LARG. MENOR QUE 1,5 M, EM SOLO MOLE, LOCAIS COM BAIXO NÍVEL DE INTERFERÊNCIA. AF_02/2021</v>
          </cell>
          <cell r="D5608" t="str">
            <v>M3</v>
          </cell>
          <cell r="E5608">
            <v>6.6</v>
          </cell>
        </row>
        <row r="5609">
          <cell r="A5609">
            <v>102293</v>
          </cell>
          <cell r="B5609" t="str">
            <v>SINAPI</v>
          </cell>
          <cell r="C5609" t="str">
            <v>ESCAVAÇÃO MECANIZADA DE VALA COM PROF.MAIOR QUE 3,0 M ATÉ 4,5 M (MÉDIA MONTANTE E JUSANTE/UMA COMPOSIÇÃO POR TRECHO), ESCAVADEIRA (0,8 M3), LARG. MENOR QUE 1,5 M, EM SOLO MOLE, LOCAIS COM BAIXO NÍVEL DE INTERFERÊNCIA. AF_02/2021</v>
          </cell>
          <cell r="D5609" t="str">
            <v>M3</v>
          </cell>
          <cell r="E5609">
            <v>6.25</v>
          </cell>
        </row>
        <row r="5610">
          <cell r="A5610">
            <v>102294</v>
          </cell>
          <cell r="B5610" t="str">
            <v>SINAPI</v>
          </cell>
          <cell r="C5610" t="str">
            <v>ESCAVAÇÃO MECANIZADA DE VALA COM PROF. MAIOR QUE 4,5 M ATÉ 6,0 M (MÉDIA MONTANTE E JUSANTE/UMA COMPOSIÇÃO POR TRECHO),COM ESCAVADEIRA (0,8 M3), LARG. MENOR QUE 1,5 M, EM SOLO MOLE, LOCAIS COM BAIXO NÍVEL DE INTERFERÊNCIA. AF_02/2021</v>
          </cell>
          <cell r="D5610" t="str">
            <v>M3</v>
          </cell>
          <cell r="E5610">
            <v>6.07</v>
          </cell>
        </row>
        <row r="5611">
          <cell r="A5611">
            <v>102295</v>
          </cell>
          <cell r="B5611" t="str">
            <v>SINAPI</v>
          </cell>
          <cell r="C5611" t="str">
            <v>ESCAVAÇÃO MECANIZADA DE VALA COM PROF. MAIOR QUE 1,5 M ATÉ 3,0 M (MÉDIA MONTANTE E JUSANTE/UMA COMPOSIÇÃO POR TRECHO),COM ESCAVADEIRA (1,2 M3), LARG. DE 1,5 M A 2,5 M, EM SOLO MOLE, LOCAIS COM BAIXO NÍVEL DE INTERFERÊNCIA. AF_02/2021</v>
          </cell>
          <cell r="D5611" t="str">
            <v>M3</v>
          </cell>
          <cell r="E5611">
            <v>6.01</v>
          </cell>
        </row>
        <row r="5612">
          <cell r="A5612">
            <v>102296</v>
          </cell>
          <cell r="B5612" t="str">
            <v>SINAPI</v>
          </cell>
          <cell r="C5612" t="str">
            <v>ESCAVAÇÃO MECANIZADA DE VALA COM PROF. MAIOR QUE 3,0 M ATÉ 4,5 M (MÉDIA MONTANTE E JUSANTE/UMA COMPOSIÇÃO POR TRECHO), ESCAVADEIRA (1,2 M3), LARG. DE 1,5 M A 2,5 M, EM SOLO MOLE, LOCAIS COM BAIXO NÍVEL DE INTERFERÊNCIA. AF_02/2021</v>
          </cell>
          <cell r="D5612" t="str">
            <v>M3</v>
          </cell>
          <cell r="E5612">
            <v>5.76</v>
          </cell>
        </row>
        <row r="5613">
          <cell r="A5613">
            <v>102297</v>
          </cell>
          <cell r="B5613" t="str">
            <v>SINAPI</v>
          </cell>
          <cell r="C5613" t="str">
            <v>ESCAVAÇÃO MECANIZADA DE VALA COM PROF. MAIOR QUE 4,5 M ATÉ 6,0 M (MÉDIA MONTANTE E JUSANTE/UMA COMPOSIÇÃO POR TRECHO), ESCAVADEIRA (1,2 M3), LARG. DE 1,5 M A 2,5 M, EM SOLO MOLE, LOCAIS COM BAIXO NÍVEL DE INTERFERÊNCIA. AF_02/2021</v>
          </cell>
          <cell r="D5613" t="str">
            <v>M3</v>
          </cell>
          <cell r="E5613">
            <v>5.64</v>
          </cell>
        </row>
        <row r="5614">
          <cell r="A5614">
            <v>102298</v>
          </cell>
          <cell r="B5614" t="str">
            <v>SINAPI</v>
          </cell>
          <cell r="C5614" t="str">
            <v>ESCAVAÇÃO MECANIZADA DE VALA COM PROF. ATÉ 1,5 M (MÉDIA MONTANTE E JUSANTE/UMA COMPOSIÇÃO POR TRECHO), RETROESCAV. (0,26 M3), LARG. MENOR QUE 0,8 M, EM SOLO MOLE, EM LOCAIS COM ALTO NÍVEL DE INTERFERÊNCIA. AF_02/2021</v>
          </cell>
          <cell r="D5614" t="str">
            <v>M3</v>
          </cell>
          <cell r="E5614">
            <v>16.82</v>
          </cell>
        </row>
        <row r="5615">
          <cell r="A5615">
            <v>102299</v>
          </cell>
          <cell r="B5615" t="str">
            <v>SINAPI</v>
          </cell>
          <cell r="C5615" t="str">
            <v>ESCAVAÇÃO MECANIZADA DE VALA COM PROF. ATÉ 1,5 M (MÉDIA MONTANTE E JUSANTE/UMA COMPOSIÇÃO POR TRECHO), RETROESCAV. (0,26 M3), LARG. DE 0,8 M A 1,5 M, EM SOLO MOLE, EM LOCAIS COM ALTO NÍVEL DE INTERFERÊNCIA. AF_02/2021</v>
          </cell>
          <cell r="D5615" t="str">
            <v>M3</v>
          </cell>
          <cell r="E5615">
            <v>14.29</v>
          </cell>
        </row>
        <row r="5616">
          <cell r="A5616">
            <v>102300</v>
          </cell>
          <cell r="B5616" t="str">
            <v>SINAPI</v>
          </cell>
          <cell r="C5616" t="str">
            <v>ESCAVAÇÃO MECANIZADA DE VALA COM PROF. MAIOR QUE 1,5 M ATÉ 3,0 M (MÉDIA MONTANTE E JUSANTE/UMA COMPOSIÇÃO POR TRECHO), RETROESCAV. (0,26 M3), LARG. MENOR QUE 0,8 M, EM SOLO MOLE, EM LOCAIS COM ALTO NÍVEL DE INTERFERÊNCIA. AF_02/2021</v>
          </cell>
          <cell r="D5616" t="str">
            <v>M3</v>
          </cell>
          <cell r="E5616">
            <v>14.11</v>
          </cell>
        </row>
        <row r="5617">
          <cell r="A5617">
            <v>102301</v>
          </cell>
          <cell r="B5617" t="str">
            <v>SINAPI</v>
          </cell>
          <cell r="C5617" t="str">
            <v>ESCAVAÇÃO MECANIZADA DE VALA COM PROF. MAIOR QUE 1,5 M ATÉ 3,0 M (MÉDIA MONTANTE E JUSANTE/UMA COMPOSIÇÃO POR TRECHO), RETROESCAV. (0,26 M3), LARG. DE 0,8 M A 1,5 M, EM SOLO MOLE, EM LOCAIS COM ALTO NÍVEL DE INTERFERÊNCIA. AF_02/2021</v>
          </cell>
          <cell r="D5617" t="str">
            <v>M3</v>
          </cell>
          <cell r="E5617">
            <v>12.83</v>
          </cell>
        </row>
        <row r="5618">
          <cell r="A5618">
            <v>102302</v>
          </cell>
          <cell r="B5618" t="str">
            <v>SINAPI</v>
          </cell>
          <cell r="C5618" t="str">
            <v>ESCAVAÇÃO MECANIZADA DE VALA COM PROF. ATÉ 1,5 M (MÉDIA MONTANTE E JUSANTE/UMA COMPOSIÇÃO POR TRECHO), RETROESCAV. (0,26 M3), LARG. MENOR  QUE 0,8 M, EM SOLO MOLE, LOCAIS COM BAIXO NÍVEL DE NTERFERÊNCIA.  AF_02/2021</v>
          </cell>
          <cell r="D5618" t="str">
            <v>M3</v>
          </cell>
          <cell r="E5618">
            <v>9.2799999999999994</v>
          </cell>
        </row>
        <row r="5619">
          <cell r="A5619">
            <v>102303</v>
          </cell>
          <cell r="B5619" t="str">
            <v>SINAPI</v>
          </cell>
          <cell r="C5619" t="str">
            <v>ESCAVAÇÃO MECANIZADA DE VALA COM PROF. ATÉ 1,5 M (MÉDIA MONTANTE E JUSANTE/UMA COMPOSIÇÃO POR TRECHO), RETROESCAV. (0,26 M3), LARG. DE 0,8 M A 1,5 M, EM SOLO MOLE, LOCAIS COM BAIXO NÍVEL DE INTERFERÊNCIA. AF_02/2021</v>
          </cell>
          <cell r="D5619" t="str">
            <v>M3</v>
          </cell>
          <cell r="E5619">
            <v>7.88</v>
          </cell>
        </row>
        <row r="5620">
          <cell r="A5620">
            <v>102304</v>
          </cell>
          <cell r="B5620" t="str">
            <v>SINAPI</v>
          </cell>
          <cell r="C5620" t="str">
            <v>ESCAVAÇÃO MECANIZADA DE VALA COM PROF. MAIOR QUE 1,5 M ATÉ 3,0 M (MÉDIA MONTANTE E JUSANTE/UMA COMPOSIÇÃO POR TRECHO), RETROESCAV. (0,26 M3 ),LARG. MENOR QUE 0,8 M, EM SOLO MOLE, LOCAIS COM BAIXO NÍVEL DE INTERFERÊNCIA. AF_02/2021</v>
          </cell>
          <cell r="D5620" t="str">
            <v>M3</v>
          </cell>
          <cell r="E5620">
            <v>7.77</v>
          </cell>
        </row>
        <row r="5621">
          <cell r="A5621">
            <v>102305</v>
          </cell>
          <cell r="B5621" t="str">
            <v>SINAPI</v>
          </cell>
          <cell r="C5621" t="str">
            <v>ESCAVAÇÃO MECANIZADA DE VALA COM PROF. MAIOR QUE 1,5 M ATÉ 3,0 M (MÉDIA MONTANTE E JUSANTE/UMA COMPOSIÇÃO POR TRECHO), RETROESCAV. (0,26 M3), LARG. DE 0,8 M A 1,5 M, EM SOLO MOLE, LOCAIS COM BAIXO NÍVEL DE INTERFERÊNCIA. AF_02/2021</v>
          </cell>
          <cell r="D5621" t="str">
            <v>M3</v>
          </cell>
          <cell r="E5621">
            <v>7.08</v>
          </cell>
        </row>
        <row r="5622">
          <cell r="A5622">
            <v>102306</v>
          </cell>
          <cell r="B5622" t="str">
            <v>SINAPI</v>
          </cell>
          <cell r="C5622" t="str">
            <v>ESCAVAÇÃO MECANIZADA DE VALA COM PROF. ATÉ 1,5 M (MÉDIA MONTANTE E JUSANTE/UMA COMPOSIÇÃO POR TRECHO), ESCAVADEIRA (0,8 M3),LARG. ATÉ 1,5 M, EM SOLO DE 2A CATEGORIA, EM LOCAIS COM ALTO NÍVEL DE INTERFERÊNCIA.  AF_02/2021</v>
          </cell>
          <cell r="D5622" t="str">
            <v>M3</v>
          </cell>
          <cell r="E5622">
            <v>15.66</v>
          </cell>
        </row>
        <row r="5623">
          <cell r="A5623">
            <v>102307</v>
          </cell>
          <cell r="B5623" t="str">
            <v>SINAPI</v>
          </cell>
          <cell r="C5623" t="str">
            <v>ESCAVAÇÃO MECANIZADA DE VALA COM PROF. ATÉ 1,5 M (MÉDIA MONTANTE E JUSANTE/UMA COMPOSIÇÃO POR TRECHO), ESCAVADEIRA (0,8 M3), LARG. DE 1,5 M A 2,5 M, EM SOLO DE 2A CATEGORIA, EM LOCAIS COM ALTO NÍVEL DE INTERFERÊNCIA. AF_02/2021</v>
          </cell>
          <cell r="D5623" t="str">
            <v>M3</v>
          </cell>
          <cell r="E5623">
            <v>13.89</v>
          </cell>
        </row>
        <row r="5624">
          <cell r="A5624">
            <v>102308</v>
          </cell>
          <cell r="B5624" t="str">
            <v>SINAPI</v>
          </cell>
          <cell r="C5624" t="str">
            <v>ESCAVAÇÃO MECANIZADA DE VALA COM PROF. MAIOR QUE 1,5 M ATÉ 3,0 M (MÉDIA MONTANTE E JUSANTE/UMA COMPOSIÇÃO POR TRECHO), ESCAVADEIRA (0,8 M3), LARG. ATÉ 1,5 M, EM SOLO DE 2A CATEGORIA, EM LOCAIS COM ALTO NÍVEL DE INTERFERÊNCIA. AF_02/2021</v>
          </cell>
          <cell r="D5624" t="str">
            <v>M3</v>
          </cell>
          <cell r="E5624">
            <v>13.46</v>
          </cell>
        </row>
        <row r="5625">
          <cell r="A5625">
            <v>102309</v>
          </cell>
          <cell r="B5625" t="str">
            <v>SINAPI</v>
          </cell>
          <cell r="C5625" t="str">
            <v>ESCAVAÇÃO MECANIZADA DE VALA COM PROF. MAIOR QUE 3,0 M ATÉ 4,5 M (MÉDIA MONTANTE E JUSANTE/UMA COMPOSIÇÃO POR TRECHO), ESCAVADEIRA (0,8 M3), LARG. MENOR QUE 1,5 M, EM SOLO DE 2A CATEGORIA, EM LOCAIS COM ALTO NÍVEL DE INTERFERÊNCIA. AF_02/2021</v>
          </cell>
          <cell r="D5625" t="str">
            <v>M3</v>
          </cell>
          <cell r="E5625">
            <v>12.74</v>
          </cell>
        </row>
        <row r="5626">
          <cell r="A5626">
            <v>102310</v>
          </cell>
          <cell r="B5626" t="str">
            <v>SINAPI</v>
          </cell>
          <cell r="C5626" t="str">
            <v>ESCAVAÇÃO MECANIZADA DE VALA COM PROF.MAIOR QUE 4,5 M ATÉ 6,0 M (MÉDIA MONTANTE E JUSANTE/UMA COMPOSIÇÃO POR TRECHO),COM ESCAVADEIRA (0,8 M3), LARG. MENOR QUE 1,5 M, EM SOLO DE 2A CATEGORIA, EM LOCAIS COM ALTO NÍVEL DE INTERFERÊNCIA. AF_02/2021</v>
          </cell>
          <cell r="D5626" t="str">
            <v>M3</v>
          </cell>
          <cell r="E5626">
            <v>12.37</v>
          </cell>
        </row>
        <row r="5627">
          <cell r="A5627">
            <v>102311</v>
          </cell>
          <cell r="B5627" t="str">
            <v>SINAPI</v>
          </cell>
          <cell r="C5627" t="str">
            <v>ESCAVAÇÃO MECANIZADA DE VALA COM PROF. MAIOR QUE 1,5 M ATÉ 3,0 M (MÉDIA MONTANTE E JUSANTE/UMA COMPOSIÇÃO POR TRECHO),COM ESCAVADEIRA (1,2 M3),LARG. DE 1,5 M A 2,5 M, EM SOLO DE 2A CATEGORIA, EM LOCAIS COM ALTO NÍVEL DE INTERFERÊNCIA. AF_02/2021</v>
          </cell>
          <cell r="D5627" t="str">
            <v>M3</v>
          </cell>
          <cell r="E5627">
            <v>12.25</v>
          </cell>
        </row>
        <row r="5628">
          <cell r="A5628">
            <v>102312</v>
          </cell>
          <cell r="B5628" t="str">
            <v>SINAPI</v>
          </cell>
          <cell r="C5628" t="str">
            <v>ESCAVAÇÃO MECANIZADA DE VALA COM PROF. DE 3,0 M ATÉ 4,5 M (MÉDIA MONTANTE E JUSANTE/UMA COMPOSIÇÃO POR TRECHO), ESCAVADEIRA (1,2 M3), LARG. DE 1,5 M A 2,5 M, EM SOLO DE 2A CATEGORIA, EM LOCAIS COM ALTO NÍVEL DE INTERFERÊNCIA. AF_02/2021</v>
          </cell>
          <cell r="D5628" t="str">
            <v>M3</v>
          </cell>
          <cell r="E5628">
            <v>11.77</v>
          </cell>
        </row>
        <row r="5629">
          <cell r="A5629">
            <v>102313</v>
          </cell>
          <cell r="B5629" t="str">
            <v>SINAPI</v>
          </cell>
          <cell r="C5629" t="str">
            <v>ESCAVAÇÃO MECANIZADA DE VALA COM PROF. MAIOR QUE 4,5 M ATÉ 6,0 M (MÉDIA MONTANTE E JUSANTE/UMA COMPOSIÇÃO POR TRECHO), ESCAVADEIRA (1,2 M3), LARG. DE 1,5 M A 2,5 M, EM SOLO DE 2A CATEGORIA, EM LOCAIS COM ALTO NÍVEL DE INTERFERÊNCIA. AF_02/2021</v>
          </cell>
          <cell r="D5629" t="str">
            <v>M3</v>
          </cell>
          <cell r="E5629">
            <v>11.49</v>
          </cell>
        </row>
        <row r="5630">
          <cell r="A5630">
            <v>102314</v>
          </cell>
          <cell r="B5630" t="str">
            <v>SINAPI</v>
          </cell>
          <cell r="C5630" t="str">
            <v>ESCAVAÇÃO MECANIZADA DE VALA COM PROF. ATÉ 1,5 M (MÉDIA MONTANTE E JUSANTE/UMA COMPOSIÇÃO POR TRECHO),COM ESCAVADEIRA (0,8 M3), LARG. MENOR QUE 1,5 M, EM SOLO DE 2A CATEGORIA, LOCAIS COM BAIXO NÍVEL DE INTERFERÊNCIA. AF_02/2021</v>
          </cell>
          <cell r="D5630" t="str">
            <v>M3</v>
          </cell>
          <cell r="E5630">
            <v>8.6300000000000008</v>
          </cell>
        </row>
        <row r="5631">
          <cell r="A5631">
            <v>102315</v>
          </cell>
          <cell r="B5631" t="str">
            <v>SINAPI</v>
          </cell>
          <cell r="C5631" t="str">
            <v>ESCAVAÇÃO MECANIZADA DE VALA COM PROF. ATÉ 1,5 M (MÉDIA MONTANTE E JUSANTE/UMA COMPOSIÇÃO POR TRECHO), ESCAVADEIRA (0,8 M3), LARG. DE 1,5 M A 2,5 M, EM SOLO DE 2A CATEGORIA, LOCAIS COM BAIXO NÍVEL DE INTERFERÊNCIA. AF_02/2021</v>
          </cell>
          <cell r="D5631" t="str">
            <v>M3</v>
          </cell>
          <cell r="E5631">
            <v>7.66</v>
          </cell>
        </row>
        <row r="5632">
          <cell r="A5632">
            <v>102316</v>
          </cell>
          <cell r="B5632" t="str">
            <v>SINAPI</v>
          </cell>
          <cell r="C5632" t="str">
            <v>ESCAVAÇÃO MECANIZADA DE VALA COM PROF. MAIOR QUE 1,5 M E ATÉ 3,0 M (MÉDIA MONTANTE E JUSANTE/UMA COMPOSIÇÃO POR TRECHO), ESCAVADEIRA (0,8 M3), LARG. MENOR QUE 1,5 M, EM SOLO DE 2A CATEGORIA, LOCAIS COM BAIXO NÍVEL DE INTERFERÊNCIA. AF_02/2021</v>
          </cell>
          <cell r="D5632" t="str">
            <v>M3</v>
          </cell>
          <cell r="E5632">
            <v>7.42</v>
          </cell>
        </row>
        <row r="5633">
          <cell r="A5633">
            <v>102317</v>
          </cell>
          <cell r="B5633" t="str">
            <v>SINAPI</v>
          </cell>
          <cell r="C5633" t="str">
            <v>ESCAVAÇÃO MECANIZADA DE VALA COM PROF.MAIOR QUE 3,0 M ATÉ 4,5 M (MÉDIA MONTANTE E JUSANTE/UMA COMPOSIÇÃO POR TRECHO), ESCAVADEIRA (0,8 M3), LARG. MENOR QUE 1,5 M, EM SOLO DE 2A CATEGORIA, LOCAIS COM BAIXO NÍVEL DE INTERFERÊNCIA. AF_02/2021</v>
          </cell>
          <cell r="D5633" t="str">
            <v>M3</v>
          </cell>
          <cell r="E5633">
            <v>7</v>
          </cell>
        </row>
        <row r="5634">
          <cell r="A5634">
            <v>102318</v>
          </cell>
          <cell r="B5634" t="str">
            <v>SINAPI</v>
          </cell>
          <cell r="C5634" t="str">
            <v>ESCAVAÇÃO MECANIZADA DE VALA COM PROF.MAIOR QUE 4,5 M ATÉ 6,0 M (MÉDIA MONTANTE E JUSANTE/UMA COMPOSIÇÃO POR TRECHO),COM ESCAVADEIRA (0,8 M3), LARG. MENOR QUE 1,5 M, EM SOLO DE 2A CATEGORIA, EM LOCAIS COM BAIXO NÍVEL DE INTERFERÊNCIA. AF_02/2021</v>
          </cell>
          <cell r="D5634" t="str">
            <v>M3</v>
          </cell>
          <cell r="E5634">
            <v>6.82</v>
          </cell>
        </row>
        <row r="5635">
          <cell r="A5635">
            <v>102319</v>
          </cell>
          <cell r="B5635" t="str">
            <v>SINAPI</v>
          </cell>
          <cell r="C5635" t="str">
            <v>ESCAVAÇÃO MECANIZADA DE VALA COM PROF. MAIOR QUE 1,5 M ATÉ 3,0 M (MÉDIA MONTANTE E JUSANTE/UMA COMPOSIÇÃO POR TRECHO),COM ESCAVADEIRA (1,2 M3),LARG. DE 1,5 M A 2,5 M, EM SOLO DE 2A CATEGORIA, LOCAIS COM BAIXO NÍVEL DE INTERFERÊNCIA. AF_02/2021</v>
          </cell>
          <cell r="D5635" t="str">
            <v>M3</v>
          </cell>
          <cell r="E5635">
            <v>6.76</v>
          </cell>
        </row>
        <row r="5636">
          <cell r="A5636">
            <v>102320</v>
          </cell>
          <cell r="B5636" t="str">
            <v>SINAPI</v>
          </cell>
          <cell r="C5636" t="str">
            <v>ESCAVAÇÃO MECANIZADA DE VALA COM PROF. MAIOR QUE 3,0 M ATÉ 4,5 M (MÉDIA MONTANTE E JUSANTE/UMA COMPOSIÇÃO POR TRECHO), ESCAVADEIRA (1,2 M3), LARG. DE 1,5 M A 2,5 M, EM SOLO DE 2A CATEGORIA, LOCAIS COM BAIXO NÍVEL DE INTERFERÊNCIA. AF_02/2021</v>
          </cell>
          <cell r="D5636" t="str">
            <v>M3</v>
          </cell>
          <cell r="E5636">
            <v>6.48</v>
          </cell>
        </row>
        <row r="5637">
          <cell r="A5637">
            <v>102321</v>
          </cell>
          <cell r="B5637" t="str">
            <v>SINAPI</v>
          </cell>
          <cell r="C5637" t="str">
            <v>ESCAVAÇÃO MECANIZADA DE VALA COM PROF. MAIOR QUE 4,5 M ATÉ 6,0 M (MÉDIA MONTANTE E JUSANTE/UMA COMPOSIÇÃO POR TRECHO), ESCAVADEIRA (1,2 M3), LARG. DE 1,5 M A 2,5 M, EM SOLO DE 2A CATEGORIA, LOCAIS COM BAIXO NÍVEL DE INTERFERÊNCIA. AF_02/2021</v>
          </cell>
          <cell r="D5637" t="str">
            <v>M3</v>
          </cell>
          <cell r="E5637">
            <v>6.35</v>
          </cell>
        </row>
        <row r="5638">
          <cell r="A5638">
            <v>102322</v>
          </cell>
          <cell r="B5638" t="str">
            <v>SINAPI</v>
          </cell>
          <cell r="C5638" t="str">
            <v>ESCAVAÇÃO MECANIZADA DE VALA COM PROF. ATÉ 1,5 M (MÉDIA MONTANTE E JUSANTE/UMA COMPOSIÇÃO POR TRECHO), RETROESCAV. (0,26 M3), LARG. MENOR QUE 0,8 M, EM SOLO DE 2A CATEGORIA, EM LOCAIS COM ALTO NÍVEL DE INTERFERÊNCIA. AF_02/2021</v>
          </cell>
          <cell r="D5638" t="str">
            <v>M3</v>
          </cell>
          <cell r="E5638">
            <v>18.93</v>
          </cell>
        </row>
        <row r="5639">
          <cell r="A5639">
            <v>102323</v>
          </cell>
          <cell r="B5639" t="str">
            <v>SINAPI</v>
          </cell>
          <cell r="C5639" t="str">
            <v>ESCAVAÇÃO MECANIZADA DE VALA COM PROF. ATÉ 1,5 M (MÉDIA MONTANTE E JUSANTE/UMA COMPOSIÇÃO POR TRECHO), RETROESCAV. (0,26 M3), LARG. DE 0,8 M A 1,5 M, EM SOLO DE 2A CATEGORIA, EM LOCAIS COM ALTO NÍVEL DE INTERFERÊNCIA. AF_02/2021</v>
          </cell>
          <cell r="D5639" t="str">
            <v>M3</v>
          </cell>
          <cell r="E5639">
            <v>16.079999999999998</v>
          </cell>
        </row>
        <row r="5640">
          <cell r="A5640">
            <v>102324</v>
          </cell>
          <cell r="B5640" t="str">
            <v>SINAPI</v>
          </cell>
          <cell r="C5640" t="str">
            <v>ESCAVAÇÃO MECANIZADA DE VALA COM PROF. MAIOR QUE 1,5 M ATÉ 3,0 M (MÉDIA MONTANTE E JUSANTE/UMA COMPOSIÇÃO POR TRECHO), RETROESCAV. (0,26 M3), LARG. MENOR QUE 0,8 M, EM SOLO DE 2A CATEGORIA, EM LOCAIS COM ALTO NÍVEL DE INTERFERÊNCIA. AF_02/2021</v>
          </cell>
          <cell r="D5640" t="str">
            <v>M3</v>
          </cell>
          <cell r="E5640">
            <v>15.88</v>
          </cell>
        </row>
        <row r="5641">
          <cell r="A5641">
            <v>102325</v>
          </cell>
          <cell r="B5641" t="str">
            <v>SINAPI</v>
          </cell>
          <cell r="C5641" t="str">
            <v>ESCAVAÇÃO MECANIZADA DE VALA COM PROF. MAIOR QUE 1,5 M ATÉ 3,0 M (MÉDIA MONTANTE E JUSANTE/UMA COMPOSIÇÃO POR TRECHO), RETROESCAV. (0,26 M3), LARG. DE 0,8 M A 1,5 M, EM SOLO DE 2A CATEGORIA, EM LOCAIS COM ALTO NÍVEL DE INTERFERÊNCIA. AF_02/2021</v>
          </cell>
          <cell r="D5641" t="str">
            <v>M3</v>
          </cell>
          <cell r="E5641">
            <v>14.44</v>
          </cell>
        </row>
        <row r="5642">
          <cell r="A5642">
            <v>102326</v>
          </cell>
          <cell r="B5642" t="str">
            <v>SINAPI</v>
          </cell>
          <cell r="C5642" t="str">
            <v>ESCAVAÇÃO MECANIZADA DE VALA COM PROF. ATÉ 1,5 M (MÉDIA MONTANTE E JUSANTE/UMA COMPOSIÇÃO POR TRECHO), RETROESCAV. (0,26 M3), LARGURA MENOR  QUE 0,8 M, EM SOLO DE 2A CATEGORIA, EM LOCAIS COM BAIXO NÍVEL DE NTERFERÊNCIA. AF_02/2021</v>
          </cell>
          <cell r="D5642" t="str">
            <v>M3</v>
          </cell>
          <cell r="E5642">
            <v>10.45</v>
          </cell>
        </row>
        <row r="5643">
          <cell r="A5643">
            <v>102327</v>
          </cell>
          <cell r="B5643" t="str">
            <v>SINAPI</v>
          </cell>
          <cell r="C5643" t="str">
            <v>ESCAVAÇÃO MECANIZADA DE VALA COM PROF. ATÉ 1,5 M (MÉDIA MONTANTE E JUSANTE/UMA COMPOSIÇÃO POR TRECHO), RETROESCAV. (0,26 M3 ), LARG. DE 0,8 M A 1,5 M, EM SOLO DE 2A CATEGORIA, EM LOCAIS COM BAIXO NÍVEL DE INTERFERÊNCIA. AF_02/2021</v>
          </cell>
          <cell r="D5643" t="str">
            <v>M3</v>
          </cell>
          <cell r="E5643">
            <v>8.8800000000000008</v>
          </cell>
        </row>
        <row r="5644">
          <cell r="A5644">
            <v>102328</v>
          </cell>
          <cell r="B5644" t="str">
            <v>SINAPI</v>
          </cell>
          <cell r="C5644" t="str">
            <v>ESCAVAÇÃO MECANIZADA DE VALA COM PROF. MAIOR QUE 1,5 M ATÉ 3,0 M (MÉDIA MONTANTE E JUSANTE/UMA COMPOSIÇÃO POR TRECHO), RETROESCAV. (0,26 M3),LARG. MENOR QUE 0,8 M, EM SOLO DE 2A CATEGORIA, EM LOCAIS COM BAIXO NÍVEL DE INTERFERÊNCIA. AF_02/2021</v>
          </cell>
          <cell r="D5644" t="str">
            <v>M3</v>
          </cell>
          <cell r="E5644">
            <v>8.75</v>
          </cell>
        </row>
        <row r="5645">
          <cell r="A5645">
            <v>102329</v>
          </cell>
          <cell r="B5645" t="str">
            <v>SINAPI</v>
          </cell>
          <cell r="C5645" t="str">
            <v>ESCAVAÇÃO MECANIZADA DE VALA COM PROF. MAIOR QUE 1,5 M ATÉ 3,0 M (MÉDIA MONTANTE E JUSANTE/UMA COMPOSIÇÃO POR TRECHO), RETROESCAV. (0,26 M3), LARG. DE 0,8 M A 1,5 M, EM SOLO DE 2A CATEGORIA, EM LOCAIS COM BAIXO NÍVEL DE INTERFERÊNCIA. AF_02/2021</v>
          </cell>
          <cell r="D5645" t="str">
            <v>M3</v>
          </cell>
          <cell r="E5645">
            <v>7.97</v>
          </cell>
        </row>
        <row r="5646">
          <cell r="A5646">
            <v>94304</v>
          </cell>
          <cell r="B5646" t="str">
            <v>SINAPI</v>
          </cell>
          <cell r="C5646" t="str">
            <v>ATERRO MECANIZADO DE VALA COM ESCAVADEIRA HIDRÁULICA (CAPACIDADE DA CAÇAMBA: 0,8 M³ / POTÊNCIA: 111 HP), LARGURA DE 1,5 A 2,5 M, PROFUNDIDADE ATÉ 1,5 M, COM SOLO ARGILO-ARENOSO. AF_05/2016</v>
          </cell>
          <cell r="D5646" t="str">
            <v>M3</v>
          </cell>
          <cell r="E5646">
            <v>90.75</v>
          </cell>
        </row>
        <row r="5647">
          <cell r="A5647">
            <v>94305</v>
          </cell>
          <cell r="B5647" t="str">
            <v>SINAPI</v>
          </cell>
          <cell r="C5647" t="str">
            <v>ATERRO MECANIZADO DE VALA COM ESCAVADEIRA HIDRÁULICA (CAPACIDADE DA CAÇAMBA: 0,8 M³ / POTÊNCIA: 111 HP), LARGURA ATÉ 1,5 M, PROFUNDIDADE DE 1,5 A 3,0 M, COM SOLO ARGILO-ARENOSO. AF_05/2016</v>
          </cell>
          <cell r="D5647" t="str">
            <v>M3</v>
          </cell>
          <cell r="E5647">
            <v>86.97</v>
          </cell>
        </row>
        <row r="5648">
          <cell r="A5648">
            <v>94306</v>
          </cell>
          <cell r="B5648" t="str">
            <v>SINAPI</v>
          </cell>
          <cell r="C5648" t="str">
            <v>ATERRO MECANIZADO DE VALA COM ESCAVADEIRA HIDRÁULICA (CAPACIDADE DA CAÇAMBA: 0,8 M³ / POTÊNCIA: 111 HP), LARGURA DE 1,5 A 2,5 M, PROFUNDIDADE DE 1,5 A 3,0 M, COM SOLO ARGILO-ARENOSO. AF_05/2016</v>
          </cell>
          <cell r="D5648" t="str">
            <v>M3</v>
          </cell>
          <cell r="E5648">
            <v>82.2</v>
          </cell>
        </row>
        <row r="5649">
          <cell r="A5649">
            <v>94307</v>
          </cell>
          <cell r="B5649" t="str">
            <v>SINAPI</v>
          </cell>
          <cell r="C5649" t="str">
            <v>ATERRO MECANIZADO DE VALA COM ESCAVADEIRA HIDRÁULICA (CAPACIDADE DA CAÇAMBA: 0,8 M³ / POTÊNCIA: 111 HP), LARGURA ATÉ 1,5 M, PROFUNDIDADE DE 3,0 A 4,5 M, COM SOLO ARGILO-ARENOSO. AF_05/2016</v>
          </cell>
          <cell r="D5649" t="str">
            <v>M3</v>
          </cell>
          <cell r="E5649">
            <v>83.29</v>
          </cell>
        </row>
        <row r="5650">
          <cell r="A5650">
            <v>94308</v>
          </cell>
          <cell r="B5650" t="str">
            <v>SINAPI</v>
          </cell>
          <cell r="C5650" t="str">
            <v>ATERRO MECANIZADO DE VALA COM ESCAVADEIRA HIDRÁULICA (CAPACIDADE DA CAÇAMBA: 0,8 M³ / POTÊNCIA: 111 HP), LARGURA DE 1,5 A 2,5 M, PROFUNDIDADE DE 3,0 A 4,5 M, COM SOLO ARGILO-ARENOSO. AF_05/2016</v>
          </cell>
          <cell r="D5650" t="str">
            <v>M3</v>
          </cell>
          <cell r="E5650">
            <v>80.31</v>
          </cell>
        </row>
        <row r="5651">
          <cell r="A5651">
            <v>94309</v>
          </cell>
          <cell r="B5651" t="str">
            <v>SINAPI</v>
          </cell>
          <cell r="C5651" t="str">
            <v>ATERRO MECANIZADO DE VALA COM ESCAVADEIRA HIDRÁULICA (CAPACIDADE DA CAÇAMBA: 0,8 M³ / POTÊNCIA: 111 HP), LARGURA ATÉ 1,5 M, PROFUNDIDADE DE 4,5 A 6,0 M, COM SOLO ARGILO-ARENOSO. AF_05/2016</v>
          </cell>
          <cell r="D5651" t="str">
            <v>M3</v>
          </cell>
          <cell r="E5651">
            <v>81.680000000000007</v>
          </cell>
        </row>
        <row r="5652">
          <cell r="A5652">
            <v>94310</v>
          </cell>
          <cell r="B5652" t="str">
            <v>SINAPI</v>
          </cell>
          <cell r="C5652" t="str">
            <v>ATERRO MECANIZADO DE VALA COM ESCAVADEIRA HIDRÁULICA (CAPACIDADE DA CAÇAMBA: 0,8 M³ / POTÊNCIA: 111 HP), LARGURA DE 1,5 A 2,5 M, PROFUNDIDADE DE 4,5 A 6,0 M, COM SOLO ARGILO-ARENOSO. AF_05/2016</v>
          </cell>
          <cell r="D5652" t="str">
            <v>M3</v>
          </cell>
          <cell r="E5652">
            <v>79.34</v>
          </cell>
        </row>
        <row r="5653">
          <cell r="A5653">
            <v>94315</v>
          </cell>
          <cell r="B5653" t="str">
            <v>SINAPI</v>
          </cell>
          <cell r="C5653" t="str">
            <v>ATERRO MECANIZADO DE VALA COM RETROESCAVADEIRA (CAPACIDADE DA CAÇAMBA DA RETRO: 0,26 M³ / POTÊNCIA: 88 HP), LARGURA ATÉ 0,8 M, PROFUNDIDADE ATÉ 1,5 M, COM SOLO ARGILO-ARENOSO. AF_05/2016</v>
          </cell>
          <cell r="D5653" t="str">
            <v>M3</v>
          </cell>
          <cell r="E5653">
            <v>96.9</v>
          </cell>
        </row>
        <row r="5654">
          <cell r="A5654">
            <v>94316</v>
          </cell>
          <cell r="B5654" t="str">
            <v>SINAPI</v>
          </cell>
          <cell r="C5654" t="str">
            <v>ATERRO MECANIZADO DE VALA COM RETROESCAVADEIRA (CAPACIDADE DA CAÇAMBA DA RETRO: 0,26 M³ / POTÊNCIA: 88 HP), LARGURA DE 0,8 A 1,5 M, PROFUNDIDADE ATÉ 1,5 M, COM SOLO ARGILO-ARENOSO. AF_05/2016</v>
          </cell>
          <cell r="D5654" t="str">
            <v>M3</v>
          </cell>
          <cell r="E5654">
            <v>88.49</v>
          </cell>
        </row>
        <row r="5655">
          <cell r="A5655">
            <v>94317</v>
          </cell>
          <cell r="B5655" t="str">
            <v>SINAPI</v>
          </cell>
          <cell r="C5655" t="str">
            <v>ATERRO MECANIZADO DE VALA COM RETROESCAVADEIRA (CAPACIDADE DA CAÇAMBA DA RETRO: 0,26 M³ / POTÊNCIA: 88 HP), LARGURA ATÉ 0,8 M, PROFUNDIDADE DE 1,5 A 3,0 M, COM SOLO ARGILO-ARENOSO. AF_05/2016</v>
          </cell>
          <cell r="D5655" t="str">
            <v>M3</v>
          </cell>
          <cell r="E5655">
            <v>84.78</v>
          </cell>
        </row>
        <row r="5656">
          <cell r="A5656">
            <v>94318</v>
          </cell>
          <cell r="B5656" t="str">
            <v>SINAPI</v>
          </cell>
          <cell r="C5656" t="str">
            <v>ATERRO MECANIZADO DE VALA COM RETROESCAVADEIRA (CAPACIDADE DA CAÇAMBA DA RETRO: 0,26 M³ / POTÊNCIA: 88 HP), LARGURA DE 0,8 A 1,5 M, PROFUNDIDADE DE 1,5 A 3,0 M, COM SOLO ARGILO-ARENOSO. AF_05/2016</v>
          </cell>
          <cell r="D5656" t="str">
            <v>M3</v>
          </cell>
          <cell r="E5656">
            <v>80.02</v>
          </cell>
        </row>
        <row r="5657">
          <cell r="A5657">
            <v>94319</v>
          </cell>
          <cell r="B5657" t="str">
            <v>SINAPI</v>
          </cell>
          <cell r="C5657" t="str">
            <v>ATERRO MANUAL DE VALAS COM SOLO ARGILO-ARENOSO E COMPACTAÇÃO MECANIZADA. AF_05/2016</v>
          </cell>
          <cell r="D5657" t="str">
            <v>M3</v>
          </cell>
          <cell r="E5657">
            <v>97.38</v>
          </cell>
        </row>
        <row r="5658">
          <cell r="A5658">
            <v>94327</v>
          </cell>
          <cell r="B5658" t="str">
            <v>SINAPI</v>
          </cell>
          <cell r="C5658" t="str">
            <v>ATERRO MECANIZADO DE VALA COM ESCAVADEIRA HIDRÁULICA (CAPACIDADE DA CAÇAMBA: 0,8 M³ / POTÊNCIA: 111 HP), LARGURA DE 1,5 A 2,5 M, PROFUNDIDADE ATÉ 1,5 M, COM AREIA PARA ATERRO. AF_05/2016</v>
          </cell>
          <cell r="D5658" t="str">
            <v>M3</v>
          </cell>
          <cell r="E5658">
            <v>83.27</v>
          </cell>
        </row>
        <row r="5659">
          <cell r="A5659">
            <v>94328</v>
          </cell>
          <cell r="B5659" t="str">
            <v>SINAPI</v>
          </cell>
          <cell r="C5659" t="str">
            <v>ATERRO MECANIZADO DE VALA COM ESCAVADEIRA HIDRÁULICA (CAPACIDADE DA CAÇAMBA: 0,8 M³ / POTÊNCIA: 111 HP), LARGURA ATÉ 1,5 M, PROFUNDIDADE DE 1,5 A 3,0 M, COM AREIA PARA ATERRO. AF_05/2016</v>
          </cell>
          <cell r="D5659" t="str">
            <v>M3</v>
          </cell>
          <cell r="E5659">
            <v>79.489999999999995</v>
          </cell>
        </row>
        <row r="5660">
          <cell r="A5660">
            <v>94329</v>
          </cell>
          <cell r="B5660" t="str">
            <v>SINAPI</v>
          </cell>
          <cell r="C5660" t="str">
            <v>ATERRO MECANIZADO DE VALA COM ESCAVADEIRA HIDRÁULICA (CAPACIDADE DA CAÇAMBA: 0,8 M³ / POTÊNCIA: 111 HP), LARGURA DE 1,5 A 2,5 M, PROFUNDIDADE DE 1,5 A 3,0 M, COM AREIA PARA ATERRO. AF_05/2016</v>
          </cell>
          <cell r="D5660" t="str">
            <v>M3</v>
          </cell>
          <cell r="E5660">
            <v>74.72</v>
          </cell>
        </row>
        <row r="5661">
          <cell r="A5661">
            <v>94330</v>
          </cell>
          <cell r="B5661" t="str">
            <v>SINAPI</v>
          </cell>
          <cell r="C5661" t="str">
            <v>ATERRO MECANIZADO DE VALA COM ESCAVADEIRA HIDRÁULICA (CAPACIDADE DA CAÇAMBA: 0,8 M³ / POTÊNCIA: 111 HP), LARGURA ATÉ 1,5 M, PROFUNDIDADE DE 3,0 A 4,5 M, COM AREIA PARA ATERRO. AF_05/2016</v>
          </cell>
          <cell r="D5661" t="str">
            <v>M3</v>
          </cell>
          <cell r="E5661">
            <v>75.81</v>
          </cell>
        </row>
        <row r="5662">
          <cell r="A5662">
            <v>94331</v>
          </cell>
          <cell r="B5662" t="str">
            <v>SINAPI</v>
          </cell>
          <cell r="C5662" t="str">
            <v>ATERRO MECANIZADO DE VALA COM ESCAVADEIRA HIDRÁULICA (CAPACIDADE DA CAÇAMBA: 0,8 M³ / POTÊNCIA: 111 HP), LARGURA DE 1,5 A 2,5 M, PROFUNDIDADE DE 3,0 A 4,5 M, COM AREIA PARA ATERRO. AF_05/2016</v>
          </cell>
          <cell r="D5662" t="str">
            <v>M3</v>
          </cell>
          <cell r="E5662">
            <v>72.83</v>
          </cell>
        </row>
        <row r="5663">
          <cell r="A5663">
            <v>94332</v>
          </cell>
          <cell r="B5663" t="str">
            <v>SINAPI</v>
          </cell>
          <cell r="C5663" t="str">
            <v>ATERRO MECANIZADO DE VALA COM ESCAVADEIRA HIDRÁULICA (CAPACIDADE DA CAÇAMBA: 0,8 M³ / POTÊNCIA: 111 HP), LARGURA ATÉ 1,5 M, PROFUNDIDADE DE 4,5 A 6,0 M, COM AREIA PARA ATERRO. AF_05/2016</v>
          </cell>
          <cell r="D5663" t="str">
            <v>M3</v>
          </cell>
          <cell r="E5663">
            <v>74.2</v>
          </cell>
        </row>
        <row r="5664">
          <cell r="A5664">
            <v>94333</v>
          </cell>
          <cell r="B5664" t="str">
            <v>SINAPI</v>
          </cell>
          <cell r="C5664" t="str">
            <v>ATERRO MECANIZADO DE VALA COM ESCAVADEIRA HIDRÁULICA (CAPACIDADE DA CAÇAMBA: 0,8 M³ / POTÊNCIA: 111 HP), LARGURA DE 1,5 A 2,5 M, PROFUNDIDADE DE 4,5 A 6,0 M, COM AREIA PARA ATERRO. AF_05/2016</v>
          </cell>
          <cell r="D5664" t="str">
            <v>M3</v>
          </cell>
          <cell r="E5664">
            <v>71.86</v>
          </cell>
        </row>
        <row r="5665">
          <cell r="A5665">
            <v>94338</v>
          </cell>
          <cell r="B5665" t="str">
            <v>SINAPI</v>
          </cell>
          <cell r="C5665" t="str">
            <v>ATERRO MECANIZADO DE VALA COM RETROESCAVADEIRA (CAPACIDADE DA CAÇAMBA DA RETRO: 0,26 M³ / POTÊNCIA: 88 HP), LARGURA ATÉ 0,8 M, PROFUNDIDADE ATÉ 1,5 M, COM AREIA PARA ATERRO. AF_05/2016</v>
          </cell>
          <cell r="D5665" t="str">
            <v>M3</v>
          </cell>
          <cell r="E5665">
            <v>89.42</v>
          </cell>
        </row>
        <row r="5666">
          <cell r="A5666">
            <v>94339</v>
          </cell>
          <cell r="B5666" t="str">
            <v>SINAPI</v>
          </cell>
          <cell r="C5666" t="str">
            <v>ATERRO MECANIZADO DE VALA COM RETROESCAVADEIRA (CAPACIDADE DA CAÇAMBA DA RETRO: 0,26 M³ / POTÊNCIA: 88 HP), LARGURA DE 0,8 A 1,5 M, PROFUNDIDADE ATÉ 1,5 M, COM AREIA PARA ATERRO. AF_05/2016</v>
          </cell>
          <cell r="D5666" t="str">
            <v>M3</v>
          </cell>
          <cell r="E5666">
            <v>81.010000000000005</v>
          </cell>
        </row>
        <row r="5667">
          <cell r="A5667">
            <v>94340</v>
          </cell>
          <cell r="B5667" t="str">
            <v>SINAPI</v>
          </cell>
          <cell r="C5667" t="str">
            <v>ATERRO MECANIZADO DE VALA COM RETROESCAVADEIRA (CAPACIDADE DA CAÇAMBA DA RETRO: 0,26 M³ / POTÊNCIA: 88 HP), LARGURA ATÉ 0,8 M, PROFUNDIDADE DE 1,5 A 3,0 M, COM AREIA PARA ATERRO. AF_05/2016</v>
          </cell>
          <cell r="D5667" t="str">
            <v>M3</v>
          </cell>
          <cell r="E5667">
            <v>77.3</v>
          </cell>
        </row>
        <row r="5668">
          <cell r="A5668">
            <v>94341</v>
          </cell>
          <cell r="B5668" t="str">
            <v>SINAPI</v>
          </cell>
          <cell r="C5668" t="str">
            <v>ATERRO MECANIZADO DE VALA COM RETROESCAVADEIRA (CAPACIDADE DA CAÇAMBA DA RETRO: 0,26 M³ / POTÊNCIA: 88 HP), LARGURA DE 0,8 A 1,5 M, PROFUNDIDADE DE 1,5 A 3,0 M, COM AREIA PARA ATERRO. AF_05/2016</v>
          </cell>
          <cell r="D5668" t="str">
            <v>M3</v>
          </cell>
          <cell r="E5668">
            <v>72.540000000000006</v>
          </cell>
        </row>
        <row r="5669">
          <cell r="A5669">
            <v>94342</v>
          </cell>
          <cell r="B5669" t="str">
            <v>SINAPI</v>
          </cell>
          <cell r="C5669" t="str">
            <v>ATERRO MANUAL DE VALAS COM AREIA PARA ATERRO E COMPACTAÇÃO MECANIZADA. AF_05/2016</v>
          </cell>
          <cell r="D5669" t="str">
            <v>M3</v>
          </cell>
          <cell r="E5669">
            <v>89.9</v>
          </cell>
        </row>
        <row r="5670">
          <cell r="A5670">
            <v>96385</v>
          </cell>
          <cell r="B5670" t="str">
            <v>SINAPI</v>
          </cell>
          <cell r="C5670" t="str">
            <v>EXECUÇÃO E COMPACTAÇÃO DE ATERRO COM SOLO PREDOMINANTEMENTE ARGILOSO - EXCLUSIVE SOLO, ESCAVAÇÃO, CARGA E TRANSPORTE. AF_11/2019</v>
          </cell>
          <cell r="D5670" t="str">
            <v>M3</v>
          </cell>
          <cell r="E5670">
            <v>10.42</v>
          </cell>
        </row>
        <row r="5671">
          <cell r="A5671">
            <v>96386</v>
          </cell>
          <cell r="B5671" t="str">
            <v>SINAPI</v>
          </cell>
          <cell r="C5671" t="str">
            <v>EXECUÇÃO E COMPACTAÇÃO DE ATERRO COM SOLO PREDOMINANTEMENTE ARENOSO - EXCLUSIVE SOLO, ESCAVAÇÃO, CARGA E TRANSPORTE. AF_11/2019</v>
          </cell>
          <cell r="D5671" t="str">
            <v>M3</v>
          </cell>
          <cell r="E5671">
            <v>7.52</v>
          </cell>
        </row>
        <row r="5672">
          <cell r="A5672">
            <v>93360</v>
          </cell>
          <cell r="B5672" t="str">
            <v>SINAPI</v>
          </cell>
          <cell r="C5672" t="str">
            <v>REATERRO MECANIZADO DE VALA COM ESCAVADEIRA HIDRÁULICA (CAPACIDADE DA CAÇAMBA: 0,8 M³ / POTÊNCIA: 111 HP), LARGURA DE 1,5 A 2,5 M, PROFUNDIDADE ATÉ 1,5 M, COM SOLO DE 1ª CATEGORIA EM LOCAIS COM ALTO NÍVEL DE INTERFERÊNCIA. AF_04/2016</v>
          </cell>
          <cell r="D5672" t="str">
            <v>M3</v>
          </cell>
          <cell r="E5672">
            <v>22.22</v>
          </cell>
        </row>
        <row r="5673">
          <cell r="A5673">
            <v>93361</v>
          </cell>
          <cell r="B5673" t="str">
            <v>SINAPI</v>
          </cell>
          <cell r="C5673" t="str">
            <v>REATERRO MECANIZADO DE VALA COM ESCAVADEIRA HIDRÁULICA (CAPACIDADE DA CAÇAMBA: 0,8 M³ / POTÊNCIA: 111 HP), LARGURA ATÉ 1,5 M, PROFUNDIDADE DE 1,5 A 3,0 M, COM SOLO DE 1ª CATEGORIA EM LOCAIS COM ALTO NÍVEL DE INTERFERÊNCIA. AF_04/2016</v>
          </cell>
          <cell r="D5673" t="str">
            <v>M3</v>
          </cell>
          <cell r="E5673">
            <v>18.59</v>
          </cell>
        </row>
        <row r="5674">
          <cell r="A5674">
            <v>93362</v>
          </cell>
          <cell r="B5674" t="str">
            <v>SINAPI</v>
          </cell>
          <cell r="C5674" t="str">
            <v>REATERRO MECANIZADO DE VALA COM ESCAVADEIRA HIDRÁULICA (CAPACIDADE DA CAÇAMBA: 0,8 M³ / POTÊNCIA: 111 HP), LARGURA DE 1,5 A 2,5 M, PROFUNDIDADE DE 1,5 A 3,0 M, COM SOLO DE 1ª CATEGORIA EM LOCAIS COM ALTO NÍVEL DE INTERFERÊNCIA. AF_04/2016</v>
          </cell>
          <cell r="D5674" t="str">
            <v>M3</v>
          </cell>
          <cell r="E5674">
            <v>13.7</v>
          </cell>
        </row>
        <row r="5675">
          <cell r="A5675">
            <v>93363</v>
          </cell>
          <cell r="B5675" t="str">
            <v>SINAPI</v>
          </cell>
          <cell r="C5675" t="str">
            <v>REATERRO MECANIZADO DE VALA COM ESCAVADEIRA HIDRÁULICA (CAPACIDADE DA CAÇAMBA: 0,8 M³ / POTÊNCIA: 111 HP), LARGURA ATÉ 1,5 M, PROFUNDIDADE DE 3,0 A 4,5 M COM SOLO DE 1ª CATEGORIA EM LOCAIS COM ALTO NÍVEL DE INTERFERÊNCIA. AF_04/2016</v>
          </cell>
          <cell r="D5675" t="str">
            <v>M3</v>
          </cell>
          <cell r="E5675">
            <v>14.78</v>
          </cell>
        </row>
        <row r="5676">
          <cell r="A5676">
            <v>93364</v>
          </cell>
          <cell r="B5676" t="str">
            <v>SINAPI</v>
          </cell>
          <cell r="C5676" t="str">
            <v>REATERRO MECANIZADO DE VALA COM ESCAVADEIRA HIDRÁULICA (CAPACIDADE DA CAÇAMBA: 0,8 M³ / POTÊNCIA: 111 HP), LARGURA DE 1,5 A 2,5 M, PROFUNDIDADE DE 3,0  A 4,5 M, COM SOLO (SEM SUBSTITUIÇÃO) DE 1ª CATEGORIA EM LOCAIS COM ALTO NÍVEL DE INTERFERÊNCIA. AF_04/2016</v>
          </cell>
          <cell r="D5676" t="str">
            <v>M3</v>
          </cell>
          <cell r="E5676">
            <v>11.78</v>
          </cell>
        </row>
        <row r="5677">
          <cell r="A5677">
            <v>93365</v>
          </cell>
          <cell r="B5677" t="str">
            <v>SINAPI</v>
          </cell>
          <cell r="C5677" t="str">
            <v>REATERRO MECANIZADO DE VALA COM ESCAVADEIRA HIDRÁULICA (CAPACIDADE DA CAÇAMBA: 0,8 M³ / POTÊNCIA: 111 HP), LARGURA ATÉ 1,5 M, PROFUNDIDADE DE 4,5 A 6,0 M, COM SOLO DE 1ª CATEGORIA EM LOCAIS COM ALTO NÍVEL DE INTERFERÊNCIA. AF_04/2016</v>
          </cell>
          <cell r="D5677" t="str">
            <v>M3</v>
          </cell>
          <cell r="E5677">
            <v>13.07</v>
          </cell>
        </row>
        <row r="5678">
          <cell r="A5678">
            <v>93366</v>
          </cell>
          <cell r="B5678" t="str">
            <v>SINAPI</v>
          </cell>
          <cell r="C5678" t="str">
            <v>REATERRO MECANIZADO DE VALA COM ESCAVADEIRA HIDRÁULICA (CAPACIDADE DA CAÇAMBA: 0,8 M³ / POTÊNCIA: 111 HP), LARGURA DE 1,5 A 2,5 M, PROFUNDIDADE DE 4,5 A 6,0 M, COM SOLO DE 1ª CATEGORIA EM LOCAIS COM ALTO NÍVEL DE INTERFERÊNCIA. AF_04/2016</v>
          </cell>
          <cell r="D5678" t="str">
            <v>M3</v>
          </cell>
          <cell r="E5678">
            <v>10.85</v>
          </cell>
        </row>
        <row r="5679">
          <cell r="A5679">
            <v>93367</v>
          </cell>
          <cell r="B5679" t="str">
            <v>SINAPI</v>
          </cell>
          <cell r="C5679" t="str">
            <v>REATERRO MECANIZADO DE VALA COM ESCAVADEIRA HIDRÁULICA (CAPACIDADE DA CAÇAMBA: 0,8 M³ / POTÊNCIA: 111 HP), LARGURA DE 1,5 A 2,5 M, PROFUNDIDADE ATÉ 1,5 M, COM SOLO DE 1ª CATEGORIA EM LOCAIS COM BAIXO NÍVEL DE INTERFERÊNCIA. AF_04/2016</v>
          </cell>
          <cell r="D5679" t="str">
            <v>M3</v>
          </cell>
          <cell r="E5679">
            <v>20.75</v>
          </cell>
        </row>
        <row r="5680">
          <cell r="A5680">
            <v>93368</v>
          </cell>
          <cell r="B5680" t="str">
            <v>SINAPI</v>
          </cell>
          <cell r="C5680" t="str">
            <v>REATERRO MECANIZADO DE VALA COM ESCAVADEIRA HIDRÁULICA (CAPACIDADE DA CAÇAMBA: 0,8 M³ / POTÊNCIA: 111 HP), LARGURA ATÉ 1,5 M, PROFUNDIDADE DE 1,5 A 3,0 M, COM SOLO DE 1ª CATEGORIA EM LOCAIS COM BAIXO NÍVEL DE INTERFERÊNCIA. AF_04/2016</v>
          </cell>
          <cell r="D5680" t="str">
            <v>M3</v>
          </cell>
          <cell r="E5680">
            <v>16.98</v>
          </cell>
        </row>
        <row r="5681">
          <cell r="A5681">
            <v>93369</v>
          </cell>
          <cell r="B5681" t="str">
            <v>SINAPI</v>
          </cell>
          <cell r="C5681" t="str">
            <v>REATERRO MECANIZADO DE VALA COM ESCAVADEIRA HIDRÁULICA (CAPACIDADE DA CAÇAMBA: 0,8 M³ / POTÊNCIA: 111 HP), LARGURA DE 1,5 A 2,5 M, PROFUNDIDADE DE 1,5 A 3,0 M, COM SOLO (SEM SUBSTITUIÇÃO) DE 1ª CATEGORIA EM LOCAIS COM BAIXO NÍVEL DE INTERFERÊNCIA. AF_04/2016</v>
          </cell>
          <cell r="D5681" t="str">
            <v>M3</v>
          </cell>
          <cell r="E5681">
            <v>12.22</v>
          </cell>
        </row>
        <row r="5682">
          <cell r="A5682">
            <v>93370</v>
          </cell>
          <cell r="B5682" t="str">
            <v>SINAPI</v>
          </cell>
          <cell r="C5682" t="str">
            <v>REATERRO MECANIZADO DE VALA COM ESCAVADEIRA HIDRÁULICA (CAPACIDADE DA CAÇAMBA: 0,8 M³ / POTÊNCIA: 111 HP), LARGURA ATÉ 1,5 M, PROFUNDIDADE DE 3,0 A 4,5 M, COM SOLO DE 1ª CATEGORIA EM LOCAIS COM BAIXO NÍVEL DE INTERFERÊNCIA. AF_04/2016</v>
          </cell>
          <cell r="D5682" t="str">
            <v>M3</v>
          </cell>
          <cell r="E5682">
            <v>13.31</v>
          </cell>
        </row>
        <row r="5683">
          <cell r="A5683">
            <v>93371</v>
          </cell>
          <cell r="B5683" t="str">
            <v>SINAPI</v>
          </cell>
          <cell r="C5683" t="str">
            <v>REATERRO MECANIZADO DE VALA COM ESCAVADEIRA HIDRÁULICA (CAPACIDADE DA CAÇAMBA: 0,8 M³ / POTÊNCIA: 111 HP), LARGURA DE 1,5 A 2,5 M, PROFUNDIDADE DE 3,0 A 4,5 M, COM SOLO (SEM SUBSTITUIÇÃO) DE 1ª CATEGORIA EM LOCAIS COM BAIXO NÍVEL DE INTERFERÊNCIA. AF_04/2016</v>
          </cell>
          <cell r="D5683" t="str">
            <v>M3</v>
          </cell>
          <cell r="E5683">
            <v>10.32</v>
          </cell>
        </row>
        <row r="5684">
          <cell r="A5684">
            <v>93372</v>
          </cell>
          <cell r="B5684" t="str">
            <v>SINAPI</v>
          </cell>
          <cell r="C5684" t="str">
            <v>REATERRO MECANIZADO DE VALA COM ESCAVADEIRA HIDRÁULICA (CAPACIDADE DA CAÇAMBA: 0,8 M³ / POTÊNCIA: 111 HP), LARGURA ATÉ 1,5 M, PROFUNDIDADE DE 4,5 A 6,0 M, COM SOLO DE 1ª CATEGORIA EM LOCAIS COM BAIXO NÍVEL DE INTERFERÊNCIA. AF_04/2016</v>
          </cell>
          <cell r="D5684" t="str">
            <v>M3</v>
          </cell>
          <cell r="E5684">
            <v>11.69</v>
          </cell>
        </row>
        <row r="5685">
          <cell r="A5685">
            <v>93373</v>
          </cell>
          <cell r="B5685" t="str">
            <v>SINAPI</v>
          </cell>
          <cell r="C5685" t="str">
            <v>REATERRO MECANIZADO DE VALA COM ESCAVADEIRA HIDRÁULICA (CAPACIDADE DA CAÇAMBA: 0,8 M³ / POTÊNCIA: 111 HP), LARGURA DE 1,5 A 2,5 M, PROFUNDIDADE DE 4,5 A 6,0 M, COM SOLO (SEM SUBSTITUIÇÃO) DE 1ª CATEGORIA EM LOCAIS COM BAIXO NÍVEL DE INTERFERÊNCIA. AF_04/2016</v>
          </cell>
          <cell r="D5685" t="str">
            <v>M3</v>
          </cell>
          <cell r="E5685">
            <v>9.3699999999999992</v>
          </cell>
        </row>
        <row r="5686">
          <cell r="A5686">
            <v>93374</v>
          </cell>
          <cell r="B5686" t="str">
            <v>SINAPI</v>
          </cell>
          <cell r="C5686" t="str">
            <v>REATERRO MECANIZADO DE VALA COM RETROESCAVADEIRA (CAPACIDADE DA CAÇAMBA DA RETRO: 0,26 M³ / POTÊNCIA: 88 HP), LARGURA ATÉ 0,8 M, PROFUNDIDADE ATÉ 1,5 M, COM SOLO (SEM SUBSTITUIÇÃO) DE 1ª CATEGORIA EM LOCAIS COM ALTO NÍVEL DE INTERFERÊNCIA. AF_04/2016</v>
          </cell>
          <cell r="D5686" t="str">
            <v>M3</v>
          </cell>
          <cell r="E5686">
            <v>24.86</v>
          </cell>
        </row>
        <row r="5687">
          <cell r="A5687">
            <v>93375</v>
          </cell>
          <cell r="B5687" t="str">
            <v>SINAPI</v>
          </cell>
          <cell r="C5687" t="str">
            <v>REATERRO MECANIZADO DE VALA COM RETROESCAVADEIRA (CAPACIDADE DA CAÇAMBA DA RETRO: 0,26 M³ / POTÊNCIA: 88 HP), LARGURA DE 0,8 A 1,5 M, PROFUNDIDADE ATÉ 1,5 M, COM SOLO DE 1ª CATEGORIA EM LOCAIS COM ALTO NÍVEL DE INTERFERÊNCIA. AF_04/2016</v>
          </cell>
          <cell r="D5687" t="str">
            <v>M3</v>
          </cell>
          <cell r="E5687">
            <v>19.2</v>
          </cell>
        </row>
        <row r="5688">
          <cell r="A5688">
            <v>93376</v>
          </cell>
          <cell r="B5688" t="str">
            <v>SINAPI</v>
          </cell>
          <cell r="C5688" t="str">
            <v>REATERRO MECANIZADO DE VALA COM RETROESCAVADEIRA (CAPACIDADE DA CAÇAMBA DA RETRO: 0,26 M³ / POTÊNCIA: 88 HP), LARGURA ATÉ 0,8 M, PROFUNDIDADE DE 1,5 A 3,0 M, COM SOLO DE 1ª CATEGORIA EM LOCAIS COM ALTO NÍVEL DE INTERFERÊNCIA. AF_04/2016</v>
          </cell>
          <cell r="D5688" t="str">
            <v>M3</v>
          </cell>
          <cell r="E5688">
            <v>15.75</v>
          </cell>
        </row>
        <row r="5689">
          <cell r="A5689">
            <v>93377</v>
          </cell>
          <cell r="B5689" t="str">
            <v>SINAPI</v>
          </cell>
          <cell r="C5689" t="str">
            <v>REATERRO MECANIZADO DE VALA COM RETROESCAVADEIRA (CAPACIDADE DA CAÇAMBA DA RETRO: 0,26 M³ / POTÊNCIA: 88 HP), LARGURA DE 0,8 A 1,5 M, PROFUNDIDADE DE 1,5 A 3,0 M, COM SOLO (SEM SUBSTITUIÇÃO) DE 1ª CATEGORIA EM LOCAIS COM ALTO NÍVEL DE INTERFERÊNCIA. AF_04/2016</v>
          </cell>
          <cell r="D5689" t="str">
            <v>M3</v>
          </cell>
          <cell r="E5689">
            <v>10.72</v>
          </cell>
        </row>
        <row r="5690">
          <cell r="A5690">
            <v>93378</v>
          </cell>
          <cell r="B5690" t="str">
            <v>SINAPI</v>
          </cell>
          <cell r="C5690" t="str">
            <v>REATERRO MECANIZADO DE VALA COM RETROESCAVADEIRA (CAPACIDADE DA CAÇAMBA DA RETRO: 0,26 M³ / POTÊNCIA: 88 HP), LARGURA ATÉ 0,8 M, PROFUNDIDADE ATÉ 1,5 M, COM SOLO DE 1ª CATEGORIA EM LOCAIS COM BAIXO NÍVEL DE INTERFERÊNCIA. AF_04/2016</v>
          </cell>
          <cell r="D5690" t="str">
            <v>M3</v>
          </cell>
          <cell r="E5690">
            <v>23.21</v>
          </cell>
        </row>
        <row r="5691">
          <cell r="A5691">
            <v>93379</v>
          </cell>
          <cell r="B5691" t="str">
            <v>SINAPI</v>
          </cell>
          <cell r="C5691" t="str">
            <v>REATERRO MECANIZADO DE VALA COM RETROESCAVADEIRA (CAPACIDADE DA CAÇAMBA DA RETRO: 0,26 M³ / POTÊNCIA: 88 HP), LARGURA DE 0,8 A 1,5 M, PROFUNDIDADE ATÉ 1,5 M, COM SOLO DE 1ª CATEGORIA EM LOCAIS COM BAIXO NÍVEL DE INTERFERÊNCIA. AF_04/2016</v>
          </cell>
          <cell r="D5691" t="str">
            <v>M3</v>
          </cell>
          <cell r="E5691">
            <v>17.93</v>
          </cell>
        </row>
        <row r="5692">
          <cell r="A5692">
            <v>93380</v>
          </cell>
          <cell r="B5692" t="str">
            <v>SINAPI</v>
          </cell>
          <cell r="C5692" t="str">
            <v>REATERRO MECANIZADO DE VALA COM RETROESCAVADEIRA (CAPACIDADE DA CAÇAMBA DA RETRO: 0,26 M³ / POTÊNCIA: 88 HP), LARGURA ATÉ 0,8 M, PROFUNDIDADE DE 1,5 A 3,0 M, COM SOLO DE 1ª CATEGORIA EM LOCAIS COM BAIXO NÍVEL DE INTERFERÊNCIA. AF_04/2016</v>
          </cell>
          <cell r="D5692" t="str">
            <v>M3</v>
          </cell>
          <cell r="E5692">
            <v>14.78</v>
          </cell>
        </row>
        <row r="5693">
          <cell r="A5693">
            <v>93381</v>
          </cell>
          <cell r="B5693" t="str">
            <v>SINAPI</v>
          </cell>
          <cell r="C5693" t="str">
            <v>REATERRO MECANIZADO DE VALA COM RETROESCAVADEIRA (CAPACIDADE DA CAÇAMBA DA RETRO: 0,26 M³ / POTÊNCIA: 88 HP), LARGURA DE 0,8 A 1,5 M, PROFUNDIDADE DE 1,5 A 3,0 M, COM SOLO (SEM SUBSTITUIÇÃO) DE 1ª CATEGORIA EM LOCAIS COM BAIXO NÍVEL DE INTERFERÊNCIA. AF_04/2016</v>
          </cell>
          <cell r="D5693" t="str">
            <v>M3</v>
          </cell>
          <cell r="E5693">
            <v>10.029999999999999</v>
          </cell>
        </row>
        <row r="5694">
          <cell r="A5694">
            <v>93382</v>
          </cell>
          <cell r="B5694" t="str">
            <v>SINAPI</v>
          </cell>
          <cell r="C5694" t="str">
            <v>REATERRO MANUAL DE VALAS COM COMPACTAÇÃO MECANIZADA. AF_04/2016</v>
          </cell>
          <cell r="D5694" t="str">
            <v>M3</v>
          </cell>
          <cell r="E5694">
            <v>27.39</v>
          </cell>
        </row>
        <row r="5695">
          <cell r="A5695">
            <v>96995</v>
          </cell>
          <cell r="B5695" t="str">
            <v>SINAPI</v>
          </cell>
          <cell r="C5695" t="str">
            <v>REATERRO MANUAL APILOADO COM SOQUETE. AF_10/2017</v>
          </cell>
          <cell r="D5695" t="str">
            <v>M3</v>
          </cell>
          <cell r="E5695">
            <v>38.880000000000003</v>
          </cell>
        </row>
        <row r="5696">
          <cell r="A5696">
            <v>97916</v>
          </cell>
          <cell r="B5696" t="str">
            <v>SINAPI</v>
          </cell>
          <cell r="C5696" t="str">
            <v>TRANSPORTE COM CAMINHÃO BASCULANTE DE 6 M³, EM VIA URBANA EM LEITO NATURAL (UNIDADE: TXKM). AF_07/2020</v>
          </cell>
          <cell r="D5696" t="str">
            <v>TXKM</v>
          </cell>
          <cell r="E5696">
            <v>2.2599999999999998</v>
          </cell>
        </row>
        <row r="5697">
          <cell r="A5697">
            <v>97917</v>
          </cell>
          <cell r="B5697" t="str">
            <v>SINAPI</v>
          </cell>
          <cell r="C5697" t="str">
            <v>TRANSPORTE COM CAMINHÃO BASCULANTE DE 6 M³, EM VIA URBANA EM REVESTIMENTO PRIMÁRIO (UNIDADE: TXKM). AF_07/2020</v>
          </cell>
          <cell r="D5697" t="str">
            <v>TXKM</v>
          </cell>
          <cell r="E5697">
            <v>1.95</v>
          </cell>
        </row>
        <row r="5698">
          <cell r="A5698">
            <v>97918</v>
          </cell>
          <cell r="B5698" t="str">
            <v>SINAPI</v>
          </cell>
          <cell r="C5698" t="str">
            <v>TRANSPORTE COM CAMINHÃO BASCULANTE DE 6 M³, EM VIA URBANA PAVIMENTADA, DMT ATÉ 30 KM (UNIDADE: TXKM). AF_07/2020</v>
          </cell>
          <cell r="D5698" t="str">
            <v>TXKM</v>
          </cell>
          <cell r="E5698">
            <v>1.8</v>
          </cell>
        </row>
        <row r="5699">
          <cell r="A5699">
            <v>97919</v>
          </cell>
          <cell r="B5699" t="str">
            <v>SINAPI</v>
          </cell>
          <cell r="C5699" t="str">
            <v>TRANSPORTE COM CAMINHÃO BASCULANTE DE 6 M³, EM VIA URBANA PAVIMENTADA, ADICIONAL PARA DMT EXCEDENTE A 30 KM (UNIDADE: TXKM). AF_07/2020</v>
          </cell>
          <cell r="D5699" t="str">
            <v>TXKM</v>
          </cell>
          <cell r="E5699">
            <v>0.71</v>
          </cell>
        </row>
        <row r="5700">
          <cell r="A5700">
            <v>101616</v>
          </cell>
          <cell r="B5700" t="str">
            <v>SINAPI</v>
          </cell>
          <cell r="C5700" t="str">
            <v>PREPARO DE FUNDO DE VALA COM LARGURA MENOR QUE 1,5 M (ACERTO DO SOLO NATURAL). AF_08/2020</v>
          </cell>
          <cell r="D5700" t="str">
            <v>M2</v>
          </cell>
          <cell r="E5700">
            <v>4.95</v>
          </cell>
        </row>
        <row r="5701">
          <cell r="A5701">
            <v>101617</v>
          </cell>
          <cell r="B5701" t="str">
            <v>SINAPI</v>
          </cell>
          <cell r="C5701" t="str">
            <v>PREPARO DE FUNDO DE VALA COM LARGURA MAIOR OU IGUAL A 1,5 M E MENOR QUE 2,5 M (ACERTO DO SOLO NATURAL). AF_08/2020</v>
          </cell>
          <cell r="D5701" t="str">
            <v>M2</v>
          </cell>
          <cell r="E5701">
            <v>2.4300000000000002</v>
          </cell>
        </row>
        <row r="5702">
          <cell r="A5702">
            <v>101618</v>
          </cell>
          <cell r="B5702" t="str">
            <v>SINAPI</v>
          </cell>
          <cell r="C5702" t="str">
            <v>PREPARO DE FUNDO DE VALA COM LARGURA MENOR QUE 1,5 M, COM CAMADA DE AREIA, LANÇAMENTO MANUAL. AF_08/2020</v>
          </cell>
          <cell r="D5702" t="str">
            <v>M3</v>
          </cell>
          <cell r="E5702">
            <v>208.21</v>
          </cell>
        </row>
        <row r="5703">
          <cell r="A5703">
            <v>101619</v>
          </cell>
          <cell r="B5703" t="str">
            <v>SINAPI</v>
          </cell>
          <cell r="C5703" t="str">
            <v>PREPARO DE FUNDO DE VALA COM LARGURA MENOR QUE 1,5 M, COM CAMADA DE BRITA, LANÇAMENTO MANUAL. AF_08/2020</v>
          </cell>
          <cell r="D5703" t="str">
            <v>M3</v>
          </cell>
          <cell r="E5703">
            <v>253.61</v>
          </cell>
        </row>
        <row r="5704">
          <cell r="A5704">
            <v>101620</v>
          </cell>
          <cell r="B5704" t="str">
            <v>SINAPI</v>
          </cell>
          <cell r="C5704" t="str">
            <v>PREPARO DE FUNDO DE VALA COM LARGURA MAIOR OU IGUAL A 1,5 M E MENOR QUE 2,5 M, COM CAMADA DE AREIA, LANÇAMENTO MANUAL. AF_08/2020</v>
          </cell>
          <cell r="D5704" t="str">
            <v>M3</v>
          </cell>
          <cell r="E5704">
            <v>188.16</v>
          </cell>
        </row>
        <row r="5705">
          <cell r="A5705">
            <v>101621</v>
          </cell>
          <cell r="B5705" t="str">
            <v>SINAPI</v>
          </cell>
          <cell r="C5705" t="str">
            <v>PREPARO DE FUNDO DE VALA COM LARGURA MAIOR OU IGUAL A 1,5 M E MENOR QUE 2,5 M, COM CAMADA DE BRITA, LANÇAMENTO MANUAL. AF_08/2020</v>
          </cell>
          <cell r="D5705" t="str">
            <v>M3</v>
          </cell>
          <cell r="E5705">
            <v>233.56</v>
          </cell>
        </row>
        <row r="5706">
          <cell r="A5706">
            <v>101622</v>
          </cell>
          <cell r="B5706" t="str">
            <v>SINAPI</v>
          </cell>
          <cell r="C5706" t="str">
            <v>PREPARO DE FUNDO DE VALA COM LARGURA MENOR QUE 1,5 M, COM CAMADA DE AREIA, LANÇAMENTO MECANIZADO. AF_08/2020</v>
          </cell>
          <cell r="D5706" t="str">
            <v>M3</v>
          </cell>
          <cell r="E5706">
            <v>194.75</v>
          </cell>
        </row>
        <row r="5707">
          <cell r="A5707">
            <v>101623</v>
          </cell>
          <cell r="B5707" t="str">
            <v>SINAPI</v>
          </cell>
          <cell r="C5707" t="str">
            <v>PREPARO DE FUNDO DE VALA COM LARGURA MENOR QUE 1,5 M, COM CAMADA DE BRITA, LANÇAMENTO MECANIZADO. AF_08/2020</v>
          </cell>
          <cell r="D5707" t="str">
            <v>M3</v>
          </cell>
          <cell r="E5707">
            <v>237.01</v>
          </cell>
        </row>
        <row r="5708">
          <cell r="A5708">
            <v>101624</v>
          </cell>
          <cell r="B5708" t="str">
            <v>SINAPI</v>
          </cell>
          <cell r="C5708" t="str">
            <v>PREPARO DE FUNDO DE VALA COM LARGURA MAIOR OU IGUAL A 1,5 M E MENOR QUE 2,5 M, COM CAMADA DE BRITA, LANÇAMENTO MECANIZADO. AF_08/2020</v>
          </cell>
          <cell r="D5708" t="str">
            <v>M3</v>
          </cell>
          <cell r="E5708">
            <v>197.05</v>
          </cell>
        </row>
        <row r="5709">
          <cell r="A5709">
            <v>101625</v>
          </cell>
          <cell r="B5709" t="str">
            <v>SINAPI</v>
          </cell>
          <cell r="C5709" t="str">
            <v>PREPARO DE FUNDO DE VALA COM LARGURA MAIOR OU IGUAL A 1,5 M E MENOR QUE 2,5 M, COM CAMADA DE AREIA, LANÇAMENTO MECANIZADO. AF_08/2020</v>
          </cell>
          <cell r="D5709" t="str">
            <v>M3</v>
          </cell>
          <cell r="E5709">
            <v>159.82</v>
          </cell>
        </row>
        <row r="5710">
          <cell r="A5710">
            <v>95606</v>
          </cell>
          <cell r="B5710" t="str">
            <v>SINAPI</v>
          </cell>
          <cell r="C5710" t="str">
            <v>UMIDIFICAÇÃO DE MATERIAL PARA VALAS COM CAMINHÃO PIPA 10000L. AF_11/2016</v>
          </cell>
          <cell r="D5710" t="str">
            <v>M3</v>
          </cell>
          <cell r="E5710">
            <v>2.21</v>
          </cell>
        </row>
        <row r="5711">
          <cell r="A5711">
            <v>101159</v>
          </cell>
          <cell r="B5711" t="str">
            <v>SINAPI</v>
          </cell>
          <cell r="C5711" t="str">
            <v>ALVENARIA DE VEDAÇÃO DE BLOCOS CERÂMICOS MACIÇOS DE 5X10X20CM (ESPESSURA 10CM) E ARGAMASSA DE ASSENTAMENTO COM PREPARO EM BETONEIRA. AF_05/2020</v>
          </cell>
          <cell r="D5711" t="str">
            <v>M2</v>
          </cell>
          <cell r="E5711">
            <v>122.84</v>
          </cell>
        </row>
        <row r="5712">
          <cell r="A5712">
            <v>103322</v>
          </cell>
          <cell r="B5712" t="str">
            <v>SINAPI</v>
          </cell>
          <cell r="C5712" t="str">
            <v>ALVENARIA DE VEDAÇÃO DE BLOCOS CERÂMICOS FURADOS NA VERTICAL DE 9X19X39 CM (ESPESSURA 9 CM) E ARGAMASSA DE ASSENTAMENTO COM PREPARO EM BETONEIRA. AF_12/2021</v>
          </cell>
          <cell r="D5712" t="str">
            <v>M2</v>
          </cell>
          <cell r="E5712">
            <v>52.49</v>
          </cell>
        </row>
        <row r="5713">
          <cell r="A5713">
            <v>103323</v>
          </cell>
          <cell r="B5713" t="str">
            <v>SINAPI</v>
          </cell>
          <cell r="C5713" t="str">
            <v>ALVENARIA DE VEDAÇÃO DE BLOCOS CERÂMICOS FURADOS NA VERTICAL DE 9X19X39 CM (ESPESSURA 9 CM) E ARGAMASSA DE ASSENTAMENTO COM PREPARO MANUAL. AF_12/2021</v>
          </cell>
          <cell r="D5713" t="str">
            <v>M2</v>
          </cell>
          <cell r="E5713">
            <v>53.28</v>
          </cell>
        </row>
        <row r="5714">
          <cell r="A5714">
            <v>103324</v>
          </cell>
          <cell r="B5714" t="str">
            <v>SINAPI</v>
          </cell>
          <cell r="C5714" t="str">
            <v>ALVENARIA DE VEDAÇÃO DE BLOCOS CERÂMICOS FURADOS NA VERTICAL DE 14X19X39 CM (ESPESSURA 14 CM) E ARGAMASSA DE ASSENTAMENTO COM PREPARO EM BETONEIRA. AF_12/2021</v>
          </cell>
          <cell r="D5714" t="str">
            <v>M2</v>
          </cell>
          <cell r="E5714">
            <v>70.02</v>
          </cell>
        </row>
        <row r="5715">
          <cell r="A5715">
            <v>103325</v>
          </cell>
          <cell r="B5715" t="str">
            <v>SINAPI</v>
          </cell>
          <cell r="C5715" t="str">
            <v>ALVENARIA DE VEDAÇÃO DE BLOCOS CERÂMICOS FURADOS NA VERTICAL DE 14X19X39 CM (ESPESSURA 14 CM) E ARGAMASSA DE ASSENTAMENTO COM PREPARO MANUAL. AF_12/2021</v>
          </cell>
          <cell r="D5715" t="str">
            <v>M2</v>
          </cell>
          <cell r="E5715">
            <v>70.92</v>
          </cell>
        </row>
        <row r="5716">
          <cell r="A5716">
            <v>103326</v>
          </cell>
          <cell r="B5716" t="str">
            <v>SINAPI</v>
          </cell>
          <cell r="C5716" t="str">
            <v>ALVENARIA DE VEDAÇÃO DE BLOCOS CERÂMICOS FURADOS NA VERTICAL DE 19X19X39 CM (ESPESSURA 19 CM) E ARGAMASSA DE ASSENTAMENTO COM PREPARO EM BETONEIRA. AF_12/2021</v>
          </cell>
          <cell r="D5716" t="str">
            <v>M2</v>
          </cell>
          <cell r="E5716">
            <v>84.84</v>
          </cell>
        </row>
        <row r="5717">
          <cell r="A5717">
            <v>103327</v>
          </cell>
          <cell r="B5717" t="str">
            <v>SINAPI</v>
          </cell>
          <cell r="C5717" t="str">
            <v>ALVENARIA DE VEDAÇÃO DE BLOCOS CERÂMICOS FURADOS NA VERTICAL DE 19X19X39 CM (ESPESSURA 19 CM) E ARGAMASSA DE ASSENTAMENTO COM PREPARO MANUAL. AF_12/2021</v>
          </cell>
          <cell r="D5717" t="str">
            <v>M2</v>
          </cell>
          <cell r="E5717">
            <v>85.89</v>
          </cell>
        </row>
        <row r="5718">
          <cell r="A5718">
            <v>103328</v>
          </cell>
          <cell r="B5718" t="str">
            <v>SINAPI</v>
          </cell>
          <cell r="C5718" t="str">
            <v>ALVENARIA DE VEDAÇÃO DE BLOCOS CERÂMICOS FURADOS NA HORIZONTAL DE 9X19X19 CM (ESPESSURA 9 CM) E ARGAMASSA DE ASSENTAMENTO COM PREPARO EM BETONEIRA. AF_12/2021</v>
          </cell>
          <cell r="D5718" t="str">
            <v>M2</v>
          </cell>
          <cell r="E5718">
            <v>77.59</v>
          </cell>
        </row>
        <row r="5719">
          <cell r="A5719">
            <v>103329</v>
          </cell>
          <cell r="B5719" t="str">
            <v>SINAPI</v>
          </cell>
          <cell r="C5719" t="str">
            <v>ALVENARIA DE VEDAÇÃO DE BLOCOS CERÂMICOS FURADOS NA HORIZONTAL DE 9X19X19 CM (ESPESSURA 9 CM) E ARGAMASSA DE ASSENTAMENTO COM PREPARO MANUAL. AF_12/2021</v>
          </cell>
          <cell r="D5719" t="str">
            <v>M2</v>
          </cell>
          <cell r="E5719">
            <v>78.28</v>
          </cell>
        </row>
        <row r="5720">
          <cell r="A5720">
            <v>103330</v>
          </cell>
          <cell r="B5720" t="str">
            <v>SINAPI</v>
          </cell>
          <cell r="C5720" t="str">
            <v>ALVENARIA DE VEDAÇÃO DE BLOCOS CERÂMICOS FURADOS NA HORIZONTAL DE 11,5X19X19 CM (ESPESSURA 11,5 CM) E ARGAMASSA DE ASSENTAMENTO COM PREPARO EM BETONEIRA. AF_12/2021</v>
          </cell>
          <cell r="D5720" t="str">
            <v>M2</v>
          </cell>
          <cell r="E5720">
            <v>73.61</v>
          </cell>
        </row>
        <row r="5721">
          <cell r="A5721">
            <v>103331</v>
          </cell>
          <cell r="B5721" t="str">
            <v>SINAPI</v>
          </cell>
          <cell r="C5721" t="str">
            <v>ALVENARIA DE VEDAÇÃO DE BLOCOS CERÂMICOS FURADOS NA HORIZONTAL DE 11,5X19X19 CM (ESPESSURA 11,5 CM) E ARGAMASSA DE ASSENTAMENTO COM PREPARO MANUAL. AF_12/2021</v>
          </cell>
          <cell r="D5721" t="str">
            <v>M2</v>
          </cell>
          <cell r="E5721">
            <v>74.349999999999994</v>
          </cell>
        </row>
        <row r="5722">
          <cell r="A5722">
            <v>103332</v>
          </cell>
          <cell r="B5722" t="str">
            <v>SINAPI</v>
          </cell>
          <cell r="C5722" t="str">
            <v>ALVENARIA DE VEDAÇÃO DE BLOCOS CERÂMICOS FURADOS NA HORIZONTAL DE 9X14X19 CM (ESPESSURA 9 CM) E ARGAMASSA DE ASSENTAMENTO COM PREPARO EM BETONEIRA. AF_12/2021</v>
          </cell>
          <cell r="D5722" t="str">
            <v>M2</v>
          </cell>
          <cell r="E5722">
            <v>101.65</v>
          </cell>
        </row>
        <row r="5723">
          <cell r="A5723">
            <v>103333</v>
          </cell>
          <cell r="B5723" t="str">
            <v>SINAPI</v>
          </cell>
          <cell r="C5723" t="str">
            <v>ALVENARIA DE VEDAÇÃO DE BLOCOS CERÂMICOS FURADOS NA HORIZONTAL DE 9X14X19 CM (ESPESSURA 9 CM) E ARGAMASSA DE ASSENTAMENTO COM PREPARO MANUAL. AF_12/2021</v>
          </cell>
          <cell r="D5723" t="str">
            <v>M2</v>
          </cell>
          <cell r="E5723">
            <v>102.45</v>
          </cell>
        </row>
        <row r="5724">
          <cell r="A5724">
            <v>103334</v>
          </cell>
          <cell r="B5724" t="str">
            <v>SINAPI</v>
          </cell>
          <cell r="C5724" t="str">
            <v>ALVENARIA DE VEDAÇÃO DE BLOCOS CERÂMICOS FURADOS NA HORIZONTAL DE 14X9X19 CM (ESPESSURA 14 CM, BLOCO DEITADO) E ARGAMASSA DE ASSENTAMENTO COM PREPARO EM BETONEIRA. AF_12/2021</v>
          </cell>
          <cell r="D5724" t="str">
            <v>M2</v>
          </cell>
          <cell r="E5724">
            <v>126.05</v>
          </cell>
        </row>
        <row r="5725">
          <cell r="A5725">
            <v>103335</v>
          </cell>
          <cell r="B5725" t="str">
            <v>SINAPI</v>
          </cell>
          <cell r="C5725" t="str">
            <v>ALVENARIA DE VEDAÇÃO DE BLOCOS CERÂMICOS FURADOS NA HORIZONTAL DE 14X9X19 CM (ESPESSURA 14 CM, BLOCO DEITADO) E ARGAMASSA DE ASSENTAMENTO COM PREPARO MANUAL. AF_12/2021</v>
          </cell>
          <cell r="D5725" t="str">
            <v>M2</v>
          </cell>
          <cell r="E5725">
            <v>127.44</v>
          </cell>
        </row>
        <row r="5726">
          <cell r="A5726">
            <v>103350</v>
          </cell>
          <cell r="B5726" t="str">
            <v>SINAPI</v>
          </cell>
          <cell r="C5726" t="str">
            <v>ALVENARIA DE VEDAÇÃO DE BLOCOS CERÂMICOS FURADOS NA HORIZONTAL DE 9X9X19 CM (ESPESSURA 9 CM) E ARGAMASSA DE ASSENTAMENTO COM PREPARO EM BETONEIRA. AF_12/2021</v>
          </cell>
          <cell r="D5726" t="str">
            <v>M2</v>
          </cell>
          <cell r="E5726">
            <v>153.47</v>
          </cell>
        </row>
        <row r="5727">
          <cell r="A5727">
            <v>103351</v>
          </cell>
          <cell r="B5727" t="str">
            <v>SINAPI</v>
          </cell>
          <cell r="C5727" t="str">
            <v>ALVENARIA DE VEDAÇÃO DE BLOCOS CERÂMICOS FURADOS NA HORIZONTAL DE 9X9X19 CM (ESPESSURA 9 CM) E ARGAMASSA DE ASSENTAMENTO COM PREPARO MANUAL. AF_12/2021</v>
          </cell>
          <cell r="D5727" t="str">
            <v>M2</v>
          </cell>
          <cell r="E5727">
            <v>154.49</v>
          </cell>
        </row>
        <row r="5728">
          <cell r="A5728">
            <v>103356</v>
          </cell>
          <cell r="B5728" t="str">
            <v>SINAPI</v>
          </cell>
          <cell r="C5728" t="str">
            <v>ALVENARIA DE VEDAÇÃO DE BLOCOS CERÂMICOS FURADOS NA HORIZONTAL DE 9X19X29 CM (ESPESSURA 9 CM) E ARGAMASSA DE ASSENTAMENTO COM PREPARO EM BETONEIRA. AF_12/2021</v>
          </cell>
          <cell r="D5728" t="str">
            <v>M2</v>
          </cell>
          <cell r="E5728">
            <v>49.64</v>
          </cell>
        </row>
        <row r="5729">
          <cell r="A5729">
            <v>103357</v>
          </cell>
          <cell r="B5729" t="str">
            <v>SINAPI</v>
          </cell>
          <cell r="C5729" t="str">
            <v>ALVENARIA DE VEDAÇÃO DE BLOCOS CERÂMICOS FURADOS NA HORIZONTAL DE 9X19X29 CM (ESPESSURA 9 CM) E ARGAMASSA DE ASSENTAMENTO COM PREPARO MANUAL. AF_12/2021</v>
          </cell>
          <cell r="D5729" t="str">
            <v>M2</v>
          </cell>
          <cell r="E5729">
            <v>50.22</v>
          </cell>
        </row>
        <row r="5730">
          <cell r="A5730">
            <v>89282</v>
          </cell>
          <cell r="B5730" t="str">
            <v>SINAPI</v>
          </cell>
          <cell r="C5730" t="str">
            <v>ALVENARIA ESTRUTURAL DE BLOCOS CERÂMICOS 14X19X39, (ESPESSURA DE 14 CM), PARA PAREDES COM ÁREA LÍQUIDA MENOR QUE 6M², SEM VÃOS, UTILIZANDO PALHETA E ARGAMASSA DE ASSENTAMENTO COM PREPARO EM BETONEIRA. AF_12/2014</v>
          </cell>
          <cell r="D5730" t="str">
            <v>M2</v>
          </cell>
          <cell r="E5730">
            <v>69.489999999999995</v>
          </cell>
        </row>
        <row r="5731">
          <cell r="A5731">
            <v>89283</v>
          </cell>
          <cell r="B5731" t="str">
            <v>SINAPI</v>
          </cell>
          <cell r="C5731" t="str">
            <v>ALVENARIA ESTRUTURAL DE BLOCOS CERÂMICOS 14X19X39, (ESPESSURA DE 14 CM), PARA PAREDES COM ÁREA LÍQUIDA MENOR QUE 6M², SEM VÃOS, UTILIZANDO PALHETA E ARGAMASSA DE ASSENTAMENTO COM PREPARO MANUAL. AF_12/2014</v>
          </cell>
          <cell r="D5731" t="str">
            <v>M2</v>
          </cell>
          <cell r="E5731">
            <v>70.36</v>
          </cell>
        </row>
        <row r="5732">
          <cell r="A5732">
            <v>89284</v>
          </cell>
          <cell r="B5732" t="str">
            <v>SINAPI</v>
          </cell>
          <cell r="C5732" t="str">
            <v>ALVENARIA ESTRUTURAL DE BLOCOS CERÂMICOS 14X19X39, (ESPESSURA DE 14 CM), PARA PAREDES COM ÁREA LÍQUIDA MAIOR OU IGUAL QUE 6M², SEM VÃOS, UTILIZANDO PALHETA E ARGAMASSA DE ASSENTAMENTO COM PREPARO EM BETONEIRA. AF_12/2014</v>
          </cell>
          <cell r="D5732" t="str">
            <v>M2</v>
          </cell>
          <cell r="E5732">
            <v>63.28</v>
          </cell>
        </row>
        <row r="5733">
          <cell r="A5733">
            <v>89285</v>
          </cell>
          <cell r="B5733" t="str">
            <v>SINAPI</v>
          </cell>
          <cell r="C5733" t="str">
            <v>ALVENARIA ESTRUTURAL DE BLOCOS CERÂMICOS 14X19X39, (ESPESSURA DE 14 CM), PARA PAREDES COM ÁREA LÍQUIDA MAIOR OU IGUAL QUE 6M², SEM VÃOS, UTILIZANDO PALHETA E ARGAMASSA DE ASSENTAMENTO COM PREPARO MANUAL. AF_12/2014</v>
          </cell>
          <cell r="D5733" t="str">
            <v>M2</v>
          </cell>
          <cell r="E5733">
            <v>64.150000000000006</v>
          </cell>
        </row>
        <row r="5734">
          <cell r="A5734">
            <v>89286</v>
          </cell>
          <cell r="B5734" t="str">
            <v>SINAPI</v>
          </cell>
          <cell r="C5734" t="str">
            <v>ALVENARIA ESTRUTURAL DE BLOCOS CERÂMICOS 14X19X39, (ESPESSURA DE 14 CM), PARA PAREDES COM ÁREA LÍQUIDA MENOR QUE 6M², COM VÃOS, UTILIZANDO PALHETA E ARGAMASSA DE ASSENTAMENTO COM PREPARO EM BETONEIRA. AF_12/2014</v>
          </cell>
          <cell r="D5734" t="str">
            <v>M2</v>
          </cell>
          <cell r="E5734">
            <v>73.98</v>
          </cell>
        </row>
        <row r="5735">
          <cell r="A5735">
            <v>89287</v>
          </cell>
          <cell r="B5735" t="str">
            <v>SINAPI</v>
          </cell>
          <cell r="C5735" t="str">
            <v>ALVENARIA ESTRUTURAL DE BLOCOS CERÂMICOS 14X19X39, (ESPESSURA DE 14 CM), PARA PAREDES COM ÁREA LÍQUIDA MENOR QUE 6M², COM VÃOS, UTILIZANDO PALHETA E ARGAMASSA DE ASSENTAMENTO COM PREPARO MANUAL. AF_12/2014</v>
          </cell>
          <cell r="D5735" t="str">
            <v>M2</v>
          </cell>
          <cell r="E5735">
            <v>74.849999999999994</v>
          </cell>
        </row>
        <row r="5736">
          <cell r="A5736">
            <v>89288</v>
          </cell>
          <cell r="B5736" t="str">
            <v>SINAPI</v>
          </cell>
          <cell r="C5736" t="str">
            <v>ALVENARIA ESTRUTURAL DE BLOCOS CERÂMICOS 14X19X39, (ESPESSURA DE 14 CM), PARA PAREDES COM ÁREA LÍQUIDA MAIOR OU IGUAL A 6M², COM VÃOS, UTILIZANDO PALHETA E ARGAMASSA DE ASSENTAMENTO COM PREPARO EM BETONEIRA. AF_12/2014</v>
          </cell>
          <cell r="D5736" t="str">
            <v>M2</v>
          </cell>
          <cell r="E5736">
            <v>65.760000000000005</v>
          </cell>
        </row>
        <row r="5737">
          <cell r="A5737">
            <v>89289</v>
          </cell>
          <cell r="B5737" t="str">
            <v>SINAPI</v>
          </cell>
          <cell r="C5737" t="str">
            <v>ALVENARIA ESTRUTURAL DE BLOCOS CERÂMICOS 14X19X39, (ESPESSURA DE 14 CM), PARA PAREDES COM ÁREA LÍQUIDA MAIOR OU IGUAL A 6M², COM VÃOS, UTILIZANDO PALHETA E ARGAMASSA DE ASSENTAMENTO COM PREPARO MANUAL. AF_12/2014</v>
          </cell>
          <cell r="D5737" t="str">
            <v>M2</v>
          </cell>
          <cell r="E5737">
            <v>66.63</v>
          </cell>
        </row>
        <row r="5738">
          <cell r="A5738">
            <v>89290</v>
          </cell>
          <cell r="B5738" t="str">
            <v>SINAPI</v>
          </cell>
          <cell r="C5738" t="str">
            <v>ALVENARIA ESTRUTURAL DE BLOCOS CERÂMICOS 14X19X29, (ESPESSURA DE 14 CM), PARA PAREDES COM ÁREA LÍQUIDA MENOR QUE 6M², SEM VÃOS, UTILIZANDO PALHETA E ARGAMASSA DE ASSENTAMENTO COM PREPARO EM BETONEIRA. AF_12/2014</v>
          </cell>
          <cell r="D5738" t="str">
            <v>M2</v>
          </cell>
          <cell r="E5738">
            <v>78.959999999999994</v>
          </cell>
        </row>
        <row r="5739">
          <cell r="A5739">
            <v>89291</v>
          </cell>
          <cell r="B5739" t="str">
            <v>SINAPI</v>
          </cell>
          <cell r="C5739" t="str">
            <v>ALVENARIA ESTRUTURAL DE BLOCOS CERÂMICOS 14X19X29, (ESPESSURA DE 14 CM), PARA PAREDES COM ÁREA LÍQUIDA MENOR QUE 6M², SEM VÃOS, UTILIZANDO PALHETA E ARGAMASSA DE ASSENTAMENTO COM PREPARO MANUAL. AF_12/2014</v>
          </cell>
          <cell r="D5739" t="str">
            <v>M2</v>
          </cell>
          <cell r="E5739">
            <v>79.92</v>
          </cell>
        </row>
        <row r="5740">
          <cell r="A5740">
            <v>89292</v>
          </cell>
          <cell r="B5740" t="str">
            <v>SINAPI</v>
          </cell>
          <cell r="C5740" t="str">
            <v>ALVENARIA ESTRUTURAL DE BLOCOS CERÂMICOS 14X19X29, (ESPESSURA DE 14 CM), PARA PAREDES COM ÁREA LÍQUIDA MAIOR OU IGUAL A 6M², SEM VÃOS, UTILIZANDO PALHETA E ARGAMASSA DE ASSENTAMENTO COM PREPARO EM BETONEIRA. AF_12/2014</v>
          </cell>
          <cell r="D5740" t="str">
            <v>M2</v>
          </cell>
          <cell r="E5740">
            <v>72.69</v>
          </cell>
        </row>
        <row r="5741">
          <cell r="A5741">
            <v>89293</v>
          </cell>
          <cell r="B5741" t="str">
            <v>SINAPI</v>
          </cell>
          <cell r="C5741" t="str">
            <v>ALVENARIA ESTRUTURAL DE BLOCOS CERÂMICOS 14X19X29, (ESPESSURA DE 14 CM), PARA PAREDES COM ÁREA LÍQUIDA MAIOR OU IGUAL A 6M2, SEM VÃOS, UTILIZANDO PALHETA E ARGAMASSA DE ASSENTAMENTO COM PREPARO MANUAL. AF_12/2014</v>
          </cell>
          <cell r="D5741" t="str">
            <v>M2</v>
          </cell>
          <cell r="E5741">
            <v>73.650000000000006</v>
          </cell>
        </row>
        <row r="5742">
          <cell r="A5742">
            <v>89294</v>
          </cell>
          <cell r="B5742" t="str">
            <v>SINAPI</v>
          </cell>
          <cell r="C5742" t="str">
            <v>ALVENARIA ESTRUTURAL DE BLOCOS CERÂMICOS 14X19X29, (ESPESSURA DE 14 CM), PARA PAREDES COM ÁREA LÍQUIDA MENOR QUE 6M², COM VÃOS, UTILIZANDO PALHETA E ARGAMASSA DE ASSENTAMENTO COM PREPARO EM BETONEIRA. AF_12/2014</v>
          </cell>
          <cell r="D5742" t="str">
            <v>M2</v>
          </cell>
          <cell r="E5742">
            <v>85.42</v>
          </cell>
        </row>
        <row r="5743">
          <cell r="A5743">
            <v>89295</v>
          </cell>
          <cell r="B5743" t="str">
            <v>SINAPI</v>
          </cell>
          <cell r="C5743" t="str">
            <v>ALVENARIA ESTRUTURAL DE BLOCOS CERÂMICOS 14X19X29, (ESPESSURA DE 14 CM), PARA PAREDES COM ÁREA LÍQUIDA MENOR QUE 6M², COM VÃOS, UTILIZANDO PALHETA E ARGAMASSA DE ASSENTAMENTO COM PREPARO MANUAL. AF_12/2014</v>
          </cell>
          <cell r="D5743" t="str">
            <v>M2</v>
          </cell>
          <cell r="E5743">
            <v>86.38</v>
          </cell>
        </row>
        <row r="5744">
          <cell r="A5744">
            <v>89296</v>
          </cell>
          <cell r="B5744" t="str">
            <v>SINAPI</v>
          </cell>
          <cell r="C5744" t="str">
            <v>ALVENARIA ESTRUTURAL DE BLOCOS CERÂMICOS 14X19X29, (ESPESSURA DE 14 CM), PARA PAREDES COM ÁREA LÍQUIDA MAIOR OU IGUAL A 6M², COM VÃOS, UTILIZANDO PALHETA E ARGAMASSA DE ASSENTAMENTO COM PREPARO EM BETONEIRA. AF_12/2014</v>
          </cell>
          <cell r="D5744" t="str">
            <v>M2</v>
          </cell>
          <cell r="E5744">
            <v>76.180000000000007</v>
          </cell>
        </row>
        <row r="5745">
          <cell r="A5745">
            <v>89297</v>
          </cell>
          <cell r="B5745" t="str">
            <v>SINAPI</v>
          </cell>
          <cell r="C5745" t="str">
            <v>ALVENARIA ESTRUTURAL DE BLOCOS CERÂMICOS 14X19X29, (ESPESSURA DE 14 CM), PARA PAREDES COM ÁREA LÍQUIDA MAIOR OU IGUAL A 6M², COM VÃOS, UTILIZANDO PALHETA E ARGAMASSA DE ASSENTAMENTO COM PREPARO MANUAL. AF_12/2014</v>
          </cell>
          <cell r="D5745" t="str">
            <v>M2</v>
          </cell>
          <cell r="E5745">
            <v>77.14</v>
          </cell>
        </row>
        <row r="5746">
          <cell r="A5746">
            <v>89298</v>
          </cell>
          <cell r="B5746" t="str">
            <v>SINAPI</v>
          </cell>
          <cell r="C5746" t="str">
            <v>ALVENARIA ESTRUTURAL DE BLOCOS CERÂMICOS 14X19X39, (ESPESSURA DE 14 CM), PARA PAREDES COM ÁREA LÍQUIDA MENOR QUE 6M², SEM VÃOS, UTILIZANDO COLHER DE PEDREIRO E ARGAMASSA DE ASSENTAMENTO COM PREPARO EM BETONEIRA. AF_12/2014</v>
          </cell>
          <cell r="D5746" t="str">
            <v>M2</v>
          </cell>
          <cell r="E5746">
            <v>81.19</v>
          </cell>
        </row>
        <row r="5747">
          <cell r="A5747">
            <v>89299</v>
          </cell>
          <cell r="B5747" t="str">
            <v>SINAPI</v>
          </cell>
          <cell r="C5747" t="str">
            <v>ALVENARIA ESTRUTURAL DE BLOCOS CERÂMICOS 14X19X39, (ESPESSURA DE 14 CM), PARA PAREDES COM ÁREA LÍQUIDA MENOR QUE 6M², SEM VÃOS, UTILIZANDO COLHER DE PEDREIRO E ARGAMASSA DE ASSENTAMENTO COM PREPARO MANUAL. AF_12/2014</v>
          </cell>
          <cell r="D5747" t="str">
            <v>M2</v>
          </cell>
          <cell r="E5747">
            <v>82.41</v>
          </cell>
        </row>
        <row r="5748">
          <cell r="A5748">
            <v>89300</v>
          </cell>
          <cell r="B5748" t="str">
            <v>SINAPI</v>
          </cell>
          <cell r="C5748" t="str">
            <v>ALVENARIA ESTRUTURAL DE BLOCOS CERÂMICOS 14X19X39, (ESPESSURA DE 14 CM), PARA PAREDES COM ÁREA LÍQUIDA MAIOR OU IGUAL A 6M², SEM VÃOS, UTILIZANDO COLHER DE PEDREIRO E ARGAMASSA DE ASSENTAMENTO COM PREPARO EM BETONEIRA. AF_12/2014</v>
          </cell>
          <cell r="D5748" t="str">
            <v>M2</v>
          </cell>
          <cell r="E5748">
            <v>74.98</v>
          </cell>
        </row>
        <row r="5749">
          <cell r="A5749">
            <v>89301</v>
          </cell>
          <cell r="B5749" t="str">
            <v>SINAPI</v>
          </cell>
          <cell r="C5749" t="str">
            <v>ALVENARIA ESTRUTURAL DE BLOCOS CERÂMICOS 14X19X39, (ESPESSURA DE 14 CM), PARA PAREDES COM ÁREA LÍQUIDA MAIOR OU IGUAL A 6M², SEM VÃOS, UTILIZANDO COLHER DE PEDREIRO E ARGAMASSA DE ASSENTAMENTO COM PREPARO MANUAL. AF_12/2014</v>
          </cell>
          <cell r="D5749" t="str">
            <v>M2</v>
          </cell>
          <cell r="E5749">
            <v>76.2</v>
          </cell>
        </row>
        <row r="5750">
          <cell r="A5750">
            <v>89302</v>
          </cell>
          <cell r="B5750" t="str">
            <v>SINAPI</v>
          </cell>
          <cell r="C5750" t="str">
            <v>ALVENARIA ESTRUTURAL DE BLOCOS CERÂMICOS 14X19X39, (ESPESSURA DE 14 CM), PARA PAREDES COM ÁREA LÍQUIDA MENOR QUE 6M², COM VÃOS, UTILIZANDO COLHER DE PEDREIRO E ARGAMASSA DE ASSENTAMENTO COM PREPARO EM BETONEIRA. AF_12/2014</v>
          </cell>
          <cell r="D5750" t="str">
            <v>M2</v>
          </cell>
          <cell r="E5750">
            <v>88.89</v>
          </cell>
        </row>
        <row r="5751">
          <cell r="A5751">
            <v>89303</v>
          </cell>
          <cell r="B5751" t="str">
            <v>SINAPI</v>
          </cell>
          <cell r="C5751" t="str">
            <v>ALVENARIA ESTRUTURAL DE BLOCOS CERÂMICOS 14X19X39, (ESPESSURA DE 14 CM), PARA PAREDES COM ÁREA LÍQUIDA MENOR QUE 6M², COM VÃOS, UTILIZANDO COLHER DE PEDREIRO E ARGAMASSA DE ASSENTAMENTO COM PREPARO MANUAL. AF_12/2014</v>
          </cell>
          <cell r="D5751" t="str">
            <v>M2</v>
          </cell>
          <cell r="E5751">
            <v>90.11</v>
          </cell>
        </row>
        <row r="5752">
          <cell r="A5752">
            <v>89304</v>
          </cell>
          <cell r="B5752" t="str">
            <v>SINAPI</v>
          </cell>
          <cell r="C5752" t="str">
            <v>ALVENARIA ESTRUTURAL DE BLOCOS CERÂMICOS 14X19X39, (ESPESSURA DE 14 CM), PARA PAREDES COM ÁREA LÍQUIDA MAIOR OU IGUAL A 6M², COM VÃOS, UTILIZANDO COLHER DE PEDREIRO E ARGAMASSA DE ASSENTAMENTO COM PREPARO EM BETONEIRA. AF_12/2014</v>
          </cell>
          <cell r="D5752" t="str">
            <v>M2</v>
          </cell>
          <cell r="E5752">
            <v>79.45</v>
          </cell>
        </row>
        <row r="5753">
          <cell r="A5753">
            <v>89305</v>
          </cell>
          <cell r="B5753" t="str">
            <v>SINAPI</v>
          </cell>
          <cell r="C5753" t="str">
            <v>ALVENARIA ESTRUTURAL DE BLOCOS CERÂMICOS 14X19X39, (ESPESSURA DE 14 CM), PARA PAREDES COM ÁREA LÍQUIDA MAIOR OU IGUAL A 6M², COM VÃOS, UTILIZANDO COLHER DE PEDREIRO E ARGAMASSA DE ASSENTAMENTO COM PREPARO MANUAL. AF_12/2014</v>
          </cell>
          <cell r="D5753" t="str">
            <v>M2</v>
          </cell>
          <cell r="E5753">
            <v>80.67</v>
          </cell>
        </row>
        <row r="5754">
          <cell r="A5754">
            <v>89306</v>
          </cell>
          <cell r="B5754" t="str">
            <v>SINAPI</v>
          </cell>
          <cell r="C5754" t="str">
            <v>ALVENARIA ESTRUTURAL DE BLOCOS CERÂMICOS 14X19X29, (ESPESSURA DE 14 CM), PARA PAREDES COM ÁREA LÍQUIDA MENOR QUE 6M², SEM VÃOS, UTILIZANDO COLHER DE PEDREIRO E ARGAMASSA DE ASSENTAMENTO COM PREPARO EM BETONEIRA. AF_12/2014</v>
          </cell>
          <cell r="D5754" t="str">
            <v>M2</v>
          </cell>
          <cell r="E5754">
            <v>90.98</v>
          </cell>
        </row>
        <row r="5755">
          <cell r="A5755">
            <v>89307</v>
          </cell>
          <cell r="B5755" t="str">
            <v>SINAPI</v>
          </cell>
          <cell r="C5755" t="str">
            <v>ALVENARIA ESTRUTURAL DE BLOCOS CERÂMICOS 14X19X29, (ESPESSURA DE 14 CM), PARA PAREDES COM ÁREA LÍQUIDA MENOR QUE 6M², SEM VÃOS, UTILIZANDO COLHER DE PEDREIRO E ARGAMASSA DE ASSENTAMENTO COM PREPARO MANUAL. AF_12/2014</v>
          </cell>
          <cell r="D5755" t="str">
            <v>M2</v>
          </cell>
          <cell r="E5755">
            <v>92.34</v>
          </cell>
        </row>
        <row r="5756">
          <cell r="A5756">
            <v>89308</v>
          </cell>
          <cell r="B5756" t="str">
            <v>SINAPI</v>
          </cell>
          <cell r="C5756" t="str">
            <v>ALVENARIA ESTRUTURAL DE BLOCOS CERÂMICOS 14X19X29, (ESPESSURA DE 14 CM), PARA PAREDES COM ÁREA LÍQUIDA MAIOR OU IGUAL A 6M², SEM VÃOS, UTILIZANDO COLHER DE PEDREIRO E ARGAMASSA DE ASSENTAMENTO COM PREPARO EM BETONEIRA. AF_12/2014</v>
          </cell>
          <cell r="D5756" t="str">
            <v>M2</v>
          </cell>
          <cell r="E5756">
            <v>84.72</v>
          </cell>
        </row>
        <row r="5757">
          <cell r="A5757">
            <v>89309</v>
          </cell>
          <cell r="B5757" t="str">
            <v>SINAPI</v>
          </cell>
          <cell r="C5757" t="str">
            <v>ALVENARIA ESTRUTURAL DE BLOCOS CERÂMICOS 14X19X29, (ESPESSURA DE 14 CM), PARA PAREDES COM ÁREA LÍQUIDA MAIOR OU IGUAL A 6M², SEM VÃOS, UTILIZANDO COLHER DE PEDREIRO E ARGAMASSA DE ASSENTAMENTO COM PREPARO MANUAL. AF_12/2014</v>
          </cell>
          <cell r="D5757" t="str">
            <v>M2</v>
          </cell>
          <cell r="E5757">
            <v>86.08</v>
          </cell>
        </row>
        <row r="5758">
          <cell r="A5758">
            <v>89310</v>
          </cell>
          <cell r="B5758" t="str">
            <v>SINAPI</v>
          </cell>
          <cell r="C5758" t="str">
            <v>ALVENARIA ESTRUTURAL DE BLOCOS CERÂMICOS 14X19X29, (ESPESSURA DE 14 CM), PARA PAREDES COM ÁREA LÍQUIDA MENOR QUE 6M², COM VÃOS, UTILIZANDO COLHER DE PEDREIRO E ARGAMASSA DE ASSENTAMENTO COM PREPARO EM BETONEIRA. AF_12/2014</v>
          </cell>
          <cell r="D5758" t="str">
            <v>M2</v>
          </cell>
          <cell r="E5758">
            <v>103.69</v>
          </cell>
        </row>
        <row r="5759">
          <cell r="A5759">
            <v>89311</v>
          </cell>
          <cell r="B5759" t="str">
            <v>SINAPI</v>
          </cell>
          <cell r="C5759" t="str">
            <v>ALVENARIA ESTRUTURAL DE BLOCOS CERÂMICOS 14X19X29, (ESPESSURA DE 14 CM), PARA PAREDES COM ÁREA LÍQUIDA MENOR QUE 6M², COM VÃOS, UTILIZANDO COLHER DE PEDREIRO E ARGAMASSA DE ASSENTAMENTO COM PREPARO MANUAL. AF_12/2014</v>
          </cell>
          <cell r="D5759" t="str">
            <v>M2</v>
          </cell>
          <cell r="E5759">
            <v>105.05</v>
          </cell>
        </row>
        <row r="5760">
          <cell r="A5760">
            <v>89312</v>
          </cell>
          <cell r="B5760" t="str">
            <v>SINAPI</v>
          </cell>
          <cell r="C5760" t="str">
            <v>ALVENARIA ESTRUTURAL DE BLOCOS CERÂMICOS 14X19X29, (ESPESSURA DE 14 CM), PARA PAREDES COM ÁREA LÍQUIDA MAIOR OU IGUAL A 6M², COM VÃOS, UTILIZANDO COLHER DE PEDREIRO E ARGAMASSA DE ASSENTAMENTO COM PREPARO EM BETONEIRA. AF_12/2014</v>
          </cell>
          <cell r="D5760" t="str">
            <v>M2</v>
          </cell>
          <cell r="E5760">
            <v>90.2</v>
          </cell>
        </row>
        <row r="5761">
          <cell r="A5761">
            <v>89313</v>
          </cell>
          <cell r="B5761" t="str">
            <v>SINAPI</v>
          </cell>
          <cell r="C5761" t="str">
            <v>ALVENARIA ESTRUTURAL DE BLOCOS CERÂMICOS 14X19X29, (ESPESSURA DE 14 CM), PARA PAREDES COM ÁREA LÍQUIDA MAIOR OU IGUAL A 6M², COM VÃOS, UTILIZANDO COLHER DE PEDREIRO E ARGAMASSA DE ASSENTAMENTO COM PREPARO MANUAL. AF_12/2014</v>
          </cell>
          <cell r="D5761" t="str">
            <v>M2</v>
          </cell>
          <cell r="E5761">
            <v>91.56</v>
          </cell>
        </row>
        <row r="5762">
          <cell r="A5762">
            <v>101157</v>
          </cell>
          <cell r="B5762" t="str">
            <v>SINAPI</v>
          </cell>
          <cell r="C5762" t="str">
            <v>ALVENARIA DE VEDAÇÃO DE BLOCOS DE GESSO DE 7X50X66CM (ESPESSURA 7CM). AF_05/2020</v>
          </cell>
          <cell r="D5762" t="str">
            <v>M2</v>
          </cell>
          <cell r="E5762">
            <v>57.47</v>
          </cell>
        </row>
        <row r="5763">
          <cell r="A5763">
            <v>101158</v>
          </cell>
          <cell r="B5763" t="str">
            <v>SINAPI</v>
          </cell>
          <cell r="C5763" t="str">
            <v>ALVENARIA DE VEDAÇÃO DE BLOCOS DE GESSO DE 10X50X66CM (ESPESSURA 10CM). AF_05/2020</v>
          </cell>
          <cell r="D5763" t="str">
            <v>M2</v>
          </cell>
          <cell r="E5763">
            <v>75.55</v>
          </cell>
        </row>
        <row r="5764">
          <cell r="A5764">
            <v>101162</v>
          </cell>
          <cell r="B5764" t="str">
            <v>SINAPI</v>
          </cell>
          <cell r="C5764" t="str">
            <v>ALVENARIA DE VEDAÇÃO COM ELEMENTO VAZADO DE CERÂMICA (COBOGÓ) DE 7X20X20CM E ARGAMASSA DE ASSENTAMENTO COM PREPARO EM BETONEIRA. AF_05/2020</v>
          </cell>
          <cell r="D5764" t="str">
            <v>M2</v>
          </cell>
          <cell r="E5764">
            <v>136.72999999999999</v>
          </cell>
        </row>
        <row r="5765">
          <cell r="A5765">
            <v>103316</v>
          </cell>
          <cell r="B5765" t="str">
            <v>SINAPI</v>
          </cell>
          <cell r="C5765" t="str">
            <v>ALVENARIA DE VEDAÇÃO DE BLOCOS VAZADOS DE CONCRETO DE 9X19X39 CM (ESPESSURA 9 CM) E ARGAMASSA DE ASSENTAMENTO COM PREPARO EM BETONEIRA. AF_12/2021</v>
          </cell>
          <cell r="D5765" t="str">
            <v>M2</v>
          </cell>
          <cell r="E5765">
            <v>62.09</v>
          </cell>
        </row>
        <row r="5766">
          <cell r="A5766">
            <v>103317</v>
          </cell>
          <cell r="B5766" t="str">
            <v>SINAPI</v>
          </cell>
          <cell r="C5766" t="str">
            <v>ALVENARIA DE VEDAÇÃO DE BLOCOS VAZADOS DE CONCRETO DE 9X19X39 CM (ESPESSURA 9 CM) E ARGAMASSA DE ASSENTAMENTO COM PREPARO MANUAL. AF_12/2021</v>
          </cell>
          <cell r="D5766" t="str">
            <v>M2</v>
          </cell>
          <cell r="E5766">
            <v>62.75</v>
          </cell>
        </row>
        <row r="5767">
          <cell r="A5767">
            <v>103318</v>
          </cell>
          <cell r="B5767" t="str">
            <v>SINAPI</v>
          </cell>
          <cell r="C5767" t="str">
            <v>ALVENARIA DE VEDAÇÃO DE BLOCOS VAZADOS DE CONCRETO DE 14X19X39 CM (ESPESSURA 14 CM)  E ARGAMASSA DE ASSENTAMENTO COM PREPARO EM BETONEIRA. AF_12/2021</v>
          </cell>
          <cell r="D5767" t="str">
            <v>M2</v>
          </cell>
          <cell r="E5767">
            <v>80.63</v>
          </cell>
        </row>
        <row r="5768">
          <cell r="A5768">
            <v>103319</v>
          </cell>
          <cell r="B5768" t="str">
            <v>SINAPI</v>
          </cell>
          <cell r="C5768" t="str">
            <v>ALVENARIA DE VEDAÇÃO DE BLOCOS VAZADOS DE CONCRETO DE 14X19X39 CM (ESPESSURA 14 CM) E ARGAMASSA DE ASSENTAMENTO COM PREPARO MANUAL. AF_12/2021</v>
          </cell>
          <cell r="D5768" t="str">
            <v>M2</v>
          </cell>
          <cell r="E5768">
            <v>81.400000000000006</v>
          </cell>
        </row>
        <row r="5769">
          <cell r="A5769">
            <v>103320</v>
          </cell>
          <cell r="B5769" t="str">
            <v>SINAPI</v>
          </cell>
          <cell r="C5769" t="str">
            <v>ALVENARIA DE VEDAÇÃO DE BLOCOS VAZADOS DE CONCRETO DE 19X19X39 CM (ESPESSURA 19 CM) E ARGAMASSA DE ASSENTAMENTO COM PREPARO EM BETONEIRA. AF_12/2021</v>
          </cell>
          <cell r="D5769" t="str">
            <v>M2</v>
          </cell>
          <cell r="E5769">
            <v>97.4</v>
          </cell>
        </row>
        <row r="5770">
          <cell r="A5770">
            <v>103321</v>
          </cell>
          <cell r="B5770" t="str">
            <v>SINAPI</v>
          </cell>
          <cell r="C5770" t="str">
            <v>ALVENARIA DE VEDAÇÃO DE BLOCOS VAZADOS DE CONCRETO DE 19X19X39 CM (ESPESSURA 19 CM) E ARGAMASSA DE ASSENTAMENTO COM PREPARO MANUAL. AF_12/2021</v>
          </cell>
          <cell r="D5770" t="str">
            <v>M2</v>
          </cell>
          <cell r="E5770">
            <v>98.37</v>
          </cell>
        </row>
        <row r="5771">
          <cell r="A5771">
            <v>103336</v>
          </cell>
          <cell r="B5771" t="str">
            <v>SINAPI</v>
          </cell>
          <cell r="C5771" t="str">
            <v>ALVENARIA DE VEDAÇÃO DE BLOCOS  VAZADOS DE CONCRETO APARENTE DE 9X19X39 CM (ESPESSURA 9 CM) E ARGAMASSA DE ASSENTAMENTO COM PREPARO EM BETONEIRA. AF_12/2021</v>
          </cell>
          <cell r="D5771" t="str">
            <v>M2</v>
          </cell>
          <cell r="E5771">
            <v>69.47</v>
          </cell>
        </row>
        <row r="5772">
          <cell r="A5772">
            <v>103337</v>
          </cell>
          <cell r="B5772" t="str">
            <v>SINAPI</v>
          </cell>
          <cell r="C5772" t="str">
            <v>ALVENARIA DE VEDAÇÃO DE BLOCOS  VAZADOS DE CONCRETO APARENTE DE 9X19X39 CM (ESPESSURA 9 CM) E ARGAMASSA DE ASSENTAMENTO COM PREPARO MANUAL. AF_12/2021</v>
          </cell>
          <cell r="D5772" t="str">
            <v>M2</v>
          </cell>
          <cell r="E5772">
            <v>70.13</v>
          </cell>
        </row>
        <row r="5773">
          <cell r="A5773">
            <v>103338</v>
          </cell>
          <cell r="B5773" t="str">
            <v>SINAPI</v>
          </cell>
          <cell r="C5773" t="str">
            <v>ALVENARIA DE VEDAÇÃO DE BLOCOS  VAZADOS DE CONCRETO APARENTE DE 14X19X39 CM (ESPESSURA 14 CM) E ARGAMASSA DE ASSENTAMENTO COM PREPARO EM BETONEIRA. AF_12/2021</v>
          </cell>
          <cell r="D5773" t="str">
            <v>M2</v>
          </cell>
          <cell r="E5773">
            <v>91.4</v>
          </cell>
        </row>
        <row r="5774">
          <cell r="A5774">
            <v>103339</v>
          </cell>
          <cell r="B5774" t="str">
            <v>SINAPI</v>
          </cell>
          <cell r="C5774" t="str">
            <v>ALVENARIA DE VEDAÇÃO DE BLOCOS  VAZADOS DE CONCRETO APARENTE DE 14X19X39 CM (ESPESSURA 14 CM) E ARGAMASSA DE ASSENTAMENTO COM PREPARO MANUAL. AF_12/2021</v>
          </cell>
          <cell r="D5774" t="str">
            <v>M2</v>
          </cell>
          <cell r="E5774">
            <v>92.17</v>
          </cell>
        </row>
        <row r="5775">
          <cell r="A5775">
            <v>103340</v>
          </cell>
          <cell r="B5775" t="str">
            <v>SINAPI</v>
          </cell>
          <cell r="C5775" t="str">
            <v>ALVENARIA DE VEDAÇÃO DE BLOCOS  VAZADOS DE CONCRETO APARENTE DE 19X19X39 CM (ESPESSURA 19 CM) E ARGAMASSA DE ASSENTAMENTO COM PREPARO EM BETONEIRA. AF_12/2021</v>
          </cell>
          <cell r="D5775" t="str">
            <v>M2</v>
          </cell>
          <cell r="E5775">
            <v>111.17</v>
          </cell>
        </row>
        <row r="5776">
          <cell r="A5776">
            <v>103341</v>
          </cell>
          <cell r="B5776" t="str">
            <v>SINAPI</v>
          </cell>
          <cell r="C5776" t="str">
            <v>ALVENARIA DE VEDAÇÃO DE BLOCOS  VAZADOS DE CONCRETO APARENTE DE 19X19X39 CM (ESPESSURA 19 CM) E ARGAMASSA DE ASSENTAMENTO COM PREPARO MANUAL. AF_12/2021</v>
          </cell>
          <cell r="D5776" t="str">
            <v>M2</v>
          </cell>
          <cell r="E5776">
            <v>112.14</v>
          </cell>
        </row>
        <row r="5777">
          <cell r="A5777">
            <v>103342</v>
          </cell>
          <cell r="B5777" t="str">
            <v>SINAPI</v>
          </cell>
          <cell r="C5777" t="str">
            <v>ALVENARIA DE VEDAÇÃO DE BLOCOS  VAZADOS DE CONCRETO DE 14X19X29 CM (ESPESSURA 14 CM) E ARGAMASSA DE ASSENTAMENTO COM PREPARO EM BETONEIRA. AF_12/2021</v>
          </cell>
          <cell r="D5777" t="str">
            <v>M2</v>
          </cell>
          <cell r="E5777">
            <v>93.99</v>
          </cell>
        </row>
        <row r="5778">
          <cell r="A5778">
            <v>103343</v>
          </cell>
          <cell r="B5778" t="str">
            <v>SINAPI</v>
          </cell>
          <cell r="C5778" t="str">
            <v>ALVENARIA DE VEDAÇÃO DE BLOCOS  VAZADOS DE CONCRETO DE 14X19X29 CM (ESPESSURA 14 CM) E ARGAMASSA DE ASSENTAMENTO COM PREPARO MANUAL. AF_12/2021</v>
          </cell>
          <cell r="D5778" t="str">
            <v>M2</v>
          </cell>
          <cell r="E5778">
            <v>94.84</v>
          </cell>
        </row>
        <row r="5779">
          <cell r="A5779">
            <v>89453</v>
          </cell>
          <cell r="B5779" t="str">
            <v>SINAPI</v>
          </cell>
          <cell r="C5779" t="str">
            <v>ALVENARIA DE BLOCOS DE CONCRETO ESTRUTURAL 14X19X39 CM, (ESPESSURA 14 CM), FBK = 4,5 MPA, PARA PAREDES COM ÁREA LÍQUIDA MENOR QUE 6M², SEM VÃOS, UTILIZANDO PALHETA. AF_12/2014</v>
          </cell>
          <cell r="D5779" t="str">
            <v>M2</v>
          </cell>
          <cell r="E5779">
            <v>74.05</v>
          </cell>
        </row>
        <row r="5780">
          <cell r="A5780">
            <v>89454</v>
          </cell>
          <cell r="B5780" t="str">
            <v>SINAPI</v>
          </cell>
          <cell r="C5780" t="str">
            <v>ALVENARIA DE BLOCOS DE CONCRETO ESTRUTURAL 14X19X39 CM, (ESPESSURA 14 CM), FBK = 4,5 MPA, PARA PAREDES COM ÁREA LÍQUIDA MAIOR OU IGUAL A 6M², SEM VÃOS, UTILIZANDO PALHETA. AF_12/2014</v>
          </cell>
          <cell r="D5780" t="str">
            <v>M2</v>
          </cell>
          <cell r="E5780">
            <v>70.12</v>
          </cell>
        </row>
        <row r="5781">
          <cell r="A5781">
            <v>89455</v>
          </cell>
          <cell r="B5781" t="str">
            <v>SINAPI</v>
          </cell>
          <cell r="C5781" t="str">
            <v>ALVENARIA DE BLOCOS DE CONCRETO ESTRUTURAL 14X19X39 CM, (ESPESSURA 14 CM) FBK = 14,0 MPA, PARA PAREDES COM ÁREA LÍQUIDA MENOR QUE 6M², SEM VÃOS, UTILIZANDO PALHETA. AF_12/2014</v>
          </cell>
          <cell r="D5781" t="str">
            <v>M2</v>
          </cell>
          <cell r="E5781">
            <v>91.62</v>
          </cell>
        </row>
        <row r="5782">
          <cell r="A5782">
            <v>89456</v>
          </cell>
          <cell r="B5782" t="str">
            <v>SINAPI</v>
          </cell>
          <cell r="C5782" t="str">
            <v>ALVENARIA DE BLOCOS DE CONCRETO ESTRUTURAL 14X19X39 CM, (ESPESSURA 14 CM) FBK = 14,0 MPA, PARA PAREDES COM ÁREA LÍQUIDA MAIOR OU IGUAL A 6M², SEM VÃOS, UTILIZANDO PALHETA. AF_12/2014</v>
          </cell>
          <cell r="D5782" t="str">
            <v>M2</v>
          </cell>
          <cell r="E5782">
            <v>87.18</v>
          </cell>
        </row>
        <row r="5783">
          <cell r="A5783">
            <v>89457</v>
          </cell>
          <cell r="B5783" t="str">
            <v>SINAPI</v>
          </cell>
          <cell r="C5783" t="str">
            <v>ALVENARIA DE BLOCOS DE CONCRETO ESTRUTURAL 14X19X39 CM, (ESPESSURA 14 CM), FBK = 4,5 MPA, PARA PAREDES COM ÁREA LÍQUIDA MENOR QUE 6M², COM VÃOS, UTILIZANDO PALHETA. AF_12/2014</v>
          </cell>
          <cell r="D5783" t="str">
            <v>M2</v>
          </cell>
          <cell r="E5783">
            <v>78.150000000000006</v>
          </cell>
        </row>
        <row r="5784">
          <cell r="A5784">
            <v>89458</v>
          </cell>
          <cell r="B5784" t="str">
            <v>SINAPI</v>
          </cell>
          <cell r="C5784" t="str">
            <v>ALVENARIA DE BLOCOS DE CONCRETO ESTRUTURAL 14X19X39 CM, (ESPESSURA 14 CM), FBK = 4,5 MPA, PARA PAREDES COM ÁREA LÍQUIDA MAIOR OU IGUAL A 6M², COM VÃOS, UTILIZANDO PALHETA. AF_12/2014</v>
          </cell>
          <cell r="D5784" t="str">
            <v>M2</v>
          </cell>
          <cell r="E5784">
            <v>72.459999999999994</v>
          </cell>
        </row>
        <row r="5785">
          <cell r="A5785">
            <v>89459</v>
          </cell>
          <cell r="B5785" t="str">
            <v>SINAPI</v>
          </cell>
          <cell r="C5785" t="str">
            <v>ALVENARIA DE BLOCOS DE CONCRETO ESTRUTURAL 14X19X39 CM, (ESPESSURA 14 CM) FBK = 14,0 MPA, PARA PAREDES COM ÁREA LÍQUIDA MENOR QUE 6M², COM VÃOS, UTILIZANDO PALHETA. AF_12/2014</v>
          </cell>
          <cell r="D5785" t="str">
            <v>M2</v>
          </cell>
          <cell r="E5785">
            <v>96.06</v>
          </cell>
        </row>
        <row r="5786">
          <cell r="A5786">
            <v>89460</v>
          </cell>
          <cell r="B5786" t="str">
            <v>SINAPI</v>
          </cell>
          <cell r="C5786" t="str">
            <v>ALVENARIA DE BLOCOS DE CONCRETO ESTRUTURAL 14X19X39 CM, (ESPESSURA 14 CM) FBK = 14,0 MPA, PARA PAREDES COM ÁREA LÍQUIDA MAIOR OU IGUAL A 6M², COM VÃOS, UTILIZANDO PALHETA. AF_12/2014</v>
          </cell>
          <cell r="D5786" t="str">
            <v>M2</v>
          </cell>
          <cell r="E5786">
            <v>89.85</v>
          </cell>
        </row>
        <row r="5787">
          <cell r="A5787">
            <v>89462</v>
          </cell>
          <cell r="B5787" t="str">
            <v>SINAPI</v>
          </cell>
          <cell r="C5787" t="str">
            <v>ALVENARIA DE BLOCOS DE CONCRETO ESTRUTURAL 14X19X29 CM, (ESPESSURA 14 CM), FBK = 4,5 MPA, PARA PAREDES COM ÁREA LÍQUIDA MENOR QUE 6M², SEM VÃOS, UTILIZANDO PALHETA. AF_12/2014</v>
          </cell>
          <cell r="D5787" t="str">
            <v>M2</v>
          </cell>
          <cell r="E5787">
            <v>88.47</v>
          </cell>
        </row>
        <row r="5788">
          <cell r="A5788">
            <v>89463</v>
          </cell>
          <cell r="B5788" t="str">
            <v>SINAPI</v>
          </cell>
          <cell r="C5788" t="str">
            <v>ALVENARIA DE BLOCOS DE CONCRETO ESTRUTURAL 14X19X29 CM, (ESPESSURA 14 CM), FBK = 4,5 MPA, PARA PAREDES COM ÁREA LÍQUIDA MAIOR OU IGUAL A 6M², SEM VÃOS, UTILIZANDO PALHETA. AF_12/2014</v>
          </cell>
          <cell r="D5788" t="str">
            <v>M2</v>
          </cell>
          <cell r="E5788">
            <v>84.47</v>
          </cell>
        </row>
        <row r="5789">
          <cell r="A5789">
            <v>89464</v>
          </cell>
          <cell r="B5789" t="str">
            <v>SINAPI</v>
          </cell>
          <cell r="C5789" t="str">
            <v>ALVENARIA DE BLOCOS DE CONCRETO ESTRUTURAL 14X19X29 CM, (ESPESSURA 14 CM) FBK = 14,0 MPA, PARA PAREDES COM ÁREA LÍQUIDA MENOR QUE 6M², SEM VÃOS, UTILIZANDO PALHETA. AF_12/2014</v>
          </cell>
          <cell r="D5789" t="str">
            <v>M2</v>
          </cell>
          <cell r="E5789">
            <v>106.05</v>
          </cell>
        </row>
        <row r="5790">
          <cell r="A5790">
            <v>89465</v>
          </cell>
          <cell r="B5790" t="str">
            <v>SINAPI</v>
          </cell>
          <cell r="C5790" t="str">
            <v>ALVENARIA DE BLOCOS DE CONCRETO ESTRUTURAL 14X19X29 CM, (ESPESSURA 14 CM) FBK = 14,0 MPA, PARA PAREDES COM ÁREA LÍQUIDA MAIOR OU IGUAL A 6M², SEM VÃOS, UTILIZANDO PALHETA. AF_12/2014</v>
          </cell>
          <cell r="D5790" t="str">
            <v>M2</v>
          </cell>
          <cell r="E5790">
            <v>101.69</v>
          </cell>
        </row>
        <row r="5791">
          <cell r="A5791">
            <v>89466</v>
          </cell>
          <cell r="B5791" t="str">
            <v>SINAPI</v>
          </cell>
          <cell r="C5791" t="str">
            <v>ALVENARIA DE BLOCOS DE CONCRETO ESTRUTURAL 14X19X29 CM, (ESPESSURA 14 CM), FBK = 4,5 MPA, PARA PAREDES COM ÁREA LÍQUIDA MENOR QUE 6M², COM VÃOS, UTILIZANDO PALHETA. AF_12/2014</v>
          </cell>
          <cell r="D5791" t="str">
            <v>M2</v>
          </cell>
          <cell r="E5791">
            <v>94.18</v>
          </cell>
        </row>
        <row r="5792">
          <cell r="A5792">
            <v>89467</v>
          </cell>
          <cell r="B5792" t="str">
            <v>SINAPI</v>
          </cell>
          <cell r="C5792" t="str">
            <v>ALVENARIA DE BLOCOS DE CONCRETO ESTRUTURAL 14X19X29 CM, (ESPESSURA 14 CM), FBK = 4,5 MPA, PARA PAREDES COM ÁREA LÍQUIDA MAIOR OU IGUAL A 6M², COM VÃOS, UTILIZANDO PALHETA. AF_12/2014</v>
          </cell>
          <cell r="D5792" t="str">
            <v>M2</v>
          </cell>
          <cell r="E5792">
            <v>87.82</v>
          </cell>
        </row>
        <row r="5793">
          <cell r="A5793">
            <v>89468</v>
          </cell>
          <cell r="B5793" t="str">
            <v>SINAPI</v>
          </cell>
          <cell r="C5793" t="str">
            <v>ALVENARIA DE BLOCOS DE CONCRETO ESTRUTURAL 14X19X29 CM, (ESPESSURA 14 CM) FBK = 14,0 MPA, PARA PAREDES COM ÁREA LÍQUIDA MENOR QUE 6M², COM VÃOS, UTILIZANDO PALHETA. AF_12/2014</v>
          </cell>
          <cell r="D5793" t="str">
            <v>M2</v>
          </cell>
          <cell r="E5793">
            <v>112.03</v>
          </cell>
        </row>
        <row r="5794">
          <cell r="A5794">
            <v>89469</v>
          </cell>
          <cell r="B5794" t="str">
            <v>SINAPI</v>
          </cell>
          <cell r="C5794" t="str">
            <v>ALVENARIA DE BLOCOS DE CONCRETO ESTRUTURAL 14X19X29 CM, (ESPESSURA 14 CM) FBK = 14,0 MPA, PARA PAREDES COM ÁREA LÍQUIDA MAIOR OU IGUAL A 6M², COM VÃOS, UTILIZANDO PALHETA. AF_12/2014</v>
          </cell>
          <cell r="D5794" t="str">
            <v>M2</v>
          </cell>
          <cell r="E5794">
            <v>105.31</v>
          </cell>
        </row>
        <row r="5795">
          <cell r="A5795">
            <v>89470</v>
          </cell>
          <cell r="B5795" t="str">
            <v>SINAPI</v>
          </cell>
          <cell r="C5795" t="str">
            <v>ALVENARIA DE BLOCOS DE CONCRETO ESTRUTURAL 14X19X39 CM, (ESPESSURA 14 CM), FBK = 4,5 MPA, PARA PAREDES COM ÁREA LÍQUIDA MENOR QUE 6M², SEM VÃOS, UTILIZANDO COLHER DE PEDREIRO. AF_12/2014</v>
          </cell>
          <cell r="D5795" t="str">
            <v>M2</v>
          </cell>
          <cell r="E5795">
            <v>87.41</v>
          </cell>
        </row>
        <row r="5796">
          <cell r="A5796">
            <v>89471</v>
          </cell>
          <cell r="B5796" t="str">
            <v>SINAPI</v>
          </cell>
          <cell r="C5796" t="str">
            <v>ALVENARIA DE BLOCOS DE CONCRETO ESTRUTURAL 14X19X39 CM, (ESPESSURA 14 CM), FBK = 4,5 MPA, PARA PAREDES COM ÁREA LÍQUIDA MAIOR OU IGUAL A 6M², SEM VÃOS, UTILIZANDO COLHER DE PEDREIRO. AF_12/2014</v>
          </cell>
          <cell r="D5796" t="str">
            <v>M2</v>
          </cell>
          <cell r="E5796">
            <v>83.47</v>
          </cell>
        </row>
        <row r="5797">
          <cell r="A5797">
            <v>89472</v>
          </cell>
          <cell r="B5797" t="str">
            <v>SINAPI</v>
          </cell>
          <cell r="C5797" t="str">
            <v>ALVENARIA DE BLOCOS DE CONCRETO ESTRUTURAL 14X19X39 CM, (ESPESSURA 14 CM) FBK = 14,0 MPA, PARA PAREDES COM ÁREA LÍQUIDA MENOR QUE 6M², SEM VÃOS, UTILIZANDO COLHER DE PEDREIRO. AF_12/2014</v>
          </cell>
          <cell r="D5797" t="str">
            <v>M2</v>
          </cell>
          <cell r="E5797">
            <v>104.9</v>
          </cell>
        </row>
        <row r="5798">
          <cell r="A5798">
            <v>89473</v>
          </cell>
          <cell r="B5798" t="str">
            <v>SINAPI</v>
          </cell>
          <cell r="C5798" t="str">
            <v>ALVENARIA DE BLOCOS DE CONCRETO ESTRUTURAL 14X19X39 CM, (ESPESSURA 14 CM) FBK = 14,0 MPA, PARA PAREDES COM ÁREA LÍQUIDA MAIOR OU IGUAL A 6M², SEM VÃOS, UTILIZANDO COLHER DE PEDREIRO. AF_12/2014</v>
          </cell>
          <cell r="D5798" t="str">
            <v>M2</v>
          </cell>
          <cell r="E5798">
            <v>100.69</v>
          </cell>
        </row>
        <row r="5799">
          <cell r="A5799">
            <v>89474</v>
          </cell>
          <cell r="B5799" t="str">
            <v>SINAPI</v>
          </cell>
          <cell r="C5799" t="str">
            <v>ALVENARIA DE BLOCOS DE CONCRETO ESTRUTURAL 14X19X39 CM, (ESPESSURA 14 CM), FBK = 4,5 MPA, PARA PAREDES COM ÁREA LÍQUIDA MENOR QUE 6M², COM VÃOS, UTILIZANDO COLHER DE PEDREIRO. AF_12/2014</v>
          </cell>
          <cell r="D5799" t="str">
            <v>M2</v>
          </cell>
          <cell r="E5799">
            <v>95.03</v>
          </cell>
        </row>
        <row r="5800">
          <cell r="A5800">
            <v>89475</v>
          </cell>
          <cell r="B5800" t="str">
            <v>SINAPI</v>
          </cell>
          <cell r="C5800" t="str">
            <v>ALVENARIA DE BLOCOS DE CONCRETO ESTRUTURAL 14X19X39 CM, (ESPESSURA 14 CM), FBK = 4,5 MPA, PARA PAREDES COM ÁREA LÍQUIDA MAIOR OU IGUAL A 6M², COM VÃOS, UTILIZANDO COLHER DE PEDREIRO. AF_12/2014</v>
          </cell>
          <cell r="D5800" t="str">
            <v>M2</v>
          </cell>
          <cell r="E5800">
            <v>87.75</v>
          </cell>
        </row>
        <row r="5801">
          <cell r="A5801">
            <v>89476</v>
          </cell>
          <cell r="B5801" t="str">
            <v>SINAPI</v>
          </cell>
          <cell r="C5801" t="str">
            <v>ALVENARIA DE BLOCOS DE CONCRETO ESTRUTURAL 14X19X39 CM, (ESPESSURA 14 CM) FBK = 14,0 MPA, PARA PAREDES COM ÁREA LÍQUIDA MENOR QUE 6M², COM VÃOS, UTILIZANDO COLHER DE PEDREIRO. AF_12/2014</v>
          </cell>
          <cell r="D5801" t="str">
            <v>M2</v>
          </cell>
          <cell r="E5801">
            <v>113.11</v>
          </cell>
        </row>
        <row r="5802">
          <cell r="A5802">
            <v>89477</v>
          </cell>
          <cell r="B5802" t="str">
            <v>SINAPI</v>
          </cell>
          <cell r="C5802" t="str">
            <v>ALVENARIA DE BLOCOS DE CONCRETO ESTRUTURAL 14X19X39 CM, (ESPESSURA 14 CM) FBK = 14,0 MPA, PARA PAREDES COM ÁREA LÍQUIDA MAIOR OU IGUAL A 6M², COM VÃOS, UTILIZANDO COLHER DE PEDREIRO. AF_12/2014</v>
          </cell>
          <cell r="D5802" t="str">
            <v>M2</v>
          </cell>
          <cell r="E5802">
            <v>105.52</v>
          </cell>
        </row>
        <row r="5803">
          <cell r="A5803">
            <v>89478</v>
          </cell>
          <cell r="B5803" t="str">
            <v>SINAPI</v>
          </cell>
          <cell r="C5803" t="str">
            <v>ALVENARIA DE BLOCOS DE CONCRETO ESTRUTURAL 14X19X29 CM, (ESPESSURA 14 CM), FBK = 4,5 MPA, PARA PAREDES COM ÁREA LÍQUIDA MENOR QUE 6M², SEM VÃOS, UTILIZANDO COLHER DE PEDREIRO. AF_12/2014</v>
          </cell>
          <cell r="D5803" t="str">
            <v>M2</v>
          </cell>
          <cell r="E5803">
            <v>102.14</v>
          </cell>
        </row>
        <row r="5804">
          <cell r="A5804">
            <v>89479</v>
          </cell>
          <cell r="B5804" t="str">
            <v>SINAPI</v>
          </cell>
          <cell r="C5804" t="str">
            <v>ALVENARIA DE BLOCOS DE CONCRETO ESTRUTURAL 14X19X29 CM, (ESPESSURA 14 CM), FBK = 4,5 MPA, PARA PAREDES COM ÁREA LÍQUIDA MAIOR OU IGUAL A 6M², SEM VÃOS, UTILIZANDO COLHER DE PEDREIRO. AF_12/2014</v>
          </cell>
          <cell r="D5804" t="str">
            <v>M2</v>
          </cell>
          <cell r="E5804">
            <v>98.13</v>
          </cell>
        </row>
        <row r="5805">
          <cell r="A5805">
            <v>89480</v>
          </cell>
          <cell r="B5805" t="str">
            <v>SINAPI</v>
          </cell>
          <cell r="C5805" t="str">
            <v>ALVENARIA DE BLOCOS DE CONCRETO ESTRUTURAL 14X19X29 CM, (ESPESSURA 14 CM) FBK = 14,0 MPA, PARA PAREDES COM ÁREA LÍQUIDA MENOR QUE 6M², SEM VÃOS, UTILIZANDO COLHER DE PEDREIRO. AF_12/2014</v>
          </cell>
          <cell r="D5805" t="str">
            <v>M2</v>
          </cell>
          <cell r="E5805">
            <v>119.65</v>
          </cell>
        </row>
        <row r="5806">
          <cell r="A5806">
            <v>89483</v>
          </cell>
          <cell r="B5806" t="str">
            <v>SINAPI</v>
          </cell>
          <cell r="C5806" t="str">
            <v>ALVENARIA DE BLOCOS DE CONCRETO ESTRUTURAL 14X19X29 CM, (ESPESSURA 14 CM) FBK = 14,0 MPA, PARA PAREDES COM ÁREA LÍQUIDA MAIOR OU IGUAL A 6M², SEM VÃOS, UTILIZANDO COLHER DE PEDREIRO. AF_12/2014</v>
          </cell>
          <cell r="D5806" t="str">
            <v>M2</v>
          </cell>
          <cell r="E5806">
            <v>115.52</v>
          </cell>
        </row>
        <row r="5807">
          <cell r="A5807">
            <v>89484</v>
          </cell>
          <cell r="B5807" t="str">
            <v>SINAPI</v>
          </cell>
          <cell r="C5807" t="str">
            <v>ALVENARIA DE BLOCOS DE CONCRETO ESTRUTURAL 14X19X29 CM, (ESPESSURA 14 CM), FBK = 4,5 MPA, PARA PAREDES COM ÁREA LÍQUIDA MENOR QUE 6M², COM VÃOS, UTILIZANDO COLHER DE PEDREIRO. AF_12/2014</v>
          </cell>
          <cell r="D5807" t="str">
            <v>M2</v>
          </cell>
          <cell r="E5807">
            <v>111.38</v>
          </cell>
        </row>
        <row r="5808">
          <cell r="A5808">
            <v>89486</v>
          </cell>
          <cell r="B5808" t="str">
            <v>SINAPI</v>
          </cell>
          <cell r="C5808" t="str">
            <v>ALVENARIA DE BLOCOS DE CONCRETO ESTRUTURAL 14X19X29 CM, (ESPESSURA 14 CM), FBK = 4,5 MPA, PARA PAREDES COM ÁREA LÍQUIDA MAIOR OU IGUAL A 6M², COM VÃOS, UTILIZANDO COLHER DE PEDREIRO. AF_12/2014</v>
          </cell>
          <cell r="D5808" t="str">
            <v>M2</v>
          </cell>
          <cell r="E5808">
            <v>103.64</v>
          </cell>
        </row>
        <row r="5809">
          <cell r="A5809">
            <v>89487</v>
          </cell>
          <cell r="B5809" t="str">
            <v>SINAPI</v>
          </cell>
          <cell r="C5809" t="str">
            <v>ALVENARIA DE BLOCOS DE CONCRETO ESTRUTURAL 14X19X29 CM, (ESPESSURA 14 CM) FBK = 14,0 MPA, PARA PAREDES COM ÁREA LÍQUIDA MENOR QUE 6M², COM VÃOS, UTILIZANDO COLHER DE PEDREIRO. AF_12/2014</v>
          </cell>
          <cell r="D5809" t="str">
            <v>M2</v>
          </cell>
          <cell r="E5809">
            <v>129.38999999999999</v>
          </cell>
        </row>
        <row r="5810">
          <cell r="A5810">
            <v>89488</v>
          </cell>
          <cell r="B5810" t="str">
            <v>SINAPI</v>
          </cell>
          <cell r="C5810" t="str">
            <v>ALVENARIA DE BLOCOS DE CONCRETO ESTRUTURAL 14X19X29 CM, (ESPESSURA 14 CM) FBK = 14,0 MPA, PARA PAREDES COM ÁREA LÍQUIDA MAIOR OU IGUAL A 6M², COM VÃOS, UTILIZANDO COLHER DE PEDREIRO. AF_12/2014</v>
          </cell>
          <cell r="D5810" t="str">
            <v>M2</v>
          </cell>
          <cell r="E5810">
            <v>121.29</v>
          </cell>
        </row>
        <row r="5811">
          <cell r="A5811">
            <v>91815</v>
          </cell>
          <cell r="B5811" t="str">
            <v>SINAPI</v>
          </cell>
          <cell r="C5811" t="str">
            <v>(COMPOSIÇÃO REPRESENTATIVA) DE ALVENARIA DE BLOCOS DE CONCRETO ESTRUTURAL 14X19X39 CM, (ESPESSURA 14 CM), FBK = 4,5 MPA, UTILIZANDO PALHETA, PARA EDIFICAÇÃO HABITACIONAL. AF_10/2015</v>
          </cell>
          <cell r="D5811" t="str">
            <v>M2</v>
          </cell>
          <cell r="E5811">
            <v>73.599999999999994</v>
          </cell>
        </row>
        <row r="5812">
          <cell r="A5812">
            <v>91816</v>
          </cell>
          <cell r="B5812" t="str">
            <v>SINAPI</v>
          </cell>
          <cell r="C5812" t="str">
            <v>COMPOSIÇÃO REPRESENTATIVA DE SERVIÇOS DE ALVENARIA DE BLOCOS DE CONCRETO ESTRUTURAL 14X19X29 CM, (ESPESSURA 14 CM), FBK = 4,5 MPA, UTILIZANDO PALHETA, PARA EDIFICAÇÃO HABITACIONAL. AF_10/2015</v>
          </cell>
          <cell r="D5812" t="str">
            <v>M2</v>
          </cell>
          <cell r="E5812">
            <v>88.54</v>
          </cell>
        </row>
        <row r="5813">
          <cell r="A5813">
            <v>101161</v>
          </cell>
          <cell r="B5813" t="str">
            <v>SINAPI</v>
          </cell>
          <cell r="C5813" t="str">
            <v>ALVENARIA DE VEDAÇÃO COM ELEMENTO VAZADO DE CONCRETO (COBOGÓ) DE 7X50X50CM E ARGAMASSA DE ASSENTAMENTO COM PREPARO EM BETONEIRA. AF_05/2020</v>
          </cell>
          <cell r="D5813" t="str">
            <v>M2</v>
          </cell>
          <cell r="E5813">
            <v>181.72</v>
          </cell>
        </row>
        <row r="5814">
          <cell r="A5814">
            <v>101163</v>
          </cell>
          <cell r="B5814" t="str">
            <v>SINAPI</v>
          </cell>
          <cell r="C5814" t="str">
            <v>ALVENARIA DE VEDAÇÃO COM BLOCO DE VIDRO VAZADO, TIPO VENEZIANA, DE 6X20X20CM E ARGAMASSA DE ASSENTAMENTO COM PREPARO EM BETONEIRA. AF_05/2020</v>
          </cell>
          <cell r="D5814" t="str">
            <v>M2</v>
          </cell>
          <cell r="E5814">
            <v>595.08000000000004</v>
          </cell>
        </row>
        <row r="5815">
          <cell r="A5815">
            <v>101164</v>
          </cell>
          <cell r="B5815" t="str">
            <v>SINAPI</v>
          </cell>
          <cell r="C5815" t="str">
            <v>ALVENARIA DE VEDAÇÃO COM BLOCO DE VIDRO, TIPO CANELADO, DE 8X19X19CM E ARGAMASSA DE ASSENTAMENTO COM PREPARO EM BETONEIRA. AF_05/2020</v>
          </cell>
          <cell r="D5815" t="str">
            <v>M2</v>
          </cell>
          <cell r="E5815">
            <v>604.54999999999995</v>
          </cell>
        </row>
        <row r="5816">
          <cell r="A5816">
            <v>96358</v>
          </cell>
          <cell r="B5816" t="str">
            <v>SINAPI</v>
          </cell>
          <cell r="C5816" t="str">
            <v>PAREDE COM PLACAS DE GESSO ACARTONADO (DRYWALL), PARA USO INTERNO, COM DUAS FACES SIMPLES E ESTRUTURA METÁLICA COM GUIAS SIMPLES, SEM VÃOS. AF_06/2017_PS</v>
          </cell>
          <cell r="D5816" t="str">
            <v>M2</v>
          </cell>
          <cell r="E5816">
            <v>92.76</v>
          </cell>
        </row>
        <row r="5817">
          <cell r="A5817">
            <v>96359</v>
          </cell>
          <cell r="B5817" t="str">
            <v>SINAPI</v>
          </cell>
          <cell r="C5817" t="str">
            <v>PAREDE COM PLACAS DE GESSO ACARTONADO (DRYWALL), PARA USO INTERNO, COM DUAS FACES SIMPLES E ESTRUTURA METÁLICA COM GUIAS SIMPLES, COM VÃOS AF_06/2017_PS</v>
          </cell>
          <cell r="D5817" t="str">
            <v>M2</v>
          </cell>
          <cell r="E5817">
            <v>105.11</v>
          </cell>
        </row>
        <row r="5818">
          <cell r="A5818">
            <v>96360</v>
          </cell>
          <cell r="B5818" t="str">
            <v>SINAPI</v>
          </cell>
          <cell r="C5818" t="str">
            <v>PAREDE COM PLACAS DE GESSO ACARTONADO (DRYWALL), PARA USO INTERNO, COM DUAS FACES SIMPLES E ESTRUTURA METÁLICA COM GUIAS DUPLAS, SEM VÃOS. AF_06/2017_PS</v>
          </cell>
          <cell r="D5818" t="str">
            <v>M2</v>
          </cell>
          <cell r="E5818">
            <v>125.16</v>
          </cell>
        </row>
        <row r="5819">
          <cell r="A5819">
            <v>96361</v>
          </cell>
          <cell r="B5819" t="str">
            <v>SINAPI</v>
          </cell>
          <cell r="C5819" t="str">
            <v>PAREDE COM PLACAS DE GESSO ACARTONADO (DRYWALL), PARA USO INTERNO, COM DUAS FACES SIMPLES E ESTRUTURA METÁLICA COM GUIAS DUPLAS, COM VÃOS. AF_06/2017_PS</v>
          </cell>
          <cell r="D5819" t="str">
            <v>M2</v>
          </cell>
          <cell r="E5819">
            <v>149.27000000000001</v>
          </cell>
        </row>
        <row r="5820">
          <cell r="A5820">
            <v>96362</v>
          </cell>
          <cell r="B5820" t="str">
            <v>SINAPI</v>
          </cell>
          <cell r="C5820" t="str">
            <v>PAREDE COM PLACAS DE GESSO ACARTONADO (DRYWALL), PARA USO INTERNO, COM UMA FACE SIMPLES E OUTRA FACE DUPLA E ESTRUTURA METÁLICA COM GUIAS SIMPLES, SEM VÃOS. AF_06/2017_PS</v>
          </cell>
          <cell r="D5820" t="str">
            <v>M2</v>
          </cell>
          <cell r="E5820">
            <v>119.75</v>
          </cell>
        </row>
        <row r="5821">
          <cell r="A5821">
            <v>96363</v>
          </cell>
          <cell r="B5821" t="str">
            <v>SINAPI</v>
          </cell>
          <cell r="C5821" t="str">
            <v>PAREDE COM PLACAS DE GESSO ACARTONADO (DRYWALL), PARA USO INTERNO, COM UMA FACE SIMPLES E OUTRA FACE DUPLA E ESTRUTURA METÁLICA COM GUIAS SIMPLES, COM VÃOS. AF_06/2017_PS</v>
          </cell>
          <cell r="D5821" t="str">
            <v>M2</v>
          </cell>
          <cell r="E5821">
            <v>132.49</v>
          </cell>
        </row>
        <row r="5822">
          <cell r="A5822">
            <v>96364</v>
          </cell>
          <cell r="B5822" t="str">
            <v>SINAPI</v>
          </cell>
          <cell r="C5822" t="str">
            <v>PAREDE COM PLACAS DE GESSO ACARTONADO (DRYWALL), PARA USO INTERNO COM UMA FACE SIMPLES E OUTRA FACE DUPLA E ESTRUTURA METÁLICA COM GUIAS DUPLAS, SEM VÃOS. AF_06/2017_PS</v>
          </cell>
          <cell r="D5822" t="str">
            <v>M2</v>
          </cell>
          <cell r="E5822">
            <v>152.15</v>
          </cell>
        </row>
        <row r="5823">
          <cell r="A5823">
            <v>96365</v>
          </cell>
          <cell r="B5823" t="str">
            <v>SINAPI</v>
          </cell>
          <cell r="C5823" t="str">
            <v>PAREDE COM PLACAS DE GESSO ACARTONADO (DRYWALL), PARA USO INTERNO, COM UMA FACE SIMPLES E OUTRA FACE DUPLA E   ESTRUTURA METÁLICA COM GUIAS DUPLAS, COM VÃOS. AF_06/2017_PS</v>
          </cell>
          <cell r="D5823" t="str">
            <v>M2</v>
          </cell>
          <cell r="E5823">
            <v>176.64</v>
          </cell>
        </row>
        <row r="5824">
          <cell r="A5824">
            <v>96366</v>
          </cell>
          <cell r="B5824" t="str">
            <v>SINAPI</v>
          </cell>
          <cell r="C5824" t="str">
            <v>PAREDE COM PLACAS DE GESSO ACARTONADO (DRYWALL), PARA USO INTERNO, COM DUAS FACES DUPLAS E ESTRUTURA METÁLICA COM GUIAS SIMPLES, SEM VÃOS. AF_06/2017_PS</v>
          </cell>
          <cell r="D5824" t="str">
            <v>M2</v>
          </cell>
          <cell r="E5824">
            <v>146.74</v>
          </cell>
        </row>
        <row r="5825">
          <cell r="A5825">
            <v>96367</v>
          </cell>
          <cell r="B5825" t="str">
            <v>SINAPI</v>
          </cell>
          <cell r="C5825" t="str">
            <v>PAREDE COM PLACAS DE GESSO ACARTONADO (DRYWALL), PARA USO INTERNO, COM DUAS FACES DUPLAS E ESTRUTURA METÁLICA COM GUIAS SIMPLES, COM VÃOS. AF_06/2017_PS</v>
          </cell>
          <cell r="D5825" t="str">
            <v>M2</v>
          </cell>
          <cell r="E5825">
            <v>159.84</v>
          </cell>
        </row>
        <row r="5826">
          <cell r="A5826">
            <v>96368</v>
          </cell>
          <cell r="B5826" t="str">
            <v>SINAPI</v>
          </cell>
          <cell r="C5826" t="str">
            <v>PAREDE COM PLACAS DE GESSO ACARTONADO (DRYWALL), PARA USO INTERNO COM DUAS FACES DUPLAS E ESTRUTURA METÁLICA COM GUIAS DUPLAS, SEM VÃOS. AF_06/2017</v>
          </cell>
          <cell r="D5826" t="str">
            <v>M2</v>
          </cell>
          <cell r="E5826">
            <v>179.15</v>
          </cell>
        </row>
        <row r="5827">
          <cell r="A5827">
            <v>96369</v>
          </cell>
          <cell r="B5827" t="str">
            <v>SINAPI</v>
          </cell>
          <cell r="C5827" t="str">
            <v>PAREDE COM PLACAS DE GESSO ACARTONADO (DRYWALL), PARA USO INTERNO, COM DUAS FACES DUPLAS E ESTRUTURA METÁLICA COM GUIAS DUPLAS, COM VÃOS. AF_06/2017_PS</v>
          </cell>
          <cell r="D5827" t="str">
            <v>M2</v>
          </cell>
          <cell r="E5827">
            <v>204</v>
          </cell>
        </row>
        <row r="5828">
          <cell r="A5828">
            <v>96370</v>
          </cell>
          <cell r="B5828" t="str">
            <v>SINAPI</v>
          </cell>
          <cell r="C5828" t="str">
            <v>PAREDE COM PLACAS DE GESSO ACARTONADO (DRYWALL), PARA USO INTERNO, COM UMA FACE SIMPLES E ESTRUTURA METÁLICA COM GUIAS SIMPLES, SEM VÃOS. AF_06/2017_PS</v>
          </cell>
          <cell r="D5828" t="str">
            <v>M2</v>
          </cell>
          <cell r="E5828">
            <v>63.19</v>
          </cell>
        </row>
        <row r="5829">
          <cell r="A5829">
            <v>96371</v>
          </cell>
          <cell r="B5829" t="str">
            <v>SINAPI</v>
          </cell>
          <cell r="C5829" t="str">
            <v>PAREDE COM PLACAS DE GESSO ACARTONADO (DRYWALL), PARA USO INTERNO, COM UMA FACE SIMPLES E ESTRUTURA METÁLICA COM GUIAS SIMPLES, COM VÃOS. AF_06/2017_PS</v>
          </cell>
          <cell r="D5829" t="str">
            <v>M2</v>
          </cell>
          <cell r="E5829">
            <v>75.33</v>
          </cell>
        </row>
        <row r="5830">
          <cell r="A5830">
            <v>96373</v>
          </cell>
          <cell r="B5830" t="str">
            <v>SINAPI</v>
          </cell>
          <cell r="C5830" t="str">
            <v>INSTALAÇÃO DE REFORÇO METÁLICO EM PAREDE DRYWALL. AF_06/2017</v>
          </cell>
          <cell r="D5830" t="str">
            <v>M</v>
          </cell>
          <cell r="E5830">
            <v>12.79</v>
          </cell>
        </row>
        <row r="5831">
          <cell r="A5831">
            <v>96374</v>
          </cell>
          <cell r="B5831" t="str">
            <v>SINAPI</v>
          </cell>
          <cell r="C5831" t="str">
            <v>INSTALAÇÃO DE REFORÇO DE MADEIRA EM PAREDE DRYWALL. AF_06/2017</v>
          </cell>
          <cell r="D5831" t="str">
            <v>M</v>
          </cell>
          <cell r="E5831">
            <v>46.58</v>
          </cell>
        </row>
        <row r="5832">
          <cell r="A5832">
            <v>102235</v>
          </cell>
          <cell r="B5832" t="str">
            <v>SINAPI</v>
          </cell>
          <cell r="C5832" t="str">
            <v>DIVISÓRIA FIXA EM VIDRO TEMPERADO 10 MM, SEM ABERTURA. AF_01/2021</v>
          </cell>
          <cell r="D5832" t="str">
            <v>M2</v>
          </cell>
          <cell r="E5832">
            <v>465.23</v>
          </cell>
        </row>
        <row r="5833">
          <cell r="A5833">
            <v>102253</v>
          </cell>
          <cell r="B5833" t="str">
            <v>SINAPI</v>
          </cell>
          <cell r="C5833" t="str">
            <v>DIVISORIA SANITÁRIA, TIPO CABINE, EM GRANITO CINZA POLIDO, ESP = 3CM, ASSENTADO COM ARGAMASSA COLANTE AC III-E, EXCLUSIVE FERRAGENS. AF_01/2021</v>
          </cell>
          <cell r="D5833" t="str">
            <v>M2</v>
          </cell>
          <cell r="E5833">
            <v>575.47</v>
          </cell>
        </row>
        <row r="5834">
          <cell r="A5834">
            <v>102254</v>
          </cell>
          <cell r="B5834" t="str">
            <v>SINAPI</v>
          </cell>
          <cell r="C5834" t="str">
            <v>DIVISORIA SANITÁRIA, TIPO CABINE, EM MÁRMORE BRANCO POLIDO, ESP = 3CM, ASSENTADO COM ARGAMASSA COLANTE AC III-E, EXCLUSIVE FERRAGENS. AF_01/2021</v>
          </cell>
          <cell r="D5834" t="str">
            <v>M2</v>
          </cell>
          <cell r="E5834">
            <v>593.35</v>
          </cell>
        </row>
        <row r="5835">
          <cell r="A5835">
            <v>102255</v>
          </cell>
          <cell r="B5835" t="str">
            <v>SINAPI</v>
          </cell>
          <cell r="C5835" t="str">
            <v>TAPA VISTA DE MICTÓRIO EM GRANITO CINZA POLIDO, ESP = 3CM, ASSENTADO COM ARGAMASSA COLANTE AC III-E . AF_01/2021</v>
          </cell>
          <cell r="D5835" t="str">
            <v>M2</v>
          </cell>
          <cell r="E5835">
            <v>604.99</v>
          </cell>
        </row>
        <row r="5836">
          <cell r="A5836">
            <v>102256</v>
          </cell>
          <cell r="B5836" t="str">
            <v>SINAPI</v>
          </cell>
          <cell r="C5836" t="str">
            <v>TAPA VISTA DE MICTÓRIO EM MÁRMORE BRANCO POLIDO, ESP = 3CM, ASSENTADO COM ARGAMASSA COLANTE AC III-E . AF_01/2021</v>
          </cell>
          <cell r="D5836" t="str">
            <v>M2</v>
          </cell>
          <cell r="E5836">
            <v>719.47</v>
          </cell>
        </row>
        <row r="5837">
          <cell r="A5837">
            <v>102257</v>
          </cell>
          <cell r="B5837" t="str">
            <v>SINAPI</v>
          </cell>
          <cell r="C5837" t="str">
            <v>DIVISORIA SANITÁRIA, TIPO CABINE, EM PAINEL DE GRANILITE, ESP = 3CM, ASSENTADO COM ARGAMASSA COLANTE AC III-E, EXCLUSIVE FERRAGENS. AF_01/2021</v>
          </cell>
          <cell r="D5837" t="str">
            <v>M2</v>
          </cell>
          <cell r="E5837">
            <v>334.42</v>
          </cell>
        </row>
        <row r="5838">
          <cell r="A5838">
            <v>102258</v>
          </cell>
          <cell r="B5838" t="str">
            <v>SINAPI</v>
          </cell>
          <cell r="C5838" t="str">
            <v>TAPA VISTA DE MICTÓRIO EM PAINEL DE GRANILITE, ESP = 3CM, ASSENTADO COM ARGAMASSA COLANTE AC III-E . AF_01/2021</v>
          </cell>
          <cell r="D5838" t="str">
            <v>M2</v>
          </cell>
          <cell r="E5838">
            <v>368.97</v>
          </cell>
        </row>
        <row r="5839">
          <cell r="A5839">
            <v>101154</v>
          </cell>
          <cell r="B5839" t="str">
            <v>SINAPI</v>
          </cell>
          <cell r="C5839" t="str">
            <v>ALVENARIA DE VEDAÇÃO DE BLOCOS DE CONCRETO CELULAR DE 10X30X60CM (ESPESSURA 10CM) E ARGAMASSA DE ASSENTAMENTO COM PREPARO EM BETONEIRA. AF_05/2020</v>
          </cell>
          <cell r="D5839" t="str">
            <v>M2</v>
          </cell>
          <cell r="E5839">
            <v>109.75</v>
          </cell>
        </row>
        <row r="5840">
          <cell r="A5840">
            <v>101155</v>
          </cell>
          <cell r="B5840" t="str">
            <v>SINAPI</v>
          </cell>
          <cell r="C5840" t="str">
            <v>ALVENARIA DE VEDAÇÃO DE BLOCOS DE CONCRETO CELULAR DE 15X30X60CM (ESPESSURA 15CM) E ARGAMASSA DE ASSENTAMENTO COM PREPARO EM BETONEIRA. AF_05/2020</v>
          </cell>
          <cell r="D5840" t="str">
            <v>M2</v>
          </cell>
          <cell r="E5840">
            <v>154.11000000000001</v>
          </cell>
        </row>
        <row r="5841">
          <cell r="A5841">
            <v>101156</v>
          </cell>
          <cell r="B5841" t="str">
            <v>SINAPI</v>
          </cell>
          <cell r="C5841" t="str">
            <v>ALVENARIA DE VEDAÇÃO DE BLOCOS DE CONCRETO CELULAR DE 20X30X60CM (ESPESSURA 20CM) E ARGAMASSA DE ASSENTAMENTO COM PREPARO EM BETONEIRA. AF_05/2020</v>
          </cell>
          <cell r="D5841" t="str">
            <v>M2</v>
          </cell>
          <cell r="E5841">
            <v>226.64</v>
          </cell>
        </row>
        <row r="5842">
          <cell r="A5842">
            <v>101814</v>
          </cell>
          <cell r="B5842" t="str">
            <v>SINAPI</v>
          </cell>
          <cell r="C5842" t="str">
            <v>RECOMPOSIÇÃO DE PAVIMENTOS EM PEDRA POLIÉDRICA, REJUNTAMENTO COM PÓ DE PEDRA, COM REAPROVEITAMENTO DAS PEDRAS POLIÉDRICAS PARA O FECHAMENTO DE VALAS - INCLUSO RETIRADA E COLOCAÇÃO DO MATERIAL. AF_12/2020</v>
          </cell>
          <cell r="D5842" t="str">
            <v>M2</v>
          </cell>
          <cell r="E5842">
            <v>38.75</v>
          </cell>
        </row>
        <row r="5843">
          <cell r="A5843">
            <v>101816</v>
          </cell>
          <cell r="B5843" t="str">
            <v>SINAPI</v>
          </cell>
          <cell r="C5843" t="str">
            <v>RECOMPOSIÇÃO DE PAVIMENTO EM PEDRAS POLIÉDRICAS, REJUNTAMENTO COM ARGAMASSA, COM REAPROVEITAMENTO DAS PEDRAS POLIÉDRICAS, PARA O FECHAMENTO DE VALAS - INCLUSO RETIRADA E COLOCAÇÃO DO MATERIAL. AF_12/2020</v>
          </cell>
          <cell r="D5843" t="str">
            <v>M2</v>
          </cell>
          <cell r="E5843">
            <v>62.24</v>
          </cell>
        </row>
        <row r="5844">
          <cell r="A5844">
            <v>101817</v>
          </cell>
          <cell r="B5844" t="str">
            <v>SINAPI</v>
          </cell>
          <cell r="C5844" t="str">
            <v>RECOMPOSIÇÃO DE PAVIMENTO EM PARALELEPÍPEDOS, REJUNTAMENTO COM PÓ DE PEDRA, COM REAPROVEITAMENTO DOS PARALELEPÍPEDOS, PARA O FECHAMENTO DE VALAS - INCLUSO RETIRADA E COLOCAÇÃO DO MATERIAL. AF_12/2020</v>
          </cell>
          <cell r="D5844" t="str">
            <v>M2</v>
          </cell>
          <cell r="E5844">
            <v>41.36</v>
          </cell>
        </row>
        <row r="5845">
          <cell r="A5845">
            <v>101819</v>
          </cell>
          <cell r="B5845" t="str">
            <v>SINAPI</v>
          </cell>
          <cell r="C5845" t="str">
            <v>RECOMPOSIÇÃO DE PAVIMENTO EM PARALELEPÍPEDOS, REJUNTAMENTO COM ARGAMASSA, COM REAPROVEITAMENTO DOS PARALELEPÍPEDOS, PARA O FECHAMENTO DE VALAS - INCLUSO RETIRADA E COLOCAÇÃO DO MATERIAL. AF_12/2020</v>
          </cell>
          <cell r="D5845" t="str">
            <v>M2</v>
          </cell>
          <cell r="E5845">
            <v>54.03</v>
          </cell>
        </row>
        <row r="5846">
          <cell r="A5846">
            <v>101820</v>
          </cell>
          <cell r="B5846" t="str">
            <v>SINAPI</v>
          </cell>
          <cell r="C5846" t="str">
            <v>RECOMPOSIÇÃO DE PAVIMENTO EM PISO INTERTRAVADO SEXTAVADO, COM REAPROVEITAMENTO DOS BLOCOS SEXTAVADO, PARA O FECHAMENTO DE VALAS - INCLUSO RETIRADA E COLOCAÇÃO DO MATERIAL. AF_12/2020</v>
          </cell>
          <cell r="D5846" t="str">
            <v>M2</v>
          </cell>
          <cell r="E5846">
            <v>31.63</v>
          </cell>
        </row>
        <row r="5847">
          <cell r="A5847">
            <v>101822</v>
          </cell>
          <cell r="B5847" t="str">
            <v>SINAPI</v>
          </cell>
          <cell r="C5847" t="str">
            <v>RECOMPOSIÇÃO DE BASE E OU SUB-BASE PARA REMENDO PROFUNDO DE SOLOS DE COMPORTAMENTO LATERÍTICO (ARENOSO) - INCLUSO RETIRADA E COLOCAÇÃO DO MATERIAL. AF_12/2020</v>
          </cell>
          <cell r="D5847" t="str">
            <v>M3</v>
          </cell>
          <cell r="E5847">
            <v>95.24</v>
          </cell>
        </row>
        <row r="5848">
          <cell r="A5848">
            <v>101823</v>
          </cell>
          <cell r="B5848" t="str">
            <v>SINAPI</v>
          </cell>
          <cell r="C5848" t="str">
            <v>RECOMPOSIÇÃO DE BASE E OU SUB-BASE PARA REMENDO PROFUNDO DE SOLO MELHORADO COM CIMENTO (TEOR DE 2%) - INCLUSO RETIRADA E COLOCAÇÃO DO MATERIAL. AF_12/2020</v>
          </cell>
          <cell r="D5848" t="str">
            <v>M3</v>
          </cell>
          <cell r="E5848">
            <v>132.81</v>
          </cell>
        </row>
        <row r="5849">
          <cell r="A5849">
            <v>101824</v>
          </cell>
          <cell r="B5849" t="str">
            <v>SINAPI</v>
          </cell>
          <cell r="C5849" t="str">
            <v>RECOMPOSIÇÃO DE BASE E OU SUB-BASE PARA REMENDO PROFUNDO DE SOLO MELHORADO COM CIMENTO (TEOR DE 4%) - INCLUSO RETIRADA E COLOCAÇÃO DO MATERIAL. AF_12/2020</v>
          </cell>
          <cell r="D5849" t="str">
            <v>M3</v>
          </cell>
          <cell r="E5849">
            <v>167.79</v>
          </cell>
        </row>
        <row r="5850">
          <cell r="A5850">
            <v>101825</v>
          </cell>
          <cell r="B5850" t="str">
            <v>SINAPI</v>
          </cell>
          <cell r="C5850" t="str">
            <v>RECOMPOSIÇÃO DE BASE E OU SUB-BASE PARA REMENDO PROFUNDO DE SOLO COM CIMENTO (TEOR DE 6%) - INCLUSO RETIRADA E COLOCAÇÃO DO MATERIAL. AF_12/2020</v>
          </cell>
          <cell r="D5850" t="str">
            <v>M3</v>
          </cell>
          <cell r="E5850">
            <v>201.83</v>
          </cell>
        </row>
        <row r="5851">
          <cell r="A5851">
            <v>101826</v>
          </cell>
          <cell r="B5851" t="str">
            <v>SINAPI</v>
          </cell>
          <cell r="C5851" t="str">
            <v>RECOMPOSIÇÃO DE BASE E OU SUB-BASE PARA REMENDO PROFUNDO DE SOLO COM CIMENTO (TEOR DE 8%) - INCLUSO RETIRADA E COLOCAÇÃO DO MATERIAL. AF_12/2020</v>
          </cell>
          <cell r="D5851" t="str">
            <v>M3</v>
          </cell>
          <cell r="E5851">
            <v>235.42</v>
          </cell>
        </row>
        <row r="5852">
          <cell r="A5852">
            <v>101827</v>
          </cell>
          <cell r="B5852" t="str">
            <v>SINAPI</v>
          </cell>
          <cell r="C5852" t="str">
            <v>RECOMPOSIÇÃO DE BASE E OU SUB-BASE PARA REMENDO PROFUNDO DE SOLO BRITA (40/60) - INCLUSO RETIRADA E COLOCAÇÃO DO MATERIAL. AF_12/2020</v>
          </cell>
          <cell r="D5852" t="str">
            <v>M3</v>
          </cell>
          <cell r="E5852">
            <v>181.9</v>
          </cell>
        </row>
        <row r="5853">
          <cell r="A5853">
            <v>101828</v>
          </cell>
          <cell r="B5853" t="str">
            <v>SINAPI</v>
          </cell>
          <cell r="C5853" t="str">
            <v>RECOMPOSIÇÃO DE BASE E OU SUB-BASE PARA REMENDO PROFUNDO DE SOLO BRITA (50/50) - INCLUSO RETIRADA E COLOCAÇÃO DO MATERIAL. AF_12/2020</v>
          </cell>
          <cell r="D5853" t="str">
            <v>M3</v>
          </cell>
          <cell r="E5853">
            <v>167.46</v>
          </cell>
        </row>
        <row r="5854">
          <cell r="A5854">
            <v>101829</v>
          </cell>
          <cell r="B5854" t="str">
            <v>SINAPI</v>
          </cell>
          <cell r="C5854" t="str">
            <v>RECOMPOSIÇÃO DE BASE E OU SUB-BASE PARA REMENDO PROFUNDO DE SOLO BRITA (40/60) COM CIMENTO (TEOR DE 4%) - INCLUSO RETIRADA E COLOCAÇÃO DO MATERIAL. AF_12/2020</v>
          </cell>
          <cell r="D5854" t="str">
            <v>M3</v>
          </cell>
          <cell r="E5854">
            <v>250.98</v>
          </cell>
        </row>
        <row r="5855">
          <cell r="A5855">
            <v>101830</v>
          </cell>
          <cell r="B5855" t="str">
            <v>SINAPI</v>
          </cell>
          <cell r="C5855" t="str">
            <v>RECOMPOSIÇÃO DE BASE E OU SUB-BASE PARA REMENDO PROFUNDO DE SOLO BRITA (40/60) COM CIMENTO (TEOR DE 6%) - INCLUSO RETIRADA E COLOCAÇÃO DO MATERIAL. AF_12/2020</v>
          </cell>
          <cell r="D5855" t="str">
            <v>M3</v>
          </cell>
          <cell r="E5855">
            <v>283.29000000000002</v>
          </cell>
        </row>
        <row r="5856">
          <cell r="A5856">
            <v>101831</v>
          </cell>
          <cell r="B5856" t="str">
            <v>SINAPI</v>
          </cell>
          <cell r="C5856" t="str">
            <v>RECOMPOSIÇÃO DE BASE E OU SUB-BASE PARA REMENDO PROFUNDO DE SOLO BRITA (40/60) COM CIMENTO (TEOR DE 8%) - INCLUSO RETIRADA E COLOCAÇÃO DO MATERIAL. AF_12/2020</v>
          </cell>
          <cell r="D5856" t="str">
            <v>M3</v>
          </cell>
          <cell r="E5856">
            <v>315.14999999999998</v>
          </cell>
        </row>
        <row r="5857">
          <cell r="A5857">
            <v>101832</v>
          </cell>
          <cell r="B5857" t="str">
            <v>SINAPI</v>
          </cell>
          <cell r="C5857" t="str">
            <v>RECOMPOSIÇÃO DE BASE E OU SUB-BASE PARA REMENDO PROFUNDO DE SOLO BRITA (50/50) COM CIMENTO (TEOR DE 4%) - INCLUSO RETIRADA E COLOCAÇÃO DO MATERIAL. AF_12/2020</v>
          </cell>
          <cell r="D5857" t="str">
            <v>M3</v>
          </cell>
          <cell r="E5857">
            <v>237.12</v>
          </cell>
        </row>
        <row r="5858">
          <cell r="A5858">
            <v>101833</v>
          </cell>
          <cell r="B5858" t="str">
            <v>SINAPI</v>
          </cell>
          <cell r="C5858" t="str">
            <v>RECOMPOSIÇÃO DE BASE E OU SUB-BASE PARA REMENDO PROFUNDO DE SOLO BRITA (50/50) COM CIMENTO (TEOR DE 6%) - INCLUSO RETIRADA E COLOCAÇÃO DO MATERIAL. AF_12/2020</v>
          </cell>
          <cell r="D5858" t="str">
            <v>M3</v>
          </cell>
          <cell r="E5858">
            <v>269.70999999999998</v>
          </cell>
        </row>
        <row r="5859">
          <cell r="A5859">
            <v>101834</v>
          </cell>
          <cell r="B5859" t="str">
            <v>SINAPI</v>
          </cell>
          <cell r="C5859" t="str">
            <v>RECOMPOSIÇÃO DE BASE E OU SUB-BASE PARA REMENDO PROFUNDO DE SOLO BRITA (50/50) COM CIMENTO (TEOR DE 8%) - INCLUSO RETIRADA E COLOCAÇÃO DO MATERIAL. AF_12/2020</v>
          </cell>
          <cell r="D5859" t="str">
            <v>M3</v>
          </cell>
          <cell r="E5859">
            <v>301.86</v>
          </cell>
        </row>
        <row r="5860">
          <cell r="A5860">
            <v>101835</v>
          </cell>
          <cell r="B5860" t="str">
            <v>SINAPI</v>
          </cell>
          <cell r="C5860" t="str">
            <v>RECOMPOSIÇÃO DE BASE E OU SUB-BASE PARA REMENDO PROFUNDO DE BRITA GRADUADA SIMPLES - INCLUSO RETIRADA E COLOCAÇÃO DO MATERIAL. AF_12/2020</v>
          </cell>
          <cell r="D5860" t="str">
            <v>M3</v>
          </cell>
          <cell r="E5860">
            <v>261.56</v>
          </cell>
        </row>
        <row r="5861">
          <cell r="A5861">
            <v>101836</v>
          </cell>
          <cell r="B5861" t="str">
            <v>SINAPI</v>
          </cell>
          <cell r="C5861" t="str">
            <v>RECOMPOSIÇÃO DE BASE E OU SUB-BASE PARA FECHAMENTO DE VALAS DE SOLOS DE COMPORTAMENTO LATERÍTICO (ARENOSO) - INCLUSO RETIRADA E COLOCAÇÃO DO MATERIAL. AF_12/2020</v>
          </cell>
          <cell r="D5861" t="str">
            <v>M3</v>
          </cell>
          <cell r="E5861">
            <v>23.55</v>
          </cell>
        </row>
        <row r="5862">
          <cell r="A5862">
            <v>101837</v>
          </cell>
          <cell r="B5862" t="str">
            <v>SINAPI</v>
          </cell>
          <cell r="C5862" t="str">
            <v>RECOMPOSIÇÃO DE BASE E OU SUB-BASE PARA FECHAMENTO DE VALAS DE SOLO MELHORADO COM CIMENTO (TEOR DE 2%) - INCLUSO RETIRADA E COLOCAÇÃO DO MATERIAL. AF_12/2020</v>
          </cell>
          <cell r="D5862" t="str">
            <v>M3</v>
          </cell>
          <cell r="E5862">
            <v>61.12</v>
          </cell>
        </row>
        <row r="5863">
          <cell r="A5863">
            <v>101838</v>
          </cell>
          <cell r="B5863" t="str">
            <v>SINAPI</v>
          </cell>
          <cell r="C5863" t="str">
            <v>RECOMPOSIÇÃO DE BASE E OU SUB-BASE PARA FECHAMENTO DE VALAS DE SOLO MELHORADO COM CIMENTO (TEOR DE 4%) - INCLUSO RETIRADA E COLOCAÇÃO DO MATERIAL. AF_12/2020</v>
          </cell>
          <cell r="D5863" t="str">
            <v>M3</v>
          </cell>
          <cell r="E5863">
            <v>96.1</v>
          </cell>
        </row>
        <row r="5864">
          <cell r="A5864">
            <v>101839</v>
          </cell>
          <cell r="B5864" t="str">
            <v>SINAPI</v>
          </cell>
          <cell r="C5864" t="str">
            <v>RECOMPOSIÇÃO DE BASE E OU SUB-BASE PARA FECHAMENTO DE VALAS DE SOLO COM CIMENTO (TEOR DE 6%) - INCLUSO RETIRADA E COLOCAÇÃO DO MATERIAL. AF_12/2020</v>
          </cell>
          <cell r="D5864" t="str">
            <v>M3</v>
          </cell>
          <cell r="E5864">
            <v>130.13</v>
          </cell>
        </row>
        <row r="5865">
          <cell r="A5865">
            <v>101840</v>
          </cell>
          <cell r="B5865" t="str">
            <v>SINAPI</v>
          </cell>
          <cell r="C5865" t="str">
            <v>RECOMPOSIÇÃO DE BASE E OU SUB-BASE PARA FECHAMENTO DE VALAS DE SOLO COM CIMENTO (TEOR DE 8%) - INCLUSO RETIRADA E COLOCAÇÃO DO MATERIAL. AF_12/2020</v>
          </cell>
          <cell r="D5865" t="str">
            <v>M3</v>
          </cell>
          <cell r="E5865">
            <v>208.67</v>
          </cell>
        </row>
        <row r="5866">
          <cell r="A5866">
            <v>101841</v>
          </cell>
          <cell r="B5866" t="str">
            <v>SINAPI</v>
          </cell>
          <cell r="C5866" t="str">
            <v>RECOMPOSIÇÃO DE BASE E OU SUB-BASE PARA FECHAMENTO DE VALAS DE SOLO BRITA (40/60) - INCLUSO RETIRADA E COLOCAÇÃO DO MATERIAL. AF_12/2020</v>
          </cell>
          <cell r="D5866" t="str">
            <v>M3</v>
          </cell>
          <cell r="E5866">
            <v>110.21</v>
          </cell>
        </row>
        <row r="5867">
          <cell r="A5867">
            <v>101842</v>
          </cell>
          <cell r="B5867" t="str">
            <v>SINAPI</v>
          </cell>
          <cell r="C5867" t="str">
            <v>RECOMPOSIÇÃO DE BASE E OU SUB-BASE PARA FECHAMENTO DE VALAS DE SOLO BRITA (50/50) - INCLUSO RETIRADA E COLOCAÇÃO DO MATERIAL. AF_12/2020</v>
          </cell>
          <cell r="D5867" t="str">
            <v>M3</v>
          </cell>
          <cell r="E5867">
            <v>95.77</v>
          </cell>
        </row>
        <row r="5868">
          <cell r="A5868">
            <v>101843</v>
          </cell>
          <cell r="B5868" t="str">
            <v>SINAPI</v>
          </cell>
          <cell r="C5868" t="str">
            <v>RECOMPOSIÇÃO DE BASE E OU SUB-BASE PARA FECHAMENTO DE VALAS DE SOLO BRITA (40/60) COM CIMENTO (TEOR DE 4%) - INCLUSO RETIRADA E COLOCAÇÃO DO MATERIAL. AF_12/2020</v>
          </cell>
          <cell r="D5868" t="str">
            <v>M3</v>
          </cell>
          <cell r="E5868">
            <v>179.29</v>
          </cell>
        </row>
        <row r="5869">
          <cell r="A5869">
            <v>101844</v>
          </cell>
          <cell r="B5869" t="str">
            <v>SINAPI</v>
          </cell>
          <cell r="C5869" t="str">
            <v>RECOMPOSIÇÃO DE BASE E OU SUB-BASE PARA FECHAMENTO DE VALAS DE SOLO BRITA (40/60) COM CIMENTO (TEOR DE 6%) - INCLUSO RETIRADA E COLOCAÇÃO DO MATERIAL. AF_12/2020</v>
          </cell>
          <cell r="D5869" t="str">
            <v>M3</v>
          </cell>
          <cell r="E5869">
            <v>211.6</v>
          </cell>
        </row>
        <row r="5870">
          <cell r="A5870">
            <v>101845</v>
          </cell>
          <cell r="B5870" t="str">
            <v>SINAPI</v>
          </cell>
          <cell r="C5870" t="str">
            <v>RECOMPOSIÇÃO DE BASE E OU SUB-BASE PARA FECHAMENTO DE VALAS DE SOLO BRITA (40/60) COM CIMENTO (TEOR DE 8%) - INCLUSO RETIRADA E COLOCAÇÃO DO MATERIAL. AF_12/2020</v>
          </cell>
          <cell r="D5870" t="str">
            <v>M3</v>
          </cell>
          <cell r="E5870">
            <v>243.46</v>
          </cell>
        </row>
        <row r="5871">
          <cell r="A5871">
            <v>101846</v>
          </cell>
          <cell r="B5871" t="str">
            <v>SINAPI</v>
          </cell>
          <cell r="C5871" t="str">
            <v>RECOMPOSIÇÃO DE BASE E OU SUB-BASE PARA FECHAMENTO DE VALAS DE SOLO BRITA (50/50) COM CIMENTO (TEOR DE 4%) - INCLUSO RETIRADA E COLOCAÇÃO DO MATERIAL. AF_12/2020</v>
          </cell>
          <cell r="D5871" t="str">
            <v>M3</v>
          </cell>
          <cell r="E5871">
            <v>165.43</v>
          </cell>
        </row>
        <row r="5872">
          <cell r="A5872">
            <v>101847</v>
          </cell>
          <cell r="B5872" t="str">
            <v>SINAPI</v>
          </cell>
          <cell r="C5872" t="str">
            <v>RECOMPOSIÇÃO DE BASE E OU SUB-BASE PARA FECHAMENTO DE VALAS DE SOLO BRITA (50/50) COM CIMENTO (TEOR DE 6%) - INCLUSO RETIRADA E COLOCAÇÃO DO MATERIAL. AF_12/2020</v>
          </cell>
          <cell r="D5872" t="str">
            <v>M3</v>
          </cell>
          <cell r="E5872">
            <v>198.02</v>
          </cell>
        </row>
        <row r="5873">
          <cell r="A5873">
            <v>101848</v>
          </cell>
          <cell r="B5873" t="str">
            <v>SINAPI</v>
          </cell>
          <cell r="C5873" t="str">
            <v>RECOMPOSIÇÃO DE BASE E OU SUB-BASE PARA FECHAMENTO DE VALAS DE SOLO BRITA (50/50) COM CIMENTO (TEOR DE 8%) - INCLUSO RETIRADA E COLOCAÇÃO DO MATERIAL. AF_12/2020</v>
          </cell>
          <cell r="D5873" t="str">
            <v>M3</v>
          </cell>
          <cell r="E5873">
            <v>230.17</v>
          </cell>
        </row>
        <row r="5874">
          <cell r="A5874">
            <v>101849</v>
          </cell>
          <cell r="B5874" t="str">
            <v>SINAPI</v>
          </cell>
          <cell r="C5874" t="str">
            <v>RECOMPOSIÇÃO DE BASE E OU SUB-BASE PARA FECHAMENTO DE VALAS DE BRITA GRADUADA SIMPLES - INCLUSO RETIRADA E COLOCAÇÃO DO MATERIAL. AF_12/2020</v>
          </cell>
          <cell r="D5874" t="str">
            <v>M3</v>
          </cell>
          <cell r="E5874">
            <v>189.87</v>
          </cell>
        </row>
        <row r="5875">
          <cell r="A5875">
            <v>101850</v>
          </cell>
          <cell r="B5875" t="str">
            <v>SINAPI</v>
          </cell>
          <cell r="C5875" t="str">
            <v>REASSENTAMENTO DE PARALELEPÍPEDOS, REJUNTAMENTO COM PÓ DE PEDRA, COM REAPROVEITAMENTO DOS PARALELEPÍPEDOS - INCLUSO RETIRADA E COLOCAÇÃO DO MATERIAL. AF_12/2020</v>
          </cell>
          <cell r="D5875" t="str">
            <v>M2</v>
          </cell>
          <cell r="E5875">
            <v>47.99</v>
          </cell>
        </row>
        <row r="5876">
          <cell r="A5876">
            <v>101852</v>
          </cell>
          <cell r="B5876" t="str">
            <v>SINAPI</v>
          </cell>
          <cell r="C5876" t="str">
            <v>REASSENTAMENTO DE PARALELEPÍPEDOS, REJUNTAMENTO COM ARGAMASSA, COM REAPROVEITAMENTO DOS PARALELEPÍPEDOS - INCLUSO RETIRADA E COLOCAÇÃO DO MATERIAL. AF_12/2020</v>
          </cell>
          <cell r="D5876" t="str">
            <v>M2</v>
          </cell>
          <cell r="E5876">
            <v>60.92</v>
          </cell>
        </row>
        <row r="5877">
          <cell r="A5877">
            <v>101853</v>
          </cell>
          <cell r="B5877" t="str">
            <v>SINAPI</v>
          </cell>
          <cell r="C5877" t="str">
            <v>REASSENTAMENTO DE PEDRAS POLIÉDRICAS, REJUNTAMENTO COM PÓ DE PEDRA, COM REAPROVEITAMENTO DAS PEDRAS POLIÉDRICAS - INCLUSO RETIRADA E COLOCAÇÃO DO MATERIAL.  AF_12/2020</v>
          </cell>
          <cell r="D5877" t="str">
            <v>M2</v>
          </cell>
          <cell r="E5877">
            <v>44.03</v>
          </cell>
        </row>
        <row r="5878">
          <cell r="A5878">
            <v>101855</v>
          </cell>
          <cell r="B5878" t="str">
            <v>SINAPI</v>
          </cell>
          <cell r="C5878" t="str">
            <v>REASSENTAMENTO DE PEDRAS POLIÉDRICAS, REJUNTAMENTO COM ARGAMASSA, COM REAPROVEITAMENTO DAS PEDRAS POLIÉDRICAS - INCLUSO RETIRADA E COLOCAÇÃO DO MATERIAL. AF_12/2020</v>
          </cell>
          <cell r="D5878" t="str">
            <v>M2</v>
          </cell>
          <cell r="E5878">
            <v>67.69</v>
          </cell>
        </row>
        <row r="5879">
          <cell r="A5879">
            <v>101856</v>
          </cell>
          <cell r="B5879" t="str">
            <v>SINAPI</v>
          </cell>
          <cell r="C5879" t="str">
            <v>REASSENTAMENTO DE BLOCOS PISOGRAMA PARA PISO INTERTRAVADO, COM REAPROVEITAMENTO DOS BLOCOS PISOGRAMA - INCLUSO RETIRADA E COLOCAÇÃO DO MATERIAL. AF_12/2020</v>
          </cell>
          <cell r="D5879" t="str">
            <v>M2</v>
          </cell>
          <cell r="E5879">
            <v>19.850000000000001</v>
          </cell>
        </row>
        <row r="5880">
          <cell r="A5880">
            <v>101857</v>
          </cell>
          <cell r="B5880" t="str">
            <v>SINAPI</v>
          </cell>
          <cell r="C5880" t="str">
            <v>REASSENTAMENTO DE BLOCOS SEXTAVADO PARA PISO INTERTRAVADO, ESPESSURA DE 6 CM, EM CALÇADA, COM REAPROVEITAMENTO DOS BLOCOS SEXTAVADOS - INCLUSO RETIRADA E COLOCAÇÃO DO MATERIAL. AF_12/2020</v>
          </cell>
          <cell r="D5880" t="str">
            <v>M2</v>
          </cell>
          <cell r="E5880">
            <v>24.54</v>
          </cell>
        </row>
        <row r="5881">
          <cell r="A5881">
            <v>101858</v>
          </cell>
          <cell r="B5881" t="str">
            <v>SINAPI</v>
          </cell>
          <cell r="C5881" t="str">
            <v>REASSENTAMENTO DE BLOCOS SEXTAVADO PARA PISO INTERTRAVADO, ESPESSURA DE 6 CM, EM VIA/ESTACIONAMENTO, COM REAPROVEITAMENTO DOS BLOCOS SEXTAVADO - INCLUSO RETIRADA E COLOCAÇÃO DO MATERIAL. AF_12/2020</v>
          </cell>
          <cell r="D5881" t="str">
            <v>M2</v>
          </cell>
          <cell r="E5881">
            <v>20.25</v>
          </cell>
        </row>
        <row r="5882">
          <cell r="A5882">
            <v>101859</v>
          </cell>
          <cell r="B5882" t="str">
            <v>SINAPI</v>
          </cell>
          <cell r="C5882" t="str">
            <v>REASSENTAMENTO DE BLOCOS SEXTAVADO PARA PISO INTERTRAVADO, ESPESSURA DE 8 CM, EM VIA/ESTACIONAMENTO, COM REAPROVEITAMENTO DOS BLOCOS SEXTAVADO - INCLUSO RETIRADA E COLOCAÇÃO DO MATERIAL. AF_12/2020</v>
          </cell>
          <cell r="D5882" t="str">
            <v>M2</v>
          </cell>
          <cell r="E5882">
            <v>22.26</v>
          </cell>
        </row>
        <row r="5883">
          <cell r="A5883">
            <v>101860</v>
          </cell>
          <cell r="B5883" t="str">
            <v>SINAPI</v>
          </cell>
          <cell r="C5883" t="str">
            <v>REASSENTAMENTO DE BLOCOS SEXTAVADO PARA PISO INTERTRAVADO, ESPESSURA DE 10 CM, EM VIA/ESTACIONAMENTO, COM REAPROVEITAMENTO DOS BLOCOS SEXTAVADO - INCLUSO RETIRADA E COLOCAÇÃO DO MATERIAL. AF_12/2020</v>
          </cell>
          <cell r="D5883" t="str">
            <v>M2</v>
          </cell>
          <cell r="E5883">
            <v>25.42</v>
          </cell>
        </row>
        <row r="5884">
          <cell r="A5884">
            <v>101861</v>
          </cell>
          <cell r="B5884" t="str">
            <v>SINAPI</v>
          </cell>
          <cell r="C5884" t="str">
            <v>REASSENTAMENTO DE BLOCOS RETANGULAR PARA PISO INTERTRAVADO, ESPESSURA DE 4  CM, EM CALÇADA, COM REAPROVEITAMENTO DOS BLOCOS RETANGULAR - INCLUSO RETIRADA E COLOCAÇÃO DO MATERIAL. AF_12/2020</v>
          </cell>
          <cell r="D5884" t="str">
            <v>M2</v>
          </cell>
          <cell r="E5884">
            <v>23.85</v>
          </cell>
        </row>
        <row r="5885">
          <cell r="A5885">
            <v>101862</v>
          </cell>
          <cell r="B5885" t="str">
            <v>SINAPI</v>
          </cell>
          <cell r="C5885" t="str">
            <v>REASSENTAMENTO DE BLOCOS RETANGULAR PARA PISO INTERTRAVADO, ESPESSURA DE 6 CM, EM CALÇADA, COM REAPROVEITAMENTO DOS BLOCOS RETANGULAR - INCLUSO RETIRADA E COLOCAÇÃO DO MATERIAL. AF_12/2020</v>
          </cell>
          <cell r="D5885" t="str">
            <v>M2</v>
          </cell>
          <cell r="E5885">
            <v>25.91</v>
          </cell>
        </row>
        <row r="5886">
          <cell r="A5886">
            <v>101863</v>
          </cell>
          <cell r="B5886" t="str">
            <v>SINAPI</v>
          </cell>
          <cell r="C5886" t="str">
            <v>REASSENTAMENTO DE BLOCOS RETANGULAR PARA PISO INTERTRAVADO, ESPESSURA DE 6 CM, EM VIA/ESTACIONAMENTO, COM REAPROVEITAMENTO DOS BLOCOS RETANGULAR - INCLUSO RETIRADA E COLOCAÇÃO DO MATERIAL. AF_12/2020</v>
          </cell>
          <cell r="D5886" t="str">
            <v>M2</v>
          </cell>
          <cell r="E5886">
            <v>20.53</v>
          </cell>
        </row>
        <row r="5887">
          <cell r="A5887">
            <v>101864</v>
          </cell>
          <cell r="B5887" t="str">
            <v>SINAPI</v>
          </cell>
          <cell r="C5887" t="str">
            <v>REASSENTAMENTO DE BLOCOS RETANGULAR PARA PISO INTERTRAVADO, ESPESSURA DE 8 CM, EM VIA/ESTACIONAMENTO, COM REAPROVEITAMENTO DOS BLOCOS RETANGULAR - INCLUSO RETIRADA E COLOCAÇÃO DO MATERIAL. AF_12/2020</v>
          </cell>
          <cell r="D5887" t="str">
            <v>M2</v>
          </cell>
          <cell r="E5887">
            <v>23.69</v>
          </cell>
        </row>
        <row r="5888">
          <cell r="A5888">
            <v>101865</v>
          </cell>
          <cell r="B5888" t="str">
            <v>SINAPI</v>
          </cell>
          <cell r="C5888" t="str">
            <v>REASSENTAMENTO DE BLOCOS RETANGULAR PARA PISO INTERTRAVADO, ESPESSURA DE 10 CM, EM VIA/ESTACIONAMENTO, COM REAPROVEITAMENTO DOS BLOCOS RETANGULAR - INCLUSO RETIRADA E COLOCAÇÃO DO MATERIAL. AF_12/2020</v>
          </cell>
          <cell r="D5888" t="str">
            <v>M2</v>
          </cell>
          <cell r="E5888">
            <v>26.85</v>
          </cell>
        </row>
        <row r="5889">
          <cell r="A5889">
            <v>101866</v>
          </cell>
          <cell r="B5889" t="str">
            <v>SINAPI</v>
          </cell>
          <cell r="C5889" t="str">
            <v>REASSENTAMENTO DE BLOCOS 16 FACES PARA PISO INTERTRAVADO, ESPESSURA DE 4  CM, EM CALÇADA, COM REAPROVEITAMENTO DOS BLOCOS 16 FACES - INCLUSO RETIRADA E COLOCAÇÃO DO MATERIAL. AF_12/2020</v>
          </cell>
          <cell r="D5889" t="str">
            <v>M2</v>
          </cell>
          <cell r="E5889">
            <v>24</v>
          </cell>
        </row>
        <row r="5890">
          <cell r="A5890">
            <v>101867</v>
          </cell>
          <cell r="B5890" t="str">
            <v>SINAPI</v>
          </cell>
          <cell r="C5890" t="str">
            <v>REASSENTAMENTO DE BLOCOS 16 FACES PARA PISO INTERTRAVADO, ESPESSURA DE 6 CM, EM CALÇADA, COM REAPROVEITAMENTO DOS BLOCOS 16 FACES - INCLUSO RETIRADA E COLOCAÇÃO DO MATERIAL. AF_12/2020</v>
          </cell>
          <cell r="D5890" t="str">
            <v>M2</v>
          </cell>
          <cell r="E5890">
            <v>27.17</v>
          </cell>
        </row>
        <row r="5891">
          <cell r="A5891">
            <v>101868</v>
          </cell>
          <cell r="B5891" t="str">
            <v>SINAPI</v>
          </cell>
          <cell r="C5891" t="str">
            <v>REASSENTAMENTO DE BLOCOS 16 FACES PARA PISO INTERTRAVADO, ESPESSURA DE 6 CM, EM VIA/ESTACIONAMENTO, COM REAPROVEITAMENTO DOS BLOCOS 16 FACES - INCLUSO RETIRADA E COLOCAÇÃO DO MATERIAL. AF_12/2020</v>
          </cell>
          <cell r="D5891" t="str">
            <v>M2</v>
          </cell>
          <cell r="E5891">
            <v>21.8</v>
          </cell>
        </row>
        <row r="5892">
          <cell r="A5892">
            <v>101869</v>
          </cell>
          <cell r="B5892" t="str">
            <v>SINAPI</v>
          </cell>
          <cell r="C5892" t="str">
            <v>REASSENTAMENTO DE BLOCOS 16 FACES PARA PISO INTERTRAVADO, ESPESSURA DE 8 CM, EM VIA/ESTACIONAMENTO, COM REAPROVEITAMENTO DOS BLOCOS 16 FACES - INCLUSO RETIRADA E COLOCAÇÃO DO MATERIAL. AF_12/2020</v>
          </cell>
          <cell r="D5892" t="str">
            <v>M2</v>
          </cell>
          <cell r="E5892">
            <v>24.96</v>
          </cell>
        </row>
        <row r="5893">
          <cell r="A5893">
            <v>101870</v>
          </cell>
          <cell r="B5893" t="str">
            <v>SINAPI</v>
          </cell>
          <cell r="C5893" t="str">
            <v>REASSENTAMENTO DE BLOCOS 16 FACES PARA PISO INTERTRAVADO, ESPESSURA DE 10 CM, EM VIA/ESTACIONAMENTO, COM REAPROVEITAMENTO DOS BLOCOS 16 FACES - INCLUSO RETIRADA E COLOCAÇÃO DO MATERIAL. AF_12/2020</v>
          </cell>
          <cell r="D5893" t="str">
            <v>M2</v>
          </cell>
          <cell r="E5893">
            <v>28.13</v>
          </cell>
        </row>
        <row r="5894">
          <cell r="A5894">
            <v>102098</v>
          </cell>
          <cell r="B5894" t="str">
            <v>SINAPI</v>
          </cell>
          <cell r="C5894" t="str">
            <v>RECOMPOSIÇÃO DE REVESTIMENTO EM CONCRETO ASFÁLTICO (AQUISIÇÃO EM USINA), PARA O FECHAMENTO DE VALAS - INCLUSO DEMOLIÇÃO DO PAVIMENTO. AF_12/2020</v>
          </cell>
          <cell r="D5894" t="str">
            <v>M3</v>
          </cell>
          <cell r="E5894">
            <v>2196.38</v>
          </cell>
        </row>
        <row r="5895">
          <cell r="A5895">
            <v>102988</v>
          </cell>
          <cell r="B5895" t="str">
            <v>SINAPI</v>
          </cell>
          <cell r="C5895" t="str">
            <v>RECOMPOSIÇÃO DE PAVIMENTO EM PISO INTERTRAVADO, COM REAPROVEITAMENTO DOS BLOCOS INTERTRAVADOS, PARA FECHAMENTO DE VALAS - INCLUSO RETIRADA E COLOCAÇÃO DO MATERIAL. AF_12/2020</v>
          </cell>
          <cell r="D5895" t="str">
            <v>M2</v>
          </cell>
          <cell r="E5895">
            <v>42.07</v>
          </cell>
        </row>
        <row r="5896">
          <cell r="A5896">
            <v>100576</v>
          </cell>
          <cell r="B5896" t="str">
            <v>SINAPI</v>
          </cell>
          <cell r="C5896" t="str">
            <v>REGULARIZAÇÃO E COMPACTAÇÃO DE SUBLEITO DE SOLO  PREDOMINANTEMENTE ARGILOSO. AF_11/2019</v>
          </cell>
          <cell r="D5896" t="str">
            <v>M2</v>
          </cell>
          <cell r="E5896">
            <v>2.21</v>
          </cell>
        </row>
        <row r="5897">
          <cell r="A5897">
            <v>100577</v>
          </cell>
          <cell r="B5897" t="str">
            <v>SINAPI</v>
          </cell>
          <cell r="C5897" t="str">
            <v>REGULARIZAÇÃO E COMPACTAÇÃO DE SUBLEITO DE SOLO PREDOMINANTEMENTE ARENOSO. AF_11/2019</v>
          </cell>
          <cell r="D5897" t="str">
            <v>M2</v>
          </cell>
          <cell r="E5897">
            <v>1.07</v>
          </cell>
        </row>
        <row r="5898">
          <cell r="A5898">
            <v>96388</v>
          </cell>
          <cell r="B5898" t="str">
            <v>SINAPI</v>
          </cell>
          <cell r="C5898" t="str">
            <v>EXECUÇÃO E COMPACTAÇÃO DE BASE E OU SUB BASE PARA PAVIMENTAÇÃO DE SOLOS DE COMPORTAMENTO LATERÍTICO (ARENOSO) - EXCLUSIVE SOLO, ESCAVAÇÃO, CARGA E TRANSPORTE. AF_11/2019</v>
          </cell>
          <cell r="D5898" t="str">
            <v>M3</v>
          </cell>
          <cell r="E5898">
            <v>10.53</v>
          </cell>
        </row>
        <row r="5899">
          <cell r="A5899">
            <v>96389</v>
          </cell>
          <cell r="B5899" t="str">
            <v>SINAPI</v>
          </cell>
          <cell r="C5899" t="str">
            <v>EXECUÇÃO E COMPACTAÇÃO DE BASE E OU SUB BASE PARA PAVIMENTAÇÃO DE SOLO (PREDOMINANTEMENTE ARENOSO) COM CIMENTO (TEOR DE 2%) - EXCLUSIVE SOLO, ESCAVAÇÃO, CARGA E TRANSPORTE. AF_11/2019</v>
          </cell>
          <cell r="D5899" t="str">
            <v>M3</v>
          </cell>
          <cell r="E5899">
            <v>52.72</v>
          </cell>
        </row>
        <row r="5900">
          <cell r="A5900">
            <v>96390</v>
          </cell>
          <cell r="B5900" t="str">
            <v>SINAPI</v>
          </cell>
          <cell r="C5900" t="str">
            <v>EXECUÇÃO E COMPACTAÇÃO DE BASE E OU SUB BASE PARA PAVIMENTAÇÃO DE SOLO (PREDOMINANTEMENTE ARENOSO) COM CIMENTO (TEOR DE 4%) - EXCLUSIVE SOLO, ESCAVAÇÃO, CARGA E TRANSPORTE. AF_11/2019</v>
          </cell>
          <cell r="D5900" t="str">
            <v>M3</v>
          </cell>
          <cell r="E5900">
            <v>85.75</v>
          </cell>
        </row>
        <row r="5901">
          <cell r="A5901">
            <v>96391</v>
          </cell>
          <cell r="B5901" t="str">
            <v>SINAPI</v>
          </cell>
          <cell r="C5901" t="str">
            <v>EXECUÇÃO E COMPACTAÇÃO DE BASE E OU SUB BASE PARA PAVIMENTAÇÃO DE SOLO (PREDOMINANTEMENTE ARENOSO) COM CIMENTO (TEOR DE 6%) - EXCLUSIVE SOLO, ESCAVAÇÃO, CARGA E TRANSPORTE. AF_11/2019</v>
          </cell>
          <cell r="D5901" t="str">
            <v>M3</v>
          </cell>
          <cell r="E5901">
            <v>120.54</v>
          </cell>
        </row>
        <row r="5902">
          <cell r="A5902">
            <v>96392</v>
          </cell>
          <cell r="B5902" t="str">
            <v>SINAPI</v>
          </cell>
          <cell r="C5902" t="str">
            <v>EXECUÇÃO E COMPACTAÇÃO DE BASE E OU SUB BASE PARA PAVIMENTAÇÃO DE SOLO (PREDOMINANTEMENTE ARENOSO) COM CIMENTO (TEOR DE 8%) - EXCLUSIVE SOLO, ESCAVAÇÃO, CARGA E TRANSPORTE. AF_11/2019</v>
          </cell>
          <cell r="D5902" t="str">
            <v>M3</v>
          </cell>
          <cell r="E5902">
            <v>154.13</v>
          </cell>
        </row>
        <row r="5903">
          <cell r="A5903">
            <v>96396</v>
          </cell>
          <cell r="B5903" t="str">
            <v>SINAPI</v>
          </cell>
          <cell r="C5903" t="str">
            <v>EXECUÇÃO E COMPACTAÇÃO DE BASE E OU SUB BASE PARA PAVIMENTAÇÃO DE BRITA GRADUADA SIMPLES - EXCLUSIVE CARGA E TRANSPORTE. AF_11/2019</v>
          </cell>
          <cell r="D5903" t="str">
            <v>M3</v>
          </cell>
          <cell r="E5903">
            <v>177.94</v>
          </cell>
        </row>
        <row r="5904">
          <cell r="A5904">
            <v>96397</v>
          </cell>
          <cell r="B5904" t="str">
            <v>SINAPI</v>
          </cell>
          <cell r="C5904" t="str">
            <v>EXECUÇÃO E COMPACTAÇÃO DE BASE E OU SUB BASE PARA PAVIMENTAÇÃO DE BRITA GRADUADA SIMPLES TRATADA COM CIMENTO - EXCLUSIVE CARGA E TRANSPORTE. AF_11/2019</v>
          </cell>
          <cell r="D5904" t="str">
            <v>M3</v>
          </cell>
          <cell r="E5904">
            <v>244.63</v>
          </cell>
        </row>
        <row r="5905">
          <cell r="A5905">
            <v>96398</v>
          </cell>
          <cell r="B5905" t="str">
            <v>SINAPI</v>
          </cell>
          <cell r="C5905" t="str">
            <v>EXECUÇÃO E COMPACTAÇÃO DE BASE E OU SUB BASE PARA PAVIMENTAÇÃO DE CONCRETO COMPACTADO COM ROLO - EXCLUSIVE CARGA E TRANSPORTE. AF_11/2019</v>
          </cell>
          <cell r="D5905" t="str">
            <v>M3</v>
          </cell>
          <cell r="E5905">
            <v>333.5</v>
          </cell>
        </row>
        <row r="5906">
          <cell r="A5906">
            <v>96399</v>
          </cell>
          <cell r="B5906" t="str">
            <v>SINAPI</v>
          </cell>
          <cell r="C5906" t="str">
            <v>EXECUÇÃO E COMPACTAÇÃO DE BASE E OU SUB BASE PARA PAVIMENTAÇÃO DE PEDRA RACHÃO  - EXCLUSIVE CARGA E TRANSPORTE. AF_11/2019</v>
          </cell>
          <cell r="D5906" t="str">
            <v>M3</v>
          </cell>
          <cell r="E5906">
            <v>121.9</v>
          </cell>
        </row>
        <row r="5907">
          <cell r="A5907">
            <v>96400</v>
          </cell>
          <cell r="B5907" t="str">
            <v>SINAPI</v>
          </cell>
          <cell r="C5907" t="str">
            <v>EXECUÇÃO E COMPACTAÇÃO DE BASE E OU SUB BASE PARA PAVIMENTAÇÃO DE MACADAME SECO - EXCLUSIVE CARGA E TRANSPORTE. AF_11/2019</v>
          </cell>
          <cell r="D5907" t="str">
            <v>M3</v>
          </cell>
          <cell r="E5907">
            <v>158.78</v>
          </cell>
        </row>
        <row r="5908">
          <cell r="A5908">
            <v>100564</v>
          </cell>
          <cell r="B5908" t="str">
            <v>SINAPI</v>
          </cell>
          <cell r="C5908" t="str">
            <v>EXECUÇÃO E COMPACTAÇÃO DE BASE E OU SUB-BASE PARA PAVIMENTAÇÃO DE SOLO (PREDOMINANTEMENTE ARENOSO) BRITA - 40/60 - EXCLUSIVE SOLO, ESCAVAÇÃO, CARGA E TRANSPORTE. AF_11/2019</v>
          </cell>
          <cell r="D5908" t="str">
            <v>M3</v>
          </cell>
          <cell r="E5908">
            <v>106.46</v>
          </cell>
        </row>
        <row r="5909">
          <cell r="A5909">
            <v>100565</v>
          </cell>
          <cell r="B5909" t="str">
            <v>SINAPI</v>
          </cell>
          <cell r="C5909" t="str">
            <v>EXECUÇÃO E COMPACTAÇÃO DE BASE E OU SUB-BASE PARA PAVIMENTAÇÃO DE SOLO (PREDOMINANTEMENTE ARENOSO) BRITA - 50/50 - EXCLUSIVE SOLO, ESCAVAÇÃO, CARGA E TRANSPORTE. AF_11/2019</v>
          </cell>
          <cell r="D5909" t="str">
            <v>M3</v>
          </cell>
          <cell r="E5909">
            <v>92.07</v>
          </cell>
        </row>
        <row r="5910">
          <cell r="A5910">
            <v>100566</v>
          </cell>
          <cell r="B5910" t="str">
            <v>SINAPI</v>
          </cell>
          <cell r="C5910" t="str">
            <v>EXECUÇÃO E COMPACTAÇÃO DE BASE E OU SUB-BASE PARA PAVIMENTAÇÃO DE SOLO (PREDOMINANTEMENTE ARENOSO) BRITA - 40/60 COM CIMENTO (TEOR DE 4%) - EXCLUSIVE SOLO, ESCAVAÇÃO, CARGA E TRANSPORTE. AF_11/2019</v>
          </cell>
          <cell r="D5910" t="str">
            <v>M3</v>
          </cell>
          <cell r="E5910">
            <v>175.54</v>
          </cell>
        </row>
        <row r="5911">
          <cell r="A5911">
            <v>100567</v>
          </cell>
          <cell r="B5911" t="str">
            <v>SINAPI</v>
          </cell>
          <cell r="C5911" t="str">
            <v>EXECUÇÃO E COMPACTAÇÃO DE BASE E OU SUB-BASE PARA PAVIMENTAÇÃO DE SOLO (PREDOMINANTEMENTE ARENOSO) BRITA - 40/60 COM CIMENTO (TEOR DE 6%) - EXCLUSIVE SOLO, ESCAVAÇÃO, CARGA E TRANSPORTE. AF_11/2019</v>
          </cell>
          <cell r="D5911" t="str">
            <v>M3</v>
          </cell>
          <cell r="E5911">
            <v>207.9</v>
          </cell>
        </row>
        <row r="5912">
          <cell r="A5912">
            <v>100568</v>
          </cell>
          <cell r="B5912" t="str">
            <v>SINAPI</v>
          </cell>
          <cell r="C5912" t="str">
            <v>EXECUÇÃO E COMPACTAÇÃO DE BASE E OU SUB-BASE PARA PAVIMENTAÇÃO DE SOLO (PREDOMINANTEMENTE ARENOSO) BRITA - 40/60 COM CIMENTO (TEOR DE 8%) - EXCLUSIVE SOLO, ESCAVAÇÃO, CARGA E TRANSPORTE. AF_11/2019</v>
          </cell>
          <cell r="D5912" t="str">
            <v>M3</v>
          </cell>
          <cell r="E5912">
            <v>239.71</v>
          </cell>
        </row>
        <row r="5913">
          <cell r="A5913">
            <v>100569</v>
          </cell>
          <cell r="B5913" t="str">
            <v>SINAPI</v>
          </cell>
          <cell r="C5913" t="str">
            <v>EXECUÇÃO E COMPACTAÇÃO DE BASE E OU SUB-BASE PARA PAVIMENTAÇÃO DE SOLO (PREDOMINANTEMENTE ARENOSO) BRITA - 50/50 COM CIMENTO (TEOR DE 4%)  - EXCLUSIVE SOLO, ESCAVAÇÃO, CARGA E TRANSPORTE. AF_11/2019</v>
          </cell>
          <cell r="D5913" t="str">
            <v>M3</v>
          </cell>
          <cell r="E5913">
            <v>161.68</v>
          </cell>
        </row>
        <row r="5914">
          <cell r="A5914">
            <v>100570</v>
          </cell>
          <cell r="B5914" t="str">
            <v>SINAPI</v>
          </cell>
          <cell r="C5914" t="str">
            <v>EXECUÇÃO E COMPACTAÇÃO DE BASE E OU SUB-BASE PARA PAVIMENTAÇÃO DE SOLO (PREDOMINANTEMENTE ARENOSO) BRITA - 50/50 COM CIMENTO (TEOR DE 6%) - EXCLUSIVE SOLO, ESCAVAÇÃO, CARGA E TRANSPORTE. AF_11/2019</v>
          </cell>
          <cell r="D5914" t="str">
            <v>M3</v>
          </cell>
          <cell r="E5914">
            <v>196.44</v>
          </cell>
        </row>
        <row r="5915">
          <cell r="A5915">
            <v>100571</v>
          </cell>
          <cell r="B5915" t="str">
            <v>SINAPI</v>
          </cell>
          <cell r="C5915" t="str">
            <v>EXECUÇÃO E COMPACTAÇÃO DE BASE E OU SUB-BASE PARA PAVIMENTAÇÃO DE SOLO (PREDOMINANTEMENTE ARENOSO) BRITA - 50/50 COM CIMENTO (TEOR DE 8%) - EXCLUSIVE SOLO, ESCAVAÇÃO, CARGA E TRANSPORTE. AF_11/2019</v>
          </cell>
          <cell r="D5915" t="str">
            <v>M3</v>
          </cell>
          <cell r="E5915">
            <v>226.47</v>
          </cell>
        </row>
        <row r="5916">
          <cell r="A5916">
            <v>100572</v>
          </cell>
          <cell r="B5916" t="str">
            <v>SINAPI</v>
          </cell>
          <cell r="C5916" t="str">
            <v>EXECUÇÃO E COMPACTAÇÃO DE BASE E OU SUB-BASE PARA PAVIMENTAÇÃO DE SOLO (PREDOMINANTEMENTE ARGILOSO) BRITA - 40/60 - EXCLUSIVE SOLO, ESCAVAÇÃO, CARGA E TRANSPORTE. AF_11/2019</v>
          </cell>
          <cell r="D5916" t="str">
            <v>M3</v>
          </cell>
          <cell r="E5916">
            <v>111.08</v>
          </cell>
        </row>
        <row r="5917">
          <cell r="A5917">
            <v>100573</v>
          </cell>
          <cell r="B5917" t="str">
            <v>SINAPI</v>
          </cell>
          <cell r="C5917" t="str">
            <v>EXECUÇÃO E COMPACTAÇÃO DE BASE E OU SUB-BASE PARA PAVIMENTAÇÃO DE SOLO (PREDOMINANTEMENTE ARGILOSO) BRITA - 50/50 - EXCLUSIVE SOLO, ESCAVAÇÃO, CARGA E TRANSPORTE. AF_11/2019</v>
          </cell>
          <cell r="D5917" t="str">
            <v>M3</v>
          </cell>
          <cell r="E5917">
            <v>96.69</v>
          </cell>
        </row>
        <row r="5918">
          <cell r="A5918">
            <v>100574</v>
          </cell>
          <cell r="B5918" t="str">
            <v>SINAPI</v>
          </cell>
          <cell r="C5918" t="str">
            <v>ESPALHAMENTO DE MATERIAL COM TRATOR DE ESTEIRAS. AF_11/2019</v>
          </cell>
          <cell r="D5918" t="str">
            <v>M3</v>
          </cell>
          <cell r="E5918">
            <v>1.4</v>
          </cell>
        </row>
        <row r="5919">
          <cell r="A5919">
            <v>100575</v>
          </cell>
          <cell r="B5919" t="str">
            <v>SINAPI</v>
          </cell>
          <cell r="C5919" t="str">
            <v>REGULARIZAÇÃO DE SUPERFÍCIES COM MOTONIVELADORA. AF_11/2019</v>
          </cell>
          <cell r="D5919" t="str">
            <v>M2</v>
          </cell>
          <cell r="E5919">
            <v>0.11</v>
          </cell>
        </row>
        <row r="5920">
          <cell r="A5920">
            <v>101767</v>
          </cell>
          <cell r="B5920" t="str">
            <v>SINAPI</v>
          </cell>
          <cell r="C5920" t="str">
            <v>EXECUÇÃO E COMPACTAÇÃO DE BASE E OU SUB BASE PARA PAVIMENTAÇÃO DE SOLOS ESTABILIZADOS GRANULOMETRICAMENTE COM MISTURA DE SOLOS EM PISTA - EXCLUSIVE SOLO, ESCAVAÇÃO, CARGA E TRANSPORTE. AF_11/2019</v>
          </cell>
          <cell r="D5920" t="str">
            <v>M3</v>
          </cell>
          <cell r="E5920">
            <v>24.4</v>
          </cell>
        </row>
        <row r="5921">
          <cell r="A5921">
            <v>101768</v>
          </cell>
          <cell r="B5921" t="str">
            <v>SINAPI</v>
          </cell>
          <cell r="C5921" t="str">
            <v>EXECUÇÃO E COMPACTAÇÃO DE BASE E OU SUB BASE PARA PAVIMENTAÇÃO DE SOLO ESTABILIZADO GRANULOMETRICAMENTE SEM MISTURA DE SOLOS - EXCLUSIVE SOLO, ESCAVAÇÃO, CARGA E TRANSPORTE. AF_11/2019</v>
          </cell>
          <cell r="D5921" t="str">
            <v>M3</v>
          </cell>
          <cell r="E5921">
            <v>40.840000000000003</v>
          </cell>
        </row>
        <row r="5922">
          <cell r="A5922">
            <v>92391</v>
          </cell>
          <cell r="B5922" t="str">
            <v>SINAPI</v>
          </cell>
          <cell r="C5922" t="str">
            <v>EXECUÇÃO DE PAVIMENTO EM PISO INTERTRAVADO, COM BLOCO PISOGRAMA DE 35 X 25 CM, ESPESSURA 6 CM. AF_12/2015</v>
          </cell>
          <cell r="D5922" t="str">
            <v>M2</v>
          </cell>
          <cell r="E5922">
            <v>56.94</v>
          </cell>
        </row>
        <row r="5923">
          <cell r="A5923">
            <v>92392</v>
          </cell>
          <cell r="B5923" t="str">
            <v>SINAPI</v>
          </cell>
          <cell r="C5923" t="str">
            <v>EXECUÇÃO DE PAVIMENTO EM PISO INTERTRAVADO, COM BLOCO PISOGRAMA DE 35 X 25 CM, ESPESSURA 8 CM. AF_12/2015</v>
          </cell>
          <cell r="D5923" t="str">
            <v>M2</v>
          </cell>
          <cell r="E5923">
            <v>116.91</v>
          </cell>
        </row>
        <row r="5924">
          <cell r="A5924">
            <v>92393</v>
          </cell>
          <cell r="B5924" t="str">
            <v>SINAPI</v>
          </cell>
          <cell r="C5924" t="str">
            <v>EXECUÇÃO DE PAVIMENTO EM PISO INTERTRAVADO, COM BLOCO SEXTAVADO DE 25 X 25 CM, ESPESSURA 6 CM. AF_12/2015</v>
          </cell>
          <cell r="D5924" t="str">
            <v>M2</v>
          </cell>
          <cell r="E5924">
            <v>56.54</v>
          </cell>
        </row>
        <row r="5925">
          <cell r="A5925">
            <v>92394</v>
          </cell>
          <cell r="B5925" t="str">
            <v>SINAPI</v>
          </cell>
          <cell r="C5925" t="str">
            <v>EXECUÇÃO DE PAVIMENTO EM PISO INTERTRAVADO, COM BLOCO SEXTAVADO DE 25 X 25 CM, ESPESSURA 8 CM. AF_12/2015</v>
          </cell>
          <cell r="D5925" t="str">
            <v>M2</v>
          </cell>
          <cell r="E5925">
            <v>70.48</v>
          </cell>
        </row>
        <row r="5926">
          <cell r="A5926">
            <v>92395</v>
          </cell>
          <cell r="B5926" t="str">
            <v>SINAPI</v>
          </cell>
          <cell r="C5926" t="str">
            <v>EXECUÇÃO DE PAVIMENTO EM PISO INTERTRAVADO, COM BLOCO SEXTAVADO DE 25 X 25 CM, ESPESSURA 10 CM. AF_12/2015</v>
          </cell>
          <cell r="D5926" t="str">
            <v>M2</v>
          </cell>
          <cell r="E5926">
            <v>85.23</v>
          </cell>
        </row>
        <row r="5927">
          <cell r="A5927">
            <v>92396</v>
          </cell>
          <cell r="B5927" t="str">
            <v>SINAPI</v>
          </cell>
          <cell r="C5927" t="str">
            <v>EXECUÇÃO DE PASSEIO EM PISO INTERTRAVADO, COM BLOCO RETANGULAR COR NATURAL DE 20 X 10 CM, ESPESSURA 6 CM. AF_12/2015</v>
          </cell>
          <cell r="D5927" t="str">
            <v>M2</v>
          </cell>
          <cell r="E5927">
            <v>67.17</v>
          </cell>
        </row>
        <row r="5928">
          <cell r="A5928">
            <v>92397</v>
          </cell>
          <cell r="B5928" t="str">
            <v>SINAPI</v>
          </cell>
          <cell r="C5928" t="str">
            <v>EXECUÇÃO DE PÁTIO/ESTACIONAMENTO EM PISO INTERTRAVADO, COM BLOCO RETANGULAR COR NATURAL DE 20 X 10 CM, ESPESSURA 6 CM. AF_12/2015</v>
          </cell>
          <cell r="D5928" t="str">
            <v>M2</v>
          </cell>
          <cell r="E5928">
            <v>56.66</v>
          </cell>
        </row>
        <row r="5929">
          <cell r="A5929">
            <v>92398</v>
          </cell>
          <cell r="B5929" t="str">
            <v>SINAPI</v>
          </cell>
          <cell r="C5929" t="str">
            <v>EXECUÇÃO DE PÁTIO/ESTACIONAMENTO EM PISO INTERTRAVADO, COM BLOCO RETANGULAR COR NATURAL DE 20 X 10 CM, ESPESSURA 8 CM. AF_12/2015</v>
          </cell>
          <cell r="D5929" t="str">
            <v>M2</v>
          </cell>
          <cell r="E5929">
            <v>71.89</v>
          </cell>
        </row>
        <row r="5930">
          <cell r="A5930">
            <v>92399</v>
          </cell>
          <cell r="B5930" t="str">
            <v>SINAPI</v>
          </cell>
          <cell r="C5930" t="str">
            <v>EXECUÇÃO DE VIA EM PISO INTERTRAVADO, COM BLOCO RETANGULAR COR NATURAL DE 20 X 10 CM, ESPESSURA 8 CM. AF_12/2015</v>
          </cell>
          <cell r="D5930" t="str">
            <v>M2</v>
          </cell>
          <cell r="E5930">
            <v>73.11</v>
          </cell>
        </row>
        <row r="5931">
          <cell r="A5931">
            <v>92400</v>
          </cell>
          <cell r="B5931" t="str">
            <v>SINAPI</v>
          </cell>
          <cell r="C5931" t="str">
            <v>EXECUÇÃO DE PÁTIO/ESTACIONAMENTO EM PISO INTERTRAVADO, COM BLOCO RETANGULAR DE 20 X 10 CM, ESPESSURA 10 CM. AF_12/2015</v>
          </cell>
          <cell r="D5931" t="str">
            <v>M2</v>
          </cell>
          <cell r="E5931">
            <v>85.45</v>
          </cell>
        </row>
        <row r="5932">
          <cell r="A5932">
            <v>92401</v>
          </cell>
          <cell r="B5932" t="str">
            <v>SINAPI</v>
          </cell>
          <cell r="C5932" t="str">
            <v>EXECUÇÃO DE VIA EM PISO INTERTRAVADO, COM BLOCO RETANGULAR DE 20 X 10 CM, ESPESSURA 10 CM. AF_12/2015</v>
          </cell>
          <cell r="D5932" t="str">
            <v>M2</v>
          </cell>
          <cell r="E5932">
            <v>86.78</v>
          </cell>
        </row>
        <row r="5933">
          <cell r="A5933">
            <v>92402</v>
          </cell>
          <cell r="B5933" t="str">
            <v>SINAPI</v>
          </cell>
          <cell r="C5933" t="str">
            <v>EXECUÇÃO DE PASSEIO EM PISO INTERTRAVADO, COM BLOCO 16 FACES DE 22 X 11 CM, ESPESSURA 6 CM. AF_12/2015</v>
          </cell>
          <cell r="D5933" t="str">
            <v>M2</v>
          </cell>
          <cell r="E5933">
            <v>68.650000000000006</v>
          </cell>
        </row>
        <row r="5934">
          <cell r="A5934">
            <v>92403</v>
          </cell>
          <cell r="B5934" t="str">
            <v>SINAPI</v>
          </cell>
          <cell r="C5934" t="str">
            <v>EXECUÇÃO DE PÁTIO/ESTACIONAMENTO EM PISO INTERTRAVADO, COM BLOCO 16 FACES DE 22 X 11 CM, ESPESSURA 6 CM. AF_12/2015</v>
          </cell>
          <cell r="D5934" t="str">
            <v>M2</v>
          </cell>
          <cell r="E5934">
            <v>58.01</v>
          </cell>
        </row>
        <row r="5935">
          <cell r="A5935">
            <v>92404</v>
          </cell>
          <cell r="B5935" t="str">
            <v>SINAPI</v>
          </cell>
          <cell r="C5935" t="str">
            <v>EXECUÇÃO DE PÁTIO/ESTACIONAMENTO EM PISO INTERTRAVADO, COM BLOCO 16 FACES DE 22 X 11 CM, ESPESSURA 8 CM. AF_12/2015</v>
          </cell>
          <cell r="D5935" t="str">
            <v>M2</v>
          </cell>
          <cell r="E5935">
            <v>73.260000000000005</v>
          </cell>
        </row>
        <row r="5936">
          <cell r="A5936">
            <v>92405</v>
          </cell>
          <cell r="B5936" t="str">
            <v>SINAPI</v>
          </cell>
          <cell r="C5936" t="str">
            <v>EXECUÇÃO DE VIA EM PISO INTERTRAVADO, COM BLOCO 16 FACES DE 22 X 11 CM, ESPESSURA 8 CM. AF_12/2015</v>
          </cell>
          <cell r="D5936" t="str">
            <v>M2</v>
          </cell>
          <cell r="E5936">
            <v>74.45</v>
          </cell>
        </row>
        <row r="5937">
          <cell r="A5937">
            <v>92406</v>
          </cell>
          <cell r="B5937" t="str">
            <v>SINAPI</v>
          </cell>
          <cell r="C5937" t="str">
            <v>EXECUÇÃO DE PÁTIO/ESTACIONAMENTO EM PISO INTERTRAVADO, COM BLOCO 16 FACES DE 22 X 11 CM, ESPESSURA 10 CM. AF_12/2015</v>
          </cell>
          <cell r="D5937" t="str">
            <v>M2</v>
          </cell>
          <cell r="E5937">
            <v>86.83</v>
          </cell>
        </row>
        <row r="5938">
          <cell r="A5938">
            <v>92407</v>
          </cell>
          <cell r="B5938" t="str">
            <v>SINAPI</v>
          </cell>
          <cell r="C5938" t="str">
            <v>EXECUÇÃO DE VIA EM PISO INTERTRAVADO, COM BLOCO 16 FACES DE 22 X 11 CM, ESPESSURA 10 CM. AF_12/2015</v>
          </cell>
          <cell r="D5938" t="str">
            <v>M2</v>
          </cell>
          <cell r="E5938">
            <v>88.11</v>
          </cell>
        </row>
        <row r="5939">
          <cell r="A5939">
            <v>93679</v>
          </cell>
          <cell r="B5939" t="str">
            <v>SINAPI</v>
          </cell>
          <cell r="C5939" t="str">
            <v>EXECUÇÃO DE PASSEIO EM PISO INTERTRAVADO, COM BLOCO RETANGULAR COLORIDO DE 20 X 10 CM, ESPESSURA 6 CM. AF_12/2015</v>
          </cell>
          <cell r="D5939" t="str">
            <v>M2</v>
          </cell>
          <cell r="E5939">
            <v>74.599999999999994</v>
          </cell>
        </row>
        <row r="5940">
          <cell r="A5940">
            <v>93680</v>
          </cell>
          <cell r="B5940" t="str">
            <v>SINAPI</v>
          </cell>
          <cell r="C5940" t="str">
            <v>EXECUÇÃO DE PÁTIO/ESTACIONAMENTO EM PISO INTERTRAVADO, COM BLOCO RETANGULAR COLORIDO DE 20 X 10 CM, ESPESSURA 6 CM. AF_12/2015</v>
          </cell>
          <cell r="D5940" t="str">
            <v>M2</v>
          </cell>
          <cell r="E5940">
            <v>63.77</v>
          </cell>
        </row>
        <row r="5941">
          <cell r="A5941">
            <v>93681</v>
          </cell>
          <cell r="B5941" t="str">
            <v>SINAPI</v>
          </cell>
          <cell r="C5941" t="str">
            <v>EXECUÇÃO DE PÁTIO/ESTACIONAMENTO EM PISO INTERTRAVADO, COM BLOCO RETANGULAR COLORIDO DE 20 X 10 CM, ESPESSURA 8 CM. AF_12/2015</v>
          </cell>
          <cell r="D5941" t="str">
            <v>M2</v>
          </cell>
          <cell r="E5941">
            <v>77.58</v>
          </cell>
        </row>
        <row r="5942">
          <cell r="A5942">
            <v>93682</v>
          </cell>
          <cell r="B5942" t="str">
            <v>SINAPI</v>
          </cell>
          <cell r="C5942" t="str">
            <v>EXECUÇÃO DE VIA EM PISO INTERTRAVADO, COM BLOCO RETANGULAR COLORIDO DE 20 X 10 CM, ESPESSURA 8 CM. AF_12/2015</v>
          </cell>
          <cell r="D5942" t="str">
            <v>M2</v>
          </cell>
          <cell r="E5942">
            <v>78.849999999999994</v>
          </cell>
        </row>
        <row r="5943">
          <cell r="A5943">
            <v>97104</v>
          </cell>
          <cell r="B5943" t="str">
            <v>SINAPI</v>
          </cell>
          <cell r="C5943" t="str">
            <v>EXECUÇÃO DE PAVIMENTO DE CONCRETO SIMPLES (PCS), FCK = 40 MPA, ESPESSURA DE 15,0 CM. AF_04/2022</v>
          </cell>
          <cell r="D5943" t="str">
            <v>M2</v>
          </cell>
          <cell r="E5943">
            <v>143.4</v>
          </cell>
        </row>
        <row r="5944">
          <cell r="A5944">
            <v>97105</v>
          </cell>
          <cell r="B5944" t="str">
            <v>SINAPI</v>
          </cell>
          <cell r="C5944" t="str">
            <v>EXECUÇÃO DE PAVIMENTO DE CONCRETO SIMPLES (PCS), FCK = 40 MPA, ESPESSURA DE 17,5 CM. AF_04/2022</v>
          </cell>
          <cell r="D5944" t="str">
            <v>M2</v>
          </cell>
          <cell r="E5944">
            <v>162.63999999999999</v>
          </cell>
        </row>
        <row r="5945">
          <cell r="A5945">
            <v>97106</v>
          </cell>
          <cell r="B5945" t="str">
            <v>SINAPI</v>
          </cell>
          <cell r="C5945" t="str">
            <v>EXECUÇÃO DE PAVIMENTO DE CONCRETO SIMPLES (PCS), FCK = 40 MPA, ESPESSURA DE 20,0 CM. AF_04/2022</v>
          </cell>
          <cell r="D5945" t="str">
            <v>M2</v>
          </cell>
          <cell r="E5945">
            <v>180.68</v>
          </cell>
        </row>
        <row r="5946">
          <cell r="A5946">
            <v>97107</v>
          </cell>
          <cell r="B5946" t="str">
            <v>SINAPI</v>
          </cell>
          <cell r="C5946" t="str">
            <v>EXECUÇÃO DE PAVIMENTO DE CONCRETO SIMPLES (PCS), FCK = 40 MPA, ESPESSURA DE 22,5 CM. AF_04/2022</v>
          </cell>
          <cell r="D5946" t="str">
            <v>M2</v>
          </cell>
          <cell r="E5946">
            <v>207.51</v>
          </cell>
        </row>
        <row r="5947">
          <cell r="A5947">
            <v>97108</v>
          </cell>
          <cell r="B5947" t="str">
            <v>SINAPI</v>
          </cell>
          <cell r="C5947" t="str">
            <v>EXECUÇÃO DE PAVIMENTO DE CONCRETO SIMPLES (PCS), FCK = 40 MPA, ESPESSURA DE 25,0 CM. AF_04/2022</v>
          </cell>
          <cell r="D5947" t="str">
            <v>M2</v>
          </cell>
          <cell r="E5947">
            <v>237.96</v>
          </cell>
        </row>
        <row r="5948">
          <cell r="A5948">
            <v>97109</v>
          </cell>
          <cell r="B5948" t="str">
            <v>SINAPI</v>
          </cell>
          <cell r="C5948" t="str">
            <v>EXECUÇÃO DE PAVIMENTO DE CONCRETO SIMPLES (PCS), FCK = 40 MPA, ESPESSURA DE 27,5 CM. AF_04/2022</v>
          </cell>
          <cell r="D5948" t="str">
            <v>M2</v>
          </cell>
          <cell r="E5948">
            <v>263.24</v>
          </cell>
        </row>
        <row r="5949">
          <cell r="A5949">
            <v>97111</v>
          </cell>
          <cell r="B5949" t="str">
            <v>SINAPI</v>
          </cell>
          <cell r="C5949" t="str">
            <v>EXECUÇÃO DE PAVIMENTO DE CONCRETO ARMADO (PCA), FCK = 30 MPA, ESPESSURA DE 15,0 CM. AF_04/2022</v>
          </cell>
          <cell r="D5949" t="str">
            <v>M2</v>
          </cell>
          <cell r="E5949">
            <v>309.02</v>
          </cell>
        </row>
        <row r="5950">
          <cell r="A5950">
            <v>97112</v>
          </cell>
          <cell r="B5950" t="str">
            <v>SINAPI</v>
          </cell>
          <cell r="C5950" t="str">
            <v>EXECUÇÃO DE PAVIMENTO DE CONCRETO ARMADO (PCA), FCK = 30 MPA, ESPESSURA DE 17,5 CM. AF_04/2022</v>
          </cell>
          <cell r="D5950" t="str">
            <v>M2</v>
          </cell>
          <cell r="E5950">
            <v>263.85000000000002</v>
          </cell>
        </row>
        <row r="5951">
          <cell r="A5951">
            <v>97113</v>
          </cell>
          <cell r="B5951" t="str">
            <v>SINAPI</v>
          </cell>
          <cell r="C5951" t="str">
            <v>APLICAÇÃO DE LONA PLÁSTICA PARA EXECUÇÃO DE PAVIMENTOS DE CONCRETO. AF_04/2022</v>
          </cell>
          <cell r="D5951" t="str">
            <v>M2</v>
          </cell>
          <cell r="E5951">
            <v>2.61</v>
          </cell>
        </row>
        <row r="5952">
          <cell r="A5952">
            <v>97114</v>
          </cell>
          <cell r="B5952" t="str">
            <v>SINAPI</v>
          </cell>
          <cell r="C5952" t="str">
            <v>EXECUÇÃO DE JUNTAS DE CONTRAÇÃO PARA PAVIMENTOS DE CONCRETO. AF_04/2022</v>
          </cell>
          <cell r="D5952" t="str">
            <v>M</v>
          </cell>
          <cell r="E5952">
            <v>0.28999999999999998</v>
          </cell>
        </row>
        <row r="5953">
          <cell r="A5953">
            <v>97115</v>
          </cell>
          <cell r="B5953" t="str">
            <v>SINAPI</v>
          </cell>
          <cell r="C5953" t="str">
            <v>APLICAÇÃO DE GRAXA EM BARRAS DE TRANSFERÊNCIA PARA EXECUÇÃO DE PAVIMENTO DE CONCRETO. AF_04/2022</v>
          </cell>
          <cell r="D5953" t="str">
            <v>KG</v>
          </cell>
          <cell r="E5953">
            <v>48.12</v>
          </cell>
        </row>
        <row r="5954">
          <cell r="A5954">
            <v>97116</v>
          </cell>
          <cell r="B5954" t="str">
            <v>SINAPI</v>
          </cell>
          <cell r="C5954" t="str">
            <v>BARRAS DE TRANSFERÊNCIA, AÇO CA-25 DE 16,0 MM, PARA EXECUÇÃO DE PAVIMENTO DE CONCRETO  FORNECIMENTO E INSTALAÇÃO. AF_04/2022</v>
          </cell>
          <cell r="D5954" t="str">
            <v>KG</v>
          </cell>
          <cell r="E5954">
            <v>25.15</v>
          </cell>
        </row>
        <row r="5955">
          <cell r="A5955">
            <v>97117</v>
          </cell>
          <cell r="B5955" t="str">
            <v>SINAPI</v>
          </cell>
          <cell r="C5955" t="str">
            <v>BARRAS DE TRANSFERÊNCIA, AÇO CA-25 DE 20,0 MM, PARA EXECUÇÃO DE PAVIMENTO DE CONCRETO  FORNECIMENTO E INSTALAÇÃO. AF_04/2022</v>
          </cell>
          <cell r="D5955" t="str">
            <v>KG</v>
          </cell>
          <cell r="E5955">
            <v>22.92</v>
          </cell>
        </row>
        <row r="5956">
          <cell r="A5956">
            <v>97118</v>
          </cell>
          <cell r="B5956" t="str">
            <v>SINAPI</v>
          </cell>
          <cell r="C5956" t="str">
            <v>BARRAS DE TRANSFERÊNCIA, AÇO CA-25 DE 25,0 MM, PARA EXECUÇÃO DE PAVIMENTO DE CONCRETO  FORNECIMENTO E INSTALAÇÃO. AF_04/2022</v>
          </cell>
          <cell r="D5956" t="str">
            <v>KG</v>
          </cell>
          <cell r="E5956">
            <v>19.510000000000002</v>
          </cell>
        </row>
        <row r="5957">
          <cell r="A5957">
            <v>97119</v>
          </cell>
          <cell r="B5957" t="str">
            <v>SINAPI</v>
          </cell>
          <cell r="C5957" t="str">
            <v>BARRAS DE TRANSFERÊNCIA, AÇO CA-25 DE 32,0 MM, PARA EXECUÇÃO DE PAVIMENTO DE CONCRETO  FORNECIMENTO E INSTALAÇÃO. AF_04/2022</v>
          </cell>
          <cell r="D5957" t="str">
            <v>KG</v>
          </cell>
          <cell r="E5957">
            <v>18.07</v>
          </cell>
        </row>
        <row r="5958">
          <cell r="A5958">
            <v>97120</v>
          </cell>
          <cell r="B5958" t="str">
            <v>SINAPI</v>
          </cell>
          <cell r="C5958" t="str">
            <v>BARRAS DE LIGAÇÃO, AÇO CA-50 DE 10 MM, PARA EXECUÇÃO DE PAVIMENTO DE CONCRETO  FORNECIMENTO E INSTALAÇÃO. AF_04/2022</v>
          </cell>
          <cell r="D5958" t="str">
            <v>KG</v>
          </cell>
          <cell r="E5958">
            <v>11.69</v>
          </cell>
        </row>
        <row r="5959">
          <cell r="A5959">
            <v>101167</v>
          </cell>
          <cell r="B5959" t="str">
            <v>SINAPI</v>
          </cell>
          <cell r="C5959" t="str">
            <v>EXECUÇÃO DE PAVIMENTO EM PARALELEPÍPEDOS, REJUNTAMENTO COM PÓ DE PEDRA. AF_05/2020</v>
          </cell>
          <cell r="D5959" t="str">
            <v>M2</v>
          </cell>
          <cell r="E5959">
            <v>159.91999999999999</v>
          </cell>
        </row>
        <row r="5960">
          <cell r="A5960">
            <v>101169</v>
          </cell>
          <cell r="B5960" t="str">
            <v>SINAPI</v>
          </cell>
          <cell r="C5960" t="str">
            <v>EXECUÇÃO DE PAVIMENTO EM PARALELEPÍPEDOS, REJUNTAMENTO COM ARGAMASSA TRAÇO 1:3 (CIMENTO E AREIA). AF_05/2020</v>
          </cell>
          <cell r="D5960" t="str">
            <v>M2</v>
          </cell>
          <cell r="E5960">
            <v>172.9</v>
          </cell>
        </row>
        <row r="5961">
          <cell r="A5961">
            <v>101170</v>
          </cell>
          <cell r="B5961" t="str">
            <v>SINAPI</v>
          </cell>
          <cell r="C5961" t="str">
            <v>EXECUÇÃO DE PAVIMENTO EM PEDRAS POLIÉDRICAS, REJUNTAMENTO COM PÓ DE PEDRA. AF_05/2020</v>
          </cell>
          <cell r="D5961" t="str">
            <v>M2</v>
          </cell>
          <cell r="E5961">
            <v>42.95</v>
          </cell>
        </row>
        <row r="5962">
          <cell r="A5962">
            <v>101172</v>
          </cell>
          <cell r="B5962" t="str">
            <v>SINAPI</v>
          </cell>
          <cell r="C5962" t="str">
            <v>EXECUÇÃO DE PAVIMENTO EM PEDRAS POLIÉDRICAS, REJUNTAMENTO COM ARGAMASSA TRAÇO 1:3 (CIMENTO E AREIA). AF_05/2020</v>
          </cell>
          <cell r="D5962" t="str">
            <v>M2</v>
          </cell>
          <cell r="E5962">
            <v>66.75</v>
          </cell>
        </row>
        <row r="5963">
          <cell r="A5963">
            <v>103904</v>
          </cell>
          <cell r="B5963" t="str">
            <v>SINAPI</v>
          </cell>
          <cell r="C5963" t="str">
            <v>EXECUÇÃO DE PAVIMENTO DE CONCRETO SIMPLES (PCS), FCK = 35 MPA, ESPESSURA DE 15,0 CM. AF_04/2022</v>
          </cell>
          <cell r="D5963" t="str">
            <v>M2</v>
          </cell>
          <cell r="E5963">
            <v>139.27000000000001</v>
          </cell>
        </row>
        <row r="5964">
          <cell r="A5964">
            <v>103905</v>
          </cell>
          <cell r="B5964" t="str">
            <v>SINAPI</v>
          </cell>
          <cell r="C5964" t="str">
            <v>EXECUÇÃO DE PAVIMENTO DE CONCRETO SIMPLES (PCS), FCK = 35 MPA, ESPESSURA DE 16,0 CM. AF_04/2022</v>
          </cell>
          <cell r="D5964" t="str">
            <v>M2</v>
          </cell>
          <cell r="E5964">
            <v>147.4</v>
          </cell>
        </row>
        <row r="5965">
          <cell r="A5965">
            <v>103906</v>
          </cell>
          <cell r="B5965" t="str">
            <v>SINAPI</v>
          </cell>
          <cell r="C5965" t="str">
            <v>EXECUÇÃO DE PAVIMENTO DE CONCRETO SIMPLES (PCS), FCK = 40 MPA, ESPESSURA DE 16,0 CM. AF_04/2022</v>
          </cell>
          <cell r="D5965" t="str">
            <v>M2</v>
          </cell>
          <cell r="E5965">
            <v>172.41</v>
          </cell>
        </row>
        <row r="5966">
          <cell r="A5966">
            <v>103907</v>
          </cell>
          <cell r="B5966" t="str">
            <v>SINAPI</v>
          </cell>
          <cell r="C5966" t="str">
            <v>EXECUÇÃO DE PAVIMENTO DE CONCRETO SIMPLES (PCS), FCK = 35 MPA, ESPESSURA DE 17,5 CM. AF_04/2022</v>
          </cell>
          <cell r="D5966" t="str">
            <v>M2</v>
          </cell>
          <cell r="E5966">
            <v>155.34</v>
          </cell>
        </row>
        <row r="5967">
          <cell r="A5967">
            <v>103908</v>
          </cell>
          <cell r="B5967" t="str">
            <v>SINAPI</v>
          </cell>
          <cell r="C5967" t="str">
            <v>EXECUÇÃO PAVIMENTO DE CONCRETO SIMPLES (PCS), FCK = 35 MPA, ESPESSURA DE 20,0 CM. AF_04/2022</v>
          </cell>
          <cell r="D5967" t="str">
            <v>M2</v>
          </cell>
          <cell r="E5967">
            <v>175.18</v>
          </cell>
        </row>
        <row r="5968">
          <cell r="A5968">
            <v>103909</v>
          </cell>
          <cell r="B5968" t="str">
            <v>SINAPI</v>
          </cell>
          <cell r="C5968" t="str">
            <v>EXECUÇÃO PAVIMENTO DE CONCRETO SIMPLES (PCS), FCK = 35 MPA, ESPESSURA DE 22,5 CM. AF_04/2022</v>
          </cell>
          <cell r="D5968" t="str">
            <v>M2</v>
          </cell>
          <cell r="E5968">
            <v>201.32</v>
          </cell>
        </row>
        <row r="5969">
          <cell r="A5969">
            <v>103911</v>
          </cell>
          <cell r="B5969" t="str">
            <v>SINAPI</v>
          </cell>
          <cell r="C5969" t="str">
            <v>EXECUÇÃO DE PAVIMENTO DE CONCRETO SIMPLES (PCS), FCK = 35 MPA, ESPESSURA DE 25,0 CM. AF_04/2022</v>
          </cell>
          <cell r="D5969" t="str">
            <v>M2</v>
          </cell>
          <cell r="E5969">
            <v>231.09</v>
          </cell>
        </row>
        <row r="5970">
          <cell r="A5970">
            <v>103912</v>
          </cell>
          <cell r="B5970" t="str">
            <v>SINAPI</v>
          </cell>
          <cell r="C5970" t="str">
            <v>EXECUÇÃO PAVIMENTO DE CONCRETO SIMPLES (PCS), FCK = 35 MPA, ESPESSURA DE 27,5 CM. AF_04/2022</v>
          </cell>
          <cell r="D5970" t="str">
            <v>M2</v>
          </cell>
          <cell r="E5970">
            <v>98.06</v>
          </cell>
        </row>
        <row r="5971">
          <cell r="A5971">
            <v>103913</v>
          </cell>
          <cell r="B5971" t="str">
            <v>SINAPI</v>
          </cell>
          <cell r="C5971" t="str">
            <v>EXECUÇÃO DE PISO INDUSTRIAL DE CONCRETO ARMADO, FCK = 20 MPA, ESPESSURA DE 12,0 CM. AF_04/2022</v>
          </cell>
          <cell r="D5971" t="str">
            <v>M2</v>
          </cell>
          <cell r="E5971">
            <v>140.63999999999999</v>
          </cell>
        </row>
        <row r="5972">
          <cell r="A5972">
            <v>103914</v>
          </cell>
          <cell r="B5972" t="str">
            <v>SINAPI</v>
          </cell>
          <cell r="C5972" t="str">
            <v>EXECUÇÃO DE PISO INDUSTRIAL DE CONCRETO ARMADO, FCK = 20 MPA, ESPESSURA DE 14,0 CM. AF_04/2022</v>
          </cell>
          <cell r="D5972" t="str">
            <v>M2</v>
          </cell>
          <cell r="E5972">
            <v>164.24</v>
          </cell>
        </row>
        <row r="5973">
          <cell r="A5973">
            <v>103915</v>
          </cell>
          <cell r="B5973" t="str">
            <v>SINAPI</v>
          </cell>
          <cell r="C5973" t="str">
            <v>EXECUÇÃO DE PISO INDUSTRIAL DE CONCRETO ARMADO, FCK = 20 MPA, ESPESSURA DE 15,0 CM. AF_04/2022</v>
          </cell>
          <cell r="D5973" t="str">
            <v>M2</v>
          </cell>
          <cell r="E5973">
            <v>180.3</v>
          </cell>
        </row>
        <row r="5974">
          <cell r="A5974">
            <v>103916</v>
          </cell>
          <cell r="B5974" t="str">
            <v>SINAPI</v>
          </cell>
          <cell r="C5974" t="str">
            <v>EXECUÇÃO DE PISO INDUSTRIAL DE CONCRETO ARMADO, FCK = 20 MPA, ESPESSURA DE 18,0 CM. AF_04/2022</v>
          </cell>
          <cell r="D5974" t="str">
            <v>M2</v>
          </cell>
          <cell r="E5974">
            <v>205.97</v>
          </cell>
        </row>
        <row r="5975">
          <cell r="A5975">
            <v>103917</v>
          </cell>
          <cell r="B5975" t="str">
            <v>SINAPI</v>
          </cell>
          <cell r="C5975" t="str">
            <v>EXECUÇÃO DE PISO INDUSTRIAL DE CONCRETO ARMADO, FCK = 20 MPA, ESPESSURA DE 20,0 CM. AF_04/2022</v>
          </cell>
          <cell r="D5975" t="str">
            <v>M2</v>
          </cell>
          <cell r="E5975">
            <v>239.29</v>
          </cell>
        </row>
        <row r="5976">
          <cell r="A5976">
            <v>103918</v>
          </cell>
          <cell r="B5976" t="str">
            <v>SINAPI</v>
          </cell>
          <cell r="C5976" t="str">
            <v>EXECUÇÃO DE PISO INDUSTRIAL DE CONCRETO ARMADO, FCK = 20 MPA, ESPESSURA DE 22,0 CM. AF_04/2022</v>
          </cell>
          <cell r="D5976" t="str">
            <v>M2</v>
          </cell>
          <cell r="E5976">
            <v>252.54</v>
          </cell>
        </row>
        <row r="5977">
          <cell r="A5977">
            <v>103694</v>
          </cell>
          <cell r="B5977" t="str">
            <v>SINAPI</v>
          </cell>
          <cell r="C5977" t="str">
            <v>FORNECIMENTO E INSTALAÇÃO DE SUPORTE DE MADEIRA  PARA PLACAS DE SINALIZAÇÃO, EM SOLO, COM H= DE 2,5 M E SEÇÃO DE 7,5 X 7,5 CM. AF_03/2022</v>
          </cell>
          <cell r="D5977" t="str">
            <v>UN</v>
          </cell>
          <cell r="E5977">
            <v>99.87</v>
          </cell>
        </row>
        <row r="5978">
          <cell r="A5978">
            <v>103695</v>
          </cell>
          <cell r="B5978" t="str">
            <v>SINAPI</v>
          </cell>
          <cell r="C5978" t="str">
            <v>FORNECIMENTO E INSTALAÇÃO DE SUPORTE DE MADEIRA PARA PLACAS DE SINALIZAÇÃO, EM SOLO, COM H= DE 2,0 M E SEÇÃO DE 7,5 X 7,5 CM. AF_03/2022</v>
          </cell>
          <cell r="D5978" t="str">
            <v>UN</v>
          </cell>
          <cell r="E5978">
            <v>89.1</v>
          </cell>
        </row>
        <row r="5979">
          <cell r="A5979">
            <v>103696</v>
          </cell>
          <cell r="B5979" t="str">
            <v>SINAPI</v>
          </cell>
          <cell r="C5979" t="str">
            <v>FORNECIMENTO E INSTALAÇÃO DE SUPORTE DE MADEIRA PARA PLACAS DE SINALIZAÇÃO EM CONCRETO, COM H= DE 2,5 M E SEÇÃO DE 7,5 X 7,5 CM. AF_03/2022</v>
          </cell>
          <cell r="D5979" t="str">
            <v>UN</v>
          </cell>
          <cell r="E5979">
            <v>121.2</v>
          </cell>
        </row>
        <row r="5980">
          <cell r="A5980">
            <v>103697</v>
          </cell>
          <cell r="B5980" t="str">
            <v>SINAPI</v>
          </cell>
          <cell r="C5980" t="str">
            <v>FORNECIMENTO E INSTALAÇÃO DE SUPORTE DE MADEIRA PARA PLACAS DE SINALIZAÇÃO, EM BASE DE CONCRETO, COM H= DE 2,0 M E SEÇÃO DE 7,5 X 7,5 CM. AF_03/2022</v>
          </cell>
          <cell r="D5980" t="str">
            <v>UN</v>
          </cell>
          <cell r="E5980">
            <v>110.43</v>
          </cell>
        </row>
        <row r="5981">
          <cell r="A5981">
            <v>95995</v>
          </cell>
          <cell r="B5981" t="str">
            <v>SINAPI</v>
          </cell>
          <cell r="C5981" t="str">
            <v>EXECUÇÃO DE PAVIMENTO COM APLICAÇÃO DE CONCRETO ASFÁLTICO, CAMADA DE ROLAMENTO - EXCLUSIVE CARGA E TRANSPORTE. AF_11/2019</v>
          </cell>
          <cell r="D5981" t="str">
            <v>M3</v>
          </cell>
          <cell r="E5981">
            <v>1831.24</v>
          </cell>
        </row>
        <row r="5982">
          <cell r="A5982">
            <v>95996</v>
          </cell>
          <cell r="B5982" t="str">
            <v>SINAPI</v>
          </cell>
          <cell r="C5982" t="str">
            <v>EXECUÇÃO DE PAVIMENTO COM APLICAÇÃO DE CONCRETO ASFÁLTICO, CAMADA DE BINDER - EXCLUSIVE CARGA E TRANSPORTE. AF_11/2019</v>
          </cell>
          <cell r="D5982" t="str">
            <v>M3</v>
          </cell>
          <cell r="E5982">
            <v>1588.41</v>
          </cell>
        </row>
        <row r="5983">
          <cell r="A5983">
            <v>96001</v>
          </cell>
          <cell r="B5983" t="str">
            <v>SINAPI</v>
          </cell>
          <cell r="C5983" t="str">
            <v>FRESAGEM DE PAVIMENTO ASFÁLTICO (PROFUNDIDADE ATÉ 5,0 CM) - EXCLUSIVE TRANSPORTE. AF_11/2019</v>
          </cell>
          <cell r="D5983" t="str">
            <v>M2</v>
          </cell>
          <cell r="E5983">
            <v>7.49</v>
          </cell>
        </row>
        <row r="5984">
          <cell r="A5984">
            <v>96393</v>
          </cell>
          <cell r="B5984" t="str">
            <v>SINAPI</v>
          </cell>
          <cell r="C5984" t="str">
            <v>USINAGEM DE BRITA GRADUADA SIMPLES. AF_03/2020</v>
          </cell>
          <cell r="D5984" t="str">
            <v>M3</v>
          </cell>
          <cell r="E5984">
            <v>166.32</v>
          </cell>
        </row>
        <row r="5985">
          <cell r="A5985">
            <v>96394</v>
          </cell>
          <cell r="B5985" t="str">
            <v>SINAPI</v>
          </cell>
          <cell r="C5985" t="str">
            <v>USINAGEM DE BRITA GRADUADA TRATADA COM CIMENTO. AF_03/2020</v>
          </cell>
          <cell r="D5985" t="str">
            <v>M3</v>
          </cell>
          <cell r="E5985">
            <v>231.53</v>
          </cell>
        </row>
        <row r="5986">
          <cell r="A5986">
            <v>96395</v>
          </cell>
          <cell r="B5986" t="str">
            <v>SINAPI</v>
          </cell>
          <cell r="C5986" t="str">
            <v>USINAGEM DE CONCRETO PARA COMPACTAÇÃO COM ROLO. AF_03/2020</v>
          </cell>
          <cell r="D5986" t="str">
            <v>M3</v>
          </cell>
          <cell r="E5986">
            <v>321.88</v>
          </cell>
        </row>
        <row r="5987">
          <cell r="A5987">
            <v>88411</v>
          </cell>
          <cell r="B5987" t="str">
            <v>SINAPI</v>
          </cell>
          <cell r="C5987" t="str">
            <v>APLICAÇÃO MANUAL DE FUNDO SELADOR ACRÍLICO EM PANOS COM PRESENÇA DE VÃOS DE EDIFÍCIOS DE MÚLTIPLOS PAVIMENTOS. AF_06/2014</v>
          </cell>
          <cell r="D5987" t="str">
            <v>M2</v>
          </cell>
          <cell r="E5987">
            <v>3.03</v>
          </cell>
        </row>
        <row r="5988">
          <cell r="A5988">
            <v>88412</v>
          </cell>
          <cell r="B5988" t="str">
            <v>SINAPI</v>
          </cell>
          <cell r="C5988" t="str">
            <v>APLICAÇÃO MANUAL DE FUNDO SELADOR ACRÍLICO EM PANOS CEGOS DE FACHADA (SEM PRESENÇA DE VÃOS) DE EDIFÍCIOS DE MÚLTIPLOS PAVIMENTOS. AF_06/2014</v>
          </cell>
          <cell r="D5988" t="str">
            <v>M2</v>
          </cell>
          <cell r="E5988">
            <v>2.41</v>
          </cell>
        </row>
        <row r="5989">
          <cell r="A5989">
            <v>88413</v>
          </cell>
          <cell r="B5989" t="str">
            <v>SINAPI</v>
          </cell>
          <cell r="C5989" t="str">
            <v>APLICAÇÃO MANUAL DE FUNDO SELADOR ACRÍLICO EM SUPERFÍCIES EXTERNAS DE SACADA DE EDIFÍCIOS DE MÚLTIPLOS PAVIMENTOS. AF_06/2014</v>
          </cell>
          <cell r="D5989" t="str">
            <v>M2</v>
          </cell>
          <cell r="E5989">
            <v>4.26</v>
          </cell>
        </row>
        <row r="5990">
          <cell r="A5990">
            <v>88414</v>
          </cell>
          <cell r="B5990" t="str">
            <v>SINAPI</v>
          </cell>
          <cell r="C5990" t="str">
            <v>APLICAÇÃO MANUAL DE FUNDO SELADOR ACRÍLICO EM SUPERFÍCIES INTERNAS DA SACADA DE EDIFÍCIOS DE MÚLTIPLOS PAVIMENTOS. AF_06/2014</v>
          </cell>
          <cell r="D5990" t="str">
            <v>M2</v>
          </cell>
          <cell r="E5990">
            <v>4.6500000000000004</v>
          </cell>
        </row>
        <row r="5991">
          <cell r="A5991">
            <v>88415</v>
          </cell>
          <cell r="B5991" t="str">
            <v>SINAPI</v>
          </cell>
          <cell r="C5991" t="str">
            <v>APLICAÇÃO MANUAL DE FUNDO SELADOR ACRÍLICO EM PAREDES EXTERNAS DE CASAS. AF_06/2014</v>
          </cell>
          <cell r="D5991" t="str">
            <v>M2</v>
          </cell>
          <cell r="E5991">
            <v>3.22</v>
          </cell>
        </row>
        <row r="5992">
          <cell r="A5992">
            <v>88416</v>
          </cell>
          <cell r="B5992" t="str">
            <v>SINAPI</v>
          </cell>
          <cell r="C5992" t="str">
            <v>APLICAÇÃO MANUAL DE PINTURA COM TINTA TEXTURIZADA ACRÍLICA EM PANOS COM PRESENÇA DE VÃOS DE EDIFÍCIOS DE MÚLTIPLOS PAVIMENTOS, UMA COR. AF_06/2014</v>
          </cell>
          <cell r="D5992" t="str">
            <v>M2</v>
          </cell>
          <cell r="E5992">
            <v>14.48</v>
          </cell>
        </row>
        <row r="5993">
          <cell r="A5993">
            <v>88417</v>
          </cell>
          <cell r="B5993" t="str">
            <v>SINAPI</v>
          </cell>
          <cell r="C5993" t="str">
            <v>APLICAÇÃO MANUAL DE PINTURA COM TINTA TEXTURIZADA ACRÍLICA EM PANOS CEGOS DE FACHADA (SEM PRESENÇA DE VÃOS) DE EDIFÍCIOS DE MÚLTIPLOS PAVIMENTOS, UMA COR. AF_06/2014</v>
          </cell>
          <cell r="D5993" t="str">
            <v>M2</v>
          </cell>
          <cell r="E5993">
            <v>12.31</v>
          </cell>
        </row>
        <row r="5994">
          <cell r="A5994">
            <v>88420</v>
          </cell>
          <cell r="B5994" t="str">
            <v>SINAPI</v>
          </cell>
          <cell r="C5994" t="str">
            <v>APLICAÇÃO MANUAL DE PINTURA COM TINTA TEXTURIZADA ACRÍLICA EM SUPERFÍCIES EXTERNAS DE SACADA DE EDIFÍCIOS DE MÚLTIPLOS PAVIMENTOS, UMA COR. AF_06/2014</v>
          </cell>
          <cell r="D5994" t="str">
            <v>M2</v>
          </cell>
          <cell r="E5994">
            <v>18.88</v>
          </cell>
        </row>
        <row r="5995">
          <cell r="A5995">
            <v>88421</v>
          </cell>
          <cell r="B5995" t="str">
            <v>SINAPI</v>
          </cell>
          <cell r="C5995" t="str">
            <v>APLICAÇÃO MANUAL DE PINTURA COM TINTA TEXTURIZADA ACRÍLICA EM SUPERFÍCIES INTERNAS DA SACADA DE EDIFÍCIOS DE MÚLTIPLOS PAVIMENTOS, UMA COR. AF_06/2014</v>
          </cell>
          <cell r="D5995" t="str">
            <v>M2</v>
          </cell>
          <cell r="E5995">
            <v>20.27</v>
          </cell>
        </row>
        <row r="5996">
          <cell r="A5996">
            <v>88423</v>
          </cell>
          <cell r="B5996" t="str">
            <v>SINAPI</v>
          </cell>
          <cell r="C5996" t="str">
            <v>APLICAÇÃO MANUAL DE PINTURA COM TINTA TEXTURIZADA ACRÍLICA EM PAREDES EXTERNAS DE CASAS, UMA COR. AF_06/2014</v>
          </cell>
          <cell r="D5996" t="str">
            <v>M2</v>
          </cell>
          <cell r="E5996">
            <v>15.17</v>
          </cell>
        </row>
        <row r="5997">
          <cell r="A5997">
            <v>88424</v>
          </cell>
          <cell r="B5997" t="str">
            <v>SINAPI</v>
          </cell>
          <cell r="C5997" t="str">
            <v>APLICAÇÃO MANUAL DE PINTURA COM TINTA TEXTURIZADA ACRÍLICA EM PANOS COM PRESENÇA DE VÃOS DE EDIFÍCIOS DE MÚLTIPLOS PAVIMENTOS, DUAS CORES. AF_06/2014</v>
          </cell>
          <cell r="D5997" t="str">
            <v>M2</v>
          </cell>
          <cell r="E5997">
            <v>17.48</v>
          </cell>
        </row>
        <row r="5998">
          <cell r="A5998">
            <v>88426</v>
          </cell>
          <cell r="B5998" t="str">
            <v>SINAPI</v>
          </cell>
          <cell r="C5998" t="str">
            <v>APLICAÇÃO MANUAL DE PINTURA COM TINTA TEXTURIZADA ACRÍLICA EM PANOS CEGOS DE FACHADA (SEM PRESENÇA DE VÃOS) DE EDIFÍCIOS DE MÚLTIPLOS PAVIMENTOS, DUAS CORES. AF_06/2014</v>
          </cell>
          <cell r="D5998" t="str">
            <v>M2</v>
          </cell>
          <cell r="E5998">
            <v>13.72</v>
          </cell>
        </row>
        <row r="5999">
          <cell r="A5999">
            <v>88428</v>
          </cell>
          <cell r="B5999" t="str">
            <v>SINAPI</v>
          </cell>
          <cell r="C5999" t="str">
            <v>APLICAÇÃO MANUAL DE PINTURA COM TINTA TEXTURIZADA ACRÍLICA EM SUPERFÍCIES EXTERNAS DE SACADA DE EDIFÍCIOS DE MÚLTIPLOS PAVIMENTOS, DUAS CORES. AF_06/2014</v>
          </cell>
          <cell r="D5999" t="str">
            <v>M2</v>
          </cell>
          <cell r="E5999">
            <v>25.04</v>
          </cell>
        </row>
        <row r="6000">
          <cell r="A6000">
            <v>88429</v>
          </cell>
          <cell r="B6000" t="str">
            <v>SINAPI</v>
          </cell>
          <cell r="C6000" t="str">
            <v>APLICAÇÃO MANUAL DE PINTURA COM TINTA TEXTURIZADA ACRÍLICA EM SUPERFÍCIES INTERNAS DA SACADA DE EDIFÍCIOS DE MÚLTIPLOS PAVIMENTOS, DUAS CORES. AF_06/2014</v>
          </cell>
          <cell r="D6000" t="str">
            <v>M2</v>
          </cell>
          <cell r="E6000">
            <v>27.45</v>
          </cell>
        </row>
        <row r="6001">
          <cell r="A6001">
            <v>88431</v>
          </cell>
          <cell r="B6001" t="str">
            <v>SINAPI</v>
          </cell>
          <cell r="C6001" t="str">
            <v>APLICAÇÃO MANUAL DE PINTURA COM TINTA TEXTURIZADA ACRÍLICA EM PAREDES EXTERNAS DE CASAS, DUAS CORES. AF_06/2014</v>
          </cell>
          <cell r="D6001" t="str">
            <v>M2</v>
          </cell>
          <cell r="E6001">
            <v>18.66</v>
          </cell>
        </row>
        <row r="6002">
          <cell r="A6002">
            <v>88432</v>
          </cell>
          <cell r="B6002" t="str">
            <v>SINAPI</v>
          </cell>
          <cell r="C6002" t="str">
            <v>APLICAÇÃO MANUAL DE PINTURA COM TINTA TEXTURIZADA ACRÍLICA EM MOLDURAS DE EPS, PRÉ-FABRICADOS, OU OUTROS. AF_06/2014</v>
          </cell>
          <cell r="D6002" t="str">
            <v>M2</v>
          </cell>
          <cell r="E6002">
            <v>14.43</v>
          </cell>
        </row>
        <row r="6003">
          <cell r="A6003">
            <v>88484</v>
          </cell>
          <cell r="B6003" t="str">
            <v>SINAPI</v>
          </cell>
          <cell r="C6003" t="str">
            <v>APLICAÇÃO DE FUNDO SELADOR ACRÍLICO EM TETO, UMA DEMÃO. AF_06/2014</v>
          </cell>
          <cell r="D6003" t="str">
            <v>M2</v>
          </cell>
          <cell r="E6003">
            <v>3.23</v>
          </cell>
        </row>
        <row r="6004">
          <cell r="A6004">
            <v>88485</v>
          </cell>
          <cell r="B6004" t="str">
            <v>SINAPI</v>
          </cell>
          <cell r="C6004" t="str">
            <v>APLICAÇÃO DE FUNDO SELADOR ACRÍLICO EM PAREDES, UMA DEMÃO. AF_06/2014</v>
          </cell>
          <cell r="D6004" t="str">
            <v>M2</v>
          </cell>
          <cell r="E6004">
            <v>2.87</v>
          </cell>
        </row>
        <row r="6005">
          <cell r="A6005">
            <v>88488</v>
          </cell>
          <cell r="B6005" t="str">
            <v>SINAPI</v>
          </cell>
          <cell r="C6005" t="str">
            <v>APLICAÇÃO MANUAL DE PINTURA COM TINTA LÁTEX ACRÍLICA EM TETO, DUAS DEMÃOS. AF_06/2014</v>
          </cell>
          <cell r="D6005" t="str">
            <v>M2</v>
          </cell>
          <cell r="E6005">
            <v>14.53</v>
          </cell>
        </row>
        <row r="6006">
          <cell r="A6006">
            <v>88489</v>
          </cell>
          <cell r="B6006" t="str">
            <v>SINAPI</v>
          </cell>
          <cell r="C6006" t="str">
            <v>APLICAÇÃO MANUAL DE PINTURA COM TINTA LÁTEX ACRÍLICA EM PAREDES, DUAS DEMÃOS. AF_06/2014</v>
          </cell>
          <cell r="D6006" t="str">
            <v>M2</v>
          </cell>
          <cell r="E6006">
            <v>12.87</v>
          </cell>
        </row>
        <row r="6007">
          <cell r="A6007">
            <v>88494</v>
          </cell>
          <cell r="B6007" t="str">
            <v>SINAPI</v>
          </cell>
          <cell r="C6007" t="str">
            <v>APLICAÇÃO E LIXAMENTO DE MASSA LÁTEX EM TETO, UMA DEMÃO. AF_06/2014</v>
          </cell>
          <cell r="D6007" t="str">
            <v>M2</v>
          </cell>
          <cell r="E6007">
            <v>18.940000000000001</v>
          </cell>
        </row>
        <row r="6008">
          <cell r="A6008">
            <v>88495</v>
          </cell>
          <cell r="B6008" t="str">
            <v>SINAPI</v>
          </cell>
          <cell r="C6008" t="str">
            <v>APLICAÇÃO E LIXAMENTO DE MASSA LÁTEX EM PAREDES, UMA DEMÃO. AF_06/2014</v>
          </cell>
          <cell r="D6008" t="str">
            <v>M2</v>
          </cell>
          <cell r="E6008">
            <v>11.02</v>
          </cell>
        </row>
        <row r="6009">
          <cell r="A6009">
            <v>88496</v>
          </cell>
          <cell r="B6009" t="str">
            <v>SINAPI</v>
          </cell>
          <cell r="C6009" t="str">
            <v>APLICAÇÃO E LIXAMENTO DE MASSA LÁTEX EM TETO, DUAS DEMÃOS. AF_06/2014</v>
          </cell>
          <cell r="D6009" t="str">
            <v>M2</v>
          </cell>
          <cell r="E6009">
            <v>25.96</v>
          </cell>
        </row>
        <row r="6010">
          <cell r="A6010">
            <v>88497</v>
          </cell>
          <cell r="B6010" t="str">
            <v>SINAPI</v>
          </cell>
          <cell r="C6010" t="str">
            <v>APLICAÇÃO E LIXAMENTO DE MASSA LÁTEX EM PAREDES, DUAS DEMÃOS. AF_06/2014</v>
          </cell>
          <cell r="D6010" t="str">
            <v>M2</v>
          </cell>
          <cell r="E6010">
            <v>15.37</v>
          </cell>
        </row>
        <row r="6011">
          <cell r="A6011">
            <v>95305</v>
          </cell>
          <cell r="B6011" t="str">
            <v>SINAPI</v>
          </cell>
          <cell r="C6011" t="str">
            <v>TEXTURA ACRÍLICA, APLICAÇÃO MANUAL EM PAREDE, UMA DEMÃO. AF_09/2016</v>
          </cell>
          <cell r="D6011" t="str">
            <v>M2</v>
          </cell>
          <cell r="E6011">
            <v>11.59</v>
          </cell>
        </row>
        <row r="6012">
          <cell r="A6012">
            <v>95306</v>
          </cell>
          <cell r="B6012" t="str">
            <v>SINAPI</v>
          </cell>
          <cell r="C6012" t="str">
            <v>TEXTURA ACRÍLICA, APLICAÇÃO MANUAL EM TETO, UMA DEMÃO. AF_09/2016</v>
          </cell>
          <cell r="D6012" t="str">
            <v>M2</v>
          </cell>
          <cell r="E6012">
            <v>13.69</v>
          </cell>
        </row>
        <row r="6013">
          <cell r="A6013">
            <v>95622</v>
          </cell>
          <cell r="B6013" t="str">
            <v>SINAPI</v>
          </cell>
          <cell r="C6013" t="str">
            <v>APLICAÇÃO MANUAL DE TINTA LÁTEX ACRÍLICA EM PANOS COM PRESENÇA DE VÃOS DE EDIFÍCIOS DE MÚLTIPLOS PAVIMENTOS, DUAS DEMÃOS. AF_11/2016</v>
          </cell>
          <cell r="D6013" t="str">
            <v>M2</v>
          </cell>
          <cell r="E6013">
            <v>12.94</v>
          </cell>
        </row>
        <row r="6014">
          <cell r="A6014">
            <v>95623</v>
          </cell>
          <cell r="B6014" t="str">
            <v>SINAPI</v>
          </cell>
          <cell r="C6014" t="str">
            <v>APLICAÇÃO MANUAL DE TINTA LÁTEX ACRÍLICA EM PANOS SEM PRESENÇA DE VÃOS DE EDIFÍCIOS DE MÚLTIPLOS PAVIMENTOS, DUAS DEMÃOS. AF_11/2016</v>
          </cell>
          <cell r="D6014" t="str">
            <v>M2</v>
          </cell>
          <cell r="E6014">
            <v>9.98</v>
          </cell>
        </row>
        <row r="6015">
          <cell r="A6015">
            <v>95624</v>
          </cell>
          <cell r="B6015" t="str">
            <v>SINAPI</v>
          </cell>
          <cell r="C6015" t="str">
            <v>APLICAÇÃO MANUAL DE TINTA LÁTEX ACRÍLICA EM SUPERFÍCIES EXTERNAS DE SACADA DE EDIFÍCIOS DE MÚLTIPLOS PAVIMENTOS, DUAS DEMÃOS. AF_11/2016</v>
          </cell>
          <cell r="D6015" t="str">
            <v>M2</v>
          </cell>
          <cell r="E6015">
            <v>18.989999999999998</v>
          </cell>
        </row>
        <row r="6016">
          <cell r="A6016">
            <v>95625</v>
          </cell>
          <cell r="B6016" t="str">
            <v>SINAPI</v>
          </cell>
          <cell r="C6016" t="str">
            <v>APLICAÇÃO MANUAL DE TINTA LÁTEX ACRÍLICA EM SUPERFÍCIES INTERNAS DE SACADA DE EDIFÍCIOS DE MÚLTIPLOS PAVIMENTOS, DUAS DEMÃOS. AF_11/2016</v>
          </cell>
          <cell r="D6016" t="str">
            <v>M2</v>
          </cell>
          <cell r="E6016">
            <v>20.91</v>
          </cell>
        </row>
        <row r="6017">
          <cell r="A6017">
            <v>95626</v>
          </cell>
          <cell r="B6017" t="str">
            <v>SINAPI</v>
          </cell>
          <cell r="C6017" t="str">
            <v>APLICAÇÃO MANUAL DE TINTA LÁTEX ACRÍLICA EM PAREDE EXTERNAS DE CASAS, DUAS DEMÃOS. AF_11/2016</v>
          </cell>
          <cell r="D6017" t="str">
            <v>M2</v>
          </cell>
          <cell r="E6017">
            <v>13.91</v>
          </cell>
        </row>
        <row r="6018">
          <cell r="A6018">
            <v>96126</v>
          </cell>
          <cell r="B6018" t="str">
            <v>SINAPI</v>
          </cell>
          <cell r="C6018" t="str">
            <v>APLICAÇÃO MANUAL DE MASSA ACRÍLICA EM PANOS DE FACHADA COM PRESENÇA DE VÃOS, DE EDIFÍCIOS DE MÚLTIPLOS PAVIMENTOS, UMA DEMÃO. AF_05/2017</v>
          </cell>
          <cell r="D6018" t="str">
            <v>M2</v>
          </cell>
          <cell r="E6018">
            <v>18.03</v>
          </cell>
        </row>
        <row r="6019">
          <cell r="A6019">
            <v>96127</v>
          </cell>
          <cell r="B6019" t="str">
            <v>SINAPI</v>
          </cell>
          <cell r="C6019" t="str">
            <v>APLICAÇÃO MANUAL DE MASSA ACRÍLICA EM PANOS DE FACHADA SEM PRESENÇA DE VÃOS, DE EDIFÍCIOS DE MÚLTIPLOS PAVIMENTOS, UMA DEMÃO. AF_05/2017</v>
          </cell>
          <cell r="D6019" t="str">
            <v>M2</v>
          </cell>
          <cell r="E6019">
            <v>14.32</v>
          </cell>
        </row>
        <row r="6020">
          <cell r="A6020">
            <v>96128</v>
          </cell>
          <cell r="B6020" t="str">
            <v>SINAPI</v>
          </cell>
          <cell r="C6020" t="str">
            <v>APLICAÇÃO MANUAL DE MASSA ACRÍLICA EM SUPERFÍCIES EXTERNAS DE SACADA DE EDIFÍCIOS DE MÚLTIPLOS PAVIMENTOS, UMA DEMÃO. AF_05/2017</v>
          </cell>
          <cell r="D6020" t="str">
            <v>M2</v>
          </cell>
          <cell r="E6020">
            <v>25.55</v>
          </cell>
        </row>
        <row r="6021">
          <cell r="A6021">
            <v>96129</v>
          </cell>
          <cell r="B6021" t="str">
            <v>SINAPI</v>
          </cell>
          <cell r="C6021" t="str">
            <v>APLICAÇÃO MANUAL DE MASSA ACRÍLICA EM SUPERFÍCIES INTERNAS DE SACADA DE EDIFÍCIOS DE MÚLTIPLOS PAVIMENTOS, UMA DEMÃO. AF_05/2017</v>
          </cell>
          <cell r="D6021" t="str">
            <v>M2</v>
          </cell>
          <cell r="E6021">
            <v>27.95</v>
          </cell>
        </row>
        <row r="6022">
          <cell r="A6022">
            <v>96130</v>
          </cell>
          <cell r="B6022" t="str">
            <v>SINAPI</v>
          </cell>
          <cell r="C6022" t="str">
            <v>APLICAÇÃO MANUAL DE MASSA ACRÍLICA EM PAREDES EXTERNAS DE CASAS, UMA DEMÃO. AF_05/2017</v>
          </cell>
          <cell r="D6022" t="str">
            <v>M2</v>
          </cell>
          <cell r="E6022">
            <v>19.2</v>
          </cell>
        </row>
        <row r="6023">
          <cell r="A6023">
            <v>96131</v>
          </cell>
          <cell r="B6023" t="str">
            <v>SINAPI</v>
          </cell>
          <cell r="C6023" t="str">
            <v>APLICAÇÃO MANUAL DE MASSA ACRÍLICA EM PANOS DE FACHADA COM PRESENÇA DE VÃOS, DE EDIFÍCIOS DE MÚLTIPLOS PAVIMENTOS, DUAS DEMÃOS. AF_05/2017</v>
          </cell>
          <cell r="D6023" t="str">
            <v>M2</v>
          </cell>
          <cell r="E6023">
            <v>25.18</v>
          </cell>
        </row>
        <row r="6024">
          <cell r="A6024">
            <v>96132</v>
          </cell>
          <cell r="B6024" t="str">
            <v>SINAPI</v>
          </cell>
          <cell r="C6024" t="str">
            <v>APLICAÇÃO MANUAL DE MASSA ACRÍLICA EM PANOS DE FACHADA SEM PRESENÇA DE VÃOS, DE EDIFÍCIOS DE MÚLTIPLOS PAVIMENTOS, DUAS DEMÃOS. AF_05/2017</v>
          </cell>
          <cell r="D6024" t="str">
            <v>M2</v>
          </cell>
          <cell r="E6024">
            <v>20.23</v>
          </cell>
        </row>
        <row r="6025">
          <cell r="A6025">
            <v>96133</v>
          </cell>
          <cell r="B6025" t="str">
            <v>SINAPI</v>
          </cell>
          <cell r="C6025" t="str">
            <v>APLICAÇÃO MANUAL DE MASSA ACRÍLICA EM SUPERFÍCIES EXTERNAS DE SACADA DE EDIFÍCIOS DE MÚLTIPLOS PAVIMENTOS, DUAS DEMÃOS. AF_05/2017</v>
          </cell>
          <cell r="D6025" t="str">
            <v>M2</v>
          </cell>
          <cell r="E6025">
            <v>35.18</v>
          </cell>
        </row>
        <row r="6026">
          <cell r="A6026">
            <v>96134</v>
          </cell>
          <cell r="B6026" t="str">
            <v>SINAPI</v>
          </cell>
          <cell r="C6026" t="str">
            <v>APLICAÇÃO MANUAL DE MASSA ACRÍLICA EM SUPERFÍCIES INTERNAS DE SACADA DE EDIFÍCIOS DE MÚLTIPLOS PAVIMENTOS, DUAS DEMÃOS. AF_05/2017</v>
          </cell>
          <cell r="D6026" t="str">
            <v>M2</v>
          </cell>
          <cell r="E6026">
            <v>38.369999999999997</v>
          </cell>
        </row>
        <row r="6027">
          <cell r="A6027">
            <v>96135</v>
          </cell>
          <cell r="B6027" t="str">
            <v>SINAPI</v>
          </cell>
          <cell r="C6027" t="str">
            <v>APLICAÇÃO MANUAL DE MASSA ACRÍLICA EM PAREDES EXTERNAS DE CASAS, DUAS DEMÃOS. AF_05/2017</v>
          </cell>
          <cell r="D6027" t="str">
            <v>M2</v>
          </cell>
          <cell r="E6027">
            <v>26.75</v>
          </cell>
        </row>
        <row r="6028">
          <cell r="A6028">
            <v>102193</v>
          </cell>
          <cell r="B6028" t="str">
            <v>SINAPI</v>
          </cell>
          <cell r="C6028" t="str">
            <v>LIXAMENTO DE MADEIRA PARA APLICAÇÃO DE FUNDO OU PINTURA. AF_01/2021</v>
          </cell>
          <cell r="D6028" t="str">
            <v>M2</v>
          </cell>
          <cell r="E6028">
            <v>1.78</v>
          </cell>
        </row>
        <row r="6029">
          <cell r="A6029">
            <v>102194</v>
          </cell>
          <cell r="B6029" t="str">
            <v>SINAPI</v>
          </cell>
          <cell r="C6029" t="str">
            <v>LIXAMENTO DE MASSA PARA MADEIRA. AF_01/2021</v>
          </cell>
          <cell r="D6029" t="str">
            <v>M2</v>
          </cell>
          <cell r="E6029">
            <v>6.76</v>
          </cell>
        </row>
        <row r="6030">
          <cell r="A6030">
            <v>102197</v>
          </cell>
          <cell r="B6030" t="str">
            <v>SINAPI</v>
          </cell>
          <cell r="C6030" t="str">
            <v>PINTURA FUNDO NIVELADOR ALQUÍDICO BRANCO EM MADEIRA. AF_01/2021</v>
          </cell>
          <cell r="D6030" t="str">
            <v>M2</v>
          </cell>
          <cell r="E6030">
            <v>26.84</v>
          </cell>
        </row>
        <row r="6031">
          <cell r="A6031">
            <v>102200</v>
          </cell>
          <cell r="B6031" t="str">
            <v>SINAPI</v>
          </cell>
          <cell r="C6031" t="str">
            <v>APLICAÇÃO MASSA ALQUÍDICA PARA MADEIRA, PARA PINTURA COM TINTA DE ACABAMENTO (PIGMENTADA). AF_01/2021</v>
          </cell>
          <cell r="D6031" t="str">
            <v>M2</v>
          </cell>
          <cell r="E6031">
            <v>19.75</v>
          </cell>
        </row>
        <row r="6032">
          <cell r="A6032">
            <v>102201</v>
          </cell>
          <cell r="B6032" t="str">
            <v>SINAPI</v>
          </cell>
          <cell r="C6032" t="str">
            <v>APLICAÇÃO MASSA ACRÍLICA PARA MADEIRA, PARA PINTURA COM TINTA DE ACABAMENTO (PIGMENTADA). AF_01/2021</v>
          </cell>
          <cell r="D6032" t="str">
            <v>M2</v>
          </cell>
          <cell r="E6032">
            <v>17.170000000000002</v>
          </cell>
        </row>
        <row r="6033">
          <cell r="A6033">
            <v>102202</v>
          </cell>
          <cell r="B6033" t="str">
            <v>SINAPI</v>
          </cell>
          <cell r="C6033" t="str">
            <v>APLICAÇÃO MASSA EPÓXI PARA MADEIRA, PARA PINTURA COM TINTA PU DE ACABAMENTO (PIGMENTADA). AF_01/2021</v>
          </cell>
          <cell r="D6033" t="str">
            <v>M2</v>
          </cell>
          <cell r="E6033">
            <v>52.62</v>
          </cell>
        </row>
        <row r="6034">
          <cell r="A6034">
            <v>102203</v>
          </cell>
          <cell r="B6034" t="str">
            <v>SINAPI</v>
          </cell>
          <cell r="C6034" t="str">
            <v>PINTURA VERNIZ (INCOLOR) ALQUÍDICO EM MADEIRA, USO INTERNO E EXTERNO, 1 DEMÃO. AF_01/2021</v>
          </cell>
          <cell r="D6034" t="str">
            <v>M2</v>
          </cell>
          <cell r="E6034">
            <v>8.85</v>
          </cell>
        </row>
        <row r="6035">
          <cell r="A6035">
            <v>102204</v>
          </cell>
          <cell r="B6035" t="str">
            <v>SINAPI</v>
          </cell>
          <cell r="C6035" t="str">
            <v>PINTURA VERNIZ (INCOLOR) ALQUÍDICO EM MADEIRA, USO INTERNO, 1 DEMÃO. AF_01/2021</v>
          </cell>
          <cell r="D6035" t="str">
            <v>M2</v>
          </cell>
          <cell r="E6035">
            <v>9.14</v>
          </cell>
        </row>
        <row r="6036">
          <cell r="A6036">
            <v>102205</v>
          </cell>
          <cell r="B6036" t="str">
            <v>SINAPI</v>
          </cell>
          <cell r="C6036" t="str">
            <v>PINTURA VERNIZ (INCOLOR) POLIURETÂNICO (RESINA ALQUÍDICA MODIFICADA) EM MADEIRA, 1 DEMÃO. AF_01/2021</v>
          </cell>
          <cell r="D6036" t="str">
            <v>M2</v>
          </cell>
          <cell r="E6036">
            <v>8.17</v>
          </cell>
        </row>
        <row r="6037">
          <cell r="A6037">
            <v>102207</v>
          </cell>
          <cell r="B6037" t="str">
            <v>SINAPI</v>
          </cell>
          <cell r="C6037" t="str">
            <v>PINTURA TINTA DE ACABAMENTO (PIGMENTADA) A ÓLEO EM MADEIRA, 1 DEMÃO. AF_01/2021</v>
          </cell>
          <cell r="D6037" t="str">
            <v>M2</v>
          </cell>
          <cell r="E6037">
            <v>7.5</v>
          </cell>
        </row>
        <row r="6038">
          <cell r="A6038">
            <v>102208</v>
          </cell>
          <cell r="B6038" t="str">
            <v>SINAPI</v>
          </cell>
          <cell r="C6038" t="str">
            <v>PINTURA TINTA DE ACABAMENTO (PIGMENTADA) ESMALTE SINTÉTICO FOSCO EM MADEIRA, 1 DEMÃO. AF_01/2021</v>
          </cell>
          <cell r="D6038" t="str">
            <v>M2</v>
          </cell>
          <cell r="E6038">
            <v>7.09</v>
          </cell>
        </row>
        <row r="6039">
          <cell r="A6039">
            <v>102209</v>
          </cell>
          <cell r="B6039" t="str">
            <v>SINAPI</v>
          </cell>
          <cell r="C6039" t="str">
            <v>PINTURA TINTA DE ACABAMENTO (PIGMENTADA) ESMALTE SINTÉTICO ACETINADO EM MADEIRA, 1 DEMÃO. AF_01/2021</v>
          </cell>
          <cell r="D6039" t="str">
            <v>M2</v>
          </cell>
          <cell r="E6039">
            <v>7.36</v>
          </cell>
        </row>
        <row r="6040">
          <cell r="A6040">
            <v>102210</v>
          </cell>
          <cell r="B6040" t="str">
            <v>SINAPI</v>
          </cell>
          <cell r="C6040" t="str">
            <v>PINTURA TINTA DE ACABAMENTO (PIGMENTADA) ESMALTE SINTÉTICO BRILHANTE EM MADEIRA, 1 DEMÃO. AF_01/2021</v>
          </cell>
          <cell r="D6040" t="str">
            <v>M2</v>
          </cell>
          <cell r="E6040">
            <v>6.97</v>
          </cell>
        </row>
        <row r="6041">
          <cell r="A6041">
            <v>102213</v>
          </cell>
          <cell r="B6041" t="str">
            <v>SINAPI</v>
          </cell>
          <cell r="C6041" t="str">
            <v>PINTURA VERNIZ (INCOLOR) ALQUÍDICO EM MADEIRA, USO INTERNO E EXTERNO, 2 DEMÃOS. AF_01/2021</v>
          </cell>
          <cell r="D6041" t="str">
            <v>M2</v>
          </cell>
          <cell r="E6041">
            <v>17.71</v>
          </cell>
        </row>
        <row r="6042">
          <cell r="A6042">
            <v>102214</v>
          </cell>
          <cell r="B6042" t="str">
            <v>SINAPI</v>
          </cell>
          <cell r="C6042" t="str">
            <v>PINTURA VERNIZ (INCOLOR) ALQUÍDICO EM MADEIRA, USO INTERNO, 2 DEMÃOS. AF_01/2021</v>
          </cell>
          <cell r="D6042" t="str">
            <v>M2</v>
          </cell>
          <cell r="E6042">
            <v>18.309999999999999</v>
          </cell>
        </row>
        <row r="6043">
          <cell r="A6043">
            <v>102215</v>
          </cell>
          <cell r="B6043" t="str">
            <v>SINAPI</v>
          </cell>
          <cell r="C6043" t="str">
            <v>PINTURA VERNIZ (INCOLOR) POLIURETÂNICO (RESINA ALQUÍDICA MODIFICADA) EM MADEIRA, 2 DEMÃOS. AF_01/2021</v>
          </cell>
          <cell r="D6043" t="str">
            <v>M2</v>
          </cell>
          <cell r="E6043">
            <v>16.350000000000001</v>
          </cell>
        </row>
        <row r="6044">
          <cell r="A6044">
            <v>102217</v>
          </cell>
          <cell r="B6044" t="str">
            <v>SINAPI</v>
          </cell>
          <cell r="C6044" t="str">
            <v>PINTURA TINTA DE ACABAMENTO (PIGMENTADA) A ÓLEO EM MADEIRA, 2 DEMÃOS. AF_01/2021</v>
          </cell>
          <cell r="D6044" t="str">
            <v>M2</v>
          </cell>
          <cell r="E6044">
            <v>15.03</v>
          </cell>
        </row>
        <row r="6045">
          <cell r="A6045">
            <v>102218</v>
          </cell>
          <cell r="B6045" t="str">
            <v>SINAPI</v>
          </cell>
          <cell r="C6045" t="str">
            <v>PINTURA TINTA DE ACABAMENTO (PIGMENTADA) ESMALTE SINTÉTICO FOSCO EM MADEIRA, 2 DEMÃOS. AF_01/2021</v>
          </cell>
          <cell r="D6045" t="str">
            <v>M2</v>
          </cell>
          <cell r="E6045">
            <v>14.21</v>
          </cell>
        </row>
        <row r="6046">
          <cell r="A6046">
            <v>102219</v>
          </cell>
          <cell r="B6046" t="str">
            <v>SINAPI</v>
          </cell>
          <cell r="C6046" t="str">
            <v>PINTURA TINTA DE ACABAMENTO (PIGMENTADA) ESMALTE SINTÉTICO ACETINADO EM MADEIRA, 2 DEMÃOS. AF_01/2021</v>
          </cell>
          <cell r="D6046" t="str">
            <v>M2</v>
          </cell>
          <cell r="E6046">
            <v>14.74</v>
          </cell>
        </row>
        <row r="6047">
          <cell r="A6047">
            <v>102220</v>
          </cell>
          <cell r="B6047" t="str">
            <v>SINAPI</v>
          </cell>
          <cell r="C6047" t="str">
            <v>PINTURA TINTA DE ACABAMENTO (PIGMENTADA) ESMALTE SINTÉTICO BRILHANTE EM MADEIRA, 2 DEMÃOS. AF_01/2021</v>
          </cell>
          <cell r="D6047" t="str">
            <v>M2</v>
          </cell>
          <cell r="E6047">
            <v>13.95</v>
          </cell>
        </row>
        <row r="6048">
          <cell r="A6048">
            <v>102223</v>
          </cell>
          <cell r="B6048" t="str">
            <v>SINAPI</v>
          </cell>
          <cell r="C6048" t="str">
            <v>PINTURA VERNIZ (INCOLOR) ALQUÍDICO EM MADEIRA, USO INTERNO E EXTERNO, 3 DEMÃOS. AF_01/2021</v>
          </cell>
          <cell r="D6048" t="str">
            <v>M2</v>
          </cell>
          <cell r="E6048">
            <v>26.56</v>
          </cell>
        </row>
        <row r="6049">
          <cell r="A6049">
            <v>102224</v>
          </cell>
          <cell r="B6049" t="str">
            <v>SINAPI</v>
          </cell>
          <cell r="C6049" t="str">
            <v>PINTURA VERNIZ (INCOLOR) ALQUÍDICO EM MADEIRA, USO INTERNO, 3 DEMÃOS. AF_01/2021</v>
          </cell>
          <cell r="D6049" t="str">
            <v>M2</v>
          </cell>
          <cell r="E6049">
            <v>27.48</v>
          </cell>
        </row>
        <row r="6050">
          <cell r="A6050">
            <v>102225</v>
          </cell>
          <cell r="B6050" t="str">
            <v>SINAPI</v>
          </cell>
          <cell r="C6050" t="str">
            <v>PINTURA VERNIZ (INCOLOR) POLIURETÂNICO (RESINA ALQUÍDICA MODIFICADA) EM MADEIRA, 3 DEMÃOS. AF_01/2021</v>
          </cell>
          <cell r="D6050" t="str">
            <v>M2</v>
          </cell>
          <cell r="E6050">
            <v>24.52</v>
          </cell>
        </row>
        <row r="6051">
          <cell r="A6051">
            <v>102227</v>
          </cell>
          <cell r="B6051" t="str">
            <v>SINAPI</v>
          </cell>
          <cell r="C6051" t="str">
            <v>PINTURA TINTA DE ACABAMENTO (PIGMENTADA) A ÓLEO EM MADEIRA, 3 DEMÃOS. AF_01/2021</v>
          </cell>
          <cell r="D6051" t="str">
            <v>M2</v>
          </cell>
          <cell r="E6051">
            <v>22.55</v>
          </cell>
        </row>
        <row r="6052">
          <cell r="A6052">
            <v>102228</v>
          </cell>
          <cell r="B6052" t="str">
            <v>SINAPI</v>
          </cell>
          <cell r="C6052" t="str">
            <v>PINTURA TINTA DE ACABAMENTO (PIGMENTADA) ESMALTE SINTÉTICO FOSCO EM MADEIRA, 3 DEMÃOS. AF_01/2021</v>
          </cell>
          <cell r="D6052" t="str">
            <v>M2</v>
          </cell>
          <cell r="E6052">
            <v>21.34</v>
          </cell>
        </row>
        <row r="6053">
          <cell r="A6053">
            <v>102229</v>
          </cell>
          <cell r="B6053" t="str">
            <v>SINAPI</v>
          </cell>
          <cell r="C6053" t="str">
            <v>PINTURA TINTA DE ACABAMENTO (PIGMENTADA) ESMALTE SINTÉTICO ACETINADO EM MADEIRA, 3 DEMÃOS. AF_01/2021</v>
          </cell>
          <cell r="D6053" t="str">
            <v>M2</v>
          </cell>
          <cell r="E6053">
            <v>22.11</v>
          </cell>
        </row>
        <row r="6054">
          <cell r="A6054">
            <v>102230</v>
          </cell>
          <cell r="B6054" t="str">
            <v>SINAPI</v>
          </cell>
          <cell r="C6054" t="str">
            <v>PINTURA TINTA DE ACABAMENTO (PIGMENTADA) ESMALTE SINTÉTICO BRILHANTE EM MADEIRA, 3 DEMÃOS. AF_01/2021</v>
          </cell>
          <cell r="D6054" t="str">
            <v>M2</v>
          </cell>
          <cell r="E6054">
            <v>20.94</v>
          </cell>
        </row>
        <row r="6055">
          <cell r="A6055">
            <v>102233</v>
          </cell>
          <cell r="B6055" t="str">
            <v>SINAPI</v>
          </cell>
          <cell r="C6055" t="str">
            <v>PINTURA IMUNIZANTE PARA MADEIRA, 1 DEMÃO. AF_01/2021</v>
          </cell>
          <cell r="D6055" t="str">
            <v>M2</v>
          </cell>
          <cell r="E6055">
            <v>10.15</v>
          </cell>
        </row>
        <row r="6056">
          <cell r="A6056">
            <v>102234</v>
          </cell>
          <cell r="B6056" t="str">
            <v>SINAPI</v>
          </cell>
          <cell r="C6056" t="str">
            <v>PINTURA IMUNIZANTE PARA MADEIRA, 2 DEMÃOS. AF_01/2021</v>
          </cell>
          <cell r="D6056" t="str">
            <v>M2</v>
          </cell>
          <cell r="E6056">
            <v>20.309999999999999</v>
          </cell>
        </row>
        <row r="6057">
          <cell r="A6057">
            <v>100716</v>
          </cell>
          <cell r="B6057" t="str">
            <v>SINAPI</v>
          </cell>
          <cell r="C6057" t="str">
            <v>JATEAMENTO ABRASIVO COM GRANALHA DE AÇO EM PERFIL METÁLICO EM FÁBRICA. AF_01/2020</v>
          </cell>
          <cell r="D6057" t="str">
            <v>M2</v>
          </cell>
          <cell r="E6057">
            <v>27.08</v>
          </cell>
        </row>
        <row r="6058">
          <cell r="A6058">
            <v>100717</v>
          </cell>
          <cell r="B6058" t="str">
            <v>SINAPI</v>
          </cell>
          <cell r="C6058" t="str">
            <v>LIXAMENTO MANUAL EM SUPERFÍCIES METÁLICAS EM OBRA. AF_01/2020</v>
          </cell>
          <cell r="D6058" t="str">
            <v>M2</v>
          </cell>
          <cell r="E6058">
            <v>8.17</v>
          </cell>
        </row>
        <row r="6059">
          <cell r="A6059">
            <v>100718</v>
          </cell>
          <cell r="B6059" t="str">
            <v>SINAPI</v>
          </cell>
          <cell r="C6059" t="str">
            <v>COLOCAÇÃO DE FITA PROTETORA PARA PINTURA. AF_01/2020</v>
          </cell>
          <cell r="D6059" t="str">
            <v>M</v>
          </cell>
          <cell r="E6059">
            <v>1.1499999999999999</v>
          </cell>
        </row>
        <row r="6060">
          <cell r="A6060">
            <v>100719</v>
          </cell>
          <cell r="B6060" t="str">
            <v>SINAPI</v>
          </cell>
          <cell r="C6060" t="str">
            <v>PINTURA COM TINTA ALQUÍDICA DE FUNDO (TIPO ZARCÃO) PULVERIZADA SOBRE PERFIL METÁLICO EXECUTADO EM FÁBRICA (POR DEMÃO). AF_01/2020_P</v>
          </cell>
          <cell r="D6060" t="str">
            <v>M2</v>
          </cell>
          <cell r="E6060">
            <v>10.62</v>
          </cell>
        </row>
        <row r="6061">
          <cell r="A6061">
            <v>100720</v>
          </cell>
          <cell r="B6061" t="str">
            <v>SINAPI</v>
          </cell>
          <cell r="C6061" t="str">
            <v>PINTURA COM TINTA ALQUÍDICA DE FUNDO (TIPO ZARCÃO) APLICADA A ROLO OU PINCEL SOBRE PERFIL METÁLICO EXECUTADO EM FÁBRICA (POR DEMÃO). AF_01/2020</v>
          </cell>
          <cell r="D6061" t="str">
            <v>M2</v>
          </cell>
          <cell r="E6061">
            <v>9.6199999999999992</v>
          </cell>
        </row>
        <row r="6062">
          <cell r="A6062">
            <v>100721</v>
          </cell>
          <cell r="B6062" t="str">
            <v>SINAPI</v>
          </cell>
          <cell r="C6062" t="str">
            <v>PINTURA COM TINTA ALQUÍDICA DE FUNDO (TIPO ZARCÃO) PULVERIZADA SOBRE SUPERFÍCIES METÁLICAS (EXCETO PERFIL) EXECUTADO EM OBRA (POR DEMÃO). AF_01/2020_P</v>
          </cell>
          <cell r="D6062" t="str">
            <v>M2</v>
          </cell>
          <cell r="E6062">
            <v>22.24</v>
          </cell>
        </row>
        <row r="6063">
          <cell r="A6063">
            <v>100722</v>
          </cell>
          <cell r="B6063" t="str">
            <v>SINAPI</v>
          </cell>
          <cell r="C6063" t="str">
            <v>PINTURA COM TINTA ALQUÍDICA DE FUNDO (TIPO ZARCÃO) APLICADA A ROLO OU PINCEL SOBRE SUPERFÍCIES METÁLICAS (EXCETO PERFIL) EXECUTADO EM OBRA (POR DEMÃO). AF_01/2020</v>
          </cell>
          <cell r="D6063" t="str">
            <v>M2</v>
          </cell>
          <cell r="E6063">
            <v>20.63</v>
          </cell>
        </row>
        <row r="6064">
          <cell r="A6064">
            <v>100723</v>
          </cell>
          <cell r="B6064" t="str">
            <v>SINAPI</v>
          </cell>
          <cell r="C6064" t="str">
            <v>PINTURA COM TINTA ALQUÍDICA DE FUNDO E ACABAMENTO (ESMALTE SINTÉTICO GRAFITE) PULVERIZADA SOBRE PERFIL METÁLICO EXECUTADO EM FÁBRICA (POR DEMÃO). AF_01/2020_P</v>
          </cell>
          <cell r="D6064" t="str">
            <v>M2</v>
          </cell>
          <cell r="E6064">
            <v>11.42</v>
          </cell>
        </row>
        <row r="6065">
          <cell r="A6065">
            <v>100724</v>
          </cell>
          <cell r="B6065" t="str">
            <v>SINAPI</v>
          </cell>
          <cell r="C6065" t="str">
            <v>PINTURA COM TINTA ALQUÍDICA DE FUNDO E ACABAMENTO (ESMALTE SINTÉTICO GRAFITE) APLICADA A ROLO OU PINCEL SOBRE PERFIL METÁLICO EXECUTADO EM FÁBRICA (POR DEMÃO). AF_01/2020</v>
          </cell>
          <cell r="D6065" t="str">
            <v>M2</v>
          </cell>
          <cell r="E6065">
            <v>12.84</v>
          </cell>
        </row>
        <row r="6066">
          <cell r="A6066">
            <v>100725</v>
          </cell>
          <cell r="B6066" t="str">
            <v>SINAPI</v>
          </cell>
          <cell r="C6066" t="str">
            <v>PINTURA COM TINTA ALQUÍDICA DE FUNDO E ACABAMENTO (ESMALTE SINTÉTICO GRAFITE) PULVERIZADA SOBRE SUPERFÍCIES METÁLICAS (EXCETO PERFIL) EXECUTADO EM OBRA (POR DEMÃO). AF_01/2020_P</v>
          </cell>
          <cell r="D6066" t="str">
            <v>M2</v>
          </cell>
          <cell r="E6066">
            <v>22.5</v>
          </cell>
        </row>
        <row r="6067">
          <cell r="A6067">
            <v>100726</v>
          </cell>
          <cell r="B6067" t="str">
            <v>SINAPI</v>
          </cell>
          <cell r="C6067" t="str">
            <v>PINTURA COM TINTA ALQUÍDICA DE FUNDO E ACABAMENTO (ESMALTE SINTÉTICO GRAFITE) APLICADA A ROLO OU PINCEL SOBRE SUPERFÍCIES METÁLICAS (EXCETO PERFIL) EXECUTADO EM OBRA (POR DEMÃO). AF_01/2020</v>
          </cell>
          <cell r="D6067" t="str">
            <v>M2</v>
          </cell>
          <cell r="E6067">
            <v>23.75</v>
          </cell>
        </row>
        <row r="6068">
          <cell r="A6068">
            <v>100727</v>
          </cell>
          <cell r="B6068" t="str">
            <v>SINAPI</v>
          </cell>
          <cell r="C6068" t="str">
            <v>PINTURA COM TINTA EPOXÍDICA DE FUNDO PULVERIZADA SOBRE PERFIL METÁLICO EXECUTADO EM FÁBRICA (POR DEMÃO). AF_01/2020_P</v>
          </cell>
          <cell r="D6068" t="str">
            <v>M2</v>
          </cell>
          <cell r="E6068">
            <v>26.33</v>
          </cell>
        </row>
        <row r="6069">
          <cell r="A6069">
            <v>100728</v>
          </cell>
          <cell r="B6069" t="str">
            <v>SINAPI</v>
          </cell>
          <cell r="C6069" t="str">
            <v>PINTURA COM TINTA EPOXÍDICA DE FUNDO APLICADA A ROLO OU PINCEL SOBRE PERFIL METÁLICO EXECUTADO EM FÁBRICA (POR DEMÃO). AF_01/2020</v>
          </cell>
          <cell r="D6069" t="str">
            <v>M2</v>
          </cell>
          <cell r="E6069">
            <v>22.81</v>
          </cell>
        </row>
        <row r="6070">
          <cell r="A6070">
            <v>100729</v>
          </cell>
          <cell r="B6070" t="str">
            <v>SINAPI</v>
          </cell>
          <cell r="C6070" t="str">
            <v>PINTURA COM TINTA EPOXÍDICA DE ACABAMENTO PULVERIZADA SOBRE PERFIL METÁLICO EXECUTADO EM FÁBRICA (POR DEMÃO). AF_01/2020_P</v>
          </cell>
          <cell r="D6070" t="str">
            <v>M2</v>
          </cell>
          <cell r="E6070">
            <v>19.93</v>
          </cell>
        </row>
        <row r="6071">
          <cell r="A6071">
            <v>100730</v>
          </cell>
          <cell r="B6071" t="str">
            <v>SINAPI</v>
          </cell>
          <cell r="C6071" t="str">
            <v>PINTURA COM TINTA EPOXÍDICA DE ACABAMENTO APLICADA A ROLO OU PINCEL SOBRE PERFIL METÁLICO EXECUTADO EM FÁBRICA (POR DEMÃO). AF_01/2020</v>
          </cell>
          <cell r="D6071" t="str">
            <v>M2</v>
          </cell>
          <cell r="E6071">
            <v>22.45</v>
          </cell>
        </row>
        <row r="6072">
          <cell r="A6072">
            <v>100733</v>
          </cell>
          <cell r="B6072" t="str">
            <v>SINAPI</v>
          </cell>
          <cell r="C6072" t="str">
            <v>PINTURA COM TINTA ACRÍLICA DE FUNDO PULVERIZADA SOBRE SUPERFÍCIES METÁLICAS (EXCETO PERFIL) EXECUTADO EM OBRA (POR DEMÃO). AF_01/2020_P</v>
          </cell>
          <cell r="D6072" t="str">
            <v>M2</v>
          </cell>
          <cell r="E6072">
            <v>11.14</v>
          </cell>
        </row>
        <row r="6073">
          <cell r="A6073">
            <v>100734</v>
          </cell>
          <cell r="B6073" t="str">
            <v>SINAPI</v>
          </cell>
          <cell r="C6073" t="str">
            <v>PINTURA COM TINTA ACRÍLICA DE FUNDO APLICADA A ROLO OU PINCEL SOBRE SUPERFÍCIES METÁLICAS (EXCETO PERFIL) EXECUTADO EM OBRA (POR DEMÃO). AF_01/2020</v>
          </cell>
          <cell r="D6073" t="str">
            <v>M2</v>
          </cell>
          <cell r="E6073">
            <v>13.67</v>
          </cell>
        </row>
        <row r="6074">
          <cell r="A6074">
            <v>100735</v>
          </cell>
          <cell r="B6074" t="str">
            <v>SINAPI</v>
          </cell>
          <cell r="C6074" t="str">
            <v>PINTURA COM TINTA ACRÍLICA DE ACABAMENTO PULVERIZADA SOBRE SUPERFÍCIES METÁLICAS (EXCETO PERFIL) EXECUTADO EM OBRA (POR DEMÃO). AF_01/2020_P</v>
          </cell>
          <cell r="D6074" t="str">
            <v>M2</v>
          </cell>
          <cell r="E6074">
            <v>9.43</v>
          </cell>
        </row>
        <row r="6075">
          <cell r="A6075">
            <v>100736</v>
          </cell>
          <cell r="B6075" t="str">
            <v>SINAPI</v>
          </cell>
          <cell r="C6075" t="str">
            <v>PINTURA COM TINTA ACRÍLICA DE ACABAMENTO APLICADA A ROLO OU PINCEL SOBRE SUPERFÍCIES METÁLICAS (EXCETO PERFIL) EXECUTADO EM OBRA (POR DEMÃO). AF_01/2020</v>
          </cell>
          <cell r="D6075" t="str">
            <v>M2</v>
          </cell>
          <cell r="E6075">
            <v>12.25</v>
          </cell>
        </row>
        <row r="6076">
          <cell r="A6076">
            <v>100739</v>
          </cell>
          <cell r="B6076" t="str">
            <v>SINAPI</v>
          </cell>
          <cell r="C6076" t="str">
            <v>PINTURA COM TINTA ALQUÍDICA DE ACABAMENTO (ESMALTE SINTÉTICO ACETINADO) PULVERIZADA SOBRE PERFIL METÁLICO EXECUTADO EM FÁBRICA (POR DEMÃO). AF_01/2020_P</v>
          </cell>
          <cell r="D6076" t="str">
            <v>M2</v>
          </cell>
          <cell r="E6076">
            <v>10.45</v>
          </cell>
        </row>
        <row r="6077">
          <cell r="A6077">
            <v>100740</v>
          </cell>
          <cell r="B6077" t="str">
            <v>SINAPI</v>
          </cell>
          <cell r="C6077" t="str">
            <v>PINTURA COM TINTA ALQUÍDICA DE ACABAMENTO (ESMALTE SINTÉTICO ACETINADO) APLICADA A ROLO OU PINCEL SOBRE PERFIL METÁLICO EXECUTADO EM FÁBRICA (POR DEMÃO). AF_01/2020</v>
          </cell>
          <cell r="D6077" t="str">
            <v>M2</v>
          </cell>
          <cell r="E6077">
            <v>10.18</v>
          </cell>
        </row>
        <row r="6078">
          <cell r="A6078">
            <v>100741</v>
          </cell>
          <cell r="B6078" t="str">
            <v>SINAPI</v>
          </cell>
          <cell r="C6078" t="str">
            <v>PINTURA COM TINTA ALQUÍDICA DE ACABAMENTO (ESMALTE SINTÉTICO ACETINADO) PULVERIZADA SOBRE SUPERFÍCIES METÁLICAS (EXCETO PERFIL) EXECUTADO EM OBRA (POR DEMÃO). AF_01/2020_P</v>
          </cell>
          <cell r="D6078" t="str">
            <v>M2</v>
          </cell>
          <cell r="E6078">
            <v>21.86</v>
          </cell>
        </row>
        <row r="6079">
          <cell r="A6079">
            <v>100742</v>
          </cell>
          <cell r="B6079" t="str">
            <v>SINAPI</v>
          </cell>
          <cell r="C6079" t="str">
            <v>PINTURA COM TINTA ALQUÍDICA DE ACABAMENTO (ESMALTE SINTÉTICO ACETINADO) APLICADA A ROLO OU PINCEL SOBRE SUPERFÍCIES METÁLICAS (EXCETO PERFIL) EXECUTADO EM OBRA (POR DEMÃO). AF_01/2020</v>
          </cell>
          <cell r="D6079" t="str">
            <v>M2</v>
          </cell>
          <cell r="E6079">
            <v>21.17</v>
          </cell>
        </row>
        <row r="6080">
          <cell r="A6080">
            <v>100743</v>
          </cell>
          <cell r="B6080" t="str">
            <v>SINAPI</v>
          </cell>
          <cell r="C6080" t="str">
            <v>PINTURA COM TINTA ALQUÍDICA DE ACABAMENTO (ESMALTE SINTÉTICO BRILHANTE) PULVERIZADA SOBRE PERFIL METÁLICO EXECUTADO EM FÁBRICA  (POR DEMÃO). AF_01/2020_P</v>
          </cell>
          <cell r="D6080" t="str">
            <v>M2</v>
          </cell>
          <cell r="E6080">
            <v>10.210000000000001</v>
          </cell>
        </row>
        <row r="6081">
          <cell r="A6081">
            <v>100744</v>
          </cell>
          <cell r="B6081" t="str">
            <v>SINAPI</v>
          </cell>
          <cell r="C6081" t="str">
            <v>PINTURA COM TINTA ALQUÍDICA DE ACABAMENTO (ESMALTE SINTÉTICO BRILHANTE) APLICADA A ROLO OU PINCEL SOBRE PERFIL METÁLICO EXECUTADO EM FÁBRICA (POR DEMÃO). AF_01/2020</v>
          </cell>
          <cell r="D6081" t="str">
            <v>M2</v>
          </cell>
          <cell r="E6081">
            <v>10.029999999999999</v>
          </cell>
        </row>
        <row r="6082">
          <cell r="A6082">
            <v>100745</v>
          </cell>
          <cell r="B6082" t="str">
            <v>SINAPI</v>
          </cell>
          <cell r="C6082" t="str">
            <v>PINTURA COM TINTA ALQUÍDICA DE ACABAMENTO (ESMALTE SINTÉTICO BRILHANTE) PULVERIZADA SOBRE SUPERFÍCIES METÁLICAS (EXCETO PERFIL) EXECUTADO EM OBRA  (POR DEMÃO). AF_01/2020_P</v>
          </cell>
          <cell r="D6082" t="str">
            <v>M2</v>
          </cell>
          <cell r="E6082">
            <v>21.61</v>
          </cell>
        </row>
        <row r="6083">
          <cell r="A6083">
            <v>100746</v>
          </cell>
          <cell r="B6083" t="str">
            <v>SINAPI</v>
          </cell>
          <cell r="C6083" t="str">
            <v>PINTURA COM TINTA ALQUÍDICA DE ACABAMENTO (ESMALTE SINTÉTICO BRILHANTE) APLICADA A ROLO OU PINCEL SOBRE SUPERFÍCIES METÁLICAS (EXCETO PERFIL) EXECUTADO EM OBRA (POR DEMÃO). AF_01/2020</v>
          </cell>
          <cell r="D6083" t="str">
            <v>M2</v>
          </cell>
          <cell r="E6083">
            <v>21.01</v>
          </cell>
        </row>
        <row r="6084">
          <cell r="A6084">
            <v>100747</v>
          </cell>
          <cell r="B6084" t="str">
            <v>SINAPI</v>
          </cell>
          <cell r="C6084" t="str">
            <v>PINTURA COM TINTA ALQUÍDICA DE ACABAMENTO (ESMALTE SINTÉTICO FOSCO) PULVERIZADA SOBRE PERFIL METÁLICO EXECUTADO EM FÁBRICA (POR DEMÃO). AF_01/2020_P</v>
          </cell>
          <cell r="D6084" t="str">
            <v>M2</v>
          </cell>
          <cell r="E6084">
            <v>10.31</v>
          </cell>
        </row>
        <row r="6085">
          <cell r="A6085">
            <v>100748</v>
          </cell>
          <cell r="B6085" t="str">
            <v>SINAPI</v>
          </cell>
          <cell r="C6085" t="str">
            <v>PINTURA COM TINTA ALQUÍDICA DE ACABAMENTO (ESMALTE SINTÉTICO FOSCO) APLICADA A ROLO OU PINCEL SOBRE PERFIL METÁLICO EXECUTADO EM FÁBRICA (POR DEMÃO). AF_01/2020</v>
          </cell>
          <cell r="D6085" t="str">
            <v>M2</v>
          </cell>
          <cell r="E6085">
            <v>10.09</v>
          </cell>
        </row>
        <row r="6086">
          <cell r="A6086">
            <v>100749</v>
          </cell>
          <cell r="B6086" t="str">
            <v>SINAPI</v>
          </cell>
          <cell r="C6086" t="str">
            <v>PINTURA COM TINTA ALQUÍDICA DE ACABAMENTO (ESMALTE SINTÉTICO FOSCO) PULVERIZADA SOBRE SUPERFÍCIES METÁLICAS (EXCETO PERFIL) EXECUTADO EM OBRA (POR DEMÃO). AF_01/2020_P</v>
          </cell>
          <cell r="D6086" t="str">
            <v>M2</v>
          </cell>
          <cell r="E6086">
            <v>21.71</v>
          </cell>
        </row>
        <row r="6087">
          <cell r="A6087">
            <v>100750</v>
          </cell>
          <cell r="B6087" t="str">
            <v>SINAPI</v>
          </cell>
          <cell r="C6087" t="str">
            <v>PINTURA COM TINTA ALQUÍDICA DE ACABAMENTO (ESMALTE SINTÉTICO FOSCO) APLICADA A ROLO OU PINCEL SOBRE SUPERFÍCIES METÁLICAS (EXCETO PERFIL) EXECUTADO EM OBRA (POR DEMÃO). AF_01/2020</v>
          </cell>
          <cell r="D6087" t="str">
            <v>M2</v>
          </cell>
          <cell r="E6087">
            <v>21.08</v>
          </cell>
        </row>
        <row r="6088">
          <cell r="A6088">
            <v>100751</v>
          </cell>
          <cell r="B6088" t="str">
            <v>SINAPI</v>
          </cell>
          <cell r="C6088" t="str">
            <v>PINTURA COM TINTA EPOXÍDICA DE ACABAMENTO PULVERIZADA SOBRE PERFIL METÁLICO EXECUTADO EM FÁBRICA (02 DEMÃOS). AF_01/2020_P</v>
          </cell>
          <cell r="D6088" t="str">
            <v>M2</v>
          </cell>
          <cell r="E6088">
            <v>39.869999999999997</v>
          </cell>
        </row>
        <row r="6089">
          <cell r="A6089">
            <v>100752</v>
          </cell>
          <cell r="B6089" t="str">
            <v>SINAPI</v>
          </cell>
          <cell r="C6089" t="str">
            <v>PINTURA COM TINTA EPOXÍDICA DE ACABAMENTO APLICADA A ROLO OU PINCEL SOBRE PERFIL METÁLICO EXECUTADO EM FÁBRICA (02 DEMÃOS). AF_01/2020</v>
          </cell>
          <cell r="D6089" t="str">
            <v>M2</v>
          </cell>
          <cell r="E6089">
            <v>44.92</v>
          </cell>
        </row>
        <row r="6090">
          <cell r="A6090">
            <v>100753</v>
          </cell>
          <cell r="B6090" t="str">
            <v>SINAPI</v>
          </cell>
          <cell r="C6090" t="str">
            <v>PINTURA COM TINTA ACRÍLICA DE ACABAMENTO PULVERIZADA SOBRE SUPERFÍCIES METÁLICAS (EXCETO PERFIL) EXECUTADO EM OBRA (02 DEMÃOS). AF_01/2020_P</v>
          </cell>
          <cell r="D6090" t="str">
            <v>M2</v>
          </cell>
          <cell r="E6090">
            <v>18.87</v>
          </cell>
        </row>
        <row r="6091">
          <cell r="A6091">
            <v>100754</v>
          </cell>
          <cell r="B6091" t="str">
            <v>SINAPI</v>
          </cell>
          <cell r="C6091" t="str">
            <v>PINTURA COM TINTA ACRÍLICA DE ACABAMENTO APLICADA A ROLO OU PINCEL SOBRE SUPERFÍCIES METÁLICAS (EXCETO PERFIL) EXECUTADO EM OBRA (02 DEMÃOS). AF_01/2020</v>
          </cell>
          <cell r="D6091" t="str">
            <v>M2</v>
          </cell>
          <cell r="E6091">
            <v>24.52</v>
          </cell>
        </row>
        <row r="6092">
          <cell r="A6092">
            <v>100757</v>
          </cell>
          <cell r="B6092" t="str">
            <v>SINAPI</v>
          </cell>
          <cell r="C6092" t="str">
            <v>PINTURA COM TINTA ALQUÍDICA DE ACABAMENTO (ESMALTE SINTÉTICO ACETINADO) PULVERIZADA SOBRE SUPERFÍCIES METÁLICAS (EXCETO PERFIL) EXECUTADO EM OBRA (02 DEMÃOS). AF_01/2020_P</v>
          </cell>
          <cell r="D6092" t="str">
            <v>M2</v>
          </cell>
          <cell r="E6092">
            <v>43.75</v>
          </cell>
        </row>
        <row r="6093">
          <cell r="A6093">
            <v>100758</v>
          </cell>
          <cell r="B6093" t="str">
            <v>SINAPI</v>
          </cell>
          <cell r="C6093" t="str">
            <v>PINTURA COM TINTA ALQUÍDICA DE ACABAMENTO (ESMALTE SINTÉTICO ACETINADO) APLICADA A ROLO OU PINCEL SOBRE SUPERFÍCIES METÁLICAS (EXCETO PERFIL) EXECUTADO EM OBRA (02 DEMÃOS). AF_01/2020</v>
          </cell>
          <cell r="D6093" t="str">
            <v>M2</v>
          </cell>
          <cell r="E6093">
            <v>42.35</v>
          </cell>
        </row>
        <row r="6094">
          <cell r="A6094">
            <v>100759</v>
          </cell>
          <cell r="B6094" t="str">
            <v>SINAPI</v>
          </cell>
          <cell r="C6094" t="str">
            <v>PINTURA COM TINTA ALQUÍDICA DE ACABAMENTO (ESMALTE SINTÉTICO BRILHANTE) PULVERIZADA SOBRE SUPERFÍCIES METÁLICAS (EXCETO PERFIL) EXECUTADO EM OBRA (02 DEMÃOS). AF_01/2020_P</v>
          </cell>
          <cell r="D6094" t="str">
            <v>M2</v>
          </cell>
          <cell r="E6094">
            <v>43.24</v>
          </cell>
        </row>
        <row r="6095">
          <cell r="A6095">
            <v>100760</v>
          </cell>
          <cell r="B6095" t="str">
            <v>SINAPI</v>
          </cell>
          <cell r="C6095" t="str">
            <v>PINTURA COM TINTA ALQUÍDICA DE ACABAMENTO (ESMALTE SINTÉTICO BRILHANTE) APLICADA A ROLO OU PINCEL SOBRE SUPERFÍCIES METÁLICAS (EXCETO PERFIL) EXECUTADO EM OBRA (02 DEMÃOS). AF_01/2020</v>
          </cell>
          <cell r="D6095" t="str">
            <v>M2</v>
          </cell>
          <cell r="E6095">
            <v>42.03</v>
          </cell>
        </row>
        <row r="6096">
          <cell r="A6096">
            <v>100761</v>
          </cell>
          <cell r="B6096" t="str">
            <v>SINAPI</v>
          </cell>
          <cell r="C6096" t="str">
            <v>PINTURA COM TINTA ALQUÍDICA DE ACABAMENTO (ESMALTE SINTÉTICO FOSCO) PULVERIZADA SOBRE SUPERFÍCIES METÁLICAS (EXCETO PERFIL) EXECUTADO EM OBRA (02 DEMÃOS). AF_01/2020_P</v>
          </cell>
          <cell r="D6096" t="str">
            <v>M2</v>
          </cell>
          <cell r="E6096">
            <v>43.45</v>
          </cell>
        </row>
        <row r="6097">
          <cell r="A6097">
            <v>100762</v>
          </cell>
          <cell r="B6097" t="str">
            <v>SINAPI</v>
          </cell>
          <cell r="C6097" t="str">
            <v>PINTURA COM TINTA ALQUÍDICA DE ACABAMENTO (ESMALTE SINTÉTICO FOSCO) APLICADA A ROLO OU PINCEL SOBRE SUPERFÍCIES METÁLICAS (EXCETO PERFIL) EXECUTADO EM OBRA (02 DEMÃOS). AF_01/2020</v>
          </cell>
          <cell r="D6097" t="str">
            <v>M2</v>
          </cell>
          <cell r="E6097">
            <v>42.16</v>
          </cell>
        </row>
        <row r="6098">
          <cell r="A6098">
            <v>102488</v>
          </cell>
          <cell r="B6098" t="str">
            <v>SINAPI</v>
          </cell>
          <cell r="C6098" t="str">
            <v>PREPARO DO PISO CIMENTADO PARA PINTURA - LIXAMENTO E LIMPEZA. AF_05/2021</v>
          </cell>
          <cell r="D6098" t="str">
            <v>M2</v>
          </cell>
          <cell r="E6098">
            <v>2.85</v>
          </cell>
        </row>
        <row r="6099">
          <cell r="A6099">
            <v>102489</v>
          </cell>
          <cell r="B6099" t="str">
            <v>SINAPI</v>
          </cell>
          <cell r="C6099" t="str">
            <v>PINTURA HIDROFUGANTE COM SILICONE, APLICAÇÃO MANUAL, 2 DEMÃOS. AF_05/2021</v>
          </cell>
          <cell r="D6099" t="str">
            <v>M2</v>
          </cell>
          <cell r="E6099">
            <v>22.94</v>
          </cell>
        </row>
        <row r="6100">
          <cell r="A6100">
            <v>102491</v>
          </cell>
          <cell r="B6100" t="str">
            <v>SINAPI</v>
          </cell>
          <cell r="C6100" t="str">
            <v>PINTURA DE PISO COM TINTA ACRÍLICA, APLICAÇÃO MANUAL, 2 DEMÃOS, INCLUSO FUNDO PREPARADOR. AF_05/2021</v>
          </cell>
          <cell r="D6100" t="str">
            <v>M2</v>
          </cell>
          <cell r="E6100">
            <v>16.53</v>
          </cell>
        </row>
        <row r="6101">
          <cell r="A6101">
            <v>102492</v>
          </cell>
          <cell r="B6101" t="str">
            <v>SINAPI</v>
          </cell>
          <cell r="C6101" t="str">
            <v>PINTURA DE PISO COM TINTA ACRÍLICA, APLICAÇÃO MANUAL, 3 DEMÃOS, INCLUSO FUNDO PREPARADOR. AF_05/2021</v>
          </cell>
          <cell r="D6101" t="str">
            <v>M2</v>
          </cell>
          <cell r="E6101">
            <v>20.85</v>
          </cell>
        </row>
        <row r="6102">
          <cell r="A6102">
            <v>102494</v>
          </cell>
          <cell r="B6102" t="str">
            <v>SINAPI</v>
          </cell>
          <cell r="C6102" t="str">
            <v>PINTURA DE PISO COM TINTA EPÓXI, APLICAÇÃO MANUAL, 2 DEMÃOS, INCLUSO PRIMER EPÓXI. AF_05/2021</v>
          </cell>
          <cell r="D6102" t="str">
            <v>M2</v>
          </cell>
          <cell r="E6102">
            <v>60.81</v>
          </cell>
        </row>
        <row r="6103">
          <cell r="A6103">
            <v>102496</v>
          </cell>
          <cell r="B6103" t="str">
            <v>SINAPI</v>
          </cell>
          <cell r="C6103" t="str">
            <v>PINTURA DE RODAPÉ COM TINTA EPÓXI, APLICAÇÃO MANUAL, 2 DEMÃOS, INCLUSÃO PRIMER EPÓXI. AF_05/2021</v>
          </cell>
          <cell r="D6103" t="str">
            <v>M</v>
          </cell>
          <cell r="E6103">
            <v>12.22</v>
          </cell>
        </row>
        <row r="6104">
          <cell r="A6104">
            <v>102497</v>
          </cell>
          <cell r="B6104" t="str">
            <v>SINAPI</v>
          </cell>
          <cell r="C6104" t="str">
            <v>PINTURA DE RODAPÉ EM PEDRA DECORATIVA COM VERNIZ DE POLIURETANO, APLICAÇÃO MANUAL, 3 DEMÃOS. AF_05/2021</v>
          </cell>
          <cell r="D6104" t="str">
            <v>M</v>
          </cell>
          <cell r="E6104">
            <v>4.21</v>
          </cell>
        </row>
        <row r="6105">
          <cell r="A6105">
            <v>102498</v>
          </cell>
          <cell r="B6105" t="str">
            <v>SINAPI</v>
          </cell>
          <cell r="C6105" t="str">
            <v>PINTURA DE MEIO-FIO COM TINTA BRANCA A BASE DE CAL (CAIAÇÃO). AF_05/2021</v>
          </cell>
          <cell r="D6105" t="str">
            <v>M</v>
          </cell>
          <cell r="E6105">
            <v>1.29</v>
          </cell>
        </row>
        <row r="6106">
          <cell r="A6106">
            <v>102499</v>
          </cell>
          <cell r="B6106" t="str">
            <v>SINAPI</v>
          </cell>
          <cell r="C6106" t="str">
            <v>ENCERAMENTO DE PISO EM MADEIRA. AF_05/2021</v>
          </cell>
          <cell r="D6106" t="str">
            <v>M2</v>
          </cell>
          <cell r="E6106">
            <v>3.05</v>
          </cell>
        </row>
        <row r="6107">
          <cell r="A6107">
            <v>102500</v>
          </cell>
          <cell r="B6107" t="str">
            <v>SINAPI</v>
          </cell>
          <cell r="C6107" t="str">
            <v>PINTURA DE DEMARCAÇÃO DE VAGA COM TINTA ACRÍLICA, E = 10 CM, APLICAÇÃO MANUAL. AF_05/2021</v>
          </cell>
          <cell r="D6107" t="str">
            <v>M</v>
          </cell>
          <cell r="E6107">
            <v>3.53</v>
          </cell>
        </row>
        <row r="6108">
          <cell r="A6108">
            <v>102501</v>
          </cell>
          <cell r="B6108" t="str">
            <v>SINAPI</v>
          </cell>
          <cell r="C6108" t="str">
            <v>PINTURA DE FAIXA DE PEDESTRE OU ZEBRADA COM TINTA ACRÍLICA, E  = 30 CM, APLICAÇÃO MANUAL. AF_05/2021</v>
          </cell>
          <cell r="D6108" t="str">
            <v>M2</v>
          </cell>
          <cell r="E6108">
            <v>19.54</v>
          </cell>
        </row>
        <row r="6109">
          <cell r="A6109">
            <v>102504</v>
          </cell>
          <cell r="B6109" t="str">
            <v>SINAPI</v>
          </cell>
          <cell r="C6109" t="str">
            <v>PINTURA DE DEMARCAÇÃO DE QUADRA POLIESPORTIVA COM TINTA ACRÍLICA, E = 5 CM, APLICAÇÃO MANUAL. AF_05/2021</v>
          </cell>
          <cell r="D6109" t="str">
            <v>M</v>
          </cell>
          <cell r="E6109">
            <v>7.91</v>
          </cell>
        </row>
        <row r="6110">
          <cell r="A6110">
            <v>102505</v>
          </cell>
          <cell r="B6110" t="str">
            <v>SINAPI</v>
          </cell>
          <cell r="C6110" t="str">
            <v>PINTURA DE DEMARCAÇÃO DE QUADRA POLIESPORTIVA COM BORRACHA CLORADA, E = 5 CM, APLICAÇÃO MANUAL. AF_05/2021</v>
          </cell>
          <cell r="D6110" t="str">
            <v>M</v>
          </cell>
          <cell r="E6110">
            <v>8.5500000000000007</v>
          </cell>
        </row>
        <row r="6111">
          <cell r="A6111">
            <v>102506</v>
          </cell>
          <cell r="B6111" t="str">
            <v>SINAPI</v>
          </cell>
          <cell r="C6111" t="str">
            <v>PINTURA DE DEMARCAÇÃO DE QUADRA POLIESPORTIVA COM TINTA EPÓXI, E = 5 CM, APLICAÇÃO MANUAL. AF_05/2021</v>
          </cell>
          <cell r="D6111" t="str">
            <v>M</v>
          </cell>
          <cell r="E6111">
            <v>9</v>
          </cell>
        </row>
        <row r="6112">
          <cell r="A6112">
            <v>102507</v>
          </cell>
          <cell r="B6112" t="str">
            <v>SINAPI</v>
          </cell>
          <cell r="C6112" t="str">
            <v>PINTURA DE DEMARCAÇÃO DE VAGA COM TINTA EPÓXI, E = 10 CM, APLICAÇÃO MANUAL. AF_05/2021</v>
          </cell>
          <cell r="D6112" t="str">
            <v>M</v>
          </cell>
          <cell r="E6112">
            <v>5.71</v>
          </cell>
        </row>
        <row r="6113">
          <cell r="A6113">
            <v>102508</v>
          </cell>
          <cell r="B6113" t="str">
            <v>SINAPI</v>
          </cell>
          <cell r="C6113" t="str">
            <v>PINTURA DE FAIXA DE PEDESTRE OU ZEBRADA COM TINTA EPÓXI, E  = 30 CM, APLICAÇÃO MANUAL. AF_05/2021</v>
          </cell>
          <cell r="D6113" t="str">
            <v>M2</v>
          </cell>
          <cell r="E6113">
            <v>41.75</v>
          </cell>
        </row>
        <row r="6114">
          <cell r="A6114">
            <v>102509</v>
          </cell>
          <cell r="B6114" t="str">
            <v>SINAPI</v>
          </cell>
          <cell r="C6114" t="str">
            <v>PINTURA DE FAIXA DE PEDESTRE OU ZEBRADA TINTA RETRORREFLETIVA A BASE DE RESINA ACRÍLICA COM MICROESFERAS DE VIDRO, E = 30 CM, APLICAÇÃO MANUAL. AF_05/2021</v>
          </cell>
          <cell r="D6114" t="str">
            <v>M2</v>
          </cell>
          <cell r="E6114">
            <v>23.74</v>
          </cell>
        </row>
        <row r="6115">
          <cell r="A6115">
            <v>102512</v>
          </cell>
          <cell r="B6115" t="str">
            <v>SINAPI</v>
          </cell>
          <cell r="C6115" t="str">
            <v>PINTURA DE EIXO VIÁRIO SOBRE ASFALTO COM TINTA RETRORREFLETIVA A BASE DE RESINA ACRÍLICA COM MICROESFERAS DE VIDRO, APLICAÇÃO MECÂNICA COM DEMARCADORA AUTOPROPELIDA. AF_05/2021</v>
          </cell>
          <cell r="D6115" t="str">
            <v>M</v>
          </cell>
          <cell r="E6115">
            <v>5.12</v>
          </cell>
        </row>
        <row r="6116">
          <cell r="A6116">
            <v>102513</v>
          </cell>
          <cell r="B6116" t="str">
            <v>SINAPI</v>
          </cell>
          <cell r="C6116" t="str">
            <v>PINTURA DE SÍMBOLOS E TEXTOS COM TINTA ACRÍLICA, DEMARCAÇÃO COM FITA ADESIVA E APLICAÇÃO COM ROLO. AF_05/2021</v>
          </cell>
          <cell r="D6116" t="str">
            <v>M2</v>
          </cell>
          <cell r="E6116">
            <v>37.64</v>
          </cell>
        </row>
        <row r="6117">
          <cell r="A6117">
            <v>102520</v>
          </cell>
          <cell r="B6117" t="str">
            <v>SINAPI</v>
          </cell>
          <cell r="C6117" t="str">
            <v>PINTURA DE SINALIZAÇÃO VERTICAL DE SEGURANÇA, FAIXAS AMARELA E PRETA, APLICAÇÃO MANUAL, 2 DEMÃOS. AF_05/2021</v>
          </cell>
          <cell r="D6117" t="str">
            <v>M2</v>
          </cell>
          <cell r="E6117">
            <v>65.260000000000005</v>
          </cell>
        </row>
        <row r="6118">
          <cell r="A6118">
            <v>101749</v>
          </cell>
          <cell r="B6118" t="str">
            <v>SINAPI</v>
          </cell>
          <cell r="C6118" t="str">
            <v>PISO CIMENTADO, TRAÇO 1:3 (CIMENTO E AREIA), ACABAMENTO LISO, ESPESSURA 4,0 CM, PREPARO MECÂNICO DA ARGAMASSA. AF_09/2020</v>
          </cell>
          <cell r="D6118" t="str">
            <v>M2</v>
          </cell>
          <cell r="E6118">
            <v>50.79</v>
          </cell>
        </row>
        <row r="6119">
          <cell r="A6119">
            <v>101750</v>
          </cell>
          <cell r="B6119" t="str">
            <v>SINAPI</v>
          </cell>
          <cell r="C6119" t="str">
            <v>PISO CIMENTADO, TRAÇO 1:3 (CIMENTO E AREIA), ACABAMENTO RÚSTICO, ESPESSURA 4,0 CM, PREPARO MECÂNICO DA ARGAMASSA. AF_09/2020</v>
          </cell>
          <cell r="D6119" t="str">
            <v>M2</v>
          </cell>
          <cell r="E6119">
            <v>48.69</v>
          </cell>
        </row>
        <row r="6120">
          <cell r="A6120">
            <v>101729</v>
          </cell>
          <cell r="B6120" t="str">
            <v>SINAPI</v>
          </cell>
          <cell r="C6120" t="str">
            <v>PISO EM TACO DE MADEIRA 7X42CM, FIXADO COM COLA BASE DE PVA. AF_09/2020</v>
          </cell>
          <cell r="D6120" t="str">
            <v>M2</v>
          </cell>
          <cell r="E6120">
            <v>211.98</v>
          </cell>
        </row>
        <row r="6121">
          <cell r="A6121">
            <v>101746</v>
          </cell>
          <cell r="B6121" t="str">
            <v>SINAPI</v>
          </cell>
          <cell r="C6121" t="str">
            <v>ASSOALHO DE MADEIRA. AF_09/2020</v>
          </cell>
          <cell r="D6121" t="str">
            <v>M2</v>
          </cell>
          <cell r="E6121">
            <v>325.97000000000003</v>
          </cell>
        </row>
        <row r="6122">
          <cell r="A6122">
            <v>101751</v>
          </cell>
          <cell r="B6122" t="str">
            <v>SINAPI</v>
          </cell>
          <cell r="C6122" t="str">
            <v>PISO EM TACO DE MADEIRA 7X21CM, FIXADO COM COLA BASE DE PVA. AF_09/2020</v>
          </cell>
          <cell r="D6122" t="str">
            <v>M2</v>
          </cell>
          <cell r="E6122">
            <v>217.15</v>
          </cell>
        </row>
        <row r="6123">
          <cell r="A6123">
            <v>87246</v>
          </cell>
          <cell r="B6123" t="str">
            <v>SINAPI</v>
          </cell>
          <cell r="C6123" t="str">
            <v>REVESTIMENTO CERÂMICO PARA PISO COM PLACAS TIPO ESMALTADA EXTRA DE DIMENSÕES 35X35 CM APLICADA EM AMBIENTES DE ÁREA MENOR QUE 5 M2. AF_06/2014</v>
          </cell>
          <cell r="D6123" t="str">
            <v>M2</v>
          </cell>
          <cell r="E6123">
            <v>60.94</v>
          </cell>
        </row>
        <row r="6124">
          <cell r="A6124">
            <v>87247</v>
          </cell>
          <cell r="B6124" t="str">
            <v>SINAPI</v>
          </cell>
          <cell r="C6124" t="str">
            <v>REVESTIMENTO CERÂMICO PARA PISO COM PLACAS TIPO ESMALTADA EXTRA DE DIMENSÕES 35X35 CM APLICADA EM AMBIENTES DE ÁREA ENTRE 5 M2 E 10 M2. AF_06/2014</v>
          </cell>
          <cell r="D6124" t="str">
            <v>M2</v>
          </cell>
          <cell r="E6124">
            <v>54.29</v>
          </cell>
        </row>
        <row r="6125">
          <cell r="A6125">
            <v>87248</v>
          </cell>
          <cell r="B6125" t="str">
            <v>SINAPI</v>
          </cell>
          <cell r="C6125" t="str">
            <v>REVESTIMENTO CERÂMICO PARA PISO COM PLACAS TIPO ESMALTADA EXTRA DE DIMENSÕES 35X35 CM APLICADA EM AMBIENTES DE ÁREA MAIOR QUE 10 M2. AF_06/2014</v>
          </cell>
          <cell r="D6125" t="str">
            <v>M2</v>
          </cell>
          <cell r="E6125">
            <v>48.97</v>
          </cell>
        </row>
        <row r="6126">
          <cell r="A6126">
            <v>87249</v>
          </cell>
          <cell r="B6126" t="str">
            <v>SINAPI</v>
          </cell>
          <cell r="C6126" t="str">
            <v>REVESTIMENTO CERÂMICO PARA PISO COM PLACAS TIPO ESMALTADA EXTRA DE DIMENSÕES 45X45 CM APLICADA EM AMBIENTES DE ÁREA MENOR QUE 5 M2. AF_06/2014</v>
          </cell>
          <cell r="D6126" t="str">
            <v>M2</v>
          </cell>
          <cell r="E6126">
            <v>67.400000000000006</v>
          </cell>
        </row>
        <row r="6127">
          <cell r="A6127">
            <v>87250</v>
          </cell>
          <cell r="B6127" t="str">
            <v>SINAPI</v>
          </cell>
          <cell r="C6127" t="str">
            <v>REVESTIMENTO CERÂMICO PARA PISO COM PLACAS TIPO ESMALTADA EXTRA DE DIMENSÕES 45X45 CM APLICADA EM AMBIENTES DE ÁREA ENTRE 5 M2 E 10 M2. AF_06/2014</v>
          </cell>
          <cell r="D6127" t="str">
            <v>M2</v>
          </cell>
          <cell r="E6127">
            <v>56.9</v>
          </cell>
        </row>
        <row r="6128">
          <cell r="A6128">
            <v>87251</v>
          </cell>
          <cell r="B6128" t="str">
            <v>SINAPI</v>
          </cell>
          <cell r="C6128" t="str">
            <v>REVESTIMENTO CERÂMICO PARA PISO COM PLACAS TIPO ESMALTADA EXTRA DE DIMENSÕES 45X45 CM APLICADA EM AMBIENTES DE ÁREA MAIOR QUE 10 M2. AF_06/2014</v>
          </cell>
          <cell r="D6128" t="str">
            <v>M2</v>
          </cell>
          <cell r="E6128">
            <v>50.13</v>
          </cell>
        </row>
        <row r="6129">
          <cell r="A6129">
            <v>87255</v>
          </cell>
          <cell r="B6129" t="str">
            <v>SINAPI</v>
          </cell>
          <cell r="C6129" t="str">
            <v>REVESTIMENTO CERÂMICO PARA PISO COM PLACAS TIPO ESMALTADA EXTRA DE DIMENSÕES 60X60 CM APLICADA EM AMBIENTES DE ÁREA MENOR QUE 5 M2. AF_06/2014</v>
          </cell>
          <cell r="D6129" t="str">
            <v>M2</v>
          </cell>
          <cell r="E6129">
            <v>112.72</v>
          </cell>
        </row>
        <row r="6130">
          <cell r="A6130">
            <v>87256</v>
          </cell>
          <cell r="B6130" t="str">
            <v>SINAPI</v>
          </cell>
          <cell r="C6130" t="str">
            <v>REVESTIMENTO CERÂMICO PARA PISO COM PLACAS TIPO ESMALTADA EXTRA DE DIMENSÕES 60X60 CM APLICADA EM AMBIENTES DE ÁREA ENTRE 5 M2 E 10 M2. AF_06/2014</v>
          </cell>
          <cell r="D6130" t="str">
            <v>M2</v>
          </cell>
          <cell r="E6130">
            <v>99.74</v>
          </cell>
        </row>
        <row r="6131">
          <cell r="A6131">
            <v>87257</v>
          </cell>
          <cell r="B6131" t="str">
            <v>SINAPI</v>
          </cell>
          <cell r="C6131" t="str">
            <v>REVESTIMENTO CERÂMICO PARA PISO COM PLACAS TIPO ESMALTADA EXTRA DE DIMENSÕES 60X60 CM APLICADA EM AMBIENTES DE ÁREA MAIOR QUE 10 M2. AF_06/2014</v>
          </cell>
          <cell r="D6131" t="str">
            <v>M2</v>
          </cell>
          <cell r="E6131">
            <v>91.73</v>
          </cell>
        </row>
        <row r="6132">
          <cell r="A6132">
            <v>87258</v>
          </cell>
          <cell r="B6132" t="str">
            <v>SINAPI</v>
          </cell>
          <cell r="C6132" t="str">
            <v>REVESTIMENTO CERÂMICO PARA PISO COM PLACAS TIPO PORCELANATO DE DIMENSÕES 45X45 CM APLICADA EM AMBIENTES DE ÁREA MENOR QUE 5 M². AF_06/2014</v>
          </cell>
          <cell r="D6132" t="str">
            <v>M2</v>
          </cell>
          <cell r="E6132">
            <v>150.38</v>
          </cell>
        </row>
        <row r="6133">
          <cell r="A6133">
            <v>87259</v>
          </cell>
          <cell r="B6133" t="str">
            <v>SINAPI</v>
          </cell>
          <cell r="C6133" t="str">
            <v>REVESTIMENTO CERÂMICO PARA PISO COM PLACAS TIPO PORCELANATO DE DIMENSÕES 45X45 CM APLICADA EM AMBIENTES DE ÁREA ENTRE 5 M² E 10 M². AF_06/2014</v>
          </cell>
          <cell r="D6133" t="str">
            <v>M2</v>
          </cell>
          <cell r="E6133">
            <v>138.04</v>
          </cell>
        </row>
        <row r="6134">
          <cell r="A6134">
            <v>87260</v>
          </cell>
          <cell r="B6134" t="str">
            <v>SINAPI</v>
          </cell>
          <cell r="C6134" t="str">
            <v>REVESTIMENTO CERÂMICO PARA PISO COM PLACAS TIPO PORCELANATO DE DIMENSÕES 45X45 CM APLICADA EM AMBIENTES DE ÁREA MAIOR QUE 10 M². AF_06/2014</v>
          </cell>
          <cell r="D6134" t="str">
            <v>M2</v>
          </cell>
          <cell r="E6134">
            <v>130.9</v>
          </cell>
        </row>
        <row r="6135">
          <cell r="A6135">
            <v>87261</v>
          </cell>
          <cell r="B6135" t="str">
            <v>SINAPI</v>
          </cell>
          <cell r="C6135" t="str">
            <v>REVESTIMENTO CERÂMICO PARA PISO COM PLACAS TIPO PORCELANATO DE DIMENSÕES 60X60 CM APLICADA EM AMBIENTES DE ÁREA MENOR QUE 5 M². AF_06/2014</v>
          </cell>
          <cell r="D6135" t="str">
            <v>M2</v>
          </cell>
          <cell r="E6135">
            <v>173.88</v>
          </cell>
        </row>
        <row r="6136">
          <cell r="A6136">
            <v>87262</v>
          </cell>
          <cell r="B6136" t="str">
            <v>SINAPI</v>
          </cell>
          <cell r="C6136" t="str">
            <v>REVESTIMENTO CERÂMICO PARA PISO COM PLACAS TIPO PORCELANATO DE DIMENSÕES 60X60 CM APLICADA EM AMBIENTES DE ÁREA ENTRE 5 M² E 10 M². AF_06/2014</v>
          </cell>
          <cell r="D6136" t="str">
            <v>M2</v>
          </cell>
          <cell r="E6136">
            <v>159.30000000000001</v>
          </cell>
        </row>
        <row r="6137">
          <cell r="A6137">
            <v>87263</v>
          </cell>
          <cell r="B6137" t="str">
            <v>SINAPI</v>
          </cell>
          <cell r="C6137" t="str">
            <v>REVESTIMENTO CERÂMICO PARA PISO COM PLACAS TIPO PORCELANATO DE DIMENSÕES 60X60 CM APLICADA EM AMBIENTES DE ÁREA MAIOR QUE 10 M². AF_06/2014</v>
          </cell>
          <cell r="D6137" t="str">
            <v>M2</v>
          </cell>
          <cell r="E6137">
            <v>150.88999999999999</v>
          </cell>
        </row>
        <row r="6138">
          <cell r="A6138">
            <v>89046</v>
          </cell>
          <cell r="B6138" t="str">
            <v>SINAPI</v>
          </cell>
          <cell r="C6138" t="str">
            <v>(COMPOSIÇÃO REPRESENTATIVA) DO SERVIÇO DE REVESTIMENTO CERÂMICO PARA PISO COM PLACAS TIPO ESMALTADA EXTRA DE DIMENSÕES 35X35 CM, PARA EDIFICAÇÃO HABITACIONAL MULTIFAMILIAR (PRÉDIO). AF_11/2014</v>
          </cell>
          <cell r="D6138" t="str">
            <v>M2</v>
          </cell>
          <cell r="E6138">
            <v>54.02</v>
          </cell>
        </row>
        <row r="6139">
          <cell r="A6139">
            <v>89171</v>
          </cell>
          <cell r="B6139" t="str">
            <v>SINAPI</v>
          </cell>
          <cell r="C6139" t="str">
            <v>(COMPOSIÇÃO REPRESENTATIVA) DO SERVIÇO DE REVESTIMENTO CERÂMICO PARA PISO COM PLACAS TIPO ESMALTADA EXTRA DE DIMENSÕES 35X35 CM, PARA EDIFICAÇÃO HABITACIONAL UNIFAMILIAR (CASA) E EDIFICAÇÃO PÚBLICA PADRÃO. AF_11/2014</v>
          </cell>
          <cell r="D6139" t="str">
            <v>M2</v>
          </cell>
          <cell r="E6139">
            <v>51.39</v>
          </cell>
        </row>
        <row r="6140">
          <cell r="A6140">
            <v>93389</v>
          </cell>
          <cell r="B6140" t="str">
            <v>SINAPI</v>
          </cell>
          <cell r="C6140" t="str">
            <v>REVESTIMENTO CERÂMICO PARA PISO COM PLACAS TIPO ESMALTADA PADRÃO POPULAR DE DIMENSÕES 35X35 CM APLICADA EM AMBIENTES DE ÁREA MENOR QUE 5 M2. AF_06/2014</v>
          </cell>
          <cell r="D6140" t="str">
            <v>M2</v>
          </cell>
          <cell r="E6140">
            <v>54.6</v>
          </cell>
        </row>
        <row r="6141">
          <cell r="A6141">
            <v>93390</v>
          </cell>
          <cell r="B6141" t="str">
            <v>SINAPI</v>
          </cell>
          <cell r="C6141" t="str">
            <v>REVESTIMENTO CERÂMICO PARA PISO COM PLACAS TIPO ESMALTADA PADRÃO POPULAR DE DIMENSÕES 35X35 CM APLICADA EM AMBIENTES DE ÁREA ENTRE 5 M2 E 10 M2. AF_06/2014</v>
          </cell>
          <cell r="D6141" t="str">
            <v>M2</v>
          </cell>
          <cell r="E6141">
            <v>48.07</v>
          </cell>
        </row>
        <row r="6142">
          <cell r="A6142">
            <v>93391</v>
          </cell>
          <cell r="B6142" t="str">
            <v>SINAPI</v>
          </cell>
          <cell r="C6142" t="str">
            <v>REVESTIMENTO CERÂMICO PARA PISO COM PLACAS TIPO ESMALTADA PADRÃO POPULAR DE DIMENSÕES 35X35 CM APLICADA EM AMBIENTES DE ÁREA MAIOR QUE 10 M2. AF_06/2014</v>
          </cell>
          <cell r="D6142" t="str">
            <v>M2</v>
          </cell>
          <cell r="E6142">
            <v>42.75</v>
          </cell>
        </row>
        <row r="6143">
          <cell r="A6143">
            <v>98671</v>
          </cell>
          <cell r="B6143" t="str">
            <v>SINAPI</v>
          </cell>
          <cell r="C6143" t="str">
            <v>PISO EM GRANITO APLICADO EM AMBIENTES INTERNOS. AF_09/2020</v>
          </cell>
          <cell r="D6143" t="str">
            <v>M2</v>
          </cell>
          <cell r="E6143">
            <v>292.77999999999997</v>
          </cell>
        </row>
        <row r="6144">
          <cell r="A6144">
            <v>98672</v>
          </cell>
          <cell r="B6144" t="str">
            <v>SINAPI</v>
          </cell>
          <cell r="C6144" t="str">
            <v>PISO EM MÁRMORE APLICADO EM AMBIENTES INTERNOS. AF_09/2020</v>
          </cell>
          <cell r="D6144" t="str">
            <v>M2</v>
          </cell>
          <cell r="E6144">
            <v>413.11</v>
          </cell>
        </row>
        <row r="6145">
          <cell r="A6145">
            <v>98678</v>
          </cell>
          <cell r="B6145" t="str">
            <v>SINAPI</v>
          </cell>
          <cell r="C6145" t="str">
            <v>PISO ELEVADO COM ESTRUTURA EM AÇO, COMPOSTO POR PEDESTAIS E LONGARINAS. AF_09/2020</v>
          </cell>
          <cell r="D6145" t="str">
            <v>M2</v>
          </cell>
          <cell r="E6145">
            <v>481.13</v>
          </cell>
        </row>
        <row r="6146">
          <cell r="A6146">
            <v>98679</v>
          </cell>
          <cell r="B6146" t="str">
            <v>SINAPI</v>
          </cell>
          <cell r="C6146" t="str">
            <v>PISO CIMENTADO, TRAÇO 1:3 (CIMENTO E AREIA), ACABAMENTO LISO, ESPESSURA 2,0 CM, PREPARO MECÂNICO DA ARGAMASSA. AF_09/2020</v>
          </cell>
          <cell r="D6146" t="str">
            <v>M2</v>
          </cell>
          <cell r="E6146">
            <v>34.1</v>
          </cell>
        </row>
        <row r="6147">
          <cell r="A6147">
            <v>98680</v>
          </cell>
          <cell r="B6147" t="str">
            <v>SINAPI</v>
          </cell>
          <cell r="C6147" t="str">
            <v>PISO CIMENTADO, TRAÇO 1:3 (CIMENTO E AREIA), ACABAMENTO LISO, ESPESSURA 3,0 CM, PREPARO MECÂNICO DA ARGAMASSA. AF_09/2020</v>
          </cell>
          <cell r="D6147" t="str">
            <v>M2</v>
          </cell>
          <cell r="E6147">
            <v>43.29</v>
          </cell>
        </row>
        <row r="6148">
          <cell r="A6148">
            <v>98681</v>
          </cell>
          <cell r="B6148" t="str">
            <v>SINAPI</v>
          </cell>
          <cell r="C6148" t="str">
            <v>PISO CIMENTADO, TRAÇO 1:3 (CIMENTO E AREIA), ACABAMENTO RÚSTICO, ESPESSURA 2,0 CM, PREPARO MECÂNICO DA ARGAMASSA. AF_09/2020</v>
          </cell>
          <cell r="D6148" t="str">
            <v>M2</v>
          </cell>
          <cell r="E6148">
            <v>32.01</v>
          </cell>
        </row>
        <row r="6149">
          <cell r="A6149">
            <v>98682</v>
          </cell>
          <cell r="B6149" t="str">
            <v>SINAPI</v>
          </cell>
          <cell r="C6149" t="str">
            <v>PISO CIMENTADO, TRAÇO 1:3 (CIMENTO E AREIA), ACABAMENTO RÚSTICO, ESPESSURA 3,0 CM, PREPARO MECÂNICO DA ARGAMASSA. AF_09/2020</v>
          </cell>
          <cell r="D6149" t="str">
            <v>M2</v>
          </cell>
          <cell r="E6149">
            <v>41.18</v>
          </cell>
        </row>
        <row r="6150">
          <cell r="A6150">
            <v>98685</v>
          </cell>
          <cell r="B6150" t="str">
            <v>SINAPI</v>
          </cell>
          <cell r="C6150" t="str">
            <v>RODAPÉ EM GRANITO, ALTURA 10 CM. AF_09/2020</v>
          </cell>
          <cell r="D6150" t="str">
            <v>M</v>
          </cell>
          <cell r="E6150">
            <v>53.51</v>
          </cell>
        </row>
        <row r="6151">
          <cell r="A6151">
            <v>98686</v>
          </cell>
          <cell r="B6151" t="str">
            <v>SINAPI</v>
          </cell>
          <cell r="C6151" t="str">
            <v>RODAPÉ EM LADRILHO HIDRÁULICO, ALTURA 7 CM. AF_09/2020</v>
          </cell>
          <cell r="D6151" t="str">
            <v>M</v>
          </cell>
          <cell r="E6151">
            <v>34.25</v>
          </cell>
        </row>
        <row r="6152">
          <cell r="A6152">
            <v>98688</v>
          </cell>
          <cell r="B6152" t="str">
            <v>SINAPI</v>
          </cell>
          <cell r="C6152" t="str">
            <v>RODAPÉ EM POLIESTIRENO, ALTURA 5 CM. AF_09/2020</v>
          </cell>
          <cell r="D6152" t="str">
            <v>M</v>
          </cell>
          <cell r="E6152">
            <v>72.19</v>
          </cell>
        </row>
        <row r="6153">
          <cell r="A6153">
            <v>98689</v>
          </cell>
          <cell r="B6153" t="str">
            <v>SINAPI</v>
          </cell>
          <cell r="C6153" t="str">
            <v>SOLEIRA EM GRANITO, LARGURA 15 CM, ESPESSURA 2,0 CM. AF_09/2020</v>
          </cell>
          <cell r="D6153" t="str">
            <v>M</v>
          </cell>
          <cell r="E6153">
            <v>76.819999999999993</v>
          </cell>
        </row>
        <row r="6154">
          <cell r="A6154">
            <v>101090</v>
          </cell>
          <cell r="B6154" t="str">
            <v>SINAPI</v>
          </cell>
          <cell r="C6154" t="str">
            <v>PISO EM PEDRA PORTUGUESA ASSENTADO SOBRE ARGAMASSA SECA DE CIMENTO E AREIA, TRAÇO 1:3, REJUNTADO COM CIMENTO COMUM. AF_05/2020</v>
          </cell>
          <cell r="D6154" t="str">
            <v>M2</v>
          </cell>
          <cell r="E6154">
            <v>153.47</v>
          </cell>
        </row>
        <row r="6155">
          <cell r="A6155">
            <v>101091</v>
          </cell>
          <cell r="B6155" t="str">
            <v>SINAPI</v>
          </cell>
          <cell r="C6155" t="str">
            <v>PISO EM LADRILHO HIDRÁULICO APLICADO EM AMBIENTES EXTERNOS. AF_05/2020</v>
          </cell>
          <cell r="D6155" t="str">
            <v>M2</v>
          </cell>
          <cell r="E6155">
            <v>110.77</v>
          </cell>
        </row>
        <row r="6156">
          <cell r="A6156">
            <v>101725</v>
          </cell>
          <cell r="B6156" t="str">
            <v>SINAPI</v>
          </cell>
          <cell r="C6156" t="str">
            <v>PISO EM LADRILHO HIDRÁULICO APLICADO EM AMBIENTES INTERNOS DE ÁREA MENOR QUE 5 M², INCLUSO APLICAÇÃO DE RESINA. AF_09/2020</v>
          </cell>
          <cell r="D6156" t="str">
            <v>M2</v>
          </cell>
          <cell r="E6156">
            <v>221.51</v>
          </cell>
        </row>
        <row r="6157">
          <cell r="A6157">
            <v>101726</v>
          </cell>
          <cell r="B6157" t="str">
            <v>SINAPI</v>
          </cell>
          <cell r="C6157" t="str">
            <v>PISO EM LADRILHO HIDRÁULICO APLICADO EM AMBIENTES INTERNOS DE ÁREA ENTRE 5 E 15 M², INCLUSO APLICAÇÃO DE RESINA. AF_09/2020</v>
          </cell>
          <cell r="D6157" t="str">
            <v>M2</v>
          </cell>
          <cell r="E6157">
            <v>145.22999999999999</v>
          </cell>
        </row>
        <row r="6158">
          <cell r="A6158">
            <v>101731</v>
          </cell>
          <cell r="B6158" t="str">
            <v>SINAPI</v>
          </cell>
          <cell r="C6158" t="str">
            <v>PISO EM PEDRA  ASSENTADO SOBRE ARGAMASSA 1:3 (CIMENTO E AREIA). AF_09/2020</v>
          </cell>
          <cell r="D6158" t="str">
            <v>M2</v>
          </cell>
          <cell r="E6158">
            <v>217.7</v>
          </cell>
        </row>
        <row r="6159">
          <cell r="A6159">
            <v>101732</v>
          </cell>
          <cell r="B6159" t="str">
            <v>SINAPI</v>
          </cell>
          <cell r="C6159" t="str">
            <v>PISO EM PEDRA ARDÓSIA ASSENTADO SOBRE ARGAMASSA 1:3 (CIMENTO E AREIA). AF_09/2020</v>
          </cell>
          <cell r="D6159" t="str">
            <v>M2</v>
          </cell>
          <cell r="E6159">
            <v>74.27</v>
          </cell>
        </row>
        <row r="6160">
          <cell r="A6160">
            <v>101094</v>
          </cell>
          <cell r="B6160" t="str">
            <v>SINAPI</v>
          </cell>
          <cell r="C6160" t="str">
            <v>PISO PODOTÁTIL DE ALERTA OU DIRECIONAL, DE BORRACHA, ASSENTADO SOBRE ARGAMASSA. AF_05/2020</v>
          </cell>
          <cell r="D6160" t="str">
            <v>M</v>
          </cell>
          <cell r="E6160">
            <v>164.55</v>
          </cell>
        </row>
        <row r="6161">
          <cell r="A6161">
            <v>101727</v>
          </cell>
          <cell r="B6161" t="str">
            <v>SINAPI</v>
          </cell>
          <cell r="C6161" t="str">
            <v>PISO VINÍLICO SEMI-FLEXÍVEL EM PLACAS, PADRÃO LISO, ESPESSURA 3,2 MM, FIXADO COM COLA. AF_09/2020</v>
          </cell>
          <cell r="D6161" t="str">
            <v>M2</v>
          </cell>
          <cell r="E6161">
            <v>196.85</v>
          </cell>
        </row>
        <row r="6162">
          <cell r="A6162">
            <v>101733</v>
          </cell>
          <cell r="B6162" t="str">
            <v>SINAPI</v>
          </cell>
          <cell r="C6162" t="str">
            <v>PISO DE BORRACHA PASTILHADO/FRISADO, ESPESSURA 7MM, ASSENTADO COM ARGAMASSA. AF_09/2020</v>
          </cell>
          <cell r="D6162" t="str">
            <v>M2</v>
          </cell>
          <cell r="E6162">
            <v>265.44</v>
          </cell>
        </row>
        <row r="6163">
          <cell r="A6163">
            <v>101734</v>
          </cell>
          <cell r="B6163" t="str">
            <v>SINAPI</v>
          </cell>
          <cell r="C6163" t="str">
            <v>PISO DE BORRACHA PASTILHADO, ESPESSURA 15MM, ASSENTADO COM ARGAMASSA. AF_09/2020</v>
          </cell>
          <cell r="D6163" t="str">
            <v>M2</v>
          </cell>
          <cell r="E6163">
            <v>404.84</v>
          </cell>
        </row>
        <row r="6164">
          <cell r="A6164">
            <v>101735</v>
          </cell>
          <cell r="B6164" t="str">
            <v>SINAPI</v>
          </cell>
          <cell r="C6164" t="str">
            <v>PISO DE BORRACHA ESPORTIVO, ESPESSURA 15MM, ASSENTADO COM ARGAMASSA. AF_09/2020</v>
          </cell>
          <cell r="D6164" t="str">
            <v>M2</v>
          </cell>
          <cell r="E6164">
            <v>414.95</v>
          </cell>
        </row>
        <row r="6165">
          <cell r="A6165">
            <v>101736</v>
          </cell>
          <cell r="B6165" t="str">
            <v>SINAPI</v>
          </cell>
          <cell r="C6165" t="str">
            <v>PISO DE BORRACHA PASTILHADO, ESPESSURA 3,5MM, FIXADO COM ADESIVO ACRÍLICO. AF_09/2020</v>
          </cell>
          <cell r="D6165" t="str">
            <v>M2</v>
          </cell>
          <cell r="E6165">
            <v>104.17</v>
          </cell>
        </row>
        <row r="6166">
          <cell r="A6166">
            <v>101737</v>
          </cell>
          <cell r="B6166" t="str">
            <v>SINAPI</v>
          </cell>
          <cell r="C6166" t="str">
            <v>PISO DE BORRACHA CANELADO, ESPESSURA 3,5MM, FIXADO COM ADESIVO ACRÍLICO. AF_09/2020</v>
          </cell>
          <cell r="D6166" t="str">
            <v>M2</v>
          </cell>
          <cell r="E6166">
            <v>124.17</v>
          </cell>
        </row>
        <row r="6167">
          <cell r="A6167">
            <v>101748</v>
          </cell>
          <cell r="B6167" t="str">
            <v>SINAPI</v>
          </cell>
          <cell r="C6167" t="str">
            <v>PREPARO DE CONTRAPISO COM POLITRIZ. AF_09/2020</v>
          </cell>
          <cell r="D6167" t="str">
            <v>M2</v>
          </cell>
          <cell r="E6167">
            <v>2.85</v>
          </cell>
        </row>
        <row r="6168">
          <cell r="A6168">
            <v>104162</v>
          </cell>
          <cell r="B6168" t="str">
            <v>SINAPI</v>
          </cell>
          <cell r="C6168" t="str">
            <v>PISO EM GRANILITE, MARMORITE OU GRANITINA EM AMBIENTES INTERNOS, COM ESPESSURA DE 8 MM, INCLUSO MISTURA EM BETONEIRA, COLOCAÇÃO DAS JUNTAS, APLICAÇÃO DO PISO, 4 POLIMENTOS COM POLITRIZ, ESTUCAMENTO, SELADOR E CERA. AF_06/2022</v>
          </cell>
          <cell r="D6168" t="str">
            <v>M2</v>
          </cell>
          <cell r="E6168">
            <v>90.4</v>
          </cell>
        </row>
        <row r="6169">
          <cell r="A6169">
            <v>101092</v>
          </cell>
          <cell r="B6169" t="str">
            <v>SINAPI</v>
          </cell>
          <cell r="C6169" t="str">
            <v>PISO EM GRANITO APLICADO EM CALÇADAS OU PISOS EXTERNOS. AF_05/2020</v>
          </cell>
          <cell r="D6169" t="str">
            <v>M2</v>
          </cell>
          <cell r="E6169">
            <v>301.81</v>
          </cell>
        </row>
        <row r="6170">
          <cell r="A6170">
            <v>101093</v>
          </cell>
          <cell r="B6170" t="str">
            <v>SINAPI</v>
          </cell>
          <cell r="C6170" t="str">
            <v>PISO EM MÁRMORE APLICADO EM CALÇADAS OU PISOS EXTERNOS. AF_05/2020</v>
          </cell>
          <cell r="D6170" t="str">
            <v>M2</v>
          </cell>
          <cell r="E6170">
            <v>422.14</v>
          </cell>
        </row>
        <row r="6171">
          <cell r="A6171">
            <v>98695</v>
          </cell>
          <cell r="B6171" t="str">
            <v>SINAPI</v>
          </cell>
          <cell r="C6171" t="str">
            <v>SOLEIRA EM MÁRMORE, LARGURA 15 CM, ESPESSURA 2,0 CM. AF_09/2020</v>
          </cell>
          <cell r="D6171" t="str">
            <v>M</v>
          </cell>
          <cell r="E6171">
            <v>74.58</v>
          </cell>
        </row>
        <row r="6172">
          <cell r="A6172">
            <v>98697</v>
          </cell>
          <cell r="B6172" t="str">
            <v>SINAPI</v>
          </cell>
          <cell r="C6172" t="str">
            <v>RODAPÉ EM MÁRMORE, ALTURA 7 CM. AF_09/2020</v>
          </cell>
          <cell r="D6172" t="str">
            <v>M</v>
          </cell>
          <cell r="E6172">
            <v>49.09</v>
          </cell>
        </row>
        <row r="6173">
          <cell r="A6173">
            <v>101738</v>
          </cell>
          <cell r="B6173" t="str">
            <v>SINAPI</v>
          </cell>
          <cell r="C6173" t="str">
            <v>RODAPÉ EM MADEIRA, ALTURA 7CM, FIXADO COM COLA. AF_09/2020</v>
          </cell>
          <cell r="D6173" t="str">
            <v>M</v>
          </cell>
          <cell r="E6173">
            <v>28.81</v>
          </cell>
        </row>
        <row r="6174">
          <cell r="A6174">
            <v>101739</v>
          </cell>
          <cell r="B6174" t="str">
            <v>SINAPI</v>
          </cell>
          <cell r="C6174" t="str">
            <v>RODAPÉ EM MADEIRA, ALTURA 7CM, FIXADO COM COLA E PARAFUSOS. AF_09/2020</v>
          </cell>
          <cell r="D6174" t="str">
            <v>M</v>
          </cell>
          <cell r="E6174">
            <v>31.1</v>
          </cell>
        </row>
        <row r="6175">
          <cell r="A6175">
            <v>88648</v>
          </cell>
          <cell r="B6175" t="str">
            <v>SINAPI</v>
          </cell>
          <cell r="C6175" t="str">
            <v>RODAPÉ CERÂMICO DE 7CM DE ALTURA COM PLACAS TIPO ESMALTADA EXTRA  DE DIMENSÕES 35X35CM. AF_06/2014</v>
          </cell>
          <cell r="D6175" t="str">
            <v>M</v>
          </cell>
          <cell r="E6175">
            <v>7.15</v>
          </cell>
        </row>
        <row r="6176">
          <cell r="A6176">
            <v>88649</v>
          </cell>
          <cell r="B6176" t="str">
            <v>SINAPI</v>
          </cell>
          <cell r="C6176" t="str">
            <v>RODAPÉ CERÂMICO DE 7CM DE ALTURA COM PLACAS TIPO ESMALTADA EXTRA DE DIMENSÕES 45X45CM. AF_06/2014</v>
          </cell>
          <cell r="D6176" t="str">
            <v>M</v>
          </cell>
          <cell r="E6176">
            <v>8.17</v>
          </cell>
        </row>
        <row r="6177">
          <cell r="A6177">
            <v>88650</v>
          </cell>
          <cell r="B6177" t="str">
            <v>SINAPI</v>
          </cell>
          <cell r="C6177" t="str">
            <v>RODAPÉ CERÂMICO DE 7CM DE ALTURA COM PLACAS TIPO ESMALTADA EXTRA DE DIMENSÕES 60X60CM. AF_06/2014</v>
          </cell>
          <cell r="D6177" t="str">
            <v>M</v>
          </cell>
          <cell r="E6177">
            <v>16.45</v>
          </cell>
        </row>
        <row r="6178">
          <cell r="A6178">
            <v>96467</v>
          </cell>
          <cell r="B6178" t="str">
            <v>SINAPI</v>
          </cell>
          <cell r="C6178" t="str">
            <v>RODAPÉ CERÂMICO DE 7CM DE ALTURA COM PLACAS TIPO ESMALTADA COMERCIAL DE DIMENSÕES 35X35CM (PADRAO POPULAR). AF_06/2017</v>
          </cell>
          <cell r="D6178" t="str">
            <v>M</v>
          </cell>
          <cell r="E6178">
            <v>6.42</v>
          </cell>
        </row>
        <row r="6179">
          <cell r="A6179">
            <v>101740</v>
          </cell>
          <cell r="B6179" t="str">
            <v>SINAPI</v>
          </cell>
          <cell r="C6179" t="str">
            <v>RODAPÉ EM ARDÓSIA ALTURA 10CM. AF_09/2020</v>
          </cell>
          <cell r="D6179" t="str">
            <v>M</v>
          </cell>
          <cell r="E6179">
            <v>36.65</v>
          </cell>
        </row>
        <row r="6180">
          <cell r="A6180">
            <v>101741</v>
          </cell>
          <cell r="B6180" t="str">
            <v>SINAPI</v>
          </cell>
          <cell r="C6180" t="str">
            <v>RODAPÉ EM MARMORITE, ALTURA 10CM. AF_09/2020</v>
          </cell>
          <cell r="D6180" t="str">
            <v>M</v>
          </cell>
          <cell r="E6180">
            <v>19.09</v>
          </cell>
        </row>
        <row r="6181">
          <cell r="A6181">
            <v>94990</v>
          </cell>
          <cell r="B6181" t="str">
            <v>SINAPI</v>
          </cell>
          <cell r="C6181" t="str">
            <v>EXECUÇÃO DE PASSEIO (CALÇADA) OU PISO DE CONCRETO COM CONCRETO MOLDADO IN LOCO, FEITO EM OBRA, ACABAMENTO CONVENCIONAL, NÃO ARMADO. AF_08/2022</v>
          </cell>
          <cell r="D6181" t="str">
            <v>M3</v>
          </cell>
          <cell r="E6181">
            <v>717.64</v>
          </cell>
        </row>
        <row r="6182">
          <cell r="A6182">
            <v>94991</v>
          </cell>
          <cell r="B6182" t="str">
            <v>SINAPI</v>
          </cell>
          <cell r="C6182" t="str">
            <v>EXECUÇÃO DE PASSEIO (CALÇADA) OU PISO DE CONCRETO COM CONCRETO MOLDADO IN LOCO, USINADO, ACABAMENTO CONVENCIONAL, NÃO ARMADO. AF_08/2022</v>
          </cell>
          <cell r="D6182" t="str">
            <v>M3</v>
          </cell>
          <cell r="E6182">
            <v>770.96</v>
          </cell>
        </row>
        <row r="6183">
          <cell r="A6183">
            <v>94992</v>
          </cell>
          <cell r="B6183" t="str">
            <v>SINAPI</v>
          </cell>
          <cell r="C6183" t="str">
            <v>EXECUÇÃO DE PASSEIO (CALÇADA) OU PISO DE CONCRETO COM CONCRETO MOLDADO IN LOCO, FEITO EM OBRA, ACABAMENTO CONVENCIONAL, ESPESSURA 6 CM, ARMADO. AF_08/2022</v>
          </cell>
          <cell r="D6183" t="str">
            <v>M2</v>
          </cell>
          <cell r="E6183">
            <v>87.75</v>
          </cell>
        </row>
        <row r="6184">
          <cell r="A6184">
            <v>94993</v>
          </cell>
          <cell r="B6184" t="str">
            <v>SINAPI</v>
          </cell>
          <cell r="C6184" t="str">
            <v>EXECUÇÃO DE PASSEIO (CALÇADA) OU PISO DE CONCRETO COM CONCRETO MOLDADO IN LOCO, USINADO, ACABAMENTO CONVENCIONAL, ESPESSURA 6 CM, ARMADO. AF_08/2022</v>
          </cell>
          <cell r="D6184" t="str">
            <v>M2</v>
          </cell>
          <cell r="E6184">
            <v>90.95</v>
          </cell>
        </row>
        <row r="6185">
          <cell r="A6185">
            <v>94994</v>
          </cell>
          <cell r="B6185" t="str">
            <v>SINAPI</v>
          </cell>
          <cell r="C6185" t="str">
            <v>EXECUÇÃO DE PASSEIO (CALÇADA) OU PISO DE CONCRETO COM CONCRETO MOLDADO IN LOCO, FEITO EM OBRA, ACABAMENTO CONVENCIONAL, ESPESSURA 8 CM, ARMADO. AF_08/2022</v>
          </cell>
          <cell r="D6185" t="str">
            <v>M2</v>
          </cell>
          <cell r="E6185">
            <v>102.32</v>
          </cell>
        </row>
        <row r="6186">
          <cell r="A6186">
            <v>94995</v>
          </cell>
          <cell r="B6186" t="str">
            <v>SINAPI</v>
          </cell>
          <cell r="C6186" t="str">
            <v>EXECUÇÃO DE PASSEIO (CALÇADA) OU PISO DE CONCRETO COM CONCRETO MOLDADO IN LOCO, USINADO, ACABAMENTO CONVENCIONAL, ESPESSURA 8 CM, ARMADO. AF_08/2022</v>
          </cell>
          <cell r="D6186" t="str">
            <v>M2</v>
          </cell>
          <cell r="E6186">
            <v>106.58</v>
          </cell>
        </row>
        <row r="6187">
          <cell r="A6187">
            <v>101747</v>
          </cell>
          <cell r="B6187" t="str">
            <v>SINAPI</v>
          </cell>
          <cell r="C6187" t="str">
            <v>PISO EM CONCRETO 20 MPA PREPARO MECÂNICO, ESPESSURA 7CM. AF_09/2020</v>
          </cell>
          <cell r="D6187" t="str">
            <v>M2</v>
          </cell>
          <cell r="E6187">
            <v>78.22</v>
          </cell>
        </row>
        <row r="6188">
          <cell r="A6188">
            <v>87620</v>
          </cell>
          <cell r="B6188" t="str">
            <v>SINAPI</v>
          </cell>
          <cell r="C6188" t="str">
            <v>CONTRAPISO EM ARGAMASSA TRAÇO 1:4 (CIMENTO E AREIA), PREPARO MECÂNICO COM BETONEIRA 400 L, APLICADO EM ÁREAS SECAS SOBRE LAJE, ADERIDO, ACABAMENTO NÃO REFORÇADO, ESPESSURA 2CM. AF_07/2021</v>
          </cell>
          <cell r="D6188" t="str">
            <v>M2</v>
          </cell>
          <cell r="E6188">
            <v>28.81</v>
          </cell>
        </row>
        <row r="6189">
          <cell r="A6189">
            <v>87622</v>
          </cell>
          <cell r="B6189" t="str">
            <v>SINAPI</v>
          </cell>
          <cell r="C6189" t="str">
            <v>CONTRAPISO EM ARGAMASSA TRAÇO 1:4 (CIMENTO E AREIA), PREPARO MANUAL, APLICADO EM ÁREAS SECAS SOBRE LAJE, ADERIDO, ACABAMENTO NÃO REFORÇADO, ESPESSURA 2CM. AF_07/2021</v>
          </cell>
          <cell r="D6189" t="str">
            <v>M2</v>
          </cell>
          <cell r="E6189">
            <v>30.96</v>
          </cell>
        </row>
        <row r="6190">
          <cell r="A6190">
            <v>87623</v>
          </cell>
          <cell r="B6190" t="str">
            <v>SINAPI</v>
          </cell>
          <cell r="C6190" t="str">
            <v>CONTRAPISO EM ARGAMASSA PRONTA, PREPARO MECÂNICO COM MISTURADOR 300 KG, APLICADO EM ÁREAS SECAS SOBRE LAJE, ADERIDO, ACABAMENTO NÃO REFORÇADO, ESPESSURA 2CM. AF_07/2021</v>
          </cell>
          <cell r="D6190" t="str">
            <v>M2</v>
          </cell>
          <cell r="E6190">
            <v>63.87</v>
          </cell>
        </row>
        <row r="6191">
          <cell r="A6191">
            <v>87624</v>
          </cell>
          <cell r="B6191" t="str">
            <v>SINAPI</v>
          </cell>
          <cell r="C6191" t="str">
            <v>CONTRAPISO EM ARGAMASSA PRONTA, PREPARO MECÂNICO COM MISTURADOR 300 KG, APLICADO EM ÁREAS SECAS SOBRE LAJE, ADERIDO, ACABAMENTO NÃO REFORÇADO, ESPESSURA 2CM. AF_07/2021</v>
          </cell>
          <cell r="D6191" t="str">
            <v>M2</v>
          </cell>
          <cell r="E6191">
            <v>68.599999999999994</v>
          </cell>
        </row>
        <row r="6192">
          <cell r="A6192">
            <v>87630</v>
          </cell>
          <cell r="B6192" t="str">
            <v>SINAPI</v>
          </cell>
          <cell r="C6192" t="str">
            <v>CONTRAPISO EM ARGAMASSA TRAÇO 1:4 (CIMENTO E AREIA), PREPARO MECÂNICO COM BETONEIRA 400 L, APLICADO EM ÁREAS SECAS SOBRE LAJE, ADERIDO, ACABAMENTO NÃO REFORÇADO, ESPESSURA 3CM. AF_07/2021</v>
          </cell>
          <cell r="D6192" t="str">
            <v>M2</v>
          </cell>
          <cell r="E6192">
            <v>37.01</v>
          </cell>
        </row>
        <row r="6193">
          <cell r="A6193">
            <v>87632</v>
          </cell>
          <cell r="B6193" t="str">
            <v>SINAPI</v>
          </cell>
          <cell r="C6193" t="str">
            <v>CONTRAPISO EM ARGAMASSA TRAÇO 1:4 (CIMENTO E AREIA), PREPARO MANUAL, APLICADO EM ÁREAS SECAS SOBRE LAJE, ADERIDO, ACABAMENTO NÃO REFORÇADO, ESPESSURA 3CM. AF_07/2021</v>
          </cell>
          <cell r="D6193" t="str">
            <v>M2</v>
          </cell>
          <cell r="E6193">
            <v>40</v>
          </cell>
        </row>
        <row r="6194">
          <cell r="A6194">
            <v>87633</v>
          </cell>
          <cell r="B6194" t="str">
            <v>SINAPI</v>
          </cell>
          <cell r="C6194" t="str">
            <v>CONTRAPISO EM ARGAMASSA PRONTA, PREPARO MECÂNICO COM MISTURADOR 300 KG, APLICADO EM ÁREAS SECAS SOBRE LAJE, ADERIDO, ACABAMENTO NÃO REFORÇADO, ESPESSURA 3CM. AF_07/2021</v>
          </cell>
          <cell r="D6194" t="str">
            <v>M2</v>
          </cell>
          <cell r="E6194">
            <v>85.76</v>
          </cell>
        </row>
        <row r="6195">
          <cell r="A6195">
            <v>87634</v>
          </cell>
          <cell r="B6195" t="str">
            <v>SINAPI</v>
          </cell>
          <cell r="C6195" t="str">
            <v>CONTRAPISO EM ARGAMASSA PRONTA, PREPARO MANUAL, APLICADO EM ÁREAS SECAS SOBRE LAJE, ADERIDO, ACABAMENTO NÃO REFORÇADO, ESPESSURA 3CM. AF_07/2021</v>
          </cell>
          <cell r="D6195" t="str">
            <v>M2</v>
          </cell>
          <cell r="E6195">
            <v>92.34</v>
          </cell>
        </row>
        <row r="6196">
          <cell r="A6196">
            <v>87640</v>
          </cell>
          <cell r="B6196" t="str">
            <v>SINAPI</v>
          </cell>
          <cell r="C6196" t="str">
            <v>CONTRAPISO EM ARGAMASSA TRAÇO 1:4 (CIMENTO E AREIA), PREPARO MECÂNICO COM BETONEIRA 400 L, APLICADO EM ÁREAS SECAS SOBRE LAJE, ADERIDO, ACABAMENTO NÃO REFORÇADO, ESPESSURA 4CM. AF_07/2021</v>
          </cell>
          <cell r="D6196" t="str">
            <v>M2</v>
          </cell>
          <cell r="E6196">
            <v>43.73</v>
          </cell>
        </row>
        <row r="6197">
          <cell r="A6197">
            <v>87642</v>
          </cell>
          <cell r="B6197" t="str">
            <v>SINAPI</v>
          </cell>
          <cell r="C6197" t="str">
            <v>CONTRAPISO EM ARGAMASSA TRAÇO 1:4 (CIMENTO E AREIA), PREPARO MANUAL, APLICADO EM ÁREAS SECAS SOBRE LAJE, ADERIDO, ACABAMENTO NÃO REFORÇADO, ESPESSURA 4CM. AF_07/2021</v>
          </cell>
          <cell r="D6197" t="str">
            <v>M2</v>
          </cell>
          <cell r="E6197">
            <v>47.41</v>
          </cell>
        </row>
        <row r="6198">
          <cell r="A6198">
            <v>87643</v>
          </cell>
          <cell r="B6198" t="str">
            <v>SINAPI</v>
          </cell>
          <cell r="C6198" t="str">
            <v>CONTRAPISO EM ARGAMASSA PRONTA, PREPARO MECÂNICO COM MISTURADOR 300 KG, APLICADO EM ÁREAS SECAS SOBRE LAJE, ADERIDO, ACABAMENTO NÃO REFORÇADO, ESPESSURA 4CM. AF_07/2021</v>
          </cell>
          <cell r="D6198" t="str">
            <v>M2</v>
          </cell>
          <cell r="E6198">
            <v>103.67</v>
          </cell>
        </row>
        <row r="6199">
          <cell r="A6199">
            <v>87644</v>
          </cell>
          <cell r="B6199" t="str">
            <v>SINAPI</v>
          </cell>
          <cell r="C6199" t="str">
            <v>CONTRAPISO EM ARGAMASSA PRONTA, PREPARO MANUAL, APLICADO EM ÁREAS SECAS SOBRE LAJE, ADERIDO, ACABAMENTO NÃO REFORÇADO, ESPESSURA 4CM. AF_07/2021</v>
          </cell>
          <cell r="D6199" t="str">
            <v>M2</v>
          </cell>
          <cell r="E6199">
            <v>111.77</v>
          </cell>
        </row>
        <row r="6200">
          <cell r="A6200">
            <v>87680</v>
          </cell>
          <cell r="B6200" t="str">
            <v>SINAPI</v>
          </cell>
          <cell r="C6200" t="str">
            <v>CONTRAPISO EM ARGAMASSA TRAÇO 1:4 (CIMENTO E AREIA), PREPARO MECÂNICO COM BETONEIRA 400 L, APLICADO EM ÁREAS SECAS SOBRE LAJE, NÃO ADERIDO, ACABAMENTO NÃO REFORÇADO, ESPESSURA 4CM. AF_07/2021</v>
          </cell>
          <cell r="D6200" t="str">
            <v>M2</v>
          </cell>
          <cell r="E6200">
            <v>39.28</v>
          </cell>
        </row>
        <row r="6201">
          <cell r="A6201">
            <v>87682</v>
          </cell>
          <cell r="B6201" t="str">
            <v>SINAPI</v>
          </cell>
          <cell r="C6201" t="str">
            <v>CONTRAPISO EM ARGAMASSA TRAÇO 1:4 (CIMENTO E AREIA), PREPARO MANUAL, APLICADO EM ÁREAS SECAS SOBRE LAJE, NÃO ADERIDO, ACABAMENTO NÃO REFORÇADO, ESPESSURA 4CM. AF_07/2021</v>
          </cell>
          <cell r="D6201" t="str">
            <v>M2</v>
          </cell>
          <cell r="E6201">
            <v>42.96</v>
          </cell>
        </row>
        <row r="6202">
          <cell r="A6202">
            <v>87683</v>
          </cell>
          <cell r="B6202" t="str">
            <v>SINAPI</v>
          </cell>
          <cell r="C6202" t="str">
            <v>CONTRAPISO EM ARGAMASSA PRONTA, PREPARO MECÂNICO COM MISTURADOR 300 KG, APLICADO EM ÁREAS SECAS SOBRE LAJE, NÃO ADERIDO, ACABAMENTO NÃO REFORÇADO, ESPESSURA 4CM. AF_07/2021</v>
          </cell>
          <cell r="D6202" t="str">
            <v>M2</v>
          </cell>
          <cell r="E6202">
            <v>99.22</v>
          </cell>
        </row>
        <row r="6203">
          <cell r="A6203">
            <v>87684</v>
          </cell>
          <cell r="B6203" t="str">
            <v>SINAPI</v>
          </cell>
          <cell r="C6203" t="str">
            <v>CONTRAPISO EM ARGAMASSA PRONTA, PREPARO MANUAL, APLICADO EM ÁREAS SECAS SOBRE LAJE, NÃO ADERIDO, ACABAMENTO NÃO REFORÇADO, ESPESSURA 4CM. AF_07/2021</v>
          </cell>
          <cell r="D6203" t="str">
            <v>M2</v>
          </cell>
          <cell r="E6203">
            <v>107.32</v>
          </cell>
        </row>
        <row r="6204">
          <cell r="A6204">
            <v>87690</v>
          </cell>
          <cell r="B6204" t="str">
            <v>SINAPI</v>
          </cell>
          <cell r="C6204" t="str">
            <v>CONTRAPISO EM ARGAMASSA TRAÇO 1:4 (CIMENTO E AREIA), PREPARO MECÂNICO COM BETONEIRA 400 L, APLICADO EM ÁREAS SECAS SOBRE LAJE, NÃO ADERIDO, ACABAMENTO NÃO REFORÇADO, ESPESSURA 5CM. AF_07/2021</v>
          </cell>
          <cell r="D6204" t="str">
            <v>M2</v>
          </cell>
          <cell r="E6204">
            <v>45.01</v>
          </cell>
        </row>
        <row r="6205">
          <cell r="A6205">
            <v>87692</v>
          </cell>
          <cell r="B6205" t="str">
            <v>SINAPI</v>
          </cell>
          <cell r="C6205" t="str">
            <v>CONTRAPISO EM ARGAMASSA TRAÇO 1:4 (CIMENTO E AREIA), PREPARO MANUAL, APLICADO EM ÁREAS SECAS SOBRE LAJE, NÃO ADERIDO, ACABAMENTO NÃO REFORÇADO, ESPESSURA 5CM. AF_07/2021</v>
          </cell>
          <cell r="D6205" t="str">
            <v>M2</v>
          </cell>
          <cell r="E6205">
            <v>49.22</v>
          </cell>
        </row>
        <row r="6206">
          <cell r="A6206">
            <v>87693</v>
          </cell>
          <cell r="B6206" t="str">
            <v>SINAPI</v>
          </cell>
          <cell r="C6206" t="str">
            <v>CONTRAPISO EM ARGAMASSA PRONTA, PREPARO MECÂNICO COM MISTURADOR 300 KG, APLICADO EM ÁREAS SECAS SOBRE LAJE, NÃO ADERIDO, ESPESSURA 5CM. AF_07/2021</v>
          </cell>
          <cell r="D6206" t="str">
            <v>M2</v>
          </cell>
          <cell r="E6206">
            <v>113.66</v>
          </cell>
        </row>
        <row r="6207">
          <cell r="A6207">
            <v>87694</v>
          </cell>
          <cell r="B6207" t="str">
            <v>SINAPI</v>
          </cell>
          <cell r="C6207" t="str">
            <v>CONTRAPISO EM ARGAMASSA PRONTA, PREPARO MANUAL, APLICADO EM ÁREAS SECAS SOBRE LAJE, NÃO ADERIDO, ACABAMENTO NÃO REFORÇADO, ESPESSURA 5CM. AF_07/2021</v>
          </cell>
          <cell r="D6207" t="str">
            <v>M2</v>
          </cell>
          <cell r="E6207">
            <v>122.93</v>
          </cell>
        </row>
        <row r="6208">
          <cell r="A6208">
            <v>87700</v>
          </cell>
          <cell r="B6208" t="str">
            <v>SINAPI</v>
          </cell>
          <cell r="C6208" t="str">
            <v>CONTRAPISO EM ARGAMASSA TRAÇO 1:4 (CIMENTO E AREIA), PREPARO MECÂNICO COM BETONEIRA 400 L, APLICADO EM ÁREAS SECAS SOBRE LAJE, NÃO ADERIDO, ACABAMENTO NÃO REFORÇADO, ESPESSURA 6CM. AF_07/2021</v>
          </cell>
          <cell r="D6208" t="str">
            <v>M2</v>
          </cell>
          <cell r="E6208">
            <v>48.67</v>
          </cell>
        </row>
        <row r="6209">
          <cell r="A6209">
            <v>87702</v>
          </cell>
          <cell r="B6209" t="str">
            <v>SINAPI</v>
          </cell>
          <cell r="C6209" t="str">
            <v>CONTRAPISO EM ARGAMASSA TRAÇO 1:4 (CIMENTO E AREIA), PREPARO MANUAL, APLICADO EM ÁREAS SECAS SOBRE LAJE, NÃO ADERIDO, ACABAMENTO NÃO REFORÇADO, ESPESSURA 6CM. AF_07/2021</v>
          </cell>
          <cell r="D6209" t="str">
            <v>M2</v>
          </cell>
          <cell r="E6209">
            <v>53.25</v>
          </cell>
        </row>
        <row r="6210">
          <cell r="A6210">
            <v>87703</v>
          </cell>
          <cell r="B6210" t="str">
            <v>SINAPI</v>
          </cell>
          <cell r="C6210" t="str">
            <v>CONTRAPISO EM ARGAMASSA PRONTA, PREPARO MECÂNICO COM MISTURADOR 300 KG, APLICADO EM ÁREAS SECAS SOBRE LAJE, NÃO ADERIDO, ACABAMENTO NÃO REFORÇADO, ESPESSURA 6CM. AF_07/2021</v>
          </cell>
          <cell r="D6210" t="str">
            <v>M2</v>
          </cell>
          <cell r="E6210">
            <v>123.42</v>
          </cell>
        </row>
        <row r="6211">
          <cell r="A6211">
            <v>87704</v>
          </cell>
          <cell r="B6211" t="str">
            <v>SINAPI</v>
          </cell>
          <cell r="C6211" t="str">
            <v>CONTRAPISO EM ARGAMASSA PRONTA, PREPARO MANUAL, APLICADO EM ÁREAS SECAS SOBRE LAJE, NÃO ADERIDO, ACABAMENTO NÃO REFORÇADO, ESPESSURA 6CM. AF_07/2021</v>
          </cell>
          <cell r="D6211" t="str">
            <v>M2</v>
          </cell>
          <cell r="E6211">
            <v>133.52000000000001</v>
          </cell>
        </row>
        <row r="6212">
          <cell r="A6212">
            <v>87735</v>
          </cell>
          <cell r="B6212" t="str">
            <v>SINAPI</v>
          </cell>
          <cell r="C6212" t="str">
            <v>CONTRAPISO EM ARGAMASSA TRAÇO 1:4 (CIMENTO E AREIA), PREPARO MECÂNICO COM BETONEIRA 400 L, APLICADO EM ÁREAS MOLHADAS SOBRE LAJE, ADERIDO, ACABAMENTO NÃO REFORÇADO, ESPESSURA 2CM. AF_07/2021</v>
          </cell>
          <cell r="D6212" t="str">
            <v>M2</v>
          </cell>
          <cell r="E6212">
            <v>38.42</v>
          </cell>
        </row>
        <row r="6213">
          <cell r="A6213">
            <v>87737</v>
          </cell>
          <cell r="B6213" t="str">
            <v>SINAPI</v>
          </cell>
          <cell r="C6213" t="str">
            <v>CONTRAPISO EM ARGAMASSA TRAÇO 1:4 (CIMENTO E AREIA), PREPARO MANUAL, APLICADO EM ÁREAS MOLHADAS SOBRE LAJE, ADERIDO, ACABAMENTO NÃO REFORÇADO, ESPESSURA 2CM. AF_07/2021</v>
          </cell>
          <cell r="D6213" t="str">
            <v>M2</v>
          </cell>
          <cell r="E6213">
            <v>40.57</v>
          </cell>
        </row>
        <row r="6214">
          <cell r="A6214">
            <v>87738</v>
          </cell>
          <cell r="B6214" t="str">
            <v>SINAPI</v>
          </cell>
          <cell r="C6214" t="str">
            <v>CONTRAPISO EM ARGAMASSA PRONTA, PREPARO MECÂNICO COM MISTURADOR 300 KG, APLICADO EM ÁREAS MOLHADAS SOBRE LAJE, ADERIDO, ACABAMENTO NÃO REFORÇADO, ESPESSURA 2CM. AF_07/2021</v>
          </cell>
          <cell r="D6214" t="str">
            <v>M2</v>
          </cell>
          <cell r="E6214">
            <v>73.48</v>
          </cell>
        </row>
        <row r="6215">
          <cell r="A6215">
            <v>87739</v>
          </cell>
          <cell r="B6215" t="str">
            <v>SINAPI</v>
          </cell>
          <cell r="C6215" t="str">
            <v>CONTRAPISO EM ARGAMASSA PRONTA, PREPARO MANUAL, APLICADO EM ÁREAS MOLHADAS SOBRE LAJE, ADERIDO, ACABAMENTO NÃO REFORÇADO, ESPESSURA 2CM. AF_07/2021</v>
          </cell>
          <cell r="D6215" t="str">
            <v>M2</v>
          </cell>
          <cell r="E6215">
            <v>78.209999999999994</v>
          </cell>
        </row>
        <row r="6216">
          <cell r="A6216">
            <v>87745</v>
          </cell>
          <cell r="B6216" t="str">
            <v>SINAPI</v>
          </cell>
          <cell r="C6216" t="str">
            <v>CONTRAPISO EM ARGAMASSA TRAÇO 1:4 (CIMENTO E AREIA), PREPARO MECÂNICO COM BETONEIRA 400 L, APLICADO EM ÁREAS MOLHADAS SOBRE LAJE, ADERIDO, ACABAMENTO NÃO REFORÇADO, ESPESSURA 3CM. AF_07/2021</v>
          </cell>
          <cell r="D6216" t="str">
            <v>M2</v>
          </cell>
          <cell r="E6216">
            <v>46.61</v>
          </cell>
        </row>
        <row r="6217">
          <cell r="A6217">
            <v>87747</v>
          </cell>
          <cell r="B6217" t="str">
            <v>SINAPI</v>
          </cell>
          <cell r="C6217" t="str">
            <v>CONTRAPISO EM ARGAMASSA TRAÇO 1:4 (CIMENTO E AREIA), PREPARO MANUAL, APLICADO EM ÁREAS MOLHADAS SOBRE LAJE, ADERIDO, ACABAMENTO NÃO REFORÇADO, ESPESSURA 3CM. AF_07/2021</v>
          </cell>
          <cell r="D6217" t="str">
            <v>M2</v>
          </cell>
          <cell r="E6217">
            <v>49.6</v>
          </cell>
        </row>
        <row r="6218">
          <cell r="A6218">
            <v>87748</v>
          </cell>
          <cell r="B6218" t="str">
            <v>SINAPI</v>
          </cell>
          <cell r="C6218" t="str">
            <v>CONTRAPISO EM ARGAMASSA PRONTA, PREPARO MECÂNICO COM MISTURADOR 300 KG, APLICADO EM ÁREAS MOLHADAS SOBRE LAJE, ADERIDO, ACABAMENTO NÃO REFORÇADO, ESPESSURA 3CM. AF_07/2021</v>
          </cell>
          <cell r="D6218" t="str">
            <v>M2</v>
          </cell>
          <cell r="E6218">
            <v>95.36</v>
          </cell>
        </row>
        <row r="6219">
          <cell r="A6219">
            <v>87749</v>
          </cell>
          <cell r="B6219" t="str">
            <v>SINAPI</v>
          </cell>
          <cell r="C6219" t="str">
            <v>CONTRAPISO EM ARGAMASSA PRONTA, PREPARO MANUAL, APLICADO EM ÁREAS MOLHADAS SOBRE LAJE, ADERIDO, ACABAMENTO NÃO REFORÇADO, ESPESSURA 3CM. AF_07/2021</v>
          </cell>
          <cell r="D6219" t="str">
            <v>M2</v>
          </cell>
          <cell r="E6219">
            <v>101.94</v>
          </cell>
        </row>
        <row r="6220">
          <cell r="A6220">
            <v>87755</v>
          </cell>
          <cell r="B6220" t="str">
            <v>SINAPI</v>
          </cell>
          <cell r="C6220" t="str">
            <v>CONTRAPISO EM ARGAMASSA TRAÇO 1:4 (CIMENTO E AREIA), PREPARO MECÂNICO COM BETONEIRA 400 L, APLICADO EM ÁREAS MOLHADAS SOBRE IMPERMEABILIZAÇÃO, ACABAMENTO NÃO REFORÇADO, ESPESSURA 3CM. AF_07/2021</v>
          </cell>
          <cell r="D6220" t="str">
            <v>M2</v>
          </cell>
          <cell r="E6220">
            <v>44.12</v>
          </cell>
        </row>
        <row r="6221">
          <cell r="A6221">
            <v>87757</v>
          </cell>
          <cell r="B6221" t="str">
            <v>SINAPI</v>
          </cell>
          <cell r="C6221" t="str">
            <v>CONTRAPISO EM ARGAMASSA TRAÇO 1:4 (CIMENTO E AREIA), PREPARO MANUAL, APLICADO EM ÁREAS MOLHADAS SOBRE IMPERMEABILIZAÇÃO, ACABAMENTO NÃO REFORÇADO, ESPESSURA 3CM. AF_07/2021</v>
          </cell>
          <cell r="D6221" t="str">
            <v>M2</v>
          </cell>
          <cell r="E6221">
            <v>47.11</v>
          </cell>
        </row>
        <row r="6222">
          <cell r="A6222">
            <v>87758</v>
          </cell>
          <cell r="B6222" t="str">
            <v>SINAPI</v>
          </cell>
          <cell r="C6222" t="str">
            <v>CONTRAPISO EM ARGAMASSA PRONTA, PREPARO MECÂNICO COM MISTURADOR 300 KG, APLICADO EM ÁREAS MOLHADAS SOBRE IMPERMEABILIZAÇÃO, ACABAMENTO NÃO REFORÇADO, ESPESSURA 3CM. AF_07/2021</v>
          </cell>
          <cell r="D6222" t="str">
            <v>M2</v>
          </cell>
          <cell r="E6222">
            <v>92.87</v>
          </cell>
        </row>
        <row r="6223">
          <cell r="A6223">
            <v>87759</v>
          </cell>
          <cell r="B6223" t="str">
            <v>SINAPI</v>
          </cell>
          <cell r="C6223" t="str">
            <v>CONTRAPISO EM ARGAMASSA PRONTA, PREPARO MANUAL, APLICADO EM ÁREAS MOLHADAS SOBRE IMPERMEABILIZAÇÃO, ACABAMENTO NÃO REFORÇADO, ESPESSURA 3CM. AF_07/2021</v>
          </cell>
          <cell r="D6223" t="str">
            <v>M2</v>
          </cell>
          <cell r="E6223">
            <v>99.45</v>
          </cell>
        </row>
        <row r="6224">
          <cell r="A6224">
            <v>87765</v>
          </cell>
          <cell r="B6224" t="str">
            <v>SINAPI</v>
          </cell>
          <cell r="C6224" t="str">
            <v>CONTRAPISO EM ARGAMASSA TRAÇO 1:4 (CIMENTO E AREIA), PREPARO MECÂNICO COM BETONEIRA 400 L, APLICADO EM ÁREAS MOLHADAS SOBRE IMPERMEABILIZAÇÃO, ACABAMENTO NÃO REFORÇADO, ESPESSURA 4CM. AF_07/2021</v>
          </cell>
          <cell r="D6224" t="str">
            <v>M2</v>
          </cell>
          <cell r="E6224">
            <v>50.88</v>
          </cell>
        </row>
        <row r="6225">
          <cell r="A6225">
            <v>87767</v>
          </cell>
          <cell r="B6225" t="str">
            <v>SINAPI</v>
          </cell>
          <cell r="C6225" t="str">
            <v>CONTRAPISO EM ARGAMASSA TRAÇO 1:4 (CIMENTO E AREIA), PREPARO MANUAL, APLICADO EM ÁREAS MOLHADAS SOBRE IMPERMEABILIZAÇÃO, ACABAMENTO NÃO REFORÇADO, ESPESSURA 4CM. AF_07/2021</v>
          </cell>
          <cell r="D6225" t="str">
            <v>M2</v>
          </cell>
          <cell r="E6225">
            <v>54.56</v>
          </cell>
        </row>
        <row r="6226">
          <cell r="A6226">
            <v>87768</v>
          </cell>
          <cell r="B6226" t="str">
            <v>SINAPI</v>
          </cell>
          <cell r="C6226" t="str">
            <v>CONTRAPISO EM ARGAMASSA PRONTA, PREPARO MECÂNICO COM MISTURADOR 300 KG, APLICADO EM ÁREAS MOLHADAS SOBRE IMPERMEABILIZAÇÃO, ACABAMENTO NÃO REFORÇADO, ESPESSURA 4CM. AF_07/2021</v>
          </cell>
          <cell r="D6226" t="str">
            <v>M2</v>
          </cell>
          <cell r="E6226">
            <v>110.82</v>
          </cell>
        </row>
        <row r="6227">
          <cell r="A6227">
            <v>87769</v>
          </cell>
          <cell r="B6227" t="str">
            <v>SINAPI</v>
          </cell>
          <cell r="C6227" t="str">
            <v>CONTRAPISO EM ARGAMASSA PRONTA, PREPARO MANUAL, APLICADO EM ÁREAS MOLHADAS SOBRE IMPERMEABILIZAÇÃO, ACABAMENTO NÃO REFORÇADO, ESPESSURA 4CM. AF_07/2021</v>
          </cell>
          <cell r="D6227" t="str">
            <v>M2</v>
          </cell>
          <cell r="E6227">
            <v>118.92</v>
          </cell>
        </row>
        <row r="6228">
          <cell r="A6228">
            <v>88470</v>
          </cell>
          <cell r="B6228" t="str">
            <v>SINAPI</v>
          </cell>
          <cell r="C6228" t="str">
            <v>CONTRAPISO COM ARGAMASSA AUTONIVELANTE, APLICADO SOBRE LAJE, NÃO ADERIDO, ESPESSURA 3CM. AF_07/2021</v>
          </cell>
          <cell r="D6228" t="str">
            <v>M2</v>
          </cell>
          <cell r="E6228">
            <v>28.24</v>
          </cell>
        </row>
        <row r="6229">
          <cell r="A6229">
            <v>88471</v>
          </cell>
          <cell r="B6229" t="str">
            <v>SINAPI</v>
          </cell>
          <cell r="C6229" t="str">
            <v>CONTRAPISO COM ARGAMASSA AUTONIVELANTE, APLICADO SOBRE LAJE, NÃO ADERIDO, ESPESSURA 4CM. AF_07/2021</v>
          </cell>
          <cell r="D6229" t="str">
            <v>M2</v>
          </cell>
          <cell r="E6229">
            <v>35.200000000000003</v>
          </cell>
        </row>
        <row r="6230">
          <cell r="A6230">
            <v>88472</v>
          </cell>
          <cell r="B6230" t="str">
            <v>SINAPI</v>
          </cell>
          <cell r="C6230" t="str">
            <v>CONTRAPISO COM ARGAMASSA AUTONIVELANTE, APLICADO SOBRE LAJE, NÃO ADERIDO, ESPESSURA 5CM. AF_07/2021</v>
          </cell>
          <cell r="D6230" t="str">
            <v>M2</v>
          </cell>
          <cell r="E6230">
            <v>40.729999999999997</v>
          </cell>
        </row>
        <row r="6231">
          <cell r="A6231">
            <v>88476</v>
          </cell>
          <cell r="B6231" t="str">
            <v>SINAPI</v>
          </cell>
          <cell r="C6231" t="str">
            <v>CONTRAPISO COM ARGAMASSA AUTONIVELANTE, APLICADO SOBRE LAJE, ADERIDO, ESPESSURA 2CM. AF_07/2021</v>
          </cell>
          <cell r="D6231" t="str">
            <v>M2</v>
          </cell>
          <cell r="E6231">
            <v>23.48</v>
          </cell>
        </row>
        <row r="6232">
          <cell r="A6232">
            <v>88477</v>
          </cell>
          <cell r="B6232" t="str">
            <v>SINAPI</v>
          </cell>
          <cell r="C6232" t="str">
            <v>CONTRAPISO COM ARGAMASSA AUTONIVELANTE, APLICADO SOBRE LAJE, ADERIDO, ESPESSURA 3CM. AF_07/2021</v>
          </cell>
          <cell r="D6232" t="str">
            <v>M2</v>
          </cell>
          <cell r="E6232">
            <v>32.1</v>
          </cell>
        </row>
        <row r="6233">
          <cell r="A6233">
            <v>88478</v>
          </cell>
          <cell r="B6233" t="str">
            <v>SINAPI</v>
          </cell>
          <cell r="C6233" t="str">
            <v>CONTRAPISO COM ARGAMASSA AUTONIVELANTE, APLICADO SOBRE LAJE, ADERIDO, ESPESSURA 4CM. AF_07/2021</v>
          </cell>
          <cell r="D6233" t="str">
            <v>M2</v>
          </cell>
          <cell r="E6233">
            <v>39.229999999999997</v>
          </cell>
        </row>
        <row r="6234">
          <cell r="A6234">
            <v>90930</v>
          </cell>
          <cell r="B6234" t="str">
            <v>SINAPI</v>
          </cell>
          <cell r="C6234" t="str">
            <v>CONTRAPISO ACÚSTICO EM ARGAMASSA TRAÇO 1:4 (CIMENTO E AREIA), PREPARO MECÂNICO COM BETONEIRA 400L, APLICADO EM ÁREAS SECAS, ACABAMENTO NÃO REFORÇADO, ESPESSURA 5CM. AF_07/2021</v>
          </cell>
          <cell r="D6234" t="str">
            <v>M2</v>
          </cell>
          <cell r="E6234">
            <v>74.73</v>
          </cell>
        </row>
        <row r="6235">
          <cell r="A6235">
            <v>90932</v>
          </cell>
          <cell r="B6235" t="str">
            <v>SINAPI</v>
          </cell>
          <cell r="C6235" t="str">
            <v>CONTRAPISO ACÚSTICO EM ARGAMASSA TRAÇO 1:4 (CIMENTO E AREIA), PREPARO MANUAL, APLICADO EM ÁREAS SECAS, ACABAMENTO NÃO REFORÇADO, ESPESSURA 5CM. AF_07/2021</v>
          </cell>
          <cell r="D6235" t="str">
            <v>M2</v>
          </cell>
          <cell r="E6235">
            <v>78.94</v>
          </cell>
        </row>
        <row r="6236">
          <cell r="A6236">
            <v>90933</v>
          </cell>
          <cell r="B6236" t="str">
            <v>SINAPI</v>
          </cell>
          <cell r="C6236" t="str">
            <v>CONTRAPISO ACÚSTICO EM ARGAMASSA PRONTA, PREPARO MECÂNICO COM MISTURADOR 300 KG, APLICADO EM ÁREAS SECAS, ACABAMENTO NÃO REFORÇADO, ESPESSURA 5CM. AF_07/2021</v>
          </cell>
          <cell r="D6236" t="str">
            <v>M2</v>
          </cell>
          <cell r="E6236">
            <v>143.38</v>
          </cell>
        </row>
        <row r="6237">
          <cell r="A6237">
            <v>90934</v>
          </cell>
          <cell r="B6237" t="str">
            <v>SINAPI</v>
          </cell>
          <cell r="C6237" t="str">
            <v>CONTRAPISO ACÚSTICO EM ARGAMASSA PRONTA, PREPARO MANUAL, APLICADO EM ÁREAS SECAS, ACABAMENTO NÃO REFORÇADO, ESPESSURA 5CM. AF_07/2021</v>
          </cell>
          <cell r="D6237" t="str">
            <v>M2</v>
          </cell>
          <cell r="E6237">
            <v>152.65</v>
          </cell>
        </row>
        <row r="6238">
          <cell r="A6238">
            <v>90940</v>
          </cell>
          <cell r="B6238" t="str">
            <v>SINAPI</v>
          </cell>
          <cell r="C6238" t="str">
            <v>CONTRAPISO ACÚSTICO EM ARGAMASSA TRAÇO 1:4 (CIMENTO E AREIA), PREPARO MECÂNICO COM BETONEIRA 400L, APLICADO EM ÁREAS SECAS, ACABAMENTO NÃO REFORÇADO, ESPESSURA 6CM. AF_07/2021</v>
          </cell>
          <cell r="D6238" t="str">
            <v>M2</v>
          </cell>
          <cell r="E6238">
            <v>79.430000000000007</v>
          </cell>
        </row>
        <row r="6239">
          <cell r="A6239">
            <v>90942</v>
          </cell>
          <cell r="B6239" t="str">
            <v>SINAPI</v>
          </cell>
          <cell r="C6239" t="str">
            <v>CONTRAPISO ACÚSTICO EM ARGAMASSA TRAÇO 1:4 (CIMENTO E AREIA), PREPARO MANUAL, APLICADO EM ÁREAS SECAS, ACABAMENTO NÃO REFORÇADO, ESPESSURA 6CM. AF_07/2021</v>
          </cell>
          <cell r="D6239" t="str">
            <v>M2</v>
          </cell>
          <cell r="E6239">
            <v>84.01</v>
          </cell>
        </row>
        <row r="6240">
          <cell r="A6240">
            <v>90943</v>
          </cell>
          <cell r="B6240" t="str">
            <v>SINAPI</v>
          </cell>
          <cell r="C6240" t="str">
            <v>CONTRAPISO ACÚSTICO EM ARGAMASSA PRONTA, PREPARO MECÂNICO COM MISTURADOR 300 KG, APLICADO EM ÁREAS SECAS, ACABAMENTO NÃO REFORÇADO, ESPESSURA 6CM. AF_07/2021</v>
          </cell>
          <cell r="D6240" t="str">
            <v>M2</v>
          </cell>
          <cell r="E6240">
            <v>154.18</v>
          </cell>
        </row>
        <row r="6241">
          <cell r="A6241">
            <v>90944</v>
          </cell>
          <cell r="B6241" t="str">
            <v>SINAPI</v>
          </cell>
          <cell r="C6241" t="str">
            <v>CONTRAPISO ACÚSTICO EM ARGAMASSA PRONTA, PREPARO MANUAL, APLICADO EM ÁREAS SECA, ACABAMENTO NÃO REFORÇADO, ESPESSURA 6CM. AF_07/2021</v>
          </cell>
          <cell r="D6241" t="str">
            <v>M2</v>
          </cell>
          <cell r="E6241">
            <v>164.28</v>
          </cell>
        </row>
        <row r="6242">
          <cell r="A6242">
            <v>90950</v>
          </cell>
          <cell r="B6242" t="str">
            <v>SINAPI</v>
          </cell>
          <cell r="C6242" t="str">
            <v>CONTRAPISO ACÚSTICO EM ARGAMASSA TRAÇO 1:4 (CIMENTO E AREIA), PREPARO MECÂNICO COM BETONEIRA 400L, APLICADO EM ÁREAS SECAS, ACABAMENTO NÃO REFORÇADO, ESPESSURA 7CM. AF_07/2021</v>
          </cell>
          <cell r="D6242" t="str">
            <v>M2</v>
          </cell>
          <cell r="E6242">
            <v>88.03</v>
          </cell>
        </row>
        <row r="6243">
          <cell r="A6243">
            <v>90952</v>
          </cell>
          <cell r="B6243" t="str">
            <v>SINAPI</v>
          </cell>
          <cell r="C6243" t="str">
            <v>CONTRAPISO ACÚSTICO EM ARGAMASSA TRAÇO 1:4 (CIMENTO E AREIA), PREPARO MANUAL, APLICADO EM ÁREAS SECAS, ACABAMENTO NÃO REFORÇADO, ESPESSURA 7CM. AF_07/2021</v>
          </cell>
          <cell r="D6243" t="str">
            <v>M2</v>
          </cell>
          <cell r="E6243">
            <v>93.3</v>
          </cell>
        </row>
        <row r="6244">
          <cell r="A6244">
            <v>90953</v>
          </cell>
          <cell r="B6244" t="str">
            <v>SINAPI</v>
          </cell>
          <cell r="C6244" t="str">
            <v>CONTRAPISO ACÚSTICO EM ARGAMASSA PRONTA, PREPARO MECÂNICO COM MISTURADOR 300 KG, APLICADO EM ÁREAS SECAS, ACABAMENTO NÃO REFORÇADO, ESPESSURA 7CM. AF_07/2021</v>
          </cell>
          <cell r="D6244" t="str">
            <v>M2</v>
          </cell>
          <cell r="E6244">
            <v>173.98</v>
          </cell>
        </row>
        <row r="6245">
          <cell r="A6245">
            <v>90954</v>
          </cell>
          <cell r="B6245" t="str">
            <v>SINAPI</v>
          </cell>
          <cell r="C6245" t="str">
            <v>CONTRAPISO ACÚSTICO EM ARGAMASSA PRONTA, PREPARO MANUAL, APLICADO EM ÁREAS SECAS, ACABAMENTO NÃO REFORÇADO, ESPESSURA 7CM. AF_07/2021</v>
          </cell>
          <cell r="D6245" t="str">
            <v>M2</v>
          </cell>
          <cell r="E6245">
            <v>185.59</v>
          </cell>
        </row>
        <row r="6246">
          <cell r="A6246">
            <v>94438</v>
          </cell>
          <cell r="B6246" t="str">
            <v>SINAPI</v>
          </cell>
          <cell r="C6246" t="str">
            <v>(COMPOSIÇÃO REPRESENTATIVA) DO SERVIÇO DE CONTRAPISO EM ARGAMASSA TRAÇO 1:4 (CIM E AREIA), EM BETONEIRA 400 L, ESPESSURA 3 CM ÁREAS SECAS E 3 CM ÁREAS MOLHADAS, PARA EDIFICAÇÃO HABITACIONAL UNIFAMILIAR (CASA) E EDIFICAÇÃO PÚBLICA PADRÃO. AF_11/2014</v>
          </cell>
          <cell r="D6246" t="str">
            <v>M2</v>
          </cell>
          <cell r="E6246">
            <v>40.07</v>
          </cell>
        </row>
        <row r="6247">
          <cell r="A6247">
            <v>94439</v>
          </cell>
          <cell r="B6247" t="str">
            <v>SINAPI</v>
          </cell>
          <cell r="C6247" t="str">
            <v>(COMPOSIÇÃO REPRESENTATIVA) DO SERVIÇO DE CONTRAPISO EM ARGAMASSA TRAÇO 1:4 (CIM E AREIA), BETONEIRA 400 L, E = 4 CM ÁREAS SECAS E  MOLHADAS SOBRE LAJE , E = 3 CM ÁREAS MOLHADAS SOBRE IMPERMEABILIZAÇÃO, CASA E EDIFICAÇÃO PÚBLICA PADRÃO. AF_11/2014</v>
          </cell>
          <cell r="D6247" t="str">
            <v>M2</v>
          </cell>
          <cell r="E6247">
            <v>45.45</v>
          </cell>
        </row>
        <row r="6248">
          <cell r="A6248">
            <v>94779</v>
          </cell>
          <cell r="B6248" t="str">
            <v>SINAPI</v>
          </cell>
          <cell r="C6248" t="str">
            <v>(COMPOSIÇÃO REPRESENTATIVA) DO SERVIÇO DE CONTRAPISO EM ARGAMASSA TRAÇO 1:4 (CIM E AREIA), EM BETONEIRA 400 L, ESPESSURA 3 CM ÁREAS SECAS E 3 CM ÁREAS MOLHADAS, PARA EDIFICAÇÃO HABITACIONAL MULTIFAMILIAR (PRÉDIO). AF_11/2014</v>
          </cell>
          <cell r="D6248" t="str">
            <v>M2</v>
          </cell>
          <cell r="E6248">
            <v>38.880000000000003</v>
          </cell>
        </row>
        <row r="6249">
          <cell r="A6249">
            <v>94782</v>
          </cell>
          <cell r="B6249" t="str">
            <v>SINAPI</v>
          </cell>
          <cell r="C6249" t="str">
            <v>(COMPOSIÇÃO REPRESENTATIVA) DO SERVIÇO DE CONTRAPISO EM ARGAMASSA TRAÇO 1:4 (CIM E AREIA), BETONEIRA 400 L, E = 4 CM ÁREAS SECAS E  MOLHADAS SOBRE LAJE , E = 3 CM ÁREAS MOLHADAS SOBRE IMPERMEABILIZAÇÃO, PARA EDIFICAÇÃO MULTIFAMILIAR. AF_11/2014</v>
          </cell>
          <cell r="D6249" t="str">
            <v>M2</v>
          </cell>
          <cell r="E6249">
            <v>44.85</v>
          </cell>
        </row>
        <row r="6250">
          <cell r="A6250">
            <v>102803</v>
          </cell>
          <cell r="B6250" t="str">
            <v>SINAPI</v>
          </cell>
          <cell r="C6250" t="str">
            <v>REFORÇO SUPERFICIAL PARA CONTRAPISOS DE ARGAMASSA SEMI-SECA. AF_07/2021</v>
          </cell>
          <cell r="D6250" t="str">
            <v>M2</v>
          </cell>
          <cell r="E6250">
            <v>1.97</v>
          </cell>
        </row>
        <row r="6251">
          <cell r="A6251">
            <v>101742</v>
          </cell>
          <cell r="B6251" t="str">
            <v>SINAPI</v>
          </cell>
          <cell r="C6251" t="str">
            <v>RODAPÉ BORRACHA LISO, ALTURA = 7CM, ESPESSURA = 2 MM, PARA ARGAMASSA. AF_09/2020</v>
          </cell>
          <cell r="D6251" t="str">
            <v>M</v>
          </cell>
          <cell r="E6251">
            <v>54.57</v>
          </cell>
        </row>
        <row r="6252">
          <cell r="A6252">
            <v>87871</v>
          </cell>
          <cell r="B6252" t="str">
            <v>SINAPI</v>
          </cell>
          <cell r="C6252" t="str">
            <v>CHAPISCO APLICADO SOMENTE EM ESTRUTURAS DE CONCRETO EM ALVENARIAS INTERNAS, COM DESEMPENADEIRA DENTADA. ARGAMASSA INDUSTRIALIZADA COM PREPARO MANUAL. AF_06/2014</v>
          </cell>
          <cell r="D6252" t="str">
            <v>M2</v>
          </cell>
          <cell r="E6252">
            <v>13.31</v>
          </cell>
        </row>
        <row r="6253">
          <cell r="A6253">
            <v>87872</v>
          </cell>
          <cell r="B6253" t="str">
            <v>SINAPI</v>
          </cell>
          <cell r="C6253" t="str">
            <v>CHAPISCO APLICADO SOMENTE EM ESTRUTURAS DE CONCRETO EM ALVENARIAS INTERNAS, COM DESEMPENADEIRA DENTADA.  ARGAMASSA INDUSTRIALIZADA COM PREPARO EM MISTURADOR 300 KG. AF_06/2014</v>
          </cell>
          <cell r="D6253" t="str">
            <v>M2</v>
          </cell>
          <cell r="E6253">
            <v>12.77</v>
          </cell>
        </row>
        <row r="6254">
          <cell r="A6254">
            <v>87873</v>
          </cell>
          <cell r="B6254" t="str">
            <v>SINAPI</v>
          </cell>
          <cell r="C6254" t="str">
            <v>CHAPISCO APLICADO EM ALVENARIAS E ESTRUTURAS DE CONCRETO INTERNAS, COM ROLO PARA TEXTURA ACRÍLICA.  ARGAMASSA TRAÇO 1:4 E EMULSÃO POLIMÉRICA (ADESIVO) COM PREPARO MANUAL. AF_06/2014</v>
          </cell>
          <cell r="D6254" t="str">
            <v>M2</v>
          </cell>
          <cell r="E6254">
            <v>6.2</v>
          </cell>
        </row>
        <row r="6255">
          <cell r="A6255">
            <v>87874</v>
          </cell>
          <cell r="B6255" t="str">
            <v>SINAPI</v>
          </cell>
          <cell r="C6255" t="str">
            <v>CHAPISCO APLICADO EM ALVENARIAS E ESTRUTURAS DE CONCRETO INTERNAS, COM ROLO PARA TEXTURA ACRÍLICA.  ARGAMASSA TRAÇO 1:4 E EMULSÃO POLIMÉRICA (ADESIVO) COM PREPARO EM BETONEIRA 400L. AF_06/2014</v>
          </cell>
          <cell r="D6255" t="str">
            <v>M2</v>
          </cell>
          <cell r="E6255">
            <v>6.1</v>
          </cell>
        </row>
        <row r="6256">
          <cell r="A6256">
            <v>87876</v>
          </cell>
          <cell r="B6256" t="str">
            <v>SINAPI</v>
          </cell>
          <cell r="C6256" t="str">
            <v>CHAPISCO APLICADO EM ALVENARIAS E ESTRUTURAS DE CONCRETO INTERNAS, COM ROLO PARA TEXTURA ACRÍLICA.  ARGAMASSA INDUSTRIALIZADA COM PREPARO MANUAL. AF_06/2014</v>
          </cell>
          <cell r="D6256" t="str">
            <v>M2</v>
          </cell>
          <cell r="E6256">
            <v>8.25</v>
          </cell>
        </row>
        <row r="6257">
          <cell r="A6257">
            <v>87877</v>
          </cell>
          <cell r="B6257" t="str">
            <v>SINAPI</v>
          </cell>
          <cell r="C6257" t="str">
            <v>CHAPISCO APLICADO EM ALVENARIAS E ESTRUTURAS DE CONCRETO INTERNAS, COM ROLO PARA TEXTURA ACRÍLICA.  ARGAMASSA INDUSTRIALIZADA COM PREPARO EM MISTURADOR 300 KG. AF_06/2014</v>
          </cell>
          <cell r="D6257" t="str">
            <v>M2</v>
          </cell>
          <cell r="E6257">
            <v>7.98</v>
          </cell>
        </row>
        <row r="6258">
          <cell r="A6258">
            <v>87878</v>
          </cell>
          <cell r="B6258" t="str">
            <v>SINAPI</v>
          </cell>
          <cell r="C6258" t="str">
            <v>CHAPISCO APLICADO EM ALVENARIAS E ESTRUTURAS DE CONCRETO INTERNAS, COM COLHER DE PEDREIRO.  ARGAMASSA TRAÇO 1:3 COM PREPARO MANUAL. AF_06/2014</v>
          </cell>
          <cell r="D6258" t="str">
            <v>M2</v>
          </cell>
          <cell r="E6258">
            <v>4.2</v>
          </cell>
        </row>
        <row r="6259">
          <cell r="A6259">
            <v>87879</v>
          </cell>
          <cell r="B6259" t="str">
            <v>SINAPI</v>
          </cell>
          <cell r="C6259" t="str">
            <v>CHAPISCO APLICADO EM ALVENARIAS E ESTRUTURAS DE CONCRETO INTERNAS, COM COLHER DE PEDREIRO.  ARGAMASSA TRAÇO 1:3 COM PREPARO EM BETONEIRA 400L. AF_06/2014</v>
          </cell>
          <cell r="D6259" t="str">
            <v>M2</v>
          </cell>
          <cell r="E6259">
            <v>3.86</v>
          </cell>
        </row>
        <row r="6260">
          <cell r="A6260">
            <v>87881</v>
          </cell>
          <cell r="B6260" t="str">
            <v>SINAPI</v>
          </cell>
          <cell r="C6260" t="str">
            <v>CHAPISCO APLICADO NO TETO, COM ROLO PARA TEXTURA ACRÍLICA. ARGAMASSA TRAÇO 1:4 E EMULSÃO POLIMÉRICA (ADESIVO) COM PREPARO MANUAL. AF_06/2014</v>
          </cell>
          <cell r="D6260" t="str">
            <v>M2</v>
          </cell>
          <cell r="E6260">
            <v>6.12</v>
          </cell>
        </row>
        <row r="6261">
          <cell r="A6261">
            <v>87882</v>
          </cell>
          <cell r="B6261" t="str">
            <v>SINAPI</v>
          </cell>
          <cell r="C6261" t="str">
            <v>CHAPISCO APLICADO NO TETO, COM ROLO PARA TEXTURA ACRÍLICA. ARGAMASSA TRAÇO 1:4 E EMULSÃO POLIMÉRICA (ADESIVO) COM PREPARO EM BETONEIRA 400L. AF_06/2014</v>
          </cell>
          <cell r="D6261" t="str">
            <v>M2</v>
          </cell>
          <cell r="E6261">
            <v>6.02</v>
          </cell>
        </row>
        <row r="6262">
          <cell r="A6262">
            <v>87884</v>
          </cell>
          <cell r="B6262" t="str">
            <v>SINAPI</v>
          </cell>
          <cell r="C6262" t="str">
            <v>CHAPISCO APLICADO NO TETO, COM ROLO PARA TEXTURA ACRÍLICA. ARGAMASSA INDUSTRIALIZADA COM PREPARO MANUAL. AF_06/2014</v>
          </cell>
          <cell r="D6262" t="str">
            <v>M2</v>
          </cell>
          <cell r="E6262">
            <v>8.17</v>
          </cell>
        </row>
        <row r="6263">
          <cell r="A6263">
            <v>87885</v>
          </cell>
          <cell r="B6263" t="str">
            <v>SINAPI</v>
          </cell>
          <cell r="C6263" t="str">
            <v>CHAPISCO APLICADO NO TETO, COM ROLO PARA TEXTURA ACRÍLICA. ARGAMASSA INDUSTRIALIZADA COM PREPARO EM MISTURADOR 300 KG. AF_06/2014</v>
          </cell>
          <cell r="D6263" t="str">
            <v>M2</v>
          </cell>
          <cell r="E6263">
            <v>7.9</v>
          </cell>
        </row>
        <row r="6264">
          <cell r="A6264">
            <v>87886</v>
          </cell>
          <cell r="B6264" t="str">
            <v>SINAPI</v>
          </cell>
          <cell r="C6264" t="str">
            <v>CHAPISCO APLICADO NO TETO, COM DESEMPENADEIRA DENTADA. ARGAMASSA INDUSTRIALIZADA COM PREPARO MANUAL. AF_06/2014</v>
          </cell>
          <cell r="D6264" t="str">
            <v>M2</v>
          </cell>
          <cell r="E6264">
            <v>19.149999999999999</v>
          </cell>
        </row>
        <row r="6265">
          <cell r="A6265">
            <v>87887</v>
          </cell>
          <cell r="B6265" t="str">
            <v>SINAPI</v>
          </cell>
          <cell r="C6265" t="str">
            <v>CHAPISCO APLICADO NO TETO, COM DESEMPENADEIRA DENTADA. ARGAMASSA INDUSTRIALIZADA COM PREPARO EM MISTURADOR 300 KG. AF_06/2014</v>
          </cell>
          <cell r="D6265" t="str">
            <v>M2</v>
          </cell>
          <cell r="E6265">
            <v>18.61</v>
          </cell>
        </row>
        <row r="6266">
          <cell r="A6266">
            <v>87888</v>
          </cell>
          <cell r="B6266" t="str">
            <v>SINAPI</v>
          </cell>
          <cell r="C6266" t="str">
            <v>CHAPISCO APLICADO EM ALVENARIA (SEM PRESENÇA DE VÃOS) E ESTRUTURAS DE CONCRETO DE FACHADA, COM ROLO PARA TEXTURA ACRÍLICA.  ARGAMASSA TRAÇO 1:4 E EMULSÃO POLIMÉRICA (ADESIVO) COM PREPARO MANUAL. AF_06/2014</v>
          </cell>
          <cell r="D6266" t="str">
            <v>M2</v>
          </cell>
          <cell r="E6266">
            <v>7.42</v>
          </cell>
        </row>
        <row r="6267">
          <cell r="A6267">
            <v>87889</v>
          </cell>
          <cell r="B6267" t="str">
            <v>SINAPI</v>
          </cell>
          <cell r="C6267" t="str">
            <v>CHAPISCO APLICADO EM ALVENARIA (SEM PRESENÇA DE VÃOS) E ESTRUTURAS DE CONCRETO DE FACHADA, COM ROLO PARA TEXTURA ACRÍLICA.  ARGAMASSA TRAÇO 1:4 E EMULSÃO POLIMÉRICA (ADESIVO) COM PREPARO EM BETONEIRA 400L. AF_06/2014</v>
          </cell>
          <cell r="D6267" t="str">
            <v>M2</v>
          </cell>
          <cell r="E6267">
            <v>7.32</v>
          </cell>
        </row>
        <row r="6268">
          <cell r="A6268">
            <v>87891</v>
          </cell>
          <cell r="B6268" t="str">
            <v>SINAPI</v>
          </cell>
          <cell r="C6268" t="str">
            <v>CHAPISCO APLICADO EM ALVENARIA (SEM PRESENÇA DE VÃOS) E ESTRUTURAS DE CONCRETO DE FACHADA, COM ROLO PARA TEXTURA ACRÍLICA.  ARGAMASSA INDUSTRIALIZADA COM PREPARO MANUAL. AF_06/2014</v>
          </cell>
          <cell r="D6268" t="str">
            <v>M2</v>
          </cell>
          <cell r="E6268">
            <v>9.4700000000000006</v>
          </cell>
        </row>
        <row r="6269">
          <cell r="A6269">
            <v>87892</v>
          </cell>
          <cell r="B6269" t="str">
            <v>SINAPI</v>
          </cell>
          <cell r="C6269" t="str">
            <v>CHAPISCO APLICADO EM ALVENARIA (SEM PRESENÇA DE VÃOS) E ESTRUTURAS DE CONCRETO DE FACHADA, COM ROLO PARA TEXTURA ACRÍLICA.  ARGAMASSA INDUSTRIALIZADA COM PREPARO EM MISTURADOR 300 KG. AF_06/2014</v>
          </cell>
          <cell r="D6269" t="str">
            <v>M2</v>
          </cell>
          <cell r="E6269">
            <v>9.1999999999999993</v>
          </cell>
        </row>
        <row r="6270">
          <cell r="A6270">
            <v>87893</v>
          </cell>
          <cell r="B6270" t="str">
            <v>SINAPI</v>
          </cell>
          <cell r="C6270" t="str">
            <v>CHAPISCO APLICADO EM ALVENARIA (SEM PRESENÇA DE VÃOS) E ESTRUTURAS DE CONCRETO DE FACHADA, COM COLHER DE PEDREIRO.  ARGAMASSA TRAÇO 1:3 COM PREPARO MANUAL. AF_06/2014</v>
          </cell>
          <cell r="D6270" t="str">
            <v>M2</v>
          </cell>
          <cell r="E6270">
            <v>6.3</v>
          </cell>
        </row>
        <row r="6271">
          <cell r="A6271">
            <v>87894</v>
          </cell>
          <cell r="B6271" t="str">
            <v>SINAPI</v>
          </cell>
          <cell r="C6271" t="str">
            <v>CHAPISCO APLICADO EM ALVENARIA (SEM PRESENÇA DE VÃOS) E ESTRUTURAS DE CONCRETO DE FACHADA, COM COLHER DE PEDREIRO.  ARGAMASSA TRAÇO 1:3 COM PREPARO EM BETONEIRA 400L. AF_06/2014</v>
          </cell>
          <cell r="D6271" t="str">
            <v>M2</v>
          </cell>
          <cell r="E6271">
            <v>5.96</v>
          </cell>
        </row>
        <row r="6272">
          <cell r="A6272">
            <v>87896</v>
          </cell>
          <cell r="B6272" t="str">
            <v>SINAPI</v>
          </cell>
          <cell r="C6272" t="str">
            <v>CHAPISCO APLICADO EM ALVENARIA (SEM PRESENÇA DE VÃOS) E ESTRUTURAS DE CONCRETO DE FACHADA, COM EQUIPAMENTO DE PROJEÇÃO.  ARGAMASSA TRAÇO 1:3 COM PREPARO MANUAL. AF_06/2014</v>
          </cell>
          <cell r="D6272" t="str">
            <v>M2</v>
          </cell>
          <cell r="E6272">
            <v>5.97</v>
          </cell>
        </row>
        <row r="6273">
          <cell r="A6273">
            <v>87897</v>
          </cell>
          <cell r="B6273" t="str">
            <v>SINAPI</v>
          </cell>
          <cell r="C6273" t="str">
            <v>CHAPISCO APLICADO EM ALVENARIA (SEM PRESENÇA DE VÃOS) E ESTRUTURAS DE CONCRETO DE FACHADA, COM EQUIPAMENTO DE PROJEÇÃO.  ARGAMASSA TRAÇO 1:3 COM PREPARO EM BETONEIRA 400 L. AF_06/2014</v>
          </cell>
          <cell r="D6273" t="str">
            <v>M2</v>
          </cell>
          <cell r="E6273">
            <v>5.63</v>
          </cell>
        </row>
        <row r="6274">
          <cell r="A6274">
            <v>87899</v>
          </cell>
          <cell r="B6274" t="str">
            <v>SINAPI</v>
          </cell>
          <cell r="C6274" t="str">
            <v>CHAPISCO APLICADO EM ALVENARIA (COM PRESENÇA DE VÃOS) E ESTRUTURAS DE CONCRETO DE FACHADA, COM ROLO PARA TEXTURA ACRÍLICA.  ARGAMASSA TRAÇO 1:4 E EMULSÃO POLIMÉRICA (ADESIVO) COM PREPARO MANUAL. AF_06/2014</v>
          </cell>
          <cell r="D6274" t="str">
            <v>M2</v>
          </cell>
          <cell r="E6274">
            <v>8.49</v>
          </cell>
        </row>
        <row r="6275">
          <cell r="A6275">
            <v>87900</v>
          </cell>
          <cell r="B6275" t="str">
            <v>SINAPI</v>
          </cell>
          <cell r="C6275" t="str">
            <v>CHAPISCO APLICADO EM ALVENARIA (COM PRESENÇA DE VÃOS) E ESTRUTURAS DE CONCRETO DE FACHADA, COM ROLO PARA TEXTURA ACRÍLICA.  ARGAMASSA TRAÇO 1:4 E EMULSÃO POLIMÉRICA (ADESIVO) COM PREPARO EM BETONEIRA 400L. AF_06/2014</v>
          </cell>
          <cell r="D6275" t="str">
            <v>M2</v>
          </cell>
          <cell r="E6275">
            <v>8.39</v>
          </cell>
        </row>
        <row r="6276">
          <cell r="A6276">
            <v>87902</v>
          </cell>
          <cell r="B6276" t="str">
            <v>SINAPI</v>
          </cell>
          <cell r="C6276" t="str">
            <v>CHAPISCO APLICADO EM ALVENARIA (COM PRESENÇA DE VÃOS) E ESTRUTURAS DE CONCRETO DE FACHADA, COM ROLO PARA TEXTURA ACRÍLICA.  ARGAMASSA INDUSTRIALIZADA COM PREPARO MANUAL. AF_06/2014</v>
          </cell>
          <cell r="D6276" t="str">
            <v>M2</v>
          </cell>
          <cell r="E6276">
            <v>10.54</v>
          </cell>
        </row>
        <row r="6277">
          <cell r="A6277">
            <v>87903</v>
          </cell>
          <cell r="B6277" t="str">
            <v>SINAPI</v>
          </cell>
          <cell r="C6277" t="str">
            <v>CHAPISCO APLICADO EM ALVENARIA (COM PRESENÇA DE VÃOS) E ESTRUTURAS DE CONCRETO DE FACHADA, COM ROLO PARA TEXTURA ACRÍLICA.  ARGAMASSA INDUSTRIALIZADA COM PREPARO EM MISTURADOR 300 KG. AF_06/2014</v>
          </cell>
          <cell r="D6277" t="str">
            <v>M2</v>
          </cell>
          <cell r="E6277">
            <v>10.27</v>
          </cell>
        </row>
        <row r="6278">
          <cell r="A6278">
            <v>87904</v>
          </cell>
          <cell r="B6278" t="str">
            <v>SINAPI</v>
          </cell>
          <cell r="C6278" t="str">
            <v>CHAPISCO APLICADO EM ALVENARIA (COM PRESENÇA DE VÃOS) E ESTRUTURAS DE CONCRETO DE FACHADA, COM COLHER DE PEDREIRO.  ARGAMASSA TRAÇO 1:3 COM PREPARO MANUAL. AF_06/2014</v>
          </cell>
          <cell r="D6278" t="str">
            <v>M2</v>
          </cell>
          <cell r="E6278">
            <v>8.09</v>
          </cell>
        </row>
        <row r="6279">
          <cell r="A6279">
            <v>87905</v>
          </cell>
          <cell r="B6279" t="str">
            <v>SINAPI</v>
          </cell>
          <cell r="C6279" t="str">
            <v>CHAPISCO APLICADO EM ALVENARIA (COM PRESENÇA DE VÃOS) E ESTRUTURAS DE CONCRETO DE FACHADA, COM COLHER DE PEDREIRO.  ARGAMASSA TRAÇO 1:3 COM PREPARO EM BETONEIRA 400L. AF_06/2014</v>
          </cell>
          <cell r="D6279" t="str">
            <v>M2</v>
          </cell>
          <cell r="E6279">
            <v>7.75</v>
          </cell>
        </row>
        <row r="6280">
          <cell r="A6280">
            <v>87907</v>
          </cell>
          <cell r="B6280" t="str">
            <v>SINAPI</v>
          </cell>
          <cell r="C6280" t="str">
            <v>CHAPISCO APLICADO EM ALVENARIA (COM PRESENÇA DE VÃOS) E ESTRUTURAS DE CONCRETO DE FACHADA, COM EQUIPAMENTO DE PROJEÇÃO.  ARGAMASSA TRAÇO 1:3 COM PREPARO MANUAL. AF_06/2014</v>
          </cell>
          <cell r="D6280" t="str">
            <v>M2</v>
          </cell>
          <cell r="E6280">
            <v>7.64</v>
          </cell>
        </row>
        <row r="6281">
          <cell r="A6281">
            <v>87908</v>
          </cell>
          <cell r="B6281" t="str">
            <v>SINAPI</v>
          </cell>
          <cell r="C6281" t="str">
            <v>CHAPISCO APLICADO EM ALVENARIA (COM PRESENÇA DE VÃOS) E ESTRUTURAS DE CONCRETO DE FACHADA, COM EQUIPAMENTO DE PROJEÇÃO.  ARGAMASSA TRAÇO 1:3 COM PREPARO EM BETONEIRA 400 L. AF_06/2014</v>
          </cell>
          <cell r="D6281" t="str">
            <v>M2</v>
          </cell>
          <cell r="E6281">
            <v>7.3</v>
          </cell>
        </row>
        <row r="6282">
          <cell r="A6282">
            <v>87910</v>
          </cell>
          <cell r="B6282" t="str">
            <v>SINAPI</v>
          </cell>
          <cell r="C6282" t="str">
            <v>CHAPISCO APLICADO SOMENTE NA ESTRUTURA DE CONCRETO DA FACHADA, COM DESEMPENADEIRA DENTADA. ARGAMASSA INDUSTRIALIZADA COM PREPARO MANUAL. AF_06/2014</v>
          </cell>
          <cell r="D6282" t="str">
            <v>M2</v>
          </cell>
          <cell r="E6282">
            <v>18.829999999999998</v>
          </cell>
        </row>
        <row r="6283">
          <cell r="A6283">
            <v>87911</v>
          </cell>
          <cell r="B6283" t="str">
            <v>SINAPI</v>
          </cell>
          <cell r="C6283" t="str">
            <v>CHAPISCO APLICADO SOMENTE NA ESTRUTURA DE CONCRETO DA FACHADA, COM DESEMPENADEIRA DENTADA. ARGAMASSA INDUSTRIALIZADA COM PREPARO EM MISTURADOR 300 KG. AF_06/2014</v>
          </cell>
          <cell r="D6283" t="str">
            <v>M2</v>
          </cell>
          <cell r="E6283">
            <v>18.29</v>
          </cell>
        </row>
        <row r="6284">
          <cell r="A6284">
            <v>87411</v>
          </cell>
          <cell r="B6284" t="str">
            <v>SINAPI</v>
          </cell>
          <cell r="C6284" t="str">
            <v>APLICAÇÃO MANUAL DE GESSO DESEMPENADO (SEM TALISCAS) EM TETO DE AMBIENTES DE ÁREA MAIOR QUE 10M², ESPESSURA DE 0,5CM. AF_06/2014</v>
          </cell>
          <cell r="D6284" t="str">
            <v>M2</v>
          </cell>
          <cell r="E6284">
            <v>15.41</v>
          </cell>
        </row>
        <row r="6285">
          <cell r="A6285">
            <v>87412</v>
          </cell>
          <cell r="B6285" t="str">
            <v>SINAPI</v>
          </cell>
          <cell r="C6285" t="str">
            <v>APLICAÇÃO MANUAL DE GESSO DESEMPENADO (SEM TALISCAS) EM TETO DE AMBIENTES DE ÁREA ENTRE 5M² E 10M², ESPESSURA DE 0,5CM. AF_06/2014</v>
          </cell>
          <cell r="D6285" t="str">
            <v>M2</v>
          </cell>
          <cell r="E6285">
            <v>21.45</v>
          </cell>
        </row>
        <row r="6286">
          <cell r="A6286">
            <v>87413</v>
          </cell>
          <cell r="B6286" t="str">
            <v>SINAPI</v>
          </cell>
          <cell r="C6286" t="str">
            <v>APLICAÇÃO MANUAL DE GESSO DESEMPENADO (SEM TALISCAS) EM TETO DE AMBIENTES DE ÁREA MENOR QUE 5M², ESPESSURA DE 0,5CM. AF_06/2014</v>
          </cell>
          <cell r="D6286" t="str">
            <v>M2</v>
          </cell>
          <cell r="E6286">
            <v>24.88</v>
          </cell>
        </row>
        <row r="6287">
          <cell r="A6287">
            <v>87414</v>
          </cell>
          <cell r="B6287" t="str">
            <v>SINAPI</v>
          </cell>
          <cell r="C6287" t="str">
            <v>APLICAÇÃO MANUAL DE GESSO DESEMPENADO (SEM TALISCAS) EM TETO DE AMBIENTES DE ÁREA MAIOR QUE 10M², ESPESSURA DE 1,0CM. AF_06/2014</v>
          </cell>
          <cell r="D6287" t="str">
            <v>M2</v>
          </cell>
          <cell r="E6287">
            <v>23.23</v>
          </cell>
        </row>
        <row r="6288">
          <cell r="A6288">
            <v>87415</v>
          </cell>
          <cell r="B6288" t="str">
            <v>SINAPI</v>
          </cell>
          <cell r="C6288" t="str">
            <v>APLICAÇÃO MANUAL DE GESSO DESEMPENADO (SEM TALISCAS) EM TETO DE AMBIENTES DE ÁREA ENTRE 5M² E 10M², ESPESSURA DE 1,0CM. AF_06/2014</v>
          </cell>
          <cell r="D6288" t="str">
            <v>M2</v>
          </cell>
          <cell r="E6288">
            <v>29.11</v>
          </cell>
        </row>
        <row r="6289">
          <cell r="A6289">
            <v>87416</v>
          </cell>
          <cell r="B6289" t="str">
            <v>SINAPI</v>
          </cell>
          <cell r="C6289" t="str">
            <v>APLICAÇÃO MANUAL DE GESSO DESEMPENADO (SEM TALISCAS) EM TETO DE AMBIENTES DE ÁREA MENOR QUE 5M², ESPESSURA DE 1,0CM. AF_06/2014</v>
          </cell>
          <cell r="D6289" t="str">
            <v>M2</v>
          </cell>
          <cell r="E6289">
            <v>32.78</v>
          </cell>
        </row>
        <row r="6290">
          <cell r="A6290">
            <v>87417</v>
          </cell>
          <cell r="B6290" t="str">
            <v>SINAPI</v>
          </cell>
          <cell r="C6290" t="str">
            <v>APLICAÇÃO MANUAL DE GESSO DESEMPENADO (SEM TALISCAS) EM PAREDES DE AMBIENTES DE ÁREA MAIOR QUE 10M², ESPESSURA DE 0,5CM. AF_06/2014</v>
          </cell>
          <cell r="D6290" t="str">
            <v>M2</v>
          </cell>
          <cell r="E6290">
            <v>16.25</v>
          </cell>
        </row>
        <row r="6291">
          <cell r="A6291">
            <v>87418</v>
          </cell>
          <cell r="B6291" t="str">
            <v>SINAPI</v>
          </cell>
          <cell r="C6291" t="str">
            <v>APLICAÇÃO MANUAL DE GESSO DESEMPENADO (SEM TALISCAS) EM PAREDES DE AMBIENTES DE ÁREA ENTRE 5M² E 10M², ESPESSURA DE 0,5CM. AF_06/2014</v>
          </cell>
          <cell r="D6291" t="str">
            <v>M2</v>
          </cell>
          <cell r="E6291">
            <v>16.7</v>
          </cell>
        </row>
        <row r="6292">
          <cell r="A6292">
            <v>87419</v>
          </cell>
          <cell r="B6292" t="str">
            <v>SINAPI</v>
          </cell>
          <cell r="C6292" t="str">
            <v>APLICAÇÃO MANUAL DE GESSO DESEMPENADO (SEM TALISCAS) EM PAREDES DE AMBIENTES DE ÁREA MENOR QUE 5M², ESPESSURA DE 0,5CM. AF_06/2014</v>
          </cell>
          <cell r="D6292" t="str">
            <v>M2</v>
          </cell>
          <cell r="E6292">
            <v>18</v>
          </cell>
        </row>
        <row r="6293">
          <cell r="A6293">
            <v>87420</v>
          </cell>
          <cell r="B6293" t="str">
            <v>SINAPI</v>
          </cell>
          <cell r="C6293" t="str">
            <v>APLICAÇÃO MANUAL DE GESSO DESEMPENADO (SEM TALISCAS) EM PAREDES DE AMBIENTES DE ÁREA MAIOR QUE 10M², ESPESSURA DE 1,0CM. AF_06/2014</v>
          </cell>
          <cell r="D6293" t="str">
            <v>M2</v>
          </cell>
          <cell r="E6293">
            <v>24.75</v>
          </cell>
        </row>
        <row r="6294">
          <cell r="A6294">
            <v>87421</v>
          </cell>
          <cell r="B6294" t="str">
            <v>SINAPI</v>
          </cell>
          <cell r="C6294" t="str">
            <v>APLICAÇÃO MANUAL DE GESSO DESEMPENADO (SEM TALISCAS) EM PAREDES DE AMBIENTES DE ÁREA ENTRE 5M² E 10M², ESPESSURA DE 1,0CM. AF_06/2014</v>
          </cell>
          <cell r="D6294" t="str">
            <v>M2</v>
          </cell>
          <cell r="E6294">
            <v>25.21</v>
          </cell>
        </row>
        <row r="6295">
          <cell r="A6295">
            <v>87422</v>
          </cell>
          <cell r="B6295" t="str">
            <v>SINAPI</v>
          </cell>
          <cell r="C6295" t="str">
            <v>APLICAÇÃO MANUAL DE GESSO DESEMPENADO (SEM TALISCAS) EM PAREDES DE AMBIENTES DE ÁREA MENOR QUE 5M², ESPESSURA DE 1,0CM. AF_06/2014</v>
          </cell>
          <cell r="D6295" t="str">
            <v>M2</v>
          </cell>
          <cell r="E6295">
            <v>26.52</v>
          </cell>
        </row>
        <row r="6296">
          <cell r="A6296">
            <v>87423</v>
          </cell>
          <cell r="B6296" t="str">
            <v>SINAPI</v>
          </cell>
          <cell r="C6296" t="str">
            <v>APLICAÇÃO MANUAL DE GESSO SARRAFEADO (COM TALISCAS) EM PAREDES DE AMBIENTES DE ÁREA MAIOR QUE 10M², ESPESSURA DE 1,0CM. AF_06/2014</v>
          </cell>
          <cell r="D6296" t="str">
            <v>M2</v>
          </cell>
          <cell r="E6296">
            <v>32.1</v>
          </cell>
        </row>
        <row r="6297">
          <cell r="A6297">
            <v>87424</v>
          </cell>
          <cell r="B6297" t="str">
            <v>SINAPI</v>
          </cell>
          <cell r="C6297" t="str">
            <v>APLICAÇÃO MANUAL DE GESSO SARRAFEADO (COM TALISCAS) EM PAREDES DE AMBIENTES DE ÁREA ENTRE 5M² E 10M², ESPESSURA DE 1,0CM. AF_06/2014</v>
          </cell>
          <cell r="D6297" t="str">
            <v>M2</v>
          </cell>
          <cell r="E6297">
            <v>32.78</v>
          </cell>
        </row>
        <row r="6298">
          <cell r="A6298">
            <v>87425</v>
          </cell>
          <cell r="B6298" t="str">
            <v>SINAPI</v>
          </cell>
          <cell r="C6298" t="str">
            <v>APLICAÇÃO MANUAL DE GESSO SARRAFEADO (COM TALISCAS) EM PAREDES DE AMBIENTES DE ÁREA MENOR QUE 5M², ESPESSURA DE 1,0CM. AF_06/2014</v>
          </cell>
          <cell r="D6298" t="str">
            <v>M2</v>
          </cell>
          <cell r="E6298">
            <v>33.85</v>
          </cell>
        </row>
        <row r="6299">
          <cell r="A6299">
            <v>87426</v>
          </cell>
          <cell r="B6299" t="str">
            <v>SINAPI</v>
          </cell>
          <cell r="C6299" t="str">
            <v>APLICAÇÃO MANUAL DE GESSO SARRAFEADO (COM TALISCAS) EM PAREDES DE AMBIENTES DE ÁREA MAIOR QUE 10M², ESPESSURA DE 1,5CM. AF_06/2014</v>
          </cell>
          <cell r="D6299" t="str">
            <v>M2</v>
          </cell>
          <cell r="E6299">
            <v>38.03</v>
          </cell>
        </row>
        <row r="6300">
          <cell r="A6300">
            <v>87427</v>
          </cell>
          <cell r="B6300" t="str">
            <v>SINAPI</v>
          </cell>
          <cell r="C6300" t="str">
            <v>APLICAÇÃO MANUAL DE GESSO SARRAFEADO (COM TALISCAS) EM PAREDES DE AMBIENTES DE ÁREA ENTRE 5M² E 10M², ESPESSURA DE 1,5CM. AF_06/2014</v>
          </cell>
          <cell r="D6300" t="str">
            <v>M2</v>
          </cell>
          <cell r="E6300">
            <v>38.71</v>
          </cell>
        </row>
        <row r="6301">
          <cell r="A6301">
            <v>87428</v>
          </cell>
          <cell r="B6301" t="str">
            <v>SINAPI</v>
          </cell>
          <cell r="C6301" t="str">
            <v>APLICAÇÃO MANUAL DE GESSO SARRAFEADO (COM TALISCAS) EM PAREDES DE AMBIENTES DE ÁREA MENOR QUE 5M², ESPESSURA DE 1,5CM. AF_06/2014</v>
          </cell>
          <cell r="D6301" t="str">
            <v>M2</v>
          </cell>
          <cell r="E6301">
            <v>39.78</v>
          </cell>
        </row>
        <row r="6302">
          <cell r="A6302">
            <v>87429</v>
          </cell>
          <cell r="B6302" t="str">
            <v>SINAPI</v>
          </cell>
          <cell r="C6302" t="str">
            <v>APLICAÇÃO DE GESSO PROJETADO COM EQUIPAMENTO DE PROJEÇÃO EM PAREDES DE AMBIENTES DE ÁREA MAIOR QUE 10M², DESEMPENADO (SEM TALISCAS), ESPESSURA DE 0,5CM. AF_06/2014</v>
          </cell>
          <cell r="D6302" t="str">
            <v>M2</v>
          </cell>
          <cell r="E6302">
            <v>16.739999999999998</v>
          </cell>
        </row>
        <row r="6303">
          <cell r="A6303">
            <v>87430</v>
          </cell>
          <cell r="B6303" t="str">
            <v>SINAPI</v>
          </cell>
          <cell r="C6303" t="str">
            <v>APLICAÇÃO DE GESSO PROJETADO COM EQUIPAMENTO DE PROJEÇÃO EM PAREDES DE AMBIENTES DE ÁREA ENTRE 5M² E 10M², DESEMPENADO (SEM TALISCAS), ESPESSURA DE 0,5CM. AF_06/2014</v>
          </cell>
          <cell r="D6303" t="str">
            <v>M2</v>
          </cell>
          <cell r="E6303">
            <v>17.190000000000001</v>
          </cell>
        </row>
        <row r="6304">
          <cell r="A6304">
            <v>87431</v>
          </cell>
          <cell r="B6304" t="str">
            <v>SINAPI</v>
          </cell>
          <cell r="C6304" t="str">
            <v>APLICAÇÃO DE GESSO PROJETADO COM EQUIPAMENTO DE PROJEÇÃO EM PAREDES DE AMBIENTES DE ÁREA MENOR QUE 5M², DESEMPENADO (SEM TALISCAS), ESPESSURA DE 0,5CM. AF_06/2014</v>
          </cell>
          <cell r="D6304" t="str">
            <v>M2</v>
          </cell>
          <cell r="E6304">
            <v>17.420000000000002</v>
          </cell>
        </row>
        <row r="6305">
          <cell r="A6305">
            <v>87432</v>
          </cell>
          <cell r="B6305" t="str">
            <v>SINAPI</v>
          </cell>
          <cell r="C6305" t="str">
            <v>APLICAÇÃO DE GESSO PROJETADO COM EQUIPAMENTO DE PROJEÇÃO EM PAREDES DE AMBIENTES DE ÁREA MAIOR QUE 10M², DESEMPENADO (SEM TALISCAS), ESPESSURA DE 1,0CM. AF_06/2014</v>
          </cell>
          <cell r="D6305" t="str">
            <v>M2</v>
          </cell>
          <cell r="E6305">
            <v>24.09</v>
          </cell>
        </row>
        <row r="6306">
          <cell r="A6306">
            <v>87433</v>
          </cell>
          <cell r="B6306" t="str">
            <v>SINAPI</v>
          </cell>
          <cell r="C6306" t="str">
            <v>APLICAÇÃO DE GESSO PROJETADO COM EQUIPAMENTO DE PROJEÇÃO EM PAREDES DE AMBIENTES DE ÁREA ENTRE 5M² E 10M², DESEMPENADO (SEM TALISCAS), ESPESSURA DE 1,0CM. AF_06/2014</v>
          </cell>
          <cell r="D6306" t="str">
            <v>M2</v>
          </cell>
          <cell r="E6306">
            <v>25</v>
          </cell>
        </row>
        <row r="6307">
          <cell r="A6307">
            <v>87434</v>
          </cell>
          <cell r="B6307" t="str">
            <v>SINAPI</v>
          </cell>
          <cell r="C6307" t="str">
            <v>APLICAÇÃO DE GESSO PROJETADO COM EQUIPAMENTO DE PROJEÇÃO EM PAREDES DE AMBIENTES DE ÁREA MENOR QUE 5M², DESEMPENADO (SEM TALISCAS), ESPESSURA DE 1,0CM. AF_06/2014</v>
          </cell>
          <cell r="D6307" t="str">
            <v>M2</v>
          </cell>
          <cell r="E6307">
            <v>25.61</v>
          </cell>
        </row>
        <row r="6308">
          <cell r="A6308">
            <v>87435</v>
          </cell>
          <cell r="B6308" t="str">
            <v>SINAPI</v>
          </cell>
          <cell r="C6308" t="str">
            <v>APLICAÇÃO DE GESSO PROJETADO COM EQUIPAMENTO DE PROJEÇÃO EM PAREDES DE AMBIENTES DE ÁREA MAIOR QUE 10M², SARRAFEADO (COM TALISCAS), ESPESSURA DE 1,0CM. AF_06/2014</v>
          </cell>
          <cell r="D6308" t="str">
            <v>M2</v>
          </cell>
          <cell r="E6308">
            <v>26.92</v>
          </cell>
        </row>
        <row r="6309">
          <cell r="A6309">
            <v>87436</v>
          </cell>
          <cell r="B6309" t="str">
            <v>SINAPI</v>
          </cell>
          <cell r="C6309" t="str">
            <v>APLICAÇÃO DE GESSO PROJETADO COM EQUIPAMENTO DE PROJEÇÃO EM PAREDES DE AMBIENTES DE ÁREA ENTRE 5M² E 10M², SARRAFEADO (COM TALISCAS), ESPESSURA DE 1,0CM. AF_06/2014</v>
          </cell>
          <cell r="D6309" t="str">
            <v>M2</v>
          </cell>
          <cell r="E6309">
            <v>28.44</v>
          </cell>
        </row>
        <row r="6310">
          <cell r="A6310">
            <v>87437</v>
          </cell>
          <cell r="B6310" t="str">
            <v>SINAPI</v>
          </cell>
          <cell r="C6310" t="str">
            <v>APLICAÇÃO DE GESSO PROJETADO COM EQUIPAMENTO DE PROJEÇÃO EM PAREDES DE AMBIENTES DE ÁREA MENOR QUE 5M², SARRAFEADO (COM TALISCAS), ESPESSURA DE 1,0CM. AF_06/2014</v>
          </cell>
          <cell r="D6310" t="str">
            <v>M2</v>
          </cell>
          <cell r="E6310">
            <v>29.51</v>
          </cell>
        </row>
        <row r="6311">
          <cell r="A6311">
            <v>87438</v>
          </cell>
          <cell r="B6311" t="str">
            <v>SINAPI</v>
          </cell>
          <cell r="C6311" t="str">
            <v>APLICAÇÃO DE GESSO PROJETADO COM EQUIPAMENTO DE PROJEÇÃO EM PAREDES DE AMBIENTES DE ÁREA MAIOR QUE 10M², SARRAFEADO (COM TALISCAS), ESPESSURA DE 1,5CM. AF_06/2014</v>
          </cell>
          <cell r="D6311" t="str">
            <v>M2</v>
          </cell>
          <cell r="E6311">
            <v>33.18</v>
          </cell>
        </row>
        <row r="6312">
          <cell r="A6312">
            <v>87439</v>
          </cell>
          <cell r="B6312" t="str">
            <v>SINAPI</v>
          </cell>
          <cell r="C6312" t="str">
            <v>APLICAÇÃO DE GESSO PROJETADO COM EQUIPAMENTO DE PROJEÇÃO EM PAREDES DE AMBIENTES DE ÁREA ENTRE 5M² E 10M², SARRAFEADO (COM TALISCAS), ESPESSURA DE 1,5CM. AF_06/2014</v>
          </cell>
          <cell r="D6312" t="str">
            <v>M2</v>
          </cell>
          <cell r="E6312">
            <v>35.090000000000003</v>
          </cell>
        </row>
        <row r="6313">
          <cell r="A6313">
            <v>87440</v>
          </cell>
          <cell r="B6313" t="str">
            <v>SINAPI</v>
          </cell>
          <cell r="C6313" t="str">
            <v>APLICAÇÃO DE GESSO PROJETADO COM EQUIPAMENTO DE PROJEÇÃO EM PAREDES DE AMBIENTES DE ÁREA MENOR QUE 5M², SARRAFEADO (COM TALISCAS), ESPESSURA DE 1,5CM. AF_06/2014</v>
          </cell>
          <cell r="D6313" t="str">
            <v>M2</v>
          </cell>
          <cell r="E6313">
            <v>36</v>
          </cell>
        </row>
        <row r="6314">
          <cell r="A6314">
            <v>87527</v>
          </cell>
          <cell r="B6314" t="str">
            <v>SINAPI</v>
          </cell>
          <cell r="C6314" t="str">
            <v>EMBOÇO, PARA RECEBIMENTO DE CERÂMICA, EM ARGAMASSA TRAÇO 1:2:8, PREPARO MECÂNICO COM BETONEIRA 400L, APLICADO MANUALMENTE EM FACES INTERNAS DE PAREDES, PARA AMBIENTE COM ÁREA MENOR QUE 5M2, ESPESSURA DE 20MM, COM EXECUÇÃO DE TALISCAS. AF_06/2014</v>
          </cell>
          <cell r="D6314" t="str">
            <v>M2</v>
          </cell>
          <cell r="E6314">
            <v>36.869999999999997</v>
          </cell>
        </row>
        <row r="6315">
          <cell r="A6315">
            <v>87528</v>
          </cell>
          <cell r="B6315" t="str">
            <v>SINAPI</v>
          </cell>
          <cell r="C6315" t="str">
            <v>EMBOÇO, PARA RECEBIMENTO DE CERÂMICA, EM ARGAMASSA TRAÇO 1:2:8, PREPARO MANUAL, APLICADO MANUALMENTE EM FACES INTERNAS DE PAREDES, PARA AMBIENTE COM ÁREA MENOR QUE 5M2, ESPESSURA DE 20MM, COM EXECUÇÃO DE TALISCAS. AF_06/2014</v>
          </cell>
          <cell r="D6315" t="str">
            <v>M2</v>
          </cell>
          <cell r="E6315">
            <v>39.71</v>
          </cell>
        </row>
        <row r="6316">
          <cell r="A6316">
            <v>87529</v>
          </cell>
          <cell r="B6316" t="str">
            <v>SINAPI</v>
          </cell>
          <cell r="C6316" t="str">
            <v>MASSA ÚNICA, PARA RECEBIMENTO DE PINTURA, EM ARGAMASSA TRAÇO 1:2:8, PREPARO MECÂNICO COM BETONEIRA 400L, APLICADA MANUALMENTE EM FACES INTERNAS DE PAREDES, ESPESSURA DE 20MM, COM EXECUÇÃO DE TALISCAS. AF_06/2014</v>
          </cell>
          <cell r="D6316" t="str">
            <v>M2</v>
          </cell>
          <cell r="E6316">
            <v>33.76</v>
          </cell>
        </row>
        <row r="6317">
          <cell r="A6317">
            <v>87530</v>
          </cell>
          <cell r="B6317" t="str">
            <v>SINAPI</v>
          </cell>
          <cell r="C6317" t="str">
            <v>MASSA ÚNICA, PARA RECEBIMENTO DE PINTURA, EM ARGAMASSA TRAÇO 1:2:8, PREPARO MANUAL, APLICADA MANUALMENTE EM FACES INTERNAS DE PAREDES, ESPESSURA DE 20MM, COM EXECUÇÃO DE TALISCAS. AF_06/2014</v>
          </cell>
          <cell r="D6317" t="str">
            <v>M2</v>
          </cell>
          <cell r="E6317">
            <v>36.6</v>
          </cell>
        </row>
        <row r="6318">
          <cell r="A6318">
            <v>87531</v>
          </cell>
          <cell r="B6318" t="str">
            <v>SINAPI</v>
          </cell>
          <cell r="C6318" t="str">
            <v>EMBOÇO, PARA RECEBIMENTO DE CERÂMICA, EM ARGAMASSA TRAÇO 1:2:8, PREPARO MECÂNICO COM BETONEIRA 400L, APLICADO MANUALMENTE EM FACES INTERNAS DE PAREDES, PARA AMBIENTE COM ÁREA ENTRE 5M2 E 10M2, ESPESSURA DE 20MM, COM EXECUÇÃO DE TALISCAS. AF_06/2014</v>
          </cell>
          <cell r="D6318" t="str">
            <v>M2</v>
          </cell>
          <cell r="E6318">
            <v>32.65</v>
          </cell>
        </row>
        <row r="6319">
          <cell r="A6319">
            <v>87532</v>
          </cell>
          <cell r="B6319" t="str">
            <v>SINAPI</v>
          </cell>
          <cell r="C6319" t="str">
            <v>EMBOÇO, PARA RECEBIMENTO DE CERÂMICA, EM ARGAMASSA TRAÇO 1:2:8, PREPARO MANUAL, APLICADO MANUALMENTE EM FACES INTERNAS DE PAREDES, PARA AMBIENTE COM ÁREA  ENTRE 5M2 E 10M2, ESPESSURA DE 20MM, COM EXECUÇÃO DE TALISCAS. AF_06/2014</v>
          </cell>
          <cell r="D6319" t="str">
            <v>M2</v>
          </cell>
          <cell r="E6319">
            <v>35.49</v>
          </cell>
        </row>
        <row r="6320">
          <cell r="A6320">
            <v>87535</v>
          </cell>
          <cell r="B6320" t="str">
            <v>SINAPI</v>
          </cell>
          <cell r="C6320" t="str">
            <v>EMBOÇO, PARA RECEBIMENTO DE CERÂMICA, EM ARGAMASSA TRAÇO 1:2:8, PREPARO MECÂNICO COM BETONEIRA 400L, APLICADO MANUALMENTE EM FACES INTERNAS DE PAREDES, PARA AMBIENTE COM ÁREA  MAIOR QUE 10M2, ESPESSURA DE 20MM, COM EXECUÇÃO DE TALISCAS. AF_06/2014</v>
          </cell>
          <cell r="D6320" t="str">
            <v>M2</v>
          </cell>
          <cell r="E6320">
            <v>29.54</v>
          </cell>
        </row>
        <row r="6321">
          <cell r="A6321">
            <v>87536</v>
          </cell>
          <cell r="B6321" t="str">
            <v>SINAPI</v>
          </cell>
          <cell r="C6321" t="str">
            <v>EMBOÇO, PARA RECEBIMENTO DE CERÂMICA, EM ARGAMASSA TRAÇO 1:2:8, PREPARO MANUAL, APLICADO MANUALMENTE EM FACES INTERNAS DE PAREDES, PARA AMBIENTE COM ÁREA  MAIOR QUE 10M2, ESPESSURA DE 20MM, COM EXECUÇÃO DE TALISCAS. AF_06/2014</v>
          </cell>
          <cell r="D6321" t="str">
            <v>M2</v>
          </cell>
          <cell r="E6321">
            <v>32.380000000000003</v>
          </cell>
        </row>
        <row r="6322">
          <cell r="A6322">
            <v>87537</v>
          </cell>
          <cell r="B6322" t="str">
            <v>SINAPI</v>
          </cell>
          <cell r="C6322" t="str">
            <v>EMBOÇO, PARA RECEBIMENTO DE CERÂMICA, EM ARGAMASSA INDUSTRIALIZADA, PREPARO MECÂNICO, APLICADO COM EQUIPAMENTO DE MISTURA E PROJEÇÃO DE 1,5 M3/H DE ARGAMASSA EM FACES INTERNAS DE PAREDES, PARA AMBIENTE COM ÁREA  MENOR QUE 5M2, ESPESSURA DE 20MM, COM EXECUÇÃO DE TALISCAS. AF_06/2014</v>
          </cell>
          <cell r="D6322" t="str">
            <v>M2</v>
          </cell>
          <cell r="E6322">
            <v>70.83</v>
          </cell>
        </row>
        <row r="6323">
          <cell r="A6323">
            <v>87538</v>
          </cell>
          <cell r="B6323" t="str">
            <v>SINAPI</v>
          </cell>
          <cell r="C6323" t="str">
            <v>MASSA ÚNICA, PARA RECEBIMENTO DE PINTURA, EM ARGAMASSA INDUSTRIALIZADA, PREPARO MECÂNICO, APLICADO COM EQUIPAMENTO DE MISTURA E PROJEÇÃO DE 1,5 M3/H DE ARGAMASSA EM FACES INTERNAS DE PAREDES, ESPESSURA DE 20MM, COM EXECUÇÃO DE TALISCAS. AF_06/2014</v>
          </cell>
          <cell r="D6323" t="str">
            <v>M2</v>
          </cell>
          <cell r="E6323">
            <v>68.14</v>
          </cell>
        </row>
        <row r="6324">
          <cell r="A6324">
            <v>87539</v>
          </cell>
          <cell r="B6324" t="str">
            <v>SINAPI</v>
          </cell>
          <cell r="C6324" t="str">
            <v>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v>
          </cell>
          <cell r="D6324" t="str">
            <v>M2</v>
          </cell>
          <cell r="E6324">
            <v>67.19</v>
          </cell>
        </row>
        <row r="6325">
          <cell r="A6325">
            <v>87541</v>
          </cell>
          <cell r="B6325" t="str">
            <v>SINAPI</v>
          </cell>
          <cell r="C6325" t="str">
            <v>EMBOÇO, PARA RECEBIMENTO DE CERÂMICA, EM ARGAMASSA INDUSTRIALIZADA, PREPARO MECÂNICO, APLICADO COM EQUIPAMENTO DE MISTURA E PROJEÇÃO DE 1,5 M3/H DE ARGAMASSA EM FACES INTERNAS DE PAREDES, PARA AMBIENTE COM ÁREA MAIOR QUE 10M2, ESPESSURA DE 20MM, COM EXECUÇÃO DE TALISCAS. AF_06/2014</v>
          </cell>
          <cell r="D6325" t="str">
            <v>M2</v>
          </cell>
          <cell r="E6325">
            <v>64.5</v>
          </cell>
        </row>
        <row r="6326">
          <cell r="A6326">
            <v>87543</v>
          </cell>
          <cell r="B6326" t="str">
            <v>SINAPI</v>
          </cell>
          <cell r="C6326" t="str">
            <v>MASSA ÚNICA, PARA RECEBIMENTO DE PINTURA OU CERÂMICA, ARGAMASSA INDUSTRIALIZADA, PREPARO MECÂNICO, APLICADO COM EQUIPAMENTO DE MISTURA E PROJEÇÃO DE 1,5 M3/H EM FACES INTERNAS DE PAREDES, ESPESSURA DE 5MM, SEM EXECUÇÃO DE TALISCAS. AF_06/2014</v>
          </cell>
          <cell r="D6326" t="str">
            <v>M2</v>
          </cell>
          <cell r="E6326">
            <v>22.2</v>
          </cell>
        </row>
        <row r="6327">
          <cell r="A6327">
            <v>87545</v>
          </cell>
          <cell r="B6327" t="str">
            <v>SINAPI</v>
          </cell>
          <cell r="C6327" t="str">
            <v>EMBOÇO, PARA RECEBIMENTO DE CERÂMICA, EM ARGAMASSA TRAÇO 1:2:8, PREPARO MECÂNICO COM BETONEIRA 400L, APLICADO MANUALMENTE EM FACES INTERNAS DE PAREDES, PARA AMBIENTE COM ÁREA MENOR QUE 5M2, ESPESSURA DE 10MM, COM EXECUÇÃO DE TALISCAS. AF_06/2014</v>
          </cell>
          <cell r="D6327" t="str">
            <v>M2</v>
          </cell>
          <cell r="E6327">
            <v>24.59</v>
          </cell>
        </row>
        <row r="6328">
          <cell r="A6328">
            <v>87546</v>
          </cell>
          <cell r="B6328" t="str">
            <v>SINAPI</v>
          </cell>
          <cell r="C6328" t="str">
            <v>EMBOÇO, PARA RECEBIMENTO DE CERÂMICA, EM ARGAMASSA TRAÇO 1:2:8, PREPARO MANUAL, APLICADO MANUALMENTE EM FACES INTERNAS DE PAREDES, PARA AMBIENTE COM ÁREA MENOR QUE 5M2, ESPESSURA DE 10MM, COM EXECUÇÃO DE TALISCAS. AF_06/2014</v>
          </cell>
          <cell r="D6328" t="str">
            <v>M2</v>
          </cell>
          <cell r="E6328">
            <v>26.2</v>
          </cell>
        </row>
        <row r="6329">
          <cell r="A6329">
            <v>87547</v>
          </cell>
          <cell r="B6329" t="str">
            <v>SINAPI</v>
          </cell>
          <cell r="C6329" t="str">
            <v>MASSA ÚNICA, PARA RECEBIMENTO DE PINTURA, EM ARGAMASSA TRAÇO 1:2:8, PREPARO MECÂNICO COM BETONEIRA 400L, APLICADA MANUALMENTE EM FACES INTERNAS DE PAREDES, ESPESSURA DE 10MM, COM EXECUÇÃO DE TALISCAS. AF_06/2014</v>
          </cell>
          <cell r="D6329" t="str">
            <v>M2</v>
          </cell>
          <cell r="E6329">
            <v>21.49</v>
          </cell>
        </row>
        <row r="6330">
          <cell r="A6330">
            <v>87548</v>
          </cell>
          <cell r="B6330" t="str">
            <v>SINAPI</v>
          </cell>
          <cell r="C6330" t="str">
            <v>MASSA ÚNICA, PARA RECEBIMENTO DE PINTURA, EM ARGAMASSA TRAÇO 1:2:8, PREPARO MANUAL, APLICADA MANUALMENTE EM FACES INTERNAS DE PAREDES, ESPESSURA DE 10MM, COM EXECUÇÃO DE TALISCAS. AF_06/2014</v>
          </cell>
          <cell r="D6330" t="str">
            <v>M2</v>
          </cell>
          <cell r="E6330">
            <v>23.1</v>
          </cell>
        </row>
        <row r="6331">
          <cell r="A6331">
            <v>87549</v>
          </cell>
          <cell r="B6331" t="str">
            <v>SINAPI</v>
          </cell>
          <cell r="C6331" t="str">
            <v>EMBOÇO, PARA RECEBIMENTO DE CERÂMICA, EM ARGAMASSA TRAÇO 1:2:8, PREPARO MECÂNICO COM BETONEIRA 400L, APLICADO MANUALMENTE EM FACES INTERNAS DE PAREDES, PARA AMBIENTE COM ÁREA ENTRE 5M2 E 10M2, ESPESSURA DE 10MM, COM EXECUÇÃO DE TALISCAS. AF_06/2014</v>
          </cell>
          <cell r="D6331" t="str">
            <v>M2</v>
          </cell>
          <cell r="E6331">
            <v>20.37</v>
          </cell>
        </row>
        <row r="6332">
          <cell r="A6332">
            <v>87550</v>
          </cell>
          <cell r="B6332" t="str">
            <v>SINAPI</v>
          </cell>
          <cell r="C6332" t="str">
            <v>EMBOÇO, PARA RECEBIMENTO DE CERÂMICA, EM ARGAMASSA TRAÇO 1:2:8, PREPARO MANUAL, APLICADO MANUALMENTE EM FACES INTERNAS DE PAREDES, PARA AMBIENTE COM ÁREA ENTRE 5M2 E 10M2, ESPESSURA DE 10MM, COM EXECUÇÃO DE TALISCAS. AF_06/2014</v>
          </cell>
          <cell r="D6332" t="str">
            <v>M2</v>
          </cell>
          <cell r="E6332">
            <v>21.98</v>
          </cell>
        </row>
        <row r="6333">
          <cell r="A6333">
            <v>87553</v>
          </cell>
          <cell r="B6333" t="str">
            <v>SINAPI</v>
          </cell>
          <cell r="C6333" t="str">
            <v>EMBOÇO, PARA RECEBIMENTO DE CERÂMICA, EM ARGAMASSA TRAÇO 1:2:8, PREPARO MECÂNICO COM BETONEIRA 400L, APLICADO MANUALMENTE EM FACES INTERNAS DE PAREDES, PARA AMBIENTE COM ÁREA MAIOR QUE 10M2, ESPESSURA DE 10MM, COM EXECUÇÃO DE TALISCAS. AF_06/2014</v>
          </cell>
          <cell r="D6333" t="str">
            <v>M2</v>
          </cell>
          <cell r="E6333">
            <v>17.260000000000002</v>
          </cell>
        </row>
        <row r="6334">
          <cell r="A6334">
            <v>87554</v>
          </cell>
          <cell r="B6334" t="str">
            <v>SINAPI</v>
          </cell>
          <cell r="C6334" t="str">
            <v>EMBOÇO, PARA RECEBIMENTO DE CERÂMICA, EM ARGAMASSA TRAÇO 1:2:8, PREPARO MANUAL, APLICADO MANUALMENTE EM FACES INTERNAS DE PAREDES, PARA AMBIENTE COM ÁREA MAIOR QUE 10M2, ESPESSURA DE 10MM, COM EXECUÇÃO DE TALISCAS. AF_06/2014</v>
          </cell>
          <cell r="D6334" t="str">
            <v>M2</v>
          </cell>
          <cell r="E6334">
            <v>18.87</v>
          </cell>
        </row>
        <row r="6335">
          <cell r="A6335">
            <v>87555</v>
          </cell>
          <cell r="B6335" t="str">
            <v>SINAPI</v>
          </cell>
          <cell r="C6335" t="str">
            <v>EMBOÇO, PARA RECEBIMENTO DE CERÂMICA, EM ARGAMASSA INDUSTRIALIZADA, PREPARO MECÂNICO, APLICADO COM EQUIPAMENTO DE MISTURA E PROJEÇÃO DE 1,5 M3/H DE ARGAMASSA EM FACES INTERNAS DE PAREDES, PARA AMBIENTE COM ÁREA MENOR QUE 5M2, ESPESSURA DE 10MM, COM EXECUÇÃO DE TALISCAS. AF_06/2014</v>
          </cell>
          <cell r="D6335" t="str">
            <v>M2</v>
          </cell>
          <cell r="E6335">
            <v>42.9</v>
          </cell>
        </row>
        <row r="6336">
          <cell r="A6336">
            <v>87556</v>
          </cell>
          <cell r="B6336" t="str">
            <v>SINAPI</v>
          </cell>
          <cell r="C6336" t="str">
            <v>MASSA ÚNICA, PARA RECEBIMENTO DE PINTURA, EM ARGAMASSA INDUSTRIALIZADA, PREPARO MECÂNICO, APLICADO COM EQUIPAMENTO DE MISTURA E PROJEÇÃO DE 1,5 M3/H DE ARGAMASSA EM FACES INTERNAS DE PAREDES, ESPESSURA DE 10MM, COM EXECUÇÃO DE TALISCAS. AF_06/2014</v>
          </cell>
          <cell r="D6336" t="str">
            <v>M2</v>
          </cell>
          <cell r="E6336">
            <v>40.229999999999997</v>
          </cell>
        </row>
        <row r="6337">
          <cell r="A6337">
            <v>87557</v>
          </cell>
          <cell r="B6337" t="str">
            <v>SINAPI</v>
          </cell>
          <cell r="C6337" t="str">
            <v>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v>
          </cell>
          <cell r="D6337" t="str">
            <v>M2</v>
          </cell>
          <cell r="E6337">
            <v>39.25</v>
          </cell>
        </row>
        <row r="6338">
          <cell r="A6338">
            <v>87559</v>
          </cell>
          <cell r="B6338" t="str">
            <v>SINAPI</v>
          </cell>
          <cell r="C6338" t="str">
            <v>EMBOÇO, PARA RECEBIMENTO DE CERÂMICA, EM ARGAMASSA INDUSTRIALIZADA, PREPARO MECÂNICO, APLICADO COM EQUIPAMENTO DE MISTURA E PROJEÇÃO DE 1,5 M3/H DE ARGAMASSA EM FACES INTERNAS DE PAREDES, PARA AMBIENTE COM ÁREA MAIOR QUE 10M2, ESPESSURA DE 10MM, COM EXECUÇÃO DE TALISCAS. AF_06/2014</v>
          </cell>
          <cell r="D6338" t="str">
            <v>M2</v>
          </cell>
          <cell r="E6338">
            <v>36.56</v>
          </cell>
        </row>
        <row r="6339">
          <cell r="A6339">
            <v>87561</v>
          </cell>
          <cell r="B6339" t="str">
            <v>SINAPI</v>
          </cell>
          <cell r="C6339" t="str">
            <v>MASSA ÚNICA, PARA RECEBIMENTO DE PINTURA OU CERÂMICA, EM ARGAMASSA INDUSTRIALIZADA, PREPARO MECÂNICO, APLICADO COM EQUIPAMENTO DE MISTURA E PROJEÇÃO DE 1,5 M3/H DE ARGAMASSA EM FACES INTERNAS DE PAREDES, ESPESSURA DE 10MM, SEM EXECUÇÃO DE TALISCAS. AF_06/2014</v>
          </cell>
          <cell r="D6339" t="str">
            <v>M2</v>
          </cell>
          <cell r="E6339">
            <v>39.49</v>
          </cell>
        </row>
        <row r="6340">
          <cell r="A6340">
            <v>87775</v>
          </cell>
          <cell r="B6340" t="str">
            <v>SINAPI</v>
          </cell>
          <cell r="C6340" t="str">
            <v>EMBOÇO OU MASSA ÚNICA EM ARGAMASSA TRAÇO 1:2:8, PREPARO MECÂNICO COM BETONEIRA 400 L, APLICADA MANUALMENTE EM PANOS DE FACHADA COM PRESENÇA DE VÃOS, ESPESSURA DE 25 MM. AF_08/2022</v>
          </cell>
          <cell r="D6340" t="str">
            <v>M2</v>
          </cell>
          <cell r="E6340">
            <v>46.77</v>
          </cell>
        </row>
        <row r="6341">
          <cell r="A6341">
            <v>87777</v>
          </cell>
          <cell r="B6341" t="str">
            <v>SINAPI</v>
          </cell>
          <cell r="C6341" t="str">
            <v>EMBOÇO OU MASSA ÚNICA EM ARGAMASSA TRAÇO 1:2:8, PREPARO MANUAL, APLICADA MANUALMENTE EM PANOS DE FACHADA COM PRESENÇA DE VÃOS, ESPESSURA DE 25 MM. AF_08/2022</v>
          </cell>
          <cell r="D6341" t="str">
            <v>M2</v>
          </cell>
          <cell r="E6341">
            <v>49.14</v>
          </cell>
        </row>
        <row r="6342">
          <cell r="A6342">
            <v>87778</v>
          </cell>
          <cell r="B6342" t="str">
            <v>SINAPI</v>
          </cell>
          <cell r="C6342" t="str">
            <v>EMBOÇO OU MASSA ÚNICA EM ARGAMASSA INDUSTRIALIZADA, PREPARO MECÂNICO E APLICAÇÃO COM EQUIPAMENTO DE MISTURA E PROJEÇÃO DE 1,5 M3/H DE ARGAMASSA EM PANOS DE FACHADA COM PRESENÇA DE VÃOS, ESPESSURA DE 25 MM. AF_08/2022</v>
          </cell>
          <cell r="D6342" t="str">
            <v>M2</v>
          </cell>
          <cell r="E6342">
            <v>75.459999999999994</v>
          </cell>
        </row>
        <row r="6343">
          <cell r="A6343">
            <v>87779</v>
          </cell>
          <cell r="B6343" t="str">
            <v>SINAPI</v>
          </cell>
          <cell r="C6343" t="str">
            <v>EMBOÇO OU MASSA ÚNICA EM ARGAMASSA TRAÇO 1:2:8, PREPARO MECÂNICO COM BETONEIRA 400 L, APLICADA MANUALMENTE EM PANOS DE FACHADA COM PRESENÇA DE VÃOS, ESPESSURA DE 35 MM. AF_08/2022</v>
          </cell>
          <cell r="D6343" t="str">
            <v>M2</v>
          </cell>
          <cell r="E6343">
            <v>59.93</v>
          </cell>
        </row>
        <row r="6344">
          <cell r="A6344">
            <v>87781</v>
          </cell>
          <cell r="B6344" t="str">
            <v>SINAPI</v>
          </cell>
          <cell r="C6344" t="str">
            <v>EMBOÇO OU MASSA ÚNICA EM ARGAMASSA TRAÇO 1:2:8, PREPARO MANUAL, APLICADA MANUALMENTE EM PANOS DE FACHADA COM PRESENÇA DE VÃOS, ESPESSURA DE 35 MM. AF_08/2022</v>
          </cell>
          <cell r="D6344" t="str">
            <v>M2</v>
          </cell>
          <cell r="E6344">
            <v>63.11</v>
          </cell>
        </row>
        <row r="6345">
          <cell r="A6345">
            <v>87783</v>
          </cell>
          <cell r="B6345" t="str">
            <v>SINAPI</v>
          </cell>
          <cell r="C6345" t="str">
            <v>EMBOÇO OU MASSA ÚNICA EM ARGAMASSA INDUSTRIALIZADA, PREPARO MECÂNICO E APLICAÇÃO COM EQUIPAMENTO DE MISTURA E PROJEÇÃO DE 1,5 M3/H DE ARGAMASSA EM PANOS DE FACHADA COM PRESENÇA DE VÃOS, ESPESSURA DE 35 MM. AF_08/2022</v>
          </cell>
          <cell r="D6345" t="str">
            <v>M2</v>
          </cell>
          <cell r="E6345">
            <v>98.59</v>
          </cell>
        </row>
        <row r="6346">
          <cell r="A6346">
            <v>87784</v>
          </cell>
          <cell r="B6346" t="str">
            <v>SINAPI</v>
          </cell>
          <cell r="C6346" t="str">
            <v>EMBOÇO OU MASSA ÚNICA EM ARGAMASSA TRAÇO 1:2:8, PREPARO MECÂNICO COM BETONEIRA 400 L, APLICADA MANUALMENTE EM PANOS DE FACHADA COM PRESENÇA DE VÃOS, ESPESSURA DE 45 MM. AF_08/2022</v>
          </cell>
          <cell r="D6346" t="str">
            <v>M2</v>
          </cell>
          <cell r="E6346">
            <v>65.760000000000005</v>
          </cell>
        </row>
        <row r="6347">
          <cell r="A6347">
            <v>87786</v>
          </cell>
          <cell r="B6347" t="str">
            <v>SINAPI</v>
          </cell>
          <cell r="C6347" t="str">
            <v>EMBOÇO OU MASSA ÚNICA EM ARGAMASSA TRAÇO 1:2:8, PREPARO MANUAL, APLICADA MANUALMENTE EM PANOS DE FACHADA COM PRESENÇA DE VÃOS, ESPESSURA DE 45 MM. AF_08/2022</v>
          </cell>
          <cell r="D6347" t="str">
            <v>M2</v>
          </cell>
          <cell r="E6347">
            <v>69.75</v>
          </cell>
        </row>
        <row r="6348">
          <cell r="A6348">
            <v>87787</v>
          </cell>
          <cell r="B6348" t="str">
            <v>SINAPI</v>
          </cell>
          <cell r="C6348" t="str">
            <v>EMBOÇO OU MASSA ÚNICA EM ARGAMASSA INDUSTRIALIZADA, PREPARO MECÂNICO E APLICAÇÃO COM EQUIPAMENTO DE MISTURA E PROJEÇÃO DE 1,5 M3/H DE ARGAMASSA EM PANOS DE FACHADA COM PRESENÇA DE VÃOS, ESPESSURA DE 45 MM. AF_08/2022</v>
          </cell>
          <cell r="D6348" t="str">
            <v>M2</v>
          </cell>
          <cell r="E6348">
            <v>115</v>
          </cell>
        </row>
        <row r="6349">
          <cell r="A6349">
            <v>87788</v>
          </cell>
          <cell r="B6349" t="str">
            <v>SINAPI</v>
          </cell>
          <cell r="C6349" t="str">
            <v>EMBOÇO OU MASSA ÚNICA EM ARGAMASSA TRAÇO 1:2:8, PREPARO MECÂNICO COM BETONEIRA 400 L, APLICADA MANUALMENTE EM PANOS DE FACHADA COM PRESENÇA DE VÃOS, ESPESSURA MAIOR OU IGUAL A 50 MM. AF_08/2022</v>
          </cell>
          <cell r="D6349" t="str">
            <v>M2</v>
          </cell>
          <cell r="E6349">
            <v>76.98</v>
          </cell>
        </row>
        <row r="6350">
          <cell r="A6350">
            <v>87790</v>
          </cell>
          <cell r="B6350" t="str">
            <v>SINAPI</v>
          </cell>
          <cell r="C6350" t="str">
            <v>EMBOÇO OU MASSA ÚNICA EM ARGAMASSA TRAÇO 1:2:8, PREPARO MANUAL, APLICADA MANUALMENTE EM PANOS DE FACHADA COM PRESENÇA DE VÃOS, ESPESSURA MAIOR OU IGUAL A 50 MM. AF_06/2014</v>
          </cell>
          <cell r="D6350" t="str">
            <v>M2</v>
          </cell>
          <cell r="E6350">
            <v>81.38</v>
          </cell>
        </row>
        <row r="6351">
          <cell r="A6351">
            <v>87791</v>
          </cell>
          <cell r="B6351" t="str">
            <v>SINAPI</v>
          </cell>
          <cell r="C6351" t="str">
            <v>EMBOÇO OU MASSA ÚNICA EM ARGAMASSA INDUSTRIALIZADA, PREPARO MECÂNICO E APLICAÇÃO COM EQUIPAMENTO DE MISTURA E PROJEÇÃO DE 1,5 M3/H DE ARGAMASSA EM PANOS DE FACHADA COM PRESENÇA DE VÃOS, ESPESSURA MAIOR OU IGUAL A 50 MM. AF_08/2022</v>
          </cell>
          <cell r="D6351" t="str">
            <v>M2</v>
          </cell>
          <cell r="E6351">
            <v>126.56</v>
          </cell>
        </row>
        <row r="6352">
          <cell r="A6352">
            <v>87792</v>
          </cell>
          <cell r="B6352" t="str">
            <v>SINAPI</v>
          </cell>
          <cell r="C6352" t="str">
            <v>EMBOÇO OU MASSA ÚNICA EM ARGAMASSA TRAÇO 1:2:8, PREPARO MECÂNICO COM BETONEIRA 400 L, APLICADA MANUALMENTE EM PANOS CEGOS DE FACHADA (SEM PRESENÇA DE VÃOS), ESPESSURA DE 25 MM. AF_08/2022</v>
          </cell>
          <cell r="D6352" t="str">
            <v>M2</v>
          </cell>
          <cell r="E6352">
            <v>35.700000000000003</v>
          </cell>
        </row>
        <row r="6353">
          <cell r="A6353">
            <v>87794</v>
          </cell>
          <cell r="B6353" t="str">
            <v>SINAPI</v>
          </cell>
          <cell r="C6353" t="str">
            <v>EMBOÇO OU MASSA ÚNICA EM ARGAMASSA TRAÇO 1:2:8, PREPARO MANUAL, APLICADA MANUALMENTE EM PANOS CEGOS DE FACHADA (SEM PRESENÇA DE VÃOS), ESPESSURA DE 25 MM. AF_09/2022</v>
          </cell>
          <cell r="D6353" t="str">
            <v>M2</v>
          </cell>
          <cell r="E6353">
            <v>37.909999999999997</v>
          </cell>
        </row>
        <row r="6354">
          <cell r="A6354">
            <v>87795</v>
          </cell>
          <cell r="B6354" t="str">
            <v>SINAPI</v>
          </cell>
          <cell r="C6354" t="str">
            <v>EMBOÇO OU MASSA ÚNICA EM ARGAMASSA INDUSTRIALIZADA, PREPARO MECÂNICO E APLICAÇÃO COM EQUIPAMENTO DE MISTURA E PROJEÇÃO DE 1,5 M3/H DE ARGAMASSA EM PANOS CEGOS DE FACHADA (SEM PRESENÇA DE VÃOS), ESPESSURA DE 25 MM. AF_08/2022</v>
          </cell>
          <cell r="D6354" t="str">
            <v>M2</v>
          </cell>
          <cell r="E6354">
            <v>63.28</v>
          </cell>
        </row>
        <row r="6355">
          <cell r="A6355">
            <v>87797</v>
          </cell>
          <cell r="B6355" t="str">
            <v>SINAPI</v>
          </cell>
          <cell r="C6355" t="str">
            <v>EMBOÇO OU MASSA ÚNICA EM ARGAMASSA TRAÇO 1:2:8, PREPARO MECÂNICO COM BETONEIRA 400 L, APLICADA MANUALMENTE EM PANOS CEGOS DE FACHADA (SEM PRESENÇA DE VÃOS), ESPESSURA DE 35 MM. AF_08/2022</v>
          </cell>
          <cell r="D6355" t="str">
            <v>M2</v>
          </cell>
          <cell r="E6355">
            <v>48.52</v>
          </cell>
        </row>
        <row r="6356">
          <cell r="A6356">
            <v>87799</v>
          </cell>
          <cell r="B6356" t="str">
            <v>SINAPI</v>
          </cell>
          <cell r="C6356" t="str">
            <v>EMBOÇO OU MASSA ÚNICA EM ARGAMASSA TRAÇO 1:2:8, PREPARO MANUAL, APLICADA MANUALMENTE EM PANOS CEGOS DE FACHADA (SEM PRESENÇA DE VÃOS), ESPESSURA DE 35 MM. AF_08/2022</v>
          </cell>
          <cell r="D6356" t="str">
            <v>M2</v>
          </cell>
          <cell r="E6356">
            <v>51.49</v>
          </cell>
        </row>
        <row r="6357">
          <cell r="A6357">
            <v>87800</v>
          </cell>
          <cell r="B6357" t="str">
            <v>SINAPI</v>
          </cell>
          <cell r="C6357" t="str">
            <v>EMBOÇO OU MASSA ÚNICA EM ARGAMASSA INDUSTRIALIZADA, PREPARO MECÂNICO E APLICAÇÃO COM EQUIPAMENTO DE MISTURA E PROJEÇÃO DE 1,5 M3/H DE ARGAMASSA EM PANOS CEGOS DE FACHADA (SEM PRESENÇA DE VÃOS), ESPESSURA DE 35 MM. AF_08/2022</v>
          </cell>
          <cell r="D6357" t="str">
            <v>M2</v>
          </cell>
          <cell r="E6357">
            <v>85.29</v>
          </cell>
        </row>
        <row r="6358">
          <cell r="A6358">
            <v>87801</v>
          </cell>
          <cell r="B6358" t="str">
            <v>SINAPI</v>
          </cell>
          <cell r="C6358" t="str">
            <v>EMBOÇO OU MASSA ÚNICA EM ARGAMASSA TRAÇO 1:2:8, PREPARO MECÂNICO COM BETONEIRA 400 L, APLICADA MANUALMENTE EM PANOS CEGOS DE FACHADA (SEM PRESENÇA DE VÃOS), ESPESSURA DE 45 MM. AF_08/2022</v>
          </cell>
          <cell r="D6358" t="str">
            <v>M2</v>
          </cell>
          <cell r="E6358">
            <v>53.97</v>
          </cell>
        </row>
        <row r="6359">
          <cell r="A6359">
            <v>87803</v>
          </cell>
          <cell r="B6359" t="str">
            <v>SINAPI</v>
          </cell>
          <cell r="C6359" t="str">
            <v>EMBOÇO OU MASSA ÚNICA EM ARGAMASSA TRAÇO 1:2:8, PREPARO MANUAL, APLICADA MANUALMENTE EM PANOS CEGOS DE FACHADA (SEM PRESENÇA DE VÃOS), ESPESSURA DE 45 MM. AF_08/2022</v>
          </cell>
          <cell r="D6359" t="str">
            <v>M2</v>
          </cell>
          <cell r="E6359">
            <v>57.7</v>
          </cell>
        </row>
        <row r="6360">
          <cell r="A6360">
            <v>87804</v>
          </cell>
          <cell r="B6360" t="str">
            <v>SINAPI</v>
          </cell>
          <cell r="C6360" t="str">
            <v>EMBOÇO OU MASSA ÚNICA EM ARGAMASSA INDUSTRIALIZADA, PREPARO MECÂNICO E APLICAÇÃO COM EQUIPAMENTO DE MISTURA E PROJEÇÃO DE 1,5 M3/H DE ARGAMASSA EM PANOS CEGOS DE FACHADA (SEM PRESENÇA DE VÃOS), ESPESSURA DE 45 MM. AF_08/2022</v>
          </cell>
          <cell r="D6360" t="str">
            <v>M2</v>
          </cell>
          <cell r="E6360">
            <v>100.63</v>
          </cell>
        </row>
        <row r="6361">
          <cell r="A6361">
            <v>87805</v>
          </cell>
          <cell r="B6361" t="str">
            <v>SINAPI</v>
          </cell>
          <cell r="C6361" t="str">
            <v>EMBOÇO OU MASSA ÚNICA EM ARGAMASSA TRAÇO 1:2:8, PREPARO MECÂNICO COM BETONEIRA 400 L, APLICADA MANUALMENTE EM PANOS CEGOS DE FACHADA (SEM PRESENÇA DE VÃOS), ESPESSURA MAIOR OU IGUAL A 50 MM. AF_08/2022</v>
          </cell>
          <cell r="D6361" t="str">
            <v>M2</v>
          </cell>
          <cell r="E6361">
            <v>58.81</v>
          </cell>
        </row>
        <row r="6362">
          <cell r="A6362">
            <v>87807</v>
          </cell>
          <cell r="B6362" t="str">
            <v>SINAPI</v>
          </cell>
          <cell r="C6362" t="str">
            <v>EMBOÇO OU MASSA ÚNICA EM ARGAMASSA TRAÇO 1:2:8, PREPARO MANUAL, APLICADA MANUALMENTE EM PANOS CEGOS DE FACHADA (SEM PRESENÇA DE VÃOS), ESPESSURA MAIOR OU IGUAL A 50 MM. AF_08/2022</v>
          </cell>
          <cell r="D6362" t="str">
            <v>M2</v>
          </cell>
          <cell r="E6362">
            <v>62.92</v>
          </cell>
        </row>
        <row r="6363">
          <cell r="A6363">
            <v>87808</v>
          </cell>
          <cell r="B6363" t="str">
            <v>SINAPI</v>
          </cell>
          <cell r="C6363" t="str">
            <v>EMBOÇO OU MASSA ÚNICA EM ARGAMASSA INDUSTRIALIZADA, PREPARO MECÂNICO E APLICAÇÃO COM EQUIPAMENTO DE MISTURA E PROJEÇÃO DE 1,5 M3/H DE ARGAMASSA EM PANOS CEGOS DE FACHADA (SEM PRESENÇA DE VÃOS), ESPESSURA MAIOR OU IGUAL A 50 MM. AF_08/2022</v>
          </cell>
          <cell r="D6363" t="str">
            <v>M2</v>
          </cell>
          <cell r="E6363">
            <v>107.75</v>
          </cell>
        </row>
        <row r="6364">
          <cell r="A6364">
            <v>87809</v>
          </cell>
          <cell r="B6364" t="str">
            <v>SINAPI</v>
          </cell>
          <cell r="C6364" t="str">
            <v>EMBOÇO OU MASSA ÚNICA EM ARGAMASSA TRAÇO 1:2:8, PREPARO MECÂNICO COM BETONEIRA 400 L, APLICADA MANUALMENTE EM SUPERFÍCIES EXTERNAS DA SACADA, ESPESSURA DE 25 MM, SEM USO DE TELA METÁLICA DE REFORÇO CONTRA FISSURAÇÃO. AF_08/2022</v>
          </cell>
          <cell r="D6364" t="str">
            <v>M2</v>
          </cell>
          <cell r="E6364">
            <v>62.87</v>
          </cell>
        </row>
        <row r="6365">
          <cell r="A6365">
            <v>87811</v>
          </cell>
          <cell r="B6365" t="str">
            <v>SINAPI</v>
          </cell>
          <cell r="C6365" t="str">
            <v>EMBOÇO OU MASSA ÚNICA EM ARGAMASSA TRAÇO 1:2:8, PREPARO MANUAL, APLICADA MANUALMENTE EM SUPERFÍCIES EXTERNAS DA SACADA, ESPESSURA DE 25 MM, SEM USO DE TELA METÁLICA DE REFORÇO CONTRA FISSURAÇÃO. AF_08/2022</v>
          </cell>
          <cell r="D6365" t="str">
            <v>M2</v>
          </cell>
          <cell r="E6365">
            <v>65.08</v>
          </cell>
        </row>
        <row r="6366">
          <cell r="A6366">
            <v>87812</v>
          </cell>
          <cell r="B6366" t="str">
            <v>SINAPI</v>
          </cell>
          <cell r="C6366" t="str">
            <v>EMBOÇO OU MASSA ÚNICA EM ARGAMASSA INDUSTRIALIZADA, PREPARO MECÂNICO E APLICAÇÃO COM EQUIPAMENTO DE MISTURA E PROJEÇÃO DE 1,5 M3/H EM SUPERFÍCIES EXTERNAS DA SACADA, ESPESSURA 25 MM, SEM USO DE TELA METÁLICA. AF_08/2022</v>
          </cell>
          <cell r="D6366" t="str">
            <v>M2</v>
          </cell>
          <cell r="E6366">
            <v>87.57</v>
          </cell>
        </row>
        <row r="6367">
          <cell r="A6367">
            <v>87813</v>
          </cell>
          <cell r="B6367" t="str">
            <v>SINAPI</v>
          </cell>
          <cell r="C6367" t="str">
            <v>EMBOÇO OU MASSA ÚNICA EM ARGAMASSA TRAÇO 1:2:8, PREPARO MECÂNICO COM BETONEIRA 400 L, APLICADA MANUALMENTE EM SUPERFÍCIES EXTERNAS DA SACADA, ESPESSURA DE 35 MM, SEM USO DE TELA METÁLICA DE REFORÇO CONTRA FISSURAÇÃO. AF_08/2022</v>
          </cell>
          <cell r="D6367" t="str">
            <v>M2</v>
          </cell>
          <cell r="E6367">
            <v>75.67</v>
          </cell>
        </row>
        <row r="6368">
          <cell r="A6368">
            <v>87815</v>
          </cell>
          <cell r="B6368" t="str">
            <v>SINAPI</v>
          </cell>
          <cell r="C6368" t="str">
            <v>EMBOÇO OU MASSA ÚNICA EM ARGAMASSA TRAÇO 1:2:8, PREPARO MANUAL, APLICADA MANUALMENTE EM SUPERFÍCIES EXTERNAS DA SACADA, ESPESSURA DE 35 MM, SEM USO DE TELA METÁLICA DE REFORÇO CONTRA FISSURAÇÃO. AF_08/2022</v>
          </cell>
          <cell r="D6368" t="str">
            <v>M2</v>
          </cell>
          <cell r="E6368">
            <v>78.64</v>
          </cell>
        </row>
        <row r="6369">
          <cell r="A6369">
            <v>87816</v>
          </cell>
          <cell r="B6369" t="str">
            <v>SINAPI</v>
          </cell>
          <cell r="C6369" t="str">
            <v>EMBOÇO OU MASSA ÚNICA EM ARGAMASSA INDUSTRIALIZADA, PREPARO MECÂNICO E APLICAÇÃO COM EQUIPAMENTO DE MISTURA E PROJEÇÃO DE 1,5 M3/H EM SUPERFÍCIES EXTERNAS DA SACADA, ESPESSURA 35 MM, SEM USO DE TELA METÁLICA. AF_08/2022</v>
          </cell>
          <cell r="D6369" t="str">
            <v>M2</v>
          </cell>
          <cell r="E6369">
            <v>109.63</v>
          </cell>
        </row>
        <row r="6370">
          <cell r="A6370">
            <v>87817</v>
          </cell>
          <cell r="B6370" t="str">
            <v>SINAPI</v>
          </cell>
          <cell r="C6370" t="str">
            <v>EMBOÇO OU MASSA ÚNICA EM ARGAMASSA TRAÇO 1:2:8, PREPARO MECÂNICO COM BETONEIRA 400 L, APLICADA MANUALMENTE EM SUPERFÍCIES EXTERNAS DA SACADA, ESPESSURA DE 45 MM, SEM USO DE TELA METÁLICA DE REFORÇO CONTRA FISSURAÇÃO. AF_08/2022</v>
          </cell>
          <cell r="D6370" t="str">
            <v>M2</v>
          </cell>
          <cell r="E6370">
            <v>81.12</v>
          </cell>
        </row>
        <row r="6371">
          <cell r="A6371">
            <v>87819</v>
          </cell>
          <cell r="B6371" t="str">
            <v>SINAPI</v>
          </cell>
          <cell r="C6371" t="str">
            <v>EMBOÇO OU MASSA ÚNICA EM ARGAMASSA TRAÇO 1:2:8, PREPARO MANUAL, APLICADA MANUALMENTE EM SUPERFÍCIES EXTERNAS DA SACADA, ESPESSURA DE 45 MM, SEM USO DE TELA METÁLICA DE REFORÇO CONTRA FISSURAÇÃO. AF_08/2022</v>
          </cell>
          <cell r="D6371" t="str">
            <v>M2</v>
          </cell>
          <cell r="E6371">
            <v>84.85</v>
          </cell>
        </row>
        <row r="6372">
          <cell r="A6372">
            <v>87820</v>
          </cell>
          <cell r="B6372" t="str">
            <v>SINAPI</v>
          </cell>
          <cell r="C6372" t="str">
            <v>EMBOÇO OU MASSA ÚNICA EM ARGAMASSA INDUSTRIALIZADA, PREPARO MECÂNICO E APLICAÇÃO COM EQUIPAMENTO DE MISTURA E PROJEÇÃO DE 1,5 M3/H EM SUPERFÍCIES EXTERNAS DA SACADA, ESPESSURA 45 MM, SEM USO DE TELA METÁLICA. AF_08/2022</v>
          </cell>
          <cell r="D6372" t="str">
            <v>M2</v>
          </cell>
          <cell r="E6372">
            <v>124.97</v>
          </cell>
        </row>
        <row r="6373">
          <cell r="A6373">
            <v>87821</v>
          </cell>
          <cell r="B6373" t="str">
            <v>SINAPI</v>
          </cell>
          <cell r="C6373" t="str">
            <v>EMBOÇO OU MASSA ÚNICA EM ARGAMASSA TRAÇO 1:2:8, PREPARO MECÂNICO COM BETONEIRA 400 L, APLICADA MANUALMENTE EM SUPERFÍCIES EXTERNAS DA SACADA, ESPESSURA MAIOR OU IGUAL A 50 MM, SEM USO DE TELA METÁLICA DE REFORÇO CONTRA FISSURAÇÃO. AF_08/2022</v>
          </cell>
          <cell r="D6373" t="str">
            <v>M2</v>
          </cell>
          <cell r="E6373">
            <v>104.56</v>
          </cell>
        </row>
        <row r="6374">
          <cell r="A6374">
            <v>87823</v>
          </cell>
          <cell r="B6374" t="str">
            <v>SINAPI</v>
          </cell>
          <cell r="C6374" t="str">
            <v>EMBOÇO OU MASSA ÚNICA EM ARGAMASSA TRAÇO 1:2:8, PREPARO MANUAL, APLICADA MANUALMENTE EM SUPERFÍCIES EXTERNAS DA SACADA, ESPESSURA MAIOR OU IGUAL A 50 MM, SEM USO DE TELA METÁLICA DE REFORÇO CONTRA FISSURAÇÃO. AF_068/2022</v>
          </cell>
          <cell r="D6374" t="str">
            <v>M2</v>
          </cell>
          <cell r="E6374">
            <v>108.67</v>
          </cell>
        </row>
        <row r="6375">
          <cell r="A6375">
            <v>87824</v>
          </cell>
          <cell r="B6375" t="str">
            <v>SINAPI</v>
          </cell>
          <cell r="C6375" t="str">
            <v>EMBOÇO OU MASSA ÚNICA EM ARGAMASSA INDUSTRIALIZADA, PREPARO MECÂNICO E APLICAÇÃO COM EQUIPAMENTO DE MISTURA E PROJEÇÃO DE 1,5 M3/H EM SUPERFÍCIES EXTERNAS DA SACADA, ESPESSURA MAIOR OU IGUAL A 50 MM, SEM USO DE TELA METÁLICA. AF_08/2022</v>
          </cell>
          <cell r="D6375" t="str">
            <v>M2</v>
          </cell>
          <cell r="E6375">
            <v>144.13</v>
          </cell>
        </row>
        <row r="6376">
          <cell r="A6376">
            <v>87825</v>
          </cell>
          <cell r="B6376" t="str">
            <v>SINAPI</v>
          </cell>
          <cell r="C6376" t="str">
            <v>EMBOÇO OU MASSA ÚNICA EM ARGAMASSA TRAÇO 1:2:8, PREPARO MECÂNICO COM BETONEIRA 400 L, APLICADA MANUALMENTE NAS PAREDES INTERNAS DA SACADA, ESPESSURA DE 25 MM, SEM USO DE TELA METÁLICA DE REFORÇO CONTRA FISSURAÇÃO. AF_08/2022</v>
          </cell>
          <cell r="D6376" t="str">
            <v>M2</v>
          </cell>
          <cell r="E6376">
            <v>59.54</v>
          </cell>
        </row>
        <row r="6377">
          <cell r="A6377">
            <v>87827</v>
          </cell>
          <cell r="B6377" t="str">
            <v>SINAPI</v>
          </cell>
          <cell r="C6377" t="str">
            <v>EMBOÇO OU MASSA ÚNICA EM ARGAMASSA TRAÇO 1:2:8, PREPARO MANUAL, APLICADA MANUALMENTE NAS PAREDES INTERNAS DA SACADA, ESPESSURA DE 25 MM, SEM USO DE TELA METÁLICA DE REFORÇO CONTRA FISSURAÇÃO. AF_08/2022</v>
          </cell>
          <cell r="D6377" t="str">
            <v>M2</v>
          </cell>
          <cell r="E6377">
            <v>62.26</v>
          </cell>
        </row>
        <row r="6378">
          <cell r="A6378">
            <v>87828</v>
          </cell>
          <cell r="B6378" t="str">
            <v>SINAPI</v>
          </cell>
          <cell r="C6378" t="str">
            <v>EMBOÇO OU MASSA ÚNICA EM ARGAMASSA INDUSTRIALIZADA, PREPARO MECÂNICO E APLICAÇÃO COM EQUIPAMENTO DE MISTURA E PROJEÇÃO DE 1,5 M3/H NAS PAREDES INTERNAS DA SACADA, ESPESSURA 25 MM, SEM USO DE TELA METÁLICA. AF_08/2022</v>
          </cell>
          <cell r="D6378" t="str">
            <v>M2</v>
          </cell>
          <cell r="E6378">
            <v>91.48</v>
          </cell>
        </row>
        <row r="6379">
          <cell r="A6379">
            <v>87829</v>
          </cell>
          <cell r="B6379" t="str">
            <v>SINAPI</v>
          </cell>
          <cell r="C6379" t="str">
            <v>EMBOÇO OU MASSA ÚNICA EM ARGAMASSA TRAÇO 1:2:8, PREPARO MECÂNICO COM BETONEIRA 400 L, APLICADA MANUALMENTE NAS PAREDES INTERNAS DA SACADA, ESPESSURA DE 35 MM, SEM USO DE TELA METÁLICA DE REFORÇO CONTRA FISSURAÇÃO. AF_08/2022</v>
          </cell>
          <cell r="D6379" t="str">
            <v>M2</v>
          </cell>
          <cell r="E6379">
            <v>72.489999999999995</v>
          </cell>
        </row>
        <row r="6380">
          <cell r="A6380">
            <v>87831</v>
          </cell>
          <cell r="B6380" t="str">
            <v>SINAPI</v>
          </cell>
          <cell r="C6380" t="str">
            <v>EMBOÇO OU MASSA ÚNICA EM ARGAMASSA TRAÇO 1:2:8, PREPARO MANUAL, APLICADA MANUALMENTE NAS PAREDES INTERNAS DA SACADA, ESPESSURA DE 35 MM, SEM USO DE TELA METÁLICA DE REFORÇO CONTRA FISSURAÇÃO. AF_08/2022</v>
          </cell>
          <cell r="D6380" t="str">
            <v>M2</v>
          </cell>
          <cell r="E6380">
            <v>76.12</v>
          </cell>
        </row>
        <row r="6381">
          <cell r="A6381">
            <v>87832</v>
          </cell>
          <cell r="B6381" t="str">
            <v>SINAPI</v>
          </cell>
          <cell r="C6381" t="str">
            <v>EMBOÇO OU MASSA ÚNICA EM ARGAMASSA INDUSTRIALIZADA, PREPARO MECÂNICO E APLICAÇÃO COM EQUIPAMENTO DE MISTURA E PROJEÇÃO DE 1,5 M3/H DE ARGAMASSA NAS PAREDES INTERNAS DA SACADA, ESPESSURA 35 MM, SEM USO DE TELA METÁLICA. AF_08/2022</v>
          </cell>
          <cell r="D6381" t="str">
            <v>M2</v>
          </cell>
          <cell r="E6381">
            <v>115.91</v>
          </cell>
        </row>
        <row r="6382">
          <cell r="A6382">
            <v>87834</v>
          </cell>
          <cell r="B6382" t="str">
            <v>SINAPI</v>
          </cell>
          <cell r="C6382" t="str">
            <v>REVESTIMENTO DECORATIVO MONOCAMADA APLICADO MANUALMENTE EM PANOS CEGOS DA FACHADA DE UM EDIFÍCIO DE ESTRUTURA CONVENCIONAL, COM ACABAMENTO RASPADO. AF_06/2014</v>
          </cell>
          <cell r="D6382" t="str">
            <v>M2</v>
          </cell>
          <cell r="E6382">
            <v>169.87</v>
          </cell>
        </row>
        <row r="6383">
          <cell r="A6383">
            <v>87835</v>
          </cell>
          <cell r="B6383" t="str">
            <v>SINAPI</v>
          </cell>
          <cell r="C6383" t="str">
            <v>REVESTIMENTO DECORATIVO MONOCAMADA APLICADO MANUALMENTE EM PANOS CEGOS DA FACHADA DE UM EDIFÍCIO DE ALVENARIA ESTRUTURAL, COM ACABAMENTO RASPADO. AF_06/2014</v>
          </cell>
          <cell r="D6383" t="str">
            <v>M2</v>
          </cell>
          <cell r="E6383">
            <v>116.89</v>
          </cell>
        </row>
        <row r="6384">
          <cell r="A6384">
            <v>87836</v>
          </cell>
          <cell r="B6384" t="str">
            <v>SINAPI</v>
          </cell>
          <cell r="C6384" t="str">
            <v>REVESTIMENTO DECORATIVO MONOCAMADA APLICADO COM EQUIPAMENTO DE PROJEÇÃO EM PANOS CEGOS DA FACHADA DE UM EDIFÍCIO DE ESTRUTURA CONVENCIONAL, COM ACABAMENTO RASPADO. AF_06/2014</v>
          </cell>
          <cell r="D6384" t="str">
            <v>M2</v>
          </cell>
          <cell r="E6384">
            <v>164.09</v>
          </cell>
        </row>
        <row r="6385">
          <cell r="A6385">
            <v>87837</v>
          </cell>
          <cell r="B6385" t="str">
            <v>SINAPI</v>
          </cell>
          <cell r="C6385" t="str">
            <v>REVESTIMENTO DECORATIVO MONOCAMADA APLICADO COM EQUIPAMENTO DE PROJEÇÃO EM PANOS CEGOS DA FACHADA DE UM EDIFÍCIO DE ALVENARIA ESTRUTURAL, COM ACABAMENTO RASPADO. AF_06/2014</v>
          </cell>
          <cell r="D6385" t="str">
            <v>M2</v>
          </cell>
          <cell r="E6385">
            <v>111.65</v>
          </cell>
        </row>
        <row r="6386">
          <cell r="A6386">
            <v>87838</v>
          </cell>
          <cell r="B6386" t="str">
            <v>SINAPI</v>
          </cell>
          <cell r="C6386" t="str">
            <v>REVESTIMENTO DECORATIVO MONOCAMADA APLICADO MANUALMENTE EM PANOS DA FACHADA COM PRESENÇA DE VÃOS, DE UM EDIFÍCIO DE ESTRUTURA CONVENCIONAL E ACABAMENTO RASPADO. AF_06/2014</v>
          </cell>
          <cell r="D6386" t="str">
            <v>M2</v>
          </cell>
          <cell r="E6386">
            <v>176.72</v>
          </cell>
        </row>
        <row r="6387">
          <cell r="A6387">
            <v>87839</v>
          </cell>
          <cell r="B6387" t="str">
            <v>SINAPI</v>
          </cell>
          <cell r="C6387" t="str">
            <v>REVESTIMENTO DECORATIVO MONOCAMADA APLICADO MANUALMENTE EM PANOS DA FACHADA COM PRESENÇA DE VÃOS, DE UM EDIFÍCIO DE ALVENARIA ESTRUTURAL E ACABAMENTO RASPADO. AF_06/2014</v>
          </cell>
          <cell r="D6387" t="str">
            <v>M2</v>
          </cell>
          <cell r="E6387">
            <v>121.74</v>
          </cell>
        </row>
        <row r="6388">
          <cell r="A6388">
            <v>87840</v>
          </cell>
          <cell r="B6388" t="str">
            <v>SINAPI</v>
          </cell>
          <cell r="C6388" t="str">
            <v>REVESTIMENTO DECORATIVO MONOCAMADA APLICADO COM EQUIPAMENTO DE PROJEÇÃO EM PANOS DA FACHADA COM PRESENÇA DE VÃOS, DE UM EDIFÍCIO DE ESTRUTURA CONVENCIONAL E ACABAMENTO RASPADO. AF_06/2014</v>
          </cell>
          <cell r="D6388" t="str">
            <v>M2</v>
          </cell>
          <cell r="E6388">
            <v>169.47</v>
          </cell>
        </row>
        <row r="6389">
          <cell r="A6389">
            <v>87841</v>
          </cell>
          <cell r="B6389" t="str">
            <v>SINAPI</v>
          </cell>
          <cell r="C6389" t="str">
            <v>REVESTIMENTO DECORATIVO MONOCAMADA APLICADO COM EQUIPAMENTO DE PROJEÇÃO EM PANOS DA FACHADA COM PRESENÇA DE VÃOS, DE UM EDIFÍCIO DE ALVENARIA ESTRUTURAL E ACABAMENTO RASPADO. AF_06/2014</v>
          </cell>
          <cell r="D6389" t="str">
            <v>M2</v>
          </cell>
          <cell r="E6389">
            <v>114.99</v>
          </cell>
        </row>
        <row r="6390">
          <cell r="A6390">
            <v>87842</v>
          </cell>
          <cell r="B6390" t="str">
            <v>SINAPI</v>
          </cell>
          <cell r="C6390" t="str">
            <v>REVESTIMENTO DECORATIVO MONOCAMADA APLICADO MANUALMENTE EM SUPERFÍCIES EXTERNAS DA SACADA DE UM EDIFÍCIO DE ESTRUTURA CONVENCIONAL E ACABAMENTO RASPADO. AF_06/2014</v>
          </cell>
          <cell r="D6390" t="str">
            <v>M2</v>
          </cell>
          <cell r="E6390">
            <v>176.18</v>
          </cell>
        </row>
        <row r="6391">
          <cell r="A6391">
            <v>87843</v>
          </cell>
          <cell r="B6391" t="str">
            <v>SINAPI</v>
          </cell>
          <cell r="C6391" t="str">
            <v>REVESTIMENTO DECORATIVO MONOCAMADA APLICADO MANUALMENTE EM SUPERFÍCIES EXTERNAS DA SACADA DE UM EDIFÍCIO DE ALVENARIA ESTRUTURAL E ACABAMENTO RASPADO. AF_06/2014</v>
          </cell>
          <cell r="D6391" t="str">
            <v>M2</v>
          </cell>
          <cell r="E6391">
            <v>129.72</v>
          </cell>
        </row>
        <row r="6392">
          <cell r="A6392">
            <v>87844</v>
          </cell>
          <cell r="B6392" t="str">
            <v>SINAPI</v>
          </cell>
          <cell r="C6392" t="str">
            <v>REVESTIMENTO DECORATIVO MONOCAMADA APLICADO COM EQUIPAMENTO DE PROJEÇÃO EM SUPERFÍCIES EXTERNAS DA SACADA DE UM EDIFÍCIO DE ESTRUTURA CONVENCIONAL E ACABAMENTO RASPADO. AF_06/2014</v>
          </cell>
          <cell r="D6392" t="str">
            <v>M2</v>
          </cell>
          <cell r="E6392">
            <v>164.97</v>
          </cell>
        </row>
        <row r="6393">
          <cell r="A6393">
            <v>87845</v>
          </cell>
          <cell r="B6393" t="str">
            <v>SINAPI</v>
          </cell>
          <cell r="C6393" t="str">
            <v>REVESTIMENTO DECORATIVO MONOCAMADA APLICADO COM EQUIPAMENTO DE PROJEÇÃO EM SUPERFÍCIES EXTERNAS DA SACADA DE UM EDIFÍCIO DE ALVENARIA ESTRUTURAL E ACABAMENTO RASPADO. AF_06/2014</v>
          </cell>
          <cell r="D6393" t="str">
            <v>M2</v>
          </cell>
          <cell r="E6393">
            <v>119.07</v>
          </cell>
        </row>
        <row r="6394">
          <cell r="A6394">
            <v>87846</v>
          </cell>
          <cell r="B6394" t="str">
            <v>SINAPI</v>
          </cell>
          <cell r="C6394" t="str">
            <v>REVESTIMENTO DECORATIVO MONOCAMADA APLICADO MANUALMENTE EM PANOS CEGOS DA FACHADA DE UM EDIFÍCIO DE ESTRUTURA CONVENCIONAL, COM ACABAMENTO TRAVERTINO. AF_06/2014</v>
          </cell>
          <cell r="D6394" t="str">
            <v>M2</v>
          </cell>
          <cell r="E6394">
            <v>183.9</v>
          </cell>
        </row>
        <row r="6395">
          <cell r="A6395">
            <v>87847</v>
          </cell>
          <cell r="B6395" t="str">
            <v>SINAPI</v>
          </cell>
          <cell r="C6395" t="str">
            <v>REVESTIMENTO DECORATIVO MONOCAMADA APLICADO MANUALMENTE EM PANOS CEGOS DA FACHADA DE UM EDIFÍCIO DE ALVENARIA ESTRUTURAL, COM ACABAMENTO TRAVERTINO. AF_06/2014</v>
          </cell>
          <cell r="D6395" t="str">
            <v>M2</v>
          </cell>
          <cell r="E6395">
            <v>130.93</v>
          </cell>
        </row>
        <row r="6396">
          <cell r="A6396">
            <v>87848</v>
          </cell>
          <cell r="B6396" t="str">
            <v>SINAPI</v>
          </cell>
          <cell r="C6396" t="str">
            <v>REVESTIMENTO DECORATIVO MONOCAMADA APLICADO COM EQUIPAMENTO DE PROJEÇÃO EM PANOS CEGOS DA FACHADA DE UM EDIFÍCIO DE ESTRUTURA CONVENCIONAL, COM ACABAMENTO TRAVERTINO. AF_06/2014</v>
          </cell>
          <cell r="D6396" t="str">
            <v>M2</v>
          </cell>
          <cell r="E6396">
            <v>177.12</v>
          </cell>
        </row>
        <row r="6397">
          <cell r="A6397">
            <v>87849</v>
          </cell>
          <cell r="B6397" t="str">
            <v>SINAPI</v>
          </cell>
          <cell r="C6397" t="str">
            <v>REVESTIMENTO DECORATIVO MONOCAMADA APLICADO COM EQUIPAMENTO DE PROJEÇÃO EM PANOS CEGOS DA FACHADA DE UM EDIFÍCIO DE ALVENARIA ESTRUTURAL, COM ACABAMENTO TRAVERTINO. AF_06/2014</v>
          </cell>
          <cell r="D6397" t="str">
            <v>M2</v>
          </cell>
          <cell r="E6397">
            <v>124.67</v>
          </cell>
        </row>
        <row r="6398">
          <cell r="A6398">
            <v>87850</v>
          </cell>
          <cell r="B6398" t="str">
            <v>SINAPI</v>
          </cell>
          <cell r="C6398" t="str">
            <v>REVESTIMENTO DECORATIVO MONOCAMADA APLICADO MANUALMENTE EM PANOS DA FACHADA COM PRESENÇA DE VÃOS, DE UM EDIFÍCIO DE ESTRUTURA CONVENCIONAL E ACABAMENTO TRAVERTINO. AF_06/2014</v>
          </cell>
          <cell r="D6398" t="str">
            <v>M2</v>
          </cell>
          <cell r="E6398">
            <v>190.78</v>
          </cell>
        </row>
        <row r="6399">
          <cell r="A6399">
            <v>87851</v>
          </cell>
          <cell r="B6399" t="str">
            <v>SINAPI</v>
          </cell>
          <cell r="C6399" t="str">
            <v>REVESTIMENTO DECORATIVO MONOCAMADA APLICADO MANUALMENTE EM PANOS DA FACHADA COM PRESENÇA DE VÃOS, DE UM EDIFÍCIO DE ALVENARIA ESTRUTURAL E ACABAMENTO TRAVERTINO. AF_06/2014</v>
          </cell>
          <cell r="D6399" t="str">
            <v>M2</v>
          </cell>
          <cell r="E6399">
            <v>135.78</v>
          </cell>
        </row>
        <row r="6400">
          <cell r="A6400">
            <v>87852</v>
          </cell>
          <cell r="B6400" t="str">
            <v>SINAPI</v>
          </cell>
          <cell r="C6400" t="str">
            <v>REVESTIMENTO DECORATIVO MONOCAMADA APLICADO COM EQUIPAMENTO DE PROJEÇÃO EM PANOS DA FACHADA COM PRESENÇA DE VÃOS, DE UM EDIFÍCIO DE ESTRUTURA CONVENCIONAL E ACABAMENTO TRAVERTINO. AF_06/2014</v>
          </cell>
          <cell r="D6400" t="str">
            <v>M2</v>
          </cell>
          <cell r="E6400">
            <v>182.48</v>
          </cell>
        </row>
        <row r="6401">
          <cell r="A6401">
            <v>87853</v>
          </cell>
          <cell r="B6401" t="str">
            <v>SINAPI</v>
          </cell>
          <cell r="C6401" t="str">
            <v>REVESTIMENTO DECORATIVO MONOCAMADA APLICADO COM EQUIPAMENTO DE PROJEÇÃO EM PANOS DA FACHADA COM PRESENÇA DE VÃOS, DE UM EDIFÍCIO DE ALVENARIA ESTRUTURAL E ACABAMENTO TRAVERTINO. AF_06/2014</v>
          </cell>
          <cell r="D6401" t="str">
            <v>M2</v>
          </cell>
          <cell r="E6401">
            <v>127.99</v>
          </cell>
        </row>
        <row r="6402">
          <cell r="A6402">
            <v>87854</v>
          </cell>
          <cell r="B6402" t="str">
            <v>SINAPI</v>
          </cell>
          <cell r="C6402" t="str">
            <v>REVESTIMENTO DECORATIVO MONOCAMADA APLICADO MANUALMENTE EM SUPERFÍCIES EXTERNAS DA SACADA DE UM EDIFÍCIO DE ESTRUTURA CONVENCIONAL E ACABAMENTO TRAVERTINO. AF_06/2014</v>
          </cell>
          <cell r="D6402" t="str">
            <v>M2</v>
          </cell>
          <cell r="E6402">
            <v>190.21</v>
          </cell>
        </row>
        <row r="6403">
          <cell r="A6403">
            <v>87855</v>
          </cell>
          <cell r="B6403" t="str">
            <v>SINAPI</v>
          </cell>
          <cell r="C6403" t="str">
            <v>REVESTIMENTO DECORATIVO MONOCAMADA APLICADO MANUALMENTE EM SUPERFÍCIES EXTERNAS DA SACADA DE UM EDIFÍCIO DE ALVENARIA ESTRUTURAL E ACABAMENTO TRAVERTINO. AF_06/2014</v>
          </cell>
          <cell r="D6403" t="str">
            <v>M2</v>
          </cell>
          <cell r="E6403">
            <v>143.78</v>
          </cell>
        </row>
        <row r="6404">
          <cell r="A6404">
            <v>87856</v>
          </cell>
          <cell r="B6404" t="str">
            <v>SINAPI</v>
          </cell>
          <cell r="C6404" t="str">
            <v>REVESTIMENTO DECORATIVO MONOCAMADA APLICADO COM EQUIPAMENTO DE PROJEÇÃO EM SUPERFÍCIES EXTERNAS DA SACADA DE UM EDIFÍCIO DE ESTRUTURA CONVENCIONAL E ACABAMENTO TRAVERTINO. AF_06/2014</v>
          </cell>
          <cell r="D6404" t="str">
            <v>M2</v>
          </cell>
          <cell r="E6404">
            <v>178</v>
          </cell>
        </row>
        <row r="6405">
          <cell r="A6405">
            <v>87857</v>
          </cell>
          <cell r="B6405" t="str">
            <v>SINAPI</v>
          </cell>
          <cell r="C6405" t="str">
            <v>REVESTIMENTO DECORATIVO MONOCAMADA APLICADO COM EQUIPAMENTO DE PROJEÇÃO EM SUPERFÍCIES EXTERNAS DA SACADA DE UM EDIFÍCIO DE ALVENARIA ESTRUTURAL E ACABAMENTO TRAVERTINO. AF_06/2014</v>
          </cell>
          <cell r="D6405" t="str">
            <v>M2</v>
          </cell>
          <cell r="E6405">
            <v>132.07</v>
          </cell>
        </row>
        <row r="6406">
          <cell r="A6406">
            <v>87858</v>
          </cell>
          <cell r="B6406" t="str">
            <v>SINAPI</v>
          </cell>
          <cell r="C6406" t="str">
            <v>REVESTIMENTO DECORATIVO MONOCAMADA APLICADO MANUALMENTE NAS PAREDES INTERNAS DA SACADA COM ACABAMENTO RASPADO. AF_06/2014</v>
          </cell>
          <cell r="D6406" t="str">
            <v>M2</v>
          </cell>
          <cell r="E6406">
            <v>125.32</v>
          </cell>
        </row>
        <row r="6407">
          <cell r="A6407">
            <v>87859</v>
          </cell>
          <cell r="B6407" t="str">
            <v>SINAPI</v>
          </cell>
          <cell r="C6407" t="str">
            <v>REVESTIMENTO DECORATIVO MONOCAMADA APLICADO MANUALMENTE NAS PAREDES INTERNAS DA SACADA COM ACABAMENTO TRAVERTINO. AF_06/2014</v>
          </cell>
          <cell r="D6407" t="str">
            <v>M2</v>
          </cell>
          <cell r="E6407">
            <v>144.43</v>
          </cell>
        </row>
        <row r="6408">
          <cell r="A6408">
            <v>89048</v>
          </cell>
          <cell r="B6408" t="str">
            <v>SINAPI</v>
          </cell>
          <cell r="C6408" t="str">
            <v>(COMPOSIÇÃO REPRESENTATIVA) DO SERVIÇO DE EMBOÇO/MASSA ÚNICA, TRAÇO 1:2:8, PREPARO MECÂNICO, COM BETONEIRA DE 400L, EM PAREDES DE AMBIENTES INTERNOS, COM EXECUÇÃO DE TALISCAS, PARA EDIFICAÇÃO HABITACIONAL MULTIFAMILIAR (PRÉDIO). AF_11/2014</v>
          </cell>
          <cell r="D6408" t="str">
            <v>M2</v>
          </cell>
          <cell r="E6408">
            <v>34.43</v>
          </cell>
        </row>
        <row r="6409">
          <cell r="A6409">
            <v>89049</v>
          </cell>
          <cell r="B6409" t="str">
            <v>SINAPI</v>
          </cell>
          <cell r="C6409" t="str">
            <v>(COMPOSIÇÃO REPRESENTATIVA) DO SERVIÇO DE APLICAÇÃO MANUAL DE GESSO DESEMPENADO (SEM TALISCAS) EM TETO, ESPESSURA 0,5 CM, PARA EDIFICAÇÃO HABITACIONAL MULTIFAMILIAR (PRÉDIO). AF_11/2014</v>
          </cell>
          <cell r="D6409" t="str">
            <v>M2</v>
          </cell>
          <cell r="E6409">
            <v>20.93</v>
          </cell>
        </row>
        <row r="6410">
          <cell r="A6410">
            <v>89173</v>
          </cell>
          <cell r="B6410" t="str">
            <v>SINAPI</v>
          </cell>
          <cell r="C6410" t="str">
            <v>(COMPOSIÇÃO REPRESENTATIVA) DO SERVIÇO DE EMBOÇO/MASSA ÚNICA, APLICADO MANUALMENTE, TRAÇO 1:2:8, EM BETONEIRA DE 400L, PAREDES INTERNAS, COM EXECUÇÃO DE TALISCAS, EDIFICAÇÃO HABITACIONAL UNIFAMILIAR (CASAS) E EDIFICAÇÃO PÚBLICA PADRÃO. AF_12/2014</v>
          </cell>
          <cell r="D6410" t="str">
            <v>M2</v>
          </cell>
          <cell r="E6410">
            <v>33.92</v>
          </cell>
        </row>
        <row r="6411">
          <cell r="A6411">
            <v>90406</v>
          </cell>
          <cell r="B6411" t="str">
            <v>SINAPI</v>
          </cell>
          <cell r="C6411" t="str">
            <v>MASSA ÚNICA, PARA RECEBIMENTO DE PINTURA, EM ARGAMASSA TRAÇO 1:2:8, PREPARO MECÂNICO COM BETONEIRA 400L, APLICADA MANUALMENTE EM TETO, ESPESSURA DE 20MM, COM EXECUÇÃO DE TALISCAS. AF_03/2015</v>
          </cell>
          <cell r="D6411" t="str">
            <v>M2</v>
          </cell>
          <cell r="E6411">
            <v>42.83</v>
          </cell>
        </row>
        <row r="6412">
          <cell r="A6412">
            <v>90407</v>
          </cell>
          <cell r="B6412" t="str">
            <v>SINAPI</v>
          </cell>
          <cell r="C6412" t="str">
            <v>MASSA ÚNICA, PARA RECEBIMENTO DE PINTURA, EM ARGAMASSA TRAÇO 1:2:8, PREPARO MANUAL, APLICADA MANUALMENTE EM TETO, ESPESSURA DE 20MM, COM EXECUÇÃO DE TALISCAS. AF_03/2015</v>
          </cell>
          <cell r="D6412" t="str">
            <v>M2</v>
          </cell>
          <cell r="E6412">
            <v>45.67</v>
          </cell>
        </row>
        <row r="6413">
          <cell r="A6413">
            <v>90408</v>
          </cell>
          <cell r="B6413" t="str">
            <v>SINAPI</v>
          </cell>
          <cell r="C6413" t="str">
            <v>MASSA ÚNICA, PARA RECEBIMENTO DE PINTURA, EM ARGAMASSA TRAÇO 1:2:8, PREPARO MECÂNICO COM BETONEIRA 400L, APLICADA MANUALMENTE EM TETO, ESPESSURA DE 10MM, COM EXECUÇÃO DE TALISCAS. AF_03/2015</v>
          </cell>
          <cell r="D6413" t="str">
            <v>M2</v>
          </cell>
          <cell r="E6413">
            <v>30.29</v>
          </cell>
        </row>
        <row r="6414">
          <cell r="A6414">
            <v>90409</v>
          </cell>
          <cell r="B6414" t="str">
            <v>SINAPI</v>
          </cell>
          <cell r="C6414" t="str">
            <v>MASSA ÚNICA, PARA RECEBIMENTO DE PINTURA, EM ARGAMASSA TRAÇO 1:2:8, PREPARO MANUAL, APLICADA MANUALMENTE EM TETO, ESPESSURA DE 10MM, COM EXECUÇÃO DE TALISCAS. AF_03/2015</v>
          </cell>
          <cell r="D6414" t="str">
            <v>M2</v>
          </cell>
          <cell r="E6414">
            <v>31.9</v>
          </cell>
        </row>
        <row r="6415">
          <cell r="A6415">
            <v>104203</v>
          </cell>
          <cell r="B6415" t="str">
            <v>SINAPI</v>
          </cell>
          <cell r="C6415" t="str">
            <v>EMBOÇO OU MASSA ÚNICA EM ARGAMASSA TRAÇO 1:2:8, PREPARO MECÂNICA COM BETONEIRA 400 L, APLICADA COM PROJETOR TIPO CANEQUINHA EM PANOS DE FACHADA COM PRESENÇA DE VÃOS, ESPESSURA DE 25 MM, ACESSO POR BALANCIM MANUAL. AF_08/2022</v>
          </cell>
          <cell r="D6415" t="str">
            <v>M2</v>
          </cell>
          <cell r="E6415">
            <v>50.85</v>
          </cell>
        </row>
        <row r="6416">
          <cell r="A6416">
            <v>104204</v>
          </cell>
          <cell r="B6416" t="str">
            <v>SINAPI</v>
          </cell>
          <cell r="C6416" t="str">
            <v>EMBOÇO OU MASSA ÚNICA EM ARGAMASSA TRAÇO 1:2:8, PREPARO MECÂNICA COM BETONEIRA 400 L, APLICADA COM PROJETOR TIPO CANEQUINHA EM PANOS DE FACHADA COM PRESENÇA DE VÃOS, ESPESSURA DE 35 MM, ACESSO POR BALANCIM MANUAL. AF_08/2022</v>
          </cell>
          <cell r="D6416" t="str">
            <v>M2</v>
          </cell>
          <cell r="E6416">
            <v>65.430000000000007</v>
          </cell>
        </row>
        <row r="6417">
          <cell r="A6417">
            <v>104205</v>
          </cell>
          <cell r="B6417" t="str">
            <v>SINAPI</v>
          </cell>
          <cell r="C6417" t="str">
            <v>EMBOÇO OU MASSA ÚNICA EM ARGAMASSA TRAÇO 1:2:8, PREPARO MECÂNICA COM BETONEIRA 400 L, APLICADA COM PROJETOR TIPO CANEQUINHA EM PANOS DE FACHADA COM PRESENÇA DE VÃOS, ESPESSURA DE 45 MM, ACESSO POR BALANCIM MANUAL. AF_08/2022</v>
          </cell>
          <cell r="D6417" t="str">
            <v>M2</v>
          </cell>
          <cell r="E6417">
            <v>72</v>
          </cell>
        </row>
        <row r="6418">
          <cell r="A6418">
            <v>104206</v>
          </cell>
          <cell r="B6418" t="str">
            <v>SINAPI</v>
          </cell>
          <cell r="C6418" t="str">
            <v>EMBOÇO OU MASSA ÚNICA EM ARGAMASSA TRAÇO 1:2:8, PREPARO MECÂNICA COM BETONEIRA 400 L, APLICADA COM PROJETOR TIPO CANEQUINHA EM PANOS DE FACHADA COM PRESENÇA DE VÃOS, ESPESSURA DE 50 MM, ACESSO POR BALANCIM MANUAL. AF_08/2022</v>
          </cell>
          <cell r="D6418" t="str">
            <v>M2</v>
          </cell>
          <cell r="E6418">
            <v>79.349999999999994</v>
          </cell>
        </row>
        <row r="6419">
          <cell r="A6419">
            <v>104207</v>
          </cell>
          <cell r="B6419" t="str">
            <v>SINAPI</v>
          </cell>
          <cell r="C6419" t="str">
            <v>EMBOÇO OU MASSA ÚNICA EM ARGAMASSA TRAÇO 1:2:8, PREPARO MECÂNICA COM BETONEIRA 400 L, APLICADA COM PROJETOR TIPO CANEQUINHA EM PANOS DE FACHADA SEM PRESENÇA DE VÃOS, ESPESSURA DE 25 MM, ACESSO POR BALANCIM MANUAL. AF_08/2022</v>
          </cell>
          <cell r="D6419" t="str">
            <v>M2</v>
          </cell>
          <cell r="E6419">
            <v>38.909999999999997</v>
          </cell>
        </row>
        <row r="6420">
          <cell r="A6420">
            <v>104208</v>
          </cell>
          <cell r="B6420" t="str">
            <v>SINAPI</v>
          </cell>
          <cell r="C6420" t="str">
            <v>EMBOÇO OU MASSA ÚNICA EM ARGAMASSA TRAÇO 1:2:8, PREPARO MECÂNICA COM BETONEIRA 400 L, APLICADA COM PROJETOR TIPO CANEQUINHA EM PANOS DE FACHADA SEM PRESENÇA DE VÃOS, ESPESSURA DE 35 MM, ACESSO POR BALANCIM MANUAL. AF_08/2022</v>
          </cell>
          <cell r="D6420" t="str">
            <v>M2</v>
          </cell>
          <cell r="E6420">
            <v>53.05</v>
          </cell>
        </row>
        <row r="6421">
          <cell r="A6421">
            <v>104209</v>
          </cell>
          <cell r="B6421" t="str">
            <v>SINAPI</v>
          </cell>
          <cell r="C6421" t="str">
            <v>EMBOÇO OU MASSA ÚNICA EM ARGAMASSA TRAÇO 1:2:8, PREPARO MECÂNICA COM BETONEIRA 400 L, APLICADA COM PROJETOR TIPO CANEQUINHA EM PANOS DE FACHADA SEM PRESENÇA DE VÃOS, ESPESSURA DE 45 MM, ACESSO POR BALANCIM MANUAL. AF_08/2022</v>
          </cell>
          <cell r="D6421" t="str">
            <v>M2</v>
          </cell>
          <cell r="E6421">
            <v>59.24</v>
          </cell>
        </row>
        <row r="6422">
          <cell r="A6422">
            <v>104210</v>
          </cell>
          <cell r="B6422" t="str">
            <v>SINAPI</v>
          </cell>
          <cell r="C6422" t="str">
            <v>EMBOÇO OU MASSA ÚNICA EM ARGAMASSA TRAÇO 1:2:8, PREPARO MECÂNICA COM BETONEIRA 400 L, APLICADA COM PROJETOR TIPO CANEQUINHA EM PANOS DE FACHADA SEM PRESENÇA DE VÃOS, ESPESSURA DE 50 MM, ACESSO POR BALANCIM MANUAL. AF_08/2022</v>
          </cell>
          <cell r="D6422" t="str">
            <v>M2</v>
          </cell>
          <cell r="E6422">
            <v>61.67</v>
          </cell>
        </row>
        <row r="6423">
          <cell r="A6423">
            <v>104211</v>
          </cell>
          <cell r="B6423" t="str">
            <v>SINAPI</v>
          </cell>
          <cell r="C6423" t="str">
            <v>EMBOÇO OU MASSA ÚNICA EM ARGAMASSA TRAÇO 1:2:8, PREPARO MECÂNICA COM BETONEIRA 400 L, APLICADA COM PROJETOR TIPO CANEQUINHA EM SUPERFÍCIES EXTERNAS DA SACADA, ESPESSURA DE 25 MM, ACESSO POR BALANCIM MANUAL, SEM USO DE TELA METÁLICA. AF_08/2022</v>
          </cell>
          <cell r="D6423" t="str">
            <v>M2</v>
          </cell>
          <cell r="E6423">
            <v>68.709999999999994</v>
          </cell>
        </row>
        <row r="6424">
          <cell r="A6424">
            <v>104212</v>
          </cell>
          <cell r="B6424" t="str">
            <v>SINAPI</v>
          </cell>
          <cell r="C6424" t="str">
            <v>EMBOÇO OU MASSA ÚNICA EM ARGAMASSA TRAÇO 1:2:8, PREPARO MECÂNICA COM BETONEIRA 400 L, APLICADA COM PROJETOR TIPO CANEQUINHA EM SUPERFÍCIES EXTERNAS DA SACADA, ESPESSURA DE 35 MM, ACESSO POR BALANCIM MANUAL, SEM USO DE TELA METÁLICA. AF_08/2022</v>
          </cell>
          <cell r="D6424" t="str">
            <v>M2</v>
          </cell>
          <cell r="E6424">
            <v>82.91</v>
          </cell>
        </row>
        <row r="6425">
          <cell r="A6425">
            <v>104213</v>
          </cell>
          <cell r="B6425" t="str">
            <v>SINAPI</v>
          </cell>
          <cell r="C6425" t="str">
            <v>EMBOÇO OU MASSA ÚNICA EM ARGAMASSA TRAÇO 1:2:8, PREPARO MECÂNICA COM BETONEIRA 400 L, APLICADA COM PROJETOR TIPO CANEQUINHA EM SUPERFÍCIES EXTERNAS DA SACADA, ESPESSURA DE 45 MM, ACESSO POR BALANCIM MANUAL, SEM USO DE TELA METÁLICA. AF_08/2022</v>
          </cell>
          <cell r="D6425" t="str">
            <v>M2</v>
          </cell>
          <cell r="E6425">
            <v>89.1</v>
          </cell>
        </row>
        <row r="6426">
          <cell r="A6426">
            <v>104214</v>
          </cell>
          <cell r="B6426" t="str">
            <v>SINAPI</v>
          </cell>
          <cell r="C6426" t="str">
            <v>EMBOÇO OU MASSA ÚNICA EM ARGAMASSA TRAÇO 1:2:8, PREPARO MECÂNICA COM BETONEIRA 400 L, APLICADA COM PROJETOR TIPO CANEQUINHA EM SUPERFÍCIES EXTERNAS DA SACADA, ESPESSURA DE 50 MM, ACESSO POR BALANCIM MANUAL, SEM USO DE TELA METÁLICA. AF_08/2022</v>
          </cell>
          <cell r="D6426" t="str">
            <v>M2</v>
          </cell>
          <cell r="E6426">
            <v>105.92</v>
          </cell>
        </row>
        <row r="6427">
          <cell r="A6427">
            <v>104215</v>
          </cell>
          <cell r="B6427" t="str">
            <v>SINAPI</v>
          </cell>
          <cell r="C6427" t="str">
            <v>EMBOÇO OU MASSA ÚNICA EM ARGAMASSA TRAÇO 1:2:8, PREPARO MECÂNICA COM BETONEIRA 400 L, APLICADA COM PROJETOR TIPO CANEQUINHA EM SUPERFÍCIES INTERNAS DA SACADA, ESPESSURA DE 25 MM,  SEM USO DE TELA METÁLICA. AF_08/2022</v>
          </cell>
          <cell r="D6427" t="str">
            <v>M2</v>
          </cell>
          <cell r="E6427">
            <v>64.88</v>
          </cell>
        </row>
        <row r="6428">
          <cell r="A6428">
            <v>104216</v>
          </cell>
          <cell r="B6428" t="str">
            <v>SINAPI</v>
          </cell>
          <cell r="C6428" t="str">
            <v>EMBOÇO OU MASSA ÚNICA EM ARGAMASSA TRAÇO 1:2:8, PREPARO MECÂNICA COM BETONEIRA 400 L, APLICADA COM PROJETOR TIPO CANEQUINHA EM SUPERFÍCIES INTERNAS DA SACADA, ESPESSURA DE 35 MM, SEM USO DE TELA METÁLICA. AF_08/2022</v>
          </cell>
          <cell r="D6428" t="str">
            <v>M2</v>
          </cell>
          <cell r="E6428">
            <v>79.09</v>
          </cell>
        </row>
        <row r="6429">
          <cell r="A6429">
            <v>104217</v>
          </cell>
          <cell r="B6429" t="str">
            <v>SINAPI</v>
          </cell>
          <cell r="C6429" t="str">
            <v>EMBOÇO OU MASSA ÚNICA EM ARGAMASSA TRAÇO 1:2:8, PREPARO MECÂNICA COM BETONEIRA 400 L, APLICADA MANUALMENTE EM PANOS DE FACHADA COM PRESENÇA DE VÃOS, ESPESSURA DE 25 MM, ACESSO POR ANDAIME. AF_08/2022</v>
          </cell>
          <cell r="D6429" t="str">
            <v>M2</v>
          </cell>
          <cell r="E6429">
            <v>43.77</v>
          </cell>
        </row>
        <row r="6430">
          <cell r="A6430">
            <v>104218</v>
          </cell>
          <cell r="B6430" t="str">
            <v>SINAPI</v>
          </cell>
          <cell r="C6430" t="str">
            <v>EMBOÇO OU MASSA ÚNICA EM ARGAMASSA TRAÇO 1:2:8, PREPARO MANUAL, APLICADA MANUALMENTE EM PANOS DE FACHADA COM PRESENÇA DE VÃOS, ESPESSURA DE 25 MM, ACESSO POR ANDAIME. AF_08/2022</v>
          </cell>
          <cell r="D6430" t="str">
            <v>M2</v>
          </cell>
          <cell r="E6430">
            <v>46.14</v>
          </cell>
        </row>
        <row r="6431">
          <cell r="A6431">
            <v>104219</v>
          </cell>
          <cell r="B6431" t="str">
            <v>SINAPI</v>
          </cell>
          <cell r="C6431" t="str">
            <v>EMBOÇO OU MASSA ÚNICA EM ARGAMASSA INDUSTRIALIZADA, PREPARO MECÂNICA E APLICAÇÃO COM EQUIPAMENTO DE MISTURA E PROJEÇÃO DE 1,5 M3/H DE ARGAMASSA EM PANOS DE FACHADA COM PRESENÇA DE VÃOS, ESPESSURA DE 25 MM, ACESSO POR ANDAIME. AF_08/2022</v>
          </cell>
          <cell r="D6431" t="str">
            <v>M2</v>
          </cell>
          <cell r="E6431">
            <v>72.75</v>
          </cell>
        </row>
        <row r="6432">
          <cell r="A6432">
            <v>104220</v>
          </cell>
          <cell r="B6432" t="str">
            <v>SINAPI</v>
          </cell>
          <cell r="C6432" t="str">
            <v>EMBOÇO OU MASSA ÚNICA EM ARGAMASSA TRAÇO 1:2:8, PREPARO MECÂNICA COM BETONEIRA 400 L, APLICADA COM PROJETOR TIPO CANEQUINHA EM PANOS DE FACHADA COM PRESENÇA DE VÃOS, ESPESSURA DE 25 MM, ACESSO POR ANDAIME. AF_08/2022</v>
          </cell>
          <cell r="D6432" t="str">
            <v>M2</v>
          </cell>
          <cell r="E6432">
            <v>47.62</v>
          </cell>
        </row>
        <row r="6433">
          <cell r="A6433">
            <v>104221</v>
          </cell>
          <cell r="B6433" t="str">
            <v>SINAPI</v>
          </cell>
          <cell r="C6433" t="str">
            <v>EMBOÇO OU MASSA ÚNICA EM ARGAMASSA TRAÇO 1:2:8, PREPARO MECÂNICA COM BETONEIRA 400 L, APLICADA MANUALMENTE EM PANOS DE FACHADA COM PRESENÇA DE VÃOS, ESPESSURA DE 35 MM, ACESSO POR ANDAIME. AF_08/2022</v>
          </cell>
          <cell r="D6433" t="str">
            <v>M2</v>
          </cell>
          <cell r="E6433">
            <v>56.08</v>
          </cell>
        </row>
        <row r="6434">
          <cell r="A6434">
            <v>104222</v>
          </cell>
          <cell r="B6434" t="str">
            <v>SINAPI</v>
          </cell>
          <cell r="C6434" t="str">
            <v>EMBOÇO OU MASSA ÚNICA EM ARGAMASSA TRAÇO 1:2:8, PREPARO MANUAL, APLICADA MANUALMENTE EM PANOS DE FACHADA COM PRESENÇA DE VÃOS, ESPESSURA DE 35 MM, ACESSO POR ANDAIME. AF_08/2022</v>
          </cell>
          <cell r="D6434" t="str">
            <v>M2</v>
          </cell>
          <cell r="E6434">
            <v>59.26</v>
          </cell>
        </row>
        <row r="6435">
          <cell r="A6435">
            <v>104223</v>
          </cell>
          <cell r="B6435" t="str">
            <v>SINAPI</v>
          </cell>
          <cell r="C6435" t="str">
            <v>EMBOÇO OU MASSA ÚNICA EM ARGAMASSA INDUSTRIALIZADA, PREPARO MECÂNICA E APLICAÇÃO COM EQUIPAMENTO DE MISTURA E PROJEÇÃO DE 1,5 M3/H DE ARGAMASSA EM PANOS DE FACHADA COM PRESENÇA DE VÃOS, ESPESSURA DE 35 MM, ACESSO POR ANDAIME. AF_08/2022</v>
          </cell>
          <cell r="D6435" t="str">
            <v>M2</v>
          </cell>
          <cell r="E6435">
            <v>95.07</v>
          </cell>
        </row>
        <row r="6436">
          <cell r="A6436">
            <v>104224</v>
          </cell>
          <cell r="B6436" t="str">
            <v>SINAPI</v>
          </cell>
          <cell r="C6436" t="str">
            <v>EMBOÇO OU MASSA ÚNICA EM ARGAMASSA TRAÇO 1:2:8, PREPARO MECÂNICA COM BETONEIRA 400 L, APLICADA COM PROJETOR TIPO CANEQUINHA EM PANOS DE FACHADA COM PRESENÇA DE VÃOS, ESPESSURA DE 35 MM, ACESSO POR ANDAIME. AF_08/2022</v>
          </cell>
          <cell r="D6436" t="str">
            <v>M2</v>
          </cell>
          <cell r="E6436">
            <v>61.23</v>
          </cell>
        </row>
        <row r="6437">
          <cell r="A6437">
            <v>104225</v>
          </cell>
          <cell r="B6437" t="str">
            <v>SINAPI</v>
          </cell>
          <cell r="C6437" t="str">
            <v>EMBOÇO OU MASSA ÚNICA EM ARGAMASSA TRAÇO 1:2:8, PREPARO MECÂNICA COM BETONEIRA 400 L, APLICADA MANUALMENTE EM PANOS DE FACHADA COM PRESENÇA DE VÃOS, ESPESSURA DE 45 MM, ACESSO POR ANDAIME. AF_08/2022</v>
          </cell>
          <cell r="D6437" t="str">
            <v>M2</v>
          </cell>
          <cell r="E6437">
            <v>61.91</v>
          </cell>
        </row>
        <row r="6438">
          <cell r="A6438">
            <v>104226</v>
          </cell>
          <cell r="B6438" t="str">
            <v>SINAPI</v>
          </cell>
          <cell r="C6438" t="str">
            <v>EMBOÇO OU MASSA ÚNICA EM ARGAMASSA TRAÇO 1:2:8, PREPARO MANUAL, APLICADA MANUALMENTE EM PANOS DE FACHADA COM PRESENÇA DE VÃOS, ESPESSURA DE 45 MM, ACESSO POR ANDAIME. AF_08/2022</v>
          </cell>
          <cell r="D6438" t="str">
            <v>M2</v>
          </cell>
          <cell r="E6438">
            <v>65.900000000000006</v>
          </cell>
        </row>
        <row r="6439">
          <cell r="A6439">
            <v>104227</v>
          </cell>
          <cell r="B6439" t="str">
            <v>SINAPI</v>
          </cell>
          <cell r="C6439" t="str">
            <v>EMBOÇO OU MASSA ÚNICA EM ARGAMASSA INDUSTRIALIZADA, PREPARO MECÂNICA E APLICAÇÃO COM EQUIPAMENTO DE MISTURA E PROJEÇÃO DE 1,5 M3/H DE ARGAMASSA EM PANOS DE FACHADA COM PRESENÇA DE VÃOS, ESPESSURA DE 45 MM, ACESSO POR ANDAIME. AF_08/2022</v>
          </cell>
          <cell r="D6439" t="str">
            <v>M2</v>
          </cell>
          <cell r="E6439">
            <v>111.48</v>
          </cell>
        </row>
        <row r="6440">
          <cell r="A6440">
            <v>104228</v>
          </cell>
          <cell r="B6440" t="str">
            <v>SINAPI</v>
          </cell>
          <cell r="C6440" t="str">
            <v>EMBOÇO OU MASSA ÚNICA EM ARGAMASSA TRAÇO 1:2:8, PREPARO MECÂNICA COM BETONEIRA 400 L, APLICADA COM PROJETOR TIPO CANEQUINHA EM PANOS DE FACHADA COM PRESENÇA DE VÃOS, ESPESSURA DE 45 MM, ACESSO POR ANDAIME. AF_08/2022</v>
          </cell>
          <cell r="D6440" t="str">
            <v>M2</v>
          </cell>
          <cell r="E6440">
            <v>67.790000000000006</v>
          </cell>
        </row>
        <row r="6441">
          <cell r="A6441">
            <v>104229</v>
          </cell>
          <cell r="B6441" t="str">
            <v>SINAPI</v>
          </cell>
          <cell r="C6441" t="str">
            <v>EMBOÇO OU MASSA ÚNICA EM ARGAMASSA TRAÇO 1:2:8, PREPARO MECÂNICA COM BETONEIRA 400 L, APLICADA MANUALMENTE EM PANOS DE FACHADA COM PRESENÇA DE VÃOS, ESPESSURA DE 50 MM, ACESSO POR ANDAIME. AF_08/2022</v>
          </cell>
          <cell r="D6441" t="str">
            <v>M2</v>
          </cell>
          <cell r="E6441">
            <v>72.19</v>
          </cell>
        </row>
        <row r="6442">
          <cell r="A6442">
            <v>104230</v>
          </cell>
          <cell r="B6442" t="str">
            <v>SINAPI</v>
          </cell>
          <cell r="C6442" t="str">
            <v>EMBOÇO OU MASSA ÚNICA EM ARGAMASSA TRAÇO 1:2:8, PREPARO MANUAL, APLICADA MANUALMENTE EM PANOS DE FACHADA COM PRESENÇA DE VÃOS, ESPESSURA DE 50 MM, ACESSO POR ANDAIME. AF_08/2022</v>
          </cell>
          <cell r="D6442" t="str">
            <v>M2</v>
          </cell>
          <cell r="E6442">
            <v>76.59</v>
          </cell>
        </row>
        <row r="6443">
          <cell r="A6443">
            <v>104231</v>
          </cell>
          <cell r="B6443" t="str">
            <v>SINAPI</v>
          </cell>
          <cell r="C6443" t="str">
            <v>EMBOÇO OU MASSA ÚNICA EM ARGAMASSA INDUSTRIALIZADA, PREPARO MECÂNICA E APLICAÇÃO COM EQUIPAMENTO DE MISTURA E PROJEÇÃO DE 1,5 M3/H DE ARGAMASSA EM PANOS DE FACHADA COM PRESENÇA DE VÃOS, ESPESSURA DE 50 MM, ACESSO POR ANDAIME. AF_08/2022</v>
          </cell>
          <cell r="D6443" t="str">
            <v>M2</v>
          </cell>
          <cell r="E6443">
            <v>122.7</v>
          </cell>
        </row>
        <row r="6444">
          <cell r="A6444">
            <v>104232</v>
          </cell>
          <cell r="B6444" t="str">
            <v>SINAPI</v>
          </cell>
          <cell r="C6444" t="str">
            <v>EMBOÇO OU MASSA ÚNICA EM ARGAMASSA TRAÇO 1:2:8, PREPARO MECÂNICA COM BETONEIRA 400 L, APLICADA COM PROJETOR TIPO CANEQUINHA EM PANOS DE FACHADA COM PRESENÇA DE VÃOS, ESPESSURA DE 50 MM, ACESSO POR ANDAIME. AF_08/2022</v>
          </cell>
          <cell r="D6444" t="str">
            <v>M2</v>
          </cell>
          <cell r="E6444">
            <v>74.739999999999995</v>
          </cell>
        </row>
        <row r="6445">
          <cell r="A6445">
            <v>104233</v>
          </cell>
          <cell r="B6445" t="str">
            <v>SINAPI</v>
          </cell>
          <cell r="C6445" t="str">
            <v>EMBOÇO OU MASSA ÚNICA EM ARGAMASSA TRAÇO 1:2:8, PREPARO MECÂNICA COM BETONEIRA 400 L, APLICADA MANUALMENTE EM PANOS DE FACHADA SEM PRESENÇA DE VÃOS, ESPESSURA DE 25 MM, ACESSO POR ANDAIME. AF_08/2022</v>
          </cell>
          <cell r="D6445" t="str">
            <v>M2</v>
          </cell>
          <cell r="E6445">
            <v>33.94</v>
          </cell>
        </row>
        <row r="6446">
          <cell r="A6446">
            <v>104234</v>
          </cell>
          <cell r="B6446" t="str">
            <v>SINAPI</v>
          </cell>
          <cell r="C6446" t="str">
            <v>EMBOÇO OU MASSA ÚNICA EM ARGAMASSA TRAÇO 1:2:8, PREPARO MANUAL, APLICADA MANUALMENTE EM PANOS DE FACHADA SEM PRESENÇA DE VÃOS, ESPESSURA DE 25 MM, ACESSO POR ANDAIME. AF_08/2022</v>
          </cell>
          <cell r="D6446" t="str">
            <v>M2</v>
          </cell>
          <cell r="E6446">
            <v>36.15</v>
          </cell>
        </row>
        <row r="6447">
          <cell r="A6447">
            <v>104235</v>
          </cell>
          <cell r="B6447" t="str">
            <v>SINAPI</v>
          </cell>
          <cell r="C6447" t="str">
            <v>EMBOÇO OU MASSA ÚNICA EM ARGAMASSA INDUSTRIALIZADA, PREPARO MECÂNICA E APLICAÇÃO COM EQUIPAMENTO DE MISTURA E PROJEÇÃO DE 1,5 M3/H DE ARGAMASSA EM PANOS DE FACHADA SEM PRESENÇA DE VÃOS, ESPESSURA DE 25 MM, ACESSO POR ANDAIME. AF_08/2022</v>
          </cell>
          <cell r="D6447" t="str">
            <v>M2</v>
          </cell>
          <cell r="E6447">
            <v>61.61</v>
          </cell>
        </row>
        <row r="6448">
          <cell r="A6448">
            <v>104236</v>
          </cell>
          <cell r="B6448" t="str">
            <v>SINAPI</v>
          </cell>
          <cell r="C6448" t="str">
            <v>EMBOÇO OU MASSA ÚNICA EM ARGAMASSA TRAÇO 1:2:8, PREPARO MECÂNICA COM BETONEIRA 400 L, APLICADA COM PROJETOR TIPO CANEQUINHA EM PANOS DE FACHADA SEM PRESENÇA DE VÃOS, ESPESSURA DE 25 MM, ACESSO POR ANDAIME. AF_08/2022</v>
          </cell>
          <cell r="D6448" t="str">
            <v>M2</v>
          </cell>
          <cell r="E6448">
            <v>36.92</v>
          </cell>
        </row>
        <row r="6449">
          <cell r="A6449">
            <v>104237</v>
          </cell>
          <cell r="B6449" t="str">
            <v>SINAPI</v>
          </cell>
          <cell r="C6449" t="str">
            <v>EMBOÇO OU MASSA ÚNICA EM ARGAMASSA TRAÇO 1:2:8, PREPARO MECÂNICA COM BETONEIRA 400 L, APLICADA MANUALMENTE EM PANOS DE FACHADA SEM PRESENÇA DE VÃOS, ESPESSURA DE 35 MM, ACESSO POR ANDAIME. AF_08/2022</v>
          </cell>
          <cell r="D6449" t="str">
            <v>M2</v>
          </cell>
          <cell r="E6449">
            <v>45.9</v>
          </cell>
        </row>
        <row r="6450">
          <cell r="A6450">
            <v>104238</v>
          </cell>
          <cell r="B6450" t="str">
            <v>SINAPI</v>
          </cell>
          <cell r="C6450" t="str">
            <v>EMBOÇO OU MASSA ÚNICA EM ARGAMASSA TRAÇO 1:2:8, PREPARO MANUAL, APLICADA MANUALMENTE EM PANOS DE FACHADA SEM PRESENÇA DE VÃOS, ESPESSURA DE 35 MM, ACESSO POR ANDAIME. AF_08/2022</v>
          </cell>
          <cell r="D6450" t="str">
            <v>M2</v>
          </cell>
          <cell r="E6450">
            <v>48.87</v>
          </cell>
        </row>
        <row r="6451">
          <cell r="A6451">
            <v>104239</v>
          </cell>
          <cell r="B6451" t="str">
            <v>SINAPI</v>
          </cell>
          <cell r="C6451" t="str">
            <v>EMBOÇO OU MASSA ÚNICA EM ARGAMASSA INDUSTRIALIZADA, PREPARO MECÂNICA E APLICAÇÃO COM EQUIPAMENTO DE MISTURA E PROJEÇÃO DE 1,5 M3/H DE ARGAMASSA EM PANOS DE FACHADA SEM PRESENÇA DE VÃOS, ESPESSURA DE 35 MM, ACESSO POR ANDAIME. AF_08/2022</v>
          </cell>
          <cell r="D6451" t="str">
            <v>M2</v>
          </cell>
          <cell r="E6451">
            <v>82.89</v>
          </cell>
        </row>
        <row r="6452">
          <cell r="A6452">
            <v>104240</v>
          </cell>
          <cell r="B6452" t="str">
            <v>SINAPI</v>
          </cell>
          <cell r="C6452" t="str">
            <v>EMBOÇO OU MASSA ÚNICA EM ARGAMASSA TRAÇO 1:2:8, PREPARO MECÂNICA COM BETONEIRA 400 L, APLICADA COM PROJETOR TIPO CANEQUINHA EM PANOS DE FACHADA SEM PRESENÇA DE VÃOS, ESPESSURA DE 35 MM, ACESSO POR ANDAIME. AF_08/2022</v>
          </cell>
          <cell r="D6452" t="str">
            <v>M2</v>
          </cell>
          <cell r="E6452">
            <v>50.19</v>
          </cell>
        </row>
        <row r="6453">
          <cell r="A6453">
            <v>104241</v>
          </cell>
          <cell r="B6453" t="str">
            <v>SINAPI</v>
          </cell>
          <cell r="C6453" t="str">
            <v>EMBOÇO OU MASSA ÚNICA EM ARGAMASSA TRAÇO 1:2:8, PREPARO MECÂNICA COM BETONEIRA 400 L, APLICADA MANUALMENTE EM PANOS DE FACHADA SEM PRESENÇA DE VÃOS, ESPESSURA DE 45 MM, ACESSO POR ANDAIME. AF_08/2022</v>
          </cell>
          <cell r="D6453" t="str">
            <v>M2</v>
          </cell>
          <cell r="E6453">
            <v>51.35</v>
          </cell>
        </row>
        <row r="6454">
          <cell r="A6454">
            <v>104242</v>
          </cell>
          <cell r="B6454" t="str">
            <v>SINAPI</v>
          </cell>
          <cell r="C6454" t="str">
            <v>EMBOÇO OU MASSA ÚNICA EM ARGAMASSA TRAÇO 1:2:8, PREPARO MANUAL, APLICADA MANUALMENTE EM PANOS DE FACHADA SEM PRESENÇA DE VÃOS, ESPESSURA DE 45 MM, ACESSO POR ANDAIME. AF_08/2022</v>
          </cell>
          <cell r="D6454" t="str">
            <v>M2</v>
          </cell>
          <cell r="E6454">
            <v>55.08</v>
          </cell>
        </row>
        <row r="6455">
          <cell r="A6455">
            <v>104243</v>
          </cell>
          <cell r="B6455" t="str">
            <v>SINAPI</v>
          </cell>
          <cell r="C6455" t="str">
            <v>EMBOÇO OU MASSA ÚNICA EM ARGAMASSA INDUSTRIALIZADA, PREPARO MECÂNICA E APLICAÇÃO COM EQUIPAMENTO DE MISTURA E PROJEÇÃO DE 1,5 M3/H DE ARGAMASSA EM PANOS DE FACHADA SEM PRESENÇA DE VÃOS, ESPESSURA DE 45 MM, ACESSO POR ANDAIME. AF_08/2022</v>
          </cell>
          <cell r="D6455" t="str">
            <v>M2</v>
          </cell>
          <cell r="E6455">
            <v>98.23</v>
          </cell>
        </row>
        <row r="6456">
          <cell r="A6456">
            <v>104244</v>
          </cell>
          <cell r="B6456" t="str">
            <v>SINAPI</v>
          </cell>
          <cell r="C6456" t="str">
            <v>EMBOÇO OU MASSA ÚNICA EM ARGAMASSA TRAÇO 1:2:8, PREPARO MECÂNICA COM BETONEIRA 400 L, APLICADA COM PROJETOR TIPO CANEQUINHA EM PANOS DE FACHADA SEM PRESENÇA DE VÃOS, ESPESSURA DE 45 MM, ACESSO POR ANDAIME. AF_08/2022</v>
          </cell>
          <cell r="D6456" t="str">
            <v>M2</v>
          </cell>
          <cell r="E6456">
            <v>56.37</v>
          </cell>
        </row>
        <row r="6457">
          <cell r="A6457">
            <v>104245</v>
          </cell>
          <cell r="B6457" t="str">
            <v>SINAPI</v>
          </cell>
          <cell r="C6457" t="str">
            <v>EMBOÇO OU MASSA ÚNICA EM ARGAMASSA TRAÇO 1:2:8, PREPARO MECÂNICA COM BETONEIRA 400 L, APLICADA MANUALMENTE EM PANOS DE FACHADA SEM PRESENÇA DE VÃOS, ESPESSURA DE 50 MM, ACESSO POR ANDAIME. AF_08/2022</v>
          </cell>
          <cell r="D6457" t="str">
            <v>M2</v>
          </cell>
          <cell r="E6457">
            <v>55.92</v>
          </cell>
        </row>
        <row r="6458">
          <cell r="A6458">
            <v>104246</v>
          </cell>
          <cell r="B6458" t="str">
            <v>SINAPI</v>
          </cell>
          <cell r="C6458" t="str">
            <v>EMBOÇO OU MASSA ÚNICA EM ARGAMASSA TRAÇO 1:2:8, PREPARO MANUAL, APLICADA MANUALMENTE EM PANOS DE FACHADA SEM PRESENÇA DE VÃOS, ESPESSURA DE 50 MM, ACESSO POR ANDAIME. AF_08/2022</v>
          </cell>
          <cell r="D6458" t="str">
            <v>M2</v>
          </cell>
          <cell r="E6458">
            <v>60.03</v>
          </cell>
        </row>
        <row r="6459">
          <cell r="A6459">
            <v>104247</v>
          </cell>
          <cell r="B6459" t="str">
            <v>SINAPI</v>
          </cell>
          <cell r="C6459" t="str">
            <v>EMBOÇO OU MASSA ÚNICA EM ARGAMASSA INDUSTRIALIZADA, PREPARO MECÂNICA E APLICAÇÃO COM EQUIPAMENTO DE MISTURA E PROJEÇÃO DE 1,5 M3/H DE ARGAMASSA EM PANOS DE FACHADA SEM PRESENÇA DE VÃOS, ESPESSURA DE 50 MM, ACESSO POR ANDAIME. AF_08/2022</v>
          </cell>
          <cell r="D6459" t="str">
            <v>M2</v>
          </cell>
          <cell r="E6459">
            <v>105.44</v>
          </cell>
        </row>
        <row r="6460">
          <cell r="A6460">
            <v>104248</v>
          </cell>
          <cell r="B6460" t="str">
            <v>SINAPI</v>
          </cell>
          <cell r="C6460" t="str">
            <v>EMBOÇO OU MASSA ÚNICA EM ARGAMASSA TRAÇO 1:2:8, PREPARO MECÂNICA COM BETONEIRA 400 L, APLICADA COM PROJETOR TIPO CANEQUINHA EM PANOS DE FACHADA SEM PRESENÇA DE VÃOS, ESPESSURA DE 50 MM, ACESSO POR ANDAIME. AF_08/2022</v>
          </cell>
          <cell r="D6460" t="str">
            <v>M2</v>
          </cell>
          <cell r="E6460">
            <v>58.91</v>
          </cell>
        </row>
        <row r="6461">
          <cell r="A6461">
            <v>104249</v>
          </cell>
          <cell r="B6461" t="str">
            <v>SINAPI</v>
          </cell>
          <cell r="C6461" t="str">
            <v>EMBOÇO OU MASSA ÚNICA EM ARGAMASSA TRAÇO 1:2:8, PREPARO MECÂNICA COM BETONEIRA 400 L, APLICADA MANUALMENTE EM SUPERFÍCIES EXTERNAS DA SACADA, ESPESSURA DE 25 MM, ACESSO POR ANDAIME, SEM USO DE TELA METÁLICA. AF_08/2022</v>
          </cell>
          <cell r="D6461" t="str">
            <v>M2</v>
          </cell>
          <cell r="E6461">
            <v>57.47</v>
          </cell>
        </row>
        <row r="6462">
          <cell r="A6462">
            <v>104250</v>
          </cell>
          <cell r="B6462" t="str">
            <v>SINAPI</v>
          </cell>
          <cell r="C6462" t="str">
            <v>EMBOÇO OU MASSA ÚNICA EM ARGAMASSA TRAÇO 1:2:8, PREPARO MANUAL, APLICADA MANUALMENTE EM SUPERFÍCIES EXTERNAS DA SACADA, ESPESSURA DE 25 MM, ACESSO POR ANDAIME, SEM USO DE TELA METÁLICA. AF_08/2022</v>
          </cell>
          <cell r="D6462" t="str">
            <v>M2</v>
          </cell>
          <cell r="E6462">
            <v>59.68</v>
          </cell>
        </row>
        <row r="6463">
          <cell r="A6463">
            <v>104251</v>
          </cell>
          <cell r="B6463" t="str">
            <v>SINAPI</v>
          </cell>
          <cell r="C6463" t="str">
            <v>EMBOÇO OU MASSA ÚNICA EM ARGAMASSA INDUSTRIALIZADA, PREPARO MECÂNICA E APLICAÇÃO COM EQUIPAMENTO DE MISTURA E PROJEÇÃO DE 1,5 M3/H DE ARGAMASSA EM PANOS DE FACHADA SUPERFÍCIES EXTERNAS DA SACADA, ESPESSURA DE 25 MM, ACESSO POR ANDAIME, SEM USO DE TELA METÁLICA. AF_08/2022</v>
          </cell>
          <cell r="D6463" t="str">
            <v>M2</v>
          </cell>
          <cell r="E6463">
            <v>82.71</v>
          </cell>
        </row>
        <row r="6464">
          <cell r="A6464">
            <v>104252</v>
          </cell>
          <cell r="B6464" t="str">
            <v>SINAPI</v>
          </cell>
          <cell r="C6464" t="str">
            <v>EMBOÇO OU MASSA ÚNICA EM ARGAMASSA TRAÇO 1:2:8, PREPARO MECÂNICA COM BETONEIRA 400 L, APLICADA COM PROJETOR TIPO CANEQUINHA EM SUPERFÍCIES EXTERNAS DA SACADA, ESPESSURA DE 25 MM, ACESSO POR ANDAIME, SEM USO DE TELA METÁLICA. AF_08/2022</v>
          </cell>
          <cell r="D6464" t="str">
            <v>M2</v>
          </cell>
          <cell r="E6464">
            <v>62.9</v>
          </cell>
        </row>
        <row r="6465">
          <cell r="A6465">
            <v>104253</v>
          </cell>
          <cell r="B6465" t="str">
            <v>SINAPI</v>
          </cell>
          <cell r="C6465" t="str">
            <v>EMBOÇO OU MASSA ÚNICA EM ARGAMASSA TRAÇO 1:2:8, PREPARO MECÂNICA COM BETONEIRA 400 L, APLICADA MANUALMENTE EM SUPERFÍCIES EXTERNAS DA SACADA, ESPESSURA DE 35 MM, ACESSO POR ANDAIME, SEM USO DE TELA METÁLICA. AF_08/2022</v>
          </cell>
          <cell r="D6465" t="str">
            <v>M2</v>
          </cell>
          <cell r="E6465">
            <v>69.430000000000007</v>
          </cell>
        </row>
        <row r="6466">
          <cell r="A6466">
            <v>104254</v>
          </cell>
          <cell r="B6466" t="str">
            <v>SINAPI</v>
          </cell>
          <cell r="C6466" t="str">
            <v>EMBOÇO OU MASSA ÚNICA EM ARGAMASSA TRAÇO 1:2:8, PREPARO MANUAL, APLICADA MANUALMENTE EM SUPERFÍCIES EXTERNAS DA SACADA, ESPESSURA DE 35 MM, ACESSO POR ANDAIME, SEM USO DE TELA METÁLICA. AF_08/2022</v>
          </cell>
          <cell r="D6466" t="str">
            <v>M2</v>
          </cell>
          <cell r="E6466">
            <v>72.400000000000006</v>
          </cell>
        </row>
        <row r="6467">
          <cell r="A6467">
            <v>104255</v>
          </cell>
          <cell r="B6467" t="str">
            <v>SINAPI</v>
          </cell>
          <cell r="C6467" t="str">
            <v>EMBOÇO OU MASSA ÚNICA EM ARGAMASSA INDUSTRIALIZADA, PREPARO MECÂNICO E APLICAÇÃO COM EQUIPAMENTO DE MISTURA E PROJEÇÃO DE 1,5 M3/H DE ARGAMASSA EM PANOS DE FACHADA SUPERFÍCIES EXTERNAS DA SACADA, ESPESSURA DE 35 MM, ACESSO POR ANDAIME, SEM USO DE TELA METÁLICA. AF_08/2022</v>
          </cell>
          <cell r="D6467" t="str">
            <v>M2</v>
          </cell>
          <cell r="E6467">
            <v>103.99</v>
          </cell>
        </row>
        <row r="6468">
          <cell r="A6468">
            <v>104256</v>
          </cell>
          <cell r="B6468" t="str">
            <v>SINAPI</v>
          </cell>
          <cell r="C6468" t="str">
            <v>EMBOÇO OU MASSA ÚNICA EM ARGAMASSA TRAÇO 1:2:8, PREPARO MECÂNICO COM BETONEIRA 400 L, APLICADA COM PROJETOR TIPO CANEQUINHA EM SUPERFÍCIES EXTERNAS DA SACADA, ESPESSURA DE 35 MM, ACESSO POR ANDAIME, SEM USO DE TELA METÁLICA. AF_08/2022</v>
          </cell>
          <cell r="D6468" t="str">
            <v>M2</v>
          </cell>
          <cell r="E6468">
            <v>76.180000000000007</v>
          </cell>
        </row>
        <row r="6469">
          <cell r="A6469">
            <v>104257</v>
          </cell>
          <cell r="B6469" t="str">
            <v>SINAPI</v>
          </cell>
          <cell r="C6469" t="str">
            <v>EMBOÇO OU MASSA ÚNICA EM ARGAMASSA TRAÇO 1:2:8, PREPARO MECÂNICO COM BETONEIRA 400 L, APLICADA MANUALMENTE EM SUPERFÍCIES EXTERNAS DA SACADA, ESPESSURA DE 45 MM, ACESSO POR ANDAIME, SEM USO DE TELA METÁLICA. AF_08/2022</v>
          </cell>
          <cell r="D6469" t="str">
            <v>M2</v>
          </cell>
          <cell r="E6469">
            <v>74.88</v>
          </cell>
        </row>
        <row r="6470">
          <cell r="A6470">
            <v>104258</v>
          </cell>
          <cell r="B6470" t="str">
            <v>SINAPI</v>
          </cell>
          <cell r="C6470" t="str">
            <v>EMBOÇO OU MASSA ÚNICA EM ARGAMASSA TRAÇO 1:2:8, PREPARO MANUAL, APLICADA MANUALMENTE EM SUPERFÍCIES EXTERNAS DA SACADA, ESPESSURA DE 45 MM, ACESSO POR ANDAIME, SEM USO DE TELA METÁLICA. AF_08/2022</v>
          </cell>
          <cell r="D6470" t="str">
            <v>M2</v>
          </cell>
          <cell r="E6470">
            <v>78.61</v>
          </cell>
        </row>
        <row r="6471">
          <cell r="A6471">
            <v>104259</v>
          </cell>
          <cell r="B6471" t="str">
            <v>SINAPI</v>
          </cell>
          <cell r="C6471" t="str">
            <v>EMBOÇO OU MASSA ÚNICA EM ARGAMASSA INDUSTRIALIZADA, PREPARO MECÂNICO E APLICAÇÃO COM EQUIPAMENTO DE MISTURA E PROJEÇÃO DE 1,5 M3/H DE ARGAMASSA EM PANOS DE FACHADA SUPERFÍCIES EXTERNAS DA SACADA, ESPESSURA DE 45 MM, ACESSO POR ANDAIME, SEM USO DE TELA METÁLICA. AF_08/2022</v>
          </cell>
          <cell r="D6471" t="str">
            <v>M2</v>
          </cell>
          <cell r="E6471">
            <v>119.33</v>
          </cell>
        </row>
        <row r="6472">
          <cell r="A6472">
            <v>104260</v>
          </cell>
          <cell r="B6472" t="str">
            <v>SINAPI</v>
          </cell>
          <cell r="C6472" t="str">
            <v>EMBOÇO OU MASSA ÚNICA EM ARGAMASSA TRAÇO 1:2:8, PREPARO MECÂNICO COM BETONEIRA 400 L, APLICADA COM PROJETOR TIPO CANEQUINHA EM SUPERFÍCIES EXTERNAS DA SACADA, ESPESSURA DE 45 MM, ACESSO POR ANDAIME, SEM USO DE TELA METÁLICA. AF_08/2022</v>
          </cell>
          <cell r="D6472" t="str">
            <v>M2</v>
          </cell>
          <cell r="E6472">
            <v>82.36</v>
          </cell>
        </row>
        <row r="6473">
          <cell r="A6473">
            <v>104261</v>
          </cell>
          <cell r="B6473" t="str">
            <v>SINAPI</v>
          </cell>
          <cell r="C6473" t="str">
            <v>EMBOÇO OU MASSA ÚNICA EM ARGAMASSA TRAÇO 1:2:8, PREPARO MECÂNICO COM BETONEIRA 400 L, APLICADA MANUALMENTE EM SUPERFÍCIES EXTERNAS DA SACADA, ESPESSURA DE 50 MM, ACESSO POR ANDAIME, SEM USO DE TELA METÁLICA. AF_08/2022</v>
          </cell>
          <cell r="D6473" t="str">
            <v>M2</v>
          </cell>
          <cell r="E6473">
            <v>96.03</v>
          </cell>
        </row>
        <row r="6474">
          <cell r="A6474">
            <v>104262</v>
          </cell>
          <cell r="B6474" t="str">
            <v>SINAPI</v>
          </cell>
          <cell r="C6474" t="str">
            <v>EMBOÇO OU MASSA ÚNICA EM ARGAMASSA TRAÇO 1:2:8, PREPARO MANUAL, APLICADA MANUALMENTE EM SUPERFÍCIES EXTERNAS DA SACADA, ESPESSURA DE 50 MM, ACESSO POR ANDAIME, SEM USO DE TELA METÁLICA. AF_08/2022</v>
          </cell>
          <cell r="D6474" t="str">
            <v>M2</v>
          </cell>
          <cell r="E6474">
            <v>100.14</v>
          </cell>
        </row>
        <row r="6475">
          <cell r="A6475">
            <v>104263</v>
          </cell>
          <cell r="B6475" t="str">
            <v>SINAPI</v>
          </cell>
          <cell r="C6475" t="str">
            <v>EMBOÇO OU MASSA ÚNICA EM ARGAMASSA INDUSTRIALIZADA, PREPARO MECÂNICO E APLICAÇÃO COM EQUIPAMENTO DE MISTURA E PROJEÇÃO DE 1,5 M3/H DE ARGAMASSA EM PANOS DE FACHADA SUPERFÍCIES EXTERNAS DA SACADA, ESPESSURA DE 50 MM, ACESSO POR ANDAIME, SEM USO DE TELA METÁLICA. AF_08/2022</v>
          </cell>
          <cell r="D6475" t="str">
            <v>M2</v>
          </cell>
          <cell r="E6475">
            <v>137.19</v>
          </cell>
        </row>
        <row r="6476">
          <cell r="A6476">
            <v>104264</v>
          </cell>
          <cell r="B6476" t="str">
            <v>SINAPI</v>
          </cell>
          <cell r="C6476" t="str">
            <v>EMBOÇO OU MASSA ÚNICA EM ARGAMASSA TRAÇO 1:2:8, PREPARO MECÂNICO COM BETONEIRA 400 L, APLICADA COM PROJETOR TIPO CANEQUINHA EM SUPERFÍCIES EXTERNAS DA SACADA, ESPESSURA DE 50 MM, ACESSO POR ANDAIME, SEM USO DE TELA METÁLICA. AF_08/2022</v>
          </cell>
          <cell r="D6476" t="str">
            <v>M2</v>
          </cell>
          <cell r="E6476">
            <v>97.63</v>
          </cell>
        </row>
        <row r="6477">
          <cell r="A6477">
            <v>87242</v>
          </cell>
          <cell r="B6477" t="str">
            <v>SINAPI</v>
          </cell>
          <cell r="C6477" t="str">
            <v>REVESTIMENTO CERÂMICO PARA PAREDES EXTERNAS EM PASTILHAS DE PORCELANA 5 X 5 CM (PLACAS DE 30 X 30 CM), ALINHADAS A PRUMO, APLICADO EM PANOS COM VÃOS. AF_06/2014</v>
          </cell>
          <cell r="D6477" t="str">
            <v>M2</v>
          </cell>
          <cell r="E6477">
            <v>207.4</v>
          </cell>
        </row>
        <row r="6478">
          <cell r="A6478">
            <v>87243</v>
          </cell>
          <cell r="B6478" t="str">
            <v>SINAPI</v>
          </cell>
          <cell r="C6478" t="str">
            <v>REVESTIMENTO CERÂMICO PARA PAREDES EXTERNAS EM PASTILHAS DE PORCELANA 5 X 5 CM (PLACAS DE 30 X 30 CM), ALINHADAS A PRUMO, APLICADO EM PANOS SEM VÃOS. AF_06/2014</v>
          </cell>
          <cell r="D6478" t="str">
            <v>M2</v>
          </cell>
          <cell r="E6478">
            <v>190.07</v>
          </cell>
        </row>
        <row r="6479">
          <cell r="A6479">
            <v>87244</v>
          </cell>
          <cell r="B6479" t="str">
            <v>SINAPI</v>
          </cell>
          <cell r="C6479" t="str">
            <v>REVESTIMENTO CERÂMICO PARA PAREDES EXTERNAS EM PASTILHAS DE PORCELANA 5 X 5 CM (PLACAS DE 30 X 30 CM), ALINHADAS A PRUMO, APLICADO EM SUPERFÍCIES EXTERNAS DA SACADA. AF_06/2014</v>
          </cell>
          <cell r="D6479" t="str">
            <v>M2</v>
          </cell>
          <cell r="E6479">
            <v>201.3</v>
          </cell>
        </row>
        <row r="6480">
          <cell r="A6480">
            <v>87245</v>
          </cell>
          <cell r="B6480" t="str">
            <v>SINAPI</v>
          </cell>
          <cell r="C6480" t="str">
            <v>REVESTIMENTO CERÂMICO PARA PAREDES EXTERNAS EM PASTILHAS DE PORCELANA 5 X 5 CM (PLACAS DE 30 X 30 CM), ALINHADAS A PRUMO, APLICADO EM SUPERFÍCIES INTERNAS DA SACADA. AF_06/2014</v>
          </cell>
          <cell r="D6480" t="str">
            <v>M2</v>
          </cell>
          <cell r="E6480">
            <v>241.96</v>
          </cell>
        </row>
        <row r="6481">
          <cell r="A6481">
            <v>87264</v>
          </cell>
          <cell r="B6481" t="str">
            <v>SINAPI</v>
          </cell>
          <cell r="C6481" t="str">
            <v>REVESTIMENTO CERÂMICO PARA PAREDES INTERNAS COM PLACAS TIPO ESMALTADA EXTRA DE DIMENSÕES 20X20 CM APLICADAS EM AMBIENTES DE ÁREA MENOR QUE 5 M² NA ALTURA INTEIRA DAS PAREDES. AF_06/2014</v>
          </cell>
          <cell r="D6481" t="str">
            <v>M2</v>
          </cell>
          <cell r="E6481">
            <v>62.37</v>
          </cell>
        </row>
        <row r="6482">
          <cell r="A6482">
            <v>87265</v>
          </cell>
          <cell r="B6482" t="str">
            <v>SINAPI</v>
          </cell>
          <cell r="C6482" t="str">
            <v>REVESTIMENTO CERÂMICO PARA PAREDES INTERNAS COM PLACAS TIPO ESMALTADA EXTRA DE DIMENSÕES 20X20 CM APLICADAS EM AMBIENTES DE ÁREA MAIOR QUE 5 M² NA ALTURA INTEIRA DAS PAREDES. AF_06/2014</v>
          </cell>
          <cell r="D6482" t="str">
            <v>M2</v>
          </cell>
          <cell r="E6482">
            <v>55.13</v>
          </cell>
        </row>
        <row r="6483">
          <cell r="A6483">
            <v>87266</v>
          </cell>
          <cell r="B6483" t="str">
            <v>SINAPI</v>
          </cell>
          <cell r="C6483" t="str">
            <v>REVESTIMENTO CERÂMICO PARA PAREDES INTERNAS COM PLACAS TIPO ESMALTADA EXTRA DE DIMENSÕES 20X20 CM APLICADAS EM AMBIENTES DE ÁREA MENOR QUE 5 M² A MEIA ALTURA DAS PAREDES. AF_06/2014</v>
          </cell>
          <cell r="D6483" t="str">
            <v>M2</v>
          </cell>
          <cell r="E6483">
            <v>64.92</v>
          </cell>
        </row>
        <row r="6484">
          <cell r="A6484">
            <v>87267</v>
          </cell>
          <cell r="B6484" t="str">
            <v>SINAPI</v>
          </cell>
          <cell r="C6484" t="str">
            <v>REVESTIMENTO CERÂMICO PARA PAREDES INTERNAS COM PLACAS TIPO ESMALTADA EXTRA DE DIMENSÕES 20X20 CM APLICADAS EM AMBIENTES DE ÁREA MAIOR QUE 5 M² A MEIA ALTURA DAS PAREDES. AF_06/2014</v>
          </cell>
          <cell r="D6484" t="str">
            <v>M2</v>
          </cell>
          <cell r="E6484">
            <v>61.73</v>
          </cell>
        </row>
        <row r="6485">
          <cell r="A6485">
            <v>87268</v>
          </cell>
          <cell r="B6485" t="str">
            <v>SINAPI</v>
          </cell>
          <cell r="C6485" t="str">
            <v>REVESTIMENTO CERÂMICO PARA PAREDES INTERNAS COM PLACAS TIPO ESMALTADA EXTRA DE DIMENSÕES 25X35 CM APLICADAS EM AMBIENTES DE ÁREA MENOR QUE 5 M² NA ALTURA INTEIRA DAS PAREDES. AF_06/2014</v>
          </cell>
          <cell r="D6485" t="str">
            <v>M2</v>
          </cell>
          <cell r="E6485">
            <v>66.78</v>
          </cell>
        </row>
        <row r="6486">
          <cell r="A6486">
            <v>87269</v>
          </cell>
          <cell r="B6486" t="str">
            <v>SINAPI</v>
          </cell>
          <cell r="C6486" t="str">
            <v>REVESTIMENTO CERÂMICO PARA PAREDES INTERNAS COM PLACAS TIPO ESMALTADA EXTRA DE DIMENSÕES 25X35 CM APLICADAS EM AMBIENTES DE ÁREA MAIOR QUE 5 M² NA ALTURA INTEIRA DAS PAREDES. AF_06/2014</v>
          </cell>
          <cell r="D6486" t="str">
            <v>M2</v>
          </cell>
          <cell r="E6486">
            <v>58.9</v>
          </cell>
        </row>
        <row r="6487">
          <cell r="A6487">
            <v>87270</v>
          </cell>
          <cell r="B6487" t="str">
            <v>SINAPI</v>
          </cell>
          <cell r="C6487" t="str">
            <v>REVESTIMENTO CERÂMICO PARA PAREDES INTERNAS COM PLACAS TIPO ESMALTADA EXTRA DE DIMENSÕES 25X35 CM APLICADAS EM AMBIENTES DE ÁREA MENOR QUE 5 M² A MEIA ALTURA DAS PAREDES. AF_06/2014</v>
          </cell>
          <cell r="D6487" t="str">
            <v>M2</v>
          </cell>
          <cell r="E6487">
            <v>68.92</v>
          </cell>
        </row>
        <row r="6488">
          <cell r="A6488">
            <v>87271</v>
          </cell>
          <cell r="B6488" t="str">
            <v>SINAPI</v>
          </cell>
          <cell r="C6488" t="str">
            <v>REVESTIMENTO CERÂMICO PARA PAREDES INTERNAS COM PLACAS TIPO ESMALTADA EXTRA DE DIMENSÕES 25X35 CM APLICADAS EM AMBIENTES DE ÁREA MAIOR QUE 5 M² A MEIA ALTURA DAS PAREDES. AF_06/2014</v>
          </cell>
          <cell r="D6488" t="str">
            <v>M2</v>
          </cell>
          <cell r="E6488">
            <v>65.180000000000007</v>
          </cell>
        </row>
        <row r="6489">
          <cell r="A6489">
            <v>87272</v>
          </cell>
          <cell r="B6489" t="str">
            <v>SINAPI</v>
          </cell>
          <cell r="C6489" t="str">
            <v>REVESTIMENTO CERÂMICO PARA PAREDES INTERNAS COM PLACAS TIPO ESMALTADA EXTRA  DE DIMENSÕES 33X45 CM APLICADAS EM AMBIENTES DE ÁREA MENOR QUE 5 M² NA ALTURA INTEIRA DAS PAREDES. AF_06/2014</v>
          </cell>
          <cell r="D6489" t="str">
            <v>M2</v>
          </cell>
          <cell r="E6489">
            <v>70.959999999999994</v>
          </cell>
        </row>
        <row r="6490">
          <cell r="A6490">
            <v>87273</v>
          </cell>
          <cell r="B6490" t="str">
            <v>SINAPI</v>
          </cell>
          <cell r="C6490" t="str">
            <v>REVESTIMENTO CERÂMICO PARA PAREDES INTERNAS COM PLACAS TIPO ESMALTADA EXTRA DE DIMENSÕES 33X45 CM APLICADAS EM AMBIENTES DE ÁREA MAIOR QUE 5 M² NA ALTURA INTEIRA DAS PAREDES. AF_06/2014</v>
          </cell>
          <cell r="D6490" t="str">
            <v>M2</v>
          </cell>
          <cell r="E6490">
            <v>61.33</v>
          </cell>
        </row>
        <row r="6491">
          <cell r="A6491">
            <v>87274</v>
          </cell>
          <cell r="B6491" t="str">
            <v>SINAPI</v>
          </cell>
          <cell r="C6491" t="str">
            <v>REVESTIMENTO CERÂMICO PARA PAREDES INTERNAS COM PLACAS TIPO ESMALTADA EXTRA DE DIMENSÕES 33X45 CM APLICADAS EM AMBIENTES DE ÁREA MENOR QUE 5 M² A MEIA ALTURA DAS PAREDES. AF_06/2014</v>
          </cell>
          <cell r="D6491" t="str">
            <v>M2</v>
          </cell>
          <cell r="E6491">
            <v>72.47</v>
          </cell>
        </row>
        <row r="6492">
          <cell r="A6492">
            <v>87275</v>
          </cell>
          <cell r="B6492" t="str">
            <v>SINAPI</v>
          </cell>
          <cell r="C6492" t="str">
            <v>REVESTIMENTO CERÂMICO PARA PAREDES INTERNAS COM PLACAS TIPO ESMALTADA EXTRA  DE DIMENSÕES 33X45 CM APLICADAS EM AMBIENTES DE ÁREA MAIOR QUE 5 M² A MEIA ALTURA DAS PAREDES. AF_06/2014</v>
          </cell>
          <cell r="D6492" t="str">
            <v>M2</v>
          </cell>
          <cell r="E6492">
            <v>69.209999999999994</v>
          </cell>
        </row>
        <row r="6493">
          <cell r="A6493">
            <v>88786</v>
          </cell>
          <cell r="B6493" t="str">
            <v>SINAPI</v>
          </cell>
          <cell r="C6493" t="str">
            <v>REVESTIMENTO CERÂMICO PARA PAREDES EXTERNAS EM PASTILHAS DE PORCELANA 2,5 X 2,5 CM (PLACAS DE 30 X 30 CM), ALINHADAS A PRUMO, APLICADO EM PANOS COM VÃOS. AF_10/2014</v>
          </cell>
          <cell r="D6493" t="str">
            <v>M2</v>
          </cell>
          <cell r="E6493">
            <v>294.10000000000002</v>
          </cell>
        </row>
        <row r="6494">
          <cell r="A6494">
            <v>88787</v>
          </cell>
          <cell r="B6494" t="str">
            <v>SINAPI</v>
          </cell>
          <cell r="C6494" t="str">
            <v>REVESTIMENTO CERÂMICO PARA PAREDES EXTERNAS EM PASTILHAS DE PORCELANA 2,5 X 2,5 CM (PLACAS DE 30 X 30 CM), ALINHADAS A PRUMO, APLICADO EM PANOS SEM VÃOS. AF_10/2014</v>
          </cell>
          <cell r="D6494" t="str">
            <v>M2</v>
          </cell>
          <cell r="E6494">
            <v>271.86</v>
          </cell>
        </row>
        <row r="6495">
          <cell r="A6495">
            <v>88788</v>
          </cell>
          <cell r="B6495" t="str">
            <v>SINAPI</v>
          </cell>
          <cell r="C6495" t="str">
            <v>REVESTIMENTO CERÂMICO PARA PAREDES EXTERNAS EM PASTILHAS DE PORCELANA 2,5 X 2,5 CM (PLACAS DE 30 X 30 CM), ALINHADAS A PRUMO, APLICADO EM SUPERFÍCIES EXTERNAS DA SACADA. AF_10/2014</v>
          </cell>
          <cell r="D6495" t="str">
            <v>M2</v>
          </cell>
          <cell r="E6495">
            <v>283.08999999999997</v>
          </cell>
        </row>
        <row r="6496">
          <cell r="A6496">
            <v>88789</v>
          </cell>
          <cell r="B6496" t="str">
            <v>SINAPI</v>
          </cell>
          <cell r="C6496" t="str">
            <v>REVESTIMENTO CERÂMICO PARA PAREDES EXTERNAS EM PASTILHAS DE PORCELANA 2,5 X 2,5 CM (PLACAS DE 30 X 30 CM), ALINHADAS A PRUMO, APLICADO EM SUPERFÍCIES INTERNAS DA SACADA. AF_10/2014</v>
          </cell>
          <cell r="D6496" t="str">
            <v>M2</v>
          </cell>
          <cell r="E6496">
            <v>340.59</v>
          </cell>
        </row>
        <row r="6497">
          <cell r="A6497">
            <v>89045</v>
          </cell>
          <cell r="B6497" t="str">
            <v>SINAPI</v>
          </cell>
          <cell r="C6497" t="str">
            <v>(COMPOSIÇÃO REPRESENTATIVA) DO SERVIÇO DE REVESTIMENTO CERÂMICO PARA AMBIENTES DE ÁREAS MOLHADAS, MEIA PAREDE OU PAREDE INTEIRA, COM PLACAS TIPO ESMALTADA EXTRA, DIMENSÕES 20X20 CM, PARA EDIFICAÇÃO HABITACIONAL MULTIFAMILIAR (PRÉDIO). AF_11/2014</v>
          </cell>
          <cell r="D6497" t="str">
            <v>M2</v>
          </cell>
          <cell r="E6497">
            <v>62.19</v>
          </cell>
        </row>
        <row r="6498">
          <cell r="A6498">
            <v>89170</v>
          </cell>
          <cell r="B6498" t="str">
            <v>SINAPI</v>
          </cell>
          <cell r="C6498" t="str">
            <v>(COMPOSIÇÃO REPRESENTATIVA) DO SERVIÇO DE REVESTIMENTO CERÂMICO PARA PAREDES INTERNAS, MEIA OU PAREDE INTEIRA, PLACAS TIPO ESMALTADA EXTRA DE 20X20 CM, PARA EDIFICAÇÕES HABITACIONAIS UNIFAMILIAR (CASAS) E EDIFICAÇÕES PÚBLICAS PADRÃO. AF_11/2014</v>
          </cell>
          <cell r="D6498" t="str">
            <v>M2</v>
          </cell>
          <cell r="E6498">
            <v>60.36</v>
          </cell>
        </row>
        <row r="6499">
          <cell r="A6499">
            <v>93392</v>
          </cell>
          <cell r="B6499" t="str">
            <v>SINAPI</v>
          </cell>
          <cell r="C6499" t="str">
            <v>REVESTIMENTO CERÂMICO PARA PAREDES INTERNAS COM PLACAS TIPO ESMALTADA PADRÃO POPULAR DE DIMENSÕES 20X20 CM, ARGAMASSA TIPO AC I, APLICADAS EM AMBIENTES DE ÁREA MENOR QUE 5 M2 NA ALTURA INTEIRA DAS PAREDES. AF_06/2014</v>
          </cell>
          <cell r="D6499" t="str">
            <v>M2</v>
          </cell>
          <cell r="E6499">
            <v>53.28</v>
          </cell>
        </row>
        <row r="6500">
          <cell r="A6500">
            <v>93393</v>
          </cell>
          <cell r="B6500" t="str">
            <v>SINAPI</v>
          </cell>
          <cell r="C6500" t="str">
            <v>REVESTIMENTO CERÂMICO PARA PAREDES INTERNAS COM PLACAS TIPO ESMALTADA PADRÃO POPULAR DE DIMENSÕES 20X20 CM, ARGAMASSA TIPO AC I, APLICADAS EM AMBIENTES DE ÁREA MAIOR QUE 5 M2 NA ALTURA INTEIRA DAS PAREDES. AF_06/2014</v>
          </cell>
          <cell r="D6500" t="str">
            <v>M2</v>
          </cell>
          <cell r="E6500">
            <v>46.12</v>
          </cell>
        </row>
        <row r="6501">
          <cell r="A6501">
            <v>93394</v>
          </cell>
          <cell r="B6501" t="str">
            <v>SINAPI</v>
          </cell>
          <cell r="C6501" t="str">
            <v>REVESTIMENTO CERÂMICO PARA PAREDES INTERNAS COM PLACAS TIPO ESMALTADA PADRÃO POPULAR DE DIMENSÕES 20X20 CM, ARGAMASSA TIPO AC I, APLICADAS EM AMBIENTES DE ÁREA MENOR QUE 5 M2 A MEIA ALTURA DAS PAREDES. AF_06/2014</v>
          </cell>
          <cell r="D6501" t="str">
            <v>M2</v>
          </cell>
          <cell r="E6501">
            <v>55.83</v>
          </cell>
        </row>
        <row r="6502">
          <cell r="A6502">
            <v>93395</v>
          </cell>
          <cell r="B6502" t="str">
            <v>SINAPI</v>
          </cell>
          <cell r="C6502" t="str">
            <v>REVESTIMENTO CERÂMICO PARA PAREDES INTERNAS COM PLACAS TIPO ESMALTADA PADRÃO POPULAR DE DIMENSÕES 20X20 CM, ARGAMASSA TIPO AC I, APLICADAS EM AMBIENTES DE ÁREA MAIOR QUE 5 M2 A MEIA ALTURA DAS PAREDES. AF_06/2014</v>
          </cell>
          <cell r="D6502" t="str">
            <v>M2</v>
          </cell>
          <cell r="E6502">
            <v>52.64</v>
          </cell>
        </row>
        <row r="6503">
          <cell r="A6503">
            <v>99194</v>
          </cell>
          <cell r="B6503" t="str">
            <v>SINAPI</v>
          </cell>
          <cell r="C6503" t="str">
            <v>REVESTIMENTO CERÂMICO PARA PAREDES INTERNAS COM PLACAS TIPO ESMALTADA PADRÃO POPULAR DE DIMENSÕES 20X20 CM, ARGAMASSA TIPO AC III, APLICADAS EM AMBIENTES DE ÁREA MENOR QUE 5 M2 NA ALTURA INTEIRA DAS PAREDES. AF_06/2014</v>
          </cell>
          <cell r="D6503" t="str">
            <v>M2</v>
          </cell>
          <cell r="E6503">
            <v>60.32</v>
          </cell>
        </row>
        <row r="6504">
          <cell r="A6504">
            <v>99195</v>
          </cell>
          <cell r="B6504" t="str">
            <v>SINAPI</v>
          </cell>
          <cell r="C6504" t="str">
            <v>REVESTIMENTO CERÂMICO PARA PAREDES INTERNAS COM PLACAS TIPO ESMALTADA PADRÃO POPULAR DE DIMENSÕES 20X20 CM, ARGAMASSA TIPO AC III, APLICADAS EM AMBIENTES DE ÁREA MAIOR QUE 5 M2 NA ALTURA INTEIRA DAS PAREDES. AF_06/2014</v>
          </cell>
          <cell r="D6504" t="str">
            <v>M2</v>
          </cell>
          <cell r="E6504">
            <v>53.16</v>
          </cell>
        </row>
        <row r="6505">
          <cell r="A6505">
            <v>99196</v>
          </cell>
          <cell r="B6505" t="str">
            <v>SINAPI</v>
          </cell>
          <cell r="C6505" t="str">
            <v>REVESTIMENTO CERÂMICO PARA PAREDES INTERNAS COM PLACAS TIPO ESMALTADA PADRÃO POPULAR DE DIMENSÕES 20X20 CM, ARGAMASSA TIPO AC III, APLICADAS EM AMBIENTES DE ÁREA MENOR QUE 5 M2 A MEIA ALTURA DAS PAREDES. AF_06/2014</v>
          </cell>
          <cell r="D6505" t="str">
            <v>M2</v>
          </cell>
          <cell r="E6505">
            <v>62.87</v>
          </cell>
        </row>
        <row r="6506">
          <cell r="A6506">
            <v>99198</v>
          </cell>
          <cell r="B6506" t="str">
            <v>SINAPI</v>
          </cell>
          <cell r="C6506" t="str">
            <v>REVESTIMENTO CERÂMICO PARA PAREDES INTERNAS COM PLACAS TIPO ESMALTADA PADRÃO POPULAR DE DIMENSÕES 20X20 CM, ARGAMASSA TIPO AC III, APLICADAS EM AMBIENTES DE ÁREA MAIOR QUE 5 M2 A MEIA ALTURA DAS PAREDES. AF_06/2014</v>
          </cell>
          <cell r="D6506" t="str">
            <v>M2</v>
          </cell>
          <cell r="E6506">
            <v>59.68</v>
          </cell>
        </row>
        <row r="6507">
          <cell r="A6507">
            <v>101965</v>
          </cell>
          <cell r="B6507" t="str">
            <v>SINAPI</v>
          </cell>
          <cell r="C6507" t="str">
            <v>PEITORIL LINEAR EM GRANITO OU MÁRMORE, L = 15CM, COMPRIMENTO DE ATÉ 2M, ASSENTADO COM ARGAMASSA 1:6 COM ADITIVO. AF_11/2020</v>
          </cell>
          <cell r="D6507" t="str">
            <v>M</v>
          </cell>
          <cell r="E6507">
            <v>101.42</v>
          </cell>
        </row>
        <row r="6508">
          <cell r="A6508">
            <v>101966</v>
          </cell>
          <cell r="B6508" t="str">
            <v>SINAPI</v>
          </cell>
          <cell r="C6508" t="str">
            <v>CHAPIM SOBRE MUROS LINEARES, EM GRANITO OU MÁRMORE, L = 25 CM, ASSENTADO COM ARGAMASSA 1:6 COM ADITIVO. AF_11/2020</v>
          </cell>
          <cell r="D6508" t="str">
            <v>M</v>
          </cell>
          <cell r="E6508">
            <v>125.51</v>
          </cell>
        </row>
        <row r="6509">
          <cell r="A6509">
            <v>101979</v>
          </cell>
          <cell r="B6509" t="str">
            <v>SINAPI</v>
          </cell>
          <cell r="C6509" t="str">
            <v>CHAPIM (RUFO CAPA) EM AÇO GALVANIZADO, CORTE 33. AF_11/2020</v>
          </cell>
          <cell r="D6509" t="str">
            <v>M</v>
          </cell>
          <cell r="E6509">
            <v>47.65</v>
          </cell>
        </row>
        <row r="6510">
          <cell r="A6510">
            <v>96112</v>
          </cell>
          <cell r="B6510" t="str">
            <v>SINAPI</v>
          </cell>
          <cell r="C6510" t="str">
            <v>FORRO EM MADEIRA PINUS, PARA AMBIENTES RESIDENCIAIS, INCLUSIVE ESTRUTURA DE FIXAÇÃO. AF_05/2017</v>
          </cell>
          <cell r="D6510" t="str">
            <v>M2</v>
          </cell>
          <cell r="E6510">
            <v>161.06</v>
          </cell>
        </row>
        <row r="6511">
          <cell r="A6511">
            <v>96117</v>
          </cell>
          <cell r="B6511" t="str">
            <v>SINAPI</v>
          </cell>
          <cell r="C6511" t="str">
            <v>FORRO EM MADEIRA PINUS, PARA AMBIENTES COMERCIAIS, INCLUSIVE ESTRUTURA DE FIXAÇÃO. AF_05/2017</v>
          </cell>
          <cell r="D6511" t="str">
            <v>M2</v>
          </cell>
          <cell r="E6511">
            <v>233.38</v>
          </cell>
        </row>
        <row r="6512">
          <cell r="A6512">
            <v>96122</v>
          </cell>
          <cell r="B6512" t="str">
            <v>SINAPI</v>
          </cell>
          <cell r="C6512" t="str">
            <v>ACABAMENTOS PARA FORRO (RODA-FORRO EM MADEIRA PINUS). AF_05/2017</v>
          </cell>
          <cell r="D6512" t="str">
            <v>M</v>
          </cell>
          <cell r="E6512">
            <v>58.8</v>
          </cell>
        </row>
        <row r="6513">
          <cell r="A6513">
            <v>96109</v>
          </cell>
          <cell r="B6513" t="str">
            <v>SINAPI</v>
          </cell>
          <cell r="C6513" t="str">
            <v>FORRO EM PLACAS DE GESSO, PARA AMBIENTES RESIDENCIAIS. AF_05/2017_PS</v>
          </cell>
          <cell r="D6513" t="str">
            <v>M2</v>
          </cell>
          <cell r="E6513">
            <v>39.03</v>
          </cell>
        </row>
        <row r="6514">
          <cell r="A6514">
            <v>96110</v>
          </cell>
          <cell r="B6514" t="str">
            <v>SINAPI</v>
          </cell>
          <cell r="C6514" t="str">
            <v>FORRO EM DRYWALL, PARA AMBIENTES RESIDENCIAIS, INCLUSIVE ESTRUTURA DE FIXAÇÃO. AF_05/2017_PS</v>
          </cell>
          <cell r="D6514" t="str">
            <v>M2</v>
          </cell>
          <cell r="E6514">
            <v>68.349999999999994</v>
          </cell>
        </row>
        <row r="6515">
          <cell r="A6515">
            <v>96113</v>
          </cell>
          <cell r="B6515" t="str">
            <v>SINAPI</v>
          </cell>
          <cell r="C6515" t="str">
            <v>FORRO EM PLACAS DE GESSO, PARA AMBIENTES COMERCIAIS. AF_05/2017_PS</v>
          </cell>
          <cell r="D6515" t="str">
            <v>M2</v>
          </cell>
          <cell r="E6515">
            <v>34.39</v>
          </cell>
        </row>
        <row r="6516">
          <cell r="A6516">
            <v>96114</v>
          </cell>
          <cell r="B6516" t="str">
            <v>SINAPI</v>
          </cell>
          <cell r="C6516" t="str">
            <v>FORRO EM DRYWALL, PARA AMBIENTES COMERCIAIS, INCLUSIVE ESTRUTURA DE FIXAÇÃO. AF_05/2017_PS</v>
          </cell>
          <cell r="D6516" t="str">
            <v>M2</v>
          </cell>
          <cell r="E6516">
            <v>71.45</v>
          </cell>
        </row>
        <row r="6517">
          <cell r="A6517">
            <v>96120</v>
          </cell>
          <cell r="B6517" t="str">
            <v>SINAPI</v>
          </cell>
          <cell r="C6517" t="str">
            <v>ACABAMENTOS PARA FORRO (MOLDURA DE GESSO). AF_05/2017</v>
          </cell>
          <cell r="D6517" t="str">
            <v>M</v>
          </cell>
          <cell r="E6517">
            <v>2.69</v>
          </cell>
        </row>
        <row r="6518">
          <cell r="A6518">
            <v>96123</v>
          </cell>
          <cell r="B6518" t="str">
            <v>SINAPI</v>
          </cell>
          <cell r="C6518" t="str">
            <v>ACABAMENTOS PARA FORRO (MOLDURA EM DRYWALL, COM LARGURA DE 15 CM). AF_05/2017_PS</v>
          </cell>
          <cell r="D6518" t="str">
            <v>M</v>
          </cell>
          <cell r="E6518">
            <v>34.72</v>
          </cell>
        </row>
        <row r="6519">
          <cell r="A6519">
            <v>99054</v>
          </cell>
          <cell r="B6519" t="str">
            <v>SINAPI</v>
          </cell>
          <cell r="C6519" t="str">
            <v>ACABAMENTOS PARA FORRO (SANCA DE GESSO MONTADA NA OBRA). AF_05/2017_PS</v>
          </cell>
          <cell r="D6519" t="str">
            <v>M2</v>
          </cell>
          <cell r="E6519">
            <v>48.15</v>
          </cell>
        </row>
        <row r="6520">
          <cell r="A6520">
            <v>96111</v>
          </cell>
          <cell r="B6520" t="str">
            <v>SINAPI</v>
          </cell>
          <cell r="C6520" t="str">
            <v>FORRO EM RÉGUAS DE PVC, FRISADO, PARA AMBIENTES RESIDENCIAIS, INCLUSIVE ESTRUTURA DE FIXAÇÃO. AF_05/2017_PS</v>
          </cell>
          <cell r="D6520" t="str">
            <v>M2</v>
          </cell>
          <cell r="E6520">
            <v>67.84</v>
          </cell>
        </row>
        <row r="6521">
          <cell r="A6521">
            <v>96116</v>
          </cell>
          <cell r="B6521" t="str">
            <v>SINAPI</v>
          </cell>
          <cell r="C6521" t="str">
            <v>FORRO EM RÉGUAS DE PVC, FRISADO, PARA AMBIENTES COMERCIAIS, INCLUSIVE ESTRUTURA DE FIXAÇÃO. AF_05/2017_PS</v>
          </cell>
          <cell r="D6521" t="str">
            <v>M2</v>
          </cell>
          <cell r="E6521">
            <v>74.290000000000006</v>
          </cell>
        </row>
        <row r="6522">
          <cell r="A6522">
            <v>96121</v>
          </cell>
          <cell r="B6522" t="str">
            <v>SINAPI</v>
          </cell>
          <cell r="C6522" t="str">
            <v>ACABAMENTOS PARA FORRO (RODA-FORRO EM PERFIL METÁLICO E PLÁSTICO). AF_05/2017</v>
          </cell>
          <cell r="D6522" t="str">
            <v>M</v>
          </cell>
          <cell r="E6522">
            <v>14.63</v>
          </cell>
        </row>
        <row r="6523">
          <cell r="A6523">
            <v>96485</v>
          </cell>
          <cell r="B6523" t="str">
            <v>SINAPI</v>
          </cell>
          <cell r="C6523" t="str">
            <v>FORRO EM RÉGUAS DE PVC, LISO, PARA AMBIENTES RESIDENCIAIS, INCLUSIVE ESTRUTURA DE FIXAÇÃO. AF_05/2017_PS</v>
          </cell>
          <cell r="D6523" t="str">
            <v>M2</v>
          </cell>
          <cell r="E6523">
            <v>79.66</v>
          </cell>
        </row>
        <row r="6524">
          <cell r="A6524">
            <v>96486</v>
          </cell>
          <cell r="B6524" t="str">
            <v>SINAPI</v>
          </cell>
          <cell r="C6524" t="str">
            <v>FORRO DE PVC, LISO, PARA AMBIENTES COMERCIAIS, INCLUSIVE ESTRUTURA DE FIXAÇÃO. AF_05/2017_PS</v>
          </cell>
          <cell r="D6524" t="str">
            <v>M2</v>
          </cell>
          <cell r="E6524">
            <v>86.84</v>
          </cell>
        </row>
        <row r="6525">
          <cell r="A6525">
            <v>91514</v>
          </cell>
          <cell r="B6525" t="str">
            <v>SINAPI</v>
          </cell>
          <cell r="C6525" t="str">
            <v>ESTUCAMENTO DE PANOS DE FACHADA SEM VÃOS DO SISTEMA DE PAREDES DE CONCRETO EM EDIFICAÇÕES DE MÚLTIPLOS PAVIMENTOS. AF_06/2015</v>
          </cell>
          <cell r="D6525" t="str">
            <v>M2</v>
          </cell>
          <cell r="E6525">
            <v>5.79</v>
          </cell>
        </row>
        <row r="6526">
          <cell r="A6526">
            <v>91515</v>
          </cell>
          <cell r="B6526" t="str">
            <v>SINAPI</v>
          </cell>
          <cell r="C6526" t="str">
            <v>ESTUCAMENTO DE PANOS DE FACHADA COM VÃOS DO SISTEMA DE PAREDES DE CONCRETO EM EDIFICAÇÕES DE MÚLTIPLOS PAVIMENTOS. AF_06/2015</v>
          </cell>
          <cell r="D6526" t="str">
            <v>M2</v>
          </cell>
          <cell r="E6526">
            <v>7.66</v>
          </cell>
        </row>
        <row r="6527">
          <cell r="A6527">
            <v>91516</v>
          </cell>
          <cell r="B6527" t="str">
            <v>SINAPI</v>
          </cell>
          <cell r="C6527" t="str">
            <v>ESTUCAMENTO DE SUPERFÍCIE EXTERNA DA SACADA DO SISTEMA DE PAREDES DE CONCRETO EM EDIFICAÇÕES DE MÚLTIPLOS PAVIMENTOS. AF_06/2015</v>
          </cell>
          <cell r="D6527" t="str">
            <v>M2</v>
          </cell>
          <cell r="E6527">
            <v>11.19</v>
          </cell>
        </row>
        <row r="6528">
          <cell r="A6528">
            <v>91517</v>
          </cell>
          <cell r="B6528" t="str">
            <v>SINAPI</v>
          </cell>
          <cell r="C6528" t="str">
            <v>ESTUCAMENTO DE PANOS DE FACHADA SEM VÃOS DO SISTEMA DE PAREDES DE CONCRETO EM EDIFICAÇÕES DE PAVIMENTO ÚNICO. AF_06/2015</v>
          </cell>
          <cell r="D6528" t="str">
            <v>M2</v>
          </cell>
          <cell r="E6528">
            <v>12.46</v>
          </cell>
        </row>
        <row r="6529">
          <cell r="A6529">
            <v>91519</v>
          </cell>
          <cell r="B6529" t="str">
            <v>SINAPI</v>
          </cell>
          <cell r="C6529" t="str">
            <v>ESTUCAMENTO DE PANOS DE FACHADA COM VÃOS DO SISTEMA DE PAREDES DE CONCRETO EM EDIFICAÇÕES DE PAVIMENTO ÚNICO. AF_06/2015</v>
          </cell>
          <cell r="D6529" t="str">
            <v>M2</v>
          </cell>
          <cell r="E6529">
            <v>14.31</v>
          </cell>
        </row>
        <row r="6530">
          <cell r="A6530">
            <v>91520</v>
          </cell>
          <cell r="B6530" t="str">
            <v>SINAPI</v>
          </cell>
          <cell r="C6530" t="str">
            <v>ESTUCAMENTO DE DENSIDADE BAIXA NAS FACES INTERNAS DE PAREDES DO SISTEMA DE PAREDES DE CONCRETO. AF_06/2015</v>
          </cell>
          <cell r="D6530" t="str">
            <v>M2</v>
          </cell>
          <cell r="E6530">
            <v>2.1</v>
          </cell>
        </row>
        <row r="6531">
          <cell r="A6531">
            <v>91522</v>
          </cell>
          <cell r="B6531" t="str">
            <v>SINAPI</v>
          </cell>
          <cell r="C6531" t="str">
            <v>ESTUCAMENTO, PARA QUALQUER REVESTIMENTO, EM TETO DO SISTEMA DE PAREDES DE CONCRETO. AF_06/2015</v>
          </cell>
          <cell r="D6531" t="str">
            <v>M2</v>
          </cell>
          <cell r="E6531">
            <v>2.5299999999999998</v>
          </cell>
        </row>
        <row r="6532">
          <cell r="A6532">
            <v>91525</v>
          </cell>
          <cell r="B6532" t="str">
            <v>SINAPI</v>
          </cell>
          <cell r="C6532" t="str">
            <v>ESTUCAMENTO DE DENSIDADE ALTA, NAS FACES INTERNAS DE PAREDES DO SISTEMA DE PAREDES DE CONCRETO. AF_06/2015</v>
          </cell>
          <cell r="D6532" t="str">
            <v>M2</v>
          </cell>
          <cell r="E6532">
            <v>4.67</v>
          </cell>
        </row>
        <row r="6533">
          <cell r="A6533">
            <v>87280</v>
          </cell>
          <cell r="B6533" t="str">
            <v>SINAPI</v>
          </cell>
          <cell r="C6533" t="str">
            <v>ARGAMASSA TRAÇO 1:7 (EM VOLUME DE CIMENTO E AREIA MÉDIA ÚMIDA) COM ADIÇÃO DE PLASTIFICANTE PARA EMBOÇO/MASSA ÚNICA/ASSENTAMENTO DE ALVENARIA DE VEDAÇÃO, PREPARO MECÂNICO COM BETONEIRA 400 L. AF_08/2019</v>
          </cell>
          <cell r="D6533" t="str">
            <v>M3</v>
          </cell>
          <cell r="E6533">
            <v>426.42</v>
          </cell>
        </row>
        <row r="6534">
          <cell r="A6534">
            <v>87281</v>
          </cell>
          <cell r="B6534" t="str">
            <v>SINAPI</v>
          </cell>
          <cell r="C6534" t="str">
            <v>ARGAMASSA TRAÇO 1:7 (EM VOLUME DE CIMENTO E AREIA MÉDIA ÚMIDA) COM ADIÇÃO DE PLASTIFICANTE PARA EMBOÇO/MASSA ÚNICA/ASSENTAMENTO DE ALVENARIA DE VEDAÇÃO, PREPARO MECÂNICO COM BETONEIRA 600 L. AF_08/2019</v>
          </cell>
          <cell r="D6534" t="str">
            <v>M3</v>
          </cell>
          <cell r="E6534">
            <v>417.53</v>
          </cell>
        </row>
        <row r="6535">
          <cell r="A6535">
            <v>87283</v>
          </cell>
          <cell r="B6535" t="str">
            <v>SINAPI</v>
          </cell>
          <cell r="C6535" t="str">
            <v>ARGAMASSA TRAÇO 1:6 (EM VOLUME DE CIMENTO E AREIA MÉDIA ÚMIDA) COM ADIÇÃO DE PLASTIFICANTE PARA EMBOÇO/MASSA ÚNICA/ASSENTAMENTO DE ALVENARIA DE VEDAÇÃO, PREPARO MECÂNICO COM BETONEIRA 400 L. AF_08/2019</v>
          </cell>
          <cell r="D6535" t="str">
            <v>M3</v>
          </cell>
          <cell r="E6535">
            <v>443.07</v>
          </cell>
        </row>
        <row r="6536">
          <cell r="A6536">
            <v>87284</v>
          </cell>
          <cell r="B6536" t="str">
            <v>SINAPI</v>
          </cell>
          <cell r="C6536" t="str">
            <v>ARGAMASSA TRAÇO 1:6 (EM VOLUME DE CIMENTO E AREIA MÉDIA ÚMIDA) COM ADIÇÃO DE PLASTIFICANTE PARA EMBOÇO/MASSA ÚNICA/ASSENTAMENTO DE ALVENARIA DE VEDAÇÃO, PREPARO MECÂNICO COM BETONEIRA 600 L. AF_08/2019</v>
          </cell>
          <cell r="D6536" t="str">
            <v>M3</v>
          </cell>
          <cell r="E6536">
            <v>433.47</v>
          </cell>
        </row>
        <row r="6537">
          <cell r="A6537">
            <v>87286</v>
          </cell>
          <cell r="B6537" t="str">
            <v>SINAPI</v>
          </cell>
          <cell r="C6537" t="str">
            <v>ARGAMASSA TRAÇO 1:1:6 (EM VOLUME DE CIMENTO, CAL E AREIA MÉDIA ÚMIDA) PARA EMBOÇO/MASSA ÚNICA/ASSENTAMENTO DE ALVENARIA DE VEDAÇÃO, PREPARO MECÂNICO COM BETONEIRA 400 L. AF_08/2019</v>
          </cell>
          <cell r="D6537" t="str">
            <v>M3</v>
          </cell>
          <cell r="E6537">
            <v>554.25</v>
          </cell>
        </row>
        <row r="6538">
          <cell r="A6538">
            <v>87287</v>
          </cell>
          <cell r="B6538" t="str">
            <v>SINAPI</v>
          </cell>
          <cell r="C6538" t="str">
            <v>ARGAMASSA TRAÇO 1:1:6 (EM VOLUME DE CIMENTO, CAL E AREIA MÉDIA ÚMIDA) PARA EMBOÇO/MASSA ÚNICA/ASSENTAMENTO DE ALVENARIA DE VEDAÇÃO, PREPARO MECÂNICO COM BETONEIRA 600 L. AF_08/2019</v>
          </cell>
          <cell r="D6538" t="str">
            <v>M3</v>
          </cell>
          <cell r="E6538">
            <v>534.69000000000005</v>
          </cell>
        </row>
        <row r="6539">
          <cell r="A6539">
            <v>87289</v>
          </cell>
          <cell r="B6539" t="str">
            <v>SINAPI</v>
          </cell>
          <cell r="C6539" t="str">
            <v>ARGAMASSA TRAÇO 1:1,5:7,5 (EM VOLUME DE CIMENTO, CAL E AREIA MÉDIA ÚMIDA) PARA EMBOÇO/MASSA ÚNICA/ASSENTAMENTO DE ALVENARIA DE VEDAÇÃO, PREPARO MECÂNICO COM BETONEIRA 400 L. AF_08/2019</v>
          </cell>
          <cell r="D6539" t="str">
            <v>M3</v>
          </cell>
          <cell r="E6539">
            <v>532.92999999999995</v>
          </cell>
        </row>
        <row r="6540">
          <cell r="A6540">
            <v>87290</v>
          </cell>
          <cell r="B6540" t="str">
            <v>SINAPI</v>
          </cell>
          <cell r="C6540" t="str">
            <v>ARGAMASSA TRAÇO 1:1,5:7,5 (EM VOLUME DE CIMENTO, CAL E AREIA MÉDIA ÚMIDA) PARA EMBOÇO/MASSA ÚNICA/ASSENTAMENTO DE ALVENARIA DE VEDAÇÃO, PREPARO MECÂNICO COM BETONEIRA 600 L. AF_08/2019</v>
          </cell>
          <cell r="D6540" t="str">
            <v>M3</v>
          </cell>
          <cell r="E6540">
            <v>521.29999999999995</v>
          </cell>
        </row>
        <row r="6541">
          <cell r="A6541">
            <v>87292</v>
          </cell>
          <cell r="B6541" t="str">
            <v>SINAPI</v>
          </cell>
          <cell r="C6541" t="str">
            <v>ARGAMASSA TRAÇO 1:2:8 (EM VOLUME DE CIMENTO, CAL E AREIA MÉDIA ÚMIDA) PARA EMBOÇO/MASSA ÚNICA/ASSENTAMENTO DE ALVENARIA DE VEDAÇÃO, PREPARO MECÂNICO COM BETONEIRA 400 L. AF_08/2019</v>
          </cell>
          <cell r="D6541" t="str">
            <v>M3</v>
          </cell>
          <cell r="E6541">
            <v>544.73</v>
          </cell>
        </row>
        <row r="6542">
          <cell r="A6542">
            <v>87294</v>
          </cell>
          <cell r="B6542" t="str">
            <v>SINAPI</v>
          </cell>
          <cell r="C6542" t="str">
            <v>ARGAMASSA TRAÇO 1:2:9 (EM VOLUME DE CIMENTO, CAL E AREIA MÉDIA ÚMIDA) PARA EMBOÇO/MASSA ÚNICA/ASSENTAMENTO DE ALVENARIA DE VEDAÇÃO, PREPARO MECÂNICO COM BETONEIRA 600 L. AF_08/2019</v>
          </cell>
          <cell r="D6542" t="str">
            <v>M3</v>
          </cell>
          <cell r="E6542">
            <v>516.08000000000004</v>
          </cell>
        </row>
        <row r="6543">
          <cell r="A6543">
            <v>87295</v>
          </cell>
          <cell r="B6543" t="str">
            <v>SINAPI</v>
          </cell>
          <cell r="C6543" t="str">
            <v>ARGAMASSA TRAÇO 1:3:12 (EM VOLUME DE CIMENTO, CAL E AREIA MÉDIA ÚMIDA) PARA EMBOÇO/MASSA ÚNICA/ASSENTAMENTO DE ALVENARIA DE VEDAÇÃO, PREPARO MECÂNICO COM BETONEIRA 400 L. AF_08/2019</v>
          </cell>
          <cell r="D6543" t="str">
            <v>M3</v>
          </cell>
          <cell r="E6543">
            <v>528.96</v>
          </cell>
        </row>
        <row r="6544">
          <cell r="A6544">
            <v>87296</v>
          </cell>
          <cell r="B6544" t="str">
            <v>SINAPI</v>
          </cell>
          <cell r="C6544" t="str">
            <v>ARGAMASSA TRAÇO 1:3:12 (EM VOLUME DE CIMENTO, CAL E AREIA MÉDIA ÚMIDA) PARA EMBOÇO/MASSA ÚNICA/ASSENTAMENTO DE ALVENARIA DE VEDAÇÃO, PREPARO MECÂNICO COM BETONEIRA 600 L. AF_08/2019</v>
          </cell>
          <cell r="D6544" t="str">
            <v>M3</v>
          </cell>
          <cell r="E6544">
            <v>499.71</v>
          </cell>
        </row>
        <row r="6545">
          <cell r="A6545">
            <v>87298</v>
          </cell>
          <cell r="B6545" t="str">
            <v>SINAPI</v>
          </cell>
          <cell r="C6545" t="str">
            <v>ARGAMASSA TRAÇO 1:3 (EM VOLUME DE CIMENTO E AREIA MÉDIA ÚMIDA) PARA CONTRAPISO, PREPARO MECÂNICO COM BETONEIRA 400 L. AF_08/2019</v>
          </cell>
          <cell r="D6545" t="str">
            <v>M3</v>
          </cell>
          <cell r="E6545">
            <v>669.32</v>
          </cell>
        </row>
        <row r="6546">
          <cell r="A6546">
            <v>87299</v>
          </cell>
          <cell r="B6546" t="str">
            <v>SINAPI</v>
          </cell>
          <cell r="C6546" t="str">
            <v>ARGAMASSA TRAÇO 1:3 (EM VOLUME DE CIMENTO E AREIA MÉDIA ÚMIDA) PARA CONTRAPISO, PREPARO MECÂNICO COM BETONEIRA 600 L. AF_08/2019</v>
          </cell>
          <cell r="D6546" t="str">
            <v>M3</v>
          </cell>
          <cell r="E6546">
            <v>429.9</v>
          </cell>
        </row>
        <row r="6547">
          <cell r="A6547">
            <v>87301</v>
          </cell>
          <cell r="B6547" t="str">
            <v>SINAPI</v>
          </cell>
          <cell r="C6547" t="str">
            <v>ARGAMASSA TRAÇO 1:4 (EM VOLUME DE CIMENTO E AREIA MÉDIA ÚMIDA) PARA CONTRAPISO, PREPARO MECÂNICO COM BETONEIRA 400 L. AF_08/2019</v>
          </cell>
          <cell r="D6547" t="str">
            <v>M3</v>
          </cell>
          <cell r="E6547">
            <v>598.83000000000004</v>
          </cell>
        </row>
        <row r="6548">
          <cell r="A6548">
            <v>87302</v>
          </cell>
          <cell r="B6548" t="str">
            <v>SINAPI</v>
          </cell>
          <cell r="C6548" t="str">
            <v>ARGAMASSA TRAÇO 1:4 (EM VOLUME DE CIMENTO E AREIA MÉDIA ÚMIDA) PARA CONTRAPISO, PREPARO MECÂNICO COM BETONEIRA 600 L. AF_08/2019</v>
          </cell>
          <cell r="D6548" t="str">
            <v>M3</v>
          </cell>
          <cell r="E6548">
            <v>587.20000000000005</v>
          </cell>
        </row>
        <row r="6549">
          <cell r="A6549">
            <v>87304</v>
          </cell>
          <cell r="B6549" t="str">
            <v>SINAPI</v>
          </cell>
          <cell r="C6549" t="str">
            <v>ARGAMASSA TRAÇO 1:5 (EM VOLUME DE CIMENTO E AREIA MÉDIA ÚMIDA) PARA CONTRAPISO, PREPARO MECÂNICO COM BETONEIRA 400 L. AF_08/2019</v>
          </cell>
          <cell r="D6549" t="str">
            <v>M3</v>
          </cell>
          <cell r="E6549">
            <v>539.51</v>
          </cell>
        </row>
        <row r="6550">
          <cell r="A6550">
            <v>87305</v>
          </cell>
          <cell r="B6550" t="str">
            <v>SINAPI</v>
          </cell>
          <cell r="C6550" t="str">
            <v>ARGAMASSA TRAÇO 1:5 (EM VOLUME DE CIMENTO E AREIA MÉDIA ÚMIDA) PARA CONTRAPISO, PREPARO MECÂNICO COM BETONEIRA 600 L. AF_08/2019</v>
          </cell>
          <cell r="D6550" t="str">
            <v>M3</v>
          </cell>
          <cell r="E6550">
            <v>538.67999999999995</v>
          </cell>
        </row>
        <row r="6551">
          <cell r="A6551">
            <v>87307</v>
          </cell>
          <cell r="B6551" t="str">
            <v>SINAPI</v>
          </cell>
          <cell r="C6551" t="str">
            <v>ARGAMASSA TRAÇO 1:6 (EM VOLUME DE CIMENTO E AREIA MÉDIA ÚMIDA) PARA CONTRAPISO, PREPARO MECÂNICO COM BETONEIRA 400 L. AF_08/2019</v>
          </cell>
          <cell r="D6551" t="str">
            <v>M3</v>
          </cell>
          <cell r="E6551">
            <v>511.41</v>
          </cell>
        </row>
        <row r="6552">
          <cell r="A6552">
            <v>87308</v>
          </cell>
          <cell r="B6552" t="str">
            <v>SINAPI</v>
          </cell>
          <cell r="C6552" t="str">
            <v>ARGAMASSA TRAÇO 1:6 (EM VOLUME DE CIMENTO E AREIA MÉDIA ÚMIDA) PARA CONTRAPISO, PREPARO MECÂNICO COM BETONEIRA 600 L. AF_08/2019</v>
          </cell>
          <cell r="D6552" t="str">
            <v>M3</v>
          </cell>
          <cell r="E6552">
            <v>499.05</v>
          </cell>
        </row>
        <row r="6553">
          <cell r="A6553">
            <v>87310</v>
          </cell>
          <cell r="B6553" t="str">
            <v>SINAPI</v>
          </cell>
          <cell r="C6553" t="str">
            <v>ARGAMASSA TRAÇO 1:5 (EM VOLUME DE CIMENTO E AREIA GROSSA ÚMIDA) PARA CHAPISCO CONVENCIONAL, PREPARO MECÂNICO COM BETONEIRA 400 L. AF_08/2019</v>
          </cell>
          <cell r="D6553" t="str">
            <v>M3</v>
          </cell>
          <cell r="E6553">
            <v>426.4</v>
          </cell>
        </row>
        <row r="6554">
          <cell r="A6554">
            <v>87311</v>
          </cell>
          <cell r="B6554" t="str">
            <v>SINAPI</v>
          </cell>
          <cell r="C6554" t="str">
            <v>ARGAMASSA TRAÇO 1:5 (EM VOLUME DE CIMENTO E AREIA GROSSA ÚMIDA) PARA CHAPISCO CONVENCIONAL, PREPARO MECÂNICO COM BETONEIRA 600 L. AF_08/2019</v>
          </cell>
          <cell r="D6554" t="str">
            <v>M3</v>
          </cell>
          <cell r="E6554">
            <v>414.36</v>
          </cell>
        </row>
        <row r="6555">
          <cell r="A6555">
            <v>87313</v>
          </cell>
          <cell r="B6555" t="str">
            <v>SINAPI</v>
          </cell>
          <cell r="C6555" t="str">
            <v>ARGAMASSA TRAÇO 1:3 (EM VOLUME DE CIMENTO E AREIA GROSSA ÚMIDA) PARA CHAPISCO CONVENCIONAL, PREPARO MECÂNICO COM BETONEIRA 400 L. AF_08/2019</v>
          </cell>
          <cell r="D6555" t="str">
            <v>M3</v>
          </cell>
          <cell r="E6555">
            <v>521.66</v>
          </cell>
        </row>
        <row r="6556">
          <cell r="A6556">
            <v>87314</v>
          </cell>
          <cell r="B6556" t="str">
            <v>SINAPI</v>
          </cell>
          <cell r="C6556" t="str">
            <v>ARGAMASSA TRAÇO 1:3 (EM VOLUME DE CIMENTO E AREIA GROSSA ÚMIDA) PARA CHAPISCO CONVENCIONAL, PREPARO MECÂNICO COM BETONEIRA 600 L. AF_08/2019</v>
          </cell>
          <cell r="D6556" t="str">
            <v>M3</v>
          </cell>
          <cell r="E6556">
            <v>511.46</v>
          </cell>
        </row>
        <row r="6557">
          <cell r="A6557">
            <v>87316</v>
          </cell>
          <cell r="B6557" t="str">
            <v>SINAPI</v>
          </cell>
          <cell r="C6557" t="str">
            <v>ARGAMASSA TRAÇO 1:4 (EM VOLUME DE CIMENTO E AREIA GROSSA ÚMIDA) PARA CHAPISCO CONVENCIONAL, PREPARO MECÂNICO COM BETONEIRA 400 L. AF_08/2019</v>
          </cell>
          <cell r="D6557" t="str">
            <v>M3</v>
          </cell>
          <cell r="E6557">
            <v>470.89</v>
          </cell>
        </row>
        <row r="6558">
          <cell r="A6558">
            <v>87317</v>
          </cell>
          <cell r="B6558" t="str">
            <v>SINAPI</v>
          </cell>
          <cell r="C6558" t="str">
            <v>ARGAMASSA TRAÇO 1:4 (EM VOLUME DE CIMENTO E AREIA GROSSA ÚMIDA) PARA CHAPISCO CONVENCIONAL, PREPARO MECÂNICO COM BETONEIRA 600 L. AF_08/2019</v>
          </cell>
          <cell r="D6558" t="str">
            <v>M3</v>
          </cell>
          <cell r="E6558">
            <v>454.01</v>
          </cell>
        </row>
        <row r="6559">
          <cell r="A6559">
            <v>87319</v>
          </cell>
          <cell r="B6559" t="str">
            <v>SINAPI</v>
          </cell>
          <cell r="C6559" t="str">
            <v>ARGAMASSA TRAÇO 1:5 (EM VOLUME DE CIMENTO E AREIA GROSSA ÚMIDA) COM ADIÇÃO DE EMULSÃO POLIMÉRICA PARA CHAPISCO ROLADO, PREPARO MECÂNICO COM BETONEIRA 400 L. AF_08/2019</v>
          </cell>
          <cell r="D6559" t="str">
            <v>M3</v>
          </cell>
          <cell r="E6559">
            <v>3382.04</v>
          </cell>
        </row>
        <row r="6560">
          <cell r="A6560">
            <v>87320</v>
          </cell>
          <cell r="B6560" t="str">
            <v>SINAPI</v>
          </cell>
          <cell r="C6560" t="str">
            <v>ARGAMASSA TRAÇO 1:5 (EM VOLUME DE CIMENTO E AREIA GROSSA ÚMIDA) COM ADIÇÃO DE EMULSÃO POLIMÉRICA PARA CHAPISCO ROLADO, PREPARO MECÂNICO COM BETONEIRA 600 L. AF_08/2019</v>
          </cell>
          <cell r="D6560" t="str">
            <v>M3</v>
          </cell>
          <cell r="E6560">
            <v>3384.86</v>
          </cell>
        </row>
        <row r="6561">
          <cell r="A6561">
            <v>87322</v>
          </cell>
          <cell r="B6561" t="str">
            <v>SINAPI</v>
          </cell>
          <cell r="C6561" t="str">
            <v>ARGAMASSA TRAÇO 1:3 (EM VOLUME DE CIMENTO E AREIA GROSSA ÚMIDA) COM ADIÇÃO DE EMULSÃO POLIMÉRICA PARA CHAPISCO ROLADO, PREPARO MECÂNICO COM BETONEIRA 400 L. AF_08/2019</v>
          </cell>
          <cell r="D6561" t="str">
            <v>M3</v>
          </cell>
          <cell r="E6561">
            <v>3492.27</v>
          </cell>
        </row>
        <row r="6562">
          <cell r="A6562">
            <v>87323</v>
          </cell>
          <cell r="B6562" t="str">
            <v>SINAPI</v>
          </cell>
          <cell r="C6562" t="str">
            <v>ARGAMASSA TRAÇO 1:3 (EM VOLUME DE CIMENTO E AREIA GROSSA ÚMIDA) COM ADIÇÃO DE EMULSÃO POLIMÉRICA PARA CHAPISCO ROLADO, PREPARO MECÂNICO COM BETONEIRA 600 L. AF_08/2019</v>
          </cell>
          <cell r="D6562" t="str">
            <v>M3</v>
          </cell>
          <cell r="E6562">
            <v>3488.78</v>
          </cell>
        </row>
        <row r="6563">
          <cell r="A6563">
            <v>87325</v>
          </cell>
          <cell r="B6563" t="str">
            <v>SINAPI</v>
          </cell>
          <cell r="C6563" t="str">
            <v>ARGAMASSA TRAÇO 1:4 (EM VOLUME DE CIMENTO E AREIA GROSSA ÚMIDA) COM ADIÇÃO DE EMULSÃO POLIMÉRICA PARA CHAPISCO ROLADO, PREPARO MECÂNICO COM BETONEIRA 400 L. AF_08/2019</v>
          </cell>
          <cell r="D6563" t="str">
            <v>M3</v>
          </cell>
          <cell r="E6563">
            <v>3410.67</v>
          </cell>
        </row>
        <row r="6564">
          <cell r="A6564">
            <v>87326</v>
          </cell>
          <cell r="B6564" t="str">
            <v>SINAPI</v>
          </cell>
          <cell r="C6564" t="str">
            <v>ARGAMASSA TRAÇO 1:4 (EM VOLUME DE CIMENTO E AREIA GROSSA ÚMIDA) COM ADIÇÃO DE EMULSÃO POLIMÉRICA PARA CHAPISCO ROLADO, PREPARO MECÂNICO COM BETONEIRA 600 L. AF_08/2019</v>
          </cell>
          <cell r="D6564" t="str">
            <v>M3</v>
          </cell>
          <cell r="E6564">
            <v>3417.08</v>
          </cell>
        </row>
        <row r="6565">
          <cell r="A6565">
            <v>87327</v>
          </cell>
          <cell r="B6565" t="str">
            <v>SINAPI</v>
          </cell>
          <cell r="C6565" t="str">
            <v>ARGAMASSA TRAÇO 1:7 (EM VOLUME DE CIMENTO E AREIA MÉDIA ÚMIDA) COM ADIÇÃO DE PLASTIFICANTE PARA EMBOÇO/MASSA ÚNICA/ASSENTAMENTO DE ALVENARIA DE VEDAÇÃO, PREPARO MECÂNICO COM MISTURADOR DE EIXO HORIZONTAL DE 300 KG. AF_08/2019</v>
          </cell>
          <cell r="D6565" t="str">
            <v>M3</v>
          </cell>
          <cell r="E6565">
            <v>448.09</v>
          </cell>
        </row>
        <row r="6566">
          <cell r="A6566">
            <v>87328</v>
          </cell>
          <cell r="B6566" t="str">
            <v>SINAPI</v>
          </cell>
          <cell r="C6566" t="str">
            <v>ARGAMASSA TRAÇO 1:7 (EM VOLUME DE CIMENTO E AREIA MÉDIA ÚMIDA) COM ADIÇÃO DE PLASTIFICANTE PARA EMBOÇO/MASSA ÚNICA/ASSENTAMENTO DE ALVENARIA DE VEDAÇÃO, PREPARO MECÂNICO COM MISTURADOR DE EIXO HORIZONTAL DE 600 KG. AF_08/2019</v>
          </cell>
          <cell r="D6566" t="str">
            <v>M3</v>
          </cell>
          <cell r="E6566">
            <v>390.09</v>
          </cell>
        </row>
        <row r="6567">
          <cell r="A6567">
            <v>87329</v>
          </cell>
          <cell r="B6567" t="str">
            <v>SINAPI</v>
          </cell>
          <cell r="C6567" t="str">
            <v>ARGAMASSA TRAÇO 1:6 (EM VOLUME DE CIMENTO E AREIA MÉDIA ÚMIDA) COM ADIÇÃO DE PLASTIFICANTE PARA EMBOÇO/MASSA ÚNICA/ASSENTAMENTO DE ALVENARIA DE VEDAÇÃO, PREPARO MECÂNICO COM MISTURADOR DE EIXO HORIZONTAL DE 300 KG. AF_08/2019</v>
          </cell>
          <cell r="D6567" t="str">
            <v>M3</v>
          </cell>
          <cell r="E6567">
            <v>482.07</v>
          </cell>
        </row>
        <row r="6568">
          <cell r="A6568">
            <v>87330</v>
          </cell>
          <cell r="B6568" t="str">
            <v>SINAPI</v>
          </cell>
          <cell r="C6568" t="str">
            <v>ARGAMASSA TRAÇO 1:6 (EM VOLUME DE CIMENTO E AREIA MÉDIA ÚMIDA) COM ADIÇÃO DE PLASTIFICANTE PARA EMBOÇO/MASSA ÚNICA/ASSENTAMENTO DE ALVENARIA DE VEDAÇÃO, PREPARO MECÂNICO COM MISTURADOR DE EIXO HORIZONTAL DE 600 KG. AF_08/2019</v>
          </cell>
          <cell r="D6568" t="str">
            <v>M3</v>
          </cell>
          <cell r="E6568">
            <v>416.62</v>
          </cell>
        </row>
        <row r="6569">
          <cell r="A6569">
            <v>87331</v>
          </cell>
          <cell r="B6569" t="str">
            <v>SINAPI</v>
          </cell>
          <cell r="C6569" t="str">
            <v>ARGAMASSA TRAÇO 1:1:6 (EM VOLUME DE CIMENTO, CAL E AREIA MÉDIA ÚMIDA) PARA EMBOÇO/MASSA ÚNICA/ASSENTAMENTO DE ALVENARIA DE VEDAÇÃO, PREPARO MECÂNICO COM MISTURADOR DE EIXO HORIZONTAL DE 300 KG. AF_08/2019</v>
          </cell>
          <cell r="D6569" t="str">
            <v>M3</v>
          </cell>
          <cell r="E6569">
            <v>574.86</v>
          </cell>
        </row>
        <row r="6570">
          <cell r="A6570">
            <v>87332</v>
          </cell>
          <cell r="B6570" t="str">
            <v>SINAPI</v>
          </cell>
          <cell r="C6570" t="str">
            <v>ARGAMASSA TRAÇO 1:1:6 (EM VOLUME DE CIMENTO, CAL E AREIA MÉDIA ÚMIDA) PARA EMBOÇO/MASSA ÚNICA/ASSENTAMENTO DE ALVENARIA DE VEDAÇÃO, PREPARO MECÂNICO COM MISTURADOR DE EIXO HORIZONTAL DE 600 KG. AF_08/2019</v>
          </cell>
          <cell r="D6570" t="str">
            <v>M3</v>
          </cell>
          <cell r="E6570">
            <v>514.6</v>
          </cell>
        </row>
        <row r="6571">
          <cell r="A6571">
            <v>87333</v>
          </cell>
          <cell r="B6571" t="str">
            <v>SINAPI</v>
          </cell>
          <cell r="C6571" t="str">
            <v>ARGAMASSA TRAÇO 1:1,5:7,5 (EM VOLUME DE CIMENTO, CAL E AREIA MÉDIA ÚMIDA) PARA EMBOÇO/MASSA ÚNICA/ASSENTAMENTO DE ALVENARIA DE VEDAÇÃO, PREPARO MECÂNICO COM MISTURADOR DE EIXO HORIZONTAL DE 300 KG. AF_08/2019</v>
          </cell>
          <cell r="D6571" t="str">
            <v>M3</v>
          </cell>
          <cell r="E6571">
            <v>536.89</v>
          </cell>
        </row>
        <row r="6572">
          <cell r="A6572">
            <v>87334</v>
          </cell>
          <cell r="B6572" t="str">
            <v>SINAPI</v>
          </cell>
          <cell r="C6572" t="str">
            <v>ARGAMASSA TRAÇO 1:1,5:7,5 (EM VOLUME DE CIMENTO, CAL E AREIA MÉDIA ÚMIDA) PARA EMBOÇO/MASSA ÚNICA/ASSENTAMENTO DE ALVENARIA DE VEDAÇÃO, PREPARO MECÂNICO COM MISTURADOR DE EIXO HORIZONTAL DE 600 KG. AF_08/2019</v>
          </cell>
          <cell r="D6572" t="str">
            <v>M3</v>
          </cell>
          <cell r="E6572">
            <v>499.14</v>
          </cell>
        </row>
        <row r="6573">
          <cell r="A6573">
            <v>87335</v>
          </cell>
          <cell r="B6573" t="str">
            <v>SINAPI</v>
          </cell>
          <cell r="C6573" t="str">
            <v>ARGAMASSA TRAÇO 1:2:8 (EM VOLUME DE CIMENTO, CAL E AREIA MÉDIA ÚMIDA) PARA EMBOÇO/MASSA ÚNICA/ASSENTAMENTO DE ALVENARIA DE VEDAÇÃO, PREPARO MECÂNICO COM MISTURADOR DE EIXO HORIZONTAL DE 300 KG. AF_08/2019</v>
          </cell>
          <cell r="D6573" t="str">
            <v>M3</v>
          </cell>
          <cell r="E6573">
            <v>530.09</v>
          </cell>
        </row>
        <row r="6574">
          <cell r="A6574">
            <v>87336</v>
          </cell>
          <cell r="B6574" t="str">
            <v>SINAPI</v>
          </cell>
          <cell r="C6574" t="str">
            <v>ARGAMASSA TRAÇO 1:2:8 (EM VOLUME DE CIMENTO, CAL E AREIA MÉDIA ÚMIDA) PARA EMBOÇO/MASSA ÚNICA/ASSENTAMENTO DE ALVENARIA DE VEDAÇÃO, PREPARO MECÂNICO COM MISTURADOR DE EIXO HORIZONTAL DE 600 KG. AF_08/2019</v>
          </cell>
          <cell r="D6574" t="str">
            <v>M3</v>
          </cell>
          <cell r="E6574">
            <v>515.35</v>
          </cell>
        </row>
        <row r="6575">
          <cell r="A6575">
            <v>87337</v>
          </cell>
          <cell r="B6575" t="str">
            <v>SINAPI</v>
          </cell>
          <cell r="C6575" t="str">
            <v>ARGAMASSA TRAÇO 1:2:9 (EM VOLUME DE CIMENTO, CAL E AREIA MÉDIA ÚMIDA) PARA EMBOÇO/MASSA ÚNICA/ASSENTAMENTO DE ALVENARIA DE VEDAÇÃO, PREPARO MECÂNICO COM MISTURADOR DE EIXO HORIZONTAL DE 300 KG. AF_08/2019</v>
          </cell>
          <cell r="D6575" t="str">
            <v>M3</v>
          </cell>
          <cell r="E6575">
            <v>521.17999999999995</v>
          </cell>
        </row>
        <row r="6576">
          <cell r="A6576">
            <v>87338</v>
          </cell>
          <cell r="B6576" t="str">
            <v>SINAPI</v>
          </cell>
          <cell r="C6576" t="str">
            <v>ARGAMASSA TRAÇO 1:3:12 (EM VOLUME DE CIMENTO, CAL E AREIA MÉDIA ÚMIDA) PARA EMBOÇO/MASSA ÚNICA/ASSENTAMENTO DE ALVENARIA DE VEDAÇÃO, PREPARO MECÂNICO COM MISTURADOR DE EIXO HORIZONTAL DE 600 KG. AF_08/2019</v>
          </cell>
          <cell r="D6576" t="str">
            <v>M3</v>
          </cell>
          <cell r="E6576">
            <v>497.52</v>
          </cell>
        </row>
        <row r="6577">
          <cell r="A6577">
            <v>87339</v>
          </cell>
          <cell r="B6577" t="str">
            <v>SINAPI</v>
          </cell>
          <cell r="C6577" t="str">
            <v>ARGAMASSA TRAÇO 1:3 (EM VOLUME DE CIMENTO E AREIA MÉDIA ÚMIDA) PARA CONTRAPISO, PREPARO MECÂNICO COM MISTURADOR DE EIXO HORIZONTAL DE 160 KG. AF_08/2019</v>
          </cell>
          <cell r="D6577" t="str">
            <v>M3</v>
          </cell>
          <cell r="E6577">
            <v>783.37</v>
          </cell>
        </row>
        <row r="6578">
          <cell r="A6578">
            <v>87340</v>
          </cell>
          <cell r="B6578" t="str">
            <v>SINAPI</v>
          </cell>
          <cell r="C6578" t="str">
            <v>ARGAMASSA TRAÇO 1:3 (EM VOLUME DE CIMENTO E AREIA MÉDIA ÚMIDA) PARA CONTRAPISO, PREPARO MECÂNICO COM MISTURADOR DE EIXO HORIZONTAL DE 300 KG. AF_08/2019</v>
          </cell>
          <cell r="D6578" t="str">
            <v>M3</v>
          </cell>
          <cell r="E6578">
            <v>666.51</v>
          </cell>
        </row>
        <row r="6579">
          <cell r="A6579">
            <v>87341</v>
          </cell>
          <cell r="B6579" t="str">
            <v>SINAPI</v>
          </cell>
          <cell r="C6579" t="str">
            <v>ARGAMASSA TRAÇO 1:3 (EM VOLUME DE CIMENTO E AREIA MÉDIA ÚMIDA) PARA CONTRAPISO, PREPARO MECÂNICO COM MISTURADOR DE EIXO HORIZONTAL DE 600 KG. AF_08/2019</v>
          </cell>
          <cell r="D6579" t="str">
            <v>M3</v>
          </cell>
          <cell r="E6579">
            <v>634.86</v>
          </cell>
        </row>
        <row r="6580">
          <cell r="A6580">
            <v>87342</v>
          </cell>
          <cell r="B6580" t="str">
            <v>SINAPI</v>
          </cell>
          <cell r="C6580" t="str">
            <v>ARGAMASSA TRAÇO 1:4 (EM VOLUME DE CIMENTO E AREIA MÉDIA ÚMIDA) PARA CONTRAPISO, PREPARO MECÂNICO COM MISTURADOR DE EIXO HORIZONTAL DE 160 KG. AF_08/2019</v>
          </cell>
          <cell r="D6580" t="str">
            <v>M3</v>
          </cell>
          <cell r="E6580">
            <v>665.5</v>
          </cell>
        </row>
        <row r="6581">
          <cell r="A6581">
            <v>87343</v>
          </cell>
          <cell r="B6581" t="str">
            <v>SINAPI</v>
          </cell>
          <cell r="C6581" t="str">
            <v>ARGAMASSA TRAÇO 1:4 (EM VOLUME DE CIMENTO E AREIA MÉDIA ÚMIDA) PARA CONTRAPISO, PREPARO MECÂNICO COM MISTURADOR DE EIXO HORIZONTAL DE 300 KG. AF_08/2019</v>
          </cell>
          <cell r="D6581" t="str">
            <v>M3</v>
          </cell>
          <cell r="E6581">
            <v>599.26</v>
          </cell>
        </row>
        <row r="6582">
          <cell r="A6582">
            <v>87344</v>
          </cell>
          <cell r="B6582" t="str">
            <v>SINAPI</v>
          </cell>
          <cell r="C6582" t="str">
            <v>ARGAMASSA TRAÇO 1:4 (EM VOLUME DE CIMENTO E AREIA MÉDIA ÚMIDA) PARA CONTRAPISO, PREPARO MECÂNICO COM MISTURADOR DE EIXO HORIZONTAL DE 600 KG. AF_08/2019</v>
          </cell>
          <cell r="D6582" t="str">
            <v>M3</v>
          </cell>
          <cell r="E6582">
            <v>560.5</v>
          </cell>
        </row>
        <row r="6583">
          <cell r="A6583">
            <v>87345</v>
          </cell>
          <cell r="B6583" t="str">
            <v>SINAPI</v>
          </cell>
          <cell r="C6583" t="str">
            <v>ARGAMASSA TRAÇO 1:5 (EM VOLUME DE CIMENTO E AREIA MÉDIA ÚMIDA) PARA CONTRAPISO, PREPARO MECÂNICO COM MISTURADOR DE EIXO HORIZONTAL DE 160 KG. AF_08/2019</v>
          </cell>
          <cell r="D6583" t="str">
            <v>M3</v>
          </cell>
          <cell r="E6583">
            <v>595.44000000000005</v>
          </cell>
        </row>
        <row r="6584">
          <cell r="A6584">
            <v>87346</v>
          </cell>
          <cell r="B6584" t="str">
            <v>SINAPI</v>
          </cell>
          <cell r="C6584" t="str">
            <v>ARGAMASSA TRAÇO 1:5 (EM VOLUME DE CIMENTO E AREIA MÉDIA ÚMIDA) PARA CONTRAPISO, PREPARO MECÂNICO COM MISTURADOR DE EIXO HORIZONTAL DE 300 KG. AF_08/2019</v>
          </cell>
          <cell r="D6584" t="str">
            <v>M3</v>
          </cell>
          <cell r="E6584">
            <v>540.86</v>
          </cell>
        </row>
        <row r="6585">
          <cell r="A6585">
            <v>87347</v>
          </cell>
          <cell r="B6585" t="str">
            <v>SINAPI</v>
          </cell>
          <cell r="C6585" t="str">
            <v>ARGAMASSA TRAÇO 1:5 (EM VOLUME DE CIMENTO E AREIA MÉDIA ÚMIDA) PARA CONTRAPISO, PREPARO MECÂNICO COM MISTURADOR DE EIXO HORIZONTAL DE 600 KG. AF_08/2019</v>
          </cell>
          <cell r="D6585" t="str">
            <v>M3</v>
          </cell>
          <cell r="E6585">
            <v>509.4</v>
          </cell>
        </row>
        <row r="6586">
          <cell r="A6586">
            <v>87348</v>
          </cell>
          <cell r="B6586" t="str">
            <v>SINAPI</v>
          </cell>
          <cell r="C6586" t="str">
            <v>ARGAMASSA TRAÇO 1:6 (EM VOLUME DE CIMENTO E AREIA MÉDIA ÚMIDA) PARA CONTRAPISO, PREPARO MECÂNICO COM MISTURADOR DE EIXO HORIZONTAL DE 160 KG. AF_08/2019</v>
          </cell>
          <cell r="D6586" t="str">
            <v>M3</v>
          </cell>
          <cell r="E6586">
            <v>543.29</v>
          </cell>
        </row>
        <row r="6587">
          <cell r="A6587">
            <v>87349</v>
          </cell>
          <cell r="B6587" t="str">
            <v>SINAPI</v>
          </cell>
          <cell r="C6587" t="str">
            <v>ARGAMASSA TRAÇO 1:6 (EM VOLUME DE CIMENTO E AREIA MÉDIA ÚMIDA) PARA CONTRAPISO, PREPARO MECÂNICO COM MISTURADOR DE EIXO HORIZONTAL DE 600 KG. AF_08/2019</v>
          </cell>
          <cell r="D6587" t="str">
            <v>M3</v>
          </cell>
          <cell r="E6587">
            <v>469.47</v>
          </cell>
        </row>
        <row r="6588">
          <cell r="A6588">
            <v>87350</v>
          </cell>
          <cell r="B6588" t="str">
            <v>SINAPI</v>
          </cell>
          <cell r="C6588" t="str">
            <v>ARGAMASSA TRAÇO 1:5 (EM VOLUME DE CIMENTO E AREIA GROSSA ÚMIDA) PARA CHAPISCO CONVENCIONAL, PREPARO MECÂNICO COM MISTURADOR DE EIXO HORIZONTAL DE 300 KG. AF_08/2019</v>
          </cell>
          <cell r="D6588" t="str">
            <v>M3</v>
          </cell>
          <cell r="E6588">
            <v>469.23</v>
          </cell>
        </row>
        <row r="6589">
          <cell r="A6589">
            <v>87351</v>
          </cell>
          <cell r="B6589" t="str">
            <v>SINAPI</v>
          </cell>
          <cell r="C6589" t="str">
            <v>ARGAMASSA TRAÇO 1:5 (EM VOLUME DE CIMENTO E AREIA GROSSA ÚMIDA) PARA CHAPISCO CONVENCIONAL, PREPARO MECÂNICO COM MISTURADOR DE EIXO HORIZONTAL DE 600 KG. AF_08/2019</v>
          </cell>
          <cell r="D6589" t="str">
            <v>M3</v>
          </cell>
          <cell r="E6589">
            <v>399.21</v>
          </cell>
        </row>
        <row r="6590">
          <cell r="A6590">
            <v>87352</v>
          </cell>
          <cell r="B6590" t="str">
            <v>SINAPI</v>
          </cell>
          <cell r="C6590" t="str">
            <v>ARGAMASSA TRAÇO 1:3 (EM VOLUME DE CIMENTO E AREIA GROSSA ÚMIDA) PARA CHAPISCO CONVENCIONAL, PREPARO MECÂNICO COM MISTURADOR DE EIXO HORIZONTAL DE 160 KG. AF_08/2019</v>
          </cell>
          <cell r="D6590" t="str">
            <v>M3</v>
          </cell>
          <cell r="E6590">
            <v>597.80999999999995</v>
          </cell>
        </row>
        <row r="6591">
          <cell r="A6591">
            <v>87353</v>
          </cell>
          <cell r="B6591" t="str">
            <v>SINAPI</v>
          </cell>
          <cell r="C6591" t="str">
            <v>ARGAMASSA TRAÇO 1:3 (EM VOLUME DE CIMENTO E AREIA GROSSA ÚMIDA) PARA CHAPISCO CONVENCIONAL, PREPARO MECÂNICO COM MISTURADOR DE EIXO HORIZONTAL DE 300 KG. AF_08/2019</v>
          </cell>
          <cell r="D6591" t="str">
            <v>M3</v>
          </cell>
          <cell r="E6591">
            <v>525.27</v>
          </cell>
        </row>
        <row r="6592">
          <cell r="A6592">
            <v>87354</v>
          </cell>
          <cell r="B6592" t="str">
            <v>SINAPI</v>
          </cell>
          <cell r="C6592" t="str">
            <v>ARGAMASSA TRAÇO 1:3 (EM VOLUME DE CIMENTO E AREIA GROSSA ÚMIDA) PARA CHAPISCO CONVENCIONAL, PREPARO MECÂNICO COM MISTURADOR DE EIXO HORIZONTAL DE 600 KG. AF_08/2019</v>
          </cell>
          <cell r="D6592" t="str">
            <v>M3</v>
          </cell>
          <cell r="E6592">
            <v>490.84</v>
          </cell>
        </row>
        <row r="6593">
          <cell r="A6593">
            <v>87355</v>
          </cell>
          <cell r="B6593" t="str">
            <v>SINAPI</v>
          </cell>
          <cell r="C6593" t="str">
            <v>ARGAMASSA TRAÇO 1:4 (EM VOLUME DE CIMENTO E AREIA GROSSA ÚMIDA) PARA CHAPISCO CONVENCIONAL, PREPARO MECÂNICO COM MISTURADOR DE EIXO HORIZONTAL DE 160 KG. AF_08/2019</v>
          </cell>
          <cell r="D6593" t="str">
            <v>M3</v>
          </cell>
          <cell r="E6593">
            <v>506.76</v>
          </cell>
        </row>
        <row r="6594">
          <cell r="A6594">
            <v>87356</v>
          </cell>
          <cell r="B6594" t="str">
            <v>SINAPI</v>
          </cell>
          <cell r="C6594" t="str">
            <v>ARGAMASSA TRAÇO 1:4 (EM VOLUME DE CIMENTO E AREIA GROSSA ÚMIDA) PARA CHAPISCO CONVENCIONAL, PREPARO MECÂNICO COM MISTURADOR DE EIXO HORIZONTAL DE 300 KG. AF_08/2019</v>
          </cell>
          <cell r="D6594" t="str">
            <v>M3</v>
          </cell>
          <cell r="E6594">
            <v>457.94</v>
          </cell>
        </row>
        <row r="6595">
          <cell r="A6595">
            <v>87357</v>
          </cell>
          <cell r="B6595" t="str">
            <v>SINAPI</v>
          </cell>
          <cell r="C6595" t="str">
            <v>ARGAMASSA TRAÇO 1:4 (EM VOLUME DE CIMENTO E AREIA GROSSA ÚMIDA) PARA CHAPISCO CONVENCIONAL, PREPARO MECÂNICO COM MISTURADOR DE EIXO HORIZONTAL DE 600 KG. AF_08/2019</v>
          </cell>
          <cell r="D6595" t="str">
            <v>M3</v>
          </cell>
          <cell r="E6595">
            <v>432.13</v>
          </cell>
        </row>
        <row r="6596">
          <cell r="A6596">
            <v>87358</v>
          </cell>
          <cell r="B6596" t="str">
            <v>SINAPI</v>
          </cell>
          <cell r="C6596" t="str">
            <v>ARGAMASSA TRAÇO 1:5 (EM VOLUME DE CIMENTO E AREIA GROSSA ÚMIDA) COM ADIÇÃO DE EMULSÃO POLIMÉRICA PARA CHAPISCO ROLADO, PREPARO MECÂNICO COM MISTURADOR DE EIXO HORIZONTAL DE 300 KG. AF_08/2019</v>
          </cell>
          <cell r="D6596" t="str">
            <v>M3</v>
          </cell>
          <cell r="E6596">
            <v>3344.39</v>
          </cell>
        </row>
        <row r="6597">
          <cell r="A6597">
            <v>87359</v>
          </cell>
          <cell r="B6597" t="str">
            <v>SINAPI</v>
          </cell>
          <cell r="C6597" t="str">
            <v>ARGAMASSA TRAÇO 1:5 (EM VOLUME DE CIMENTO E AREIA GROSSA ÚMIDA) COM ADIÇÃO DE EMULSÃO POLIMÉRICA PARA CHAPISCO ROLADO, PREPARO MECÂNICO COM MISTURADOR DE EIXO HORIZONTAL DE 600 KG. AF_08/2019</v>
          </cell>
          <cell r="D6597" t="str">
            <v>M3</v>
          </cell>
          <cell r="E6597">
            <v>3315.65</v>
          </cell>
        </row>
        <row r="6598">
          <cell r="A6598">
            <v>87360</v>
          </cell>
          <cell r="B6598" t="str">
            <v>SINAPI</v>
          </cell>
          <cell r="C6598" t="str">
            <v>ARGAMASSA TRAÇO 1:3 (EM VOLUME DE CIMENTO E AREIA GROSSA ÚMIDA) COM ADIÇÃO DE EMULSÃO POLIMÉRICA PARA CHAPISCO ROLADO, PREPARO MECÂNICO COM MISTURADOR DE EIXO HORIZONTAL DE 160 KG. AF_08/2019</v>
          </cell>
          <cell r="D6598" t="str">
            <v>M3</v>
          </cell>
          <cell r="E6598">
            <v>3450.88</v>
          </cell>
        </row>
        <row r="6599">
          <cell r="A6599">
            <v>87361</v>
          </cell>
          <cell r="B6599" t="str">
            <v>SINAPI</v>
          </cell>
          <cell r="C6599" t="str">
            <v>ARGAMASSA TRAÇO 1:3 (EM VOLUME DE CIMENTO E AREIA GROSSA ÚMIDA) COM ADIÇÃO DE EMULSÃO POLIMÉRICA PARA CHAPISCO ROLADO, PREPARO MECÂNICO COM MISTURADOR DE EIXO HORIZONTAL DE 300 KG. AF_08/2019</v>
          </cell>
          <cell r="D6599" t="str">
            <v>M3</v>
          </cell>
          <cell r="E6599">
            <v>3409.98</v>
          </cell>
        </row>
        <row r="6600">
          <cell r="A6600">
            <v>87362</v>
          </cell>
          <cell r="B6600" t="str">
            <v>SINAPI</v>
          </cell>
          <cell r="C6600" t="str">
            <v>ARGAMASSA TRAÇO 1:3 (EM VOLUME DE CIMENTO E AREIA GROSSA ÚMIDA) COM ADIÇÃO DE EMULSÃO POLIMÉRICA PARA CHAPISCO ROLADO, PREPARO MECÂNICO COM MISTURADOR DE EIXO HORIZONTAL DE 600 KG. AF_08/2019</v>
          </cell>
          <cell r="D6600" t="str">
            <v>M3</v>
          </cell>
          <cell r="E6600">
            <v>3407.44</v>
          </cell>
        </row>
        <row r="6601">
          <cell r="A6601">
            <v>87363</v>
          </cell>
          <cell r="B6601" t="str">
            <v>SINAPI</v>
          </cell>
          <cell r="C6601" t="str">
            <v>ARGAMASSA TRAÇO 1:4 (EM VOLUME DE CIMENTO E AREIA GROSSA ÚMIDA) COM ADIÇÃO DE EMULSÃO POLIMÉRICA PARA CHAPISCO ROLADO, PREPARO MECÂNICO COM MISTURADOR DE EIXO HORIZONTAL DE 300 KG. AF_08/2019</v>
          </cell>
          <cell r="D6601" t="str">
            <v>M3</v>
          </cell>
          <cell r="E6601">
            <v>3382.02</v>
          </cell>
        </row>
        <row r="6602">
          <cell r="A6602">
            <v>87364</v>
          </cell>
          <cell r="B6602" t="str">
            <v>SINAPI</v>
          </cell>
          <cell r="C6602" t="str">
            <v>ARGAMASSA TRAÇO 1:4 (EM VOLUME DE CIMENTO E AREIA GROSSA ÚMIDA) COM ADIÇÃO DE EMULSÃO POLIMÉRICA PARA CHAPISCO ROLADO, PREPARO MECÂNICO COM MISTURADOR DE EIXO HORIZONTAL DE 600 KG. AF_08/2019</v>
          </cell>
          <cell r="D6602" t="str">
            <v>M3</v>
          </cell>
          <cell r="E6602">
            <v>3354.43</v>
          </cell>
        </row>
        <row r="6603">
          <cell r="A6603">
            <v>87365</v>
          </cell>
          <cell r="B6603" t="str">
            <v>SINAPI</v>
          </cell>
          <cell r="C6603" t="str">
            <v>ARGAMASSA TRAÇO 1:7 (EM VOLUME DE CIMENTO E AREIA MÉDIA ÚMIDA) COM ADIÇÃO DE PLASTIFICANTE PARA EMBOÇO/MASSA ÚNICA/ASSENTAMENTO DE ALVENARIA DE VEDAÇÃO, PREPARO MANUAL. AF_08/2019</v>
          </cell>
          <cell r="D6603" t="str">
            <v>M3</v>
          </cell>
          <cell r="E6603">
            <v>495.7</v>
          </cell>
        </row>
        <row r="6604">
          <cell r="A6604">
            <v>87366</v>
          </cell>
          <cell r="B6604" t="str">
            <v>SINAPI</v>
          </cell>
          <cell r="C6604" t="str">
            <v>ARGAMASSA TRAÇO 1:6 (EM VOLUME DE CIMENTO E AREIA MÉDIA ÚMIDA) COM ADIÇÃO DE PLASTIFICANTE PARA EMBOÇO/MASSA ÚNICA/ASSENTAMENTO DE ALVENARIA DE VEDAÇÃO, PREPARO MANUAL. AF_08/2019</v>
          </cell>
          <cell r="D6604" t="str">
            <v>M3</v>
          </cell>
          <cell r="E6604">
            <v>525.07000000000005</v>
          </cell>
        </row>
        <row r="6605">
          <cell r="A6605">
            <v>87367</v>
          </cell>
          <cell r="B6605" t="str">
            <v>SINAPI</v>
          </cell>
          <cell r="C6605" t="str">
            <v>ARGAMASSA TRAÇO 1:1:6 (EM VOLUME DE CIMENTO, CAL E AREIA MÉDIA ÚMIDA) PARA EMBOÇO/MASSA ÚNICA/ASSENTAMENTO DE ALVENARIA DE VEDAÇÃO, PREPARO MANUAL. AF_08/2019</v>
          </cell>
          <cell r="D6605" t="str">
            <v>M3</v>
          </cell>
          <cell r="E6605">
            <v>622.19000000000005</v>
          </cell>
        </row>
        <row r="6606">
          <cell r="A6606">
            <v>87368</v>
          </cell>
          <cell r="B6606" t="str">
            <v>SINAPI</v>
          </cell>
          <cell r="C6606" t="str">
            <v>ARGAMASSA TRAÇO 1:1,5:7,5 (EM VOLUME DE CIMENTO, CAL E AREIA MÉDIA ÚMIDA) PARA EMBOÇO/MASSA ÚNICA/ASSENTAMENTO DE ALVENARIA DE VEDAÇÃO, PREPARO MANUAL. AF_08/2019</v>
          </cell>
          <cell r="D6606" t="str">
            <v>M3</v>
          </cell>
          <cell r="E6606">
            <v>604.55999999999995</v>
          </cell>
        </row>
        <row r="6607">
          <cell r="A6607">
            <v>87369</v>
          </cell>
          <cell r="B6607" t="str">
            <v>SINAPI</v>
          </cell>
          <cell r="C6607" t="str">
            <v>ARGAMASSA TRAÇO 1:2:8 (EM VOLUME DE CIMENTO, CAL E AREIA MÉDIA ÚMIDA) PARA EMBOÇO/MASSA ÚNICA/ASSENTAMENTO DE ALVENARIA DE VEDAÇÃO, PREPARO MANUAL. AF_08/2019</v>
          </cell>
          <cell r="D6607" t="str">
            <v>M3</v>
          </cell>
          <cell r="E6607">
            <v>620.35</v>
          </cell>
        </row>
        <row r="6608">
          <cell r="A6608">
            <v>87370</v>
          </cell>
          <cell r="B6608" t="str">
            <v>SINAPI</v>
          </cell>
          <cell r="C6608" t="str">
            <v>ARGAMASSA TRAÇO 1:2:9 (EM VOLUME DE CIMENTO, CAL E AREIA MÉDIA ÚMIDA) PARA EMBOÇO/MASSA ÚNICA/ASSENTAMENTO DE ALVENARIA DE VEDAÇÃO, PREPARO MANUAL. AF_08/2019</v>
          </cell>
          <cell r="D6608" t="str">
            <v>M3</v>
          </cell>
          <cell r="E6608">
            <v>595.35</v>
          </cell>
        </row>
        <row r="6609">
          <cell r="A6609">
            <v>87371</v>
          </cell>
          <cell r="B6609" t="str">
            <v>SINAPI</v>
          </cell>
          <cell r="C6609" t="str">
            <v>ARGAMASSA TRAÇO 1:3:12 (EM VOLUME DE CIMENTO, CAL E AREIA MÉDIA ÚMIDA) PARA EMBOÇO/MASSA ÚNICA/ASSENTAMENTO DE ALVENARIA DE VEDAÇÃO, PREPARO MANUAL. AF_08/2019</v>
          </cell>
          <cell r="D6609" t="str">
            <v>M3</v>
          </cell>
          <cell r="E6609">
            <v>582.69000000000005</v>
          </cell>
        </row>
        <row r="6610">
          <cell r="A6610">
            <v>87372</v>
          </cell>
          <cell r="B6610" t="str">
            <v>SINAPI</v>
          </cell>
          <cell r="C6610" t="str">
            <v>ARGAMASSA TRAÇO 1:3 (EM VOLUME DE CIMENTO E AREIA MÉDIA ÚMIDA) PARA CONTRAPISO, PREPARO MANUAL. AF_08/2019</v>
          </cell>
          <cell r="D6610" t="str">
            <v>M3</v>
          </cell>
          <cell r="E6610">
            <v>753.44</v>
          </cell>
        </row>
        <row r="6611">
          <cell r="A6611">
            <v>87373</v>
          </cell>
          <cell r="B6611" t="str">
            <v>SINAPI</v>
          </cell>
          <cell r="C6611" t="str">
            <v>ARGAMASSA TRAÇO 1:4 (EM VOLUME DE CIMENTO E AREIA MÉDIA ÚMIDA) PARA CONTRAPISO, PREPARO MANUAL. AF_08/2019</v>
          </cell>
          <cell r="D6611" t="str">
            <v>M3</v>
          </cell>
          <cell r="E6611">
            <v>668.2</v>
          </cell>
        </row>
        <row r="6612">
          <cell r="A6612">
            <v>87374</v>
          </cell>
          <cell r="B6612" t="str">
            <v>SINAPI</v>
          </cell>
          <cell r="C6612" t="str">
            <v>ARGAMASSA TRAÇO 1:5 (EM VOLUME DE CIMENTO E AREIA MÉDIA ÚMIDA) PARA CONTRAPISO, PREPARO MANUAL. AF_08/2019</v>
          </cell>
          <cell r="D6612" t="str">
            <v>M3</v>
          </cell>
          <cell r="E6612">
            <v>618.03</v>
          </cell>
        </row>
        <row r="6613">
          <cell r="A6613">
            <v>87375</v>
          </cell>
          <cell r="B6613" t="str">
            <v>SINAPI</v>
          </cell>
          <cell r="C6613" t="str">
            <v>ARGAMASSA TRAÇO 1:6 (EM VOLUME DE CIMENTO E AREIA MÉDIA ÚMIDA) PARA CONTRAPISO, PREPARO MANUAL. AF_08/2019</v>
          </cell>
          <cell r="D6613" t="str">
            <v>M3</v>
          </cell>
          <cell r="E6613">
            <v>584.99</v>
          </cell>
        </row>
        <row r="6614">
          <cell r="A6614">
            <v>87376</v>
          </cell>
          <cell r="B6614" t="str">
            <v>SINAPI</v>
          </cell>
          <cell r="C6614" t="str">
            <v>ARGAMASSA TRAÇO 1:5 (EM VOLUME DE CIMENTO E AREIA GROSSA ÚMIDA) PARA CHAPISCO CONVENCIONAL, PREPARO MANUAL. AF_08/2019</v>
          </cell>
          <cell r="D6614" t="str">
            <v>M3</v>
          </cell>
          <cell r="E6614">
            <v>504.7</v>
          </cell>
        </row>
        <row r="6615">
          <cell r="A6615">
            <v>87377</v>
          </cell>
          <cell r="B6615" t="str">
            <v>SINAPI</v>
          </cell>
          <cell r="C6615" t="str">
            <v>ARGAMASSA TRAÇO 1:3 (EM VOLUME DE CIMENTO E AREIA GROSSA ÚMIDA) PARA CHAPISCO CONVENCIONAL, PREPARO MANUAL. AF_08/2019</v>
          </cell>
          <cell r="D6615" t="str">
            <v>M3</v>
          </cell>
          <cell r="E6615">
            <v>603.5</v>
          </cell>
        </row>
        <row r="6616">
          <cell r="A6616">
            <v>87378</v>
          </cell>
          <cell r="B6616" t="str">
            <v>SINAPI</v>
          </cell>
          <cell r="C6616" t="str">
            <v>ARGAMASSA TRAÇO 1:4 (EM VOLUME DE CIMENTO E AREIA GROSSA ÚMIDA) PARA CHAPISCO CONVENCIONAL, PREPARO MANUAL. AF_08/2019</v>
          </cell>
          <cell r="D6616" t="str">
            <v>M3</v>
          </cell>
          <cell r="E6616">
            <v>540.61</v>
          </cell>
        </row>
        <row r="6617">
          <cell r="A6617">
            <v>87379</v>
          </cell>
          <cell r="B6617" t="str">
            <v>SINAPI</v>
          </cell>
          <cell r="C6617" t="str">
            <v>ARGAMASSA TRAÇO 1:5 (EM VOLUME DE CIMENTO E AREIA GROSSA ÚMIDA) COM ADIÇÃO DE EMULSÃO POLIMÉRICA PARA CHAPISCO ROLADO, PREPARO MANUAL. AF_08/2019</v>
          </cell>
          <cell r="D6617" t="str">
            <v>M3</v>
          </cell>
          <cell r="E6617">
            <v>3440.63</v>
          </cell>
        </row>
        <row r="6618">
          <cell r="A6618">
            <v>87380</v>
          </cell>
          <cell r="B6618" t="str">
            <v>SINAPI</v>
          </cell>
          <cell r="C6618" t="str">
            <v>ARGAMASSA TRAÇO 1:3 (EM VOLUME DE CIMENTO E AREIA GROSSA ÚMIDA) COM ADIÇÃO DE EMULSÃO POLIMÉRICA PARA CHAPISCO ROLADO, PREPARO MANUAL. AF_08/2019</v>
          </cell>
          <cell r="D6618" t="str">
            <v>M3</v>
          </cell>
          <cell r="E6618">
            <v>3535.42</v>
          </cell>
        </row>
        <row r="6619">
          <cell r="A6619">
            <v>87381</v>
          </cell>
          <cell r="B6619" t="str">
            <v>SINAPI</v>
          </cell>
          <cell r="C6619" t="str">
            <v>ARGAMASSA TRAÇO 1:4 (EM VOLUME DE CIMENTO E AREIA GROSSA ÚMIDA) COM ADIÇÃO DE EMULSÃO POLIMÉRICA PARA CHAPISCO ROLADO, PREPARO MANUAL. AF_08/2019</v>
          </cell>
          <cell r="D6619" t="str">
            <v>M3</v>
          </cell>
          <cell r="E6619">
            <v>3474.7</v>
          </cell>
        </row>
        <row r="6620">
          <cell r="A6620">
            <v>87382</v>
          </cell>
          <cell r="B6620" t="str">
            <v>SINAPI</v>
          </cell>
          <cell r="C6620" t="str">
            <v>ARGAMASSA INDUSTRIALIZADA MULTIUSO PARA REVESTIMENTOS E ASSENTAMENTO DA ALVENARIA, PREPARO COM MISTURADOR DE EIXO HORIZONTAL DE 160 KG. AF_08/2019</v>
          </cell>
          <cell r="D6620" t="str">
            <v>M3</v>
          </cell>
          <cell r="E6620">
            <v>1497.87</v>
          </cell>
        </row>
        <row r="6621">
          <cell r="A6621">
            <v>87383</v>
          </cell>
          <cell r="B6621" t="str">
            <v>SINAPI</v>
          </cell>
          <cell r="C6621" t="str">
            <v>ARGAMASSA INDUSTRIALIZADA MULTIUSO PARA REVESTIMENTOS E ASSENTAMENTO DA ALVENARIA, PREPARO COM MISTURADOR DE EIXO HORIZONTAL DE 300 KG. AF_08/2019</v>
          </cell>
          <cell r="D6621" t="str">
            <v>M3</v>
          </cell>
          <cell r="E6621">
            <v>1491.6</v>
          </cell>
        </row>
        <row r="6622">
          <cell r="A6622">
            <v>87384</v>
          </cell>
          <cell r="B6622" t="str">
            <v>SINAPI</v>
          </cell>
          <cell r="C6622" t="str">
            <v>ARGAMASSA INDUSTRIALIZADA MULTIUSO PARA REVESTIMENTOS E ASSENTAMENTO DA ALVENARIA, PREPARO COM MISTURADOR DE EIXO HORIZONTAL DE 600 KG. AF_08/2019</v>
          </cell>
          <cell r="D6622" t="str">
            <v>M3</v>
          </cell>
          <cell r="E6622">
            <v>1480.22</v>
          </cell>
        </row>
        <row r="6623">
          <cell r="A6623">
            <v>87385</v>
          </cell>
          <cell r="B6623" t="str">
            <v>SINAPI</v>
          </cell>
          <cell r="C6623" t="str">
            <v>ARGAMASSA PRONTA PARA CONTRAPISO, PREPARO COM MISTURADOR DE EIXO HORIZONTAL DE 160 KG. AF_08/2019</v>
          </cell>
          <cell r="D6623" t="str">
            <v>M3</v>
          </cell>
          <cell r="E6623">
            <v>1741.29</v>
          </cell>
        </row>
        <row r="6624">
          <cell r="A6624">
            <v>87386</v>
          </cell>
          <cell r="B6624" t="str">
            <v>SINAPI</v>
          </cell>
          <cell r="C6624" t="str">
            <v>ARGAMASSA PRONTA PARA CONTRAPISO, PREPARO COM MISTURADOR DE EIXO HORIZONTAL DE 300 KG. AF_08/2019</v>
          </cell>
          <cell r="D6624" t="str">
            <v>M3</v>
          </cell>
          <cell r="E6624">
            <v>1729.79</v>
          </cell>
        </row>
        <row r="6625">
          <cell r="A6625">
            <v>87387</v>
          </cell>
          <cell r="B6625" t="str">
            <v>SINAPI</v>
          </cell>
          <cell r="C6625" t="str">
            <v>ARGAMASSA PRONTA PARA CONTRAPISO, PREPARO COM MISTURADOR DE EIXO HORIZONTAL DE 600 KG. AF_08/2019</v>
          </cell>
          <cell r="D6625" t="str">
            <v>M3</v>
          </cell>
          <cell r="E6625">
            <v>1719.56</v>
          </cell>
        </row>
        <row r="6626">
          <cell r="A6626">
            <v>87388</v>
          </cell>
          <cell r="B6626" t="str">
            <v>SINAPI</v>
          </cell>
          <cell r="C6626" t="str">
            <v>ARGAMASSA PARA REVESTIMENTO DECORATIVO MONOCAMADA (MONOCAPA), PREPARO COM MISTURADOR DE EIXO HORIZONTAL DE 160 KG. AF_08/2019</v>
          </cell>
          <cell r="D6626" t="str">
            <v>M3</v>
          </cell>
          <cell r="E6626">
            <v>4148.67</v>
          </cell>
        </row>
        <row r="6627">
          <cell r="A6627">
            <v>87389</v>
          </cell>
          <cell r="B6627" t="str">
            <v>SINAPI</v>
          </cell>
          <cell r="C6627" t="str">
            <v>ARGAMASSA PARA REVESTIMENTO DECORATIVO MONOCAMADA (MONOCAPA), PREPARO COM MISTURADOR DE EIXO HORIZONTAL DE 300 KG. AF_08/2019</v>
          </cell>
          <cell r="D6627" t="str">
            <v>M3</v>
          </cell>
          <cell r="E6627">
            <v>4161.03</v>
          </cell>
        </row>
        <row r="6628">
          <cell r="A6628">
            <v>87390</v>
          </cell>
          <cell r="B6628" t="str">
            <v>SINAPI</v>
          </cell>
          <cell r="C6628" t="str">
            <v>ARGAMASSA PARA REVESTIMENTO DECORATIVO MONOCAMADA (MONOCAPA), PREPARO COM MISTURADOR DE EIXO HORIZONTAL DE 600 KG. AF_08/2019</v>
          </cell>
          <cell r="D6628" t="str">
            <v>M3</v>
          </cell>
          <cell r="E6628">
            <v>4177.13</v>
          </cell>
        </row>
        <row r="6629">
          <cell r="A6629">
            <v>87391</v>
          </cell>
          <cell r="B6629" t="str">
            <v>SINAPI</v>
          </cell>
          <cell r="C6629" t="str">
            <v>ARGAMASSA INDUSTRIALIZADA PARA CHAPISCO ROLADO, PREPARO COM MISTURADOR DE EIXO HORIZONTAL DE 160 KG. AF_08/2019</v>
          </cell>
          <cell r="D6629" t="str">
            <v>M3</v>
          </cell>
          <cell r="E6629">
            <v>4626.62</v>
          </cell>
        </row>
        <row r="6630">
          <cell r="A6630">
            <v>87393</v>
          </cell>
          <cell r="B6630" t="str">
            <v>SINAPI</v>
          </cell>
          <cell r="C6630" t="str">
            <v>ARGAMASSA INDUSTRIALIZADA PARA CHAPISCO ROLADO, PREPARO COM MISTURADOR DE EIXO HORIZONTAL DE 300 KG. AF_08/2019</v>
          </cell>
          <cell r="D6630" t="str">
            <v>M3</v>
          </cell>
          <cell r="E6630">
            <v>4663.7299999999996</v>
          </cell>
        </row>
        <row r="6631">
          <cell r="A6631">
            <v>87394</v>
          </cell>
          <cell r="B6631" t="str">
            <v>SINAPI</v>
          </cell>
          <cell r="C6631" t="str">
            <v>ARGAMASSA INDUSTRIALIZADA PARA CHAPISCO ROLADO, PREPARO COM MISTURADOR DE EIXO HORIZONTAL DE 600 KG. AF_08/2019</v>
          </cell>
          <cell r="D6631" t="str">
            <v>M3</v>
          </cell>
          <cell r="E6631">
            <v>4697.79</v>
          </cell>
        </row>
        <row r="6632">
          <cell r="A6632">
            <v>87395</v>
          </cell>
          <cell r="B6632" t="str">
            <v>SINAPI</v>
          </cell>
          <cell r="C6632" t="str">
            <v>ARGAMASSA INDUSTRIALIZADA PARA CHAPISCO COLANTE, PREPARO COM MISTURADOR DE EIXO HORIZONTAL DE 160 KG. AF_08/2019</v>
          </cell>
          <cell r="D6632" t="str">
            <v>M3</v>
          </cell>
          <cell r="E6632">
            <v>2925.79</v>
          </cell>
        </row>
        <row r="6633">
          <cell r="A6633">
            <v>87396</v>
          </cell>
          <cell r="B6633" t="str">
            <v>SINAPI</v>
          </cell>
          <cell r="C6633" t="str">
            <v>ARGAMASSA INDUSTRIALIZADA PARA CHAPISCO COLANTE, PREPARO COM MISTURADOR DE EIXO HORIZONTAL DE 300 KG. AF_08/2019</v>
          </cell>
          <cell r="D6633" t="str">
            <v>M3</v>
          </cell>
          <cell r="E6633">
            <v>2940.06</v>
          </cell>
        </row>
        <row r="6634">
          <cell r="A6634">
            <v>87397</v>
          </cell>
          <cell r="B6634" t="str">
            <v>SINAPI</v>
          </cell>
          <cell r="C6634" t="str">
            <v>ARGAMASSA INDUSTRIALIZADA PARA CHAPISCO COLANTE, PREPARO COM MISTURADOR DE EIXO HORIZONTAL DE 600 KG. AF_08/2019</v>
          </cell>
          <cell r="D6634" t="str">
            <v>M3</v>
          </cell>
          <cell r="E6634">
            <v>2952.3</v>
          </cell>
        </row>
        <row r="6635">
          <cell r="A6635">
            <v>87398</v>
          </cell>
          <cell r="B6635" t="str">
            <v>SINAPI</v>
          </cell>
          <cell r="C6635" t="str">
            <v>ARGAMASSA INDUSTRIALIZADA MULTIUSO PARA REVESTIMENTOS E ASSENTAMENTO DA ALVENARIA, PREPARO MANUAL. AF_08/2019</v>
          </cell>
          <cell r="D6635" t="str">
            <v>M3</v>
          </cell>
          <cell r="E6635">
            <v>1640.48</v>
          </cell>
        </row>
        <row r="6636">
          <cell r="A6636">
            <v>87399</v>
          </cell>
          <cell r="B6636" t="str">
            <v>SINAPI</v>
          </cell>
          <cell r="C6636" t="str">
            <v>ARGAMASSA PRONTA PARA CONTRAPISO, PREPARO MANUAL. AF_08/2019</v>
          </cell>
          <cell r="D6636" t="str">
            <v>M3</v>
          </cell>
          <cell r="E6636">
            <v>1882.52</v>
          </cell>
        </row>
        <row r="6637">
          <cell r="A6637">
            <v>87401</v>
          </cell>
          <cell r="B6637" t="str">
            <v>SINAPI</v>
          </cell>
          <cell r="C6637" t="str">
            <v>ARGAMASSA INDUSTRIALIZADA PARA CHAPISCO ROLADO, PREPARO MANUAL. AF_08/2019</v>
          </cell>
          <cell r="D6637" t="str">
            <v>M3</v>
          </cell>
          <cell r="E6637">
            <v>4844.29</v>
          </cell>
        </row>
        <row r="6638">
          <cell r="A6638">
            <v>87402</v>
          </cell>
          <cell r="B6638" t="str">
            <v>SINAPI</v>
          </cell>
          <cell r="C6638" t="str">
            <v>ARGAMASSA INDUSTRIALIZADA PARA CHAPISCO COLANTE, PREPARO MANUAL. AF_08/2019</v>
          </cell>
          <cell r="D6638" t="str">
            <v>M3</v>
          </cell>
          <cell r="E6638">
            <v>3108.64</v>
          </cell>
        </row>
        <row r="6639">
          <cell r="A6639">
            <v>87404</v>
          </cell>
          <cell r="B6639" t="str">
            <v>SINAPI</v>
          </cell>
          <cell r="C6639" t="str">
            <v>ARGAMASSA PARA REVESTIMENTO DECORATIVO MONOCAMADA (MONOCAPA), MISTURA E PROJEÇÃO DE 1,5 M3/H DE ARGAMASSA. AF_08/2019</v>
          </cell>
          <cell r="D6639" t="str">
            <v>M3</v>
          </cell>
          <cell r="E6639">
            <v>4326.53</v>
          </cell>
        </row>
        <row r="6640">
          <cell r="A6640">
            <v>87405</v>
          </cell>
          <cell r="B6640" t="str">
            <v>SINAPI</v>
          </cell>
          <cell r="C6640" t="str">
            <v>ARGAMASSA PARA REVESTIMENTO DECORATIVO MONOCAMADA (MONOCAPA), MISTURA E PROJEÇÃO DE 2 M3/H DE ARGAMASSA. AF_06/2014</v>
          </cell>
          <cell r="D6640" t="str">
            <v>M3</v>
          </cell>
          <cell r="E6640">
            <v>4331.53</v>
          </cell>
        </row>
        <row r="6641">
          <cell r="A6641">
            <v>87407</v>
          </cell>
          <cell r="B6641" t="str">
            <v>SINAPI</v>
          </cell>
          <cell r="C6641" t="str">
            <v>ARGAMASSA INDUSTRIALIZADA PARA REVESTIMENTOS, MISTURA E PROJEÇÃO DE 1,5 M³/H DE ARGAMASSA. AF_08/2019</v>
          </cell>
          <cell r="D6641" t="str">
            <v>M3</v>
          </cell>
          <cell r="E6641">
            <v>1534.21</v>
          </cell>
        </row>
        <row r="6642">
          <cell r="A6642">
            <v>87408</v>
          </cell>
          <cell r="B6642" t="str">
            <v>SINAPI</v>
          </cell>
          <cell r="C6642" t="str">
            <v>ARGAMASSA INDUSTRIALIZADA PARA REVESTIMENTOS, MISTURA E PROJEÇÃO DE 2 M³/H DE ARGAMASSA. AF_06/2014</v>
          </cell>
          <cell r="D6642" t="str">
            <v>M3</v>
          </cell>
          <cell r="E6642">
            <v>1520.71</v>
          </cell>
        </row>
        <row r="6643">
          <cell r="A6643">
            <v>87410</v>
          </cell>
          <cell r="B6643" t="str">
            <v>SINAPI</v>
          </cell>
          <cell r="C6643" t="str">
            <v>ARGAMASSA À BASE DE GESSO, MISTURA E PROJEÇÃO DE 1,5 M³/H DE ARGAMASSA. AF_08/2019</v>
          </cell>
          <cell r="D6643" t="str">
            <v>M3</v>
          </cell>
          <cell r="E6643">
            <v>836.68</v>
          </cell>
        </row>
        <row r="6644">
          <cell r="A6644">
            <v>88626</v>
          </cell>
          <cell r="B6644" t="str">
            <v>SINAPI</v>
          </cell>
          <cell r="C6644" t="str">
            <v>ARGAMASSA TRAÇO 1:0,5:4,5 (EM VOLUME DE CIMENTO, CAL E AREIA MÉDIA ÚMIDA), PREPARO MECÂNICO COM BETONEIRA 400 L. AF_08/2019</v>
          </cell>
          <cell r="D6644" t="str">
            <v>M3</v>
          </cell>
          <cell r="E6644">
            <v>538.91999999999996</v>
          </cell>
        </row>
        <row r="6645">
          <cell r="A6645">
            <v>88627</v>
          </cell>
          <cell r="B6645" t="str">
            <v>SINAPI</v>
          </cell>
          <cell r="C6645" t="str">
            <v>ARGAMASSA TRAÇO 1:0,5:4,5 (EM VOLUME DE CIMENTO, CAL E AREIA MÉDIA ÚMIDA) PARA ASSENTAMENTO DE ALVENARIA, PREPARO MANUAL. AF_08/2019</v>
          </cell>
          <cell r="D6645" t="str">
            <v>M3</v>
          </cell>
          <cell r="E6645">
            <v>597.95000000000005</v>
          </cell>
        </row>
        <row r="6646">
          <cell r="A6646">
            <v>88628</v>
          </cell>
          <cell r="B6646" t="str">
            <v>SINAPI</v>
          </cell>
          <cell r="C6646" t="str">
            <v>ARGAMASSA TRAÇO 1:3 (EM VOLUME DE CIMENTO E AREIA MÉDIA ÚMIDA), PREPARO MECÂNICO COM BETONEIRA 400 L. AF_08/2019</v>
          </cell>
          <cell r="D6646" t="str">
            <v>M3</v>
          </cell>
          <cell r="E6646">
            <v>557.72</v>
          </cell>
        </row>
        <row r="6647">
          <cell r="A6647">
            <v>88629</v>
          </cell>
          <cell r="B6647" t="str">
            <v>SINAPI</v>
          </cell>
          <cell r="C6647" t="str">
            <v>ARGAMASSA TRAÇO 1:3 (EM VOLUME DE CIMENTO E AREIA MÉDIA ÚMIDA), PREPARO MANUAL. AF_08/2019</v>
          </cell>
          <cell r="D6647" t="str">
            <v>M3</v>
          </cell>
          <cell r="E6647">
            <v>622.61</v>
          </cell>
        </row>
        <row r="6648">
          <cell r="A6648">
            <v>88630</v>
          </cell>
          <cell r="B6648" t="str">
            <v>SINAPI</v>
          </cell>
          <cell r="C6648" t="str">
            <v>ARGAMASSA TRAÇO 1:4 (CIMENTO E AREIA MÉDIA), PREPARO MECÂNICO COM BETONEIRA 400 L. AF_08/2014</v>
          </cell>
          <cell r="D6648" t="str">
            <v>M3</v>
          </cell>
          <cell r="E6648">
            <v>472.07</v>
          </cell>
        </row>
        <row r="6649">
          <cell r="A6649">
            <v>88631</v>
          </cell>
          <cell r="B6649" t="str">
            <v>SINAPI</v>
          </cell>
          <cell r="C6649" t="str">
            <v>ARGAMASSA TRAÇO 1:4 (EM VOLUME DE CIMENTO E AREIA MÉDIA ÚMIDA), PREPARO MANUAL. AF_08/2019</v>
          </cell>
          <cell r="D6649" t="str">
            <v>M3</v>
          </cell>
          <cell r="E6649">
            <v>553.22</v>
          </cell>
        </row>
        <row r="6650">
          <cell r="A6650">
            <v>88715</v>
          </cell>
          <cell r="B6650" t="str">
            <v>SINAPI</v>
          </cell>
          <cell r="C6650" t="str">
            <v>ARGAMASSA TRAÇO 1:2:9 (EM VOLUME DE CIMENTO, CAL E AREIA MÉDIA ÚMIDA) PARA EMBOÇO/MASSA ÚNICA/ASSENTAMENTO DE ALVENARIA DE VEDAÇÃO, PREPARO MECÂNICO COM BETONEIRA 400 L. AF_08/2019</v>
          </cell>
          <cell r="D6650" t="str">
            <v>M3</v>
          </cell>
          <cell r="E6650">
            <v>513.66</v>
          </cell>
        </row>
        <row r="6651">
          <cell r="A6651">
            <v>95563</v>
          </cell>
          <cell r="B6651" t="str">
            <v>SINAPI</v>
          </cell>
          <cell r="C6651" t="str">
            <v>ARGAMASSA TRAÇO 1:1,93 (EM VOLUME DE CIMENTO E AREIA MÉDIA ÚMIDA), FCK 20 MPA, PREPARO MECÂNICO COM MISTURADOR DUPLO HORIZONTAL DE ALTA TURBULÊNCIA. AF_03/2020</v>
          </cell>
          <cell r="D6651" t="str">
            <v>M3</v>
          </cell>
          <cell r="E6651">
            <v>798.65</v>
          </cell>
        </row>
        <row r="6652">
          <cell r="A6652">
            <v>100464</v>
          </cell>
          <cell r="B6652" t="str">
            <v>SINAPI</v>
          </cell>
          <cell r="C6652" t="str">
            <v>ARGAMASSA TRAÇO 1:0,5:4,5  (EM VOLUME DE CIMENTO, CAL E AREIA MÉDIA ÚMIDA), PREPARO MECÂNICO COM MISTURADOR DE EIXO HORIZONTAL DE 160 KG. AF_08/2019</v>
          </cell>
          <cell r="D6652" t="str">
            <v>M3</v>
          </cell>
          <cell r="E6652">
            <v>562.75</v>
          </cell>
        </row>
        <row r="6653">
          <cell r="A6653">
            <v>100465</v>
          </cell>
          <cell r="B6653" t="str">
            <v>SINAPI</v>
          </cell>
          <cell r="C6653" t="str">
            <v>ARGAMASSA TRAÇO 1:0,5:4,5  (EM VOLUME DE CIMENTO, CAL E AREIA MÉDIA ÚMIDA), PREPARO MECÂNICO COM MISTURADOR DE EIXO HORIZONTAL DE 300 KG. AF_08/2019</v>
          </cell>
          <cell r="D6653" t="str">
            <v>M3</v>
          </cell>
          <cell r="E6653">
            <v>526.65</v>
          </cell>
        </row>
        <row r="6654">
          <cell r="A6654">
            <v>100466</v>
          </cell>
          <cell r="B6654" t="str">
            <v>SINAPI</v>
          </cell>
          <cell r="C6654" t="str">
            <v>ARGAMASSA TRAÇO 1:0,5:4,5  (EM VOLUME DE CIMENTO, CAL E AREIA MÉDIA ÚMIDA), PREPARO MECÂNICO COM MISTURADOR DE EIXO HORIZONTAL DE 600 KG. AF_08/2019</v>
          </cell>
          <cell r="D6654" t="str">
            <v>M3</v>
          </cell>
          <cell r="E6654">
            <v>506.46</v>
          </cell>
        </row>
        <row r="6655">
          <cell r="A6655">
            <v>100468</v>
          </cell>
          <cell r="B6655" t="str">
            <v>SINAPI</v>
          </cell>
          <cell r="C6655" t="str">
            <v>ARGAMASSA TRAÇO 1:3 (EM VOLUME DE CIMENTO E AREIA MÉDIA ÚMIDA), PREPARO MECÂNICO COM MISTURADOR DE EIXO HORIZONTAL DE 160 KG. AF_08/2019</v>
          </cell>
          <cell r="D6655" t="str">
            <v>M3</v>
          </cell>
          <cell r="E6655">
            <v>671.23</v>
          </cell>
        </row>
        <row r="6656">
          <cell r="A6656">
            <v>100469</v>
          </cell>
          <cell r="B6656" t="str">
            <v>SINAPI</v>
          </cell>
          <cell r="C6656" t="str">
            <v>ARGAMASSA TRAÇO 1:3 (EM VOLUME DE CIMENTO E AREIA MÉDIA ÚMIDA), PREPARO MECÂNICO COM MISTURADOR DE EIXO HORIZONTAL DE 300 KG. AF_08/2019</v>
          </cell>
          <cell r="D6656" t="str">
            <v>M3</v>
          </cell>
          <cell r="E6656">
            <v>547.96</v>
          </cell>
        </row>
        <row r="6657">
          <cell r="A6657">
            <v>100470</v>
          </cell>
          <cell r="B6657" t="str">
            <v>SINAPI</v>
          </cell>
          <cell r="C6657" t="str">
            <v>ARGAMASSA TRAÇO 1:3 (EM VOLUME DE CIMENTO E AREIA MÉDIA ÚMIDA), PREPARO MECÂNICO COM MISTURADOR DE EIXO HORIZONTAL DE 600 KG. AF_08/2019</v>
          </cell>
          <cell r="D6657" t="str">
            <v>M3</v>
          </cell>
          <cell r="E6657">
            <v>488.24</v>
          </cell>
        </row>
        <row r="6658">
          <cell r="A6658">
            <v>100472</v>
          </cell>
          <cell r="B6658" t="str">
            <v>SINAPI</v>
          </cell>
          <cell r="C6658" t="str">
            <v>ARGAMASSA TRAÇO 1:4 (EM VOLUME DE CIMENTO E AREIA MÉDIA ÚMIDA), PREPARO MECÂNICO COM MISTURADOR DE EIXO HORIZONTAL DE 160 KG. AF_08/2019</v>
          </cell>
          <cell r="D6658" t="str">
            <v>M3</v>
          </cell>
          <cell r="E6658">
            <v>535.99</v>
          </cell>
        </row>
        <row r="6659">
          <cell r="A6659">
            <v>100473</v>
          </cell>
          <cell r="B6659" t="str">
            <v>SINAPI</v>
          </cell>
          <cell r="C6659" t="str">
            <v>ARGAMASSA TRAÇO 1:4 (EM VOLUME DE CIMENTO E AREIA MÉDIA ÚMIDA), PREPARO MECÂNICO COM MISTURADOR DE EIXO HORIZONTAL DE 300 KG. AF_08/2019</v>
          </cell>
          <cell r="D6659" t="str">
            <v>M3</v>
          </cell>
          <cell r="E6659">
            <v>489.98</v>
          </cell>
        </row>
        <row r="6660">
          <cell r="A6660">
            <v>100474</v>
          </cell>
          <cell r="B6660" t="str">
            <v>SINAPI</v>
          </cell>
          <cell r="C6660" t="str">
            <v>ARGAMASSA TRAÇO 1:4 (EM VOLUME DE CIMENTO E AREIA MÉDIA ÚMIDA), PREPARO MECÂNICO COM MISTURADOR DE EIXO HORIZONTAL DE 600 KG. AF_08/2019</v>
          </cell>
          <cell r="D6660" t="str">
            <v>M3</v>
          </cell>
          <cell r="E6660">
            <v>467.81</v>
          </cell>
        </row>
        <row r="6661">
          <cell r="A6661">
            <v>100475</v>
          </cell>
          <cell r="B6661" t="str">
            <v>SINAPI</v>
          </cell>
          <cell r="C6661" t="str">
            <v>ARGAMASSA TRAÇO 1:3 (EM VOLUME DE CIMENTO E AREIA MÉDIA ÚMIDA) COM ADIÇÃO DE IMPERMEABILIZANTE, PREPARO MECÂNICO COM BETONEIRA 400 L. AF_08/2019</v>
          </cell>
          <cell r="D6661" t="str">
            <v>M3</v>
          </cell>
          <cell r="E6661">
            <v>687.36</v>
          </cell>
        </row>
        <row r="6662">
          <cell r="A6662">
            <v>100477</v>
          </cell>
          <cell r="B6662" t="str">
            <v>SINAPI</v>
          </cell>
          <cell r="C6662" t="str">
            <v>ARGAMASSA TRAÇO 1:3 (EM VOLUME DE CIMENTO E AREIA MÉDIA ÚMIDA) COM ADIÇÃO DE IMPERMEABILIZANTE, PREPARO MECÂNICO COM MISTURADOR DE EIXO HORIZONTAL DE 160 KG. AF_08/2019</v>
          </cell>
          <cell r="D6662" t="str">
            <v>M3</v>
          </cell>
          <cell r="E6662">
            <v>745.48</v>
          </cell>
        </row>
        <row r="6663">
          <cell r="A6663">
            <v>100478</v>
          </cell>
          <cell r="B6663" t="str">
            <v>SINAPI</v>
          </cell>
          <cell r="C6663" t="str">
            <v>ARGAMASSA TRAÇO 1:3 (EM VOLUME DE CIMENTO E AREIA MÉDIA ÚMIDA) COM ADIÇÃO DE IMPERMEABILIZANTE, PREPARO MECÂNICO COM MISTURADOR DE EIXO HORIZONTAL DE 300 KG. AF_08/2019</v>
          </cell>
          <cell r="D6663" t="str">
            <v>M3</v>
          </cell>
          <cell r="E6663">
            <v>674.44</v>
          </cell>
        </row>
        <row r="6664">
          <cell r="A6664">
            <v>100479</v>
          </cell>
          <cell r="B6664" t="str">
            <v>SINAPI</v>
          </cell>
          <cell r="C6664" t="str">
            <v>ARGAMASSA TRAÇO 1:3 (EM VOLUME DE CIMENTO E AREIA MÉDIA ÚMIDA) COM ADIÇÃO DE IMPERMEABILIZANTE, PREPARO MECÂNICO COM MISTURADOR DE EIXO HORIZONTAL DE 600 KG. AF_08/2019</v>
          </cell>
          <cell r="D6664" t="str">
            <v>M3</v>
          </cell>
          <cell r="E6664">
            <v>656.71</v>
          </cell>
        </row>
        <row r="6665">
          <cell r="A6665">
            <v>100480</v>
          </cell>
          <cell r="B6665" t="str">
            <v>SINAPI</v>
          </cell>
          <cell r="C6665" t="str">
            <v>ARGAMASSA TRAÇO 1:3 (EM VOLUME DE CIMENTO E AREIA MÉDIA ÚMIDA) COM ADIÇÃO DE IMPERMEABILIZANTE, PREPARO MANUAL. AF_08/2019</v>
          </cell>
          <cell r="D6665" t="str">
            <v>M3</v>
          </cell>
          <cell r="E6665">
            <v>749.74</v>
          </cell>
        </row>
        <row r="6666">
          <cell r="A6666">
            <v>100481</v>
          </cell>
          <cell r="B6666" t="str">
            <v>SINAPI</v>
          </cell>
          <cell r="C6666" t="str">
            <v>ARGAMASSA TRAÇO 1:4 (EM VOLUME DE CIMENTO E AREIA MÉDIA ÚMIDA) COM ADIÇÃO DE IMPERMEABILIZANTE, PREPARO MECÂNICO COM BETONEIRA 400 L. AF_08/2019</v>
          </cell>
          <cell r="D6666" t="str">
            <v>M3</v>
          </cell>
          <cell r="E6666">
            <v>592.16999999999996</v>
          </cell>
        </row>
        <row r="6667">
          <cell r="A6667">
            <v>100483</v>
          </cell>
          <cell r="B6667" t="str">
            <v>SINAPI</v>
          </cell>
          <cell r="C6667" t="str">
            <v>ARGAMASSA TRAÇO 1:4 (EM VOLUME DE CIMENTO E AREIA MÉDIA ÚMIDA) COM ADIÇÃO DE IMPERMEABILIZANTE, PREPARO MECÂNICO COM MISTURADOR DE EIXO HORIZONTAL DE 160 KG. AF_08/2019</v>
          </cell>
          <cell r="D6667" t="str">
            <v>M3</v>
          </cell>
          <cell r="E6667">
            <v>635.75</v>
          </cell>
        </row>
        <row r="6668">
          <cell r="A6668">
            <v>100484</v>
          </cell>
          <cell r="B6668" t="str">
            <v>SINAPI</v>
          </cell>
          <cell r="C6668" t="str">
            <v>ARGAMASSA TRAÇO 1:4 (EM VOLUME DE CIMENTO E AREIA MÉDIA ÚMIDA) COM ADIÇÃO DE IMPERMEABILIZANTE, PREPARO MECÂNICO COM MISTURADOR DE EIXO HORIZONTAL DE 300 KG. AF_08/2019</v>
          </cell>
          <cell r="D6668" t="str">
            <v>M3</v>
          </cell>
          <cell r="E6668">
            <v>590.69000000000005</v>
          </cell>
        </row>
        <row r="6669">
          <cell r="A6669">
            <v>100485</v>
          </cell>
          <cell r="B6669" t="str">
            <v>SINAPI</v>
          </cell>
          <cell r="C6669" t="str">
            <v>ARGAMASSA TRAÇO 1:4 (EM VOLUME DE CIMENTO E AREIA MÉDIA ÚMIDA) COM ADIÇÃO DE IMPERMEABILIZANTE, PREPARO MECÂNICO COM MISTURADOR DE EIXO HORIZONTAL DE 600 KG. AF_08/2019</v>
          </cell>
          <cell r="D6669" t="str">
            <v>M3</v>
          </cell>
          <cell r="E6669">
            <v>569.95000000000005</v>
          </cell>
        </row>
        <row r="6670">
          <cell r="A6670">
            <v>100486</v>
          </cell>
          <cell r="B6670" t="str">
            <v>SINAPI</v>
          </cell>
          <cell r="C6670" t="str">
            <v>ARGAMASSA TRAÇO 1:4 (EM VOLUME DE CIMENTO E AREIA MÉDIA ÚMIDA) COM ADIÇÃO DE IMPERMEABILIZANTE, PREPARO MANUAL. AF_08/2019</v>
          </cell>
          <cell r="D6670" t="str">
            <v>M3</v>
          </cell>
          <cell r="E6670">
            <v>660.75</v>
          </cell>
        </row>
        <row r="6671">
          <cell r="A6671">
            <v>100487</v>
          </cell>
          <cell r="B6671" t="str">
            <v>SINAPI</v>
          </cell>
          <cell r="C6671" t="str">
            <v>ARGAMASSA TRAÇO 1:2:9 (EM VOLUME DE CIMENTO, CAL E AREIA MÉDIA ÚMIDA) PARA EMBOÇO/MASSA ÚNICA/ASSENTAMENTO DE ALVENARIA DE VEDAÇÃO, PREPARO MECÂNICO COM MISTURADOR DE EIXO HORIZONTAL DE 600 KG. AF_08/2019</v>
          </cell>
          <cell r="D6671" t="str">
            <v>M3</v>
          </cell>
          <cell r="E6671">
            <v>486.99</v>
          </cell>
        </row>
        <row r="6672">
          <cell r="A6672">
            <v>100488</v>
          </cell>
          <cell r="B6672" t="str">
            <v>SINAPI</v>
          </cell>
          <cell r="C6672" t="str">
            <v>ARGAMASSA TRAÇO 1:0,5:4,5 (EM VOLUME DE CIMENTO, CAL E AREIA MÉDIA ÚMIDA), PREPARO MECÂNICO COM BETONEIRA 600 L. AF_08/2019</v>
          </cell>
          <cell r="D6672" t="str">
            <v>M3</v>
          </cell>
          <cell r="E6672">
            <v>528.08000000000004</v>
          </cell>
        </row>
        <row r="6673">
          <cell r="A6673">
            <v>100489</v>
          </cell>
          <cell r="B6673" t="str">
            <v>SINAPI</v>
          </cell>
          <cell r="C6673" t="str">
            <v>ARGAMASSA TRAÇO 1:3 (EM VOLUME DE CIMENTO E AREIA MÉDIA ÚMIDA), PREPARO MECÂNICO COM BETONEIRA 600 L. AF_08/2019</v>
          </cell>
          <cell r="D6673" t="str">
            <v>M3</v>
          </cell>
          <cell r="E6673">
            <v>553.25</v>
          </cell>
        </row>
        <row r="6674">
          <cell r="A6674">
            <v>100490</v>
          </cell>
          <cell r="B6674" t="str">
            <v>SINAPI</v>
          </cell>
          <cell r="C6674" t="str">
            <v>ARGAMASSA TRAÇO 1:4 (EM VOLUME DE CIMENTO E AREIA MÉDIA ÚMIDA), PREPARO MECÂNICO COM BETONEIRA 600 L. AF_08/2019</v>
          </cell>
          <cell r="D6674" t="str">
            <v>M3</v>
          </cell>
          <cell r="E6674">
            <v>485.36</v>
          </cell>
        </row>
        <row r="6675">
          <cell r="A6675">
            <v>100491</v>
          </cell>
          <cell r="B6675" t="str">
            <v>SINAPI</v>
          </cell>
          <cell r="C6675" t="str">
            <v>ARGAMASSA TRAÇO 1:3 (EM VOLUME DE CIMENTO E AREIA MÉDIA ÚMIDA) COM ADIÇÃO DE IMPERMEABILIZANTE, PREPARO MECÂNICO COM BETONEIRA 600 L. AF_08/2019</v>
          </cell>
          <cell r="D6675" t="str">
            <v>M3</v>
          </cell>
          <cell r="E6675">
            <v>683.46</v>
          </cell>
        </row>
        <row r="6676">
          <cell r="A6676">
            <v>100492</v>
          </cell>
          <cell r="B6676" t="str">
            <v>SINAPI</v>
          </cell>
          <cell r="C6676" t="str">
            <v>ARGAMASSA TRAÇO 1:4 (EM VOLUME DE CIMENTO E AREIA MÉDIA ÚMIDA) COM ADIÇÃO DE IMPERMEABILIZANTE, PREPARO MECÂNICO COM BETONEIRA 600 L. AF_08/2019</v>
          </cell>
          <cell r="D6676" t="str">
            <v>M3</v>
          </cell>
          <cell r="E6676">
            <v>589.09</v>
          </cell>
        </row>
        <row r="6677">
          <cell r="A6677">
            <v>92121</v>
          </cell>
          <cell r="B6677" t="str">
            <v>SINAPI</v>
          </cell>
          <cell r="C6677" t="str">
            <v>PENEIRAMENTO DE AREIA COM PENEIRA ELÉTRICA. AF_11/2015</v>
          </cell>
          <cell r="D6677" t="str">
            <v>M3</v>
          </cell>
          <cell r="E6677">
            <v>23.99</v>
          </cell>
        </row>
        <row r="6678">
          <cell r="A6678">
            <v>92122</v>
          </cell>
          <cell r="B6678" t="str">
            <v>SINAPI</v>
          </cell>
          <cell r="C6678" t="str">
            <v>PENEIRAMENTO DE AREIA COM PENEIRA MANUAL. AF_11/2015</v>
          </cell>
          <cell r="D6678" t="str">
            <v>M3</v>
          </cell>
          <cell r="E6678">
            <v>38.869999999999997</v>
          </cell>
        </row>
        <row r="6679">
          <cell r="A6679">
            <v>92123</v>
          </cell>
          <cell r="B6679" t="str">
            <v>SINAPI</v>
          </cell>
          <cell r="C6679" t="str">
            <v>ENSACAMENTO DE AREIA. AF_11/2015</v>
          </cell>
          <cell r="D6679" t="str">
            <v>M3</v>
          </cell>
          <cell r="E6679">
            <v>39.909999999999997</v>
          </cell>
        </row>
        <row r="6680">
          <cell r="A6680">
            <v>100195</v>
          </cell>
          <cell r="B6680" t="str">
            <v>SINAPI</v>
          </cell>
          <cell r="C6680" t="str">
            <v>TRANSPORTE HORIZONTAL MANUAL, DE SACOS DE 50 KG (UNIDADE: KGXKM). AF_07/2019</v>
          </cell>
          <cell r="D6680" t="str">
            <v>KGXKM</v>
          </cell>
          <cell r="E6680">
            <v>0.59</v>
          </cell>
        </row>
        <row r="6681">
          <cell r="A6681">
            <v>100196</v>
          </cell>
          <cell r="B6681" t="str">
            <v>SINAPI</v>
          </cell>
          <cell r="C6681" t="str">
            <v>TRANSPORTE HORIZONTAL MANUAL, DE SACOS DE 30 KG (UNIDADE: KGXKM). AF_07/2019</v>
          </cell>
          <cell r="D6681" t="str">
            <v>KGXKM</v>
          </cell>
          <cell r="E6681">
            <v>0.99</v>
          </cell>
        </row>
        <row r="6682">
          <cell r="A6682">
            <v>100197</v>
          </cell>
          <cell r="B6682" t="str">
            <v>SINAPI</v>
          </cell>
          <cell r="C6682" t="str">
            <v>TRANSPORTE HORIZONTAL MANUAL, DE SACOS DE 20 KG (UNIDADE: KGXKM). AF_07/2019</v>
          </cell>
          <cell r="D6682" t="str">
            <v>KGXKM</v>
          </cell>
          <cell r="E6682">
            <v>1.48</v>
          </cell>
        </row>
        <row r="6683">
          <cell r="A6683">
            <v>100198</v>
          </cell>
          <cell r="B6683" t="str">
            <v>SINAPI</v>
          </cell>
          <cell r="C6683" t="str">
            <v>TRANSPORTE HORIZONTAL COM CARRINHO PLATAFORMA, DE SACOS DE 50 KG (UNIDADE: KGXKM). AF_07/2019</v>
          </cell>
          <cell r="D6683" t="str">
            <v>KGXKM</v>
          </cell>
          <cell r="E6683">
            <v>0.2</v>
          </cell>
        </row>
        <row r="6684">
          <cell r="A6684">
            <v>100199</v>
          </cell>
          <cell r="B6684" t="str">
            <v>SINAPI</v>
          </cell>
          <cell r="C6684" t="str">
            <v>TRANSPORTE HORIZONTAL COM CARRINHO PLATAFORMA, DE SACOS DE 30 KG (UNIDADE: KGXKM). AF_07/2019</v>
          </cell>
          <cell r="D6684" t="str">
            <v>KGXKM</v>
          </cell>
          <cell r="E6684">
            <v>0.24</v>
          </cell>
        </row>
        <row r="6685">
          <cell r="A6685">
            <v>100200</v>
          </cell>
          <cell r="B6685" t="str">
            <v>SINAPI</v>
          </cell>
          <cell r="C6685" t="str">
            <v>TRANSPORTE HORIZONTAL COM CARRINHO PLATAFORMA, DE SACOS DE 20 KG (UNIDADE: KGXKM). AF_07/2019</v>
          </cell>
          <cell r="D6685" t="str">
            <v>KGXKM</v>
          </cell>
          <cell r="E6685">
            <v>0.3</v>
          </cell>
        </row>
        <row r="6686">
          <cell r="A6686">
            <v>100201</v>
          </cell>
          <cell r="B6686" t="str">
            <v>SINAPI</v>
          </cell>
          <cell r="C6686" t="str">
            <v>TRANSPORTE HORIZONTAL COM CARRINHO DE MÃO, DE SACOS DE 50 KG (UNIDADE: KGXKM). AF_07/2019</v>
          </cell>
          <cell r="D6686" t="str">
            <v>KGXKM</v>
          </cell>
          <cell r="E6686">
            <v>0.6</v>
          </cell>
        </row>
        <row r="6687">
          <cell r="A6687">
            <v>100202</v>
          </cell>
          <cell r="B6687" t="str">
            <v>SINAPI</v>
          </cell>
          <cell r="C6687" t="str">
            <v>TRANSPORTE HORIZONTAL COM CARRINHO DE MÃO, DE SACOS DE 30 KG (UNIDADE: KGXKM). AF_07/2019</v>
          </cell>
          <cell r="D6687" t="str">
            <v>KGXKM</v>
          </cell>
          <cell r="E6687">
            <v>0.7</v>
          </cell>
        </row>
        <row r="6688">
          <cell r="A6688">
            <v>100203</v>
          </cell>
          <cell r="B6688" t="str">
            <v>SINAPI</v>
          </cell>
          <cell r="C6688" t="str">
            <v>TRANSPORTE HORIZONTAL COM CARRINHO DE MÃO, DE SACOS DE 20 KG (UNIDADE: KGXKM). AF_07/2019</v>
          </cell>
          <cell r="D6688" t="str">
            <v>KGXKM</v>
          </cell>
          <cell r="E6688">
            <v>0.83</v>
          </cell>
        </row>
        <row r="6689">
          <cell r="A6689">
            <v>100204</v>
          </cell>
          <cell r="B6689" t="str">
            <v>SINAPI</v>
          </cell>
          <cell r="C6689" t="str">
            <v>TRANSPORTE HORIZONTAL COM MANIPULADOR TELESCÓPICO, DE PÁLETE DE SACOS (UNIDADE: KGXKM). AF_07/2019</v>
          </cell>
          <cell r="D6689" t="str">
            <v>KGXKM</v>
          </cell>
          <cell r="E6689">
            <v>0.11</v>
          </cell>
        </row>
        <row r="6690">
          <cell r="A6690">
            <v>100205</v>
          </cell>
          <cell r="B6690" t="str">
            <v>SINAPI</v>
          </cell>
          <cell r="C6690" t="str">
            <v>TRANSPORTE HORIZONTAL COM JERICA DE 60 L, DE MASSA/ GRANEL (UNIDADE: M3XKM). AF_07/2019</v>
          </cell>
          <cell r="D6690" t="str">
            <v>M3XKM</v>
          </cell>
          <cell r="E6690">
            <v>1107.24</v>
          </cell>
        </row>
        <row r="6691">
          <cell r="A6691">
            <v>100206</v>
          </cell>
          <cell r="B6691" t="str">
            <v>SINAPI</v>
          </cell>
          <cell r="C6691" t="str">
            <v>TRANSPORTE HORIZONTAL COM JERICA DE 90 L, DE MASSA/ GRANEL (UNIDADE: M3XKM). AF_07/2019</v>
          </cell>
          <cell r="D6691" t="str">
            <v>M3XKM</v>
          </cell>
          <cell r="E6691">
            <v>800.35</v>
          </cell>
        </row>
        <row r="6692">
          <cell r="A6692">
            <v>100207</v>
          </cell>
          <cell r="B6692" t="str">
            <v>SINAPI</v>
          </cell>
          <cell r="C6692" t="str">
            <v>TRANSPORTE HORIZONTAL COM CARREGADEIRA, DE MASSA/ GRANEL (UNIDADE: M3XKM). AF_07/2019</v>
          </cell>
          <cell r="D6692" t="str">
            <v>M3XKM</v>
          </cell>
          <cell r="E6692">
            <v>416.43</v>
          </cell>
        </row>
        <row r="6693">
          <cell r="A6693">
            <v>100208</v>
          </cell>
          <cell r="B6693" t="str">
            <v>SINAPI</v>
          </cell>
          <cell r="C6693" t="str">
            <v>TRANSPORTE HORIZONTAL MANUAL, DE BLOCOS VAZADOS DE CONCRETO OU CERÂMICO DE 19X19X39CM (UNIDADE: BLOCOXKM). AF_07/2019</v>
          </cell>
          <cell r="D6693" t="str">
            <v>UNXKM</v>
          </cell>
          <cell r="E6693">
            <v>14.64</v>
          </cell>
        </row>
        <row r="6694">
          <cell r="A6694">
            <v>100209</v>
          </cell>
          <cell r="B6694" t="str">
            <v>SINAPI</v>
          </cell>
          <cell r="C6694" t="str">
            <v>TRANSPORTE HORIZONTAL MANUAL, DE BLOCOS CERÂMICOS FURADOS NA HORIZONTAL DE 9X19X19CM (UNIDADE: BLOCOXKM). AF_07/2019</v>
          </cell>
          <cell r="D6694" t="str">
            <v>UNXKM</v>
          </cell>
          <cell r="E6694">
            <v>7.32</v>
          </cell>
        </row>
        <row r="6695">
          <cell r="A6695">
            <v>100210</v>
          </cell>
          <cell r="B6695" t="str">
            <v>SINAPI</v>
          </cell>
          <cell r="C6695" t="str">
            <v>TRANSPORTE HORIZONTAL COM CARRINHO DE MÃO, DE BLOCOS VAZADOS DE CONCRETO OU CERÂMICO DE 19X19X39CM (UNIDADE: BLOCOXKM). AF_07/2019</v>
          </cell>
          <cell r="D6695" t="str">
            <v>UNXKM</v>
          </cell>
          <cell r="E6695">
            <v>13.49</v>
          </cell>
        </row>
        <row r="6696">
          <cell r="A6696">
            <v>100211</v>
          </cell>
          <cell r="B6696" t="str">
            <v>SINAPI</v>
          </cell>
          <cell r="C6696" t="str">
            <v>TRANSPORTE HORIZONTAL COM CARRINHO DE MÃO, DE BLOCOS CERÂMICOS FURADOS NA HORIZONTAL DE 9X19X19CM (UNIDADE: BLOCOXKM). AF_07/2019</v>
          </cell>
          <cell r="D6696" t="str">
            <v>UNXKM</v>
          </cell>
          <cell r="E6696">
            <v>5.2</v>
          </cell>
        </row>
        <row r="6697">
          <cell r="A6697">
            <v>100212</v>
          </cell>
          <cell r="B6697" t="str">
            <v>SINAPI</v>
          </cell>
          <cell r="C6697" t="str">
            <v>TRANSPORTE HORIZONTAL COM CARRINHO PLATAFORMA, DE BLOCOS VAZADOS DE CONCRETO OU CERÂMICO DE 19X19X39CM (UNIDADE: BLOCOXKM). AF_07/2019</v>
          </cell>
          <cell r="D6697" t="str">
            <v>UNXKM</v>
          </cell>
          <cell r="E6697">
            <v>5.75</v>
          </cell>
        </row>
        <row r="6698">
          <cell r="A6698">
            <v>100213</v>
          </cell>
          <cell r="B6698" t="str">
            <v>SINAPI</v>
          </cell>
          <cell r="C6698" t="str">
            <v>TRANSPORTE HORIZONTAL COM CARRINHO PLATAFORMA, DE BLOCOS CERÂMICOS FURADOS NA HORIZONTAL DE 9X19X19CM (UNIDADE: BLOCOXKM). AF_07/2019</v>
          </cell>
          <cell r="D6698" t="str">
            <v>UNXKM</v>
          </cell>
          <cell r="E6698">
            <v>2.06</v>
          </cell>
        </row>
        <row r="6699">
          <cell r="A6699">
            <v>100214</v>
          </cell>
          <cell r="B6699" t="str">
            <v>SINAPI</v>
          </cell>
          <cell r="C6699" t="str">
            <v>TRANSPORTE HORIZONTAL COM CARRINHO MINI PÁLETES, DE BLOCOS VAZADOS DE CONCRETO DE 19X19X39CM (UNIDADE: BLOCOXKM). AF_07/2019</v>
          </cell>
          <cell r="D6699" t="str">
            <v>UNXKM</v>
          </cell>
          <cell r="E6699">
            <v>3.17</v>
          </cell>
        </row>
        <row r="6700">
          <cell r="A6700">
            <v>100215</v>
          </cell>
          <cell r="B6700" t="str">
            <v>SINAPI</v>
          </cell>
          <cell r="C6700" t="str">
            <v>TRANSPORTE HORIZONTAL COM CARRINHO MINI PÁLETES, DE BLOCOS CERÂMICOS FURADOS NA VERTICAL DE 19X19X39CM (UNIDADE: BLOCOXKM). AF_07/2019</v>
          </cell>
          <cell r="D6700" t="str">
            <v>UNXKM</v>
          </cell>
          <cell r="E6700">
            <v>2.71</v>
          </cell>
        </row>
        <row r="6701">
          <cell r="A6701">
            <v>100216</v>
          </cell>
          <cell r="B6701" t="str">
            <v>SINAPI</v>
          </cell>
          <cell r="C6701" t="str">
            <v>TRANSPORTE HORIZONTAL COM CARRINHO MINI PÁLETES, DE BLOCOS CERÂMICOS FURADOS NA HORIZONTAL DE 9X19X19CM (UNIDADE: BLOCOXKM). AF_07/2019</v>
          </cell>
          <cell r="D6701" t="str">
            <v>UNXKM</v>
          </cell>
          <cell r="E6701">
            <v>0.73</v>
          </cell>
        </row>
        <row r="6702">
          <cell r="A6702">
            <v>100217</v>
          </cell>
          <cell r="B6702" t="str">
            <v>SINAPI</v>
          </cell>
          <cell r="C6702" t="str">
            <v>TRANSPORTE HORIZONTAL COM MANIPULADOR TELESCÓPICO, DE BLOCOS VAZADOS DE CONCRETO DE 19X19X39CM (UNIDADE: BLOCOXKM). AF_07/2019</v>
          </cell>
          <cell r="D6702" t="str">
            <v>UNXKM</v>
          </cell>
          <cell r="E6702">
            <v>2.87</v>
          </cell>
        </row>
        <row r="6703">
          <cell r="A6703">
            <v>100218</v>
          </cell>
          <cell r="B6703" t="str">
            <v>SINAPI</v>
          </cell>
          <cell r="C6703" t="str">
            <v>TRANSPORTE HORIZONTAL COM MANIPULADOR TELESCÓPICO, DE BLOCOS CERÂMICOS FURADOS NA VERTICAL DE 19X19X39CM (UNIDADE: BLOCOXKM). AF_07/2019</v>
          </cell>
          <cell r="D6703" t="str">
            <v>UNXKM</v>
          </cell>
          <cell r="E6703">
            <v>1.96</v>
          </cell>
        </row>
        <row r="6704">
          <cell r="A6704">
            <v>100219</v>
          </cell>
          <cell r="B6704" t="str">
            <v>SINAPI</v>
          </cell>
          <cell r="C6704" t="str">
            <v>TRANSPORTE HORIZONTAL COM MANIPULADOR TELESCÓPICO, DE BLOCOS CERÂMICOS FURADOS NA HORIZONTAL DE 9X19X19CM (UNIDADE: BLOCOXKM). AF_07/2019</v>
          </cell>
          <cell r="D6704" t="str">
            <v>UNXKM</v>
          </cell>
          <cell r="E6704">
            <v>0.43</v>
          </cell>
        </row>
        <row r="6705">
          <cell r="A6705">
            <v>100220</v>
          </cell>
          <cell r="B6705" t="str">
            <v>SINAPI</v>
          </cell>
          <cell r="C6705" t="str">
            <v>TRANSPORTE HORIZONTAL MANUAL, DE CAIXA COM REVESTIMENTO CERÂMICO (UNIDADE: M2XKM). AF_07/2019</v>
          </cell>
          <cell r="D6705" t="str">
            <v>M2XKM</v>
          </cell>
          <cell r="E6705">
            <v>21.04</v>
          </cell>
        </row>
        <row r="6706">
          <cell r="A6706">
            <v>100221</v>
          </cell>
          <cell r="B6706" t="str">
            <v>SINAPI</v>
          </cell>
          <cell r="C6706" t="str">
            <v>TRANSPORTE HORIZONTAL COM CARRINHO DE MÃO, DE CAIXA COM REVESTIMENTO CERÂMICO (UNIDADE: M2XKM). AF_07/2019</v>
          </cell>
          <cell r="D6706" t="str">
            <v>M2XKM</v>
          </cell>
          <cell r="E6706">
            <v>23.85</v>
          </cell>
        </row>
        <row r="6707">
          <cell r="A6707">
            <v>100222</v>
          </cell>
          <cell r="B6707" t="str">
            <v>SINAPI</v>
          </cell>
          <cell r="C6707" t="str">
            <v>TRANSPORTE HORIZONTAL COM CARRINHO PLATAFORMA, DE CAIXA COM REVESTIMENTO CERÂMICO (UNIDADE: M2XKM). AF_07/2019</v>
          </cell>
          <cell r="D6707" t="str">
            <v>M2XKM</v>
          </cell>
          <cell r="E6707">
            <v>9.0299999999999994</v>
          </cell>
        </row>
        <row r="6708">
          <cell r="A6708">
            <v>100223</v>
          </cell>
          <cell r="B6708" t="str">
            <v>SINAPI</v>
          </cell>
          <cell r="C6708" t="str">
            <v>TRANSPORTE HORIZONTAL COM CARRINHO MINI PÁLETES, DE CAIXA COM REVESTIMENTO CERÂMICO (UNIDADE: M2XKM). AF_07/2019</v>
          </cell>
          <cell r="D6708" t="str">
            <v>M2XKM</v>
          </cell>
          <cell r="E6708">
            <v>4.22</v>
          </cell>
        </row>
        <row r="6709">
          <cell r="A6709">
            <v>100224</v>
          </cell>
          <cell r="B6709" t="str">
            <v>SINAPI</v>
          </cell>
          <cell r="C6709" t="str">
            <v>TRANSPORTE HORIZONTAL COM MANIPULADOR TELESCÓPICO, DE CAIXA COM REVESTIMENTO CERÂMICO (UNIDADE: M2XKM). AF_07/2019</v>
          </cell>
          <cell r="D6709" t="str">
            <v>M2XKM</v>
          </cell>
          <cell r="E6709">
            <v>2.87</v>
          </cell>
        </row>
        <row r="6710">
          <cell r="A6710">
            <v>100225</v>
          </cell>
          <cell r="B6710" t="str">
            <v>SINAPI</v>
          </cell>
          <cell r="C6710" t="str">
            <v>TRANSPORTE HORIZONTAL MANUAL, DE LATA DE 18 LITROS (UNIDADE: LXKM). AF_07/2019</v>
          </cell>
          <cell r="D6710" t="str">
            <v>LXKM</v>
          </cell>
          <cell r="E6710">
            <v>1.65</v>
          </cell>
        </row>
        <row r="6711">
          <cell r="A6711">
            <v>100226</v>
          </cell>
          <cell r="B6711" t="str">
            <v>SINAPI</v>
          </cell>
          <cell r="C6711" t="str">
            <v>TRANSPORTE HORIZONTAL COM CARRINHO PLATAFORMA, DE LATA DE 18 LITROS (UNIDADE: LXKM). AF_07/2019</v>
          </cell>
          <cell r="D6711" t="str">
            <v>LXKM</v>
          </cell>
          <cell r="E6711">
            <v>0.52</v>
          </cell>
        </row>
        <row r="6712">
          <cell r="A6712">
            <v>100227</v>
          </cell>
          <cell r="B6712" t="str">
            <v>SINAPI</v>
          </cell>
          <cell r="C6712" t="str">
            <v>TRANSPORTE HORIZONTAL COM CARRINHO RACIONAL, DE LATA DE 18 LITROS (UNIDADE: LXKM). AF_07/2019</v>
          </cell>
          <cell r="D6712" t="str">
            <v>LXKM</v>
          </cell>
          <cell r="E6712">
            <v>0.76</v>
          </cell>
        </row>
        <row r="6713">
          <cell r="A6713">
            <v>100228</v>
          </cell>
          <cell r="B6713" t="str">
            <v>SINAPI</v>
          </cell>
          <cell r="C6713" t="str">
            <v>TRANSPORTE HORIZONTAL COM MANIPULADOR TELESCÓPICO, DE LATA DE 18 LITROS (UNIDADE: LXKM). AF_07/2019</v>
          </cell>
          <cell r="D6713" t="str">
            <v>LXKM</v>
          </cell>
          <cell r="E6713">
            <v>0.28000000000000003</v>
          </cell>
        </row>
        <row r="6714">
          <cell r="A6714">
            <v>100229</v>
          </cell>
          <cell r="B6714" t="str">
            <v>SINAPI</v>
          </cell>
          <cell r="C6714" t="str">
            <v>TRANSPORTE VERTICAL MANUAL, 1 PAVIMENTO, DE SACOS DE 50 KG (UNIDADE: KG). AF_07/2019</v>
          </cell>
          <cell r="D6714" t="str">
            <v>KG</v>
          </cell>
          <cell r="E6714">
            <v>0.01</v>
          </cell>
        </row>
        <row r="6715">
          <cell r="A6715">
            <v>100230</v>
          </cell>
          <cell r="B6715" t="str">
            <v>SINAPI</v>
          </cell>
          <cell r="C6715" t="str">
            <v>TRANSPORTE VERTICAL MANUAL, 1 PAVIMENTO, DE SACOS DE 30 KG (UNIDADE: KG). AF_07/2019</v>
          </cell>
          <cell r="D6715" t="str">
            <v>KG</v>
          </cell>
          <cell r="E6715">
            <v>0.01</v>
          </cell>
        </row>
        <row r="6716">
          <cell r="A6716">
            <v>100231</v>
          </cell>
          <cell r="B6716" t="str">
            <v>SINAPI</v>
          </cell>
          <cell r="C6716" t="str">
            <v>TRANSPORTE VERTICAL MANUAL, 1 PAVIMENTO, DE SACOS DE 20 KG (UNIDADE: KG). AF_07/2019</v>
          </cell>
          <cell r="D6716" t="str">
            <v>KG</v>
          </cell>
          <cell r="E6716">
            <v>0.02</v>
          </cell>
        </row>
        <row r="6717">
          <cell r="A6717">
            <v>100232</v>
          </cell>
          <cell r="B6717" t="str">
            <v>SINAPI</v>
          </cell>
          <cell r="C6717" t="str">
            <v>TRANSPORTE VERTICAL MANUAL, 1 PAVIMENTO, DE BLOCOS VAZADOS DE CONCRETO OU CERÂMICO DE 19X19X39CM (UNIDADE: BLOCO). AF_07/2019</v>
          </cell>
          <cell r="D6717" t="str">
            <v>UN</v>
          </cell>
          <cell r="E6717">
            <v>0.27</v>
          </cell>
        </row>
        <row r="6718">
          <cell r="A6718">
            <v>100233</v>
          </cell>
          <cell r="B6718" t="str">
            <v>SINAPI</v>
          </cell>
          <cell r="C6718" t="str">
            <v>TRANSPORTE VERTICAL MANUAL, 1 PAVIMENTO, DE BLOCOS CERÂMICOS FURADOS NA HORIZONTAL DE 9X19X19CM (UNIDADE: BLOCO). AF_07/2019</v>
          </cell>
          <cell r="D6718" t="str">
            <v>UN</v>
          </cell>
          <cell r="E6718">
            <v>0.13</v>
          </cell>
        </row>
        <row r="6719">
          <cell r="A6719">
            <v>100234</v>
          </cell>
          <cell r="B6719" t="str">
            <v>SINAPI</v>
          </cell>
          <cell r="C6719" t="str">
            <v>TRANSPORTE VERTICAL MANUAL, 1 PAVIMENTO, DE CAIXA COM REVESTIMENTO CERÂMICO (UNIDADE: M2). AF_07/2019</v>
          </cell>
          <cell r="D6719" t="str">
            <v>M2</v>
          </cell>
          <cell r="E6719">
            <v>0.41</v>
          </cell>
        </row>
        <row r="6720">
          <cell r="A6720">
            <v>100235</v>
          </cell>
          <cell r="B6720" t="str">
            <v>SINAPI</v>
          </cell>
          <cell r="C6720" t="str">
            <v>TRANSPORTE VERTICAL MANUAL, 1 PAVIMENTO, DE LATA DE 18 LITROS (UNIDADE: L). AF_07/2019</v>
          </cell>
          <cell r="D6720" t="str">
            <v>L</v>
          </cell>
          <cell r="E6720">
            <v>0.03</v>
          </cell>
        </row>
        <row r="6721">
          <cell r="A6721">
            <v>100236</v>
          </cell>
          <cell r="B6721" t="str">
            <v>SINAPI</v>
          </cell>
          <cell r="C6721" t="str">
            <v>TRANSPORTE HORIZONTAL MANUAL, DE TUBO DE PVC SOLDÁVEL COM DIÂMETRO MENOR OU IGUAL A 60 MM (UNIDADE: MXKM). AF_07/2019</v>
          </cell>
          <cell r="D6721" t="str">
            <v>MXKM</v>
          </cell>
          <cell r="E6721">
            <v>2.09</v>
          </cell>
        </row>
        <row r="6722">
          <cell r="A6722">
            <v>100237</v>
          </cell>
          <cell r="B6722" t="str">
            <v>SINAPI</v>
          </cell>
          <cell r="C6722" t="str">
            <v>TRANSPORTE HORIZONTAL MANUAL, DE TUBO DE PVC SOLDÁVEL COM DIÂMETRO MAIOR QUE 60 MM E MENOR OU IGUAL A 85 MM (UNIDADE: MXKM). AF_07/2019</v>
          </cell>
          <cell r="D6722" t="str">
            <v>MXKM</v>
          </cell>
          <cell r="E6722">
            <v>2.5099999999999998</v>
          </cell>
        </row>
        <row r="6723">
          <cell r="A6723">
            <v>100238</v>
          </cell>
          <cell r="B6723" t="str">
            <v>SINAPI</v>
          </cell>
          <cell r="C6723" t="str">
            <v>TRANSPORTE HORIZONTAL MANUAL, DE TUBO DE CPVC COM DIÂMETRO MENOR OU IGUAL A 73 MM (UNIDADE: MXKM). AF_07/2019</v>
          </cell>
          <cell r="D6723" t="str">
            <v>MXKM</v>
          </cell>
          <cell r="E6723">
            <v>4.0199999999999996</v>
          </cell>
        </row>
        <row r="6724">
          <cell r="A6724">
            <v>100239</v>
          </cell>
          <cell r="B6724" t="str">
            <v>SINAPI</v>
          </cell>
          <cell r="C6724" t="str">
            <v>TRANSPORTE HORIZONTAL MANUAL, DE TUBO DE CPVC COM DIÂMETRO MAIOR QUE 73 MM E MENOR OU IGUAL A 89 MM (UNIDADE: MXKM). AF_07/2019</v>
          </cell>
          <cell r="D6724" t="str">
            <v>MXKM</v>
          </cell>
          <cell r="E6724">
            <v>5.03</v>
          </cell>
        </row>
        <row r="6725">
          <cell r="A6725">
            <v>100240</v>
          </cell>
          <cell r="B6725" t="str">
            <v>SINAPI</v>
          </cell>
          <cell r="C6725" t="str">
            <v>TRANSPORTE HORIZONTAL MANUAL, DE TUBO DE PPR - PN12 OU PN25 - COM DIÂMETRO MENOR OU IGUAL A 50 MM (UNIDADE: MXKM). AF_07/2019</v>
          </cell>
          <cell r="D6725" t="str">
            <v>MXKM</v>
          </cell>
          <cell r="E6725">
            <v>3.01</v>
          </cell>
        </row>
        <row r="6726">
          <cell r="A6726">
            <v>100241</v>
          </cell>
          <cell r="B6726" t="str">
            <v>SINAPI</v>
          </cell>
          <cell r="C6726" t="str">
            <v>TRANSPORTE HORIZONTAL MANUAL, DE TUBO DE PPR - PN12 OU PN25 - COM DIÂMETRO MAIOR QUE 50 MM E MENOR OU IGUAL A 75 MM (UNIDADE: MXKM). AF_07/2019</v>
          </cell>
          <cell r="D6726" t="str">
            <v>MXKM</v>
          </cell>
          <cell r="E6726">
            <v>5.03</v>
          </cell>
        </row>
        <row r="6727">
          <cell r="A6727">
            <v>100242</v>
          </cell>
          <cell r="B6727" t="str">
            <v>SINAPI</v>
          </cell>
          <cell r="C6727" t="str">
            <v>TRANSPORTE HORIZONTAL MANUAL, DE TUBO DE PPR - PN12 OU PN25 - COM DIÂMETRO MAIOR QUE 75 MM E MENOR OU IGUAL A 110 MM (UNIDADE: MXKM). AF_07/2019</v>
          </cell>
          <cell r="D6727" t="str">
            <v>MXKM</v>
          </cell>
          <cell r="E6727">
            <v>14.87</v>
          </cell>
        </row>
        <row r="6728">
          <cell r="A6728">
            <v>100243</v>
          </cell>
          <cell r="B6728" t="str">
            <v>SINAPI</v>
          </cell>
          <cell r="C6728" t="str">
            <v>TRANSPORTE HORIZONTAL MANUAL, DE TUBO DE COBRE - CLASSE E - COM DIÂMETRO MENOR OU IGUAL A 54 MM (UNIDADE: MXKM). AF_07/2019</v>
          </cell>
          <cell r="D6728" t="str">
            <v>MXKM</v>
          </cell>
          <cell r="E6728">
            <v>2.41</v>
          </cell>
        </row>
        <row r="6729">
          <cell r="A6729">
            <v>100244</v>
          </cell>
          <cell r="B6729" t="str">
            <v>SINAPI</v>
          </cell>
          <cell r="C6729" t="str">
            <v>TRANSPORTE HORIZONTAL MANUAL, DE TUBO DE COBRE - CLASSE E - COM DIÂMETRO MAIOR QUE 54 MM E MENOR OU IGUAL A 79 MM (UNIDADE: MXKM). AF_07/2019</v>
          </cell>
          <cell r="D6729" t="str">
            <v>MXKM</v>
          </cell>
          <cell r="E6729">
            <v>3.01</v>
          </cell>
        </row>
        <row r="6730">
          <cell r="A6730">
            <v>100245</v>
          </cell>
          <cell r="B6730" t="str">
            <v>SINAPI</v>
          </cell>
          <cell r="C6730" t="str">
            <v>TRANSPORTE HORIZONTAL MANUAL, DE TUBO DE COBRE - CLASSE E - COM DIÂMETRO MAIOR QUE 79 MM E MENOR OU IGUAL A 104 MM (UNIDADE: MXKM). AF_07/2019</v>
          </cell>
          <cell r="D6730" t="str">
            <v>MXKM</v>
          </cell>
          <cell r="E6730">
            <v>6.04</v>
          </cell>
        </row>
        <row r="6731">
          <cell r="A6731">
            <v>100246</v>
          </cell>
          <cell r="B6731" t="str">
            <v>SINAPI</v>
          </cell>
          <cell r="C6731" t="str">
            <v>TRANSPORTE HORIZONTAL MANUAL, DE TUBO DE PVC SÉRIE NORMAL - ESGOTO PREDIAL, OU REFORÇADO PARA ESGOTO OU ÁGUAS PLUVIAIS PREDIAL, COM DIÂMETRO MENOR OU IGUAL A 75 MM (UNIDADE: MXKM). AF_07/2019</v>
          </cell>
          <cell r="D6731" t="str">
            <v>MXKM</v>
          </cell>
          <cell r="E6731">
            <v>2.0099999999999998</v>
          </cell>
        </row>
        <row r="6732">
          <cell r="A6732">
            <v>100247</v>
          </cell>
          <cell r="B6732" t="str">
            <v>SINAPI</v>
          </cell>
          <cell r="C6732" t="str">
            <v>TRANSPORTE HORIZONTAL MANUAL, DE TUBO DE PVC SÉRIE NORMAL - ESGOTO PREDIAL, OU REFORÇADO PARA ESGOTO OU ÁGUAS PLUVIAIS PREDIAL, COM DIÂMETRO MAIOR QUE 75 MM E MENOR OU IGUAL A 100 MM (UNIDADE: MXKM). AF_07/2019</v>
          </cell>
          <cell r="D6732" t="str">
            <v>MXKM</v>
          </cell>
          <cell r="E6732">
            <v>2.5099999999999998</v>
          </cell>
        </row>
        <row r="6733">
          <cell r="A6733">
            <v>100248</v>
          </cell>
          <cell r="B6733" t="str">
            <v>SINAPI</v>
          </cell>
          <cell r="C6733" t="str">
            <v>TRANSPORTE HORIZONTAL MANUAL, DE TUBO DE PVC SÉRIE NORMAL - ESGOTO PREDIAL, OU REFORÇADO PARA ESGOTO OU ÁGUAS PLUVIAIS PREDIAL, COM DIÂMETRO MAIOR QUE 100 MM E MENOR OU IGUAL A 150 MM (UNIDADE: MXKM). AF_07/2019</v>
          </cell>
          <cell r="D6733" t="str">
            <v>MXKM</v>
          </cell>
          <cell r="E6733">
            <v>9.91</v>
          </cell>
        </row>
        <row r="6734">
          <cell r="A6734">
            <v>100249</v>
          </cell>
          <cell r="B6734" t="str">
            <v>SINAPI</v>
          </cell>
          <cell r="C6734" t="str">
            <v>TRANSPORTE HORIZONTAL MANUAL, DE TUBO DE AÇO CARBONO LEVE OU MÉDIO, PRETO OU GALVANIZADO, COM DIÂMETRO MENOR OU IGUAL A 20 MM (UNIDADE: MXKM). AF_07/2019</v>
          </cell>
          <cell r="D6734" t="str">
            <v>MXKM</v>
          </cell>
          <cell r="E6734">
            <v>2.0099999999999998</v>
          </cell>
        </row>
        <row r="6735">
          <cell r="A6735">
            <v>100250</v>
          </cell>
          <cell r="B6735" t="str">
            <v>SINAPI</v>
          </cell>
          <cell r="C6735" t="str">
            <v>TRANSPORTE HORIZONTAL MANUAL, DE TUBO DE AÇO CARBONO LEVE OU MÉDIO, PRETO OU GALVANIZADO, COM DIÂMETRO MAIOR QUE 20 MM E MENOR OU IGUAL A 32 MM (UNIDADE: MXKM). AF_07/2019</v>
          </cell>
          <cell r="D6735" t="str">
            <v>MXKM</v>
          </cell>
          <cell r="E6735">
            <v>3.35</v>
          </cell>
        </row>
        <row r="6736">
          <cell r="A6736">
            <v>100251</v>
          </cell>
          <cell r="B6736" t="str">
            <v>SINAPI</v>
          </cell>
          <cell r="C6736" t="str">
            <v>TRANSPORTE HORIZONTAL MANUAL, DE TUBO DE AÇO CARBONO LEVE OU MÉDIO, PRETO OU GALVANIZADO, COM DIÂMETRO MAIOR QUE 32 MM E MENOR OU IGUAL A 65 MM (UNIDADE: MXKM). AF_07/2019</v>
          </cell>
          <cell r="D6736" t="str">
            <v>MXKM</v>
          </cell>
          <cell r="E6736">
            <v>9.91</v>
          </cell>
        </row>
        <row r="6737">
          <cell r="A6737">
            <v>100252</v>
          </cell>
          <cell r="B6737" t="str">
            <v>SINAPI</v>
          </cell>
          <cell r="C6737" t="str">
            <v>TRANSPORTE HORIZONTAL MANUAL, DE TUBO DE AÇO CARBONO LEVE OU MÉDIO, PRETO OU GALVANIZADO, COM DIÂMETRO MAIOR QUE 65 MM E MENOR OU IGUAL A 90 MM (UNIDADE: MXKM). AF_07/2019</v>
          </cell>
          <cell r="D6737" t="str">
            <v>MXKM</v>
          </cell>
          <cell r="E6737">
            <v>14.87</v>
          </cell>
        </row>
        <row r="6738">
          <cell r="A6738">
            <v>100253</v>
          </cell>
          <cell r="B6738" t="str">
            <v>SINAPI</v>
          </cell>
          <cell r="C6738" t="str">
            <v>TRANSPORTE HORIZONTAL MANUAL, DE TUBO DE AÇO CARBONO LEVE OU MÉDIO, PRETO OU GALVANIZADO, COM DIÂMETRO MAIOR QUE 90 MM E MENOR OU IGUAL A 125 MM (UNIDADE: MXKM). AF_07/2019</v>
          </cell>
          <cell r="D6738" t="str">
            <v>MXKM</v>
          </cell>
          <cell r="E6738">
            <v>19.829999999999998</v>
          </cell>
        </row>
        <row r="6739">
          <cell r="A6739">
            <v>100254</v>
          </cell>
          <cell r="B6739" t="str">
            <v>SINAPI</v>
          </cell>
          <cell r="C6739" t="str">
            <v>TRANSPORTE HORIZONTAL MANUAL, DE TUBO DE AÇO CARBONO LEVE OU MÉDIO, PRETO OU GALVANIZADO, COM DIÂMETRO MAIOR QUE 125 MM E MENOR OU IGUAL A 150 MM (UNIDADE: MXKM). AF_07/2019</v>
          </cell>
          <cell r="D6739" t="str">
            <v>MXKM</v>
          </cell>
          <cell r="E6739">
            <v>29.75</v>
          </cell>
        </row>
        <row r="6740">
          <cell r="A6740">
            <v>100255</v>
          </cell>
          <cell r="B6740" t="str">
            <v>SINAPI</v>
          </cell>
          <cell r="C6740" t="str">
            <v>TRANSPORTE HORIZONTAL MANUAL, DE TÁBUAS DE MADEIRA COM SEÇÃO TRANSVERSAL DE 2,5 X 25 CM E 2,5 X 30 CM (UNIDADE: MXKM). AF_07/2019</v>
          </cell>
          <cell r="D6740" t="str">
            <v>MXKM</v>
          </cell>
          <cell r="E6740">
            <v>10.06</v>
          </cell>
        </row>
        <row r="6741">
          <cell r="A6741">
            <v>100256</v>
          </cell>
          <cell r="B6741" t="str">
            <v>SINAPI</v>
          </cell>
          <cell r="C6741" t="str">
            <v>TRANSPORTE HORIZONTAL MANUAL, DE CAIBROS DE MADEIRA COM SEÇÃO TRANSVERSAL DE 7,5 X 6 CM E 6 X 8 CM (UNIDADE: MXKM). AF_07/2019</v>
          </cell>
          <cell r="D6741" t="str">
            <v>MXKM</v>
          </cell>
          <cell r="E6741">
            <v>6.71</v>
          </cell>
        </row>
        <row r="6742">
          <cell r="A6742">
            <v>100257</v>
          </cell>
          <cell r="B6742" t="str">
            <v>SINAPI</v>
          </cell>
          <cell r="C6742" t="str">
            <v>TRANSPORTE HORIZONTAL MANUAL, DE RIPAS DE MADEIRA COM SEÇÃO TRANSVERSAL DE 1 X 5 CM E 2 X 5 CM (UNIDADE: MXKM). AF_07/2019</v>
          </cell>
          <cell r="D6742" t="str">
            <v>MXKM</v>
          </cell>
          <cell r="E6742">
            <v>4.0199999999999996</v>
          </cell>
        </row>
        <row r="6743">
          <cell r="A6743">
            <v>100258</v>
          </cell>
          <cell r="B6743" t="str">
            <v>SINAPI</v>
          </cell>
          <cell r="C6743" t="str">
            <v>TRANSPORTE HORIZONTAL MANUAL, DE VIGAS DE MADEIRA COM SEÇÃO TRANSVERSAL DE 5 X 12 CM (UNIDADE: MXKM). AF_07/2019</v>
          </cell>
          <cell r="D6743" t="str">
            <v>MXKM</v>
          </cell>
          <cell r="E6743">
            <v>10.06</v>
          </cell>
        </row>
        <row r="6744">
          <cell r="A6744">
            <v>100259</v>
          </cell>
          <cell r="B6744" t="str">
            <v>SINAPI</v>
          </cell>
          <cell r="C6744" t="str">
            <v>TRANSPORTE HORIZONTAL MANUAL, DE VIGAS DE MADEIRA COM SEÇÃO TRANSVERSAL DE 6 X 16 CM (UNIDADE: MXKM). AF_07/2019</v>
          </cell>
          <cell r="D6744" t="str">
            <v>MXKM</v>
          </cell>
          <cell r="E6744">
            <v>19.829999999999998</v>
          </cell>
        </row>
        <row r="6745">
          <cell r="A6745">
            <v>100260</v>
          </cell>
          <cell r="B6745" t="str">
            <v>SINAPI</v>
          </cell>
          <cell r="C6745" t="str">
            <v>TRANSPORTE HORIZONTAL MANUAL, DE VERGALHÕES DE AÇO COM DIÂMETRO DE 5 MM (UNIDADE: KGXKM). AF_07/2019</v>
          </cell>
          <cell r="D6745" t="str">
            <v>KGXKM</v>
          </cell>
          <cell r="E6745">
            <v>6.53</v>
          </cell>
        </row>
        <row r="6746">
          <cell r="A6746">
            <v>100261</v>
          </cell>
          <cell r="B6746" t="str">
            <v>SINAPI</v>
          </cell>
          <cell r="C6746" t="str">
            <v>TRANSPORTE HORIZONTAL MANUAL, DE VERGALHÕES DE AÇO COM DIÂMETRO DE 6,3 MM (UNIDADE: KGXKM). AF_07/2019</v>
          </cell>
          <cell r="D6746" t="str">
            <v>KGXKM</v>
          </cell>
          <cell r="E6746">
            <v>4.0999999999999996</v>
          </cell>
        </row>
        <row r="6747">
          <cell r="A6747">
            <v>100262</v>
          </cell>
          <cell r="B6747" t="str">
            <v>SINAPI</v>
          </cell>
          <cell r="C6747" t="str">
            <v>TRANSPORTE HORIZONTAL MANUAL, DE VERGALHÕES DE AÇO COM DIÂMETRO DE 8 MM (UNIDADE: KGXKM). AF_07/2019</v>
          </cell>
          <cell r="D6747" t="str">
            <v>KGXKM</v>
          </cell>
          <cell r="E6747">
            <v>2.54</v>
          </cell>
        </row>
        <row r="6748">
          <cell r="A6748">
            <v>100263</v>
          </cell>
          <cell r="B6748" t="str">
            <v>SINAPI</v>
          </cell>
          <cell r="C6748" t="str">
            <v>TRANSPORTE HORIZONTAL MANUAL, DE VERGALHÕES DE AÇO COM DIÂMETRO DE 10 MM; 12,5 MM; 16 MM; 20 MM; 25 MM OU 32 MM (UNIDADE: KGXKM). AF_07/2019</v>
          </cell>
          <cell r="D6748" t="str">
            <v>KGXKM</v>
          </cell>
          <cell r="E6748">
            <v>1.63</v>
          </cell>
        </row>
        <row r="6749">
          <cell r="A6749">
            <v>100264</v>
          </cell>
          <cell r="B6749" t="str">
            <v>SINAPI</v>
          </cell>
          <cell r="C6749" t="str">
            <v>TRANSPORTE HORIZONTAL MANUAL, DE JANELA (UNIDADE: M2XKM). AF_07/2019</v>
          </cell>
          <cell r="D6749" t="str">
            <v>M2XKM</v>
          </cell>
          <cell r="E6749">
            <v>29.7</v>
          </cell>
        </row>
        <row r="6750">
          <cell r="A6750">
            <v>100265</v>
          </cell>
          <cell r="B6750" t="str">
            <v>SINAPI</v>
          </cell>
          <cell r="C6750" t="str">
            <v>TRANSPORTE VERTICAL MANUAL, 1 PAVIMENTO, DE JANELA (UNIDADE: M2). AF_07/2019</v>
          </cell>
          <cell r="D6750" t="str">
            <v>M2</v>
          </cell>
          <cell r="E6750">
            <v>0.62</v>
          </cell>
        </row>
        <row r="6751">
          <cell r="A6751">
            <v>100266</v>
          </cell>
          <cell r="B6751" t="str">
            <v>SINAPI</v>
          </cell>
          <cell r="C6751" t="str">
            <v>TRANSPORTE HORIZONTAL MANUAL, DE PORTA (UNIDADE: UNIDXKM). AF_07/2019</v>
          </cell>
          <cell r="D6751" t="str">
            <v>UNXKM</v>
          </cell>
          <cell r="E6751">
            <v>63.13</v>
          </cell>
        </row>
        <row r="6752">
          <cell r="A6752">
            <v>100267</v>
          </cell>
          <cell r="B6752" t="str">
            <v>SINAPI</v>
          </cell>
          <cell r="C6752" t="str">
            <v>TRANSPORTE VERTICAL MANUAL, 1 PAVIMENTO, DE PORTA (UNIDADE: UNID). AF_07/2019</v>
          </cell>
          <cell r="D6752" t="str">
            <v>UN</v>
          </cell>
          <cell r="E6752">
            <v>1.25</v>
          </cell>
        </row>
        <row r="6753">
          <cell r="A6753">
            <v>100268</v>
          </cell>
          <cell r="B6753" t="str">
            <v>SINAPI</v>
          </cell>
          <cell r="C6753" t="str">
            <v>TRANSPORTE HORIZONTAL MANUAL, DE BANCADA DE MÁRMORE OU GRANITO PARA COZINHA/LAVATÓRIO OU MÁRMORE SINTÉTICO COM CUBA INTEGRADA (UNIDADE: UNIDXKM). AF_07/2019</v>
          </cell>
          <cell r="D6753" t="str">
            <v>UNXKM</v>
          </cell>
          <cell r="E6753">
            <v>63.13</v>
          </cell>
        </row>
        <row r="6754">
          <cell r="A6754">
            <v>100269</v>
          </cell>
          <cell r="B6754" t="str">
            <v>SINAPI</v>
          </cell>
          <cell r="C6754" t="str">
            <v>TRANSPORTE VERTICAL, BANCADA DE MÁRMORE OU GRANITO PARA COZINHA/LAVATÓRIO OU MÁRMORE SINTÉTICO COM CUBA INTEGRADA, MANUAL, 1 PAVIMENTO, (UNIDADE: UNID). AF_07/2019</v>
          </cell>
          <cell r="D6754" t="str">
            <v>UN</v>
          </cell>
          <cell r="E6754">
            <v>1.25</v>
          </cell>
        </row>
        <row r="6755">
          <cell r="A6755">
            <v>100270</v>
          </cell>
          <cell r="B6755" t="str">
            <v>SINAPI</v>
          </cell>
          <cell r="C6755" t="str">
            <v>TRANSPORTE HORIZONTAL COM CARRINHO PLATAFORMA, DE BANCADA DE MÁRMORE OU GRANITO PARA COZINHA/LAVATÓRIO OU MÁRMORE SINTÉTICO COM CUBA INTEGRADA (UNIDADE: UNIDXKM). AF_07/2019</v>
          </cell>
          <cell r="D6755" t="str">
            <v>UNXKM</v>
          </cell>
          <cell r="E6755">
            <v>47.32</v>
          </cell>
        </row>
        <row r="6756">
          <cell r="A6756">
            <v>100271</v>
          </cell>
          <cell r="B6756" t="str">
            <v>SINAPI</v>
          </cell>
          <cell r="C6756" t="str">
            <v>TRANSPORTE HORIZONTAL MANUAL, DE VIDRO (UNIDADE: M2XKM). AF_07/2019</v>
          </cell>
          <cell r="D6756" t="str">
            <v>M2XKM</v>
          </cell>
          <cell r="E6756">
            <v>47.34</v>
          </cell>
        </row>
        <row r="6757">
          <cell r="A6757">
            <v>100272</v>
          </cell>
          <cell r="B6757" t="str">
            <v>SINAPI</v>
          </cell>
          <cell r="C6757" t="str">
            <v>TRANSPORTE VERTICAL MANUAL, 1 PAVIMENTO, DE VIDRO (UNIDADE: M2). AF_07/2019</v>
          </cell>
          <cell r="D6757" t="str">
            <v>M2</v>
          </cell>
          <cell r="E6757">
            <v>0.93</v>
          </cell>
        </row>
        <row r="6758">
          <cell r="A6758">
            <v>100273</v>
          </cell>
          <cell r="B6758" t="str">
            <v>SINAPI</v>
          </cell>
          <cell r="C6758" t="str">
            <v>TRANSPORTE HORIZONTAL MANUAL, DE TELA DE AÇO (UNIDADE: KGXKM). AF_07/2019</v>
          </cell>
          <cell r="D6758" t="str">
            <v>KGXKM</v>
          </cell>
          <cell r="E6758">
            <v>2.4700000000000002</v>
          </cell>
        </row>
        <row r="6759">
          <cell r="A6759">
            <v>100274</v>
          </cell>
          <cell r="B6759" t="str">
            <v>SINAPI</v>
          </cell>
          <cell r="C6759" t="str">
            <v>TRANSPORTE HORIZONTAL MANUAL, DE COMPENSADO DE MADEIRA (UNIDADE: M2XKM). AF_07/2019</v>
          </cell>
          <cell r="D6759" t="str">
            <v>M2XKM</v>
          </cell>
          <cell r="E6759">
            <v>21.05</v>
          </cell>
        </row>
        <row r="6760">
          <cell r="A6760">
            <v>100275</v>
          </cell>
          <cell r="B6760" t="str">
            <v>SINAPI</v>
          </cell>
          <cell r="C6760" t="str">
            <v>TRANSPORTE HORIZONTAL MANUAL, DE TELHA TERMOACÚSTICA OU TELHA DE AÇO ZINCADO (UNIDADE: M2XKM). AF_07/2019</v>
          </cell>
          <cell r="D6760" t="str">
            <v>M2XKM</v>
          </cell>
          <cell r="E6760">
            <v>13.61</v>
          </cell>
        </row>
        <row r="6761">
          <cell r="A6761">
            <v>100276</v>
          </cell>
          <cell r="B6761" t="str">
            <v>SINAPI</v>
          </cell>
          <cell r="C6761" t="str">
            <v>TRANSPORTE HORIZONTAL MANUAL, DE TELHA DE FIBROCIMENTO OU TELHA ESTRUTURAL DE FIBROCIMENTO, CANALETE 90 OU KALHETÃO (UNIDADE: M2XKM). AF_07/2019</v>
          </cell>
          <cell r="D6761" t="str">
            <v>M2XKM</v>
          </cell>
          <cell r="E6761">
            <v>24.84</v>
          </cell>
        </row>
        <row r="6762">
          <cell r="A6762">
            <v>100277</v>
          </cell>
          <cell r="B6762" t="str">
            <v>SINAPI</v>
          </cell>
          <cell r="C6762" t="str">
            <v>TRANSPORTE HORIZONTAL COM MANIPULADOR TELESCÓPICO, DE TELHAS TERMOACÚSTICAS, FIBROCIMENTO, AÇO ZINCADO, FIBROCIMENTO ESTRUTURAL, CANALETE 90 OU KALHETÃO (UNIDADE: M2XKM). AF_07/2019</v>
          </cell>
          <cell r="D6762" t="str">
            <v>M2XKM</v>
          </cell>
          <cell r="E6762">
            <v>1.84</v>
          </cell>
        </row>
        <row r="6763">
          <cell r="A6763">
            <v>100278</v>
          </cell>
          <cell r="B6763" t="str">
            <v>SINAPI</v>
          </cell>
          <cell r="C6763" t="str">
            <v>TRANSPORTE HORIZONTAL MANUAL, DE BACIA SANITÁRIA, CAIXA ACOPLADA, TANQUE OU PIA (UNIDADE: UNIDXKM). AF_07/2019</v>
          </cell>
          <cell r="D6763" t="str">
            <v>UNXKM</v>
          </cell>
          <cell r="E6763">
            <v>30.2</v>
          </cell>
        </row>
        <row r="6764">
          <cell r="A6764">
            <v>100279</v>
          </cell>
          <cell r="B6764" t="str">
            <v>SINAPI</v>
          </cell>
          <cell r="C6764" t="str">
            <v>TRANSPORTE VERTICAL MANUAL, 1 PAVIMENTO, DE BACIA SANITÁRIA, CAIXA ACOPLADA, TANQUE OU PIA (UNIDADE: UNID). AF_07/2019</v>
          </cell>
          <cell r="D6764" t="str">
            <v>UN</v>
          </cell>
          <cell r="E6764">
            <v>0.57999999999999996</v>
          </cell>
        </row>
        <row r="6765">
          <cell r="A6765">
            <v>100280</v>
          </cell>
          <cell r="B6765" t="str">
            <v>SINAPI</v>
          </cell>
          <cell r="C6765" t="str">
            <v>TRANSPORTE HORIZONTAL COM CARRINHO PLATAFORMA, DE BACIA SANITÁRIA, CAIXA ACOPLADA, TANQUE OU PIA (UNIDADE: UNIDXKM). AF_07/2019</v>
          </cell>
          <cell r="D6765" t="str">
            <v>UNXKM</v>
          </cell>
          <cell r="E6765">
            <v>13.87</v>
          </cell>
        </row>
        <row r="6766">
          <cell r="A6766">
            <v>100281</v>
          </cell>
          <cell r="B6766" t="str">
            <v>SINAPI</v>
          </cell>
          <cell r="C6766" t="str">
            <v>TRANSPORTE HORIZONTAL COM MANIPULADOR TELESCÓPICO, DE BACIA SANITÁRIA, CAIXA ACOPLADA, TANQUE OU PIA (UNIDADE: UNIDXKM). AF_07/2019</v>
          </cell>
          <cell r="D6766" t="str">
            <v>UNXKM</v>
          </cell>
          <cell r="E6766">
            <v>3.52</v>
          </cell>
        </row>
        <row r="6767">
          <cell r="A6767">
            <v>100282</v>
          </cell>
          <cell r="B6767" t="str">
            <v>SINAPI</v>
          </cell>
          <cell r="C6767" t="str">
            <v>TRANSPORTE HORIZONTAL MANUAL, DE TELHA DE CONCRETO OU CERÂMICA (UNIDADE: M2XKM). AF_07/2019</v>
          </cell>
          <cell r="D6767" t="str">
            <v>M2XKM</v>
          </cell>
          <cell r="E6767">
            <v>118.27</v>
          </cell>
        </row>
        <row r="6768">
          <cell r="A6768">
            <v>100283</v>
          </cell>
          <cell r="B6768" t="str">
            <v>SINAPI</v>
          </cell>
          <cell r="C6768" t="str">
            <v>TRANSPORTE HORIZONTAL COM CARRINHO PLATAFORMA, DE TELHA DE CONCRETO OU CERÂMICA (UNIDADE: M2XKM). AF_07/2019</v>
          </cell>
          <cell r="D6768" t="str">
            <v>M2XKM</v>
          </cell>
          <cell r="E6768">
            <v>19.100000000000001</v>
          </cell>
        </row>
        <row r="6769">
          <cell r="A6769">
            <v>100284</v>
          </cell>
          <cell r="B6769" t="str">
            <v>SINAPI</v>
          </cell>
          <cell r="C6769" t="str">
            <v>TRANSPORTE HORIZONTAL COM MANIPULADOR TELESCÓPICO, DE TELHA DE CONCRETO OU CERÂMICA (UNIDADE: M2XKM). AF_07/2019</v>
          </cell>
          <cell r="D6769" t="str">
            <v>M2XKM</v>
          </cell>
          <cell r="E6769">
            <v>10.3</v>
          </cell>
        </row>
        <row r="6770">
          <cell r="A6770">
            <v>100285</v>
          </cell>
          <cell r="B6770" t="str">
            <v>SINAPI</v>
          </cell>
          <cell r="C6770" t="str">
            <v>TRANSPORTE HORIZONTAL MANUAL, DE BARRAMENTO BLINDADO (UNIDADE: MXKM). AF_07/2019</v>
          </cell>
          <cell r="D6770" t="str">
            <v>MXKM</v>
          </cell>
          <cell r="E6770">
            <v>31.77</v>
          </cell>
        </row>
        <row r="6771">
          <cell r="A6771">
            <v>100286</v>
          </cell>
          <cell r="B6771" t="str">
            <v>SINAPI</v>
          </cell>
          <cell r="C6771" t="str">
            <v>TRANSPORTE HORIZONTAL COM CARRINHO PLATAFORMA, DE BARRAMENTO BLINDADO (UNIDADE: MXKM). AF_07/2019</v>
          </cell>
          <cell r="D6771" t="str">
            <v>MXKM</v>
          </cell>
          <cell r="E6771">
            <v>10.35</v>
          </cell>
        </row>
        <row r="6772">
          <cell r="A6772">
            <v>100287</v>
          </cell>
          <cell r="B6772" t="str">
            <v>SINAPI</v>
          </cell>
          <cell r="C6772" t="str">
            <v>TRANSPORTE HORIZONTAL MANUAL, DE CALHA QUADRADA NÚMERO 24  CORTE 33 (UNIDADE: MXKM). AF_07/2019</v>
          </cell>
          <cell r="D6772" t="str">
            <v>MXKM</v>
          </cell>
          <cell r="E6772">
            <v>9.91</v>
          </cell>
        </row>
        <row r="6773">
          <cell r="A6773">
            <v>99802</v>
          </cell>
          <cell r="B6773" t="str">
            <v>SINAPI</v>
          </cell>
          <cell r="C6773" t="str">
            <v>LIMPEZA DE PISO CERÂMICO OU PORCELANATO COM VASSOURA A SECO. AF_04/2019</v>
          </cell>
          <cell r="D6773" t="str">
            <v>M2</v>
          </cell>
          <cell r="E6773">
            <v>0.4</v>
          </cell>
        </row>
        <row r="6774">
          <cell r="A6774">
            <v>99803</v>
          </cell>
          <cell r="B6774" t="str">
            <v>SINAPI</v>
          </cell>
          <cell r="C6774" t="str">
            <v>LIMPEZA DE PISO CERÂMICO OU PORCELANATO COM PANO ÚMIDO. AF_04/2019</v>
          </cell>
          <cell r="D6774" t="str">
            <v>M2</v>
          </cell>
          <cell r="E6774">
            <v>1.57</v>
          </cell>
        </row>
        <row r="6775">
          <cell r="A6775">
            <v>99804</v>
          </cell>
          <cell r="B6775" t="str">
            <v>SINAPI</v>
          </cell>
          <cell r="C6775" t="str">
            <v>LIMPEZA DE PISO CERÂMICO OU PORCELANATO UTILIZANDO DETERGENTE NEUTRO E ESCOVAÇÃO MANUAL. AF_04/2019</v>
          </cell>
          <cell r="D6775" t="str">
            <v>M2</v>
          </cell>
          <cell r="E6775">
            <v>4.0999999999999996</v>
          </cell>
        </row>
        <row r="6776">
          <cell r="A6776">
            <v>99805</v>
          </cell>
          <cell r="B6776" t="str">
            <v>SINAPI</v>
          </cell>
          <cell r="C6776" t="str">
            <v>LIMPEZA DE PISO CERÂMICO OU COM PEDRAS RÚSTICAS UTILIZANDO ÁCIDO MURIÁTICO. AF_04/2019</v>
          </cell>
          <cell r="D6776" t="str">
            <v>M2</v>
          </cell>
          <cell r="E6776">
            <v>8.75</v>
          </cell>
        </row>
        <row r="6777">
          <cell r="A6777">
            <v>99806</v>
          </cell>
          <cell r="B6777" t="str">
            <v>SINAPI</v>
          </cell>
          <cell r="C6777" t="str">
            <v>LIMPEZA DE REVESTIMENTO CERÂMICO EM PAREDE COM PANO ÚMIDO AF_04/2019</v>
          </cell>
          <cell r="D6777" t="str">
            <v>M2</v>
          </cell>
          <cell r="E6777">
            <v>0.64</v>
          </cell>
        </row>
        <row r="6778">
          <cell r="A6778">
            <v>99807</v>
          </cell>
          <cell r="B6778" t="str">
            <v>SINAPI</v>
          </cell>
          <cell r="C6778" t="str">
            <v>LIMPEZA DE REVESTIMENTO CERÂMICO EM PAREDE UTILIZANDO DETERGENTE NEUTRO E ESCOVAÇÃO MANUAL. AF_04/2019</v>
          </cell>
          <cell r="D6778" t="str">
            <v>M2</v>
          </cell>
          <cell r="E6778">
            <v>1.26</v>
          </cell>
        </row>
        <row r="6779">
          <cell r="A6779">
            <v>99808</v>
          </cell>
          <cell r="B6779" t="str">
            <v>SINAPI</v>
          </cell>
          <cell r="C6779" t="str">
            <v>LIMPEZA DE REVESTIMENTO CERÂMICO EM PAREDE UTILIZANDO ÁCIDO MURIÁTICO. AF_04/2019</v>
          </cell>
          <cell r="D6779" t="str">
            <v>M2</v>
          </cell>
          <cell r="E6779">
            <v>3.24</v>
          </cell>
        </row>
        <row r="6780">
          <cell r="A6780">
            <v>99809</v>
          </cell>
          <cell r="B6780" t="str">
            <v>SINAPI</v>
          </cell>
          <cell r="C6780" t="str">
            <v>LIMPEZA DE PISO DE LADRILHO HIDRÁULICO COM PANO ÚMIDO. AF_04/2019</v>
          </cell>
          <cell r="D6780" t="str">
            <v>M2</v>
          </cell>
          <cell r="E6780">
            <v>4.47</v>
          </cell>
        </row>
        <row r="6781">
          <cell r="A6781">
            <v>99810</v>
          </cell>
          <cell r="B6781" t="str">
            <v>SINAPI</v>
          </cell>
          <cell r="C6781" t="str">
            <v>LIMPEZA DE PISO DE MÁRMORE/GRANITO UTILIZANDO DETERGENTE NEUTRO E ESCOVAÇÃO MANUAL. AF_04/2019</v>
          </cell>
          <cell r="D6781" t="str">
            <v>M2</v>
          </cell>
          <cell r="E6781">
            <v>5.59</v>
          </cell>
        </row>
        <row r="6782">
          <cell r="A6782">
            <v>99811</v>
          </cell>
          <cell r="B6782" t="str">
            <v>SINAPI</v>
          </cell>
          <cell r="C6782" t="str">
            <v>LIMPEZA DE CONTRAPISO COM VASSOURA A SECO. AF_04/2019</v>
          </cell>
          <cell r="D6782" t="str">
            <v>M2</v>
          </cell>
          <cell r="E6782">
            <v>2.67</v>
          </cell>
        </row>
        <row r="6783">
          <cell r="A6783">
            <v>99812</v>
          </cell>
          <cell r="B6783" t="str">
            <v>SINAPI</v>
          </cell>
          <cell r="C6783" t="str">
            <v>LIMPEZA DE LADRILHO HIDRÁULICO EM PAREDE COM PANO ÚMIDO. AF_04/2019</v>
          </cell>
          <cell r="D6783" t="str">
            <v>M2</v>
          </cell>
          <cell r="E6783">
            <v>0.85</v>
          </cell>
        </row>
        <row r="6784">
          <cell r="A6784">
            <v>99813</v>
          </cell>
          <cell r="B6784" t="str">
            <v>SINAPI</v>
          </cell>
          <cell r="C6784" t="str">
            <v>LIMPEZA DE MÁRMORE/GRANITO EM PAREDE UTILIZANDO DETERGENTE NEUTRO E ESCOVAÇÃO MANUAL. AF_04/2019</v>
          </cell>
          <cell r="D6784" t="str">
            <v>M2</v>
          </cell>
          <cell r="E6784">
            <v>0.76</v>
          </cell>
        </row>
        <row r="6785">
          <cell r="A6785">
            <v>99814</v>
          </cell>
          <cell r="B6785" t="str">
            <v>SINAPI</v>
          </cell>
          <cell r="C6785" t="str">
            <v>LIMPEZA DE SUPERFÍCIE COM JATO DE ALTA PRESSÃO. AF_04/2019</v>
          </cell>
          <cell r="D6785" t="str">
            <v>M2</v>
          </cell>
          <cell r="E6785">
            <v>1.49</v>
          </cell>
        </row>
        <row r="6786">
          <cell r="A6786">
            <v>99815</v>
          </cell>
          <cell r="B6786" t="str">
            <v>SINAPI</v>
          </cell>
          <cell r="C6786" t="str">
            <v>LIMPEZA DE PIA INOX COM BANCADA DE PEDRA, INCLUSIVE METAIS CORRESPONDENTES. AF_04/2019</v>
          </cell>
          <cell r="D6786" t="str">
            <v>UN</v>
          </cell>
          <cell r="E6786">
            <v>7.65</v>
          </cell>
        </row>
        <row r="6787">
          <cell r="A6787">
            <v>99816</v>
          </cell>
          <cell r="B6787" t="str">
            <v>SINAPI</v>
          </cell>
          <cell r="C6787" t="str">
            <v>LIMPEZA DE TANQUE OU LAVATÓRIO DE LOUÇA ISOLADO, INCLUSIVE METAIS CORRESPONDENTES. AF_04/2019</v>
          </cell>
          <cell r="D6787" t="str">
            <v>UN</v>
          </cell>
          <cell r="E6787">
            <v>8.06</v>
          </cell>
        </row>
        <row r="6788">
          <cell r="A6788">
            <v>99817</v>
          </cell>
          <cell r="B6788" t="str">
            <v>SINAPI</v>
          </cell>
          <cell r="C6788" t="str">
            <v>LIMPEZA DE LAVATÓRIO DE LOUÇA COM BANCADA DE PEDRA, INCLUSIVE METAIS CORRESPONDENTES. AF_04/2019</v>
          </cell>
          <cell r="D6788" t="str">
            <v>UN</v>
          </cell>
          <cell r="E6788">
            <v>5.24</v>
          </cell>
        </row>
        <row r="6789">
          <cell r="A6789">
            <v>99818</v>
          </cell>
          <cell r="B6789" t="str">
            <v>SINAPI</v>
          </cell>
          <cell r="C6789" t="str">
            <v>LIMPEZA DE BACIA SANITÁRIA, BIDÊ OU MICTÓRIO EM LOUÇA, INCLUSIVE METAIS CORRESPONDENTES. AF_04/2019</v>
          </cell>
          <cell r="D6789" t="str">
            <v>UN</v>
          </cell>
          <cell r="E6789">
            <v>5.24</v>
          </cell>
        </row>
        <row r="6790">
          <cell r="A6790">
            <v>99819</v>
          </cell>
          <cell r="B6790" t="str">
            <v>SINAPI</v>
          </cell>
          <cell r="C6790" t="str">
            <v>LIMPEZA DE BANCADA DE PEDRA (MÁRMORE OU GRANITO). AF_04/2019</v>
          </cell>
          <cell r="D6790" t="str">
            <v>M2</v>
          </cell>
          <cell r="E6790">
            <v>12.81</v>
          </cell>
        </row>
        <row r="6791">
          <cell r="A6791">
            <v>99820</v>
          </cell>
          <cell r="B6791" t="str">
            <v>SINAPI</v>
          </cell>
          <cell r="C6791" t="str">
            <v>LIMPEZA DE JANELA INTEIRAMENTE DE VIDRO. AF_04/2019</v>
          </cell>
          <cell r="D6791" t="str">
            <v>M2</v>
          </cell>
          <cell r="E6791">
            <v>1.72</v>
          </cell>
        </row>
        <row r="6792">
          <cell r="A6792">
            <v>99821</v>
          </cell>
          <cell r="B6792" t="str">
            <v>SINAPI</v>
          </cell>
          <cell r="C6792" t="str">
            <v>LIMPEZA DE JANELA DE VIDRO COM CAIXILHO EM AÇO/ALUMÍNIO/PVC. AF_04/2019</v>
          </cell>
          <cell r="D6792" t="str">
            <v>M2</v>
          </cell>
          <cell r="E6792">
            <v>2.71</v>
          </cell>
        </row>
        <row r="6793">
          <cell r="A6793">
            <v>99822</v>
          </cell>
          <cell r="B6793" t="str">
            <v>SINAPI</v>
          </cell>
          <cell r="C6793" t="str">
            <v>LIMPEZA DE PORTA DE MADEIRA. AF_04/2019</v>
          </cell>
          <cell r="D6793" t="str">
            <v>M2</v>
          </cell>
          <cell r="E6793">
            <v>0.76</v>
          </cell>
        </row>
        <row r="6794">
          <cell r="A6794">
            <v>99823</v>
          </cell>
          <cell r="B6794" t="str">
            <v>SINAPI</v>
          </cell>
          <cell r="C6794" t="str">
            <v>LIMPEZA DE PORTA INTEIRAMENTE DE VIDRO. AF_04/2019</v>
          </cell>
          <cell r="D6794" t="str">
            <v>M2</v>
          </cell>
          <cell r="E6794">
            <v>1.98</v>
          </cell>
        </row>
        <row r="6795">
          <cell r="A6795">
            <v>99824</v>
          </cell>
          <cell r="B6795" t="str">
            <v>SINAPI</v>
          </cell>
          <cell r="C6795" t="str">
            <v>LIMPEZA DE PORTA EM AÇO/ALUMÍNIO. AF_04/2019</v>
          </cell>
          <cell r="D6795" t="str">
            <v>M2</v>
          </cell>
          <cell r="E6795">
            <v>2.1</v>
          </cell>
        </row>
        <row r="6796">
          <cell r="A6796">
            <v>99825</v>
          </cell>
          <cell r="B6796" t="str">
            <v>SINAPI</v>
          </cell>
          <cell r="C6796" t="str">
            <v>LIMPEZA DE PORTA DE VIDRO COM CAIXILHO EM AÇO/ ALUMÍNIO/ PVC. AF_04/2019</v>
          </cell>
          <cell r="D6796" t="str">
            <v>M2</v>
          </cell>
          <cell r="E6796">
            <v>3.1</v>
          </cell>
        </row>
        <row r="6797">
          <cell r="A6797">
            <v>99826</v>
          </cell>
          <cell r="B6797" t="str">
            <v>SINAPI</v>
          </cell>
          <cell r="C6797" t="str">
            <v>LIMPEZA DE FORRO REMOVÍVEL COM PANO ÚMIDO. AF_04/2019</v>
          </cell>
          <cell r="D6797" t="str">
            <v>M2</v>
          </cell>
          <cell r="E6797">
            <v>1.1599999999999999</v>
          </cell>
        </row>
        <row r="6798">
          <cell r="A6798">
            <v>97010</v>
          </cell>
          <cell r="B6798" t="str">
            <v>SINAPI</v>
          </cell>
          <cell r="C6798" t="str">
            <v>GUARDA-CORPO FIXADO EM FÔRMA DE MADEIRA COM TRAVESSÕES EM MADEIRA PREGADA E FECHAMENTO EM TELA DE POLIPROPILENO PARA EDIFICAÇÕES COM ATÉ 2 PAVIMENTOS. AF_11/2017</v>
          </cell>
          <cell r="D6798" t="str">
            <v>M</v>
          </cell>
          <cell r="E6798">
            <v>93.87</v>
          </cell>
        </row>
        <row r="6799">
          <cell r="A6799">
            <v>97011</v>
          </cell>
          <cell r="B6799" t="str">
            <v>SINAPI</v>
          </cell>
          <cell r="C6799" t="str">
            <v>GUARDA-CORPO FIXADO EM FÔRMA DE MADEIRA COM TRAVESSÕES EM MADEIRA PREGADA E FECHAMENTO EM TELA DE POLIPROPILENO PARA EDIFICAÇÕES COM  3 PAVIMENTOS. AF_11/2017</v>
          </cell>
          <cell r="D6799" t="str">
            <v>M</v>
          </cell>
          <cell r="E6799">
            <v>68.7</v>
          </cell>
        </row>
        <row r="6800">
          <cell r="A6800">
            <v>97012</v>
          </cell>
          <cell r="B6800" t="str">
            <v>SINAPI</v>
          </cell>
          <cell r="C6800" t="str">
            <v>GUARDA-CORPO FIXADO EM FÔRMA DE MADEIRA COM TRAVESSÕES EM MADEIRA PREGADA E FECHAMENTO EM TELA DE POLIPROPILENO PARA EDIFICAÇÕES COM ALTURA IGUAL OU SUPERIOR A 4 PAVIMENTOS. AF_11/2017</v>
          </cell>
          <cell r="D6800" t="str">
            <v>M</v>
          </cell>
          <cell r="E6800">
            <v>56.12</v>
          </cell>
        </row>
        <row r="6801">
          <cell r="A6801">
            <v>97013</v>
          </cell>
          <cell r="B6801" t="str">
            <v>SINAPI</v>
          </cell>
          <cell r="C6801" t="str">
            <v>GUARDA-CORPO FIXADO EM FÔRMA DE MADEIRA COM TRAVESSÕES EM MADEIRA PREGADA E FECHAMENTO EM PAINEL COMPENSADO PARA EDIFICAÇÕES COM ATÉ 2 PAVIMENTOS. AF_11/2017</v>
          </cell>
          <cell r="D6801" t="str">
            <v>M</v>
          </cell>
          <cell r="E6801">
            <v>116.21</v>
          </cell>
        </row>
        <row r="6802">
          <cell r="A6802">
            <v>97014</v>
          </cell>
          <cell r="B6802" t="str">
            <v>SINAPI</v>
          </cell>
          <cell r="C6802" t="str">
            <v>GUARDA-CORPO FIXADO EM FÔRMA DE MADEIRA COM TRAVESSÕES EM MADEIRA PREGADA E FECHAMENTO EM PAINEL COMPENSADO PARA EDIFICAÇÕES COM 3 PAVIMENTOS. AF_11/2017</v>
          </cell>
          <cell r="D6802" t="str">
            <v>M</v>
          </cell>
          <cell r="E6802">
            <v>83.76</v>
          </cell>
        </row>
        <row r="6803">
          <cell r="A6803">
            <v>97015</v>
          </cell>
          <cell r="B6803" t="str">
            <v>SINAPI</v>
          </cell>
          <cell r="C6803" t="str">
            <v>GUARDA-CORPO FIXADO EM FÔRMA DE MADEIRA COM TRAVESSÕES EM MADEIRA PREGADA E FECHAMENTO EM PAINEL COMPENSADO PARA EDIFICAÇÕES COM ALTURA IGUAL OU SUPERIOR A 4 PAVIMENTOS. AF_11/2017</v>
          </cell>
          <cell r="D6803" t="str">
            <v>M</v>
          </cell>
          <cell r="E6803">
            <v>67.33</v>
          </cell>
        </row>
        <row r="6804">
          <cell r="A6804">
            <v>97016</v>
          </cell>
          <cell r="B6804" t="str">
            <v>SINAPI</v>
          </cell>
          <cell r="C6804" t="str">
            <v>GUARDA-CORPO FIXADO EM FÔRMA DE MADEIRA COM TRAVESSÕES EM MADEIRA PREGADA PRÉ-MONTADA E ENCAIXE NA FÔRMA. PARA EDIFICAÇÕES COM ATÉ 2 PAVIMENTOS. AF_11/2017</v>
          </cell>
          <cell r="D6804" t="str">
            <v>M</v>
          </cell>
          <cell r="E6804">
            <v>86.77</v>
          </cell>
        </row>
        <row r="6805">
          <cell r="A6805">
            <v>97017</v>
          </cell>
          <cell r="B6805" t="str">
            <v>SINAPI</v>
          </cell>
          <cell r="C6805" t="str">
            <v>GUARDA-CORPO FIXADO EM FÔRMA DE MADEIRA COM TRAVESSÕES EM MADEIRA PREGADA PRÉ-MONTADA E ENCAIXE NA FÔRMA PARA EDIFICAÇÕES COM 3 PAVIMENTOS. AF_11/2017</v>
          </cell>
          <cell r="D6805" t="str">
            <v>M</v>
          </cell>
          <cell r="E6805">
            <v>62.79</v>
          </cell>
        </row>
        <row r="6806">
          <cell r="A6806">
            <v>97018</v>
          </cell>
          <cell r="B6806" t="str">
            <v>SINAPI</v>
          </cell>
          <cell r="C6806" t="str">
            <v>GUARDA-CORPO FIXADO EM FÔRMA DE MADEIRA COM TRAVESSÕES EM MADEIRA PREGADA PRÉ-MONTADA E ENCAIXE NA FÔRMA. PARA EDIFICAÇÕES COM ALTURA IGUAL OU SUPERIOR A 4 PAVIMENTOS. AF_11/2017</v>
          </cell>
          <cell r="D6806" t="str">
            <v>M</v>
          </cell>
          <cell r="E6806">
            <v>50.35</v>
          </cell>
        </row>
        <row r="6807">
          <cell r="A6807">
            <v>97031</v>
          </cell>
          <cell r="B6807" t="str">
            <v>SINAPI</v>
          </cell>
          <cell r="C6807" t="str">
            <v>GUARDA-CORPO EM LAJE PÓS-DESFÔRMA, PARA ESTRUTURAS EM CONCRETO, COM ESCORAS DE MADEIRA ESTRONCADAS NA ESTRUTURA, TRAVESSÕES DE MADEIRA PREGADOS E FECHAMENTO EM TELA DE POLIPROPILENO PARA EDIFICAÇÕES COM ALTURA ATÉ 4 PAVIMENTOS (1 MONTAGEM POR OBRA). AF_11/2017</v>
          </cell>
          <cell r="D6807" t="str">
            <v>M</v>
          </cell>
          <cell r="E6807">
            <v>127.35</v>
          </cell>
        </row>
        <row r="6808">
          <cell r="A6808">
            <v>97032</v>
          </cell>
          <cell r="B6808" t="str">
            <v>SINAPI</v>
          </cell>
          <cell r="C6808" t="str">
            <v>GUARDA-CORPO EM LAJE PÓS-DESFÔRMA, PARA ESTRUTURAS EM CONCRETO, COM ESCORAS DE MADEIRA ESTRONCADAS NA ESTRUTURA, TRAVESSÕES DE MADEIRA PREGADOS E FECHAMENTO EM TELA DE POLIPROPILENO PARA EDIFICAÇÕES ACIMA DE 4 PAV. (2 MONTAGENS POR OBRA). AF_11/2017</v>
          </cell>
          <cell r="D6808" t="str">
            <v>M</v>
          </cell>
          <cell r="E6808">
            <v>73.66</v>
          </cell>
        </row>
        <row r="6809">
          <cell r="A6809">
            <v>97033</v>
          </cell>
          <cell r="B6809" t="str">
            <v>SINAPI</v>
          </cell>
          <cell r="C6809" t="str">
            <v>GUARDA-CORPO EM LAJE PÓS-DESFORMA, PARA ESTRUTURAS EM CONCRETO, COM ESCORAS METÁLICAS ESTRONCADAS NA ESTRUTURA, TRAVESSÕES DE MADEIRA E FECHAMENTO EM TELA DE POLIPROPILENO PARA EDIFICAÇÕES COM ALTURA ATÉ 4 PAVIMENTOS (1 MONTAGEM POR OBRA). AF_11/2017</v>
          </cell>
          <cell r="D6809" t="str">
            <v>M</v>
          </cell>
          <cell r="E6809">
            <v>132.61000000000001</v>
          </cell>
        </row>
        <row r="6810">
          <cell r="A6810">
            <v>97034</v>
          </cell>
          <cell r="B6810" t="str">
            <v>SINAPI</v>
          </cell>
          <cell r="C6810" t="str">
            <v>GUARDA-CORPO EM LAJE PÓS-DESFORMA, PARA ESTRUTURAS EM CONCRETO, COM ESCORAS METÁLICAS ESTRONCADAS NA ESTRUTURA, TRAVESSÕES DE MADEIRA E FECHAMENTO EM TELA DE POLIPROPILENO PARA EDIFICAÇÕES ACIMA DE 4 PAVIMENTOS (2 MONTAGENS POR OBRA). AF_11/2017</v>
          </cell>
          <cell r="D6810" t="str">
            <v>M</v>
          </cell>
          <cell r="E6810">
            <v>75.150000000000006</v>
          </cell>
        </row>
        <row r="6811">
          <cell r="A6811">
            <v>97039</v>
          </cell>
          <cell r="B6811" t="str">
            <v>SINAPI</v>
          </cell>
          <cell r="C6811" t="str">
            <v>FECHAMENTO REMOVÍVEL DE VÃO DE PORTAS, EM MADEIRA (VÃO DO ELEVADOR)  1 MONTAGEM EM OBRA. AF_11/2017</v>
          </cell>
          <cell r="D6811" t="str">
            <v>M2</v>
          </cell>
          <cell r="E6811">
            <v>46.19</v>
          </cell>
        </row>
        <row r="6812">
          <cell r="A6812">
            <v>97040</v>
          </cell>
          <cell r="B6812" t="str">
            <v>SINAPI</v>
          </cell>
          <cell r="C6812" t="str">
            <v>FECHAMENTO REMOVÍVEL DE ABERTURA DE CAIXILHO, EM MADEIRA  4 MONTAGENS EM OBRA. AF_11/2017</v>
          </cell>
          <cell r="D6812" t="str">
            <v>M2</v>
          </cell>
          <cell r="E6812">
            <v>15.5</v>
          </cell>
        </row>
        <row r="6813">
          <cell r="A6813">
            <v>97041</v>
          </cell>
          <cell r="B6813" t="str">
            <v>SINAPI</v>
          </cell>
          <cell r="C6813" t="str">
            <v>FECHAMENTO REMOVÍVEL DE ABERTURA NO PISO, EM MADEIRA  1 MONTAGEM EM OBRA. AF_11/2017</v>
          </cell>
          <cell r="D6813" t="str">
            <v>M2</v>
          </cell>
          <cell r="E6813">
            <v>403.16</v>
          </cell>
        </row>
        <row r="6814">
          <cell r="A6814">
            <v>97046</v>
          </cell>
          <cell r="B6814" t="str">
            <v>SINAPI</v>
          </cell>
          <cell r="C6814" t="str">
            <v>PONTEIRAS DE PROTEÇÃO DE VERGALHÕES EXPOSTOS EM FUNDAÇÕES. AF_11/2017</v>
          </cell>
          <cell r="D6814" t="str">
            <v>M2</v>
          </cell>
          <cell r="E6814">
            <v>0.33</v>
          </cell>
        </row>
        <row r="6815">
          <cell r="A6815">
            <v>97047</v>
          </cell>
          <cell r="B6815" t="str">
            <v>SINAPI</v>
          </cell>
          <cell r="C6815" t="str">
            <v>PONTEIRAS DE PROTEÇÃO DE VERGALHÕES EXPOSTOS EM ESTRUTURAS DE CONCRETO ARMADO CONVENCIONAL. AF_11/2017</v>
          </cell>
          <cell r="D6815" t="str">
            <v>M2</v>
          </cell>
          <cell r="E6815">
            <v>0.13</v>
          </cell>
        </row>
        <row r="6816">
          <cell r="A6816">
            <v>97048</v>
          </cell>
          <cell r="B6816" t="str">
            <v>SINAPI</v>
          </cell>
          <cell r="C6816" t="str">
            <v>PONTEIRAS DE PROTEÇÃO DE VERGALHÕES EXPOSTOS EM ALVENARIA ESTRUTURAL. AF_11/2017</v>
          </cell>
          <cell r="D6816" t="str">
            <v>M2</v>
          </cell>
          <cell r="E6816">
            <v>0.1</v>
          </cell>
        </row>
        <row r="6817">
          <cell r="A6817">
            <v>97054</v>
          </cell>
          <cell r="B6817" t="str">
            <v>SINAPI</v>
          </cell>
          <cell r="C6817" t="str">
            <v>INSTALAÇÃO DE SINALIZADOR NOTURNO LED. AF_11/2017</v>
          </cell>
          <cell r="D6817" t="str">
            <v>UN</v>
          </cell>
          <cell r="E6817">
            <v>26.29</v>
          </cell>
        </row>
        <row r="6818">
          <cell r="A6818">
            <v>97062</v>
          </cell>
          <cell r="B6818" t="str">
            <v>SINAPI</v>
          </cell>
          <cell r="C6818" t="str">
            <v>COLOCAÇÃO DE TELA EM ANDAIME FACHADEIRO. AF_11/2017</v>
          </cell>
          <cell r="D6818" t="str">
            <v>M2</v>
          </cell>
          <cell r="E6818">
            <v>6.89</v>
          </cell>
        </row>
        <row r="6819">
          <cell r="A6819">
            <v>97063</v>
          </cell>
          <cell r="B6819" t="str">
            <v>SINAPI</v>
          </cell>
          <cell r="C6819" t="str">
            <v>MONTAGEM E DESMONTAGEM DE ANDAIME MODULAR FACHADEIRO, COM PISO METÁLICO, PARA EDIFICAÇÕES COM MÚLTIPLOS PAVIMENTOS (EXCLUSIVE ANDAIME E LIMPEZA). AF_11/2017</v>
          </cell>
          <cell r="D6819" t="str">
            <v>M2</v>
          </cell>
          <cell r="E6819">
            <v>9.3699999999999992</v>
          </cell>
        </row>
        <row r="6820">
          <cell r="A6820">
            <v>97064</v>
          </cell>
          <cell r="B6820" t="str">
            <v>SINAPI</v>
          </cell>
          <cell r="C6820" t="str">
            <v>MONTAGEM E DESMONTAGEM DE ANDAIME TUBULAR TIPO TORRE (EXCLUSIVE ANDAIME E LIMPEZA). AF_11/2017</v>
          </cell>
          <cell r="D6820" t="str">
            <v>M</v>
          </cell>
          <cell r="E6820">
            <v>17.079999999999998</v>
          </cell>
        </row>
        <row r="6821">
          <cell r="A6821">
            <v>97065</v>
          </cell>
          <cell r="B6821" t="str">
            <v>SINAPI</v>
          </cell>
          <cell r="C6821" t="str">
            <v>MONTAGEM E DESMONTAGEM DE ANDAIME MULTIDIRECIONAL (EXCLUSIVE ANDAIME E LIMPEZA). AF_11/2017</v>
          </cell>
          <cell r="D6821" t="str">
            <v>M3</v>
          </cell>
          <cell r="E6821">
            <v>5.72</v>
          </cell>
        </row>
        <row r="6822">
          <cell r="A6822">
            <v>97066</v>
          </cell>
          <cell r="B6822" t="str">
            <v>SINAPI</v>
          </cell>
          <cell r="C6822" t="str">
            <v>COBERTURA PARA PROTEÇÃO DE PEDESTRES SOBRE ESTRUTURA DE ANDAIME, INCLUSIVE MONTAGEM E DESMONTAGEM. AF_11/2017</v>
          </cell>
          <cell r="D6822" t="str">
            <v>M2</v>
          </cell>
          <cell r="E6822">
            <v>102.03</v>
          </cell>
        </row>
        <row r="6823">
          <cell r="A6823">
            <v>97067</v>
          </cell>
          <cell r="B6823" t="str">
            <v>SINAPI</v>
          </cell>
          <cell r="C6823" t="str">
            <v>PLATAFORMA DE PROTEÇÃO PRINCIPAL PARA ALVENARIA ESTRUTURAL PARA SER APOIADA EM ANDAIME, INCLUSIVE MONTAGEM E DESMONTAGEM. AF_11/2017</v>
          </cell>
          <cell r="D6823" t="str">
            <v>M</v>
          </cell>
          <cell r="E6823">
            <v>947.14</v>
          </cell>
        </row>
        <row r="6824">
          <cell r="A6824">
            <v>97621</v>
          </cell>
          <cell r="B6824" t="str">
            <v>SINAPI</v>
          </cell>
          <cell r="C6824" t="str">
            <v>DEMOLIÇÃO DE ALVENARIA DE BLOCO FURADO, DE FORMA MANUAL, COM REAPROVEITAMENTO. AF_12/2017</v>
          </cell>
          <cell r="D6824" t="str">
            <v>M3</v>
          </cell>
          <cell r="E6824">
            <v>87.63</v>
          </cell>
        </row>
        <row r="6825">
          <cell r="A6825">
            <v>97622</v>
          </cell>
          <cell r="B6825" t="str">
            <v>SINAPI</v>
          </cell>
          <cell r="C6825" t="str">
            <v>DEMOLIÇÃO DE ALVENARIA DE BLOCO FURADO, DE FORMA MANUAL, SEM REAPROVEITAMENTO. AF_12/2017</v>
          </cell>
          <cell r="D6825" t="str">
            <v>M3</v>
          </cell>
          <cell r="E6825">
            <v>42.71</v>
          </cell>
        </row>
        <row r="6826">
          <cell r="A6826">
            <v>97623</v>
          </cell>
          <cell r="B6826" t="str">
            <v>SINAPI</v>
          </cell>
          <cell r="C6826" t="str">
            <v>DEMOLIÇÃO DE ALVENARIA DE TIJOLO MACIÇO, DE FORMA MANUAL, COM REAPROVEITAMENTO. AF_12/2017</v>
          </cell>
          <cell r="D6826" t="str">
            <v>M3</v>
          </cell>
          <cell r="E6826">
            <v>130.84</v>
          </cell>
        </row>
        <row r="6827">
          <cell r="A6827">
            <v>97624</v>
          </cell>
          <cell r="B6827" t="str">
            <v>SINAPI</v>
          </cell>
          <cell r="C6827" t="str">
            <v>DEMOLIÇÃO DE ALVENARIA DE TIJOLO MACIÇO, DE FORMA MANUAL, SEM REAPROVEITAMENTO. AF_12/2017</v>
          </cell>
          <cell r="D6827" t="str">
            <v>M3</v>
          </cell>
          <cell r="E6827">
            <v>80.3</v>
          </cell>
        </row>
        <row r="6828">
          <cell r="A6828">
            <v>97625</v>
          </cell>
          <cell r="B6828" t="str">
            <v>SINAPI</v>
          </cell>
          <cell r="C6828" t="str">
            <v>DEMOLIÇÃO DE ALVENARIA PARA QUALQUER TIPO DE BLOCO, DE FORMA MECANIZADA, SEM REAPROVEITAMENTO. AF_12/2017</v>
          </cell>
          <cell r="D6828" t="str">
            <v>M3</v>
          </cell>
          <cell r="E6828">
            <v>61.26</v>
          </cell>
        </row>
        <row r="6829">
          <cell r="A6829">
            <v>97626</v>
          </cell>
          <cell r="B6829" t="str">
            <v>SINAPI</v>
          </cell>
          <cell r="C6829" t="str">
            <v>DEMOLIÇÃO DE PILARES E VIGAS EM CONCRETO ARMADO, DE FORMA MANUAL, SEM REAPROVEITAMENTO. AF_12/2017</v>
          </cell>
          <cell r="D6829" t="str">
            <v>M3</v>
          </cell>
          <cell r="E6829">
            <v>463.91</v>
          </cell>
        </row>
        <row r="6830">
          <cell r="A6830">
            <v>97627</v>
          </cell>
          <cell r="B6830" t="str">
            <v>SINAPI</v>
          </cell>
          <cell r="C6830" t="str">
            <v>DEMOLIÇÃO DE PILARES E VIGAS EM CONCRETO ARMADO, DE FORMA MECANIZADA COM MARTELETE, SEM REAPROVEITAMENTO. AF_12/2017</v>
          </cell>
          <cell r="D6830" t="str">
            <v>M3</v>
          </cell>
          <cell r="E6830">
            <v>243.79</v>
          </cell>
        </row>
        <row r="6831">
          <cell r="A6831">
            <v>97628</v>
          </cell>
          <cell r="B6831" t="str">
            <v>SINAPI</v>
          </cell>
          <cell r="C6831" t="str">
            <v>DEMOLIÇÃO DE LAJES, DE FORMA MANUAL, SEM REAPROVEITAMENTO. AF_12/2017</v>
          </cell>
          <cell r="D6831" t="str">
            <v>M3</v>
          </cell>
          <cell r="E6831">
            <v>211.09</v>
          </cell>
        </row>
        <row r="6832">
          <cell r="A6832">
            <v>97629</v>
          </cell>
          <cell r="B6832" t="str">
            <v>SINAPI</v>
          </cell>
          <cell r="C6832" t="str">
            <v>DEMOLIÇÃO DE LAJES, DE FORMA MECANIZADA COM MARTELETE, SEM REAPROVEITAMENTO. AF_12/2017</v>
          </cell>
          <cell r="D6832" t="str">
            <v>M3</v>
          </cell>
          <cell r="E6832">
            <v>105.58</v>
          </cell>
        </row>
        <row r="6833">
          <cell r="A6833">
            <v>97631</v>
          </cell>
          <cell r="B6833" t="str">
            <v>SINAPI</v>
          </cell>
          <cell r="C6833" t="str">
            <v>DEMOLIÇÃO DE ARGAMASSAS, DE FORMA MANUAL, SEM REAPROVEITAMENTO. AF_12/2017</v>
          </cell>
          <cell r="D6833" t="str">
            <v>M2</v>
          </cell>
          <cell r="E6833">
            <v>2.5299999999999998</v>
          </cell>
        </row>
        <row r="6834">
          <cell r="A6834">
            <v>97632</v>
          </cell>
          <cell r="B6834" t="str">
            <v>SINAPI</v>
          </cell>
          <cell r="C6834" t="str">
            <v>DEMOLIÇÃO DE RODAPÉ CERÂMICO, DE FORMA MANUAL, SEM REAPROVEITAMENTO. AF_12/2017</v>
          </cell>
          <cell r="D6834" t="str">
            <v>M</v>
          </cell>
          <cell r="E6834">
            <v>2.02</v>
          </cell>
        </row>
        <row r="6835">
          <cell r="A6835">
            <v>97633</v>
          </cell>
          <cell r="B6835" t="str">
            <v>SINAPI</v>
          </cell>
          <cell r="C6835" t="str">
            <v>DEMOLIÇÃO DE REVESTIMENTO CERÂMICO, DE FORMA MANUAL, SEM REAPROVEITAMENTO. AF_12/2017</v>
          </cell>
          <cell r="D6835" t="str">
            <v>M2</v>
          </cell>
          <cell r="E6835">
            <v>17.72</v>
          </cell>
        </row>
        <row r="6836">
          <cell r="A6836">
            <v>97634</v>
          </cell>
          <cell r="B6836" t="str">
            <v>SINAPI</v>
          </cell>
          <cell r="C6836" t="str">
            <v>DEMOLIÇÃO DE REVESTIMENTO CERÂMICO, DE FORMA MECANIZADA COM MARTELETE, SEM REAPROVEITAMENTO. AF_12/2017</v>
          </cell>
          <cell r="D6836" t="str">
            <v>M2</v>
          </cell>
          <cell r="E6836">
            <v>10.07</v>
          </cell>
        </row>
        <row r="6837">
          <cell r="A6837">
            <v>97635</v>
          </cell>
          <cell r="B6837" t="str">
            <v>SINAPI</v>
          </cell>
          <cell r="C6837" t="str">
            <v>DEMOLIÇÃO DE PAVIMENTO INTERTRAVADO, DE FORMA MANUAL, COM REAPROVEITAMENTO. AF_12/2017</v>
          </cell>
          <cell r="D6837" t="str">
            <v>M2</v>
          </cell>
          <cell r="E6837">
            <v>10.48</v>
          </cell>
        </row>
        <row r="6838">
          <cell r="A6838">
            <v>97636</v>
          </cell>
          <cell r="B6838" t="str">
            <v>SINAPI</v>
          </cell>
          <cell r="C6838" t="str">
            <v>DEMOLIÇÃO PARCIAL DE PAVIMENTO ASFÁLTICO, DE FORMA MECANIZADA, SEM REAPROVEITAMENTO. AF_12/2017</v>
          </cell>
          <cell r="D6838" t="str">
            <v>M2</v>
          </cell>
          <cell r="E6838">
            <v>18.510000000000002</v>
          </cell>
        </row>
        <row r="6839">
          <cell r="A6839">
            <v>97637</v>
          </cell>
          <cell r="B6839" t="str">
            <v>SINAPI</v>
          </cell>
          <cell r="C6839" t="str">
            <v>REMOÇÃO DE TAPUME/ CHAPAS METÁLICAS E DE MADEIRA, DE FORMA MANUAL, SEM REAPROVEITAMENTO. AF_12/2017</v>
          </cell>
          <cell r="D6839" t="str">
            <v>M2</v>
          </cell>
          <cell r="E6839">
            <v>2.2200000000000002</v>
          </cell>
        </row>
        <row r="6840">
          <cell r="A6840">
            <v>97638</v>
          </cell>
          <cell r="B6840" t="str">
            <v>SINAPI</v>
          </cell>
          <cell r="C6840" t="str">
            <v>REMOÇÃO DE CHAPAS E PERFIS DE DRYWALL, DE FORMA MANUAL, SEM REAPROVEITAMENTO. AF_12/2017</v>
          </cell>
          <cell r="D6840" t="str">
            <v>M2</v>
          </cell>
          <cell r="E6840">
            <v>6.49</v>
          </cell>
        </row>
        <row r="6841">
          <cell r="A6841">
            <v>97639</v>
          </cell>
          <cell r="B6841" t="str">
            <v>SINAPI</v>
          </cell>
          <cell r="C6841" t="str">
            <v>REMOÇÃO DE PLACAS E PILARETES DE CONCRETO, DE FORMA MANUAL, SEM REAPROVEITAMENTO. AF_12/2017</v>
          </cell>
          <cell r="D6841" t="str">
            <v>M2</v>
          </cell>
          <cell r="E6841">
            <v>15.41</v>
          </cell>
        </row>
        <row r="6842">
          <cell r="A6842">
            <v>97640</v>
          </cell>
          <cell r="B6842" t="str">
            <v>SINAPI</v>
          </cell>
          <cell r="C6842" t="str">
            <v>REMOÇÃO DE FORROS DE DRYWALL, PVC E FIBROMINERAL, DE FORMA MANUAL, SEM REAPROVEITAMENTO. AF_12/2017</v>
          </cell>
          <cell r="D6842" t="str">
            <v>M2</v>
          </cell>
          <cell r="E6842">
            <v>1.41</v>
          </cell>
        </row>
        <row r="6843">
          <cell r="A6843">
            <v>97641</v>
          </cell>
          <cell r="B6843" t="str">
            <v>SINAPI</v>
          </cell>
          <cell r="C6843" t="str">
            <v>REMOÇÃO DE FORRO DE GESSO, DE FORMA MANUAL, SEM REAPROVEITAMENTO. AF_12/2017</v>
          </cell>
          <cell r="D6843" t="str">
            <v>M2</v>
          </cell>
          <cell r="E6843">
            <v>3.89</v>
          </cell>
        </row>
        <row r="6844">
          <cell r="A6844">
            <v>97642</v>
          </cell>
          <cell r="B6844" t="str">
            <v>SINAPI</v>
          </cell>
          <cell r="C6844" t="str">
            <v>REMOÇÃO DE TRAMA METÁLICA OU DE MADEIRA PARA FORRO, DE FORMA MANUAL, SEM REAPROVEITAMENTO. AF_12/2017</v>
          </cell>
          <cell r="D6844" t="str">
            <v>M2</v>
          </cell>
          <cell r="E6844">
            <v>2.5099999999999998</v>
          </cell>
        </row>
        <row r="6845">
          <cell r="A6845">
            <v>97643</v>
          </cell>
          <cell r="B6845" t="str">
            <v>SINAPI</v>
          </cell>
          <cell r="C6845" t="str">
            <v>REMOÇÃO DE PISO DE MADEIRA (ASSOALHO E BARROTE), DE FORMA MANUAL, SEM REAPROVEITAMENTO. AF_12/2017</v>
          </cell>
          <cell r="D6845" t="str">
            <v>M2</v>
          </cell>
          <cell r="E6845">
            <v>18.89</v>
          </cell>
        </row>
        <row r="6846">
          <cell r="A6846">
            <v>97644</v>
          </cell>
          <cell r="B6846" t="str">
            <v>SINAPI</v>
          </cell>
          <cell r="C6846" t="str">
            <v>REMOÇÃO DE PORTAS, DE FORMA MANUAL, SEM REAPROVEITAMENTO. AF_12/2017</v>
          </cell>
          <cell r="D6846" t="str">
            <v>M2</v>
          </cell>
          <cell r="E6846">
            <v>7.12</v>
          </cell>
        </row>
        <row r="6847">
          <cell r="A6847">
            <v>97645</v>
          </cell>
          <cell r="B6847" t="str">
            <v>SINAPI</v>
          </cell>
          <cell r="C6847" t="str">
            <v>REMOÇÃO DE JANELAS, DE FORMA MANUAL, SEM REAPROVEITAMENTO. AF_12/2017</v>
          </cell>
          <cell r="D6847" t="str">
            <v>M2</v>
          </cell>
          <cell r="E6847">
            <v>27.88</v>
          </cell>
        </row>
        <row r="6848">
          <cell r="A6848">
            <v>97647</v>
          </cell>
          <cell r="B6848" t="str">
            <v>SINAPI</v>
          </cell>
          <cell r="C6848" t="str">
            <v>REMOÇÃO DE TELHAS, DE FIBROCIMENTO, METÁLICA E CERÂMICA, DE FORMA MANUAL, SEM REAPROVEITAMENTO. AF_12/2017</v>
          </cell>
          <cell r="D6848" t="str">
            <v>M2</v>
          </cell>
          <cell r="E6848">
            <v>2.65</v>
          </cell>
        </row>
        <row r="6849">
          <cell r="A6849">
            <v>97648</v>
          </cell>
          <cell r="B6849" t="str">
            <v>SINAPI</v>
          </cell>
          <cell r="C6849" t="str">
            <v>REMOÇÃO DE PROTEÇÃO TÉRMICA PARA COBERTURA EM EPS, DE FORMA MANUAL, SEM REAPROVEITAMENTO. AF_12/2017</v>
          </cell>
          <cell r="D6849" t="str">
            <v>M2</v>
          </cell>
          <cell r="E6849">
            <v>1.52</v>
          </cell>
        </row>
        <row r="6850">
          <cell r="A6850">
            <v>97649</v>
          </cell>
          <cell r="B6850" t="str">
            <v>SINAPI</v>
          </cell>
          <cell r="C6850" t="str">
            <v>REMOÇÃO DE TELHAS DE FIBROCIMENTO, METÁLICA E CERÂMICA, DE FORMA MECANIZADA, COM USO DE GUINDASTE, SEM REAPROVEITAMENTO. AF_12/2017</v>
          </cell>
          <cell r="D6850" t="str">
            <v>M2</v>
          </cell>
          <cell r="E6850">
            <v>3.53</v>
          </cell>
        </row>
        <row r="6851">
          <cell r="A6851">
            <v>97650</v>
          </cell>
          <cell r="B6851" t="str">
            <v>SINAPI</v>
          </cell>
          <cell r="C6851" t="str">
            <v>REMOÇÃO DE TRAMA DE MADEIRA PARA COBERTURA, DE FORMA MANUAL, SEM REAPROVEITAMENTO. AF_12/2017</v>
          </cell>
          <cell r="D6851" t="str">
            <v>M2</v>
          </cell>
          <cell r="E6851">
            <v>5.7</v>
          </cell>
        </row>
        <row r="6852">
          <cell r="A6852">
            <v>97651</v>
          </cell>
          <cell r="B6852" t="str">
            <v>SINAPI</v>
          </cell>
          <cell r="C6852" t="str">
            <v>REMOÇÃO DE TESOURAS DE MADEIRA, COM VÃO MENOR QUE 8M, DE FORMA MANUAL, SEM REAPROVEITAMENTO. AF_12/2017</v>
          </cell>
          <cell r="D6852" t="str">
            <v>UN</v>
          </cell>
          <cell r="E6852">
            <v>63.09</v>
          </cell>
        </row>
        <row r="6853">
          <cell r="A6853">
            <v>97652</v>
          </cell>
          <cell r="B6853" t="str">
            <v>SINAPI</v>
          </cell>
          <cell r="C6853" t="str">
            <v>REMOÇÃO DE TESOURAS DE MADEIRA, COM VÃO MAIOR OU IGUAL A 8M, DE FORMA MANUAL, SEM REAPROVEITAMENTO. AF_12/2017</v>
          </cell>
          <cell r="D6853" t="str">
            <v>UN</v>
          </cell>
          <cell r="E6853">
            <v>143.04</v>
          </cell>
        </row>
        <row r="6854">
          <cell r="A6854">
            <v>97653</v>
          </cell>
          <cell r="B6854" t="str">
            <v>SINAPI</v>
          </cell>
          <cell r="C6854" t="str">
            <v>REMOÇÃO DE TESOURAS DE MADEIRA, COM VÃO MENOR QUE 8M, DE FORMA MECANIZADA, COM REAPROVEITAMENTO. AF_12/2017</v>
          </cell>
          <cell r="D6854" t="str">
            <v>UN</v>
          </cell>
          <cell r="E6854">
            <v>128.86000000000001</v>
          </cell>
        </row>
        <row r="6855">
          <cell r="A6855">
            <v>97654</v>
          </cell>
          <cell r="B6855" t="str">
            <v>SINAPI</v>
          </cell>
          <cell r="C6855" t="str">
            <v>REMOÇÃO DE TESOURAS DE MADEIRA, COM VÃO MAIOR OU IGUAL A 8M, DE FORMA MECANIZADA, COM REAPROVEITAMENTO. AF_12/2017</v>
          </cell>
          <cell r="D6855" t="str">
            <v>UN</v>
          </cell>
          <cell r="E6855">
            <v>150.75</v>
          </cell>
        </row>
        <row r="6856">
          <cell r="A6856">
            <v>97655</v>
          </cell>
          <cell r="B6856" t="str">
            <v>SINAPI</v>
          </cell>
          <cell r="C6856" t="str">
            <v>REMOÇÃO DE TRAMA METÁLICA PARA COBERTURA, DE FORMA MANUAL, SEM REAPROVEITAMENTO. AF_12/2017</v>
          </cell>
          <cell r="D6856" t="str">
            <v>M2</v>
          </cell>
          <cell r="E6856">
            <v>28.57</v>
          </cell>
        </row>
        <row r="6857">
          <cell r="A6857">
            <v>97656</v>
          </cell>
          <cell r="B6857" t="str">
            <v>SINAPI</v>
          </cell>
          <cell r="C6857" t="str">
            <v>REMOÇÃO DE TESOURAS METÁLICAS, COM VÃO MENOR QUE 8M, DE FORMA MANUAL, SEM REAPROVEITAMENTO. AF_12/2017</v>
          </cell>
          <cell r="D6857" t="str">
            <v>UN</v>
          </cell>
          <cell r="E6857">
            <v>259.86</v>
          </cell>
        </row>
        <row r="6858">
          <cell r="A6858">
            <v>97657</v>
          </cell>
          <cell r="B6858" t="str">
            <v>SINAPI</v>
          </cell>
          <cell r="C6858" t="str">
            <v>REMOÇÃO DE TESOURAS METÁLICAS, COM VÃO MAIOR OU IGUAL A 8M, DE FORMA MANUAL, SEM REAPROVEITAMENTO. AF_12/2017</v>
          </cell>
          <cell r="D6858" t="str">
            <v>UN</v>
          </cell>
          <cell r="E6858">
            <v>515.08000000000004</v>
          </cell>
        </row>
        <row r="6859">
          <cell r="A6859">
            <v>97658</v>
          </cell>
          <cell r="B6859" t="str">
            <v>SINAPI</v>
          </cell>
          <cell r="C6859" t="str">
            <v>REMOÇÃO DE TESOURAS METÁLICAS, COM VÃO MENOR QUE 8M, DE FORMA MECANIZADA, COM REAPROVEITAMENTO. AF_12/2017</v>
          </cell>
          <cell r="D6859" t="str">
            <v>UN</v>
          </cell>
          <cell r="E6859">
            <v>192.73</v>
          </cell>
        </row>
        <row r="6860">
          <cell r="A6860">
            <v>97659</v>
          </cell>
          <cell r="B6860" t="str">
            <v>SINAPI</v>
          </cell>
          <cell r="C6860" t="str">
            <v>REMOÇÃO DE TESOURAS METÁLICAS, COM VÃO MAIOR OU IGUAL A 8M, DE FORMA MECANIZADA, COM REAPROVEITAMENTO. AF_12/2017</v>
          </cell>
          <cell r="D6860" t="str">
            <v>UN</v>
          </cell>
          <cell r="E6860">
            <v>258.58</v>
          </cell>
        </row>
        <row r="6861">
          <cell r="A6861">
            <v>97660</v>
          </cell>
          <cell r="B6861" t="str">
            <v>SINAPI</v>
          </cell>
          <cell r="C6861" t="str">
            <v>REMOÇÃO DE INTERRUPTORES/TOMADAS ELÉTRICAS, DE FORMA MANUAL, SEM REAPROVEITAMENTO. AF_12/2017</v>
          </cell>
          <cell r="D6861" t="str">
            <v>UN</v>
          </cell>
          <cell r="E6861">
            <v>0.51</v>
          </cell>
        </row>
        <row r="6862">
          <cell r="A6862">
            <v>97661</v>
          </cell>
          <cell r="B6862" t="str">
            <v>SINAPI</v>
          </cell>
          <cell r="C6862" t="str">
            <v>REMOÇÃO DE CABOS ELÉTRICOS, DE FORMA MANUAL, SEM REAPROVEITAMENTO. AF_12/2017</v>
          </cell>
          <cell r="D6862" t="str">
            <v>M</v>
          </cell>
          <cell r="E6862">
            <v>0.51</v>
          </cell>
        </row>
        <row r="6863">
          <cell r="A6863">
            <v>97662</v>
          </cell>
          <cell r="B6863" t="str">
            <v>SINAPI</v>
          </cell>
          <cell r="C6863" t="str">
            <v>REMOÇÃO DE TUBULAÇÕES (TUBOS E CONEXÕES) DE ÁGUA FRIA, DE FORMA MANUAL, SEM REAPROVEITAMENTO. AF_12/2017</v>
          </cell>
          <cell r="D6863" t="str">
            <v>M</v>
          </cell>
          <cell r="E6863">
            <v>0.37</v>
          </cell>
        </row>
        <row r="6864">
          <cell r="A6864">
            <v>97663</v>
          </cell>
          <cell r="B6864" t="str">
            <v>SINAPI</v>
          </cell>
          <cell r="C6864" t="str">
            <v>REMOÇÃO DE LOUÇAS, DE FORMA MANUAL, SEM REAPROVEITAMENTO. AF_12/2017</v>
          </cell>
          <cell r="D6864" t="str">
            <v>UN</v>
          </cell>
          <cell r="E6864">
            <v>9.39</v>
          </cell>
        </row>
        <row r="6865">
          <cell r="A6865">
            <v>97664</v>
          </cell>
          <cell r="B6865" t="str">
            <v>SINAPI</v>
          </cell>
          <cell r="C6865" t="str">
            <v>REMOÇÃO DE ACESSÓRIOS, DE FORMA MANUAL, SEM REAPROVEITAMENTO. AF_12/2017</v>
          </cell>
          <cell r="D6865" t="str">
            <v>UN</v>
          </cell>
          <cell r="E6865">
            <v>1.1599999999999999</v>
          </cell>
        </row>
        <row r="6866">
          <cell r="A6866">
            <v>97665</v>
          </cell>
          <cell r="B6866" t="str">
            <v>SINAPI</v>
          </cell>
          <cell r="C6866" t="str">
            <v>REMOÇÃO DE LUMINÁRIAS, DE FORMA MANUAL, SEM REAPROVEITAMENTO. AF_12/2017</v>
          </cell>
          <cell r="D6866" t="str">
            <v>UN</v>
          </cell>
          <cell r="E6866">
            <v>0.99</v>
          </cell>
        </row>
        <row r="6867">
          <cell r="A6867">
            <v>97666</v>
          </cell>
          <cell r="B6867" t="str">
            <v>SINAPI</v>
          </cell>
          <cell r="C6867" t="str">
            <v>REMOÇÃO DE METAIS SANITÁRIOS, DE FORMA MANUAL, SEM REAPROVEITAMENTO. AF_12/2017</v>
          </cell>
          <cell r="D6867" t="str">
            <v>UN</v>
          </cell>
          <cell r="E6867">
            <v>6.85</v>
          </cell>
        </row>
        <row r="6868">
          <cell r="A6868">
            <v>95967</v>
          </cell>
          <cell r="B6868" t="str">
            <v>SINAPI</v>
          </cell>
          <cell r="C6868" t="str">
            <v>SERVIÇOS TÉCNICOS ESPECIALIZADOS PARA ACOMPANHAMENTO DE EXECUÇÃO DE FUNDAÇÕES PROFUNDAS E ESTRUTURAS DE CONTENÇÃO</v>
          </cell>
          <cell r="D6868" t="str">
            <v>H</v>
          </cell>
          <cell r="E6868">
            <v>137.61000000000001</v>
          </cell>
        </row>
        <row r="6869">
          <cell r="A6869">
            <v>99058</v>
          </cell>
          <cell r="B6869" t="str">
            <v>SINAPI</v>
          </cell>
          <cell r="C6869" t="str">
            <v>LOCAÇÃO DE PONTO PARA REFERÊNCIA TOPOGRÁFICA. AF_10/2018</v>
          </cell>
          <cell r="D6869" t="str">
            <v>UN</v>
          </cell>
          <cell r="E6869">
            <v>11.42</v>
          </cell>
        </row>
        <row r="6870">
          <cell r="A6870">
            <v>99059</v>
          </cell>
          <cell r="B6870" t="str">
            <v>SINAPI</v>
          </cell>
          <cell r="C6870" t="str">
            <v>LOCACAO CONVENCIONAL DE OBRA, UTILIZANDO GABARITO DE TÁBUAS CORRIDAS PONTALETADAS A CADA 2,00M -  2 UTILIZAÇÕES. AF_10/2018</v>
          </cell>
          <cell r="D6870" t="str">
            <v>M</v>
          </cell>
          <cell r="E6870">
            <v>62.57</v>
          </cell>
        </row>
        <row r="6871">
          <cell r="A6871">
            <v>99060</v>
          </cell>
          <cell r="B6871" t="str">
            <v>SINAPI</v>
          </cell>
          <cell r="C6871" t="str">
            <v>LOCAÇÃO COM CAVALETE COM ALTURA DE 1,00 M - 2 UTILIZAÇÕES. AF_10/2018</v>
          </cell>
          <cell r="D6871" t="str">
            <v>UN</v>
          </cell>
          <cell r="E6871">
            <v>173.43</v>
          </cell>
        </row>
        <row r="6872">
          <cell r="A6872">
            <v>99061</v>
          </cell>
          <cell r="B6872" t="str">
            <v>SINAPI</v>
          </cell>
          <cell r="C6872" t="str">
            <v>LOCAÇÃO COM CAVALETE COM ALTURA DE 0,50 M - 2 UTILIZAÇÕES. AF_10/2018</v>
          </cell>
          <cell r="D6872" t="str">
            <v>UN</v>
          </cell>
          <cell r="E6872">
            <v>109.95</v>
          </cell>
        </row>
        <row r="6873">
          <cell r="A6873">
            <v>99062</v>
          </cell>
          <cell r="B6873" t="str">
            <v>SINAPI</v>
          </cell>
          <cell r="C6873" t="str">
            <v>MARCAÇÃO DE PONTOS EM GABARITO OU CAVALETE. AF_10/2018</v>
          </cell>
          <cell r="D6873" t="str">
            <v>UN</v>
          </cell>
          <cell r="E6873">
            <v>2.06</v>
          </cell>
        </row>
        <row r="6874">
          <cell r="A6874">
            <v>99063</v>
          </cell>
          <cell r="B6874" t="str">
            <v>SINAPI</v>
          </cell>
          <cell r="C6874" t="str">
            <v>LOCAÇÃO DE REDE DE ÁGUA OU ESGOTO. AF_10/2018</v>
          </cell>
          <cell r="D6874" t="str">
            <v>M</v>
          </cell>
          <cell r="E6874">
            <v>5.49</v>
          </cell>
        </row>
        <row r="6875">
          <cell r="A6875">
            <v>99064</v>
          </cell>
          <cell r="B6875" t="str">
            <v>SINAPI</v>
          </cell>
          <cell r="C6875" t="str">
            <v>LOCAÇÃO DE PAVIMENTAÇÃO. AF_10/2018</v>
          </cell>
          <cell r="D6875" t="str">
            <v>M</v>
          </cell>
          <cell r="E6875">
            <v>0.56999999999999995</v>
          </cell>
        </row>
        <row r="6876">
          <cell r="A6876">
            <v>93588</v>
          </cell>
          <cell r="B6876" t="str">
            <v>SINAPI</v>
          </cell>
          <cell r="C6876" t="str">
            <v>TRANSPORTE COM CAMINHÃO BASCULANTE DE 10 M³, EM VIA URBANA EM LEITO NATURAL (UNIDADE: M3XKM). AF_07/2020</v>
          </cell>
          <cell r="D6876" t="str">
            <v>M3XKM</v>
          </cell>
          <cell r="E6876">
            <v>2.96</v>
          </cell>
        </row>
        <row r="6877">
          <cell r="A6877">
            <v>93589</v>
          </cell>
          <cell r="B6877" t="str">
            <v>SINAPI</v>
          </cell>
          <cell r="C6877" t="str">
            <v>TRANSPORTE COM CAMINHÃO BASCULANTE DE 10 M³, EM VIA URBANA EM REVESTIMENTO PRIMÁRIO (UNIDADE: M3XKM). AF_07/2020</v>
          </cell>
          <cell r="D6877" t="str">
            <v>M3XKM</v>
          </cell>
          <cell r="E6877">
            <v>2.54</v>
          </cell>
        </row>
        <row r="6878">
          <cell r="A6878">
            <v>93590</v>
          </cell>
          <cell r="B6878" t="str">
            <v>SINAPI</v>
          </cell>
          <cell r="C6878" t="str">
            <v>TRANSPORTE COM CAMINHÃO BASCULANTE DE 10 M³, EM VIA URBANA PAVIMENTADA, ADICIONAL PARA DMT EXCEDENTE A 30 KM (UNIDADE: M3XKM). AF_07/2020</v>
          </cell>
          <cell r="D6878" t="str">
            <v>M3XKM</v>
          </cell>
          <cell r="E6878">
            <v>0.92</v>
          </cell>
        </row>
        <row r="6879">
          <cell r="A6879">
            <v>93591</v>
          </cell>
          <cell r="B6879" t="str">
            <v>SINAPI</v>
          </cell>
          <cell r="C6879" t="str">
            <v>TRANSPORTE COM CAMINHÃO BASCULANTE DE 14 M³, EM VIA URBANA EM LEITO NATURAL (UNIDADE: M3XKM). AF_07/2020</v>
          </cell>
          <cell r="D6879" t="str">
            <v>M3XKM</v>
          </cell>
          <cell r="E6879">
            <v>2.66</v>
          </cell>
        </row>
        <row r="6880">
          <cell r="A6880">
            <v>93592</v>
          </cell>
          <cell r="B6880" t="str">
            <v>SINAPI</v>
          </cell>
          <cell r="C6880" t="str">
            <v>TRANSPORTE COM CAMINHÃO BASCULANTE DE 14 M³, EM VIA URBANA EM REVESTIMENTO PRIMÁRIO (UNIDADE: M3XKM). AF_07/2020</v>
          </cell>
          <cell r="D6880" t="str">
            <v>M3XKM</v>
          </cell>
          <cell r="E6880">
            <v>2.2999999999999998</v>
          </cell>
        </row>
        <row r="6881">
          <cell r="A6881">
            <v>93593</v>
          </cell>
          <cell r="B6881" t="str">
            <v>SINAPI</v>
          </cell>
          <cell r="C6881" t="str">
            <v>TRANSPORTE COM CAMINHÃO BASCULANTE DE 14 M³, EM VIA URBANA PAVIMENTADA, ADICIONAL PARA DMT EXCEDENTE A 30 KM (UNIDADE: M3XKM). AF_07/2020</v>
          </cell>
          <cell r="D6881" t="str">
            <v>M3XKM</v>
          </cell>
          <cell r="E6881">
            <v>0.84</v>
          </cell>
        </row>
        <row r="6882">
          <cell r="A6882">
            <v>93594</v>
          </cell>
          <cell r="B6882" t="str">
            <v>SINAPI</v>
          </cell>
          <cell r="C6882" t="str">
            <v>TRANSPORTE COM CAMINHÃO BASCULANTE DE 10 M³, EM VIA URBANA EM LEITO NATURAL (UNIDADE: TXKM). AF_07/2020</v>
          </cell>
          <cell r="D6882" t="str">
            <v>TXKM</v>
          </cell>
          <cell r="E6882">
            <v>1.97</v>
          </cell>
        </row>
        <row r="6883">
          <cell r="A6883">
            <v>93595</v>
          </cell>
          <cell r="B6883" t="str">
            <v>SINAPI</v>
          </cell>
          <cell r="C6883" t="str">
            <v>TRANSPORTE COM CAMINHÃO BASCULANTE DE 10 M³, EM VIA URBANA EM REVESTIMENTO PRIMÁRIO (UNIDADE: TXKM). AF_07/2020</v>
          </cell>
          <cell r="D6883" t="str">
            <v>TXKM</v>
          </cell>
          <cell r="E6883">
            <v>1.72</v>
          </cell>
        </row>
        <row r="6884">
          <cell r="A6884">
            <v>93596</v>
          </cell>
          <cell r="B6884" t="str">
            <v>SINAPI</v>
          </cell>
          <cell r="C6884" t="str">
            <v>TRANSPORTE COM CAMINHÃO BASCULANTE DE 10 M³, EM VIA URBANA PAVIMENTADA, ADICIONAL PARA DMT EXCEDENTE A 30 KM (UNIDADE: TXKM). AF_07/2020</v>
          </cell>
          <cell r="D6884" t="str">
            <v>TXKM</v>
          </cell>
          <cell r="E6884">
            <v>0.62</v>
          </cell>
        </row>
        <row r="6885">
          <cell r="A6885">
            <v>93597</v>
          </cell>
          <cell r="B6885" t="str">
            <v>SINAPI</v>
          </cell>
          <cell r="C6885" t="str">
            <v>TRANSPORTE COM CAMINHÃO BASCULANTE DE 14 M³, EM VIA URBANA EM LEITO NATURAL (UNIDADE: TXKM). AF_07/2020</v>
          </cell>
          <cell r="D6885" t="str">
            <v>TXKM</v>
          </cell>
          <cell r="E6885">
            <v>1.77</v>
          </cell>
        </row>
        <row r="6886">
          <cell r="A6886">
            <v>93598</v>
          </cell>
          <cell r="B6886" t="str">
            <v>SINAPI</v>
          </cell>
          <cell r="C6886" t="str">
            <v>TRANSPORTE COM CAMINHÃO BASCULANTE DE 14 M³, EM VIA URBANA EM REVESTIMENTO PRIMÁRIO (UNIDADE: TXKM). AF_07/2020</v>
          </cell>
          <cell r="D6886" t="str">
            <v>TXKM</v>
          </cell>
          <cell r="E6886">
            <v>1.52</v>
          </cell>
        </row>
        <row r="6887">
          <cell r="A6887">
            <v>93599</v>
          </cell>
          <cell r="B6887" t="str">
            <v>SINAPI</v>
          </cell>
          <cell r="C6887" t="str">
            <v>TRANSPORTE COM CAMINHÃO BASCULANTE DE 14 M³, EM VIA URBANA PAVIMENTADA, ADICIONAL PARA DMT EXCEDENTE A 30 KM (UNIDADE: TXKM). AF_07/2020</v>
          </cell>
          <cell r="D6887" t="str">
            <v>TXKM</v>
          </cell>
          <cell r="E6887">
            <v>0.56000000000000005</v>
          </cell>
        </row>
        <row r="6888">
          <cell r="A6888">
            <v>95425</v>
          </cell>
          <cell r="B6888" t="str">
            <v>SINAPI</v>
          </cell>
          <cell r="C6888" t="str">
            <v>TRANSPORTE COM CAMINHÃO BASCULANTE DE 18 M³, EM VIA URBANA EM LEITO NATURAL (UNIDADE: M3XKM). AF_07/2020</v>
          </cell>
          <cell r="D6888" t="str">
            <v>M3XKM</v>
          </cell>
          <cell r="E6888">
            <v>2.29</v>
          </cell>
        </row>
        <row r="6889">
          <cell r="A6889">
            <v>95426</v>
          </cell>
          <cell r="B6889" t="str">
            <v>SINAPI</v>
          </cell>
          <cell r="C6889" t="str">
            <v>TRANSPORTE COM CAMINHÃO BASCULANTE DE 18 M³, EM VIA URBANA EM REVESTIMENTO PRIMÁRIO (UNIDADE: M3XKM). AF_07/2020</v>
          </cell>
          <cell r="D6889" t="str">
            <v>M3XKM</v>
          </cell>
          <cell r="E6889">
            <v>1.97</v>
          </cell>
        </row>
        <row r="6890">
          <cell r="A6890">
            <v>95427</v>
          </cell>
          <cell r="B6890" t="str">
            <v>SINAPI</v>
          </cell>
          <cell r="C6890" t="str">
            <v>TRANSPORTE COM CAMINHÃO BASCULANTE DE 18 M³, EM VIA URBANA PAVIMENTADA, ADICIONAL PARA DMT EXCEDENTE A 30 KM (UNIDADE: M3XKM). AF_07/2020</v>
          </cell>
          <cell r="D6890" t="str">
            <v>M3XKM</v>
          </cell>
          <cell r="E6890">
            <v>0.74</v>
          </cell>
        </row>
        <row r="6891">
          <cell r="A6891">
            <v>95428</v>
          </cell>
          <cell r="B6891" t="str">
            <v>SINAPI</v>
          </cell>
          <cell r="C6891" t="str">
            <v>TRANSPORTE COM CAMINHÃO BASCULANTE DE 18 M³, EM VIA URBANA EM LEITO NATURAL (UNIDADE: TXKM). AF_07/2020</v>
          </cell>
          <cell r="D6891" t="str">
            <v>TXKM</v>
          </cell>
          <cell r="E6891">
            <v>1.53</v>
          </cell>
        </row>
        <row r="6892">
          <cell r="A6892">
            <v>95429</v>
          </cell>
          <cell r="B6892" t="str">
            <v>SINAPI</v>
          </cell>
          <cell r="C6892" t="str">
            <v>TRANSPORTE COM CAMINHÃO BASCULANTE DE 18 M³, EM VIA URBANA EM REVESTIMENTO PRIMÁRIO (UNIDADE: TXKM). AF_07/2020</v>
          </cell>
          <cell r="D6892" t="str">
            <v>TXKM</v>
          </cell>
          <cell r="E6892">
            <v>1.33</v>
          </cell>
        </row>
        <row r="6893">
          <cell r="A6893">
            <v>95430</v>
          </cell>
          <cell r="B6893" t="str">
            <v>SINAPI</v>
          </cell>
          <cell r="C6893" t="str">
            <v>TRANSPORTE COM CAMINHÃO BASCULANTE DE 18 M³, EM VIA URBANA PAVIMENTADA, ADICIONAL PARA DMT EXCEDENTE A 30 KM (UNIDADE: TXKM). AF_07/2020</v>
          </cell>
          <cell r="D6893" t="str">
            <v>TXKM</v>
          </cell>
          <cell r="E6893">
            <v>0.46</v>
          </cell>
        </row>
        <row r="6894">
          <cell r="A6894">
            <v>95875</v>
          </cell>
          <cell r="B6894" t="str">
            <v>SINAPI</v>
          </cell>
          <cell r="C6894" t="str">
            <v>TRANSPORTE COM CAMINHÃO BASCULANTE DE 10 M³, EM VIA URBANA PAVIMENTADA, DMT ATÉ 30 KM (UNIDADE: M3XKM). AF_07/2020</v>
          </cell>
          <cell r="D6894" t="str">
            <v>M3XKM</v>
          </cell>
          <cell r="E6894">
            <v>2.34</v>
          </cell>
        </row>
        <row r="6895">
          <cell r="A6895">
            <v>95876</v>
          </cell>
          <cell r="B6895" t="str">
            <v>SINAPI</v>
          </cell>
          <cell r="C6895" t="str">
            <v>TRANSPORTE COM CAMINHÃO BASCULANTE DE 14 M³, EM VIA URBANA PAVIMENTADA, DMT ATÉ 30 KM (UNIDADE: M3XKM). AF_07/2020</v>
          </cell>
          <cell r="D6895" t="str">
            <v>M3XKM</v>
          </cell>
          <cell r="E6895">
            <v>2.09</v>
          </cell>
        </row>
        <row r="6896">
          <cell r="A6896">
            <v>95877</v>
          </cell>
          <cell r="B6896" t="str">
            <v>SINAPI</v>
          </cell>
          <cell r="C6896" t="str">
            <v>TRANSPORTE COM CAMINHÃO BASCULANTE DE 18 M³, EM VIA URBANA PAVIMENTADA, DMT ATÉ 30 KM (UNIDADE: M3XKM). AF_07/2020</v>
          </cell>
          <cell r="D6896" t="str">
            <v>M3XKM</v>
          </cell>
          <cell r="E6896">
            <v>1.82</v>
          </cell>
        </row>
        <row r="6897">
          <cell r="A6897">
            <v>95878</v>
          </cell>
          <cell r="B6897" t="str">
            <v>SINAPI</v>
          </cell>
          <cell r="C6897" t="str">
            <v>TRANSPORTE COM CAMINHÃO BASCULANTE DE 10 M³, EM VIA URBANA PAVIMENTADA, DMT ATÉ 30 KM (UNIDADE: TXKM). AF_07/2020</v>
          </cell>
          <cell r="D6897" t="str">
            <v>TXKM</v>
          </cell>
          <cell r="E6897">
            <v>1.57</v>
          </cell>
        </row>
        <row r="6898">
          <cell r="A6898">
            <v>95879</v>
          </cell>
          <cell r="B6898" t="str">
            <v>SINAPI</v>
          </cell>
          <cell r="C6898" t="str">
            <v>TRANSPORTE COM CAMINHÃO BASCULANTE DE 14 M³, EM VIA URBANA PAVIMENTADA, DMT ATÉ 30 KM (UNIDADE: TXKM). AF_07/2020</v>
          </cell>
          <cell r="D6898" t="str">
            <v>TXKM</v>
          </cell>
          <cell r="E6898">
            <v>1.41</v>
          </cell>
        </row>
        <row r="6899">
          <cell r="A6899">
            <v>95880</v>
          </cell>
          <cell r="B6899" t="str">
            <v>SINAPI</v>
          </cell>
          <cell r="C6899" t="str">
            <v>TRANSPORTE COM CAMINHÃO BASCULANTE DE 18 M³, EM VIA URBANA PAVIMENTADA, DMT ATÉ 30 KM (UNIDADE: TXKM). AF_07/2020</v>
          </cell>
          <cell r="D6899" t="str">
            <v>TXKM</v>
          </cell>
          <cell r="E6899">
            <v>1.22</v>
          </cell>
        </row>
        <row r="6900">
          <cell r="A6900">
            <v>97912</v>
          </cell>
          <cell r="B6900" t="str">
            <v>SINAPI</v>
          </cell>
          <cell r="C6900" t="str">
            <v>TRANSPORTE COM CAMINHÃO BASCULANTE DE 6 M³, EM VIA URBANA EM LEITO NATURAL (UNIDADE: M3XKM). AF_07/2020</v>
          </cell>
          <cell r="D6900" t="str">
            <v>M3XKM</v>
          </cell>
          <cell r="E6900">
            <v>3.39</v>
          </cell>
        </row>
        <row r="6901">
          <cell r="A6901">
            <v>97913</v>
          </cell>
          <cell r="B6901" t="str">
            <v>SINAPI</v>
          </cell>
          <cell r="C6901" t="str">
            <v>TRANSPORTE COM CAMINHÃO BASCULANTE DE 6 M³, EM VIA URBANA EM REVESTIMENTO PRIMÁRIO (UNIDADE: M3XKM). AF_07/2020</v>
          </cell>
          <cell r="D6901" t="str">
            <v>M3XKM</v>
          </cell>
          <cell r="E6901">
            <v>2.94</v>
          </cell>
        </row>
        <row r="6902">
          <cell r="A6902">
            <v>97914</v>
          </cell>
          <cell r="B6902" t="str">
            <v>SINAPI</v>
          </cell>
          <cell r="C6902" t="str">
            <v>TRANSPORTE COM CAMINHÃO BASCULANTE DE 6 M³, EM VIA URBANA PAVIMENTADA, DMT ATÉ 30 KM (UNIDADE: M3XKM). AF_07/2020</v>
          </cell>
          <cell r="D6902" t="str">
            <v>M3XKM</v>
          </cell>
          <cell r="E6902">
            <v>2.7</v>
          </cell>
        </row>
        <row r="6903">
          <cell r="A6903">
            <v>97915</v>
          </cell>
          <cell r="B6903" t="str">
            <v>SINAPI</v>
          </cell>
          <cell r="C6903" t="str">
            <v>TRANSPORTE COM CAMINHÃO BASCULANTE DE 6 M³, EM VIA URBANA PAVIMENTADA, ADICIONAL PARA DMT EXCEDENTE A 30 KM (UNIDADE: M3XKM). AF_07/2020</v>
          </cell>
          <cell r="D6903" t="str">
            <v>M3XKM</v>
          </cell>
          <cell r="E6903">
            <v>1.08</v>
          </cell>
        </row>
        <row r="6904">
          <cell r="A6904">
            <v>100937</v>
          </cell>
          <cell r="B6904" t="str">
            <v>SINAPI</v>
          </cell>
          <cell r="C6904" t="str">
            <v>TRANSPORTE COM CAMINHÃO BASCULANTE DE 6 M³, EM VIA INTERNA (DENTRO DO CANTEIRO - UNIDADE: M3XKM). AF_07/2020</v>
          </cell>
          <cell r="D6904" t="str">
            <v>M3XKM</v>
          </cell>
          <cell r="E6904">
            <v>8.1</v>
          </cell>
        </row>
        <row r="6905">
          <cell r="A6905">
            <v>100938</v>
          </cell>
          <cell r="B6905" t="str">
            <v>SINAPI</v>
          </cell>
          <cell r="C6905" t="str">
            <v>TRANSPORTE COM CAMINHÃO BASCULANTE DE 10 M³, EM VIA INTERNA (DENTRO DO CANTEIRO - UNIDADE: M3XKM). AF_07/2020</v>
          </cell>
          <cell r="D6905" t="str">
            <v>M3XKM</v>
          </cell>
          <cell r="E6905">
            <v>7.05</v>
          </cell>
        </row>
        <row r="6906">
          <cell r="A6906">
            <v>100939</v>
          </cell>
          <cell r="B6906" t="str">
            <v>SINAPI</v>
          </cell>
          <cell r="C6906" t="str">
            <v>TRANSPORTE COM CAMINHÃO BASCULANTE DE 14 M³, EM VIA INTERNA (DENTRO DO CANTEIRO - UNIDADE:M3XKM). AF_07/2020</v>
          </cell>
          <cell r="D6906" t="str">
            <v>M3XKM</v>
          </cell>
          <cell r="E6906">
            <v>6.36</v>
          </cell>
        </row>
        <row r="6907">
          <cell r="A6907">
            <v>100940</v>
          </cell>
          <cell r="B6907" t="str">
            <v>SINAPI</v>
          </cell>
          <cell r="C6907" t="str">
            <v>TRANSPORTE COM CAMINHÃO BASCULANTE DE 18 M³, EM VIA INTERNA (DENTRO DO CANTEIRO - UNIDADE: M3XKM). AF_07/2020</v>
          </cell>
          <cell r="D6907" t="str">
            <v>M3XKM</v>
          </cell>
          <cell r="E6907">
            <v>5.5</v>
          </cell>
        </row>
        <row r="6908">
          <cell r="A6908">
            <v>100941</v>
          </cell>
          <cell r="B6908" t="str">
            <v>SINAPI</v>
          </cell>
          <cell r="C6908" t="str">
            <v>TRANSPORTE COM CAMINHÃO BASCULANTE DE 6 M³, EM VIA INTERNA (DENTRO DO CANTEIRO - UNIDADE: TXKM). AF_07/2020</v>
          </cell>
          <cell r="D6908" t="str">
            <v>TXKM</v>
          </cell>
          <cell r="E6908">
            <v>5.4</v>
          </cell>
        </row>
        <row r="6909">
          <cell r="A6909">
            <v>100942</v>
          </cell>
          <cell r="B6909" t="str">
            <v>SINAPI</v>
          </cell>
          <cell r="C6909" t="str">
            <v>TRANSPORTE COM CAMINHÃO BASCULANTE DE 10 M³, EM VIA INTERNA A OBRA (UNIDADE: TXKM). AF_07/2020</v>
          </cell>
          <cell r="D6909" t="str">
            <v>TXKM</v>
          </cell>
          <cell r="E6909">
            <v>4.71</v>
          </cell>
        </row>
        <row r="6910">
          <cell r="A6910">
            <v>100943</v>
          </cell>
          <cell r="B6910" t="str">
            <v>SINAPI</v>
          </cell>
          <cell r="C6910" t="str">
            <v>TRANSPORTE COM CAMINHÃO BASCULANTE DE 14 M³, EM VIA INTERNA (DENTRO DO CANTEIRO - UNIDADE: TXKM). AF_07/2020</v>
          </cell>
          <cell r="D6910" t="str">
            <v>TXKM</v>
          </cell>
          <cell r="E6910">
            <v>4.2300000000000004</v>
          </cell>
        </row>
        <row r="6911">
          <cell r="A6911">
            <v>100944</v>
          </cell>
          <cell r="B6911" t="str">
            <v>SINAPI</v>
          </cell>
          <cell r="C6911" t="str">
            <v>TRANSPORTE COM CAMINHÃO BASCULANTE DE 18 M³, EM VIA INTERNA (DENTRO DO CANTEIRO - UNIDADE: TXKM). AF_07/2020</v>
          </cell>
          <cell r="D6911" t="str">
            <v>TXKM</v>
          </cell>
          <cell r="E6911">
            <v>3.68</v>
          </cell>
        </row>
        <row r="6912">
          <cell r="A6912">
            <v>100945</v>
          </cell>
          <cell r="B6912" t="str">
            <v>SINAPI</v>
          </cell>
          <cell r="C6912" t="str">
            <v>TRANSPORTE COM CAMINHÃO CARROCERIA 9T, EM VIA URBANA EM LEITO NATURAL (UNIDADE: TXKM). AF_07/2020</v>
          </cell>
          <cell r="D6912" t="str">
            <v>TXKM</v>
          </cell>
          <cell r="E6912">
            <v>2.69</v>
          </cell>
        </row>
        <row r="6913">
          <cell r="A6913">
            <v>100946</v>
          </cell>
          <cell r="B6913" t="str">
            <v>SINAPI</v>
          </cell>
          <cell r="C6913" t="str">
            <v>TRANSPORTE COM CAMINHÃO CARROCERIA 9T, EM VIA URBANA EM REVESTIMENTO PRIMÁRIO (UNIDADE: TXKM). AF_07/2020</v>
          </cell>
          <cell r="D6913" t="str">
            <v>TXKM</v>
          </cell>
          <cell r="E6913">
            <v>2.31</v>
          </cell>
        </row>
        <row r="6914">
          <cell r="A6914">
            <v>100947</v>
          </cell>
          <cell r="B6914" t="str">
            <v>SINAPI</v>
          </cell>
          <cell r="C6914" t="str">
            <v>TRANSPORTE COM CAMINHÃO CARROCERIA 9T, EM VIA URBANA PAVIMENTADA, DMT ATÉ 30KM (UNIDADE: TXKM). AF_07/2020</v>
          </cell>
          <cell r="D6914" t="str">
            <v>TXKM</v>
          </cell>
          <cell r="E6914">
            <v>2.13</v>
          </cell>
        </row>
        <row r="6915">
          <cell r="A6915">
            <v>100948</v>
          </cell>
          <cell r="B6915" t="str">
            <v>SINAPI</v>
          </cell>
          <cell r="C6915" t="str">
            <v>TRANSPORTE COM CAMINHÃO CARROCERIA 9T, EM VIA URBANA PAVIMENTADA, ADICIONAL PARA DMT EXCEDENTE A 30 KM (UNIDADE: TXKM). AF_07/2020</v>
          </cell>
          <cell r="D6915" t="str">
            <v>TXKM</v>
          </cell>
          <cell r="E6915">
            <v>0.84</v>
          </cell>
        </row>
        <row r="6916">
          <cell r="A6916">
            <v>100949</v>
          </cell>
          <cell r="B6916" t="str">
            <v>SINAPI</v>
          </cell>
          <cell r="C6916" t="str">
            <v>TRANSPORTE COM CAMINHÃO CARROCERIA 9T, EM VIA INTERNA (DENTRO DO CANTEIRO - UNIDADE: TXKM). AF_07/2020</v>
          </cell>
          <cell r="D6916" t="str">
            <v>TXKM</v>
          </cell>
          <cell r="E6916">
            <v>6.39</v>
          </cell>
        </row>
        <row r="6917">
          <cell r="A6917">
            <v>100950</v>
          </cell>
          <cell r="B6917" t="str">
            <v>SINAPI</v>
          </cell>
          <cell r="C6917" t="str">
            <v>TRANSPORTE COM CAMINHÃO CARROCERIA COM GUINDAUTO (MUNCK),  MOMENTO MÁXIMO DE CARGA 11,7 TM, EM VIA URBANA EM LEITO NATURAL (UNIDADE: TXKM). AF_07/2020</v>
          </cell>
          <cell r="D6917" t="str">
            <v>TXKM</v>
          </cell>
          <cell r="E6917">
            <v>3.5</v>
          </cell>
        </row>
        <row r="6918">
          <cell r="A6918">
            <v>100951</v>
          </cell>
          <cell r="B6918" t="str">
            <v>SINAPI</v>
          </cell>
          <cell r="C6918" t="str">
            <v>TRANSPORTE COM CAMINHÃO CARROCERIA COM GUINDAUTO (MUNCK),  MOMENTO MÁXIMO DE CARGA 11,7 TM, EM VIA URBANA EM REVESTIMENTO PRIMÁRIO (UNIDADE: TXKM). AF_07/2020</v>
          </cell>
          <cell r="D6918" t="str">
            <v>TXKM</v>
          </cell>
          <cell r="E6918">
            <v>3.02</v>
          </cell>
        </row>
        <row r="6919">
          <cell r="A6919">
            <v>100952</v>
          </cell>
          <cell r="B6919" t="str">
            <v>SINAPI</v>
          </cell>
          <cell r="C6919" t="str">
            <v>TRANSPORTE COM CAMINHÃO CARROCERIA COM GUINDAUTO (MUNCK),  MOMENTO MÁXIMO DE CARGA 11,7 TM, EM VIA URBANA PAVIMENTADA, DMT ATÉ 30KM (UNIDADE: TXKM). AF_07/2020</v>
          </cell>
          <cell r="D6919" t="str">
            <v>TXKM</v>
          </cell>
          <cell r="E6919">
            <v>2.79</v>
          </cell>
        </row>
        <row r="6920">
          <cell r="A6920">
            <v>100953</v>
          </cell>
          <cell r="B6920" t="str">
            <v>SINAPI</v>
          </cell>
          <cell r="C6920" t="str">
            <v>TRANSPORTE COM CAMINHÃO CARROCERIA COM GUINDAUTO (MUNCK),  MOMENTO MÁXIMO DE CARGA 11,7 TM, EM VIA URBANA PAVIMENTADA, ADICIONAL PARA DMT EXCEDENTE A 30 KM (UNIDADE: TXKM). AF_07/2020</v>
          </cell>
          <cell r="D6920" t="str">
            <v>TXKM</v>
          </cell>
          <cell r="E6920">
            <v>1.1000000000000001</v>
          </cell>
        </row>
        <row r="6921">
          <cell r="A6921">
            <v>100954</v>
          </cell>
          <cell r="B6921" t="str">
            <v>SINAPI</v>
          </cell>
          <cell r="C6921" t="str">
            <v>TRANSPORTE COM CAMINHÃO CARROCERIA COM GUINDAUTO (MUNCK),  MOMENTO MÁXIMO DE CARGA 11,7 TM, EM VIA INTERNA (DENTRO DO CANTEIRO - UNIDADE: TXKM). AF_07/2020</v>
          </cell>
          <cell r="D6921" t="str">
            <v>TXKM</v>
          </cell>
          <cell r="E6921">
            <v>8.35</v>
          </cell>
        </row>
        <row r="6922">
          <cell r="A6922">
            <v>100955</v>
          </cell>
          <cell r="B6922" t="str">
            <v>SINAPI</v>
          </cell>
          <cell r="C6922" t="str">
            <v>TRANSPORTE COM CAMINHÃO PIPA DE 6 M³, EM VIA URBANA EM LEITO NATURAL (UNIDADE: M3XKM). AF_07/2020</v>
          </cell>
          <cell r="D6922" t="str">
            <v>M3XKM</v>
          </cell>
          <cell r="E6922">
            <v>4.88</v>
          </cell>
        </row>
        <row r="6923">
          <cell r="A6923">
            <v>100956</v>
          </cell>
          <cell r="B6923" t="str">
            <v>SINAPI</v>
          </cell>
          <cell r="C6923" t="str">
            <v>TRANSPORTE COM CAMINHÃO PIPA DE 6 M³, EM VIA URBANA EM REVESTIMENTO PRIMÁRIO (UNIDADE: M3XKM). AF_07/2020</v>
          </cell>
          <cell r="D6923" t="str">
            <v>M3XKM</v>
          </cell>
          <cell r="E6923">
            <v>4.2300000000000004</v>
          </cell>
        </row>
        <row r="6924">
          <cell r="A6924">
            <v>100957</v>
          </cell>
          <cell r="B6924" t="str">
            <v>SINAPI</v>
          </cell>
          <cell r="C6924" t="str">
            <v>TRANSPORTE COM CAMINHÃO PIPA DE 6 M³, EM VIA URBANA PAVIMENTADA, DMT ATÉ 30KM (UNIDADE: M3XKM). AF_07/2020</v>
          </cell>
          <cell r="D6924" t="str">
            <v>M3XKM</v>
          </cell>
          <cell r="E6924">
            <v>3.87</v>
          </cell>
        </row>
        <row r="6925">
          <cell r="A6925">
            <v>100958</v>
          </cell>
          <cell r="B6925" t="str">
            <v>SINAPI</v>
          </cell>
          <cell r="C6925" t="str">
            <v>TRANSPORTE COM CAMINHÃO PIPA DE 6 M³, EM VIA URBANA PAVIMENTADA, ADICIONAL PARA DMT EXCEDENTE A 30 KM (UNIDADE: M3XKM). AF_07/2020</v>
          </cell>
          <cell r="D6925" t="str">
            <v>M3XKM</v>
          </cell>
          <cell r="E6925">
            <v>1.55</v>
          </cell>
        </row>
        <row r="6926">
          <cell r="A6926">
            <v>100959</v>
          </cell>
          <cell r="B6926" t="str">
            <v>SINAPI</v>
          </cell>
          <cell r="C6926" t="str">
            <v>TRANSPORTE COM CAMINHÃO PIPA DE 6 M³, EM VIA INTERNA (DENTRO DO CANTEIRO - UNIDADE: M3XKM). AF_07/2020</v>
          </cell>
          <cell r="D6926" t="str">
            <v>M3XKM</v>
          </cell>
          <cell r="E6926">
            <v>11.62</v>
          </cell>
        </row>
        <row r="6927">
          <cell r="A6927">
            <v>100960</v>
          </cell>
          <cell r="B6927" t="str">
            <v>SINAPI</v>
          </cell>
          <cell r="C6927" t="str">
            <v>TRANSPORTE COM CAMINHÃO PIPA DE 10 M³, EM VIA URBANA EM LEITO NATURAL (UNIDADE: M3XKM). AF_07/2020</v>
          </cell>
          <cell r="D6927" t="str">
            <v>M3XKM</v>
          </cell>
          <cell r="E6927">
            <v>3.59</v>
          </cell>
        </row>
        <row r="6928">
          <cell r="A6928">
            <v>100961</v>
          </cell>
          <cell r="B6928" t="str">
            <v>SINAPI</v>
          </cell>
          <cell r="C6928" t="str">
            <v>TRANSPORTE COM CAMINHÃO PIPA DE 10 M³, EM VIA URBANA EM REVESTIMENTO PRIMÁRIO (UNIDADE: M3XKM). AF_07/2020</v>
          </cell>
          <cell r="D6928" t="str">
            <v>M3XKM</v>
          </cell>
          <cell r="E6928">
            <v>3.11</v>
          </cell>
        </row>
        <row r="6929">
          <cell r="A6929">
            <v>100962</v>
          </cell>
          <cell r="B6929" t="str">
            <v>SINAPI</v>
          </cell>
          <cell r="C6929" t="str">
            <v>TRANSPORTE COM CAMINHÃO PIPA DE 10 M³, EM VIA URBANA PAVIMENTADA, DMT ATÉ 30KM (UNIDADE: M3XKM). AF_07/2020</v>
          </cell>
          <cell r="D6929" t="str">
            <v>M3XKM</v>
          </cell>
          <cell r="E6929">
            <v>2.84</v>
          </cell>
        </row>
        <row r="6930">
          <cell r="A6930">
            <v>100963</v>
          </cell>
          <cell r="B6930" t="str">
            <v>SINAPI</v>
          </cell>
          <cell r="C6930" t="str">
            <v>TRANSPORTE COM CAMINHÃO PIPA DE 10 M³, EM VIA URBANA PAVIMENTADA, ADICIONAL PARA DMT EXCEDENTE A 30 KM (UNIDADE: M3XKM). AF_07/2020</v>
          </cell>
          <cell r="D6930" t="str">
            <v>M3XKM</v>
          </cell>
          <cell r="E6930">
            <v>1.1200000000000001</v>
          </cell>
        </row>
        <row r="6931">
          <cell r="A6931">
            <v>100964</v>
          </cell>
          <cell r="B6931" t="str">
            <v>SINAPI</v>
          </cell>
          <cell r="C6931" t="str">
            <v>TRANSPORTE COM CAMINHÃO PIPA DE 10 M³, EM VIA INTERNA (DENTRO DO CANTEIRO - UNIDADE: M3XKM). AF_07/2020</v>
          </cell>
          <cell r="D6931" t="str">
            <v>M3XKM</v>
          </cell>
          <cell r="E6931">
            <v>8.6199999999999992</v>
          </cell>
        </row>
        <row r="6932">
          <cell r="A6932">
            <v>100973</v>
          </cell>
          <cell r="B6932" t="str">
            <v>SINAPI</v>
          </cell>
          <cell r="C6932" t="str">
            <v>CARGA, MANOBRA E DESCARGA DE SOLOS E MATERIAIS GRANULARES EM CAMINHÃO BASCULANTE 6 M³ - CARGA COM PÁ CARREGADEIRA (CAÇAMBA DE 1,7 A 2,8 M³ / 128 HP) E DESCARGA LIVRE (UNIDADE: M3). AF_07/2020</v>
          </cell>
          <cell r="D6932" t="str">
            <v>M3</v>
          </cell>
          <cell r="E6932">
            <v>8.51</v>
          </cell>
        </row>
        <row r="6933">
          <cell r="A6933">
            <v>100974</v>
          </cell>
          <cell r="B6933" t="str">
            <v>SINAPI</v>
          </cell>
          <cell r="C6933" t="str">
            <v>CARGA, MANOBRA E DESCARGA DE SOLOS E MATERIAIS GRANULARES EM CAMINHÃO BASCULANTE 10 M³ - CARGA COM PÁ CARREGADEIRA (CAÇAMBA DE 1,7 A 2,8 M³ / 128 HP) E DESCARGA LIVRE (UNIDADE: M3). AF_07/2020</v>
          </cell>
          <cell r="D6933" t="str">
            <v>M3</v>
          </cell>
          <cell r="E6933">
            <v>8.42</v>
          </cell>
        </row>
        <row r="6934">
          <cell r="A6934">
            <v>100975</v>
          </cell>
          <cell r="B6934" t="str">
            <v>SINAPI</v>
          </cell>
          <cell r="C6934" t="str">
            <v>CARGA, MANOBRA E DESCARGA DE SOLOS E MATERIAIS GRANULARES EM CAMINHÃO BASCULANTE 14 M³ - CARGA COM PÁ CARREGADEIRA (CAÇAMBA DE 1,7 A 2,8 M³ / 128 HP) E DESCARGA LIVRE (UNIDADE: M3). AF_07/2020</v>
          </cell>
          <cell r="D6934" t="str">
            <v>M3</v>
          </cell>
          <cell r="E6934">
            <v>8.66</v>
          </cell>
        </row>
        <row r="6935">
          <cell r="A6935">
            <v>100965</v>
          </cell>
          <cell r="B6935" t="str">
            <v>SINAPI</v>
          </cell>
          <cell r="C6935" t="str">
            <v>TRANSPORTE COM CAMINHÃO TANQUE DE TRANSPORTE DE MATERIAL ASFÁLTICO DE 30000 L, EM VIA URBANA EM  LEITO NATURAL (UNIDADE: TXKM). AF_07/2020</v>
          </cell>
          <cell r="D6935" t="str">
            <v>TXKM</v>
          </cell>
          <cell r="E6935">
            <v>1.79</v>
          </cell>
        </row>
        <row r="6936">
          <cell r="A6936">
            <v>100966</v>
          </cell>
          <cell r="B6936" t="str">
            <v>SINAPI</v>
          </cell>
          <cell r="C6936" t="str">
            <v>TRANSPORTE COM CAMINHÃO TANQUE DE TRANSPORTE DE MATERIAL ASFÁLTICO DE 30000 L, EM VIA URBANA EM  REVESTIMENTO PRIMÁRIO (UNIDADE: TXKM). AF_07/2020</v>
          </cell>
          <cell r="D6936" t="str">
            <v>TXKM</v>
          </cell>
          <cell r="E6936">
            <v>1.53</v>
          </cell>
        </row>
        <row r="6937">
          <cell r="A6937">
            <v>100969</v>
          </cell>
          <cell r="B6937" t="str">
            <v>SINAPI</v>
          </cell>
          <cell r="C6937" t="str">
            <v>TRANSPORTE COM CAMINHÃO TANQUE DE TRANSPORTE DE MATERIAL ASFÁLTICO DE 20000 L, EM VIA URBANA EM LEITO NATURAL (UNIDADE: TXKM). AF_07/2020</v>
          </cell>
          <cell r="D6937" t="str">
            <v>TXKM</v>
          </cell>
          <cell r="E6937">
            <v>2.38</v>
          </cell>
        </row>
        <row r="6938">
          <cell r="A6938">
            <v>100970</v>
          </cell>
          <cell r="B6938" t="str">
            <v>SINAPI</v>
          </cell>
          <cell r="C6938" t="str">
            <v>TRANSPORTE COM CAMINHÃO TANQUE DE TRANSPORTE DE MATERIAL ASFÁLTICO DE 20000 L, EM VIA URBANA EM  REVESTIMENTO PRIMÁRIO (UNIDADE: TXKM). AF_07/2020</v>
          </cell>
          <cell r="D6938" t="str">
            <v>TXKM</v>
          </cell>
          <cell r="E6938">
            <v>2.02</v>
          </cell>
        </row>
        <row r="6939">
          <cell r="A6939">
            <v>102330</v>
          </cell>
          <cell r="B6939" t="str">
            <v>SINAPI</v>
          </cell>
          <cell r="C6939" t="str">
            <v>TRANSPORTE COM CAMINHÃO TANQUE DE TRANSPORTE DE MATERIAL ASFÁLTICO DE 30000 L, EM VIA URBANA PAVIMENTADA, DMT ATÉ 30KM (UNIDADE: TXKM). AF_07/2020</v>
          </cell>
          <cell r="D6939" t="str">
            <v>TXKM</v>
          </cell>
          <cell r="E6939">
            <v>1.43</v>
          </cell>
        </row>
        <row r="6940">
          <cell r="A6940">
            <v>102331</v>
          </cell>
          <cell r="B6940" t="str">
            <v>SINAPI</v>
          </cell>
          <cell r="C6940" t="str">
            <v>TRANSPORTE COM CAMINHÃO TANQUE DE TRANSPORTE DE MATERIAL ASFÁLTICO DE 30000 L, EM VIA URBANA PAVIMENTADA, ADICIONAL PARA DMT EXCEDENTE A 30 KM (UNIDADE: TXKM). AF_07/2020</v>
          </cell>
          <cell r="D6940" t="str">
            <v>TXKM</v>
          </cell>
          <cell r="E6940">
            <v>0.55000000000000004</v>
          </cell>
        </row>
        <row r="6941">
          <cell r="A6941">
            <v>102332</v>
          </cell>
          <cell r="B6941" t="str">
            <v>SINAPI</v>
          </cell>
          <cell r="C6941" t="str">
            <v>TRANSPORTE COM CAMINHÃO TANQUE DE TRANSPORTE DE MATERIAL ASFÁLTICO DE 20000 L, EM VIA URBANA PAVIMENTADA, DMT ATÉ 30KM (UNIDADE: TXKM). AF_07/2020</v>
          </cell>
          <cell r="D6941" t="str">
            <v>TXKM</v>
          </cell>
          <cell r="E6941">
            <v>1.89</v>
          </cell>
        </row>
        <row r="6942">
          <cell r="A6942">
            <v>102333</v>
          </cell>
          <cell r="B6942" t="str">
            <v>SINAPI</v>
          </cell>
          <cell r="C6942" t="str">
            <v>TRANSPORTE COM CAMINHÃO TANQUE DE TRANSPORTE DE MATERIAL ASFÁLTICO DE 20000 L, EM VIA URBANA PAVIMENTADA, ADICIONAL PARA DMT EXCEDENTE A 30 KM (UNIDADE: TXKM). AF_07/2020</v>
          </cell>
          <cell r="D6942" t="str">
            <v>TXKM</v>
          </cell>
          <cell r="E6942">
            <v>0.76</v>
          </cell>
        </row>
        <row r="6943">
          <cell r="A6943">
            <v>101019</v>
          </cell>
          <cell r="B6943" t="str">
            <v>SINAPI</v>
          </cell>
          <cell r="C6943" t="str">
            <v>CARGA, MANOBRA E DESCARGA MANUAL DE TUBOS PLÁSTICOS, DN MENOR OU IGUAL A 100 MM, EM CAMINHÃO CARROCERIA 9T. AF_07/2020</v>
          </cell>
          <cell r="D6943" t="str">
            <v>T</v>
          </cell>
          <cell r="E6943">
            <v>514.41</v>
          </cell>
        </row>
        <row r="6944">
          <cell r="A6944">
            <v>101479</v>
          </cell>
          <cell r="B6944" t="str">
            <v>SINAPI</v>
          </cell>
          <cell r="C6944" t="str">
            <v>CARGA, MANOBRA E DESCARGA MANUAL DE TUBOS PLÁSTICOS, DN 200 MM, EM CAMINHÃO CARROCERIA 9T. AF_07/2020</v>
          </cell>
          <cell r="D6944" t="str">
            <v>T</v>
          </cell>
          <cell r="E6944">
            <v>149.87</v>
          </cell>
        </row>
        <row r="6945">
          <cell r="A6945">
            <v>102568</v>
          </cell>
          <cell r="B6945" t="str">
            <v>SINAPI</v>
          </cell>
          <cell r="C6945" t="str">
            <v>CARGA, MANOBRA E DESCARGA MANUAL DE TUBOS PLÁSTICOS, DN 150 MM, EM CAMINHÃO CARROCERIA 9T. AF_06/2021</v>
          </cell>
          <cell r="D6945" t="str">
            <v>T</v>
          </cell>
          <cell r="E6945">
            <v>255.32</v>
          </cell>
        </row>
        <row r="6946">
          <cell r="A6946">
            <v>100976</v>
          </cell>
          <cell r="B6946" t="str">
            <v>SINAPI</v>
          </cell>
          <cell r="C6946" t="str">
            <v>CARGA, MANOBRA E DESCARGA DE SOLOS E MATERIAIS GRANULARES EM CAMINHÃO BASCULANTE 18 M³ - CARGA COM PÁ CARREGADEIRA (CAÇAMBA DE 1,7 A 2,8 M³ / 128 HP) E DESCARGA LIVRE (UNIDADE: M3). AF_07/2020</v>
          </cell>
          <cell r="D6946" t="str">
            <v>M3</v>
          </cell>
          <cell r="E6946">
            <v>8.56</v>
          </cell>
        </row>
        <row r="6947">
          <cell r="A6947">
            <v>100977</v>
          </cell>
          <cell r="B6947" t="str">
            <v>SINAPI</v>
          </cell>
          <cell r="C6947" t="str">
            <v>CARGA, MANOBRA E DESCARGA DE SOLOS E MATERIAIS GRANULARES EM CAMINHÃO BASCULANTE 6 M³ - CARGA COM ESCAVADEIRA HIDRÁULICA (CAÇAMBA DE 1,20 M³ / 155 HP) E DESCARGA LIVRE (UNIDADE: M3). AF_07/2020</v>
          </cell>
          <cell r="D6947" t="str">
            <v>M3</v>
          </cell>
          <cell r="E6947">
            <v>7.09</v>
          </cell>
        </row>
        <row r="6948">
          <cell r="A6948">
            <v>100978</v>
          </cell>
          <cell r="B6948" t="str">
            <v>SINAPI</v>
          </cell>
          <cell r="C6948" t="str">
            <v>CARGA, MANOBRA E DESCARGA DE SOLOS E MATERIAIS GRANULARES EM CAMINHÃO BASCULANTE 10 M³ - CARGA COM ESCAVADEIRA HIDRÁULICA (CAÇAMBA DE 1,20 M³ / 155 HP) E DESCARGA LIVRE (UNIDADE: M3). AF_07/2020</v>
          </cell>
          <cell r="D6948" t="str">
            <v>M3</v>
          </cell>
          <cell r="E6948">
            <v>6.59</v>
          </cell>
        </row>
        <row r="6949">
          <cell r="A6949">
            <v>100979</v>
          </cell>
          <cell r="B6949" t="str">
            <v>SINAPI</v>
          </cell>
          <cell r="C6949" t="str">
            <v>CARGA, MANOBRA E DESCARGA DE SOLOS E MATERIAIS GRANULARES EM CAMINHÃO BASCULANTE 14 M³ - CARGA COM ESCAVADEIRA HIDRÁULICA (CAÇAMBA DE 1,20 M³ / 155 HP) E DESCARGA LIVRE (UNIDADE: M3). AF_07/2020</v>
          </cell>
          <cell r="D6949" t="str">
            <v>M3</v>
          </cell>
          <cell r="E6949">
            <v>6.47</v>
          </cell>
        </row>
        <row r="6950">
          <cell r="A6950">
            <v>100980</v>
          </cell>
          <cell r="B6950" t="str">
            <v>SINAPI</v>
          </cell>
          <cell r="C6950" t="str">
            <v>CARGA, MANOBRA E DESCARGA DE SOLOS E MATERIAIS GRANULARES EM CAMINHÃO BASCULANTE 18 M³ - CARGA COM ESCAVADEIRA HIDRÁULICA (CAÇAMBA DE 1,20 M³ / 155 HP) E DESCARGA LIVRE (UNIDADE: M3). AF_07/2020</v>
          </cell>
          <cell r="D6950" t="str">
            <v>M3</v>
          </cell>
          <cell r="E6950">
            <v>6.19</v>
          </cell>
        </row>
        <row r="6951">
          <cell r="A6951">
            <v>100981</v>
          </cell>
          <cell r="B6951" t="str">
            <v>SINAPI</v>
          </cell>
          <cell r="C6951" t="str">
            <v>CARGA, MANOBRA E DESCARGA DE ENTULHO EM CAMINHÃO BASCULANTE 6 M³ - CARGA COM ESCAVADEIRA HIDRÁULICA  (CAÇAMBA DE 0,80 M³ / 111 HP) E DESCARGA LIVRE (UNIDADE: M3). AF_07/2020</v>
          </cell>
          <cell r="D6951" t="str">
            <v>M3</v>
          </cell>
          <cell r="E6951">
            <v>8.6999999999999993</v>
          </cell>
        </row>
        <row r="6952">
          <cell r="A6952">
            <v>100982</v>
          </cell>
          <cell r="B6952" t="str">
            <v>SINAPI</v>
          </cell>
          <cell r="C6952" t="str">
            <v>CARGA, MANOBRA E DESCARGA DE ENTULHO EM CAMINHÃO BASCULANTE 10 M³ - CARGA COM ESCAVADEIRA HIDRÁULICA  (CAÇAMBA DE 0,80 M³ / 111 HP) E DESCARGA LIVRE (UNIDADE: M3). AF_07/2020</v>
          </cell>
          <cell r="D6952" t="str">
            <v>M3</v>
          </cell>
          <cell r="E6952">
            <v>8.58</v>
          </cell>
        </row>
        <row r="6953">
          <cell r="A6953">
            <v>100983</v>
          </cell>
          <cell r="B6953" t="str">
            <v>SINAPI</v>
          </cell>
          <cell r="C6953" t="str">
            <v>CARGA, MANOBRA E DESCARGA DE ENTULHO EM CAMINHÃO BASCULANTE 14 M³ - CARGA COM ESCAVADEIRA HIDRÁULICA  (CAÇAMBA DE 0,80 M³ / 111 HP) E DESCARGA LIVRE (UNIDADE: M3). AF_07/2020</v>
          </cell>
          <cell r="D6953" t="str">
            <v>M3</v>
          </cell>
          <cell r="E6953">
            <v>8.8000000000000007</v>
          </cell>
        </row>
        <row r="6954">
          <cell r="A6954">
            <v>100984</v>
          </cell>
          <cell r="B6954" t="str">
            <v>SINAPI</v>
          </cell>
          <cell r="C6954" t="str">
            <v>CARGA, MANOBRA E DESCARGA DE ENTULHO EM CAMINHÃO BASCULANTE 18 M³ - CARGA COM ESCAVADEIRA HIDRÁULICA  (CAÇAMBA DE 0,80 M³ / 111 HP) E DESCARGA LIVRE (UNIDADE: M3). AF_07/2020</v>
          </cell>
          <cell r="D6954" t="str">
            <v>M3</v>
          </cell>
          <cell r="E6954">
            <v>8.6999999999999993</v>
          </cell>
        </row>
        <row r="6955">
          <cell r="A6955">
            <v>100985</v>
          </cell>
          <cell r="B6955" t="str">
            <v>SINAPI</v>
          </cell>
          <cell r="C6955" t="str">
            <v>CARGA DE MISTURA ASFÁLTICA EM CAMINHÃO BASCULANTE 6 M³ (UNIDADE: M3). AF_07/2020</v>
          </cell>
          <cell r="D6955" t="str">
            <v>M3</v>
          </cell>
          <cell r="E6955">
            <v>6.73</v>
          </cell>
        </row>
        <row r="6956">
          <cell r="A6956">
            <v>100986</v>
          </cell>
          <cell r="B6956" t="str">
            <v>SINAPI</v>
          </cell>
          <cell r="C6956" t="str">
            <v>CARGA DE MISTURA ASFÁLTICA EM CAMINHÃO BASCULANTE 10 M³ (UNIDADE: M3). AF_07/2020</v>
          </cell>
          <cell r="D6956" t="str">
            <v>M3</v>
          </cell>
          <cell r="E6956">
            <v>8.4700000000000006</v>
          </cell>
        </row>
        <row r="6957">
          <cell r="A6957">
            <v>100987</v>
          </cell>
          <cell r="B6957" t="str">
            <v>SINAPI</v>
          </cell>
          <cell r="C6957" t="str">
            <v>CARGA DE MISTURA ASFÁLTICA EM CAMINHÃO BASCULANTE 14 M³ (UNIDADE: M3). AF_07/2020</v>
          </cell>
          <cell r="D6957" t="str">
            <v>M3</v>
          </cell>
          <cell r="E6957">
            <v>10.029999999999999</v>
          </cell>
        </row>
        <row r="6958">
          <cell r="A6958">
            <v>100988</v>
          </cell>
          <cell r="B6958" t="str">
            <v>SINAPI</v>
          </cell>
          <cell r="C6958" t="str">
            <v>CARGA DE MISTURA ASFÁLTICA EM CAMINHÃO BASCULANTE 18 M³ (UNIDADE: M3). AF_07/2020</v>
          </cell>
          <cell r="D6958" t="str">
            <v>M3</v>
          </cell>
          <cell r="E6958">
            <v>10.77</v>
          </cell>
        </row>
        <row r="6959">
          <cell r="A6959">
            <v>100989</v>
          </cell>
          <cell r="B6959" t="str">
            <v>SINAPI</v>
          </cell>
          <cell r="C6959" t="str">
            <v>CARGA, MANOBRA E DESCARGA DE SOLOS E MATERIAIS GRANULARES EM CAMINHÃO BASCULANTE 6 M³ - CARGA COM PÁ CARREGADEIRA (CAÇAMBA DE 1,7 A 2,8 M³ / 128 HP) E DESCARGA LIVRE (UNIDADE: T). AF_07/2020</v>
          </cell>
          <cell r="D6959" t="str">
            <v>T</v>
          </cell>
          <cell r="E6959">
            <v>5.67</v>
          </cell>
        </row>
        <row r="6960">
          <cell r="A6960">
            <v>100990</v>
          </cell>
          <cell r="B6960" t="str">
            <v>SINAPI</v>
          </cell>
          <cell r="C6960" t="str">
            <v>CARGA, MANOBRA E DESCARGA DE SOLOS E MATERIAIS GRANULARES EM CAMINHÃO BASCULANTE 10 M³ - CARGA COM PÁ CARREGADEIRA (CAÇAMBA DE 1,7 A 2,8 M³ / 128 HP) E DESCARGA LIVRE (UNIDADE: T). AF_07/2020</v>
          </cell>
          <cell r="D6960" t="str">
            <v>T</v>
          </cell>
          <cell r="E6960">
            <v>5.62</v>
          </cell>
        </row>
        <row r="6961">
          <cell r="A6961">
            <v>100991</v>
          </cell>
          <cell r="B6961" t="str">
            <v>SINAPI</v>
          </cell>
          <cell r="C6961" t="str">
            <v>CARGA, MANOBRA E DESCARGA DE SOLOS E MATERIAIS GRANULARES EM CAMINHÃO BASCULANTE 14 M³ - CARGA COM PÁ CARREGADEIRA (CAÇAMBA DE 1,7 A 2,8 M³ / 128 HP) E DESCARGA LIVRE (UNIDADE: T). AF_07/2020</v>
          </cell>
          <cell r="D6961" t="str">
            <v>T</v>
          </cell>
          <cell r="E6961">
            <v>5.79</v>
          </cell>
        </row>
        <row r="6962">
          <cell r="A6962">
            <v>100992</v>
          </cell>
          <cell r="B6962" t="str">
            <v>SINAPI</v>
          </cell>
          <cell r="C6962" t="str">
            <v>CARGA, MANOBRA E DESCARGA DE SOLOS E MATERIAIS GRANULARES EM CAMINHÃO BASCULANTE 18 M³ - CARGA COM PÁ CARREGADEIRA (CAÇAMBA DE 1,7 A 2,8 M³ / 128 HP) E DESCARGA LIVRE (UNIDADE: T). AF_07/2020</v>
          </cell>
          <cell r="D6962" t="str">
            <v>T</v>
          </cell>
          <cell r="E6962">
            <v>5.72</v>
          </cell>
        </row>
        <row r="6963">
          <cell r="A6963">
            <v>100993</v>
          </cell>
          <cell r="B6963" t="str">
            <v>SINAPI</v>
          </cell>
          <cell r="C6963" t="str">
            <v>CARGA, MANOBRA E DESCARGA DE SOLOS E MATERIAIS GRANULARES EM CAMINHÃO BASCULANTE 6 M³ - CARGA COM ESCAVADEIRA HIDRÁULICA (CAÇAMBA DE 1,20 M³ / 155 HP) E DESCARGA LIVRE (UNIDADE: T). AF_07/2020</v>
          </cell>
          <cell r="D6963" t="str">
            <v>T</v>
          </cell>
          <cell r="E6963">
            <v>4.72</v>
          </cell>
        </row>
        <row r="6964">
          <cell r="A6964">
            <v>100994</v>
          </cell>
          <cell r="B6964" t="str">
            <v>SINAPI</v>
          </cell>
          <cell r="C6964" t="str">
            <v>CARGA, MANOBRA E DESCARGA DE SOLOS E MATERIAIS GRANULARES EM CAMINHÃO BASCULANTE 10 M³ - CARGA COM ESCAVADEIRA HIDRÁULICA (CAÇAMBA DE 1,20 M³ / 155 HP) E DESCARGA LIVRE (UNIDADE: T). AF_07/2020</v>
          </cell>
          <cell r="D6964" t="str">
            <v>T</v>
          </cell>
          <cell r="E6964">
            <v>4.37</v>
          </cell>
        </row>
        <row r="6965">
          <cell r="A6965">
            <v>100995</v>
          </cell>
          <cell r="B6965" t="str">
            <v>SINAPI</v>
          </cell>
          <cell r="C6965" t="str">
            <v>CARGA, MANOBRA E DESCARGA DE SOLOS E MATERIAIS GRANULARES EM CAMINHÃO BASCULANTE 14 M³ - CARGA COM ESCAVADEIRA HIDRÁULICA (CAÇAMBA DE 1,20 M³ / 155 HP) E DESCARGA LIVRE (UNIDADE: T). AF_07/2020</v>
          </cell>
          <cell r="D6965" t="str">
            <v>T</v>
          </cell>
          <cell r="E6965">
            <v>4.32</v>
          </cell>
        </row>
        <row r="6966">
          <cell r="A6966">
            <v>100996</v>
          </cell>
          <cell r="B6966" t="str">
            <v>SINAPI</v>
          </cell>
          <cell r="C6966" t="str">
            <v>CARGA, MANOBRA E DESCARGA DE SOLOS E MATERIAIS GRANULARES EM CAMINHÃO BASCULANTE 18 M³ - CARGA COM ESCAVADEIRA HIDRÁULICA (CAÇAMBA DE 1,20 M³ / 155 HP) E DESCARGA LIVRE (UNIDADE: T). AF_07/2020</v>
          </cell>
          <cell r="D6966" t="str">
            <v>T</v>
          </cell>
          <cell r="E6966">
            <v>4.1100000000000003</v>
          </cell>
        </row>
        <row r="6967">
          <cell r="A6967">
            <v>100997</v>
          </cell>
          <cell r="B6967" t="str">
            <v>SINAPI</v>
          </cell>
          <cell r="C6967" t="str">
            <v>CARGA, MANOBRA E DESCARGA DE ENTULHO EM CAMINHÃO BASCULANTE 6 M³ - CARGA COM ESCAVADEIRA HIDRÁULICA  (CAÇAMBA DE 0,80 M³ / 111 HP) E DESCARGA LIVRE (UNIDADE: T). AF_07/2020</v>
          </cell>
          <cell r="D6967" t="str">
            <v>T</v>
          </cell>
          <cell r="E6967">
            <v>5.81</v>
          </cell>
        </row>
        <row r="6968">
          <cell r="A6968">
            <v>100998</v>
          </cell>
          <cell r="B6968" t="str">
            <v>SINAPI</v>
          </cell>
          <cell r="C6968" t="str">
            <v>CARGA, MANOBRA E DESCARGA DE ENTULHO EM CAMINHÃO BASCULANTE 10 M³ - CARGA COM ESCAVADEIRA HIDRÁULICA  (CAÇAMBA DE 0,80 M³ / 111 HP) E DESCARGA LIVRE (UNIDADE: T). AF_07/2020</v>
          </cell>
          <cell r="D6968" t="str">
            <v>T</v>
          </cell>
          <cell r="E6968">
            <v>5.72</v>
          </cell>
        </row>
        <row r="6969">
          <cell r="A6969">
            <v>100999</v>
          </cell>
          <cell r="B6969" t="str">
            <v>SINAPI</v>
          </cell>
          <cell r="C6969" t="str">
            <v>CARGA, MANOBRA E DESCARGA DE ENTULHO EM CAMINHÃO BASCULANTE 14 M³ - CARGA COM ESCAVADEIRA HIDRÁULICA  (CAÇAMBA DE 0,80 M³ / 111 HP) E DESCARGA LIVRE (UNIDADE: T). AF_07/2020</v>
          </cell>
          <cell r="D6969" t="str">
            <v>T</v>
          </cell>
          <cell r="E6969">
            <v>5.88</v>
          </cell>
        </row>
        <row r="6970">
          <cell r="A6970">
            <v>101000</v>
          </cell>
          <cell r="B6970" t="str">
            <v>SINAPI</v>
          </cell>
          <cell r="C6970" t="str">
            <v>CARGA, MANOBRA E DESCARGA DE ENTULHO EM CAMINHÃO BASCULANTE 18 M³ - CARGA COM ESCAVADEIRA HIDRÁULICA  (CAÇAMBA DE 0,80 M³ / 111 HP) E DESCARGA LIVRE (UNIDADE: T). AF_07/2020</v>
          </cell>
          <cell r="D6970" t="str">
            <v>T</v>
          </cell>
          <cell r="E6970">
            <v>5.81</v>
          </cell>
        </row>
        <row r="6971">
          <cell r="A6971">
            <v>101001</v>
          </cell>
          <cell r="B6971" t="str">
            <v>SINAPI</v>
          </cell>
          <cell r="C6971" t="str">
            <v>CARGA DE MISTURA ASFÁLTICA EM CAMINHÃO BASCULANTE 6 M³ (UNIDADE: T). AF_07/2020</v>
          </cell>
          <cell r="D6971" t="str">
            <v>T</v>
          </cell>
          <cell r="E6971">
            <v>4.49</v>
          </cell>
        </row>
        <row r="6972">
          <cell r="A6972">
            <v>101002</v>
          </cell>
          <cell r="B6972" t="str">
            <v>SINAPI</v>
          </cell>
          <cell r="C6972" t="str">
            <v>CARGA DE MISTURA ASFÁLTICA EM CAMINHÃO BASCULANTE 10 M³ (UNIDADE: T). AF_07/2020</v>
          </cell>
          <cell r="D6972" t="str">
            <v>T</v>
          </cell>
          <cell r="E6972">
            <v>5.63</v>
          </cell>
        </row>
        <row r="6973">
          <cell r="A6973">
            <v>101003</v>
          </cell>
          <cell r="B6973" t="str">
            <v>SINAPI</v>
          </cell>
          <cell r="C6973" t="str">
            <v>CARGA DE MISTURA ASFÁLTICA EM CAMINHÃO BASCULANTE 14 M³ (UNIDADE: T). AF_07/2020</v>
          </cell>
          <cell r="D6973" t="str">
            <v>T</v>
          </cell>
          <cell r="E6973">
            <v>6.67</v>
          </cell>
        </row>
        <row r="6974">
          <cell r="A6974">
            <v>101004</v>
          </cell>
          <cell r="B6974" t="str">
            <v>SINAPI</v>
          </cell>
          <cell r="C6974" t="str">
            <v>CARGA DE MISTURA ASFÁLTICA EM CAMINHÃO BASCULANTE 18 M³ (UNIDADE: T). AF_07/2020</v>
          </cell>
          <cell r="D6974" t="str">
            <v>T</v>
          </cell>
          <cell r="E6974">
            <v>7.17</v>
          </cell>
        </row>
        <row r="6975">
          <cell r="A6975">
            <v>101005</v>
          </cell>
          <cell r="B6975" t="str">
            <v>SINAPI</v>
          </cell>
          <cell r="C6975" t="str">
            <v>CARGA, MANOBRA E DESCARGA DE ÁGUA EM CAMINHÃO PIPA 6 M³. AF_07/2020</v>
          </cell>
          <cell r="D6975" t="str">
            <v>M3</v>
          </cell>
          <cell r="E6975">
            <v>18.54</v>
          </cell>
        </row>
        <row r="6976">
          <cell r="A6976">
            <v>101006</v>
          </cell>
          <cell r="B6976" t="str">
            <v>SINAPI</v>
          </cell>
          <cell r="C6976" t="str">
            <v>CARGA, MANOBRA E DESCARGA DE ÁGUA EM CAMINHÃO PIPA 10 M³. AF_07/2020</v>
          </cell>
          <cell r="D6976" t="str">
            <v>M3</v>
          </cell>
          <cell r="E6976">
            <v>20.46</v>
          </cell>
        </row>
        <row r="6977">
          <cell r="A6977">
            <v>101007</v>
          </cell>
          <cell r="B6977" t="str">
            <v>SINAPI</v>
          </cell>
          <cell r="C6977" t="str">
            <v>CARGA DE ÁGUA EM CAMINHÃO PIPA 6 M³. AF_07/2020</v>
          </cell>
          <cell r="D6977" t="str">
            <v>M3</v>
          </cell>
          <cell r="E6977">
            <v>5.37</v>
          </cell>
        </row>
        <row r="6978">
          <cell r="A6978">
            <v>101008</v>
          </cell>
          <cell r="B6978" t="str">
            <v>SINAPI</v>
          </cell>
          <cell r="C6978" t="str">
            <v>CARGA DE ÁGUA EM CAMINHÃO PIPA 10 M³. AF_07/2020</v>
          </cell>
          <cell r="D6978" t="str">
            <v>M3</v>
          </cell>
          <cell r="E6978">
            <v>5.41</v>
          </cell>
        </row>
        <row r="6979">
          <cell r="A6979">
            <v>101009</v>
          </cell>
          <cell r="B6979" t="str">
            <v>SINAPI</v>
          </cell>
          <cell r="C6979" t="str">
            <v>CARGA, MANOBRA E DESCARGA DE POSTE DE CONCRETO EM CAMINHÃO CARROCERIA COM GUINDAUTO (MUNCK) 11,7 TM. AF_07/2020</v>
          </cell>
          <cell r="D6979" t="str">
            <v>T</v>
          </cell>
          <cell r="E6979">
            <v>42.29</v>
          </cell>
        </row>
        <row r="6980">
          <cell r="A6980">
            <v>101010</v>
          </cell>
          <cell r="B6980" t="str">
            <v>SINAPI</v>
          </cell>
          <cell r="C6980" t="str">
            <v>CARGA, MANOBRA E DESCARGA DE PERFIL METÁLICO EM CAMINHÃO CARROCERIA COM GUINDAUTO (MUNCK) 11,7 TM. AF_07/2020</v>
          </cell>
          <cell r="D6980" t="str">
            <v>T</v>
          </cell>
          <cell r="E6980">
            <v>26.63</v>
          </cell>
        </row>
        <row r="6981">
          <cell r="A6981">
            <v>101013</v>
          </cell>
          <cell r="B6981" t="str">
            <v>SINAPI</v>
          </cell>
          <cell r="C6981" t="str">
            <v>CARGA, MANOBRA E DESCARGA DE TUBOS DE CONCRETO, DN MENOR OU IGUAL A 300 MM, EM CAMINHÃO CARROCERIA COM GUINDAUTO (MUNCK) 11,7 TM. AF_07/2020</v>
          </cell>
          <cell r="D6981" t="str">
            <v>T</v>
          </cell>
          <cell r="E6981">
            <v>42.64</v>
          </cell>
        </row>
        <row r="6982">
          <cell r="A6982">
            <v>101014</v>
          </cell>
          <cell r="B6982" t="str">
            <v>SINAPI</v>
          </cell>
          <cell r="C6982" t="str">
            <v>CARGA, MANOBRA E DESCARGA DE TUBOS DE CONCRETO, DN 400 MM, EM CAMINHÃO CARROCERIA COM GUINDAUTO (MUNCK) 11,7 TM. AF_07/2020</v>
          </cell>
          <cell r="D6982" t="str">
            <v>T</v>
          </cell>
          <cell r="E6982">
            <v>39.06</v>
          </cell>
        </row>
        <row r="6983">
          <cell r="A6983">
            <v>101015</v>
          </cell>
          <cell r="B6983" t="str">
            <v>SINAPI</v>
          </cell>
          <cell r="C6983" t="str">
            <v>CARGA, MANOBRA E DESCARGA DE TUBOS DE CONCRETO, DN 500 MM, EM CAMINHÃO CARROCERIA COM GUINDAUTO (MUNCK) 11,7 TM. AF_07/2020</v>
          </cell>
          <cell r="D6983" t="str">
            <v>T</v>
          </cell>
          <cell r="E6983">
            <v>32.090000000000003</v>
          </cell>
        </row>
        <row r="6984">
          <cell r="A6984">
            <v>101016</v>
          </cell>
          <cell r="B6984" t="str">
            <v>SINAPI</v>
          </cell>
          <cell r="C6984" t="str">
            <v>CARGA, MANOBRA E DESCARGA DE TUBOS METÁLICOS, DN MENOR OU IGUAL A 150 MM, EM CAMINHÃO CARROCERIA COM GUINDAUTO (MUNCK) 11,7 TM. AF_07/2020</v>
          </cell>
          <cell r="D6984" t="str">
            <v>T</v>
          </cell>
          <cell r="E6984">
            <v>37.14</v>
          </cell>
        </row>
        <row r="6985">
          <cell r="A6985">
            <v>101017</v>
          </cell>
          <cell r="B6985" t="str">
            <v>SINAPI</v>
          </cell>
          <cell r="C6985" t="str">
            <v>CARGA, MANOBRA E DESCARGA DE TUBOS METÁLICOS, DN 200 MM, EM CAMINHÃO CARROCERIA COM GUINDAUTO (MUNCK) 11,7 TM. AF_07/2020</v>
          </cell>
          <cell r="D6985" t="str">
            <v>T</v>
          </cell>
          <cell r="E6985">
            <v>28.16</v>
          </cell>
        </row>
        <row r="6986">
          <cell r="A6986">
            <v>101018</v>
          </cell>
          <cell r="B6986" t="str">
            <v>SINAPI</v>
          </cell>
          <cell r="C6986" t="str">
            <v>CARGA, MANOBRA E DESCARGA DE TUBOS METÁLICOS, DN 250 MM, EM CAMINHÃO CARROCERIA COM GUINDAUTO (MUNCK) 11,7 TM. AF_07/2020</v>
          </cell>
          <cell r="D6986" t="str">
            <v>T</v>
          </cell>
          <cell r="E6986">
            <v>23.14</v>
          </cell>
        </row>
        <row r="6987">
          <cell r="A6987">
            <v>101463</v>
          </cell>
          <cell r="B6987" t="str">
            <v>SINAPI</v>
          </cell>
          <cell r="C6987" t="str">
            <v>CARGA, MANOBRA E DESCARGA DE TUBOS DE CONCRETO, DN 600 MM, EM CAMINHÃO CARROCERIA COM GUINDAUTO (MUNCK) 11,7 TM. AF_07/2020</v>
          </cell>
          <cell r="D6987" t="str">
            <v>T</v>
          </cell>
          <cell r="E6987">
            <v>42.77</v>
          </cell>
        </row>
        <row r="6988">
          <cell r="A6988">
            <v>101464</v>
          </cell>
          <cell r="B6988" t="str">
            <v>SINAPI</v>
          </cell>
          <cell r="C6988" t="str">
            <v>CARGA, MANOBRA E DESCARGA DE TUBOS DE CONCRETO, DN 700 MM, EM CAMINHÃO CARROCERIA COM GUINDAUTO (MUNCK) 11,7 TM. AF_07/2020</v>
          </cell>
          <cell r="D6988" t="str">
            <v>T</v>
          </cell>
          <cell r="E6988">
            <v>32.85</v>
          </cell>
        </row>
        <row r="6989">
          <cell r="A6989">
            <v>101465</v>
          </cell>
          <cell r="B6989" t="str">
            <v>SINAPI</v>
          </cell>
          <cell r="C6989" t="str">
            <v>CARGA, MANOBRA E DESCARGA DE TUBOS DE CONCRETO, DN 800 MM, EM CAMINHÃO CARROCERIA COM GUINDAUTO (MUNCK) 11,7 TM. AF_07/2020</v>
          </cell>
          <cell r="D6989" t="str">
            <v>T</v>
          </cell>
          <cell r="E6989">
            <v>25.11</v>
          </cell>
        </row>
        <row r="6990">
          <cell r="A6990">
            <v>101466</v>
          </cell>
          <cell r="B6990" t="str">
            <v>SINAPI</v>
          </cell>
          <cell r="C6990" t="str">
            <v>CARGA, MANOBRA E DESCARGA DE TUBOS DE CONCRETO, DN 900 MM, EM CAMINHÃO CARROCERIA COM GUINDAUTO (MUNCK) 11,7 TM. AF_07/2020</v>
          </cell>
          <cell r="D6990" t="str">
            <v>T</v>
          </cell>
          <cell r="E6990">
            <v>20.420000000000002</v>
          </cell>
        </row>
        <row r="6991">
          <cell r="A6991">
            <v>101467</v>
          </cell>
          <cell r="B6991" t="str">
            <v>SINAPI</v>
          </cell>
          <cell r="C6991" t="str">
            <v>CARGA, MANOBRA E DESCARGA DE TUBOS DE CONCRETO, DN 1000 MM, EM CAMINHÃO CARROCERIA COM GUINDAUTO (MUNCK) 11,7 TM. AF_07/2020</v>
          </cell>
          <cell r="D6991" t="str">
            <v>T</v>
          </cell>
          <cell r="E6991">
            <v>17.09</v>
          </cell>
        </row>
        <row r="6992">
          <cell r="A6992">
            <v>101468</v>
          </cell>
          <cell r="B6992" t="str">
            <v>SINAPI</v>
          </cell>
          <cell r="C6992" t="str">
            <v>CARGA, MANOBRA E DESCARGA DE TUBOS DE CONCRETO, DN 1200 MM, EM CAMINHÃO CARROCERIA COM GUINDAUTO (MUNCK) 11,7 TM. AF_07/2020</v>
          </cell>
          <cell r="D6992" t="str">
            <v>T</v>
          </cell>
          <cell r="E6992">
            <v>15.63</v>
          </cell>
        </row>
        <row r="6993">
          <cell r="A6993">
            <v>101469</v>
          </cell>
          <cell r="B6993" t="str">
            <v>SINAPI</v>
          </cell>
          <cell r="C6993" t="str">
            <v>CARGA, MANOBRA E DESCARGA DE TUBOS METÁLICOS, DN 300 MM, EM CAMINHÃO CARROCERIA COM GUINDAUTO (MUNCK) 11,7 TM. AF_07/2020</v>
          </cell>
          <cell r="D6993" t="str">
            <v>T</v>
          </cell>
          <cell r="E6993">
            <v>35</v>
          </cell>
        </row>
        <row r="6994">
          <cell r="A6994">
            <v>101470</v>
          </cell>
          <cell r="B6994" t="str">
            <v>SINAPI</v>
          </cell>
          <cell r="C6994" t="str">
            <v>CARGA, MANOBRA E DESCARGA DE TUBOS METÁLICOS, DN 350 MM, EM CAMINHÃO CARROCERIA COM GUINDAUTO (MUNCK) 11,7 TM. AF_07/2020</v>
          </cell>
          <cell r="D6994" t="str">
            <v>T</v>
          </cell>
          <cell r="E6994">
            <v>27.79</v>
          </cell>
        </row>
        <row r="6995">
          <cell r="A6995">
            <v>101471</v>
          </cell>
          <cell r="B6995" t="str">
            <v>SINAPI</v>
          </cell>
          <cell r="C6995" t="str">
            <v>CARGA, MANOBRA E DESCARGA DE TUBOS METÁLICOS, DN 400 MM, EM CAMINHÃO CARROCERIA COM GUINDAUTO (MUNCK) 11,7 TM. AF_07/2020</v>
          </cell>
          <cell r="D6995" t="str">
            <v>T</v>
          </cell>
          <cell r="E6995">
            <v>23.83</v>
          </cell>
        </row>
        <row r="6996">
          <cell r="A6996">
            <v>101472</v>
          </cell>
          <cell r="B6996" t="str">
            <v>SINAPI</v>
          </cell>
          <cell r="C6996" t="str">
            <v>CARGA, MANOBRA E DESCARGA DE TUBOS METÁLICOS, DN 500 MM, EM CAMINHÃO CARROCERIA COM GUINDAUTO (MUNCK) 11,7 TM. AF_07/2020</v>
          </cell>
          <cell r="D6996" t="str">
            <v>T</v>
          </cell>
          <cell r="E6996">
            <v>18.55</v>
          </cell>
        </row>
        <row r="6997">
          <cell r="A6997">
            <v>101473</v>
          </cell>
          <cell r="B6997" t="str">
            <v>SINAPI</v>
          </cell>
          <cell r="C6997" t="str">
            <v>CARGA, MANOBRA E DESCARGA DE TUBOS METÁLICOS, DN 600 MM, EM CAMINHÃO CARROCERIA COM GUINDAUTO (MUNCK) 11,7 TM. AF_07/2020</v>
          </cell>
          <cell r="D6997" t="str">
            <v>T</v>
          </cell>
          <cell r="E6997">
            <v>26.7</v>
          </cell>
        </row>
        <row r="6998">
          <cell r="A6998">
            <v>101474</v>
          </cell>
          <cell r="B6998" t="str">
            <v>SINAPI</v>
          </cell>
          <cell r="C6998" t="str">
            <v>CARGA, MANOBRA E DESCARGA DE TUBOS METÁLICOS, DN 700 MM, EM CAMINHÃO CARROCERIA COM GUINDAUTO (MUNCK) 11,7 TM. AF_07/2020</v>
          </cell>
          <cell r="D6998" t="str">
            <v>T</v>
          </cell>
          <cell r="E6998">
            <v>19.11</v>
          </cell>
        </row>
        <row r="6999">
          <cell r="A6999">
            <v>101475</v>
          </cell>
          <cell r="B6999" t="str">
            <v>SINAPI</v>
          </cell>
          <cell r="C6999" t="str">
            <v>CARGA, MANOBRA E DESCARGA DE TUBOS METÁLICOS, DN 800 MM, EM CAMINHÃO CARROCERIA COM GUINDAUTO (MUNCK) 11,7 TM. AF_07/2020</v>
          </cell>
          <cell r="D6999" t="str">
            <v>T</v>
          </cell>
          <cell r="E6999">
            <v>16.95</v>
          </cell>
        </row>
        <row r="7000">
          <cell r="A7000">
            <v>101476</v>
          </cell>
          <cell r="B7000" t="str">
            <v>SINAPI</v>
          </cell>
          <cell r="C7000" t="str">
            <v>CARGA, MANOBRA E DESCARGA DE TUBOS METÁLICOS, DN 900 MM, EM CAMINHÃO CARROCERIA COM GUINDAUTO (MUNCK) 11,7 TM. AF_07/2020</v>
          </cell>
          <cell r="D7000" t="str">
            <v>T</v>
          </cell>
          <cell r="E7000">
            <v>15.11</v>
          </cell>
        </row>
        <row r="7001">
          <cell r="A7001">
            <v>101477</v>
          </cell>
          <cell r="B7001" t="str">
            <v>SINAPI</v>
          </cell>
          <cell r="C7001" t="str">
            <v>CARGA, MANOBRA E DESCARGA DE TUBOS METÁLICOS, DN 1000 MM, EM CAMINHÃO CARROCERIA COM GUINDAUTO (MUNCK) 11,7 TM. AF_07/2020</v>
          </cell>
          <cell r="D7001" t="str">
            <v>T</v>
          </cell>
          <cell r="E7001">
            <v>12.38</v>
          </cell>
        </row>
        <row r="7002">
          <cell r="A7002">
            <v>101478</v>
          </cell>
          <cell r="B7002" t="str">
            <v>SINAPI</v>
          </cell>
          <cell r="C7002" t="str">
            <v>CARGA, MANOBRA E DESCARGA DE TUBOS METÁLICOS, DN 1200 MM, EM CAMINHÃO CARROCERIA COM GUINDAUTO (MUNCK) 11,7 TM. AF_07/2020</v>
          </cell>
          <cell r="D7002" t="str">
            <v>T</v>
          </cell>
          <cell r="E7002">
            <v>10.53</v>
          </cell>
        </row>
        <row r="7003">
          <cell r="A7003">
            <v>101480</v>
          </cell>
          <cell r="B7003" t="str">
            <v>SINAPI</v>
          </cell>
          <cell r="C7003" t="str">
            <v>CARGA, MANOBRA E DESCARGA DE TUBOS PLÁSTICOS, DN 250 MM, EM CAMINHÃO CARROCERIA COM GUINDAUTO (MUNCK) 11,7 TM. AF_07/2020</v>
          </cell>
          <cell r="D7003" t="str">
            <v>T</v>
          </cell>
          <cell r="E7003">
            <v>62.59</v>
          </cell>
        </row>
        <row r="7004">
          <cell r="A7004">
            <v>101481</v>
          </cell>
          <cell r="B7004" t="str">
            <v>SINAPI</v>
          </cell>
          <cell r="C7004" t="str">
            <v>CARGA, MANOBRA E DESCARGA DE TUBOS PLÁSTICOS, DN 300 MM, EM CAMINHÃO CARROCERIA COM GUINDAUTO (MUNCK) 11,7 TM. AF_07/2020</v>
          </cell>
          <cell r="D7004" t="str">
            <v>T</v>
          </cell>
          <cell r="E7004">
            <v>45.21</v>
          </cell>
        </row>
        <row r="7005">
          <cell r="A7005">
            <v>101482</v>
          </cell>
          <cell r="B7005" t="str">
            <v>SINAPI</v>
          </cell>
          <cell r="C7005" t="str">
            <v>CARGA, MANOBRA E DESCARGA DE TUBOS PLÁSTICOS, DN 400 MM, EM CAMINHÃO CARROCERIA COM GUINDAUTO (MUNCK) 11,7 TM. AF_07/2020</v>
          </cell>
          <cell r="D7005" t="str">
            <v>T</v>
          </cell>
          <cell r="E7005">
            <v>33.79</v>
          </cell>
        </row>
        <row r="7006">
          <cell r="A7006">
            <v>101483</v>
          </cell>
          <cell r="B7006" t="str">
            <v>SINAPI</v>
          </cell>
          <cell r="C7006" t="str">
            <v>CARGA, MANOBRA E DESCARGA DE TUBOS PLÁSTICOS, DN 500 MM, EM CAMINHÃO CARROCERIA COM GUINDAUTO (MUNCK) 11,7 TM. AF_07/2020</v>
          </cell>
          <cell r="D7006" t="str">
            <v>T</v>
          </cell>
          <cell r="E7006">
            <v>35.07</v>
          </cell>
        </row>
        <row r="7007">
          <cell r="A7007">
            <v>101484</v>
          </cell>
          <cell r="B7007" t="str">
            <v>SINAPI</v>
          </cell>
          <cell r="C7007" t="str">
            <v>CARGA, MANOBRA E DESCARGA DE TUBOS PLÁSTICOS, DN 600 MM, EM CAMINHÃO CARROCERIA COM GUINDAUTO (MUNCK) 11,7 TM. AF_07/2020</v>
          </cell>
          <cell r="D7007" t="str">
            <v>T</v>
          </cell>
          <cell r="E7007">
            <v>181.75</v>
          </cell>
        </row>
        <row r="7008">
          <cell r="A7008">
            <v>101485</v>
          </cell>
          <cell r="B7008" t="str">
            <v>SINAPI</v>
          </cell>
          <cell r="C7008" t="str">
            <v>CARGA, MANOBRA E DESCARGA DE TUBOS PLÁSTICOS, DN 750 MM, EM CAMINHÃO CARROCERIA COM GUINDAUTO (MUNCK) 11,7 TM. AF_07/2020</v>
          </cell>
          <cell r="D7008" t="str">
            <v>T</v>
          </cell>
          <cell r="E7008">
            <v>139.52000000000001</v>
          </cell>
        </row>
        <row r="7009">
          <cell r="A7009">
            <v>101486</v>
          </cell>
          <cell r="B7009" t="str">
            <v>SINAPI</v>
          </cell>
          <cell r="C7009" t="str">
            <v>CARGA, MANOBRA E DESCARGA DE TUBOS PLÁSTICOS, DN 900 MM, EM CAMINHÃO CARROCERIA COM GUINDAUTO (MUNCK) 11,7 TM. AF_07/2020</v>
          </cell>
          <cell r="D7009" t="str">
            <v>T</v>
          </cell>
          <cell r="E7009">
            <v>125.67</v>
          </cell>
        </row>
        <row r="7010">
          <cell r="A7010">
            <v>101487</v>
          </cell>
          <cell r="B7010" t="str">
            <v>SINAPI</v>
          </cell>
          <cell r="C7010" t="str">
            <v>CARGA, MANOBRA E DESCARGA DE TUBOS PLÁSTICOS, DN 1000 MM, EM CAMINHÃO CARROCERIA COM GUINDAUTO (MUNCK) 11,7 TM. AF_07/2020</v>
          </cell>
          <cell r="D7010" t="str">
            <v>T</v>
          </cell>
          <cell r="E7010">
            <v>92.02</v>
          </cell>
        </row>
        <row r="7011">
          <cell r="A7011">
            <v>101488</v>
          </cell>
          <cell r="B7011" t="str">
            <v>SINAPI</v>
          </cell>
          <cell r="C7011" t="str">
            <v>CARGA, MANOBRA E DESCARGA DE TUBOS PLÁSTICOS, DN 1200 MM, EM CAMINHÃO CARROCERIA COM GUINDAUTO (MUNCK) 11,7 TM. AF_07/2020</v>
          </cell>
          <cell r="D7011" t="str">
            <v>T</v>
          </cell>
          <cell r="E7011">
            <v>79.62</v>
          </cell>
        </row>
        <row r="7012">
          <cell r="A7012">
            <v>101188</v>
          </cell>
          <cell r="B7012" t="str">
            <v>SINAPI</v>
          </cell>
          <cell r="C7012" t="str">
            <v>RECOMPOSIÇÃO PARCIAL DE ARAME FARPADO Nº 14 CLASSE 250, FIXADO EM CERCA COM MOURÕES DE CONCRETO - FORNECIMENTO E INSTALAÇÃO. AF_05/2020</v>
          </cell>
          <cell r="D7012" t="str">
            <v>M</v>
          </cell>
          <cell r="E7012">
            <v>5.35</v>
          </cell>
        </row>
        <row r="7013">
          <cell r="A7013">
            <v>101189</v>
          </cell>
          <cell r="B7013" t="str">
            <v>SINAPI</v>
          </cell>
          <cell r="C7013" t="str">
            <v>CERCA COM MOURÕES DE CONCRETO, RETO, H=3,00 M, ESPAÇAMENTO DE 2,5 M, CRAVADOS 0,5 M, COM 4 FIOS DE ARAME FARPADO Nº 14 CLASSE 250 - FORNECIMENTO E INSTALAÇÃO. AF_05/2020</v>
          </cell>
          <cell r="D7013" t="str">
            <v>M</v>
          </cell>
          <cell r="E7013">
            <v>78.14</v>
          </cell>
        </row>
        <row r="7014">
          <cell r="A7014">
            <v>101190</v>
          </cell>
          <cell r="B7014" t="str">
            <v>SINAPI</v>
          </cell>
          <cell r="C7014" t="str">
            <v>CERCA COM MOURÕES DE CONCRETO, RETO, H=3,00 M, ESPAÇAMENTO DE 2,5 M, CRAVADOS 0,5 M, COM 4 FIOS DE ARAME DE AÇO OVALADO 15X17 - FORNECIMENTO E INSTALAÇÃO. AF_05/2020</v>
          </cell>
          <cell r="D7014" t="str">
            <v>M</v>
          </cell>
          <cell r="E7014">
            <v>77.319999999999993</v>
          </cell>
        </row>
        <row r="7015">
          <cell r="A7015">
            <v>101191</v>
          </cell>
          <cell r="B7015" t="str">
            <v>SINAPI</v>
          </cell>
          <cell r="C7015" t="str">
            <v>CERCA COM MOURÕES DE CONCRETO, RETO, H=3,00 M, ESPAÇAMENTO DE 2,5 M, CRAVADOS 0,5 M, COM 4 FIOS DE ARAME MISTO - FORNECIMENTO E INSTALAÇÃO. AF_05/2020</v>
          </cell>
          <cell r="D7015" t="str">
            <v>M</v>
          </cell>
          <cell r="E7015">
            <v>77.73</v>
          </cell>
        </row>
        <row r="7016">
          <cell r="A7016">
            <v>101192</v>
          </cell>
          <cell r="B7016" t="str">
            <v>SINAPI</v>
          </cell>
          <cell r="C7016" t="str">
            <v>CERCA COM MOURÕES DE CONCRETO, RETO, H=2,30 M, ESPAÇAMENTO DE 2,5 M, CRAVADOS 0,5 M, COM 4 FIOS DE ARAME FARPADO Nº 14 CLASSE 250 - FORNECIMENTO E INSTALAÇÃO. AF_05/2020</v>
          </cell>
          <cell r="D7016" t="str">
            <v>M</v>
          </cell>
          <cell r="E7016">
            <v>76.36</v>
          </cell>
        </row>
        <row r="7017">
          <cell r="A7017">
            <v>101193</v>
          </cell>
          <cell r="B7017" t="str">
            <v>SINAPI</v>
          </cell>
          <cell r="C7017" t="str">
            <v>CERCA COM MOURÕES DE CONCRETO, RETO, H=2,30 M, ESPAÇAMENTO DE 2,5 M, CRAVADOS 0,5 M, COM 4 FIOS DE ARAME DE AÇO OVALADO 15X17 - FORNECIMENTO E INSTALAÇÃO. AF_05/2020</v>
          </cell>
          <cell r="D7017" t="str">
            <v>M</v>
          </cell>
          <cell r="E7017">
            <v>68.78</v>
          </cell>
        </row>
        <row r="7018">
          <cell r="A7018">
            <v>101194</v>
          </cell>
          <cell r="B7018" t="str">
            <v>SINAPI</v>
          </cell>
          <cell r="C7018" t="str">
            <v>CERCA COM MOURÕES DE CONCRETO, RETO, H=2,30 M, ESPAÇAMENTO DE 2,5 M, CRAVADOS 0,5 M, COM 4 FIOS DE ARAME MISTO - FORNECIMENTO E INSTALAÇÃO. AF_05/2020</v>
          </cell>
          <cell r="D7018" t="str">
            <v>M</v>
          </cell>
          <cell r="E7018">
            <v>69.19</v>
          </cell>
        </row>
        <row r="7019">
          <cell r="A7019">
            <v>101197</v>
          </cell>
          <cell r="B7019" t="str">
            <v>SINAPI</v>
          </cell>
          <cell r="C7019" t="str">
            <v>CERCA COM MOURÕES DE CONCRETO, SEÇÃO "T" PONTA INCLINADA, 10X10 CM, ESPAÇAMENTO DE 2,5 M, CRAVADOS 0,5 M, COM 11 FIOS DE ARAME FARPADO Nº 14 - FORNECIMENTO E INSTALAÇÃO. AF_05/2020</v>
          </cell>
          <cell r="D7019" t="str">
            <v>M</v>
          </cell>
          <cell r="E7019">
            <v>132.69999999999999</v>
          </cell>
        </row>
        <row r="7020">
          <cell r="A7020">
            <v>101198</v>
          </cell>
          <cell r="B7020" t="str">
            <v>SINAPI</v>
          </cell>
          <cell r="C7020" t="str">
            <v>CERCA COM MOURÕES DE CONCRETO, SEÇÃO "T" PONTA INCLINADA, 10X10 CM, ESPAÇAMENTO DE 2,5 M, CRAVADOS 0,5 M, COM 11 FIOS DE ARAME DE AÇO OVALADO 15X17 - FORNECIMENTO E INSTALAÇÃO. AF_05/2020</v>
          </cell>
          <cell r="D7020" t="str">
            <v>M</v>
          </cell>
          <cell r="E7020">
            <v>99.75</v>
          </cell>
        </row>
        <row r="7021">
          <cell r="A7021">
            <v>101199</v>
          </cell>
          <cell r="B7021" t="str">
            <v>SINAPI</v>
          </cell>
          <cell r="C7021" t="str">
            <v>CERCA COM MOURÕES DE CONCRETO, SEÇÃO "T" PONTA INCLINADA, 10X10CM, ESPAÇAMENTO DE 2,5M, CRAVADOS 0,5M, COM 11 FIOS DE ARAME MISTO - FORNECIMENTO E INSTALAÇÃO. AF_05/2020</v>
          </cell>
          <cell r="D7021" t="str">
            <v>M</v>
          </cell>
          <cell r="E7021">
            <v>100.77</v>
          </cell>
        </row>
        <row r="7022">
          <cell r="A7022">
            <v>101200</v>
          </cell>
          <cell r="B7022" t="str">
            <v>SINAPI</v>
          </cell>
          <cell r="C7022" t="str">
            <v>CERCA COM MOURÕES DE MADEIRA, 7,5X7,5 CM, ESPAÇAMENTO DE 2,5 M, ALTURA LIVRE DE 2 M, CRAVADOS 0,5 M, COM 4 FIOS DE ARAME FARPADO Nº 14 CLASSE 250 - FORNECIMENTO E INSTALAÇÃO. AF_05/2020</v>
          </cell>
          <cell r="D7022" t="str">
            <v>M</v>
          </cell>
          <cell r="E7022">
            <v>69.260000000000005</v>
          </cell>
        </row>
        <row r="7023">
          <cell r="A7023">
            <v>101201</v>
          </cell>
          <cell r="B7023" t="str">
            <v>SINAPI</v>
          </cell>
          <cell r="C7023" t="str">
            <v>CERCA COM MOURÕES DE MADEIRA, 7,5X7,5 CM, ESPAÇAMENTO DE 2,5 M, ALTURA LIVRE DE 2 M, CRAVADOS 0,5 M, COM 8 FIOS DE ARAME FARPADO Nº 14 CLASSE 250 - FORNECIMENTO E INSTALAÇÃO. AF_05/2020</v>
          </cell>
          <cell r="D7023" t="str">
            <v>M</v>
          </cell>
          <cell r="E7023">
            <v>81.77</v>
          </cell>
        </row>
        <row r="7024">
          <cell r="A7024">
            <v>101202</v>
          </cell>
          <cell r="B7024" t="str">
            <v>SINAPI</v>
          </cell>
          <cell r="C7024" t="str">
            <v>CERCA COM MOURÕES DE MADEIRA ROLIÇA, DIÂMETRO 11 CM, ESPAÇAMENTO DE 2,5 M, ALTURA LIVRE DE 1,7 M, CRAVADOS 0,5 M, COM 5 FIOS DE ARAME FARPADO Nº 14 CLASSE 250 - FORNECIMENTO E INSTALAÇÃO. AF_05/2020</v>
          </cell>
          <cell r="D7024" t="str">
            <v>M</v>
          </cell>
          <cell r="E7024">
            <v>35.869999999999997</v>
          </cell>
        </row>
        <row r="7025">
          <cell r="A7025">
            <v>101203</v>
          </cell>
          <cell r="B7025" t="str">
            <v>SINAPI</v>
          </cell>
          <cell r="C7025" t="str">
            <v>CERCA COM MOURÕES DE MADEIRA ROLIÇA, DIÂMETRO 11 CM, ESPAÇAMENTO DE 2,5 M, ALTURA LIVRE DE 1,7 M, CRAVADOS 0,5 M, COM 5 FIOS DE ARAME DE AÇO OVALADO 15X17 - FORNECIMENTO E INSTALAÇÃO. AF_05/2020</v>
          </cell>
          <cell r="D7025" t="str">
            <v>M</v>
          </cell>
          <cell r="E7025">
            <v>34.85</v>
          </cell>
        </row>
        <row r="7026">
          <cell r="A7026">
            <v>101204</v>
          </cell>
          <cell r="B7026" t="str">
            <v>SINAPI</v>
          </cell>
          <cell r="C7026" t="str">
            <v>CERCA COM MOURÕES DE MADEIRA ROLIÇA, DIÂMETRO 11 CM, ESPAÇAMENTO DE 2,5 M, ALTURA LIVRE DE 1,7 M, CRAVADOS 0,5 M, COM 5 FIOS DE ARAME MISTO - FORNECIMENTO E INSTALAÇÃO. AF_05/2020</v>
          </cell>
          <cell r="D7026" t="str">
            <v>M</v>
          </cell>
          <cell r="E7026">
            <v>35.25</v>
          </cell>
        </row>
        <row r="7027">
          <cell r="A7027">
            <v>101205</v>
          </cell>
          <cell r="B7027" t="str">
            <v>SINAPI</v>
          </cell>
          <cell r="C7027" t="str">
            <v>PORTÃO COM MOURÕES DE MADEIRA ROLIÇA, DIÂMETRO 11 CM, COM 5 FIOS DE ARAME FARPADO Nº 14 CLASSE 250, SEM DOBRADIÇAS - FORNECIMENTO E INSTALAÇÃO. AF_05/2020</v>
          </cell>
          <cell r="D7027" t="str">
            <v>M</v>
          </cell>
          <cell r="E7027">
            <v>35.869999999999997</v>
          </cell>
        </row>
        <row r="7028">
          <cell r="A7028">
            <v>102362</v>
          </cell>
          <cell r="B7028" t="str">
            <v>SINAPI</v>
          </cell>
          <cell r="C7028" t="str">
            <v>ALAMBRADO PARA QUADRA POLIESPORTIVA, ESTRUTURADO POR TUBOS DE ACO GALVANIZADO, (MONTANTES COM DIAMETRO 2", TRAVESSAS E ESCORAS COM DIÂMETRO 1 ¼), COM TELA DE ARAME GALVANIZADO, FIO 14 BWG E MALHA QUADRADA 5X5CM (EXCETO MURETA). AF_03/2021</v>
          </cell>
          <cell r="D7028" t="str">
            <v>M2</v>
          </cell>
          <cell r="E7028">
            <v>176.89</v>
          </cell>
        </row>
        <row r="7029">
          <cell r="A7029">
            <v>102363</v>
          </cell>
          <cell r="B7029" t="str">
            <v>SINAPI</v>
          </cell>
          <cell r="C7029" t="str">
            <v>ALAMBRADO PARA QUADRA POLIESPORTIVA, ESTRUTURADO POR TUBOS DE ACO GALVANIZADO, (MONTANTES COM DIAMETRO 2", TRAVESSAS E ESCORAS COM DIÂMETRO 1 ¼), COM TELA DE ARAME GALVANIZADO, FIO 12 BWG E MALHA QUADRADA 5X5CM (EXCETO MURETA). AF_03/2021</v>
          </cell>
          <cell r="D7029" t="str">
            <v>M2</v>
          </cell>
          <cell r="E7029">
            <v>189.95</v>
          </cell>
        </row>
        <row r="7030">
          <cell r="A7030">
            <v>102364</v>
          </cell>
          <cell r="B7030" t="str">
            <v>SINAPI</v>
          </cell>
          <cell r="C7030" t="str">
            <v>ALAMBRADO PARA QUADRA POLIESPORTIVA, ESTRUTURADO POR TUBOS DE ACO GALVANIZADO, (MONTANTES COM DIAMETRO 2", TRAVESSAS E ESCORAS COM DIÂMETRO 1 ¼), COM TELA DE ARAME GALVANIZADO, FIO 10 BWG E MALHA QUADRADA 5X5CM (EXCETO MURETA). AF_03/2021</v>
          </cell>
          <cell r="D7030" t="str">
            <v>M2</v>
          </cell>
          <cell r="E7030">
            <v>213.58</v>
          </cell>
        </row>
        <row r="7031">
          <cell r="A7031">
            <v>98509</v>
          </cell>
          <cell r="B7031" t="str">
            <v>SINAPI</v>
          </cell>
          <cell r="C7031" t="str">
            <v>PLANTIO DE ARBUSTO OU  CERCA VIVA. AF_05/2018</v>
          </cell>
          <cell r="D7031" t="str">
            <v>UN</v>
          </cell>
          <cell r="E7031">
            <v>46.69</v>
          </cell>
        </row>
        <row r="7032">
          <cell r="A7032">
            <v>98510</v>
          </cell>
          <cell r="B7032" t="str">
            <v>SINAPI</v>
          </cell>
          <cell r="C7032" t="str">
            <v>PLANTIO DE ÁRVORE ORNAMENTAL COM ALTURA DE MUDA MENOR OU IGUAL A 2,00 M. AF_05/2018</v>
          </cell>
          <cell r="D7032" t="str">
            <v>UN</v>
          </cell>
          <cell r="E7032">
            <v>68.55</v>
          </cell>
        </row>
        <row r="7033">
          <cell r="A7033">
            <v>98511</v>
          </cell>
          <cell r="B7033" t="str">
            <v>SINAPI</v>
          </cell>
          <cell r="C7033" t="str">
            <v>PLANTIO DE ÁRVORE ORNAMENTAL COM ALTURA DE MUDA MAIOR QUE 2,00 M E MENOR OU IGUAL A 4,00 M. AF_05/2018</v>
          </cell>
          <cell r="D7033" t="str">
            <v>UN</v>
          </cell>
          <cell r="E7033">
            <v>131.21</v>
          </cell>
        </row>
        <row r="7034">
          <cell r="A7034">
            <v>98516</v>
          </cell>
          <cell r="B7034" t="str">
            <v>SINAPI</v>
          </cell>
          <cell r="C7034" t="str">
            <v>PLANTIO DE PALMEIRA COM ALTURA DE MUDA MENOR OU IGUAL A 2,00 M. AF_05/2018</v>
          </cell>
          <cell r="D7034" t="str">
            <v>UN</v>
          </cell>
          <cell r="E7034">
            <v>330.18</v>
          </cell>
        </row>
        <row r="7035">
          <cell r="A7035">
            <v>98519</v>
          </cell>
          <cell r="B7035" t="str">
            <v>SINAPI</v>
          </cell>
          <cell r="C7035" t="str">
            <v>REVOLVIMENTO E LIMPEZA MANUAL DE SOLO. AF_05/2018</v>
          </cell>
          <cell r="D7035" t="str">
            <v>M2</v>
          </cell>
          <cell r="E7035">
            <v>1.6</v>
          </cell>
        </row>
        <row r="7036">
          <cell r="A7036">
            <v>98520</v>
          </cell>
          <cell r="B7036" t="str">
            <v>SINAPI</v>
          </cell>
          <cell r="C7036" t="str">
            <v>APLICAÇÃO DE ADUBO EM SOLO. AF_05/2018</v>
          </cell>
          <cell r="D7036" t="str">
            <v>M2</v>
          </cell>
          <cell r="E7036">
            <v>6.24</v>
          </cell>
        </row>
        <row r="7037">
          <cell r="A7037">
            <v>98521</v>
          </cell>
          <cell r="B7037" t="str">
            <v>SINAPI</v>
          </cell>
          <cell r="C7037" t="str">
            <v>APLICAÇÃO DE CALCÁRIO PARA CORREÇÃO DO PH DO SOLO. AF_05/2018</v>
          </cell>
          <cell r="D7037" t="str">
            <v>M2</v>
          </cell>
          <cell r="E7037">
            <v>0.28999999999999998</v>
          </cell>
        </row>
        <row r="7038">
          <cell r="A7038">
            <v>98522</v>
          </cell>
          <cell r="B7038" t="str">
            <v>SINAPI</v>
          </cell>
          <cell r="C7038" t="str">
            <v>ALAMBRADO EM MOURÕES DE CONCRETO, COM TELA DE ARAME GALVANIZADO (INCLUSIVE MURETA EM CONCRETO). AF_05/2018</v>
          </cell>
          <cell r="D7038" t="str">
            <v>M</v>
          </cell>
          <cell r="E7038">
            <v>178.38</v>
          </cell>
        </row>
        <row r="7039">
          <cell r="A7039">
            <v>98524</v>
          </cell>
          <cell r="B7039" t="str">
            <v>SINAPI</v>
          </cell>
          <cell r="C7039" t="str">
            <v>LIMPEZA MANUAL DE VEGETAÇÃO EM TERRENO COM ENXADA.AF_05/2018</v>
          </cell>
          <cell r="D7039" t="str">
            <v>M2</v>
          </cell>
          <cell r="E7039">
            <v>2.58</v>
          </cell>
        </row>
        <row r="7040">
          <cell r="A7040">
            <v>98503</v>
          </cell>
          <cell r="B7040" t="str">
            <v>SINAPI</v>
          </cell>
          <cell r="C7040" t="str">
            <v>PLANTIO DE GRAMA EM PAVIMENTO CONCREGRAMA. AF_05/2018</v>
          </cell>
          <cell r="D7040" t="str">
            <v>M2</v>
          </cell>
          <cell r="E7040">
            <v>22.11</v>
          </cell>
        </row>
        <row r="7041">
          <cell r="A7041">
            <v>98504</v>
          </cell>
          <cell r="B7041" t="str">
            <v>SINAPI</v>
          </cell>
          <cell r="C7041" t="str">
            <v>PLANTIO DE GRAMA BATATAIS EM PLACAS. AF_05/2018</v>
          </cell>
          <cell r="D7041" t="str">
            <v>M2</v>
          </cell>
          <cell r="E7041">
            <v>12.4</v>
          </cell>
        </row>
        <row r="7042">
          <cell r="A7042">
            <v>98505</v>
          </cell>
          <cell r="B7042" t="str">
            <v>SINAPI</v>
          </cell>
          <cell r="C7042" t="str">
            <v>PLANTIO DE FORRAÇÃO. AF_05/2018</v>
          </cell>
          <cell r="D7042" t="str">
            <v>M2</v>
          </cell>
          <cell r="E7042">
            <v>66.959999999999994</v>
          </cell>
        </row>
        <row r="7043">
          <cell r="A7043">
            <v>103946</v>
          </cell>
          <cell r="B7043" t="str">
            <v>SINAPI</v>
          </cell>
          <cell r="C7043" t="str">
            <v>PLANTIO DE GRAMA ESMERALDA OU SÃO CARLOS OU CURITIBANA, EM PLACAS. AF_05/2022</v>
          </cell>
          <cell r="D7043" t="str">
            <v>M2</v>
          </cell>
          <cell r="E7043">
            <v>16.05</v>
          </cell>
        </row>
        <row r="7044">
          <cell r="A7044">
            <v>103185</v>
          </cell>
          <cell r="B7044" t="str">
            <v>SINAPI</v>
          </cell>
          <cell r="C7044" t="str">
            <v>INSTALAÇÃO DE ESQUI TRIPLO, EM TUBO DE AÇO CARBONO - EQUIPAMENTO DE GINÁSTICA PARA ACADEMIA AO AR LIVRE / ACADEMIA DA TERCEIRA IDADE - ATI, INSTALADO SOBRE PISO DE CONCRETO EXISTENTE. AF_10/2021</v>
          </cell>
          <cell r="D7044" t="str">
            <v>UN</v>
          </cell>
          <cell r="E7044">
            <v>6074.21</v>
          </cell>
        </row>
        <row r="7045">
          <cell r="A7045">
            <v>103186</v>
          </cell>
          <cell r="B7045" t="str">
            <v>SINAPI</v>
          </cell>
          <cell r="C7045" t="str">
            <v>INSTALAÇÃO DE MULTIEXERCITADOR COM SEIS FUNÇÕES, EM TUBO DE AÇO CARBONO - EQUIPAMENTO DE GINÁSTICA PARA ACADEMIA AO AR LIVRE / ACADEMIA DA TERCEIRA IDADE - ATI, INSTALADO SOBRE PISO DE CONCRETO EXISTENTE. AF_10/2021</v>
          </cell>
          <cell r="D7045" t="str">
            <v>UN</v>
          </cell>
          <cell r="E7045">
            <v>6419.4</v>
          </cell>
        </row>
        <row r="7046">
          <cell r="A7046">
            <v>103187</v>
          </cell>
          <cell r="B7046" t="str">
            <v>SINAPI</v>
          </cell>
          <cell r="C7046" t="str">
            <v>INSTALAÇÃO DE SIMULADOR DE CAMINHADA TRIPLO, EM TUBO DE AÇO CARBONO - EQUIPAMENTO DE GINÁSTICA PARA ACADEMIA AO AR LIVRE / ACADEMIA DA TERCEIRA IDADE - ATI, INSTALADO SOBRE PISO DE CONCRETO EXISTENTE. AF_10/2021</v>
          </cell>
          <cell r="D7046" t="str">
            <v>UN</v>
          </cell>
          <cell r="E7046">
            <v>4816.88</v>
          </cell>
        </row>
        <row r="7047">
          <cell r="A7047">
            <v>103188</v>
          </cell>
          <cell r="B7047" t="str">
            <v>SINAPI</v>
          </cell>
          <cell r="C7047" t="str">
            <v>INSTALAÇÃO DE SIMULADOR DE CAVALGADA TRIPLO, EM TUBO DE AÇO CARBONO - EQUIPAMENTO DE GINÁSTICA PARA ACADEMIA AO AR LIVRE / ACADEMIA DA TERCEIRA IDADE - ATI, INSTALADO SOBRE PISO DE CONCRETO EXISTENTE. AF_10/2021</v>
          </cell>
          <cell r="D7047" t="str">
            <v>UN</v>
          </cell>
          <cell r="E7047">
            <v>5183.57</v>
          </cell>
        </row>
        <row r="7048">
          <cell r="A7048">
            <v>103189</v>
          </cell>
          <cell r="B7048" t="str">
            <v>SINAPI</v>
          </cell>
          <cell r="C7048" t="str">
            <v>INSTALAÇÃO DE SIMULADOR DE REMO INDIVIDUAL, EM TUBO DE AÇO CARBONO - EQUIPAMENTO DE GINÁSTICA PARA ACADEMIA AO AR LIVRE / ACADEMIA DA TERCEIRA IDADE - ATI, INSTALADO SOBRE PISO DE CONCRETO EXISTENTE. AF_10/2021</v>
          </cell>
          <cell r="D7048" t="str">
            <v>UN</v>
          </cell>
          <cell r="E7048">
            <v>2595.65</v>
          </cell>
        </row>
        <row r="7049">
          <cell r="A7049">
            <v>103190</v>
          </cell>
          <cell r="B7049" t="str">
            <v>SINAPI</v>
          </cell>
          <cell r="C7049" t="str">
            <v>INSTALAÇÃO DE PRESSÃO DE PERNAS TRIPLO, EM TUBO DE AÇO CARBONO - EQUIPAMENTO DE GINÁSTICA PARA ACADEMIA AO AR LIVRE / ACADEMIA DA TERCEIRA IDADE - ATI, INSTALADO SOBRE SOLO. AF_10/2021</v>
          </cell>
          <cell r="D7049" t="str">
            <v>UN</v>
          </cell>
          <cell r="E7049">
            <v>4030.93</v>
          </cell>
        </row>
        <row r="7050">
          <cell r="A7050">
            <v>103191</v>
          </cell>
          <cell r="B7050" t="str">
            <v>SINAPI</v>
          </cell>
          <cell r="C7050" t="str">
            <v>INSTALAÇÃO DE ALONGADOR COM TRÊS ALTURAS, EM TUBO DE AÇO CARBONO - EQUIPAMENTO DE GINASTICA PARA ACADEMIA AO AR LIVRE / ACADEMIA DA TERCEIRA IDADE - ATI, INSTALADO SOBRE SOLO. AF_10/2021</v>
          </cell>
          <cell r="D7050" t="str">
            <v>UN</v>
          </cell>
          <cell r="E7050">
            <v>2346.19</v>
          </cell>
        </row>
        <row r="7051">
          <cell r="A7051">
            <v>103192</v>
          </cell>
          <cell r="B7051" t="str">
            <v>SINAPI</v>
          </cell>
          <cell r="C7051" t="str">
            <v>INSTALAÇÃO DE ROTAÇÃO DIAGONAL DUPLA, APARELHO TRIPLO, EM TUBO DE AÇO CARBONO - EQUIPAMENTO DE GINÁSTICA PARA ACADEMIA AO AR LIVRE / ACADEMIA DA TERCEIRA IDADE - ATI, INSTALADO SOBRE SOLO. AF_10/2021</v>
          </cell>
          <cell r="D7051" t="str">
            <v>UN</v>
          </cell>
          <cell r="E7051">
            <v>2498.4699999999998</v>
          </cell>
        </row>
        <row r="7052">
          <cell r="A7052">
            <v>103193</v>
          </cell>
          <cell r="B7052" t="str">
            <v>SINAPI</v>
          </cell>
          <cell r="C7052" t="str">
            <v>INSTALAÇÃO DE ROTAÇÃO VERTICAL DUPLO, EM TUBO DE AÇO CARBONO - EQUIPAMENTO DE GINÁSTICA PARA ACADEMIA AO AR LIVRE / ACADEMIA DA TERCEIRA IDADE - ATI, INSTALADO SOBRE SOLO. AF_10/2021</v>
          </cell>
          <cell r="D7052" t="str">
            <v>UN</v>
          </cell>
          <cell r="E7052">
            <v>1922.32</v>
          </cell>
        </row>
        <row r="7053">
          <cell r="A7053">
            <v>103194</v>
          </cell>
          <cell r="B7053" t="str">
            <v>SINAPI</v>
          </cell>
          <cell r="C7053" t="str">
            <v>INSTALAÇÃO DE SURF DUPLO, EM TUBO DE AÇO CARBONO - EQUIPAMENTO DE GINÁSTICA PARA ACADEMIA AO AR LIVRE / ACADEMIA DA TERCEIRA IDADE - ATI, INSTALADO SOBRE SOLO. AF_10/2021</v>
          </cell>
          <cell r="D7053" t="str">
            <v>UN</v>
          </cell>
          <cell r="E7053">
            <v>2772.74</v>
          </cell>
        </row>
        <row r="7054">
          <cell r="A7054">
            <v>103195</v>
          </cell>
          <cell r="B7054" t="str">
            <v>SINAPI</v>
          </cell>
          <cell r="C7054" t="str">
            <v>INSTALAÇÃO DE PLACA ORIENTATIVA SOBRE EXERCÍCIOS, 2,00M X 1,00M, EM TUBO DE AÇO CARBONO - PARA ACADEMIA AO AR LIVRE / ACADEMIA DA TERCEIRA IDADE - ATI, INSTALADO SOBRE SOLO. AF_10/2021</v>
          </cell>
          <cell r="D7054" t="str">
            <v>UN</v>
          </cell>
          <cell r="E7054">
            <v>2161.34</v>
          </cell>
        </row>
        <row r="7055">
          <cell r="A7055">
            <v>103205</v>
          </cell>
          <cell r="B7055" t="str">
            <v>SINAPI</v>
          </cell>
          <cell r="C7055" t="str">
            <v>INSTALAÇÃO DE PRESSÃO DE PERNAS TRIPLO, EM TUBO DE AÇO CARBONO - EQUIPAMENTO DE GINÁSTICA PARA ACADEMIA AO AR LIVRE / ACADEMIA DA TERCEIRA IDADE - ATI, INSTALADO SOBRE PISO DE CONCRETO EXISTENTE. AF_10/2021</v>
          </cell>
          <cell r="D7055" t="str">
            <v>UN</v>
          </cell>
          <cell r="E7055">
            <v>4040.86</v>
          </cell>
        </row>
        <row r="7056">
          <cell r="A7056">
            <v>103206</v>
          </cell>
          <cell r="B7056" t="str">
            <v>SINAPI</v>
          </cell>
          <cell r="C7056" t="str">
            <v>INSTALAÇÃO DE ALONGADOR COM TRÊS ALTURAS, EM TUBO DE AÇO CARBONO - EQUIPAMENTO DE GINÁSTICA PARA ACADEMIA AO AR LIVRE / ACADEMIA DA TERCEIRA IDADE - ATI, INSTALADO SOBRE PISO DE CONCRETO EXISTENTE. AF_10/2021</v>
          </cell>
          <cell r="D7056" t="str">
            <v>UN</v>
          </cell>
          <cell r="E7056">
            <v>2356.12</v>
          </cell>
        </row>
        <row r="7057">
          <cell r="A7057">
            <v>103207</v>
          </cell>
          <cell r="B7057" t="str">
            <v>SINAPI</v>
          </cell>
          <cell r="C7057" t="str">
            <v>INSTALAÇÃO DE ROTAÇÃO DIAGONAL DUPLA, APARELHO TRIPLO, EM TUBO DE AÇO CARBONO - EQUIPAMENTO DE GINÁSTICA PARA ACADEMIA AO AR LIVRE / ACADEMIA DA TERCEIRA IDADE - ATI, INSTALADO SOBRE PISO DE CONCRETO EXISTENTE. AF_10/2021</v>
          </cell>
          <cell r="D7057" t="str">
            <v>UN</v>
          </cell>
          <cell r="E7057">
            <v>2508.4</v>
          </cell>
        </row>
        <row r="7058">
          <cell r="A7058">
            <v>103208</v>
          </cell>
          <cell r="B7058" t="str">
            <v>SINAPI</v>
          </cell>
          <cell r="C7058" t="str">
            <v>INSTALAÇÃO DE ROTAÇÃO VERTICAL DUPLO, EM TUBO DE ACO CARBONO - EQUIPAMENTO DE GINASTICA PARA ACADEMIA AO AR LIVRE / ACADEMIA DA TERCEIRA IDADE - ATI, INSTALADO SOBRE PISO DE CONCRETO EXISTENTE. AF_10/2021</v>
          </cell>
          <cell r="D7058" t="str">
            <v>UN</v>
          </cell>
          <cell r="E7058">
            <v>1932.25</v>
          </cell>
        </row>
        <row r="7059">
          <cell r="A7059">
            <v>103209</v>
          </cell>
          <cell r="B7059" t="str">
            <v>SINAPI</v>
          </cell>
          <cell r="C7059" t="str">
            <v>INSTALAÇÃO DE SURF DUPLO, EM TUBO DE AÇO CARBONO - EQUIPAMENTO DE GINÁSTICA PARA ACADEMIA AO AR LIVRE / ACADEMIA DA TERCEIRA IDADE - ATI, INSTALADO SOBRE PISO DE CONCRETO EXISTENTE. AF_10/2021</v>
          </cell>
          <cell r="D7059" t="str">
            <v>UN</v>
          </cell>
          <cell r="E7059">
            <v>2782.67</v>
          </cell>
        </row>
        <row r="7060">
          <cell r="A7060">
            <v>103210</v>
          </cell>
          <cell r="B7060" t="str">
            <v>SINAPI</v>
          </cell>
          <cell r="C7060" t="str">
            <v>INSTALAÇÃO DE PLACA ORIENTATIVA SOBRE EXERCÍCIOS, 2,00M X 1,00M, EM TUBO DE AÇO CARBONO - PARA ACADEMIA AO AR LIVRE / ACADEMIA DA TERCEIRA IDADE - ATI, INSTALADO SOBRE PISO DE CONCRETO EXISTENTE. AF_10/2021</v>
          </cell>
          <cell r="D7060" t="str">
            <v>UN</v>
          </cell>
          <cell r="E7060">
            <v>2247.38</v>
          </cell>
        </row>
        <row r="7061">
          <cell r="A7061">
            <v>103304</v>
          </cell>
          <cell r="B7061" t="str">
            <v>SINAPI</v>
          </cell>
          <cell r="C7061" t="str">
            <v>INSTALAÇÃO DE BANCO METÁLICO COM ENCOSTO, 1,60 M DE COMPRIMENTO, EM TUBO DE AÇO CARBONO COM PINTURA ELETROSTÁTICA, SOBRE PISO DE CONCRETO EXISTENTE. AF_11/2021</v>
          </cell>
          <cell r="D7061" t="str">
            <v>UN</v>
          </cell>
          <cell r="E7061">
            <v>1229.3699999999999</v>
          </cell>
        </row>
        <row r="7062">
          <cell r="A7062">
            <v>103307</v>
          </cell>
          <cell r="B7062" t="str">
            <v>SINAPI</v>
          </cell>
          <cell r="C7062" t="str">
            <v>INSTALAÇÃO DE LIXEIRA METÁLICA DUPLA, CAPACIDADE DE 60 L, EM TUBO DE AÇO CARBONO E CESTOS EM CHAPA DE AÇO COM PINTURA ELETROSTÁTICA, SOBRE PISO DE CONCRETO EXISTENTE. AF_11/2021</v>
          </cell>
          <cell r="D7062" t="str">
            <v>UN</v>
          </cell>
          <cell r="E7062">
            <v>1308.6500000000001</v>
          </cell>
        </row>
        <row r="7063">
          <cell r="A7063">
            <v>103310</v>
          </cell>
          <cell r="B7063" t="str">
            <v>SINAPI</v>
          </cell>
          <cell r="C7063" t="str">
            <v>INSTALAÇÃO DE LIXEIRA METÁLICA DUPLA, CAPACIDADE DE 60 L, EM TUBO DE AÇO CARBONO E CESTOS EM CHAPA DE AÇO COM PINTURA ELETROSTÁTICA, SOBRE SOLO. AF_11/2021</v>
          </cell>
          <cell r="D7063" t="str">
            <v>UN</v>
          </cell>
          <cell r="E7063">
            <v>1267.5</v>
          </cell>
        </row>
        <row r="7064">
          <cell r="A7064">
            <v>103314</v>
          </cell>
          <cell r="B7064" t="str">
            <v>SINAPI</v>
          </cell>
          <cell r="C7064" t="str">
            <v>INSTALAÇÃO DE PERGOLADO DE MADEIRA, EM MAÇARANDUBA, ANGELIM OU EQUIVALENTE DA REGIÃO, FIXADO COM CONCRETO SOBRE PISO DE CONCRETO EXISTENTE. AF_11/2021</v>
          </cell>
          <cell r="D7064" t="str">
            <v>M2</v>
          </cell>
          <cell r="E7064">
            <v>400.11</v>
          </cell>
        </row>
        <row r="7065">
          <cell r="A7065">
            <v>103315</v>
          </cell>
          <cell r="B7065" t="str">
            <v>SINAPI</v>
          </cell>
          <cell r="C7065" t="str">
            <v>INSTALAÇÃO DE PERGOLADO DE MADEIRA, EM MAÇARANDUBA, ANGELIM OU EQUIVALENTE DA REGIÃO, FIXADO COM CONCRETO SOBRE SOLO. AF_11/2021</v>
          </cell>
          <cell r="D7065" t="str">
            <v>M2</v>
          </cell>
          <cell r="E7065">
            <v>393.03</v>
          </cell>
        </row>
        <row r="7066">
          <cell r="A7066">
            <v>103769</v>
          </cell>
          <cell r="B7066" t="str">
            <v>SINAPI</v>
          </cell>
          <cell r="C7066" t="str">
            <v>PAR DE TABELAS DE BASQUETE DE COMPENSADO NAVAL, COM AROS E REDES - FORNECIMENTO E INSTALAÇÃO. AF_03/2022</v>
          </cell>
          <cell r="D7066" t="str">
            <v>UN</v>
          </cell>
          <cell r="E7066">
            <v>3511.02</v>
          </cell>
        </row>
        <row r="7067">
          <cell r="A7067">
            <v>98525</v>
          </cell>
          <cell r="B7067" t="str">
            <v>SINAPI</v>
          </cell>
          <cell r="C7067" t="str">
            <v>LIMPEZA MECANIZADA DE CAMADA VEGETAL, VEGETAÇÃO E PEQUENAS ÁRVORES (DIÂMETRO DE TRONCO MENOR QUE 0,20 M), COM TRATOR DE ESTEIRAS.AF_05/2018</v>
          </cell>
          <cell r="D7067" t="str">
            <v>M2</v>
          </cell>
          <cell r="E7067">
            <v>0.35</v>
          </cell>
        </row>
        <row r="7068">
          <cell r="A7068">
            <v>98526</v>
          </cell>
          <cell r="B7068" t="str">
            <v>SINAPI</v>
          </cell>
          <cell r="C7068" t="str">
            <v>REMOÇÃO DE RAÍZES REMANESCENTES DE TRONCO DE ÁRVORE COM DIÂMETRO MAIOR OU IGUAL A 0,20 M E MENOR QUE 0,40 M.AF_05/2018</v>
          </cell>
          <cell r="D7068" t="str">
            <v>UN</v>
          </cell>
          <cell r="E7068">
            <v>76.5</v>
          </cell>
        </row>
        <row r="7069">
          <cell r="A7069">
            <v>98527</v>
          </cell>
          <cell r="B7069" t="str">
            <v>SINAPI</v>
          </cell>
          <cell r="C7069" t="str">
            <v>REMOÇÃO DE RAÍZES REMANESCENTES DE TRONCO DE ÁRVORE COM DIÂMETRO MAIOR OU IGUAL A 0,40 M E MENOR QUE 0,60 M.AF_05/2018</v>
          </cell>
          <cell r="D7069" t="str">
            <v>UN</v>
          </cell>
          <cell r="E7069">
            <v>164.67</v>
          </cell>
        </row>
        <row r="7070">
          <cell r="A7070">
            <v>98528</v>
          </cell>
          <cell r="B7070" t="str">
            <v>SINAPI</v>
          </cell>
          <cell r="C7070" t="str">
            <v>REMOÇÃO DE RAÍZES REMANESCENTES DE TRONCO DE ÁRVORE COM DIÂMETRO MAIOR OU IGUAL A 0,60 M.AF_05/2018</v>
          </cell>
          <cell r="D7070" t="str">
            <v>UN</v>
          </cell>
          <cell r="E7070">
            <v>240.8</v>
          </cell>
        </row>
        <row r="7071">
          <cell r="A7071">
            <v>98529</v>
          </cell>
          <cell r="B7071" t="str">
            <v>SINAPI</v>
          </cell>
          <cell r="C7071" t="str">
            <v>CORTE RASO E RECORTE DE ÁRVORE COM DIÂMETRO DE TRONCO MAIOR OU IGUAL A 0,20 M E MENOR QUE 0,40 M.AF_05/2018</v>
          </cell>
          <cell r="D7071" t="str">
            <v>UN</v>
          </cell>
          <cell r="E7071">
            <v>55.7</v>
          </cell>
        </row>
        <row r="7072">
          <cell r="A7072">
            <v>98530</v>
          </cell>
          <cell r="B7072" t="str">
            <v>SINAPI</v>
          </cell>
          <cell r="C7072" t="str">
            <v>CORTE RASO E RECORTE DE ÁRVORE COM DIÂMETRO DE TRONCO MAIOR OU IGUAL A 0,40 M E MENOR QUE 0,60 M.AF_05/2018</v>
          </cell>
          <cell r="D7072" t="str">
            <v>UN</v>
          </cell>
          <cell r="E7072">
            <v>99.22</v>
          </cell>
        </row>
        <row r="7073">
          <cell r="A7073">
            <v>98531</v>
          </cell>
          <cell r="B7073" t="str">
            <v>SINAPI</v>
          </cell>
          <cell r="C7073" t="str">
            <v>CORTE RASO E RECORTE DE ÁRVORE COM DIÂMETRO DE TRONCO MAIOR OU IGUAL A 0,60 M.AF_05/2018</v>
          </cell>
          <cell r="D7073" t="str">
            <v>UN</v>
          </cell>
          <cell r="E7073">
            <v>253.27</v>
          </cell>
        </row>
        <row r="7074">
          <cell r="A7074">
            <v>98532</v>
          </cell>
          <cell r="B7074" t="str">
            <v>SINAPI</v>
          </cell>
          <cell r="C7074" t="str">
            <v>PODA EM ALTURA DE ÁRVORE COM DIÂMETRO DE TRONCO MENOR QUE 0,20 M.AF_05/2018</v>
          </cell>
          <cell r="D7074" t="str">
            <v>UN</v>
          </cell>
          <cell r="E7074">
            <v>108.77</v>
          </cell>
        </row>
        <row r="7075">
          <cell r="A7075">
            <v>98533</v>
          </cell>
          <cell r="B7075" t="str">
            <v>SINAPI</v>
          </cell>
          <cell r="C7075" t="str">
            <v>PODA EM ALTURA DE ÁRVORE COM DIÂMETRO DE TRONCO MAIOR OU IGUAL A 0,20 M E MENOR QUE 0,40 M.AF_05/2018</v>
          </cell>
          <cell r="D7075" t="str">
            <v>UN</v>
          </cell>
          <cell r="E7075">
            <v>288.74</v>
          </cell>
        </row>
        <row r="7076">
          <cell r="A7076">
            <v>98534</v>
          </cell>
          <cell r="B7076" t="str">
            <v>SINAPI</v>
          </cell>
          <cell r="C7076" t="str">
            <v>PODA EM ALTURA DE ÁRVORE COM DIÂMETRO DE TRONCO MAIOR OU IGUAL A 0,40 M E MENOR QUE 0,60 M.AF_05/2018</v>
          </cell>
          <cell r="D7076" t="str">
            <v>UN</v>
          </cell>
          <cell r="E7076">
            <v>750.6</v>
          </cell>
        </row>
        <row r="7077">
          <cell r="A7077">
            <v>98535</v>
          </cell>
          <cell r="B7077" t="str">
            <v>SINAPI</v>
          </cell>
          <cell r="C7077" t="str">
            <v>PODA EM ALTURA DE ÁRVORE COM DIÂMETRO DE TRONCO MAIOR OU IGUAL A 0,60 M.AF_05/2018</v>
          </cell>
          <cell r="D7077" t="str">
            <v>UN</v>
          </cell>
          <cell r="E7077">
            <v>1169.46</v>
          </cell>
        </row>
        <row r="7078">
          <cell r="A7078">
            <v>88238</v>
          </cell>
          <cell r="B7078" t="str">
            <v>SINAPI</v>
          </cell>
          <cell r="C7078" t="str">
            <v>AJUDANTE DE ARMADOR COM ENCARGOS COMPLEMENTARES</v>
          </cell>
          <cell r="D7078" t="str">
            <v>H</v>
          </cell>
          <cell r="E7078">
            <v>16.55</v>
          </cell>
        </row>
        <row r="7079">
          <cell r="A7079">
            <v>88239</v>
          </cell>
          <cell r="B7079" t="str">
            <v>SINAPI</v>
          </cell>
          <cell r="C7079" t="str">
            <v>AJUDANTE DE CARPINTEIRO COM ENCARGOS COMPLEMENTARES</v>
          </cell>
          <cell r="D7079" t="str">
            <v>H</v>
          </cell>
          <cell r="E7079">
            <v>17.87</v>
          </cell>
        </row>
        <row r="7080">
          <cell r="A7080">
            <v>88240</v>
          </cell>
          <cell r="B7080" t="str">
            <v>SINAPI</v>
          </cell>
          <cell r="C7080" t="str">
            <v>AJUDANTE DE ESTRUTURA METÁLICA COM ENCARGOS COMPLEMENTARES</v>
          </cell>
          <cell r="D7080" t="str">
            <v>H</v>
          </cell>
          <cell r="E7080">
            <v>17.989999999999998</v>
          </cell>
        </row>
        <row r="7081">
          <cell r="A7081">
            <v>88241</v>
          </cell>
          <cell r="B7081" t="str">
            <v>SINAPI</v>
          </cell>
          <cell r="C7081" t="str">
            <v>AJUDANTE DE OPERAÇÃO EM GERAL COM ENCARGOS COMPLEMENTARES</v>
          </cell>
          <cell r="D7081" t="str">
            <v>H</v>
          </cell>
          <cell r="E7081">
            <v>17.96</v>
          </cell>
        </row>
        <row r="7082">
          <cell r="A7082">
            <v>88242</v>
          </cell>
          <cell r="B7082" t="str">
            <v>SINAPI</v>
          </cell>
          <cell r="C7082" t="str">
            <v>AJUDANTE DE PEDREIRO COM ENCARGOS COMPLEMENTARES</v>
          </cell>
          <cell r="D7082" t="str">
            <v>H</v>
          </cell>
          <cell r="E7082">
            <v>16.579999999999998</v>
          </cell>
        </row>
        <row r="7083">
          <cell r="A7083">
            <v>88243</v>
          </cell>
          <cell r="B7083" t="str">
            <v>SINAPI</v>
          </cell>
          <cell r="C7083" t="str">
            <v>AJUDANTE ESPECIALIZADO COM ENCARGOS COMPLEMENTARES</v>
          </cell>
          <cell r="D7083" t="str">
            <v>H</v>
          </cell>
          <cell r="E7083">
            <v>17.84</v>
          </cell>
        </row>
        <row r="7084">
          <cell r="A7084">
            <v>88245</v>
          </cell>
          <cell r="B7084" t="str">
            <v>SINAPI</v>
          </cell>
          <cell r="C7084" t="str">
            <v>ARMADOR COM ENCARGOS COMPLEMENTARES</v>
          </cell>
          <cell r="D7084" t="str">
            <v>H</v>
          </cell>
          <cell r="E7084">
            <v>22.24</v>
          </cell>
        </row>
        <row r="7085">
          <cell r="A7085">
            <v>88246</v>
          </cell>
          <cell r="B7085" t="str">
            <v>SINAPI</v>
          </cell>
          <cell r="C7085" t="str">
            <v>ASSENTADOR DE TUBOS COM ENCARGOS COMPLEMENTARES</v>
          </cell>
          <cell r="D7085" t="str">
            <v>H</v>
          </cell>
          <cell r="E7085">
            <v>23.01</v>
          </cell>
        </row>
        <row r="7086">
          <cell r="A7086">
            <v>88247</v>
          </cell>
          <cell r="B7086" t="str">
            <v>SINAPI</v>
          </cell>
          <cell r="C7086" t="str">
            <v>AUXILIAR DE ELETRICISTA COM ENCARGOS COMPLEMENTARES</v>
          </cell>
          <cell r="D7086" t="str">
            <v>H</v>
          </cell>
          <cell r="E7086">
            <v>18.25</v>
          </cell>
        </row>
        <row r="7087">
          <cell r="A7087">
            <v>88248</v>
          </cell>
          <cell r="B7087" t="str">
            <v>SINAPI</v>
          </cell>
          <cell r="C7087" t="str">
            <v>AUXILIAR DE ENCANADOR OU BOMBEIRO HIDRÁULICO COM ENCARGOS COMPLEMENTARES</v>
          </cell>
          <cell r="D7087" t="str">
            <v>H</v>
          </cell>
          <cell r="E7087">
            <v>17.45</v>
          </cell>
        </row>
        <row r="7088">
          <cell r="A7088">
            <v>88249</v>
          </cell>
          <cell r="B7088" t="str">
            <v>SINAPI</v>
          </cell>
          <cell r="C7088" t="str">
            <v>AUXILIAR DE LABORATÓRIO COM ENCARGOS COMPLEMENTARES</v>
          </cell>
          <cell r="D7088" t="str">
            <v>H</v>
          </cell>
          <cell r="E7088">
            <v>23.97</v>
          </cell>
        </row>
        <row r="7089">
          <cell r="A7089">
            <v>88250</v>
          </cell>
          <cell r="B7089" t="str">
            <v>SINAPI</v>
          </cell>
          <cell r="C7089" t="str">
            <v>AUXILIAR DE MECÂNICO COM ENCARGOS COMPLEMENTARES</v>
          </cell>
          <cell r="D7089" t="str">
            <v>H</v>
          </cell>
          <cell r="E7089">
            <v>19.190000000000001</v>
          </cell>
        </row>
        <row r="7090">
          <cell r="A7090">
            <v>88251</v>
          </cell>
          <cell r="B7090" t="str">
            <v>SINAPI</v>
          </cell>
          <cell r="C7090" t="str">
            <v>AUXILIAR DE SERRALHEIRO COM ENCARGOS COMPLEMENTARES</v>
          </cell>
          <cell r="D7090" t="str">
            <v>H</v>
          </cell>
          <cell r="E7090">
            <v>17.96</v>
          </cell>
        </row>
        <row r="7091">
          <cell r="A7091">
            <v>88252</v>
          </cell>
          <cell r="B7091" t="str">
            <v>SINAPI</v>
          </cell>
          <cell r="C7091" t="str">
            <v>AUXILIAR DE SERVIÇOS GERAIS COM ENCARGOS COMPLEMENTARES</v>
          </cell>
          <cell r="D7091" t="str">
            <v>H</v>
          </cell>
          <cell r="E7091">
            <v>16.12</v>
          </cell>
        </row>
        <row r="7092">
          <cell r="A7092">
            <v>88253</v>
          </cell>
          <cell r="B7092" t="str">
            <v>SINAPI</v>
          </cell>
          <cell r="C7092" t="str">
            <v>AUXILIAR DE TOPÓGRAFO COM ENCARGOS COMPLEMENTARES</v>
          </cell>
          <cell r="D7092" t="str">
            <v>H</v>
          </cell>
          <cell r="E7092">
            <v>16.8</v>
          </cell>
        </row>
        <row r="7093">
          <cell r="A7093">
            <v>88255</v>
          </cell>
          <cell r="B7093" t="str">
            <v>SINAPI</v>
          </cell>
          <cell r="C7093" t="str">
            <v>AUXILIAR TÉCNICO DE ENGENHARIA COM ENCARGOS COMPLEMENTARES</v>
          </cell>
          <cell r="D7093" t="str">
            <v>H</v>
          </cell>
          <cell r="E7093">
            <v>28.44</v>
          </cell>
        </row>
        <row r="7094">
          <cell r="A7094">
            <v>88256</v>
          </cell>
          <cell r="B7094" t="str">
            <v>SINAPI</v>
          </cell>
          <cell r="C7094" t="str">
            <v>AZULEJISTA OU LADRILHISTA COM ENCARGOS COMPLEMENTARES</v>
          </cell>
          <cell r="D7094" t="str">
            <v>H</v>
          </cell>
          <cell r="E7094">
            <v>23.75</v>
          </cell>
        </row>
        <row r="7095">
          <cell r="A7095">
            <v>88257</v>
          </cell>
          <cell r="B7095" t="str">
            <v>SINAPI</v>
          </cell>
          <cell r="C7095" t="str">
            <v>BLASTER, DINAMITADOR OU CABO DE FOGO COM ENCARGOS COMPLEMENTARES</v>
          </cell>
          <cell r="D7095" t="str">
            <v>H</v>
          </cell>
          <cell r="E7095">
            <v>19.55</v>
          </cell>
        </row>
        <row r="7096">
          <cell r="A7096">
            <v>88258</v>
          </cell>
          <cell r="B7096" t="str">
            <v>SINAPI</v>
          </cell>
          <cell r="C7096" t="str">
            <v>CADASTRISTA DE REDES DE AGUA E ESGOTO COM ENCARGOS COMPLEMENTARES</v>
          </cell>
          <cell r="D7096" t="str">
            <v>H</v>
          </cell>
          <cell r="E7096">
            <v>17.72</v>
          </cell>
        </row>
        <row r="7097">
          <cell r="A7097">
            <v>88260</v>
          </cell>
          <cell r="B7097" t="str">
            <v>SINAPI</v>
          </cell>
          <cell r="C7097" t="str">
            <v>CALCETEIRO COM ENCARGOS COMPLEMENTARES</v>
          </cell>
          <cell r="D7097" t="str">
            <v>H</v>
          </cell>
          <cell r="E7097">
            <v>17.27</v>
          </cell>
        </row>
        <row r="7098">
          <cell r="A7098">
            <v>88261</v>
          </cell>
          <cell r="B7098" t="str">
            <v>SINAPI</v>
          </cell>
          <cell r="C7098" t="str">
            <v>CARPINTEIRO DE ESQUADRIA COM ENCARGOS COMPLEMENTARES</v>
          </cell>
          <cell r="D7098" t="str">
            <v>H</v>
          </cell>
          <cell r="E7098">
            <v>24.92</v>
          </cell>
        </row>
        <row r="7099">
          <cell r="A7099">
            <v>88262</v>
          </cell>
          <cell r="B7099" t="str">
            <v>SINAPI</v>
          </cell>
          <cell r="C7099" t="str">
            <v>CARPINTEIRO DE FORMAS COM ENCARGOS COMPLEMENTARES</v>
          </cell>
          <cell r="D7099" t="str">
            <v>H</v>
          </cell>
          <cell r="E7099">
            <v>22.12</v>
          </cell>
        </row>
        <row r="7100">
          <cell r="A7100">
            <v>88263</v>
          </cell>
          <cell r="B7100" t="str">
            <v>SINAPI</v>
          </cell>
          <cell r="C7100" t="str">
            <v>CAVOUQUEIRO OU OPERADOR PERFURATRIZ/ROMPEDOR COM ENCARGOS COMPLEMENTARES</v>
          </cell>
          <cell r="D7100" t="str">
            <v>H</v>
          </cell>
          <cell r="E7100">
            <v>18.440000000000001</v>
          </cell>
        </row>
        <row r="7101">
          <cell r="A7101">
            <v>88264</v>
          </cell>
          <cell r="B7101" t="str">
            <v>SINAPI</v>
          </cell>
          <cell r="C7101" t="str">
            <v>ELETRICISTA COM ENCARGOS COMPLEMENTARES</v>
          </cell>
          <cell r="D7101" t="str">
            <v>H</v>
          </cell>
          <cell r="E7101">
            <v>22.61</v>
          </cell>
        </row>
        <row r="7102">
          <cell r="A7102">
            <v>88265</v>
          </cell>
          <cell r="B7102" t="str">
            <v>SINAPI</v>
          </cell>
          <cell r="C7102" t="str">
            <v>ELETRICISTA INDUSTRIAL COM ENCARGOS COMPLEMENTARES</v>
          </cell>
          <cell r="D7102" t="str">
            <v>H</v>
          </cell>
          <cell r="E7102">
            <v>22.98</v>
          </cell>
        </row>
        <row r="7103">
          <cell r="A7103">
            <v>88266</v>
          </cell>
          <cell r="B7103" t="str">
            <v>SINAPI</v>
          </cell>
          <cell r="C7103" t="str">
            <v>ELETROTÉCNICO COM ENCARGOS COMPLEMENTARES</v>
          </cell>
          <cell r="D7103" t="str">
            <v>H</v>
          </cell>
          <cell r="E7103">
            <v>32.450000000000003</v>
          </cell>
        </row>
        <row r="7104">
          <cell r="A7104">
            <v>88267</v>
          </cell>
          <cell r="B7104" t="str">
            <v>SINAPI</v>
          </cell>
          <cell r="C7104" t="str">
            <v>ENCANADOR OU BOMBEIRO HIDRÁULICO COM ENCARGOS COMPLEMENTARES</v>
          </cell>
          <cell r="D7104" t="str">
            <v>H</v>
          </cell>
          <cell r="E7104">
            <v>21.76</v>
          </cell>
        </row>
        <row r="7105">
          <cell r="A7105">
            <v>88269</v>
          </cell>
          <cell r="B7105" t="str">
            <v>SINAPI</v>
          </cell>
          <cell r="C7105" t="str">
            <v>GESSEIRO COM ENCARGOS COMPLEMENTARES</v>
          </cell>
          <cell r="D7105" t="str">
            <v>H</v>
          </cell>
          <cell r="E7105">
            <v>22.74</v>
          </cell>
        </row>
        <row r="7106">
          <cell r="A7106">
            <v>88270</v>
          </cell>
          <cell r="B7106" t="str">
            <v>SINAPI</v>
          </cell>
          <cell r="C7106" t="str">
            <v>IMPERMEABILIZADOR COM ENCARGOS COMPLEMENTARES</v>
          </cell>
          <cell r="D7106" t="str">
            <v>H</v>
          </cell>
          <cell r="E7106">
            <v>22.37</v>
          </cell>
        </row>
        <row r="7107">
          <cell r="A7107">
            <v>88272</v>
          </cell>
          <cell r="B7107" t="str">
            <v>SINAPI</v>
          </cell>
          <cell r="C7107" t="str">
            <v>MACARIQUEIRO COM ENCARGOS COMPLEMENTARES</v>
          </cell>
          <cell r="D7107" t="str">
            <v>H</v>
          </cell>
          <cell r="E7107">
            <v>22.31</v>
          </cell>
        </row>
        <row r="7108">
          <cell r="A7108">
            <v>88273</v>
          </cell>
          <cell r="B7108" t="str">
            <v>SINAPI</v>
          </cell>
          <cell r="C7108" t="str">
            <v>MARCENEIRO COM ENCARGOS COMPLEMENTARES</v>
          </cell>
          <cell r="D7108" t="str">
            <v>H</v>
          </cell>
          <cell r="E7108">
            <v>22.18</v>
          </cell>
        </row>
        <row r="7109">
          <cell r="A7109">
            <v>88274</v>
          </cell>
          <cell r="B7109" t="str">
            <v>SINAPI</v>
          </cell>
          <cell r="C7109" t="str">
            <v>MARMORISTA/GRANITEIRO COM ENCARGOS COMPLEMENTARES</v>
          </cell>
          <cell r="D7109" t="str">
            <v>H</v>
          </cell>
          <cell r="E7109">
            <v>23.31</v>
          </cell>
        </row>
        <row r="7110">
          <cell r="A7110">
            <v>88275</v>
          </cell>
          <cell r="B7110" t="str">
            <v>SINAPI</v>
          </cell>
          <cell r="C7110" t="str">
            <v>MECÃNICO DE EQUIPAMENTOS PESADOS COM ENCARGOS COMPLEMENTARES</v>
          </cell>
          <cell r="D7110" t="str">
            <v>H</v>
          </cell>
          <cell r="E7110">
            <v>30.61</v>
          </cell>
        </row>
        <row r="7111">
          <cell r="A7111">
            <v>88277</v>
          </cell>
          <cell r="B7111" t="str">
            <v>SINAPI</v>
          </cell>
          <cell r="C7111" t="str">
            <v>MONTADOR (TUBO AÇO/EQUIPAMENTOS) COM ENCARGOS COMPLEMENTARES</v>
          </cell>
          <cell r="D7111" t="str">
            <v>H</v>
          </cell>
          <cell r="E7111">
            <v>25.25</v>
          </cell>
        </row>
        <row r="7112">
          <cell r="A7112">
            <v>88278</v>
          </cell>
          <cell r="B7112" t="str">
            <v>SINAPI</v>
          </cell>
          <cell r="C7112" t="str">
            <v>MONTADOR DE ESTRUTURA METÁLICA COM ENCARGOS COMPLEMENTARES</v>
          </cell>
          <cell r="D7112" t="str">
            <v>H</v>
          </cell>
          <cell r="E7112">
            <v>22.96</v>
          </cell>
        </row>
        <row r="7113">
          <cell r="A7113">
            <v>88279</v>
          </cell>
          <cell r="B7113" t="str">
            <v>SINAPI</v>
          </cell>
          <cell r="C7113" t="str">
            <v>MONTADOR ELETROMECÃNICO COM ENCARGOS COMPLEMENTARES</v>
          </cell>
          <cell r="D7113" t="str">
            <v>H</v>
          </cell>
          <cell r="E7113">
            <v>25.27</v>
          </cell>
        </row>
        <row r="7114">
          <cell r="A7114">
            <v>88281</v>
          </cell>
          <cell r="B7114" t="str">
            <v>SINAPI</v>
          </cell>
          <cell r="C7114" t="str">
            <v>MOTORISTA DE BASCULANTE COM ENCARGOS COMPLEMENTARES</v>
          </cell>
          <cell r="D7114" t="str">
            <v>H</v>
          </cell>
          <cell r="E7114">
            <v>22.13</v>
          </cell>
        </row>
        <row r="7115">
          <cell r="A7115">
            <v>88282</v>
          </cell>
          <cell r="B7115" t="str">
            <v>SINAPI</v>
          </cell>
          <cell r="C7115" t="str">
            <v>MOTORISTA DE CAMINHÃO COM ENCARGOS COMPLEMENTARES</v>
          </cell>
          <cell r="D7115" t="str">
            <v>H</v>
          </cell>
          <cell r="E7115">
            <v>23.23</v>
          </cell>
        </row>
        <row r="7116">
          <cell r="A7116">
            <v>88283</v>
          </cell>
          <cell r="B7116" t="str">
            <v>SINAPI</v>
          </cell>
          <cell r="C7116" t="str">
            <v>MOTORISTA DE CAMINHÃO E CARRETA COM ENCARGOS COMPLEMENTARES</v>
          </cell>
          <cell r="D7116" t="str">
            <v>H</v>
          </cell>
          <cell r="E7116">
            <v>29.74</v>
          </cell>
        </row>
        <row r="7117">
          <cell r="A7117">
            <v>88284</v>
          </cell>
          <cell r="B7117" t="str">
            <v>SINAPI</v>
          </cell>
          <cell r="C7117" t="str">
            <v>MOTORISTA DE VEIÍCULO LEVE COM ENCARGOS COMPLEMENTARES</v>
          </cell>
          <cell r="D7117" t="str">
            <v>H</v>
          </cell>
          <cell r="E7117">
            <v>21.37</v>
          </cell>
        </row>
        <row r="7118">
          <cell r="A7118">
            <v>88285</v>
          </cell>
          <cell r="B7118" t="str">
            <v>SINAPI</v>
          </cell>
          <cell r="C7118" t="str">
            <v>MOTORISTA DE VEÍCULO PESADO COM ENCARGOS COMPLEMENTARES</v>
          </cell>
          <cell r="D7118" t="str">
            <v>H</v>
          </cell>
          <cell r="E7118">
            <v>26.72</v>
          </cell>
        </row>
        <row r="7119">
          <cell r="A7119">
            <v>88286</v>
          </cell>
          <cell r="B7119" t="str">
            <v>SINAPI</v>
          </cell>
          <cell r="C7119" t="str">
            <v>MOTORISTA OPERADOR DE MUNCK COM ENCARGOS COMPLEMENTARES</v>
          </cell>
          <cell r="D7119" t="str">
            <v>H</v>
          </cell>
          <cell r="E7119">
            <v>24.03</v>
          </cell>
        </row>
        <row r="7120">
          <cell r="A7120">
            <v>88288</v>
          </cell>
          <cell r="B7120" t="str">
            <v>SINAPI</v>
          </cell>
          <cell r="C7120" t="str">
            <v>NIVELADOR COM ENCARGOS COMPLEMENTARES</v>
          </cell>
          <cell r="D7120" t="str">
            <v>H</v>
          </cell>
          <cell r="E7120">
            <v>21</v>
          </cell>
        </row>
        <row r="7121">
          <cell r="A7121">
            <v>88291</v>
          </cell>
          <cell r="B7121" t="str">
            <v>SINAPI</v>
          </cell>
          <cell r="C7121" t="str">
            <v>OPERADOR DE BETONEIRA (CAMINHÃO) COM ENCARGOS COMPLEMENTARES</v>
          </cell>
          <cell r="D7121" t="str">
            <v>H</v>
          </cell>
          <cell r="E7121">
            <v>21.35</v>
          </cell>
        </row>
        <row r="7122">
          <cell r="A7122">
            <v>88292</v>
          </cell>
          <cell r="B7122" t="str">
            <v>SINAPI</v>
          </cell>
          <cell r="C7122" t="str">
            <v>OPERADOR DE COMPRESSOR OU COMPRESSORISTA COM ENCARGOS COMPLEMENTARES</v>
          </cell>
          <cell r="D7122" t="str">
            <v>H</v>
          </cell>
          <cell r="E7122">
            <v>22.57</v>
          </cell>
        </row>
        <row r="7123">
          <cell r="A7123">
            <v>88293</v>
          </cell>
          <cell r="B7123" t="str">
            <v>SINAPI</v>
          </cell>
          <cell r="C7123" t="str">
            <v>OPERADOR DE DEMARCADORA DE FAIXAS COM ENCARGOS COMPLEMENTARES</v>
          </cell>
          <cell r="D7123" t="str">
            <v>H</v>
          </cell>
          <cell r="E7123">
            <v>25.42</v>
          </cell>
        </row>
        <row r="7124">
          <cell r="A7124">
            <v>88294</v>
          </cell>
          <cell r="B7124" t="str">
            <v>SINAPI</v>
          </cell>
          <cell r="C7124" t="str">
            <v>OPERADOR DE ESCAVADEIRA COM ENCARGOS COMPLEMENTARES</v>
          </cell>
          <cell r="D7124" t="str">
            <v>H</v>
          </cell>
          <cell r="E7124">
            <v>27.56</v>
          </cell>
        </row>
        <row r="7125">
          <cell r="A7125">
            <v>88295</v>
          </cell>
          <cell r="B7125" t="str">
            <v>SINAPI</v>
          </cell>
          <cell r="C7125" t="str">
            <v>OPERADOR DE GUINCHO COM ENCARGOS COMPLEMENTARES</v>
          </cell>
          <cell r="D7125" t="str">
            <v>H</v>
          </cell>
          <cell r="E7125">
            <v>23.04</v>
          </cell>
        </row>
        <row r="7126">
          <cell r="A7126">
            <v>88296</v>
          </cell>
          <cell r="B7126" t="str">
            <v>SINAPI</v>
          </cell>
          <cell r="C7126" t="str">
            <v>OPERADOR DE GUINDASTE COM ENCARGOS COMPLEMENTARES</v>
          </cell>
          <cell r="D7126" t="str">
            <v>H</v>
          </cell>
          <cell r="E7126">
            <v>21.75</v>
          </cell>
        </row>
        <row r="7127">
          <cell r="A7127">
            <v>88297</v>
          </cell>
          <cell r="B7127" t="str">
            <v>SINAPI</v>
          </cell>
          <cell r="C7127" t="str">
            <v>OPERADOR DE MÁQUINAS E EQUIPAMENTOS COM ENCARGOS COMPLEMENTARES</v>
          </cell>
          <cell r="D7127" t="str">
            <v>H</v>
          </cell>
          <cell r="E7127">
            <v>24.06</v>
          </cell>
        </row>
        <row r="7128">
          <cell r="A7128">
            <v>88298</v>
          </cell>
          <cell r="B7128" t="str">
            <v>SINAPI</v>
          </cell>
          <cell r="C7128" t="str">
            <v>OPERADOR DE MARTELETE OU MARTELETEIRO COM ENCARGOS COMPLEMENTARES</v>
          </cell>
          <cell r="D7128" t="str">
            <v>H</v>
          </cell>
          <cell r="E7128">
            <v>20.57</v>
          </cell>
        </row>
        <row r="7129">
          <cell r="A7129">
            <v>88299</v>
          </cell>
          <cell r="B7129" t="str">
            <v>SINAPI</v>
          </cell>
          <cell r="C7129" t="str">
            <v>OPERADOR DE MOTO-ESCREIPER COM ENCARGOS COMPLEMENTARES</v>
          </cell>
          <cell r="D7129" t="str">
            <v>H</v>
          </cell>
          <cell r="E7129">
            <v>25.79</v>
          </cell>
        </row>
        <row r="7130">
          <cell r="A7130">
            <v>88300</v>
          </cell>
          <cell r="B7130" t="str">
            <v>SINAPI</v>
          </cell>
          <cell r="C7130" t="str">
            <v>OPERADOR DE MOTONIVELADORA COM ENCARGOS COMPLEMENTARES</v>
          </cell>
          <cell r="D7130" t="str">
            <v>H</v>
          </cell>
          <cell r="E7130">
            <v>30.76</v>
          </cell>
        </row>
        <row r="7131">
          <cell r="A7131">
            <v>88301</v>
          </cell>
          <cell r="B7131" t="str">
            <v>SINAPI</v>
          </cell>
          <cell r="C7131" t="str">
            <v>OPERADOR DE PÁ CARREGADEIRA COM ENCARGOS COMPLEMENTARES</v>
          </cell>
          <cell r="D7131" t="str">
            <v>H</v>
          </cell>
          <cell r="E7131">
            <v>27.4</v>
          </cell>
        </row>
        <row r="7132">
          <cell r="A7132">
            <v>88302</v>
          </cell>
          <cell r="B7132" t="str">
            <v>SINAPI</v>
          </cell>
          <cell r="C7132" t="str">
            <v>OPERADOR DE PAVIMENTADORA COM ENCARGOS COMPLEMENTARES</v>
          </cell>
          <cell r="D7132" t="str">
            <v>H</v>
          </cell>
          <cell r="E7132">
            <v>26.5</v>
          </cell>
        </row>
        <row r="7133">
          <cell r="A7133">
            <v>88303</v>
          </cell>
          <cell r="B7133" t="str">
            <v>SINAPI</v>
          </cell>
          <cell r="C7133" t="str">
            <v>OPERADOR DE ROLO COMPACTADOR COM ENCARGOS COMPLEMENTARES</v>
          </cell>
          <cell r="D7133" t="str">
            <v>H</v>
          </cell>
          <cell r="E7133">
            <v>21.26</v>
          </cell>
        </row>
        <row r="7134">
          <cell r="A7134">
            <v>88304</v>
          </cell>
          <cell r="B7134" t="str">
            <v>SINAPI</v>
          </cell>
          <cell r="C7134" t="str">
            <v>OPERADOR DE USINA DE ASFALTO, DE SOLOS OU DE CONCRETO COM ENCARGOS COMPLEMENTARES</v>
          </cell>
          <cell r="D7134" t="str">
            <v>H</v>
          </cell>
          <cell r="E7134">
            <v>23.3</v>
          </cell>
        </row>
        <row r="7135">
          <cell r="A7135">
            <v>88306</v>
          </cell>
          <cell r="B7135" t="str">
            <v>SINAPI</v>
          </cell>
          <cell r="C7135" t="str">
            <v>OPERADOR JATO DE AREIA OU JATISTA COM ENCARGOS COMPLEMENTARES</v>
          </cell>
          <cell r="D7135" t="str">
            <v>H</v>
          </cell>
          <cell r="E7135">
            <v>25.06</v>
          </cell>
        </row>
        <row r="7136">
          <cell r="A7136">
            <v>88307</v>
          </cell>
          <cell r="B7136" t="str">
            <v>SINAPI</v>
          </cell>
          <cell r="C7136" t="str">
            <v>OPERADOR PARA BATE ESTACAS COM ENCARGOS COMPLEMENTARES</v>
          </cell>
          <cell r="D7136" t="str">
            <v>H</v>
          </cell>
          <cell r="E7136">
            <v>27.96</v>
          </cell>
        </row>
        <row r="7137">
          <cell r="A7137">
            <v>88308</v>
          </cell>
          <cell r="B7137" t="str">
            <v>SINAPI</v>
          </cell>
          <cell r="C7137" t="str">
            <v>PASTILHEIRO COM ENCARGOS COMPLEMENTARES</v>
          </cell>
          <cell r="D7137" t="str">
            <v>H</v>
          </cell>
          <cell r="E7137">
            <v>22.28</v>
          </cell>
        </row>
        <row r="7138">
          <cell r="A7138">
            <v>88309</v>
          </cell>
          <cell r="B7138" t="str">
            <v>SINAPI</v>
          </cell>
          <cell r="C7138" t="str">
            <v>PEDREIRO COM ENCARGOS COMPLEMENTARES</v>
          </cell>
          <cell r="D7138" t="str">
            <v>H</v>
          </cell>
          <cell r="E7138">
            <v>22.37</v>
          </cell>
        </row>
        <row r="7139">
          <cell r="A7139">
            <v>88310</v>
          </cell>
          <cell r="B7139" t="str">
            <v>SINAPI</v>
          </cell>
          <cell r="C7139" t="str">
            <v>PINTOR COM ENCARGOS COMPLEMENTARES</v>
          </cell>
          <cell r="D7139" t="str">
            <v>H</v>
          </cell>
          <cell r="E7139">
            <v>23.43</v>
          </cell>
        </row>
        <row r="7140">
          <cell r="A7140">
            <v>88311</v>
          </cell>
          <cell r="B7140" t="str">
            <v>SINAPI</v>
          </cell>
          <cell r="C7140" t="str">
            <v>PINTOR DE LETREIROS COM ENCARGOS COMPLEMENTARES</v>
          </cell>
          <cell r="D7140" t="str">
            <v>H</v>
          </cell>
          <cell r="E7140">
            <v>22.93</v>
          </cell>
        </row>
        <row r="7141">
          <cell r="A7141">
            <v>88312</v>
          </cell>
          <cell r="B7141" t="str">
            <v>SINAPI</v>
          </cell>
          <cell r="C7141" t="str">
            <v>PINTOR PARA TINTA EPÓXI COM ENCARGOS COMPLEMENTARES</v>
          </cell>
          <cell r="D7141" t="str">
            <v>H</v>
          </cell>
          <cell r="E7141">
            <v>23.43</v>
          </cell>
        </row>
        <row r="7142">
          <cell r="A7142">
            <v>88313</v>
          </cell>
          <cell r="B7142" t="str">
            <v>SINAPI</v>
          </cell>
          <cell r="C7142" t="str">
            <v>POCEIRO COM ENCARGOS COMPLEMENTARES</v>
          </cell>
          <cell r="D7142" t="str">
            <v>H</v>
          </cell>
          <cell r="E7142">
            <v>21.82</v>
          </cell>
        </row>
        <row r="7143">
          <cell r="A7143">
            <v>88314</v>
          </cell>
          <cell r="B7143" t="str">
            <v>SINAPI</v>
          </cell>
          <cell r="C7143" t="str">
            <v>RASTELEIRO COM ENCARGOS COMPLEMENTARES</v>
          </cell>
          <cell r="D7143" t="str">
            <v>H</v>
          </cell>
          <cell r="E7143">
            <v>19.11</v>
          </cell>
        </row>
        <row r="7144">
          <cell r="A7144">
            <v>88315</v>
          </cell>
          <cell r="B7144" t="str">
            <v>SINAPI</v>
          </cell>
          <cell r="C7144" t="str">
            <v>SERRALHEIRO COM ENCARGOS COMPLEMENTARES</v>
          </cell>
          <cell r="D7144" t="str">
            <v>H</v>
          </cell>
          <cell r="E7144">
            <v>22.24</v>
          </cell>
        </row>
        <row r="7145">
          <cell r="A7145">
            <v>88316</v>
          </cell>
          <cell r="B7145" t="str">
            <v>SINAPI</v>
          </cell>
          <cell r="C7145" t="str">
            <v>SERVENTE COM ENCARGOS COMPLEMENTARES</v>
          </cell>
          <cell r="D7145" t="str">
            <v>H</v>
          </cell>
          <cell r="E7145">
            <v>16.21</v>
          </cell>
        </row>
        <row r="7146">
          <cell r="A7146">
            <v>88317</v>
          </cell>
          <cell r="B7146" t="str">
            <v>SINAPI</v>
          </cell>
          <cell r="C7146" t="str">
            <v>SOLDADOR COM ENCARGOS COMPLEMENTARES</v>
          </cell>
          <cell r="D7146" t="str">
            <v>H</v>
          </cell>
          <cell r="E7146">
            <v>24.17</v>
          </cell>
        </row>
        <row r="7147">
          <cell r="A7147">
            <v>88318</v>
          </cell>
          <cell r="B7147" t="str">
            <v>SINAPI</v>
          </cell>
          <cell r="C7147" t="str">
            <v>SOLDADOR A (PARA SOLDA A SER TESTADA COM RAIOS "X") COM ENCARGOS COMPLEMENTARES</v>
          </cell>
          <cell r="D7147" t="str">
            <v>H</v>
          </cell>
          <cell r="E7147">
            <v>30.88</v>
          </cell>
        </row>
        <row r="7148">
          <cell r="A7148">
            <v>88320</v>
          </cell>
          <cell r="B7148" t="str">
            <v>SINAPI</v>
          </cell>
          <cell r="C7148" t="str">
            <v>TAQUEADOR OU TAQUEIRO COM ENCARGOS COMPLEMENTARES</v>
          </cell>
          <cell r="D7148" t="str">
            <v>H</v>
          </cell>
          <cell r="E7148">
            <v>22.12</v>
          </cell>
        </row>
        <row r="7149">
          <cell r="A7149">
            <v>88321</v>
          </cell>
          <cell r="B7149" t="str">
            <v>SINAPI</v>
          </cell>
          <cell r="C7149" t="str">
            <v>TÉCNICO DE LABORATÓRIO COM ENCARGOS COMPLEMENTARES</v>
          </cell>
          <cell r="D7149" t="str">
            <v>H</v>
          </cell>
          <cell r="E7149">
            <v>30.28</v>
          </cell>
        </row>
        <row r="7150">
          <cell r="A7150">
            <v>88322</v>
          </cell>
          <cell r="B7150" t="str">
            <v>SINAPI</v>
          </cell>
          <cell r="C7150" t="str">
            <v>TÉCNICO DE SONDAGEM COM ENCARGOS COMPLEMENTARES</v>
          </cell>
          <cell r="D7150" t="str">
            <v>H</v>
          </cell>
          <cell r="E7150">
            <v>34.36</v>
          </cell>
        </row>
        <row r="7151">
          <cell r="A7151">
            <v>88323</v>
          </cell>
          <cell r="B7151" t="str">
            <v>SINAPI</v>
          </cell>
          <cell r="C7151" t="str">
            <v>TELHADISTA COM ENCARGOS COMPLEMENTARES</v>
          </cell>
          <cell r="D7151" t="str">
            <v>H</v>
          </cell>
          <cell r="E7151">
            <v>21.89</v>
          </cell>
        </row>
        <row r="7152">
          <cell r="A7152">
            <v>88324</v>
          </cell>
          <cell r="B7152" t="str">
            <v>SINAPI</v>
          </cell>
          <cell r="C7152" t="str">
            <v>TRATORISTA COM ENCARGOS COMPLEMENTARES</v>
          </cell>
          <cell r="D7152" t="str">
            <v>H</v>
          </cell>
          <cell r="E7152">
            <v>25.09</v>
          </cell>
        </row>
        <row r="7153">
          <cell r="A7153">
            <v>88325</v>
          </cell>
          <cell r="B7153" t="str">
            <v>SINAPI</v>
          </cell>
          <cell r="C7153" t="str">
            <v>VIDRACEIRO COM ENCARGOS COMPLEMENTARES</v>
          </cell>
          <cell r="D7153" t="str">
            <v>H</v>
          </cell>
          <cell r="E7153">
            <v>18.010000000000002</v>
          </cell>
        </row>
        <row r="7154">
          <cell r="A7154">
            <v>88326</v>
          </cell>
          <cell r="B7154" t="str">
            <v>SINAPI</v>
          </cell>
          <cell r="C7154" t="str">
            <v>VIGIA NOTURNO COM ENCARGOS COMPLEMENTARES</v>
          </cell>
          <cell r="D7154" t="str">
            <v>H</v>
          </cell>
          <cell r="E7154">
            <v>20.76</v>
          </cell>
        </row>
        <row r="7155">
          <cell r="A7155">
            <v>88377</v>
          </cell>
          <cell r="B7155" t="str">
            <v>SINAPI</v>
          </cell>
          <cell r="C7155" t="str">
            <v>OPERADOR DE BETONEIRA ESTACIONÁRIA/MISTURADOR COM ENCARGOS COMPLEMENTARES</v>
          </cell>
          <cell r="D7155" t="str">
            <v>H</v>
          </cell>
          <cell r="E7155">
            <v>20.76</v>
          </cell>
        </row>
        <row r="7156">
          <cell r="A7156">
            <v>88441</v>
          </cell>
          <cell r="B7156" t="str">
            <v>SINAPI</v>
          </cell>
          <cell r="C7156" t="str">
            <v>JARDINEIRO COM ENCARGOS COMPLEMENTARES</v>
          </cell>
          <cell r="D7156" t="str">
            <v>H</v>
          </cell>
          <cell r="E7156">
            <v>19.86</v>
          </cell>
        </row>
        <row r="7157">
          <cell r="A7157">
            <v>88597</v>
          </cell>
          <cell r="B7157" t="str">
            <v>SINAPI</v>
          </cell>
          <cell r="C7157" t="str">
            <v>DESENHISTA DETALHISTA COM ENCARGOS COMPLEMENTARES</v>
          </cell>
          <cell r="D7157" t="str">
            <v>H</v>
          </cell>
          <cell r="E7157">
            <v>23.13</v>
          </cell>
        </row>
        <row r="7158">
          <cell r="A7158">
            <v>90766</v>
          </cell>
          <cell r="B7158" t="str">
            <v>SINAPI</v>
          </cell>
          <cell r="C7158" t="str">
            <v>ALMOXARIFE COM ENCARGOS COMPLEMENTARES</v>
          </cell>
          <cell r="D7158" t="str">
            <v>H</v>
          </cell>
          <cell r="E7158">
            <v>19.010000000000002</v>
          </cell>
        </row>
        <row r="7159">
          <cell r="A7159">
            <v>90767</v>
          </cell>
          <cell r="B7159" t="str">
            <v>SINAPI</v>
          </cell>
          <cell r="C7159" t="str">
            <v>APONTADOR OU APROPRIADOR COM ENCARGOS COMPLEMENTARES</v>
          </cell>
          <cell r="D7159" t="str">
            <v>H</v>
          </cell>
          <cell r="E7159">
            <v>16.920000000000002</v>
          </cell>
        </row>
        <row r="7160">
          <cell r="A7160">
            <v>90768</v>
          </cell>
          <cell r="B7160" t="str">
            <v>SINAPI</v>
          </cell>
          <cell r="C7160" t="str">
            <v>ARQUITETO DE OBRA JUNIOR COM ENCARGOS COMPLEMENTARES</v>
          </cell>
          <cell r="D7160" t="str">
            <v>H</v>
          </cell>
          <cell r="E7160">
            <v>66.08</v>
          </cell>
        </row>
        <row r="7161">
          <cell r="A7161">
            <v>90769</v>
          </cell>
          <cell r="B7161" t="str">
            <v>SINAPI</v>
          </cell>
          <cell r="C7161" t="str">
            <v>ARQUITETO DE OBRA PLENO COM ENCARGOS COMPLEMENTARES</v>
          </cell>
          <cell r="D7161" t="str">
            <v>H</v>
          </cell>
          <cell r="E7161">
            <v>93.25</v>
          </cell>
        </row>
        <row r="7162">
          <cell r="A7162">
            <v>90770</v>
          </cell>
          <cell r="B7162" t="str">
            <v>SINAPI</v>
          </cell>
          <cell r="C7162" t="str">
            <v>ARQUITETO DE OBRA SENIOR COM ENCARGOS COMPLEMENTARES</v>
          </cell>
          <cell r="D7162" t="str">
            <v>H</v>
          </cell>
          <cell r="E7162">
            <v>122.78</v>
          </cell>
        </row>
        <row r="7163">
          <cell r="A7163">
            <v>90771</v>
          </cell>
          <cell r="B7163" t="str">
            <v>SINAPI</v>
          </cell>
          <cell r="C7163" t="str">
            <v>AUXILIAR DE DESENHISTA COM ENCARGOS COMPLEMENTARES</v>
          </cell>
          <cell r="D7163" t="str">
            <v>H</v>
          </cell>
          <cell r="E7163">
            <v>25.74</v>
          </cell>
        </row>
        <row r="7164">
          <cell r="A7164">
            <v>90772</v>
          </cell>
          <cell r="B7164" t="str">
            <v>SINAPI</v>
          </cell>
          <cell r="C7164" t="str">
            <v>AUXILIAR DE ESCRITORIO COM ENCARGOS COMPLEMENTARES</v>
          </cell>
          <cell r="D7164" t="str">
            <v>H</v>
          </cell>
          <cell r="E7164">
            <v>15.94</v>
          </cell>
        </row>
        <row r="7165">
          <cell r="A7165">
            <v>90773</v>
          </cell>
          <cell r="B7165" t="str">
            <v>SINAPI</v>
          </cell>
          <cell r="C7165" t="str">
            <v>DESENHISTA COPISTA COM ENCARGOS COMPLEMENTARES</v>
          </cell>
          <cell r="D7165" t="str">
            <v>H</v>
          </cell>
          <cell r="E7165">
            <v>28.7</v>
          </cell>
        </row>
        <row r="7166">
          <cell r="A7166">
            <v>90775</v>
          </cell>
          <cell r="B7166" t="str">
            <v>SINAPI</v>
          </cell>
          <cell r="C7166" t="str">
            <v>DESENHISTA PROJETISTA COM ENCARGOS COMPLEMENTARES</v>
          </cell>
          <cell r="D7166" t="str">
            <v>H</v>
          </cell>
          <cell r="E7166">
            <v>35.9</v>
          </cell>
        </row>
        <row r="7167">
          <cell r="A7167">
            <v>90776</v>
          </cell>
          <cell r="B7167" t="str">
            <v>SINAPI</v>
          </cell>
          <cell r="C7167" t="str">
            <v>ENCARREGADO GERAL COM ENCARGOS COMPLEMENTARES</v>
          </cell>
          <cell r="D7167" t="str">
            <v>H</v>
          </cell>
          <cell r="E7167">
            <v>35.86</v>
          </cell>
        </row>
        <row r="7168">
          <cell r="A7168">
            <v>90777</v>
          </cell>
          <cell r="B7168" t="str">
            <v>SINAPI</v>
          </cell>
          <cell r="C7168" t="str">
            <v>ENGENHEIRO CIVIL DE OBRA JUNIOR COM ENCARGOS COMPLEMENTARES</v>
          </cell>
          <cell r="D7168" t="str">
            <v>H</v>
          </cell>
          <cell r="E7168">
            <v>89.59</v>
          </cell>
        </row>
        <row r="7169">
          <cell r="A7169">
            <v>90778</v>
          </cell>
          <cell r="B7169" t="str">
            <v>SINAPI</v>
          </cell>
          <cell r="C7169" t="str">
            <v>ENGENHEIRO CIVIL DE OBRA PLENO COM ENCARGOS COMPLEMENTARES</v>
          </cell>
          <cell r="D7169" t="str">
            <v>H</v>
          </cell>
          <cell r="E7169">
            <v>101.75</v>
          </cell>
        </row>
        <row r="7170">
          <cell r="A7170">
            <v>90779</v>
          </cell>
          <cell r="B7170" t="str">
            <v>SINAPI</v>
          </cell>
          <cell r="C7170" t="str">
            <v>ENGENHEIRO CIVIL DE OBRA SENIOR COM ENCARGOS COMPLEMENTARES</v>
          </cell>
          <cell r="D7170" t="str">
            <v>H</v>
          </cell>
          <cell r="E7170">
            <v>138.54</v>
          </cell>
        </row>
        <row r="7171">
          <cell r="A7171">
            <v>90780</v>
          </cell>
          <cell r="B7171" t="str">
            <v>SINAPI</v>
          </cell>
          <cell r="C7171" t="str">
            <v>MESTRE DE OBRAS COM ENCARGOS COMPLEMENTARES</v>
          </cell>
          <cell r="D7171" t="str">
            <v>H</v>
          </cell>
          <cell r="E7171">
            <v>57.19</v>
          </cell>
        </row>
        <row r="7172">
          <cell r="A7172">
            <v>90781</v>
          </cell>
          <cell r="B7172" t="str">
            <v>SINAPI</v>
          </cell>
          <cell r="C7172" t="str">
            <v>TOPOGRAFO COM ENCARGOS COMPLEMENTARES</v>
          </cell>
          <cell r="D7172" t="str">
            <v>H</v>
          </cell>
          <cell r="E7172">
            <v>35.44</v>
          </cell>
        </row>
        <row r="7173">
          <cell r="A7173">
            <v>91677</v>
          </cell>
          <cell r="B7173" t="str">
            <v>SINAPI</v>
          </cell>
          <cell r="C7173" t="str">
            <v>ENGENHEIRO ELETRICISTA COM ENCARGOS COMPLEMENTARES</v>
          </cell>
          <cell r="D7173" t="str">
            <v>H</v>
          </cell>
          <cell r="E7173">
            <v>91.06</v>
          </cell>
        </row>
        <row r="7174">
          <cell r="A7174">
            <v>91678</v>
          </cell>
          <cell r="B7174" t="str">
            <v>SINAPI</v>
          </cell>
          <cell r="C7174" t="str">
            <v>ENGENHEIRO SANITARISTA COM ENCARGOS COMPLEMENTARES</v>
          </cell>
          <cell r="D7174" t="str">
            <v>H</v>
          </cell>
          <cell r="E7174">
            <v>69.959999999999994</v>
          </cell>
        </row>
        <row r="7175">
          <cell r="A7175">
            <v>93558</v>
          </cell>
          <cell r="B7175" t="str">
            <v>SINAPI</v>
          </cell>
          <cell r="C7175" t="str">
            <v>MOTORISTA DE CAMINHAO COM ENCARGOS COMPLEMENTARES</v>
          </cell>
          <cell r="D7175" t="str">
            <v>MES</v>
          </cell>
          <cell r="E7175">
            <v>4154.6499999999996</v>
          </cell>
        </row>
        <row r="7176">
          <cell r="A7176">
            <v>93559</v>
          </cell>
          <cell r="B7176" t="str">
            <v>SINAPI</v>
          </cell>
          <cell r="C7176" t="str">
            <v>DESENHISTA DETALHISTA COM ENCARGOS COMPLEMENTARES</v>
          </cell>
          <cell r="D7176" t="str">
            <v>MES</v>
          </cell>
          <cell r="E7176">
            <v>4112.12</v>
          </cell>
        </row>
        <row r="7177">
          <cell r="A7177">
            <v>93560</v>
          </cell>
          <cell r="B7177" t="str">
            <v>SINAPI</v>
          </cell>
          <cell r="C7177" t="str">
            <v>DESENHISTA COPISTA COM ENCARGOS COMPLEMENTARES</v>
          </cell>
          <cell r="D7177" t="str">
            <v>MES</v>
          </cell>
          <cell r="E7177">
            <v>5097.47</v>
          </cell>
        </row>
        <row r="7178">
          <cell r="A7178">
            <v>93561</v>
          </cell>
          <cell r="B7178" t="str">
            <v>SINAPI</v>
          </cell>
          <cell r="C7178" t="str">
            <v>DESENHISTA PROJETISTA COM ENCARGOS COMPLEMENTARES</v>
          </cell>
          <cell r="D7178" t="str">
            <v>MES</v>
          </cell>
          <cell r="E7178">
            <v>6369.92</v>
          </cell>
        </row>
        <row r="7179">
          <cell r="A7179">
            <v>93562</v>
          </cell>
          <cell r="B7179" t="str">
            <v>SINAPI</v>
          </cell>
          <cell r="C7179" t="str">
            <v>AUXILIAR DE DESENHISTA COM ENCARGOS COMPLEMENTARES</v>
          </cell>
          <cell r="D7179" t="str">
            <v>MES</v>
          </cell>
          <cell r="E7179">
            <v>4573.59</v>
          </cell>
        </row>
        <row r="7180">
          <cell r="A7180">
            <v>93563</v>
          </cell>
          <cell r="B7180" t="str">
            <v>SINAPI</v>
          </cell>
          <cell r="C7180" t="str">
            <v>ALMOXARIFE COM ENCARGOS COMPLEMENTARES</v>
          </cell>
          <cell r="D7180" t="str">
            <v>MES</v>
          </cell>
          <cell r="E7180">
            <v>3381.93</v>
          </cell>
        </row>
        <row r="7181">
          <cell r="A7181">
            <v>93564</v>
          </cell>
          <cell r="B7181" t="str">
            <v>SINAPI</v>
          </cell>
          <cell r="C7181" t="str">
            <v>APONTADOR OU APROPRIADOR COM ENCARGOS COMPLEMENTARES</v>
          </cell>
          <cell r="D7181" t="str">
            <v>MES</v>
          </cell>
          <cell r="E7181">
            <v>3006.27</v>
          </cell>
        </row>
        <row r="7182">
          <cell r="A7182">
            <v>93565</v>
          </cell>
          <cell r="B7182" t="str">
            <v>SINAPI</v>
          </cell>
          <cell r="C7182" t="str">
            <v>ENGENHEIRO CIVIL DE OBRA JUNIOR COM ENCARGOS COMPLEMENTARES</v>
          </cell>
          <cell r="D7182" t="str">
            <v>MES</v>
          </cell>
          <cell r="E7182">
            <v>15832.13</v>
          </cell>
        </row>
        <row r="7183">
          <cell r="A7183">
            <v>93566</v>
          </cell>
          <cell r="B7183" t="str">
            <v>SINAPI</v>
          </cell>
          <cell r="C7183" t="str">
            <v>AUXILIAR DE ESCRITORIO COM ENCARGOS COMPLEMENTARES</v>
          </cell>
          <cell r="D7183" t="str">
            <v>MES</v>
          </cell>
          <cell r="E7183">
            <v>2841.09</v>
          </cell>
        </row>
        <row r="7184">
          <cell r="A7184">
            <v>93567</v>
          </cell>
          <cell r="B7184" t="str">
            <v>SINAPI</v>
          </cell>
          <cell r="C7184" t="str">
            <v>ENGENHEIRO CIVIL DE OBRA PLENO COM ENCARGOS COMPLEMENTARES</v>
          </cell>
          <cell r="D7184" t="str">
            <v>MES</v>
          </cell>
          <cell r="E7184">
            <v>17980.2</v>
          </cell>
        </row>
        <row r="7185">
          <cell r="A7185">
            <v>93568</v>
          </cell>
          <cell r="B7185" t="str">
            <v>SINAPI</v>
          </cell>
          <cell r="C7185" t="str">
            <v>ENGENHEIRO CIVIL DE OBRA SENIOR COM ENCARGOS COMPLEMENTARES</v>
          </cell>
          <cell r="D7185" t="str">
            <v>MES</v>
          </cell>
          <cell r="E7185">
            <v>24472.18</v>
          </cell>
        </row>
        <row r="7186">
          <cell r="A7186">
            <v>93569</v>
          </cell>
          <cell r="B7186" t="str">
            <v>SINAPI</v>
          </cell>
          <cell r="C7186" t="str">
            <v>ARQUITETO JUNIOR COM ENCARGOS COMPLEMENTARES</v>
          </cell>
          <cell r="D7186" t="str">
            <v>MES</v>
          </cell>
          <cell r="E7186">
            <v>11700.59</v>
          </cell>
        </row>
        <row r="7187">
          <cell r="A7187">
            <v>93570</v>
          </cell>
          <cell r="B7187" t="str">
            <v>SINAPI</v>
          </cell>
          <cell r="C7187" t="str">
            <v>ARQUITETO PLENO COM ENCARGOS COMPLEMENTARES</v>
          </cell>
          <cell r="D7187" t="str">
            <v>MES</v>
          </cell>
          <cell r="E7187">
            <v>16497.97</v>
          </cell>
        </row>
        <row r="7188">
          <cell r="A7188">
            <v>93571</v>
          </cell>
          <cell r="B7188" t="str">
            <v>SINAPI</v>
          </cell>
          <cell r="C7188" t="str">
            <v>ARQUITETO SENIOR COM ENCARGOS COMPLEMENTARES</v>
          </cell>
          <cell r="D7188" t="str">
            <v>MES</v>
          </cell>
          <cell r="E7188">
            <v>21718.51</v>
          </cell>
        </row>
        <row r="7189">
          <cell r="A7189">
            <v>93572</v>
          </cell>
          <cell r="B7189" t="str">
            <v>SINAPI</v>
          </cell>
          <cell r="C7189" t="str">
            <v>ENCARREGADO GERAL DE OBRAS COM ENCARGOS COMPLEMENTARES</v>
          </cell>
          <cell r="D7189" t="str">
            <v>MES</v>
          </cell>
          <cell r="E7189">
            <v>6346.77</v>
          </cell>
        </row>
        <row r="7190">
          <cell r="A7190">
            <v>94295</v>
          </cell>
          <cell r="B7190" t="str">
            <v>SINAPI</v>
          </cell>
          <cell r="C7190" t="str">
            <v>MESTRE DE OBRAS COM ENCARGOS COMPLEMENTARES</v>
          </cell>
          <cell r="D7190" t="str">
            <v>MES</v>
          </cell>
          <cell r="E7190">
            <v>10109.65</v>
          </cell>
        </row>
        <row r="7191">
          <cell r="A7191">
            <v>94296</v>
          </cell>
          <cell r="B7191" t="str">
            <v>SINAPI</v>
          </cell>
          <cell r="C7191" t="str">
            <v>TOPOGRAFO COM ENCARGOS COMPLEMENTARES</v>
          </cell>
          <cell r="D7191" t="str">
            <v>MES</v>
          </cell>
          <cell r="E7191">
            <v>6284.53</v>
          </cell>
        </row>
        <row r="7192">
          <cell r="A7192">
            <v>95308</v>
          </cell>
          <cell r="B7192" t="str">
            <v>SINAPI</v>
          </cell>
          <cell r="C7192" t="str">
            <v>CURSO DE CAPACITAÇÃO PARA AJUDANTE DE ARMADOR (ENCARGOS COMPLEMENTARES) - HORISTA</v>
          </cell>
          <cell r="D7192" t="str">
            <v>H</v>
          </cell>
          <cell r="E7192">
            <v>0.1</v>
          </cell>
        </row>
        <row r="7193">
          <cell r="A7193">
            <v>95309</v>
          </cell>
          <cell r="B7193" t="str">
            <v>SINAPI</v>
          </cell>
          <cell r="C7193" t="str">
            <v>CURSO DE CAPACITAÇÃO PARA AJUDANTE DE CARPINTEIRO (ENCARGOS COMPLEMENTARES) - HORISTA</v>
          </cell>
          <cell r="D7193" t="str">
            <v>H</v>
          </cell>
          <cell r="E7193">
            <v>0.15</v>
          </cell>
        </row>
        <row r="7194">
          <cell r="A7194">
            <v>95310</v>
          </cell>
          <cell r="B7194" t="str">
            <v>SINAPI</v>
          </cell>
          <cell r="C7194" t="str">
            <v>CURSO DE CAPACITAÇÃO PARA AJUDANTE DE ESTRUTURA METÁLICA (ENCARGOS COMPLEMENTARES) - HORISTA</v>
          </cell>
          <cell r="D7194" t="str">
            <v>H</v>
          </cell>
          <cell r="E7194">
            <v>0.13</v>
          </cell>
        </row>
        <row r="7195">
          <cell r="A7195">
            <v>95311</v>
          </cell>
          <cell r="B7195" t="str">
            <v>SINAPI</v>
          </cell>
          <cell r="C7195" t="str">
            <v>CURSO DE CAPACITAÇÃO PARA AJUDANTE DE OPERAÇÃO EM GERAL (ENCARGOS COMPLEMENTARES) - HORISTA</v>
          </cell>
          <cell r="D7195" t="str">
            <v>H</v>
          </cell>
          <cell r="E7195">
            <v>0.12</v>
          </cell>
        </row>
        <row r="7196">
          <cell r="A7196">
            <v>95312</v>
          </cell>
          <cell r="B7196" t="str">
            <v>SINAPI</v>
          </cell>
          <cell r="C7196" t="str">
            <v>CURSO DE CAPACITAÇÃO PARA AJUDANTE DE PEDREIRO (ENCARGOS COMPLEMENTARES) - HORISTA</v>
          </cell>
          <cell r="D7196" t="str">
            <v>H</v>
          </cell>
          <cell r="E7196">
            <v>0.13</v>
          </cell>
        </row>
        <row r="7197">
          <cell r="A7197">
            <v>95313</v>
          </cell>
          <cell r="B7197" t="str">
            <v>SINAPI</v>
          </cell>
          <cell r="C7197" t="str">
            <v>CURSO DE CAPACITAÇÃO PARA AJUDANTE ESPECIALIZADO (ENCARGOS COMPLEMENTARES) - HORISTA</v>
          </cell>
          <cell r="D7197" t="str">
            <v>H</v>
          </cell>
          <cell r="E7197">
            <v>0.12</v>
          </cell>
        </row>
        <row r="7198">
          <cell r="A7198">
            <v>95314</v>
          </cell>
          <cell r="B7198" t="str">
            <v>SINAPI</v>
          </cell>
          <cell r="C7198" t="str">
            <v>CURSO DE CAPACITAÇÃO PARA ARMADOR (ENCARGOS COMPLEMENTARES) - HORISTA</v>
          </cell>
          <cell r="D7198" t="str">
            <v>H</v>
          </cell>
          <cell r="E7198">
            <v>0.16</v>
          </cell>
        </row>
        <row r="7199">
          <cell r="A7199">
            <v>95315</v>
          </cell>
          <cell r="B7199" t="str">
            <v>SINAPI</v>
          </cell>
          <cell r="C7199" t="str">
            <v>CURSO DE CAPACITAÇÃO PARA ASSENTADOR DE TUBOS (ENCARGOS COMPLEMENTARES) - HORISTA</v>
          </cell>
          <cell r="D7199" t="str">
            <v>H</v>
          </cell>
          <cell r="E7199">
            <v>0.22</v>
          </cell>
        </row>
        <row r="7200">
          <cell r="A7200">
            <v>95316</v>
          </cell>
          <cell r="B7200" t="str">
            <v>SINAPI</v>
          </cell>
          <cell r="C7200" t="str">
            <v>CURSO DE CAPACITAÇÃO PARA AUXILIAR DE ELETRICISTA (ENCARGOS COMPLEMENTARES) - HORISTA</v>
          </cell>
          <cell r="D7200" t="str">
            <v>H</v>
          </cell>
          <cell r="E7200">
            <v>0.39</v>
          </cell>
        </row>
        <row r="7201">
          <cell r="A7201">
            <v>95317</v>
          </cell>
          <cell r="B7201" t="str">
            <v>SINAPI</v>
          </cell>
          <cell r="C7201" t="str">
            <v>CURSO DE CAPACITAÇÃO PARA AUXILIAR DE ENCANADOR OU BOMBEIRO HIDRÁULICO (ENCARGOS COMPLEMENTARES) - HORISTA</v>
          </cell>
          <cell r="D7201" t="str">
            <v>H</v>
          </cell>
          <cell r="E7201">
            <v>0.18</v>
          </cell>
        </row>
        <row r="7202">
          <cell r="A7202">
            <v>95318</v>
          </cell>
          <cell r="B7202" t="str">
            <v>SINAPI</v>
          </cell>
          <cell r="C7202" t="str">
            <v>CURSO DE CAPACITAÇÃO PARA AUXILIAR DE LABORATÓRIO (ENCARGOS COMPLEMENTARES) - HORISTA</v>
          </cell>
          <cell r="D7202" t="str">
            <v>H</v>
          </cell>
          <cell r="E7202">
            <v>0.14000000000000001</v>
          </cell>
        </row>
        <row r="7203">
          <cell r="A7203">
            <v>95319</v>
          </cell>
          <cell r="B7203" t="str">
            <v>SINAPI</v>
          </cell>
          <cell r="C7203" t="str">
            <v>CURSO DE CAPACITAÇÃO PARA AUXILIAR DE MECÂNICO (ENCARGOS COMPLEMENTARES) - HORISTA</v>
          </cell>
          <cell r="D7203" t="str">
            <v>H</v>
          </cell>
          <cell r="E7203">
            <v>0.14000000000000001</v>
          </cell>
        </row>
        <row r="7204">
          <cell r="A7204">
            <v>95320</v>
          </cell>
          <cell r="B7204" t="str">
            <v>SINAPI</v>
          </cell>
          <cell r="C7204" t="str">
            <v>CURSO DE CAPACITAÇÃO PARA AUXILIAR DE SERRALHEIRO (ENCARGOS COMPLEMENTARES) - HORISTA</v>
          </cell>
          <cell r="D7204" t="str">
            <v>H</v>
          </cell>
          <cell r="E7204">
            <v>0.12</v>
          </cell>
        </row>
        <row r="7205">
          <cell r="A7205">
            <v>95321</v>
          </cell>
          <cell r="B7205" t="str">
            <v>SINAPI</v>
          </cell>
          <cell r="C7205" t="str">
            <v>CURSO DE CAPACITAÇÃO PARA AUXILIAR DE SERVIÇOS GERAIS (ENCARGOS COMPLEMENTARES) - HORISTA</v>
          </cell>
          <cell r="D7205" t="str">
            <v>H</v>
          </cell>
          <cell r="E7205">
            <v>0.1</v>
          </cell>
        </row>
        <row r="7206">
          <cell r="A7206">
            <v>95322</v>
          </cell>
          <cell r="B7206" t="str">
            <v>SINAPI</v>
          </cell>
          <cell r="C7206" t="str">
            <v>CURSO DE CAPACITAÇÃO PARA AUXILIAR DE TOPÓGRAFO (ENCARGOS COMPLEMENTARES) - HORISTA</v>
          </cell>
          <cell r="D7206" t="str">
            <v>H</v>
          </cell>
          <cell r="E7206">
            <v>0.1</v>
          </cell>
        </row>
        <row r="7207">
          <cell r="A7207">
            <v>95323</v>
          </cell>
          <cell r="B7207" t="str">
            <v>SINAPI</v>
          </cell>
          <cell r="C7207" t="str">
            <v>CURSO DE CAPACITAÇÃO PARA AUXILIAR TÉCNICO DE ENGENHARIA (ENCARGOS COMPLEMENTARES) - HORISTA</v>
          </cell>
          <cell r="D7207" t="str">
            <v>H</v>
          </cell>
          <cell r="E7207">
            <v>0.17</v>
          </cell>
        </row>
        <row r="7208">
          <cell r="A7208">
            <v>95324</v>
          </cell>
          <cell r="B7208" t="str">
            <v>SINAPI</v>
          </cell>
          <cell r="C7208" t="str">
            <v>CURSO DE CAPACITAÇÃO PARA AZULEJISTA OU LADRILHISTA (ENCARGOS COMPLEMENTARES) - HORISTA</v>
          </cell>
          <cell r="D7208" t="str">
            <v>H</v>
          </cell>
          <cell r="E7208">
            <v>0.22</v>
          </cell>
        </row>
        <row r="7209">
          <cell r="A7209">
            <v>95325</v>
          </cell>
          <cell r="B7209" t="str">
            <v>SINAPI</v>
          </cell>
          <cell r="C7209" t="str">
            <v>CURSO DE CAPACITAÇÃO PARA BLASTER, DINAMITADOR OU CABO DE FOGO (ENCARGOS COMPLEMENTARES) - HORISTA</v>
          </cell>
          <cell r="D7209" t="str">
            <v>H</v>
          </cell>
          <cell r="E7209">
            <v>0.22</v>
          </cell>
        </row>
        <row r="7210">
          <cell r="A7210">
            <v>95326</v>
          </cell>
          <cell r="B7210" t="str">
            <v>SINAPI</v>
          </cell>
          <cell r="C7210" t="str">
            <v>CURSO DE CAPACITAÇÃO PARA CADASTRISTA DE REDES DE AGUA E ESGOTO (ENCARGOS COMPLEMENTARES) - HORISTA</v>
          </cell>
          <cell r="D7210" t="str">
            <v>H</v>
          </cell>
          <cell r="E7210">
            <v>0.06</v>
          </cell>
        </row>
        <row r="7211">
          <cell r="A7211">
            <v>95328</v>
          </cell>
          <cell r="B7211" t="str">
            <v>SINAPI</v>
          </cell>
          <cell r="C7211" t="str">
            <v>CURSO DE CAPACITAÇÃO PARA CALCETEIRO (ENCARGOS COMPLEMENTARES) - HORISTA</v>
          </cell>
          <cell r="D7211" t="str">
            <v>H</v>
          </cell>
          <cell r="E7211">
            <v>0.11</v>
          </cell>
        </row>
        <row r="7212">
          <cell r="A7212">
            <v>95329</v>
          </cell>
          <cell r="B7212" t="str">
            <v>SINAPI</v>
          </cell>
          <cell r="C7212" t="str">
            <v>CURSO DE CAPACITAÇÃO PARA CARPINTEIRO DE ESQUADRIA (ENCARGOS COMPLEMENTARES) - HORISTA</v>
          </cell>
          <cell r="D7212" t="str">
            <v>H</v>
          </cell>
          <cell r="E7212">
            <v>0.23</v>
          </cell>
        </row>
        <row r="7213">
          <cell r="A7213">
            <v>95330</v>
          </cell>
          <cell r="B7213" t="str">
            <v>SINAPI</v>
          </cell>
          <cell r="C7213" t="str">
            <v>CURSO DE CAPACITAÇÃO PARA CARPINTEIRO DE FÔRMAS (ENCARGOS COMPLEMENTARES) - HORISTA</v>
          </cell>
          <cell r="D7213" t="str">
            <v>H</v>
          </cell>
          <cell r="E7213">
            <v>0.16</v>
          </cell>
        </row>
        <row r="7214">
          <cell r="A7214">
            <v>95331</v>
          </cell>
          <cell r="B7214" t="str">
            <v>SINAPI</v>
          </cell>
          <cell r="C7214" t="str">
            <v>CURSO DE CAPACITAÇÃO PARA CAVOUQUEIRO OU OPERADOR PERFURATRIZ/ROMPEDOR (ENCARGOS COMPLEMENTARES) - HORISTA</v>
          </cell>
          <cell r="D7214" t="str">
            <v>H</v>
          </cell>
          <cell r="E7214">
            <v>0.13</v>
          </cell>
        </row>
        <row r="7215">
          <cell r="A7215">
            <v>95332</v>
          </cell>
          <cell r="B7215" t="str">
            <v>SINAPI</v>
          </cell>
          <cell r="C7215" t="str">
            <v>CURSO DE CAPACITAÇÃO PARA ELETRICISTA (ENCARGOS COMPLEMENTARES) - HORISTA</v>
          </cell>
          <cell r="D7215" t="str">
            <v>H</v>
          </cell>
          <cell r="E7215">
            <v>0.51</v>
          </cell>
        </row>
        <row r="7216">
          <cell r="A7216">
            <v>95333</v>
          </cell>
          <cell r="B7216" t="str">
            <v>SINAPI</v>
          </cell>
          <cell r="C7216" t="str">
            <v>CURSO DE CAPACITAÇÃO PARA ELETRICISTA INDUSTRIAL (ENCARGOS COMPLEMENTARES) - HORISTA</v>
          </cell>
          <cell r="D7216" t="str">
            <v>H</v>
          </cell>
          <cell r="E7216">
            <v>0.53</v>
          </cell>
        </row>
        <row r="7217">
          <cell r="A7217">
            <v>95334</v>
          </cell>
          <cell r="B7217" t="str">
            <v>SINAPI</v>
          </cell>
          <cell r="C7217" t="str">
            <v>CURSO DE CAPACITAÇÃO PARA ELETROTÉCNICO (ENCARGOS COMPLEMENTARES) - HORISTA</v>
          </cell>
          <cell r="D7217" t="str">
            <v>H</v>
          </cell>
          <cell r="E7217">
            <v>0.67</v>
          </cell>
        </row>
        <row r="7218">
          <cell r="A7218">
            <v>95335</v>
          </cell>
          <cell r="B7218" t="str">
            <v>SINAPI</v>
          </cell>
          <cell r="C7218" t="str">
            <v>CURSO DE CAPACITAÇÃO PARA ENCANADOR OU BOMBEIRO HIDRÁULICO (ENCARGOS COMPLEMENTARES) - HORISTA</v>
          </cell>
          <cell r="D7218" t="str">
            <v>H</v>
          </cell>
          <cell r="E7218">
            <v>0.25</v>
          </cell>
        </row>
        <row r="7219">
          <cell r="A7219">
            <v>95337</v>
          </cell>
          <cell r="B7219" t="str">
            <v>SINAPI</v>
          </cell>
          <cell r="C7219" t="str">
            <v>CURSO DE CAPACITAÇÃO PARA GESSEIRO (ENCARGOS COMPLEMENTARES) - HORISTA</v>
          </cell>
          <cell r="D7219" t="str">
            <v>H</v>
          </cell>
          <cell r="E7219">
            <v>0.16</v>
          </cell>
        </row>
        <row r="7220">
          <cell r="A7220">
            <v>95338</v>
          </cell>
          <cell r="B7220" t="str">
            <v>SINAPI</v>
          </cell>
          <cell r="C7220" t="str">
            <v>CURSO DE CAPACITAÇÃO PARA IMPERMEABILIZADOR (ENCARGOS COMPLEMENTARES) - HORISTA</v>
          </cell>
          <cell r="D7220" t="str">
            <v>H</v>
          </cell>
          <cell r="E7220">
            <v>0.28999999999999998</v>
          </cell>
        </row>
        <row r="7221">
          <cell r="A7221">
            <v>95339</v>
          </cell>
          <cell r="B7221" t="str">
            <v>SINAPI</v>
          </cell>
          <cell r="C7221" t="str">
            <v>CURSO DE CAPACITAÇÃO PARA MAÇARIQUEIRO (ENCARGOS COMPLEMENTARES) - HORISTA</v>
          </cell>
          <cell r="D7221" t="str">
            <v>H</v>
          </cell>
          <cell r="E7221">
            <v>0.23</v>
          </cell>
        </row>
        <row r="7222">
          <cell r="A7222">
            <v>95340</v>
          </cell>
          <cell r="B7222" t="str">
            <v>SINAPI</v>
          </cell>
          <cell r="C7222" t="str">
            <v>CURSO DE CAPACITAÇÃO PARA MARCENEIRO (ENCARGOS COMPLEMENTARES) - HORISTA</v>
          </cell>
          <cell r="D7222" t="str">
            <v>H</v>
          </cell>
          <cell r="E7222">
            <v>0.2</v>
          </cell>
        </row>
        <row r="7223">
          <cell r="A7223">
            <v>95341</v>
          </cell>
          <cell r="B7223" t="str">
            <v>SINAPI</v>
          </cell>
          <cell r="C7223" t="str">
            <v>CURSO DE CAPACITAÇÃO PARA MARMORISTA/GRANITEIRO (ENCARGOS COMPLEMENTARES) - HORISTA</v>
          </cell>
          <cell r="D7223" t="str">
            <v>H</v>
          </cell>
          <cell r="E7223">
            <v>0.21</v>
          </cell>
        </row>
        <row r="7224">
          <cell r="A7224">
            <v>95342</v>
          </cell>
          <cell r="B7224" t="str">
            <v>SINAPI</v>
          </cell>
          <cell r="C7224" t="str">
            <v>CURSO DE CAPACITAÇÃO PARA MECÂNICO DE EQUIPAMENTOS PESADOS (ENCARGOS COMPLEMENTARES) - HORISTA</v>
          </cell>
          <cell r="D7224" t="str">
            <v>H</v>
          </cell>
          <cell r="E7224">
            <v>0.15</v>
          </cell>
        </row>
        <row r="7225">
          <cell r="A7225">
            <v>95343</v>
          </cell>
          <cell r="B7225" t="str">
            <v>SINAPI</v>
          </cell>
          <cell r="C7225" t="str">
            <v>CURSO DE CAPACITAÇÃO PARA MONTADOR  DE TUBO AÇO/EQUIPAMENTOS (ENCARGOS COMPLEMENTARES) - HORISTA</v>
          </cell>
          <cell r="D7225" t="str">
            <v>H</v>
          </cell>
          <cell r="E7225">
            <v>0.25</v>
          </cell>
        </row>
        <row r="7226">
          <cell r="A7226">
            <v>95344</v>
          </cell>
          <cell r="B7226" t="str">
            <v>SINAPI</v>
          </cell>
          <cell r="C7226" t="str">
            <v>CURSO DE CAPACITAÇÃO PARA MONTADOR DE ESTRUTURA METÁLICA (ENCARGOS COMPLEMENTARES) - HORISTA</v>
          </cell>
          <cell r="D7226" t="str">
            <v>H</v>
          </cell>
          <cell r="E7226">
            <v>0.17</v>
          </cell>
        </row>
        <row r="7227">
          <cell r="A7227">
            <v>95345</v>
          </cell>
          <cell r="B7227" t="str">
            <v>SINAPI</v>
          </cell>
          <cell r="C7227" t="str">
            <v>CURSO DE CAPACITAÇÃO PARA MONTADOR ELETROMECÂNICO (ENCARGOS COMPLEMENTARES) - HORISTA</v>
          </cell>
          <cell r="D7227" t="str">
            <v>H</v>
          </cell>
          <cell r="E7227">
            <v>0.49</v>
          </cell>
        </row>
        <row r="7228">
          <cell r="A7228">
            <v>95346</v>
          </cell>
          <cell r="B7228" t="str">
            <v>SINAPI</v>
          </cell>
          <cell r="C7228" t="str">
            <v>CURSO DE CAPACITAÇÃO PARA MOTORISTA DE BASCULANTE (ENCARGOS COMPLEMENTARES) - HORISTA</v>
          </cell>
          <cell r="D7228" t="str">
            <v>H</v>
          </cell>
          <cell r="E7228">
            <v>7.0000000000000007E-2</v>
          </cell>
        </row>
        <row r="7229">
          <cell r="A7229">
            <v>95347</v>
          </cell>
          <cell r="B7229" t="str">
            <v>SINAPI</v>
          </cell>
          <cell r="C7229" t="str">
            <v>CURSO DE CAPACITAÇÃO PARA MOTORISTA DE CAMINHÃO (ENCARGOS COMPLEMENTARES) - HORISTA</v>
          </cell>
          <cell r="D7229" t="str">
            <v>H</v>
          </cell>
          <cell r="E7229">
            <v>7.0000000000000007E-2</v>
          </cell>
        </row>
        <row r="7230">
          <cell r="A7230">
            <v>95348</v>
          </cell>
          <cell r="B7230" t="str">
            <v>SINAPI</v>
          </cell>
          <cell r="C7230" t="str">
            <v>CURSO DE CAPACITAÇÃO PARA MOTORISTA DE CAMINHÃO E CARRETA (ENCARGOS COMPLEMENTARES) - HORISTA</v>
          </cell>
          <cell r="D7230" t="str">
            <v>H</v>
          </cell>
          <cell r="E7230">
            <v>0.1</v>
          </cell>
        </row>
        <row r="7231">
          <cell r="A7231">
            <v>95349</v>
          </cell>
          <cell r="B7231" t="str">
            <v>SINAPI</v>
          </cell>
          <cell r="C7231" t="str">
            <v>CURSO DE CAPACITAÇÃO PARA MOTORISTA DE VEÍCULO LEVE (ENCARGOS COMPLEMENTARES) - HORISTA</v>
          </cell>
          <cell r="D7231" t="str">
            <v>H</v>
          </cell>
          <cell r="E7231">
            <v>7.0000000000000007E-2</v>
          </cell>
        </row>
        <row r="7232">
          <cell r="A7232">
            <v>95350</v>
          </cell>
          <cell r="B7232" t="str">
            <v>SINAPI</v>
          </cell>
          <cell r="C7232" t="str">
            <v>CURSO DE CAPACITAÇÃO PARA MOTORISTA DE VEÍCULO PESADO (ENCARGOS COMPLEMENTARES) - HORISTA</v>
          </cell>
          <cell r="D7232" t="str">
            <v>H</v>
          </cell>
          <cell r="E7232">
            <v>0.09</v>
          </cell>
        </row>
        <row r="7233">
          <cell r="A7233">
            <v>95351</v>
          </cell>
          <cell r="B7233" t="str">
            <v>SINAPI</v>
          </cell>
          <cell r="C7233" t="str">
            <v>CURSO DE CAPACITAÇÃO PARA MOTORISTA OPERADOR DE MUNCK (ENCARGOS COMPLEMENTARES) - HORISTA</v>
          </cell>
          <cell r="D7233" t="str">
            <v>H</v>
          </cell>
          <cell r="E7233">
            <v>0.26</v>
          </cell>
        </row>
        <row r="7234">
          <cell r="A7234">
            <v>95352</v>
          </cell>
          <cell r="B7234" t="str">
            <v>SINAPI</v>
          </cell>
          <cell r="C7234" t="str">
            <v>CURSO DE CAPACITAÇÃO PARA NIVELADOR (ENCARGOS COMPLEMENTARES) - HORISTA</v>
          </cell>
          <cell r="D7234" t="str">
            <v>H</v>
          </cell>
          <cell r="E7234">
            <v>0.12</v>
          </cell>
        </row>
        <row r="7235">
          <cell r="A7235">
            <v>95354</v>
          </cell>
          <cell r="B7235" t="str">
            <v>SINAPI</v>
          </cell>
          <cell r="C7235" t="str">
            <v>CURSO DE CAPACITAÇÃO PARA OPERADOR DE BETONEIRA (CAMINHÃO) (ENCARGOS COMPLEMENTARES) - HORISTA</v>
          </cell>
          <cell r="D7235" t="str">
            <v>H</v>
          </cell>
          <cell r="E7235">
            <v>0.11</v>
          </cell>
        </row>
        <row r="7236">
          <cell r="A7236">
            <v>95355</v>
          </cell>
          <cell r="B7236" t="str">
            <v>SINAPI</v>
          </cell>
          <cell r="C7236" t="str">
            <v>CURSO DE CAPACITAÇÃO PARA OPERADOR DE COMPRESSOR OU COMPRESSORISTA (ENCARGOS COMPLEMENTARES) - HORISTA</v>
          </cell>
          <cell r="D7236" t="str">
            <v>H</v>
          </cell>
          <cell r="E7236">
            <v>0.12</v>
          </cell>
        </row>
        <row r="7237">
          <cell r="A7237">
            <v>95356</v>
          </cell>
          <cell r="B7237" t="str">
            <v>SINAPI</v>
          </cell>
          <cell r="C7237" t="str">
            <v>CURSO DE CAPACITAÇÃO PARA OPERADOR DE DEMARCADORA DE FAIXAS (ENCARGOS COMPLEMENTARES) - HORISTA</v>
          </cell>
          <cell r="D7237" t="str">
            <v>H</v>
          </cell>
          <cell r="E7237">
            <v>0.14000000000000001</v>
          </cell>
        </row>
        <row r="7238">
          <cell r="A7238">
            <v>95357</v>
          </cell>
          <cell r="B7238" t="str">
            <v>SINAPI</v>
          </cell>
          <cell r="C7238" t="str">
            <v>CURSO DE CAPACITAÇÃO PARA OPERADOR DE ESCAVADEIRA (ENCARGOS COMPLEMENTARES) - HORISTA</v>
          </cell>
          <cell r="D7238" t="str">
            <v>H</v>
          </cell>
          <cell r="E7238">
            <v>0.22</v>
          </cell>
        </row>
        <row r="7239">
          <cell r="A7239">
            <v>95358</v>
          </cell>
          <cell r="B7239" t="str">
            <v>SINAPI</v>
          </cell>
          <cell r="C7239" t="str">
            <v>CURSO DE CAPACITAÇÃO PARA OPERADOR DE GUINCHO (ENCARGOS COMPLEMENTARES) - HORISTA</v>
          </cell>
          <cell r="D7239" t="str">
            <v>H</v>
          </cell>
          <cell r="E7239">
            <v>0.25</v>
          </cell>
        </row>
        <row r="7240">
          <cell r="A7240">
            <v>95359</v>
          </cell>
          <cell r="B7240" t="str">
            <v>SINAPI</v>
          </cell>
          <cell r="C7240" t="str">
            <v>CURSO DE CAPACITAÇÃO PARA OPERADOR DE GUINDASTE (ENCARGOS COMPLEMENTARES) - HORISTA</v>
          </cell>
          <cell r="D7240" t="str">
            <v>H</v>
          </cell>
          <cell r="E7240">
            <v>0.23</v>
          </cell>
        </row>
        <row r="7241">
          <cell r="A7241">
            <v>95360</v>
          </cell>
          <cell r="B7241" t="str">
            <v>SINAPI</v>
          </cell>
          <cell r="C7241" t="str">
            <v>CURSO DE CAPACITAÇÃO PARA OPERADOR DE MÁQUINAS E EQUIPAMENTOS (ENCARGOS COMPLEMENTARES) - HORISTA</v>
          </cell>
          <cell r="D7241" t="str">
            <v>H</v>
          </cell>
          <cell r="E7241">
            <v>0.18</v>
          </cell>
        </row>
        <row r="7242">
          <cell r="A7242">
            <v>95361</v>
          </cell>
          <cell r="B7242" t="str">
            <v>SINAPI</v>
          </cell>
          <cell r="C7242" t="str">
            <v>CURSO DE CAPACITAÇÃO PARA OPERADOR DE MARTELETE OU MARTELETEIRO (ENCARGOS COMPLEMENTARES) - HORISTA</v>
          </cell>
          <cell r="D7242" t="str">
            <v>H</v>
          </cell>
          <cell r="E7242">
            <v>0.11</v>
          </cell>
        </row>
        <row r="7243">
          <cell r="A7243">
            <v>95362</v>
          </cell>
          <cell r="B7243" t="str">
            <v>SINAPI</v>
          </cell>
          <cell r="C7243" t="str">
            <v>CURSO DE CAPACITAÇÃO PARA OPERADOR DE MOTO-ESCREIPER (ENCARGOS COMPLEMENTARES) - HORISTA</v>
          </cell>
          <cell r="D7243" t="str">
            <v>H</v>
          </cell>
          <cell r="E7243">
            <v>0.14000000000000001</v>
          </cell>
        </row>
        <row r="7244">
          <cell r="A7244">
            <v>95363</v>
          </cell>
          <cell r="B7244" t="str">
            <v>SINAPI</v>
          </cell>
          <cell r="C7244" t="str">
            <v>CURSO DE CAPACITAÇÃO PARA OPERADOR DE MOTONIVELADORA (ENCARGOS COMPLEMENTARES) - HORISTA</v>
          </cell>
          <cell r="D7244" t="str">
            <v>H</v>
          </cell>
          <cell r="E7244">
            <v>0.17</v>
          </cell>
        </row>
        <row r="7245">
          <cell r="A7245">
            <v>95364</v>
          </cell>
          <cell r="B7245" t="str">
            <v>SINAPI</v>
          </cell>
          <cell r="C7245" t="str">
            <v>CURSO DE CAPACITAÇÃO PARA OPERADOR DE PÁ CARREGADEIRA (ENCARGOS COMPLEMENTARES) - HORISTA</v>
          </cell>
          <cell r="D7245" t="str">
            <v>H</v>
          </cell>
          <cell r="E7245">
            <v>0.15</v>
          </cell>
        </row>
        <row r="7246">
          <cell r="A7246">
            <v>95365</v>
          </cell>
          <cell r="B7246" t="str">
            <v>SINAPI</v>
          </cell>
          <cell r="C7246" t="str">
            <v>CURSO DE CAPACITAÇÃO PARA OPERADOR DE PAVIMENTADORA (ENCARGOS COMPLEMENTARES) - HORISTA</v>
          </cell>
          <cell r="D7246" t="str">
            <v>H</v>
          </cell>
          <cell r="E7246">
            <v>0.15</v>
          </cell>
        </row>
        <row r="7247">
          <cell r="A7247">
            <v>95366</v>
          </cell>
          <cell r="B7247" t="str">
            <v>SINAPI</v>
          </cell>
          <cell r="C7247" t="str">
            <v>CURSO DE CAPACITAÇÃO PARA OPERADOR DE ROLO COMPACTADOR (ENCARGOS COMPLEMENTARES) - HORISTA</v>
          </cell>
          <cell r="D7247" t="str">
            <v>H</v>
          </cell>
          <cell r="E7247">
            <v>0.11</v>
          </cell>
        </row>
        <row r="7248">
          <cell r="A7248">
            <v>95367</v>
          </cell>
          <cell r="B7248" t="str">
            <v>SINAPI</v>
          </cell>
          <cell r="C7248" t="str">
            <v>CURSO DE CAPACITAÇÃO PARA OPERADOR DE USINA DE ASFALTO, DE SOLOS OU DE CONCRETO (ENCARGOS COMPLEMENTARES) - HORISTA</v>
          </cell>
          <cell r="D7248" t="str">
            <v>H</v>
          </cell>
          <cell r="E7248">
            <v>0.12</v>
          </cell>
        </row>
        <row r="7249">
          <cell r="A7249">
            <v>95368</v>
          </cell>
          <cell r="B7249" t="str">
            <v>SINAPI</v>
          </cell>
          <cell r="C7249" t="str">
            <v>CURSO DE CAPACITAÇÃO PARA OPERADOR JATO DE AREIA OU JATISTA (ENCARGOS COMPLEMENTARES) - HORISTA</v>
          </cell>
          <cell r="D7249" t="str">
            <v>H</v>
          </cell>
          <cell r="E7249">
            <v>0.19</v>
          </cell>
        </row>
        <row r="7250">
          <cell r="A7250">
            <v>95369</v>
          </cell>
          <cell r="B7250" t="str">
            <v>SINAPI</v>
          </cell>
          <cell r="C7250" t="str">
            <v>CURSO DE CAPACITAÇÃO PARA OPERADOR PARA BATE ESTACAS (ENCARGOS COMPLEMENTARES) - HORISTA</v>
          </cell>
          <cell r="D7250" t="str">
            <v>H</v>
          </cell>
          <cell r="E7250">
            <v>0.16</v>
          </cell>
        </row>
        <row r="7251">
          <cell r="A7251">
            <v>95370</v>
          </cell>
          <cell r="B7251" t="str">
            <v>SINAPI</v>
          </cell>
          <cell r="C7251" t="str">
            <v>CURSO DE CAPACITAÇÃO PARA PASTILHEIRO (ENCARGOS COMPLEMENTARES) - HORISTA</v>
          </cell>
          <cell r="D7251" t="str">
            <v>H</v>
          </cell>
          <cell r="E7251">
            <v>0.2</v>
          </cell>
        </row>
        <row r="7252">
          <cell r="A7252">
            <v>95371</v>
          </cell>
          <cell r="B7252" t="str">
            <v>SINAPI</v>
          </cell>
          <cell r="C7252" t="str">
            <v>CURSO DE CAPACITAÇÃO PARA PEDREIRO (ENCARGOS COMPLEMENTARES) - HORISTA</v>
          </cell>
          <cell r="D7252" t="str">
            <v>H</v>
          </cell>
          <cell r="E7252">
            <v>0.28999999999999998</v>
          </cell>
        </row>
        <row r="7253">
          <cell r="A7253">
            <v>95372</v>
          </cell>
          <cell r="B7253" t="str">
            <v>SINAPI</v>
          </cell>
          <cell r="C7253" t="str">
            <v>CURSO DE CAPACITAÇÃO PARA PINTOR (ENCARGOS COMPLEMENTARES) - HORISTA</v>
          </cell>
          <cell r="D7253" t="str">
            <v>H</v>
          </cell>
          <cell r="E7253">
            <v>0.2</v>
          </cell>
        </row>
        <row r="7254">
          <cell r="A7254">
            <v>95373</v>
          </cell>
          <cell r="B7254" t="str">
            <v>SINAPI</v>
          </cell>
          <cell r="C7254" t="str">
            <v>CURSO DE CAPACITAÇÃO PARA PINTOR DE LETREIROS (ENCARGOS COMPLEMENTARES) - HORISTA</v>
          </cell>
          <cell r="D7254" t="str">
            <v>H</v>
          </cell>
          <cell r="E7254">
            <v>0.2</v>
          </cell>
        </row>
        <row r="7255">
          <cell r="A7255">
            <v>95374</v>
          </cell>
          <cell r="B7255" t="str">
            <v>SINAPI</v>
          </cell>
          <cell r="C7255" t="str">
            <v>CURSO DE CAPACITAÇÃO PARA PINTOR PARA TINTA EPÓXI (ENCARGOS COMPLEMENTARES) - HORISTA</v>
          </cell>
          <cell r="D7255" t="str">
            <v>H</v>
          </cell>
          <cell r="E7255">
            <v>0.2</v>
          </cell>
        </row>
        <row r="7256">
          <cell r="A7256">
            <v>95375</v>
          </cell>
          <cell r="B7256" t="str">
            <v>SINAPI</v>
          </cell>
          <cell r="C7256" t="str">
            <v>CURSO DE CAPACITAÇÃO PARA POCEIRO (ENCARGOS COMPLEMENTARES) - HORISTA</v>
          </cell>
          <cell r="D7256" t="str">
            <v>H</v>
          </cell>
          <cell r="E7256">
            <v>0.3</v>
          </cell>
        </row>
        <row r="7257">
          <cell r="A7257">
            <v>95376</v>
          </cell>
          <cell r="B7257" t="str">
            <v>SINAPI</v>
          </cell>
          <cell r="C7257" t="str">
            <v>CURSO DE CAPACITAÇÃO PARA RASTELEIRO (ENCARGOS COMPLEMENTARES) - HORISTA</v>
          </cell>
          <cell r="D7257" t="str">
            <v>H</v>
          </cell>
          <cell r="E7257">
            <v>0.06</v>
          </cell>
        </row>
        <row r="7258">
          <cell r="A7258">
            <v>95377</v>
          </cell>
          <cell r="B7258" t="str">
            <v>SINAPI</v>
          </cell>
          <cell r="C7258" t="str">
            <v>CURSO DE CAPACITAÇÃO PARA SERRALHEIRO (ENCARGOS COMPLEMENTARES) - HORISTA</v>
          </cell>
          <cell r="D7258" t="str">
            <v>H</v>
          </cell>
          <cell r="E7258">
            <v>0.16</v>
          </cell>
        </row>
        <row r="7259">
          <cell r="A7259">
            <v>95378</v>
          </cell>
          <cell r="B7259" t="str">
            <v>SINAPI</v>
          </cell>
          <cell r="C7259" t="str">
            <v>CURSO DE CAPACITAÇÃO PARA SERVENTE (ENCARGOS COMPLEMENTARES) - HORISTA</v>
          </cell>
          <cell r="D7259" t="str">
            <v>H</v>
          </cell>
          <cell r="E7259">
            <v>0.19</v>
          </cell>
        </row>
        <row r="7260">
          <cell r="A7260">
            <v>95379</v>
          </cell>
          <cell r="B7260" t="str">
            <v>SINAPI</v>
          </cell>
          <cell r="C7260" t="str">
            <v>CURSO DE CAPACITAÇÃO PARA SOLDADOR (ENCARGOS COMPLEMENTARES) - HORISTA</v>
          </cell>
          <cell r="D7260" t="str">
            <v>H</v>
          </cell>
          <cell r="E7260">
            <v>0.17</v>
          </cell>
        </row>
        <row r="7261">
          <cell r="A7261">
            <v>95380</v>
          </cell>
          <cell r="B7261" t="str">
            <v>SINAPI</v>
          </cell>
          <cell r="C7261" t="str">
            <v>CURSO DE CAPACITAÇÃO PARA SOLDADOR A (PARA SOLDA A SER TESTADA COM RAIOS  X ) (ENCARGOS COMPLEMENTARES) - HORISTA</v>
          </cell>
          <cell r="D7261" t="str">
            <v>H</v>
          </cell>
          <cell r="E7261">
            <v>0.23</v>
          </cell>
        </row>
        <row r="7262">
          <cell r="A7262">
            <v>95382</v>
          </cell>
          <cell r="B7262" t="str">
            <v>SINAPI</v>
          </cell>
          <cell r="C7262" t="str">
            <v>CURSO DE CAPACITAÇÃO PARA TAQUEADOR OU TAQUEIRO (ENCARGOS COMPLEMENTARES) - HORISTA</v>
          </cell>
          <cell r="D7262" t="str">
            <v>H</v>
          </cell>
          <cell r="E7262">
            <v>0.16</v>
          </cell>
        </row>
        <row r="7263">
          <cell r="A7263">
            <v>95383</v>
          </cell>
          <cell r="B7263" t="str">
            <v>SINAPI</v>
          </cell>
          <cell r="C7263" t="str">
            <v>CURSO DE CAPACITAÇÃO PARA TÉCNICO DE LABORATÓRIO (ENCARGOS COMPLEMENTARES) - HORISTA</v>
          </cell>
          <cell r="D7263" t="str">
            <v>H</v>
          </cell>
          <cell r="E7263">
            <v>0.19</v>
          </cell>
        </row>
        <row r="7264">
          <cell r="A7264">
            <v>95384</v>
          </cell>
          <cell r="B7264" t="str">
            <v>SINAPI</v>
          </cell>
          <cell r="C7264" t="str">
            <v>CURSO DE CAPACITAÇÃO PARA TÉCNICO DE SONDAGEM (ENCARGOS COMPLEMENTARES) - HORISTA</v>
          </cell>
          <cell r="D7264" t="str">
            <v>H</v>
          </cell>
          <cell r="E7264">
            <v>0.3</v>
          </cell>
        </row>
        <row r="7265">
          <cell r="A7265">
            <v>95385</v>
          </cell>
          <cell r="B7265" t="str">
            <v>SINAPI</v>
          </cell>
          <cell r="C7265" t="str">
            <v>CURSO DE CAPACITAÇÃO PARA TELHADISTA (ENCARGOS COMPLEMENTARES) - HORISTA</v>
          </cell>
          <cell r="D7265" t="str">
            <v>H</v>
          </cell>
          <cell r="E7265">
            <v>0.15</v>
          </cell>
        </row>
        <row r="7266">
          <cell r="A7266">
            <v>95386</v>
          </cell>
          <cell r="B7266" t="str">
            <v>SINAPI</v>
          </cell>
          <cell r="C7266" t="str">
            <v>CURSO DE CAPACITAÇÃO PARA TRATORISTA (ENCARGOS COMPLEMENTARES) - HORISTA</v>
          </cell>
          <cell r="D7266" t="str">
            <v>H</v>
          </cell>
          <cell r="E7266">
            <v>0.19</v>
          </cell>
        </row>
        <row r="7267">
          <cell r="A7267">
            <v>95387</v>
          </cell>
          <cell r="B7267" t="str">
            <v>SINAPI</v>
          </cell>
          <cell r="C7267" t="str">
            <v>CURSO DE CAPACITAÇÃO PARA VIDRACEIRO (ENCARGOS COMPLEMENTARES) - HORISTA</v>
          </cell>
          <cell r="D7267" t="str">
            <v>H</v>
          </cell>
          <cell r="E7267">
            <v>0.15</v>
          </cell>
        </row>
        <row r="7268">
          <cell r="A7268">
            <v>95388</v>
          </cell>
          <cell r="B7268" t="str">
            <v>SINAPI</v>
          </cell>
          <cell r="C7268" t="str">
            <v>CURSO DE CAPACITAÇÃO PARA VIGIA NOTURNO (ENCARGOS COMPLEMENTARES) - HORISTA</v>
          </cell>
          <cell r="D7268" t="str">
            <v>H</v>
          </cell>
          <cell r="E7268">
            <v>0.06</v>
          </cell>
        </row>
        <row r="7269">
          <cell r="A7269">
            <v>95389</v>
          </cell>
          <cell r="B7269" t="str">
            <v>SINAPI</v>
          </cell>
          <cell r="C7269" t="str">
            <v>CURSO DE CAPACITAÇÃO PARA OPERADOR DE BETONEIRA ESTACIONÁRIA/MISTURADOR (ENCARGOS COMPLEMENTARES) - HORISTA</v>
          </cell>
          <cell r="D7269" t="str">
            <v>H</v>
          </cell>
          <cell r="E7269">
            <v>0.11</v>
          </cell>
        </row>
        <row r="7270">
          <cell r="A7270">
            <v>95390</v>
          </cell>
          <cell r="B7270" t="str">
            <v>SINAPI</v>
          </cell>
          <cell r="C7270" t="str">
            <v>CURSO DE CAPACITAÇÃO PARA JARDINEIRO (ENCARGOS COMPLEMENTARES) - HORISTA</v>
          </cell>
          <cell r="D7270" t="str">
            <v>H</v>
          </cell>
          <cell r="E7270">
            <v>0.06</v>
          </cell>
        </row>
        <row r="7271">
          <cell r="A7271">
            <v>95391</v>
          </cell>
          <cell r="B7271" t="str">
            <v>SINAPI</v>
          </cell>
          <cell r="C7271" t="str">
            <v>CURSO DE CAPACITAÇÃO PARA DESENHISTA DETALHISTA (ENCARGOS COMPLEMENTARES) - HORISTA</v>
          </cell>
          <cell r="D7271" t="str">
            <v>H</v>
          </cell>
          <cell r="E7271">
            <v>0.08</v>
          </cell>
        </row>
        <row r="7272">
          <cell r="A7272">
            <v>95392</v>
          </cell>
          <cell r="B7272" t="str">
            <v>SINAPI</v>
          </cell>
          <cell r="C7272" t="str">
            <v>CURSO DE CAPACITAÇÃO PARA ALMOXARIFE (ENCARGOS COMPLEMENTARES) - HORISTA</v>
          </cell>
          <cell r="D7272" t="str">
            <v>H</v>
          </cell>
          <cell r="E7272">
            <v>7.0000000000000007E-2</v>
          </cell>
        </row>
        <row r="7273">
          <cell r="A7273">
            <v>95393</v>
          </cell>
          <cell r="B7273" t="str">
            <v>SINAPI</v>
          </cell>
          <cell r="C7273" t="str">
            <v>CURSO DE CAPACITAÇÃO PARA APONTADOR OU APROPRIADOR (ENCARGOS COMPLEMENTARES) - HORISTA</v>
          </cell>
          <cell r="D7273" t="str">
            <v>H</v>
          </cell>
          <cell r="E7273">
            <v>0.25</v>
          </cell>
        </row>
        <row r="7274">
          <cell r="A7274">
            <v>95394</v>
          </cell>
          <cell r="B7274" t="str">
            <v>SINAPI</v>
          </cell>
          <cell r="C7274" t="str">
            <v>CURSO DE CAPACITAÇÃO PARA ARQUITETO DE OBRA JÚNIOR (ENCARGOS COMPLEMENTARES) - HORISTA</v>
          </cell>
          <cell r="D7274" t="str">
            <v>H</v>
          </cell>
          <cell r="E7274">
            <v>0.42</v>
          </cell>
        </row>
        <row r="7275">
          <cell r="A7275">
            <v>95395</v>
          </cell>
          <cell r="B7275" t="str">
            <v>SINAPI</v>
          </cell>
          <cell r="C7275" t="str">
            <v>CURSO DE CAPACITAÇÃO PARA ARQUITETO DE OBRA PLENO (ENCARGOS COMPLEMENTARES) - HORISTA</v>
          </cell>
          <cell r="D7275" t="str">
            <v>H</v>
          </cell>
          <cell r="E7275">
            <v>0.61</v>
          </cell>
        </row>
        <row r="7276">
          <cell r="A7276">
            <v>95396</v>
          </cell>
          <cell r="B7276" t="str">
            <v>SINAPI</v>
          </cell>
          <cell r="C7276" t="str">
            <v>CURSO DE CAPACITAÇÃO PARA ARQUITETO DE OBRA SÊNIOR (ENCARGOS COMPLEMENTARES) - HORISTA</v>
          </cell>
          <cell r="D7276" t="str">
            <v>H</v>
          </cell>
          <cell r="E7276">
            <v>0.8</v>
          </cell>
        </row>
        <row r="7277">
          <cell r="A7277">
            <v>95397</v>
          </cell>
          <cell r="B7277" t="str">
            <v>SINAPI</v>
          </cell>
          <cell r="C7277" t="str">
            <v>CURSO DE CAPACITAÇÃO PARA AUXILIAR DE DESENHISTA (ENCARGOS COMPLEMENTARES) - HORISTA</v>
          </cell>
          <cell r="D7277" t="str">
            <v>H</v>
          </cell>
          <cell r="E7277">
            <v>0.09</v>
          </cell>
        </row>
        <row r="7278">
          <cell r="A7278">
            <v>95398</v>
          </cell>
          <cell r="B7278" t="str">
            <v>SINAPI</v>
          </cell>
          <cell r="C7278" t="str">
            <v>CURSO DE CAPACITAÇÃO PARA AUXILIAR DE ESCRITÓRIO (ENCARGOS COMPLEMENTARES) - HORISTA</v>
          </cell>
          <cell r="D7278" t="str">
            <v>H</v>
          </cell>
          <cell r="E7278">
            <v>0.05</v>
          </cell>
        </row>
        <row r="7279">
          <cell r="A7279">
            <v>95399</v>
          </cell>
          <cell r="B7279" t="str">
            <v>SINAPI</v>
          </cell>
          <cell r="C7279" t="str">
            <v>CURSO DE CAPACITAÇÃO PARA DESENHISTA COPISTA (ENCARGOS COMPLEMENTARES) - HORISTA</v>
          </cell>
          <cell r="D7279" t="str">
            <v>H</v>
          </cell>
          <cell r="E7279">
            <v>0.11</v>
          </cell>
        </row>
        <row r="7280">
          <cell r="A7280">
            <v>95400</v>
          </cell>
          <cell r="B7280" t="str">
            <v>SINAPI</v>
          </cell>
          <cell r="C7280" t="str">
            <v>CURSO DE CAPACITAÇÃO PARA DESENHISTA PROJETISTA (ENCARGOS COMPLEMENTARES) - HORISTA</v>
          </cell>
          <cell r="D7280" t="str">
            <v>H</v>
          </cell>
          <cell r="E7280">
            <v>0.14000000000000001</v>
          </cell>
        </row>
        <row r="7281">
          <cell r="A7281">
            <v>95401</v>
          </cell>
          <cell r="B7281" t="str">
            <v>SINAPI</v>
          </cell>
          <cell r="C7281" t="str">
            <v>CURSO DE CAPACITAÇÃO PARA ENCARREGADO GERAL (ENCARGOS COMPLEMENTARES) - HORISTA</v>
          </cell>
          <cell r="D7281" t="str">
            <v>H</v>
          </cell>
          <cell r="E7281">
            <v>0.56999999999999995</v>
          </cell>
        </row>
        <row r="7282">
          <cell r="A7282">
            <v>95402</v>
          </cell>
          <cell r="B7282" t="str">
            <v>SINAPI</v>
          </cell>
          <cell r="C7282" t="str">
            <v>CURSO DE CAPACITAÇÃO PARA ENGENHEIRO CIVIL DE OBRA JÚNIOR (ENCARGOS COMPLEMENTARES) - HORISTA</v>
          </cell>
          <cell r="D7282" t="str">
            <v>H</v>
          </cell>
          <cell r="E7282">
            <v>1.04</v>
          </cell>
        </row>
        <row r="7283">
          <cell r="A7283">
            <v>95403</v>
          </cell>
          <cell r="B7283" t="str">
            <v>SINAPI</v>
          </cell>
          <cell r="C7283" t="str">
            <v>CURSO DE CAPACITAÇÃO PARA ENGENHEIRO CIVIL DE OBRA PLENO (ENCARGOS COMPLEMENTARES) - HORISTA</v>
          </cell>
          <cell r="D7283" t="str">
            <v>H</v>
          </cell>
          <cell r="E7283">
            <v>1.18</v>
          </cell>
        </row>
        <row r="7284">
          <cell r="A7284">
            <v>95404</v>
          </cell>
          <cell r="B7284" t="str">
            <v>SINAPI</v>
          </cell>
          <cell r="C7284" t="str">
            <v>CURSO DE CAPACITAÇÃO PARA ENGENHEIRO CIVIL DE OBRA SÊNIOR (ENCARGOS COMPLEMENTARES) - HORISTA</v>
          </cell>
          <cell r="D7284" t="str">
            <v>H</v>
          </cell>
          <cell r="E7284">
            <v>1.62</v>
          </cell>
        </row>
        <row r="7285">
          <cell r="A7285">
            <v>95405</v>
          </cell>
          <cell r="B7285" t="str">
            <v>SINAPI</v>
          </cell>
          <cell r="C7285" t="str">
            <v>CURSO DE CAPACITAÇÃO PARA MESTRE DE OBRAS (ENCARGOS COMPLEMENTARES) - HORISTA</v>
          </cell>
          <cell r="D7285" t="str">
            <v>H</v>
          </cell>
          <cell r="E7285">
            <v>0.93</v>
          </cell>
        </row>
        <row r="7286">
          <cell r="A7286">
            <v>95406</v>
          </cell>
          <cell r="B7286" t="str">
            <v>SINAPI</v>
          </cell>
          <cell r="C7286" t="str">
            <v>CURSO DE CAPACITAÇÃO PARA TOPÓGRAFO (ENCARGOS COMPLEMENTARES) - HORISTA</v>
          </cell>
          <cell r="D7286" t="str">
            <v>H</v>
          </cell>
          <cell r="E7286">
            <v>0.22</v>
          </cell>
        </row>
        <row r="7287">
          <cell r="A7287">
            <v>95407</v>
          </cell>
          <cell r="B7287" t="str">
            <v>SINAPI</v>
          </cell>
          <cell r="C7287" t="str">
            <v>CURSO DE CAPACITAÇÃO PARA ENGENHEIRO ELETRICISTA (ENCARGOS COMPLEMENTARES) - HORISTA</v>
          </cell>
          <cell r="D7287" t="str">
            <v>H</v>
          </cell>
          <cell r="E7287">
            <v>2.4</v>
          </cell>
        </row>
        <row r="7288">
          <cell r="A7288">
            <v>95408</v>
          </cell>
          <cell r="B7288" t="str">
            <v>SINAPI</v>
          </cell>
          <cell r="C7288" t="str">
            <v>CURSO DE CAPACITAÇÃO  PARA MOTORISTA DE CAMINHÃO (ENCARGOS COMPLEMENTARES) - MENSALISTA</v>
          </cell>
          <cell r="D7288" t="str">
            <v>MES</v>
          </cell>
          <cell r="E7288">
            <v>10.61</v>
          </cell>
        </row>
        <row r="7289">
          <cell r="A7289">
            <v>95409</v>
          </cell>
          <cell r="B7289" t="str">
            <v>SINAPI</v>
          </cell>
          <cell r="C7289" t="str">
            <v>CURSO DE CAPACITAÇÃO PARA DESENHISTA DETALHISTA (ENCARGOS COMPLEMENTARES) - MENSALISTA</v>
          </cell>
          <cell r="D7289" t="str">
            <v>MES</v>
          </cell>
          <cell r="E7289">
            <v>11.79</v>
          </cell>
        </row>
        <row r="7290">
          <cell r="A7290">
            <v>95410</v>
          </cell>
          <cell r="B7290" t="str">
            <v>SINAPI</v>
          </cell>
          <cell r="C7290" t="str">
            <v>CURSO DE CAPACITAÇÃO PARA DESENHISTA COPISTA (ENCARGOS COMPLEMENTARES) - MENSALISTA</v>
          </cell>
          <cell r="D7290" t="str">
            <v>MES</v>
          </cell>
          <cell r="E7290">
            <v>14.84</v>
          </cell>
        </row>
        <row r="7291">
          <cell r="A7291">
            <v>95411</v>
          </cell>
          <cell r="B7291" t="str">
            <v>SINAPI</v>
          </cell>
          <cell r="C7291" t="str">
            <v>CURSO DE CAPACITAÇÃO PARA DESENHISTA PROJETISTA (ENCARGOS COMPLEMENTARES) - MENSALISTA</v>
          </cell>
          <cell r="D7291" t="str">
            <v>MES</v>
          </cell>
          <cell r="E7291">
            <v>18.77</v>
          </cell>
        </row>
        <row r="7292">
          <cell r="A7292">
            <v>95412</v>
          </cell>
          <cell r="B7292" t="str">
            <v>SINAPI</v>
          </cell>
          <cell r="C7292" t="str">
            <v>CURSO DE CAPACITAÇÃO PARA AUXILIAR DE DESENHISTA (ENCARGOS COMPLEMENTARES) - MENSALISTA</v>
          </cell>
          <cell r="D7292" t="str">
            <v>MES</v>
          </cell>
          <cell r="E7292">
            <v>13.22</v>
          </cell>
        </row>
        <row r="7293">
          <cell r="A7293">
            <v>95413</v>
          </cell>
          <cell r="B7293" t="str">
            <v>SINAPI</v>
          </cell>
          <cell r="C7293" t="str">
            <v>CURSO DE CAPACITAÇÃO PARA ALMOXARIFE (ENCARGOS COMPLEMENTARES) - MENSALISTA</v>
          </cell>
          <cell r="D7293" t="str">
            <v>MES</v>
          </cell>
          <cell r="E7293">
            <v>9.51</v>
          </cell>
        </row>
        <row r="7294">
          <cell r="A7294">
            <v>95414</v>
          </cell>
          <cell r="B7294" t="str">
            <v>SINAPI</v>
          </cell>
          <cell r="C7294" t="str">
            <v>CURSO DE CAPACITAÇÃO PARA APONTADOR OU APROPRIADOR (ENCARGOS COMPLEMENTARES) - MENSALISTA</v>
          </cell>
          <cell r="D7294" t="str">
            <v>MES</v>
          </cell>
          <cell r="E7294">
            <v>34.94</v>
          </cell>
        </row>
        <row r="7295">
          <cell r="A7295">
            <v>95415</v>
          </cell>
          <cell r="B7295" t="str">
            <v>SINAPI</v>
          </cell>
          <cell r="C7295" t="str">
            <v>CURSO DE CAPACITAÇÃO PARA ENGENHEIRO CIVIL DE OBRA JÚNIOR (ENCARGOS COMPLEMENTARES) - MENSALISTA</v>
          </cell>
          <cell r="D7295" t="str">
            <v>MES</v>
          </cell>
          <cell r="E7295">
            <v>140.16</v>
          </cell>
        </row>
        <row r="7296">
          <cell r="A7296">
            <v>95416</v>
          </cell>
          <cell r="B7296" t="str">
            <v>SINAPI</v>
          </cell>
          <cell r="C7296" t="str">
            <v>CURSO DE CAPACITAÇÃO PARA AUXILIAR DE ESCRITÓRIO (ENCARGOS COMPLEMENTARES) - MENSALISTA</v>
          </cell>
          <cell r="D7296" t="str">
            <v>MES</v>
          </cell>
          <cell r="E7296">
            <v>7.84</v>
          </cell>
        </row>
        <row r="7297">
          <cell r="A7297">
            <v>95417</v>
          </cell>
          <cell r="B7297" t="str">
            <v>SINAPI</v>
          </cell>
          <cell r="C7297" t="str">
            <v>CURSO DE CAPACITAÇÃO PARA ENGENHEIRO CIVIL DE OBRA PLENO (ENCARGOS COMPLEMENTARES) - MENSALISTA</v>
          </cell>
          <cell r="D7297" t="str">
            <v>MES</v>
          </cell>
          <cell r="E7297">
            <v>159.53</v>
          </cell>
        </row>
        <row r="7298">
          <cell r="A7298">
            <v>95418</v>
          </cell>
          <cell r="B7298" t="str">
            <v>SINAPI</v>
          </cell>
          <cell r="C7298" t="str">
            <v>CURSO DE CAPACITAÇÃO PARA ENGENHEIRO CIVIL DE OBRA SÊNIOR (ENCARGOS COMPLEMENTARES) - MENSALISTA</v>
          </cell>
          <cell r="D7298" t="str">
            <v>MES</v>
          </cell>
          <cell r="E7298">
            <v>218.07</v>
          </cell>
        </row>
        <row r="7299">
          <cell r="A7299">
            <v>95419</v>
          </cell>
          <cell r="B7299" t="str">
            <v>SINAPI</v>
          </cell>
          <cell r="C7299" t="str">
            <v>CURSO DE CAPACITAÇÃO PARA ARQUITETO JÚNIOR (ENCARGOS COMPLEMENTARES) - MENSALISTA</v>
          </cell>
          <cell r="D7299" t="str">
            <v>MES</v>
          </cell>
          <cell r="E7299">
            <v>57.9</v>
          </cell>
        </row>
        <row r="7300">
          <cell r="A7300">
            <v>95420</v>
          </cell>
          <cell r="B7300" t="str">
            <v>SINAPI</v>
          </cell>
          <cell r="C7300" t="str">
            <v>CURSO DE CAPACITAÇÃO PARA ARQUITETO PLENO (ENCARGOS COMPLEMENTARES) - MENSALISTA</v>
          </cell>
          <cell r="D7300" t="str">
            <v>MES</v>
          </cell>
          <cell r="E7300">
            <v>82.24</v>
          </cell>
        </row>
        <row r="7301">
          <cell r="A7301">
            <v>95421</v>
          </cell>
          <cell r="B7301" t="str">
            <v>SINAPI</v>
          </cell>
          <cell r="C7301" t="str">
            <v>CURSO DE CAPACITAÇÃO PARA ARQUITETO SÊNIOR (ENCARGOS COMPLEMENTARES) - MENSALISTA</v>
          </cell>
          <cell r="D7301" t="str">
            <v>MES</v>
          </cell>
          <cell r="E7301">
            <v>108.73</v>
          </cell>
        </row>
        <row r="7302">
          <cell r="A7302">
            <v>95422</v>
          </cell>
          <cell r="B7302" t="str">
            <v>SINAPI</v>
          </cell>
          <cell r="C7302" t="str">
            <v>CURSO DE CAPACITAÇÃO PARA ENCARREGADO GERAL DE OBRAS (ENCARGOS COMPLEMENTARES) - MENSALISTA</v>
          </cell>
          <cell r="D7302" t="str">
            <v>MES</v>
          </cell>
          <cell r="E7302">
            <v>77.08</v>
          </cell>
        </row>
        <row r="7303">
          <cell r="A7303">
            <v>95423</v>
          </cell>
          <cell r="B7303" t="str">
            <v>SINAPI</v>
          </cell>
          <cell r="C7303" t="str">
            <v>CURSO DE CAPACITAÇÃO PARA MESTRE DE OBRAS (ENCARGOS COMPLEMENTARES) - MENSALISTA</v>
          </cell>
          <cell r="D7303" t="str">
            <v>MES</v>
          </cell>
          <cell r="E7303">
            <v>125.73</v>
          </cell>
        </row>
        <row r="7304">
          <cell r="A7304">
            <v>95424</v>
          </cell>
          <cell r="B7304" t="str">
            <v>SINAPI</v>
          </cell>
          <cell r="C7304" t="str">
            <v>CURSO DE CAPACITAÇÃO PARA TOPÓGRAFO (ENCARGOS COMPLEMENTARES) - MENSALISTA</v>
          </cell>
          <cell r="D7304" t="str">
            <v>MES</v>
          </cell>
          <cell r="E7304">
            <v>30.39</v>
          </cell>
        </row>
        <row r="7305">
          <cell r="A7305">
            <v>100288</v>
          </cell>
          <cell r="B7305" t="str">
            <v>SINAPI</v>
          </cell>
          <cell r="C7305" t="str">
            <v>CURSO DE CAPACITAÇÃO PARA VIGIA DIURNO (ENCARGOS COMPLEMENTARES) - HORISTA</v>
          </cell>
          <cell r="D7305" t="str">
            <v>H</v>
          </cell>
          <cell r="E7305">
            <v>0.04</v>
          </cell>
        </row>
        <row r="7306">
          <cell r="A7306">
            <v>100289</v>
          </cell>
          <cell r="B7306" t="str">
            <v>SINAPI</v>
          </cell>
          <cell r="C7306" t="str">
            <v>VIGIA DIURNO COM ENCARGOS COMPLEMENTARES</v>
          </cell>
          <cell r="D7306" t="str">
            <v>H</v>
          </cell>
          <cell r="E7306">
            <v>16.09</v>
          </cell>
        </row>
        <row r="7307">
          <cell r="A7307">
            <v>100290</v>
          </cell>
          <cell r="B7307" t="str">
            <v>SINAPI</v>
          </cell>
          <cell r="C7307" t="str">
            <v>CURSO DE CAPACITAÇÃO PARA AUXILIAR DE ALMOXARIFE (ENCARGOS COMPLEMENTARES) - HORISTA</v>
          </cell>
          <cell r="D7307" t="str">
            <v>H</v>
          </cell>
          <cell r="E7307">
            <v>0.05</v>
          </cell>
        </row>
        <row r="7308">
          <cell r="A7308">
            <v>100291</v>
          </cell>
          <cell r="B7308" t="str">
            <v>SINAPI</v>
          </cell>
          <cell r="C7308" t="str">
            <v>CURSO DE CAPACITAÇÃO PARA AJUDANTE DE PINTOR (ENCARGOS COMPLEMENTARES) - HORISTA</v>
          </cell>
          <cell r="D7308" t="str">
            <v>H</v>
          </cell>
          <cell r="E7308">
            <v>0.15</v>
          </cell>
        </row>
        <row r="7309">
          <cell r="A7309">
            <v>100292</v>
          </cell>
          <cell r="B7309" t="str">
            <v>SINAPI</v>
          </cell>
          <cell r="C7309" t="str">
            <v>CURSO DE CAPACITAÇÃO PARA COORDENADOR/GERENTE DE OBRA (ENCARGOS COMPLEMENTARES) - HORISTA</v>
          </cell>
          <cell r="D7309" t="str">
            <v>H</v>
          </cell>
          <cell r="E7309">
            <v>0.52</v>
          </cell>
        </row>
        <row r="7310">
          <cell r="A7310">
            <v>100293</v>
          </cell>
          <cell r="B7310" t="str">
            <v>SINAPI</v>
          </cell>
          <cell r="C7310" t="str">
            <v>CURSO DE CAPACITAÇÃO PARA AUXILIAR DE AZULEJISTA (ENCARGOS COMPLEMENTARES) - HORISTA</v>
          </cell>
          <cell r="D7310" t="str">
            <v>H</v>
          </cell>
          <cell r="E7310">
            <v>0.13</v>
          </cell>
        </row>
        <row r="7311">
          <cell r="A7311">
            <v>100294</v>
          </cell>
          <cell r="B7311" t="str">
            <v>SINAPI</v>
          </cell>
          <cell r="C7311" t="str">
            <v>CURSO DE CAPACITAÇÃO PARA ARQUITETO PAISAGISTA (ENCARGOS COMPLEMENTARES) - HORISTA</v>
          </cell>
          <cell r="D7311" t="str">
            <v>H</v>
          </cell>
          <cell r="E7311">
            <v>0.27</v>
          </cell>
        </row>
        <row r="7312">
          <cell r="A7312">
            <v>100295</v>
          </cell>
          <cell r="B7312" t="str">
            <v>SINAPI</v>
          </cell>
          <cell r="C7312" t="str">
            <v>CURSO DE CAPACITAÇÃO PARA MONTADOR DE ELETROELETRONICOS (ENCARGOS COMPLEMENTARES) - HORISTA</v>
          </cell>
          <cell r="D7312" t="str">
            <v>H</v>
          </cell>
          <cell r="E7312">
            <v>0.33</v>
          </cell>
        </row>
        <row r="7313">
          <cell r="A7313">
            <v>100296</v>
          </cell>
          <cell r="B7313" t="str">
            <v>SINAPI</v>
          </cell>
          <cell r="C7313" t="str">
            <v>CURSO DE CAPACITAÇÃO PARA ENGENHEIRO CIVIL JUNIOR (ENCARGOS COMPLEMENTARES) - HORISTA</v>
          </cell>
          <cell r="D7313" t="str">
            <v>H</v>
          </cell>
          <cell r="E7313">
            <v>0.82</v>
          </cell>
        </row>
        <row r="7314">
          <cell r="A7314">
            <v>100297</v>
          </cell>
          <cell r="B7314" t="str">
            <v>SINAPI</v>
          </cell>
          <cell r="C7314" t="str">
            <v>CURSO DE CAPACITAÇÃO PARA ENGENHEIRO CIVIL PLENO (ENCARGOS COMPLEMENTARES) - HORISTA</v>
          </cell>
          <cell r="D7314" t="str">
            <v>H</v>
          </cell>
          <cell r="E7314">
            <v>0.93</v>
          </cell>
        </row>
        <row r="7315">
          <cell r="A7315">
            <v>100298</v>
          </cell>
          <cell r="B7315" t="str">
            <v>SINAPI</v>
          </cell>
          <cell r="C7315" t="str">
            <v>CURSO DE CAPACITAÇÃO PARA MECÂNICO DE REFRIGERAÇÃO (ENCARGOS COMPLEMENTARES) - HORISTA</v>
          </cell>
          <cell r="D7315" t="str">
            <v>H</v>
          </cell>
          <cell r="E7315">
            <v>0.41</v>
          </cell>
        </row>
        <row r="7316">
          <cell r="A7316">
            <v>100299</v>
          </cell>
          <cell r="B7316" t="str">
            <v>SINAPI</v>
          </cell>
          <cell r="C7316" t="str">
            <v>CURSO DE CAPACITAÇÃO PARA TÉCNICO EM SEGURANÇA DO TRABALHO (ENCARGOS COMPLEMENTARES) - HORISTA</v>
          </cell>
          <cell r="D7316" t="str">
            <v>H</v>
          </cell>
          <cell r="E7316">
            <v>0.41</v>
          </cell>
        </row>
        <row r="7317">
          <cell r="A7317">
            <v>100300</v>
          </cell>
          <cell r="B7317" t="str">
            <v>SINAPI</v>
          </cell>
          <cell r="C7317" t="str">
            <v>AUXILIAR DE ALMOXARIFE COM ENCARGOS COMPLEMENTARES</v>
          </cell>
          <cell r="D7317" t="str">
            <v>H</v>
          </cell>
          <cell r="E7317">
            <v>14.72</v>
          </cell>
        </row>
        <row r="7318">
          <cell r="A7318">
            <v>100301</v>
          </cell>
          <cell r="B7318" t="str">
            <v>SINAPI</v>
          </cell>
          <cell r="C7318" t="str">
            <v>AJUDANTE DE PINTOR COM ENCARGOS COMPLEMENTARES</v>
          </cell>
          <cell r="D7318" t="str">
            <v>H</v>
          </cell>
          <cell r="E7318">
            <v>19.14</v>
          </cell>
        </row>
        <row r="7319">
          <cell r="A7319">
            <v>100302</v>
          </cell>
          <cell r="B7319" t="str">
            <v>SINAPI</v>
          </cell>
          <cell r="C7319" t="str">
            <v>COORDENADOR/GERENTE DE OBRA COM ENCARGOS COMPLEMENTARES</v>
          </cell>
          <cell r="D7319" t="str">
            <v>H</v>
          </cell>
          <cell r="E7319">
            <v>129.59</v>
          </cell>
        </row>
        <row r="7320">
          <cell r="A7320">
            <v>100303</v>
          </cell>
          <cell r="B7320" t="str">
            <v>SINAPI</v>
          </cell>
          <cell r="C7320" t="str">
            <v>AUXILIAR DE AZULEJISTA COM ENCARGOS COMPLEMENTARES</v>
          </cell>
          <cell r="D7320" t="str">
            <v>H</v>
          </cell>
          <cell r="E7320">
            <v>16.579999999999998</v>
          </cell>
        </row>
        <row r="7321">
          <cell r="A7321">
            <v>100304</v>
          </cell>
          <cell r="B7321" t="str">
            <v>SINAPI</v>
          </cell>
          <cell r="C7321" t="str">
            <v>ARQUITETO PAISAGISTA COM ENCARGOS COMPLEMENTARES</v>
          </cell>
          <cell r="D7321" t="str">
            <v>H</v>
          </cell>
          <cell r="E7321">
            <v>68.44</v>
          </cell>
        </row>
        <row r="7322">
          <cell r="A7322">
            <v>100305</v>
          </cell>
          <cell r="B7322" t="str">
            <v>SINAPI</v>
          </cell>
          <cell r="C7322" t="str">
            <v>ENGENHEIRO CIVIL JUNIOR COM ENCARGOS COMPLEMENTARES</v>
          </cell>
          <cell r="D7322" t="str">
            <v>H</v>
          </cell>
          <cell r="E7322">
            <v>90.63</v>
          </cell>
        </row>
        <row r="7323">
          <cell r="A7323">
            <v>100306</v>
          </cell>
          <cell r="B7323" t="str">
            <v>SINAPI</v>
          </cell>
          <cell r="C7323" t="str">
            <v>ENGENHEIRO CIVIL PLENO COM ENCARGOS COMPLEMENTARES</v>
          </cell>
          <cell r="D7323" t="str">
            <v>H</v>
          </cell>
          <cell r="E7323">
            <v>102.06</v>
          </cell>
        </row>
        <row r="7324">
          <cell r="A7324">
            <v>100307</v>
          </cell>
          <cell r="B7324" t="str">
            <v>SINAPI</v>
          </cell>
          <cell r="C7324" t="str">
            <v>MONTADOR DE ELETROELETRÔNICOS COM ENCARGOS COMPLEMENTARES</v>
          </cell>
          <cell r="D7324" t="str">
            <v>H</v>
          </cell>
          <cell r="E7324">
            <v>18.79</v>
          </cell>
        </row>
        <row r="7325">
          <cell r="A7325">
            <v>100308</v>
          </cell>
          <cell r="B7325" t="str">
            <v>SINAPI</v>
          </cell>
          <cell r="C7325" t="str">
            <v>MECÂNICO DE REFRIGERAÇÃO COM ENCARGOS COMPLEMENTARES</v>
          </cell>
          <cell r="D7325" t="str">
            <v>H</v>
          </cell>
          <cell r="E7325">
            <v>23.89</v>
          </cell>
        </row>
        <row r="7326">
          <cell r="A7326">
            <v>100309</v>
          </cell>
          <cell r="B7326" t="str">
            <v>SINAPI</v>
          </cell>
          <cell r="C7326" t="str">
            <v>TÉCNICO EM SEGURANÇA DO TRABALHO COM ENCARGOS COMPLEMENTARES</v>
          </cell>
          <cell r="D7326" t="str">
            <v>H</v>
          </cell>
          <cell r="E7326">
            <v>30.39</v>
          </cell>
        </row>
        <row r="7327">
          <cell r="A7327">
            <v>100310</v>
          </cell>
          <cell r="B7327" t="str">
            <v>SINAPI</v>
          </cell>
          <cell r="C7327" t="str">
            <v>CURSO DE CAPACITAÇÃO PARA AUXILIAR DE ALMOXARIFE (ENCARGOS COMPLEMENTARES) - MENSALISTA</v>
          </cell>
          <cell r="D7327" t="str">
            <v>MES</v>
          </cell>
          <cell r="E7327">
            <v>7.17</v>
          </cell>
        </row>
        <row r="7328">
          <cell r="A7328">
            <v>100311</v>
          </cell>
          <cell r="B7328" t="str">
            <v>SINAPI</v>
          </cell>
          <cell r="C7328" t="str">
            <v>CURSO DE CAPACITAÇÃO PARA COORDENADOR/GERENTE DE OBRA (ENCARGOS COMPLEMENTARES) - MENSALISTA</v>
          </cell>
          <cell r="D7328" t="str">
            <v>MES</v>
          </cell>
          <cell r="E7328">
            <v>69.989999999999995</v>
          </cell>
        </row>
        <row r="7329">
          <cell r="A7329">
            <v>100312</v>
          </cell>
          <cell r="B7329" t="str">
            <v>SINAPI</v>
          </cell>
          <cell r="C7329" t="str">
            <v>CURSO DE CAPACITAÇÃO PARA ARQUITETO PAISAGISTA (ENCARGOS COMPLEMENTARES) - MENSALISTA</v>
          </cell>
          <cell r="D7329" t="str">
            <v>MES</v>
          </cell>
          <cell r="E7329">
            <v>95.55</v>
          </cell>
        </row>
        <row r="7330">
          <cell r="A7330">
            <v>100313</v>
          </cell>
          <cell r="B7330" t="str">
            <v>SINAPI</v>
          </cell>
          <cell r="C7330" t="str">
            <v>CURSO DE CAPACITAÇÃO PARA ENGENHEIRO CIVIL JUNIOR (ENCARGOS COMPLEMENTARES) - MENSALISTA</v>
          </cell>
          <cell r="D7330" t="str">
            <v>MES</v>
          </cell>
          <cell r="E7330">
            <v>110.95</v>
          </cell>
        </row>
        <row r="7331">
          <cell r="A7331">
            <v>100314</v>
          </cell>
          <cell r="B7331" t="str">
            <v>SINAPI</v>
          </cell>
          <cell r="C7331" t="str">
            <v>CURSO DE CAPACITAÇÃO PARA ENGENHEIRO CIVIL PLENO (ENCARGOS COMPLEMENTARES) - MENSALISTA</v>
          </cell>
          <cell r="D7331" t="str">
            <v>MES</v>
          </cell>
          <cell r="E7331">
            <v>125.17</v>
          </cell>
        </row>
        <row r="7332">
          <cell r="A7332">
            <v>100315</v>
          </cell>
          <cell r="B7332" t="str">
            <v>SINAPI</v>
          </cell>
          <cell r="C7332" t="str">
            <v>CURSO DE CAPACITAÇÃO PARA TÉCNICO EM SEGURANÇA DO TRABALHO (ENCARGOS COMPLEMENTARES) - MENSALISTA</v>
          </cell>
          <cell r="D7332" t="str">
            <v>MES</v>
          </cell>
          <cell r="E7332">
            <v>55.75</v>
          </cell>
        </row>
        <row r="7333">
          <cell r="A7333">
            <v>100316</v>
          </cell>
          <cell r="B7333" t="str">
            <v>SINAPI</v>
          </cell>
          <cell r="C7333" t="str">
            <v>AUXILIAR DE ALMOXARIFE COM ENCARGOS COMPLEMENTARES</v>
          </cell>
          <cell r="D7333" t="str">
            <v>MES</v>
          </cell>
          <cell r="E7333">
            <v>2624.39</v>
          </cell>
        </row>
        <row r="7334">
          <cell r="A7334">
            <v>100317</v>
          </cell>
          <cell r="B7334" t="str">
            <v>SINAPI</v>
          </cell>
          <cell r="C7334" t="str">
            <v>COORDENADOR / GERENTE DE OBRA COM ENCARGOS COMPLEMENTARES</v>
          </cell>
          <cell r="D7334" t="str">
            <v>MES</v>
          </cell>
          <cell r="E7334">
            <v>22938.07</v>
          </cell>
        </row>
        <row r="7335">
          <cell r="A7335">
            <v>100318</v>
          </cell>
          <cell r="B7335" t="str">
            <v>SINAPI</v>
          </cell>
          <cell r="C7335" t="str">
            <v>ARQUITETO PAISAGISTA COM ENCARGOS COMPLEMENTARES</v>
          </cell>
          <cell r="D7335" t="str">
            <v>MES</v>
          </cell>
          <cell r="E7335">
            <v>12181.54</v>
          </cell>
        </row>
        <row r="7336">
          <cell r="A7336">
            <v>100319</v>
          </cell>
          <cell r="B7336" t="str">
            <v>SINAPI</v>
          </cell>
          <cell r="C7336" t="str">
            <v>ENGENHEIRO CIVIL JUNIOR COM ENCARGOS COMPLEMENTARES</v>
          </cell>
          <cell r="D7336" t="str">
            <v>MES</v>
          </cell>
          <cell r="E7336">
            <v>16027.61</v>
          </cell>
        </row>
        <row r="7337">
          <cell r="A7337">
            <v>100320</v>
          </cell>
          <cell r="B7337" t="str">
            <v>SINAPI</v>
          </cell>
          <cell r="C7337" t="str">
            <v>ENGENHEIRO CIVIL PLENO COM ENCARGOS COMPLEMENTARES</v>
          </cell>
          <cell r="D7337" t="str">
            <v>MES</v>
          </cell>
          <cell r="E7337">
            <v>18045.189999999999</v>
          </cell>
        </row>
        <row r="7338">
          <cell r="A7338">
            <v>100321</v>
          </cell>
          <cell r="B7338" t="str">
            <v>SINAPI</v>
          </cell>
          <cell r="C7338" t="str">
            <v>TÉCNICO EM SEGURANÇA DO TRABALHO COM ENCARGOS COMPLEMENTARES</v>
          </cell>
          <cell r="D7338" t="str">
            <v>MES</v>
          </cell>
          <cell r="E7338">
            <v>5382.18</v>
          </cell>
        </row>
        <row r="7339">
          <cell r="A7339">
            <v>100533</v>
          </cell>
          <cell r="B7339" t="str">
            <v>SINAPI</v>
          </cell>
          <cell r="C7339" t="str">
            <v>TECNICO DE EDIFICACOES COM ENCARGOS COMPLEMENTARES</v>
          </cell>
          <cell r="D7339" t="str">
            <v>H</v>
          </cell>
          <cell r="E7339">
            <v>28.52</v>
          </cell>
        </row>
        <row r="7340">
          <cell r="A7340">
            <v>100534</v>
          </cell>
          <cell r="B7340" t="str">
            <v>SINAPI</v>
          </cell>
          <cell r="C7340" t="str">
            <v>TECNICO DE EDIFICACOES COM ENCARGOS COMPLEMENTARES</v>
          </cell>
          <cell r="D7340" t="str">
            <v>MES</v>
          </cell>
          <cell r="E7340">
            <v>5064.9399999999996</v>
          </cell>
        </row>
        <row r="7341">
          <cell r="A7341">
            <v>100535</v>
          </cell>
          <cell r="B7341" t="str">
            <v>SINAPI</v>
          </cell>
          <cell r="C7341" t="str">
            <v>CURSO DE CAPACITAÇÃO PARA TECNICO DE EDIFICACOES (ENCARGOS COMPLEMENTARES) - HORISTA</v>
          </cell>
          <cell r="D7341" t="str">
            <v>H</v>
          </cell>
          <cell r="E7341">
            <v>0.38</v>
          </cell>
        </row>
        <row r="7342">
          <cell r="A7342">
            <v>100536</v>
          </cell>
          <cell r="B7342" t="str">
            <v>SINAPI</v>
          </cell>
          <cell r="C7342" t="str">
            <v>CURSO DE CAPACITAÇÃO PARA TECNICO DE EDIFICACOES (ENCARGOS COMPLEMENTARES) - MENSALISTA</v>
          </cell>
          <cell r="D7342" t="str">
            <v>MES</v>
          </cell>
          <cell r="E7342">
            <v>52.26</v>
          </cell>
        </row>
        <row r="7343">
          <cell r="A7343">
            <v>101284</v>
          </cell>
          <cell r="B7343" t="str">
            <v>SINAPI</v>
          </cell>
          <cell r="C7343" t="str">
            <v>CURSO DE CAPACITAÇÃO PARA ENGENHEIRO CIVIL SENIOR (ENCARGOS COMPLEMENTARES) - HORISTA</v>
          </cell>
          <cell r="D7343" t="str">
            <v>H</v>
          </cell>
          <cell r="E7343">
            <v>1.28</v>
          </cell>
        </row>
        <row r="7344">
          <cell r="A7344">
            <v>101285</v>
          </cell>
          <cell r="B7344" t="str">
            <v>SINAPI</v>
          </cell>
          <cell r="C7344" t="str">
            <v>CURSO DE CAPACITAÇÃO PARA ENGENHEIRO SANITARISTA (ENCARGOS COMPLEMENTARES) - HORISTA</v>
          </cell>
          <cell r="D7344" t="str">
            <v>H</v>
          </cell>
          <cell r="E7344">
            <v>0.27</v>
          </cell>
        </row>
        <row r="7345">
          <cell r="A7345">
            <v>101286</v>
          </cell>
          <cell r="B7345" t="str">
            <v>SINAPI</v>
          </cell>
          <cell r="C7345" t="str">
            <v>CURSO DE CAPACITAÇÃO PARA AJUDANTE DE ARMADOR (ENCARGOS COMPLEMENTARES) - MENSALISTA</v>
          </cell>
          <cell r="D7345" t="str">
            <v>MES</v>
          </cell>
          <cell r="E7345">
            <v>14.56</v>
          </cell>
        </row>
        <row r="7346">
          <cell r="A7346">
            <v>101287</v>
          </cell>
          <cell r="B7346" t="str">
            <v>SINAPI</v>
          </cell>
          <cell r="C7346" t="str">
            <v>CURSO DE CAPACITAÇÃO PARA AJUDANTE DE ELETRICISTA (ENCARGOS COMPLEMENTARES) - MENSALISTA</v>
          </cell>
          <cell r="D7346" t="str">
            <v>MES</v>
          </cell>
          <cell r="E7346">
            <v>53.03</v>
          </cell>
        </row>
        <row r="7347">
          <cell r="A7347">
            <v>101288</v>
          </cell>
          <cell r="B7347" t="str">
            <v>SINAPI</v>
          </cell>
          <cell r="C7347" t="str">
            <v>CURSO DE CAPACITAÇÃO PARA AJUDANTE DE ESTRUTURAS METÁLICAS(ENCARGOS COMPLEMENTARES) - MENSALISTA</v>
          </cell>
          <cell r="D7347" t="str">
            <v>MES</v>
          </cell>
          <cell r="E7347">
            <v>17.66</v>
          </cell>
        </row>
        <row r="7348">
          <cell r="A7348">
            <v>101289</v>
          </cell>
          <cell r="B7348" t="str">
            <v>SINAPI</v>
          </cell>
          <cell r="C7348" t="str">
            <v>CURSO DE CAPACITAÇÃO PARA AJUDANTE DE OPERAÇÃO EM GERAL (ENCARGOS COMPLEMENTARES) - MENSALISTA</v>
          </cell>
          <cell r="D7348" t="str">
            <v>MES</v>
          </cell>
          <cell r="E7348">
            <v>16.3</v>
          </cell>
        </row>
        <row r="7349">
          <cell r="A7349">
            <v>101290</v>
          </cell>
          <cell r="B7349" t="str">
            <v>SINAPI</v>
          </cell>
          <cell r="C7349" t="str">
            <v>CURSO DE CAPACITAÇÃO PARA AJUDANTE DE PINTOR (ENCARGOS COMPLEMENTARES) - MENSALISTA</v>
          </cell>
          <cell r="D7349" t="str">
            <v>MES</v>
          </cell>
          <cell r="E7349">
            <v>20.89</v>
          </cell>
        </row>
        <row r="7350">
          <cell r="A7350">
            <v>101291</v>
          </cell>
          <cell r="B7350" t="str">
            <v>SINAPI</v>
          </cell>
          <cell r="C7350" t="str">
            <v>CURSO DE CAPACITAÇÃO PARA AJUDANTE DE SERRALHEIRO (ENCARGOS COMPLEMENTARES) - MENSALISTA</v>
          </cell>
          <cell r="D7350" t="str">
            <v>MES</v>
          </cell>
          <cell r="E7350">
            <v>16.3</v>
          </cell>
        </row>
        <row r="7351">
          <cell r="A7351">
            <v>101292</v>
          </cell>
          <cell r="B7351" t="str">
            <v>SINAPI</v>
          </cell>
          <cell r="C7351" t="str">
            <v>CURSO DE CAPACITAÇÃO PARA AJUDANTE ESPECIALIZADO (ENCARGOS COMPLEMENTARES) - MENSALISTA</v>
          </cell>
          <cell r="D7351" t="str">
            <v>MES</v>
          </cell>
          <cell r="E7351">
            <v>16.3</v>
          </cell>
        </row>
        <row r="7352">
          <cell r="A7352">
            <v>101293</v>
          </cell>
          <cell r="B7352" t="str">
            <v>SINAPI</v>
          </cell>
          <cell r="C7352" t="str">
            <v>CURSO DE CAPACITAÇÃO PARA ARMADOR (ENCARGOS COMPLEMENTARES) - MENSALISTA</v>
          </cell>
          <cell r="D7352" t="str">
            <v>MES</v>
          </cell>
          <cell r="E7352">
            <v>21.62</v>
          </cell>
        </row>
        <row r="7353">
          <cell r="A7353">
            <v>101294</v>
          </cell>
          <cell r="B7353" t="str">
            <v>SINAPI</v>
          </cell>
          <cell r="C7353" t="str">
            <v>CURSO DE CAPACITAÇÃO PARA ASSENTADOR DE MANILHA (ENCARGOS COMPLEMENTARES) - MENSALISTA</v>
          </cell>
          <cell r="D7353" t="str">
            <v>MES</v>
          </cell>
          <cell r="E7353">
            <v>30.56</v>
          </cell>
        </row>
        <row r="7354">
          <cell r="A7354">
            <v>101295</v>
          </cell>
          <cell r="B7354" t="str">
            <v>SINAPI</v>
          </cell>
          <cell r="C7354" t="str">
            <v>CURSO DE CAPACITAÇÃO PARA AUXILIAR DE AZULEJISTA (ENCARGOS COMPLEMENTARES) - MENSALISTA</v>
          </cell>
          <cell r="D7354" t="str">
            <v>MES</v>
          </cell>
          <cell r="E7354">
            <v>18.66</v>
          </cell>
        </row>
        <row r="7355">
          <cell r="A7355">
            <v>101296</v>
          </cell>
          <cell r="B7355" t="str">
            <v>SINAPI</v>
          </cell>
          <cell r="C7355" t="str">
            <v>CURSO DE CAPACITAÇÃO PARA AUXILIAR DE ENCANADOR OU BOMBEIRO HIDRÁULICO (ENCARGOS COMPLEMENTARES) - MENSALISTA</v>
          </cell>
          <cell r="D7355" t="str">
            <v>MES</v>
          </cell>
          <cell r="E7355">
            <v>25.48</v>
          </cell>
        </row>
        <row r="7356">
          <cell r="A7356">
            <v>101297</v>
          </cell>
          <cell r="B7356" t="str">
            <v>SINAPI</v>
          </cell>
          <cell r="C7356" t="str">
            <v>CURSO DE CAPACITAÇÃO PARA AUXILIAR DE LABORATORISTA (ENCARGOS COMPLEMENTARES) - MENSALISTA</v>
          </cell>
          <cell r="D7356" t="str">
            <v>MES</v>
          </cell>
          <cell r="E7356">
            <v>20.07</v>
          </cell>
        </row>
        <row r="7357">
          <cell r="A7357">
            <v>101298</v>
          </cell>
          <cell r="B7357" t="str">
            <v>SINAPI</v>
          </cell>
          <cell r="C7357" t="str">
            <v>CURSO DE CAPACITAÇÃO PARA AUXILIAR DE MECANICO (ENCARGOS COMPLEMENTARES) - MENSALISTA</v>
          </cell>
          <cell r="D7357" t="str">
            <v>MES</v>
          </cell>
          <cell r="E7357">
            <v>19.16</v>
          </cell>
        </row>
        <row r="7358">
          <cell r="A7358">
            <v>101299</v>
          </cell>
          <cell r="B7358" t="str">
            <v>SINAPI</v>
          </cell>
          <cell r="C7358" t="str">
            <v>CURSO DE CAPACITAÇÃO PARA AUXILIAR DE PEDREIRO (ENCARGOS COMPLEMENTARES) - MENSALISTA</v>
          </cell>
          <cell r="D7358" t="str">
            <v>MES</v>
          </cell>
          <cell r="E7358">
            <v>18.66</v>
          </cell>
        </row>
        <row r="7359">
          <cell r="A7359">
            <v>101300</v>
          </cell>
          <cell r="B7359" t="str">
            <v>SINAPI</v>
          </cell>
          <cell r="C7359" t="str">
            <v>CURSO DE CAPACITAÇÃO PARA AUXILIAR DE SERVIÇOS GERAIS (ENCARGOS COMPLEMENTARES) - MENSALISTA</v>
          </cell>
          <cell r="D7359" t="str">
            <v>MES</v>
          </cell>
          <cell r="E7359">
            <v>14.15</v>
          </cell>
        </row>
        <row r="7360">
          <cell r="A7360">
            <v>101301</v>
          </cell>
          <cell r="B7360" t="str">
            <v>SINAPI</v>
          </cell>
          <cell r="C7360" t="str">
            <v>CURSO DE CAPACITAÇÃO PARA AUXILIAR DE TOPÓGRAFO (ENCARGOS COMPLEMENTARES) - MENSALISTA</v>
          </cell>
          <cell r="D7360" t="str">
            <v>MES</v>
          </cell>
          <cell r="E7360">
            <v>13.67</v>
          </cell>
        </row>
        <row r="7361">
          <cell r="A7361">
            <v>101302</v>
          </cell>
          <cell r="B7361" t="str">
            <v>SINAPI</v>
          </cell>
          <cell r="C7361" t="str">
            <v>CURSO DE CAPACITAÇÃO PARA AUXILIAR TÉCNICO DE ENGENHARIA (ENCARGOS COMPLEMENTARES) - MENSALISTA</v>
          </cell>
          <cell r="D7361" t="str">
            <v>MES</v>
          </cell>
          <cell r="E7361">
            <v>24.15</v>
          </cell>
        </row>
        <row r="7362">
          <cell r="A7362">
            <v>101303</v>
          </cell>
          <cell r="B7362" t="str">
            <v>SINAPI</v>
          </cell>
          <cell r="C7362" t="str">
            <v>CURSO DE CAPACITAÇÃO PARA MONTADOR DE ELETROELETRONICOS(ENCARGOS COMPLEMENTARES) - MENSALISTA</v>
          </cell>
          <cell r="D7362" t="str">
            <v>MES</v>
          </cell>
          <cell r="E7362">
            <v>45.87</v>
          </cell>
        </row>
        <row r="7363">
          <cell r="A7363">
            <v>101304</v>
          </cell>
          <cell r="B7363" t="str">
            <v>SINAPI</v>
          </cell>
          <cell r="C7363" t="str">
            <v>CURSO DE CAPACITAÇÃO PARA AZULEJISTA OU LADRILHISTA (ENCARGOS COMPLEMENTARES) - MENSALISTA</v>
          </cell>
          <cell r="D7363" t="str">
            <v>MES</v>
          </cell>
          <cell r="E7363">
            <v>30.05</v>
          </cell>
        </row>
        <row r="7364">
          <cell r="A7364">
            <v>101305</v>
          </cell>
          <cell r="B7364" t="str">
            <v>SINAPI</v>
          </cell>
          <cell r="C7364" t="str">
            <v>CURSO DE CAPACITAÇÃO PARA BLASTER, DINAMITADOR OU CABO DE FORÇA (ENCARGOS COMPLEMENTARES) - MENSALISTA</v>
          </cell>
          <cell r="D7364" t="str">
            <v>MES</v>
          </cell>
          <cell r="E7364">
            <v>30.49</v>
          </cell>
        </row>
        <row r="7365">
          <cell r="A7365">
            <v>101307</v>
          </cell>
          <cell r="B7365" t="str">
            <v>SINAPI</v>
          </cell>
          <cell r="C7365" t="str">
            <v>CURSO DE CAPACITAÇÃO PARA CALCETEIRO (ENCARGOS COMPLEMENTARES) - MENSALISTA</v>
          </cell>
          <cell r="D7365" t="str">
            <v>MES</v>
          </cell>
          <cell r="E7365">
            <v>15.44</v>
          </cell>
        </row>
        <row r="7366">
          <cell r="A7366">
            <v>101308</v>
          </cell>
          <cell r="B7366" t="str">
            <v>SINAPI</v>
          </cell>
          <cell r="C7366" t="str">
            <v>CURSO DE CAPACITAÇÃO PARA MONTADOR DE ESTRUTURAS METALICAS (ENCARGOS COMPLEMENTARES) - MENSALISTA</v>
          </cell>
          <cell r="D7366" t="str">
            <v>MES</v>
          </cell>
          <cell r="E7366">
            <v>23.86</v>
          </cell>
        </row>
        <row r="7367">
          <cell r="A7367">
            <v>101309</v>
          </cell>
          <cell r="B7367" t="str">
            <v>SINAPI</v>
          </cell>
          <cell r="C7367" t="str">
            <v>CURSO DE CAPACITAÇÃO PARA CARPINTEIRO AUXILIAR (ENCARGOS COMPLEMENTARES) - MENSALISTA</v>
          </cell>
          <cell r="D7367" t="str">
            <v>MES</v>
          </cell>
          <cell r="E7367">
            <v>20.89</v>
          </cell>
        </row>
        <row r="7368">
          <cell r="A7368">
            <v>101310</v>
          </cell>
          <cell r="B7368" t="str">
            <v>SINAPI</v>
          </cell>
          <cell r="C7368" t="str">
            <v>CURSO DE CAPACITAÇÃO PARA CARPINTEIRO DE ESQUADRIAS (ENCARGOS COMPLEMENTARES) - MENSALISTA</v>
          </cell>
          <cell r="D7368" t="str">
            <v>MES</v>
          </cell>
          <cell r="E7368">
            <v>32.130000000000003</v>
          </cell>
        </row>
        <row r="7369">
          <cell r="A7369">
            <v>101311</v>
          </cell>
          <cell r="B7369" t="str">
            <v>SINAPI</v>
          </cell>
          <cell r="C7369" t="str">
            <v>CURSO DE CAPACITAÇÃO PARA CARPINTEIRO DE FORMAS (ENCARGOS COMPLEMENTARES) - MENSALISTA</v>
          </cell>
          <cell r="D7369" t="str">
            <v>MES</v>
          </cell>
          <cell r="E7369">
            <v>21.62</v>
          </cell>
        </row>
        <row r="7370">
          <cell r="A7370">
            <v>101312</v>
          </cell>
          <cell r="B7370" t="str">
            <v>SINAPI</v>
          </cell>
          <cell r="C7370" t="str">
            <v>CURSO DE CAPACITAÇÃO PARA CAVOUQUEIRO OU OPERADOR DE PERFURATRIZ (ENCARGOS COMPLEMENTARES) - MENSALISTA</v>
          </cell>
          <cell r="D7370" t="str">
            <v>MES</v>
          </cell>
          <cell r="E7370">
            <v>18.23</v>
          </cell>
        </row>
        <row r="7371">
          <cell r="A7371">
            <v>101313</v>
          </cell>
          <cell r="B7371" t="str">
            <v>SINAPI</v>
          </cell>
          <cell r="C7371" t="str">
            <v>CURSO DE CAPACITAÇÃO PARA ELETRICISTA (ENCARGOS COMPLEMENTARES) - MENSALISTA</v>
          </cell>
          <cell r="D7371" t="str">
            <v>MES</v>
          </cell>
          <cell r="E7371">
            <v>70.349999999999994</v>
          </cell>
        </row>
        <row r="7372">
          <cell r="A7372">
            <v>101314</v>
          </cell>
          <cell r="B7372" t="str">
            <v>SINAPI</v>
          </cell>
          <cell r="C7372" t="str">
            <v>CURSO DE CAPACITAÇÃO PARA ELETRICISTA DE MANUTENÇÃO INDUSTRIAL (ENCARGOS COMPLEMENTARES) - MENSALISTA</v>
          </cell>
          <cell r="D7372" t="str">
            <v>MES</v>
          </cell>
          <cell r="E7372">
            <v>71.84</v>
          </cell>
        </row>
        <row r="7373">
          <cell r="A7373">
            <v>101315</v>
          </cell>
          <cell r="B7373" t="str">
            <v>SINAPI</v>
          </cell>
          <cell r="C7373" t="str">
            <v>CURSO DE CAPACITAÇÃO PARA ELETROTÉCNICO (ENCARGOS COMPLEMENTARES) - MENSALISTA</v>
          </cell>
          <cell r="D7373" t="str">
            <v>MES</v>
          </cell>
          <cell r="E7373">
            <v>90.9</v>
          </cell>
        </row>
        <row r="7374">
          <cell r="A7374">
            <v>101316</v>
          </cell>
          <cell r="B7374" t="str">
            <v>SINAPI</v>
          </cell>
          <cell r="C7374" t="str">
            <v>CURSO DE CAPACITAÇÃO PARA ENCANADOR OU BOMBEIRO HIDRÁULICO (ENCARGOS COMPLEMENTARES) - MENSALISTA</v>
          </cell>
          <cell r="D7374" t="str">
            <v>MES</v>
          </cell>
          <cell r="E7374">
            <v>33.799999999999997</v>
          </cell>
        </row>
        <row r="7375">
          <cell r="A7375">
            <v>101317</v>
          </cell>
          <cell r="B7375" t="str">
            <v>SINAPI</v>
          </cell>
          <cell r="C7375" t="str">
            <v>CURSO DE CAPACITAÇÃO PARA ENGENHEIRO CIVIL SENIOR (ENCARGOS COMPLEMENTARES) - MENSALISTA</v>
          </cell>
          <cell r="D7375" t="str">
            <v>MES</v>
          </cell>
          <cell r="E7375">
            <v>171.54</v>
          </cell>
        </row>
        <row r="7376">
          <cell r="A7376">
            <v>101318</v>
          </cell>
          <cell r="B7376" t="str">
            <v>SINAPI</v>
          </cell>
          <cell r="C7376" t="str">
            <v>CURSO DE CAPACITAÇÃO PARA ENGENHEIRO ELETRICISTA (ENCARGOS COMPLEMENTARES) - MENSALISTA</v>
          </cell>
          <cell r="D7376" t="str">
            <v>MES</v>
          </cell>
          <cell r="E7376">
            <v>323.88</v>
          </cell>
        </row>
        <row r="7377">
          <cell r="A7377">
            <v>101319</v>
          </cell>
          <cell r="B7377" t="str">
            <v>SINAPI</v>
          </cell>
          <cell r="C7377" t="str">
            <v>CURSO DE CAPACITAÇÃO PARA ENGENHEIRO SANITARISTA (ENCARGOS COMPLEMENTARES) - MENSALISTA</v>
          </cell>
          <cell r="D7377" t="str">
            <v>MES</v>
          </cell>
          <cell r="E7377">
            <v>37.4</v>
          </cell>
        </row>
        <row r="7378">
          <cell r="A7378">
            <v>101320</v>
          </cell>
          <cell r="B7378" t="str">
            <v>SINAPI</v>
          </cell>
          <cell r="C7378" t="str">
            <v>CURSO DE CAPACITAÇÃO PARA MONTADOR DE MAQUINAS (ENCARGOS COMPLEMENTARES) - MENSALISTA</v>
          </cell>
          <cell r="D7378" t="str">
            <v>MES</v>
          </cell>
          <cell r="E7378">
            <v>17.95</v>
          </cell>
        </row>
        <row r="7379">
          <cell r="A7379">
            <v>101322</v>
          </cell>
          <cell r="B7379" t="str">
            <v>SINAPI</v>
          </cell>
          <cell r="C7379" t="str">
            <v>CURSO DE CAPACITAÇÃO PARA GESSEIRO (ENCARGOS COMPLEMENTARES) - MENSALISTA</v>
          </cell>
          <cell r="D7379" t="str">
            <v>MES</v>
          </cell>
          <cell r="E7379">
            <v>22.26</v>
          </cell>
        </row>
        <row r="7380">
          <cell r="A7380">
            <v>101323</v>
          </cell>
          <cell r="B7380" t="str">
            <v>SINAPI</v>
          </cell>
          <cell r="C7380" t="str">
            <v>CURSO DE CAPACITAÇÃO PARA IMPERMEABILIZADOR (ENCARGOS COMPLEMENTARES) - MENSALISTA</v>
          </cell>
          <cell r="D7380" t="str">
            <v>MES</v>
          </cell>
          <cell r="E7380">
            <v>39.89</v>
          </cell>
        </row>
        <row r="7381">
          <cell r="A7381">
            <v>101324</v>
          </cell>
          <cell r="B7381" t="str">
            <v>SINAPI</v>
          </cell>
          <cell r="C7381" t="str">
            <v>CURSO DE CAPACITAÇÃO PARA MOTORISTA DE CAMINHAO-BASCULANTE (ENCARGOS COMPLEMENTARES) - MENSALISTA</v>
          </cell>
          <cell r="D7381" t="str">
            <v>MES</v>
          </cell>
          <cell r="E7381">
            <v>10.01</v>
          </cell>
        </row>
        <row r="7382">
          <cell r="A7382">
            <v>101325</v>
          </cell>
          <cell r="B7382" t="str">
            <v>SINAPI</v>
          </cell>
          <cell r="C7382" t="str">
            <v>CURSO DE CAPACITAÇÃO PARA INSTALADOR DE TUBULAÇÕES (ENCARGOS COMPLEMENTARES) - MENSALISTA</v>
          </cell>
          <cell r="D7382" t="str">
            <v>MES</v>
          </cell>
          <cell r="E7382">
            <v>34.119999999999997</v>
          </cell>
        </row>
        <row r="7383">
          <cell r="A7383">
            <v>101326</v>
          </cell>
          <cell r="B7383" t="str">
            <v>SINAPI</v>
          </cell>
          <cell r="C7383" t="str">
            <v>CURSO DE CAPACITAÇÃO PARA JARDINEIRO (ENCARGOS COMPLEMENTARES) - MENSALISTA</v>
          </cell>
          <cell r="D7383" t="str">
            <v>MES</v>
          </cell>
          <cell r="E7383">
            <v>8.19</v>
          </cell>
        </row>
        <row r="7384">
          <cell r="A7384">
            <v>101327</v>
          </cell>
          <cell r="B7384" t="str">
            <v>SINAPI</v>
          </cell>
          <cell r="C7384" t="str">
            <v>CURSO DE CAPACITAÇÃO PARA LEITURISTA OU CADASTRISTA DE REDES DE ÁGUA (ENCARGOS COMPLEMENTARES) - MENSALISTA</v>
          </cell>
          <cell r="D7384" t="str">
            <v>MES</v>
          </cell>
          <cell r="E7384">
            <v>8.81</v>
          </cell>
        </row>
        <row r="7385">
          <cell r="A7385">
            <v>101328</v>
          </cell>
          <cell r="B7385" t="str">
            <v>SINAPI</v>
          </cell>
          <cell r="C7385" t="str">
            <v>CURSO DE CAPACITAÇÃO PARA MOTORISTA DE CAMINHAO-CARRETA (ENCARGOS COMPLEMENTARES) - MENSALISTA</v>
          </cell>
          <cell r="D7385" t="str">
            <v>MES</v>
          </cell>
          <cell r="E7385">
            <v>14.18</v>
          </cell>
        </row>
        <row r="7386">
          <cell r="A7386">
            <v>101329</v>
          </cell>
          <cell r="B7386" t="str">
            <v>SINAPI</v>
          </cell>
          <cell r="C7386" t="str">
            <v>CURSO DE CAPACITAÇÃO PARA MAÇARIQUEIRO (ENCARGOS COMPLEMENTARES) - MENSALISTA</v>
          </cell>
          <cell r="D7386" t="str">
            <v>MES</v>
          </cell>
          <cell r="E7386">
            <v>32.229999999999997</v>
          </cell>
        </row>
        <row r="7387">
          <cell r="A7387">
            <v>101330</v>
          </cell>
          <cell r="B7387" t="str">
            <v>SINAPI</v>
          </cell>
          <cell r="C7387" t="str">
            <v>CURSO DE CAPACITAÇÃO PARA MARCENEIRO (ENCARGOS COMPLEMENTARES) - MENSALISTA</v>
          </cell>
          <cell r="D7387" t="str">
            <v>MES</v>
          </cell>
          <cell r="E7387">
            <v>27.75</v>
          </cell>
        </row>
        <row r="7388">
          <cell r="A7388">
            <v>101331</v>
          </cell>
          <cell r="B7388" t="str">
            <v>SINAPI</v>
          </cell>
          <cell r="C7388" t="str">
            <v>CURSO DE CAPACITAÇÃO PARA MARMORISTA / GRANITEIRO (ENCARGOS COMPLEMENTARES) - MENSALISTA</v>
          </cell>
          <cell r="D7388" t="str">
            <v>MES</v>
          </cell>
          <cell r="E7388">
            <v>29.37</v>
          </cell>
        </row>
        <row r="7389">
          <cell r="A7389">
            <v>101332</v>
          </cell>
          <cell r="B7389" t="str">
            <v>SINAPI</v>
          </cell>
          <cell r="C7389" t="str">
            <v>CURSO DE CAPACITAÇÃO PARA MOTORISTA DE CARRO DE PASSEIO (ENCARGOS COMPLEMENTARES) - MENSALISTA</v>
          </cell>
          <cell r="D7389" t="str">
            <v>MES</v>
          </cell>
          <cell r="E7389">
            <v>9.6</v>
          </cell>
        </row>
        <row r="7390">
          <cell r="A7390">
            <v>101333</v>
          </cell>
          <cell r="B7390" t="str">
            <v>SINAPI</v>
          </cell>
          <cell r="C7390" t="str">
            <v>CURSO DE CAPACITAÇÃO PARA MECÂNICO DE EQUIPAMENTOS PESADOS (ENCARGOS COMPLEMENTARES) - MENSALISTA</v>
          </cell>
          <cell r="D7390" t="str">
            <v>MES</v>
          </cell>
          <cell r="E7390">
            <v>24.06</v>
          </cell>
        </row>
        <row r="7391">
          <cell r="A7391">
            <v>101334</v>
          </cell>
          <cell r="B7391" t="str">
            <v>SINAPI</v>
          </cell>
          <cell r="C7391" t="str">
            <v>CURSO DE CAPACITAÇÃO PARA MECÂNICO DE REFRIGERAÇÃO (ENCARGOS COMPLEMENTARES) - MENSALISTA</v>
          </cell>
          <cell r="D7391" t="str">
            <v>MES</v>
          </cell>
          <cell r="E7391">
            <v>56.27</v>
          </cell>
        </row>
        <row r="7392">
          <cell r="A7392">
            <v>101335</v>
          </cell>
          <cell r="B7392" t="str">
            <v>SINAPI</v>
          </cell>
          <cell r="C7392" t="str">
            <v>CURSO DE CAPACITAÇÃO PARA MOTORISTA DE ONIBUS / MICRO-ONIBUS (ENCARGOS COMPLEMENTARES) - MENSALISTA</v>
          </cell>
          <cell r="D7392" t="str">
            <v>MES</v>
          </cell>
          <cell r="E7392">
            <v>12.52</v>
          </cell>
        </row>
        <row r="7393">
          <cell r="A7393">
            <v>101336</v>
          </cell>
          <cell r="B7393" t="str">
            <v>SINAPI</v>
          </cell>
          <cell r="C7393" t="str">
            <v>CURSO DE CAPACITAÇÃO PARA MOTORISTA OPERADOR DE CAMINHAO COM MUNCK (ENCARGOS COMPLEMENTARES) - MENSALISTA</v>
          </cell>
          <cell r="D7393" t="str">
            <v>MES</v>
          </cell>
          <cell r="E7393">
            <v>35.68</v>
          </cell>
        </row>
        <row r="7394">
          <cell r="A7394">
            <v>101337</v>
          </cell>
          <cell r="B7394" t="str">
            <v>SINAPI</v>
          </cell>
          <cell r="C7394" t="str">
            <v>CURSO DE CAPACITAÇÃO PARA NIVELADOR (ENCARGOS COMPLEMENTARES) - MENSALISTA</v>
          </cell>
          <cell r="D7394" t="str">
            <v>MES</v>
          </cell>
          <cell r="E7394">
            <v>17.45</v>
          </cell>
        </row>
        <row r="7395">
          <cell r="A7395">
            <v>101338</v>
          </cell>
          <cell r="B7395" t="str">
            <v>SINAPI</v>
          </cell>
          <cell r="C7395" t="str">
            <v>CURSO DE CAPACITAÇÃO PARA OPERADOR DE BATE-ESTACAS (ENCARGOS COMPLEMENTARES) - MENSALISTA</v>
          </cell>
          <cell r="D7395" t="str">
            <v>MES</v>
          </cell>
          <cell r="E7395">
            <v>21.66</v>
          </cell>
        </row>
        <row r="7396">
          <cell r="A7396">
            <v>101339</v>
          </cell>
          <cell r="B7396" t="str">
            <v>SINAPI</v>
          </cell>
          <cell r="C7396" t="str">
            <v>CURSO DE CAPACITAÇÃO PARA OPERADOR DE BETONEIRA (ENCARGOS COMPLEMENTARES) - MENSALISTA</v>
          </cell>
          <cell r="D7396" t="str">
            <v>MES</v>
          </cell>
          <cell r="E7396">
            <v>15.75</v>
          </cell>
        </row>
        <row r="7397">
          <cell r="A7397">
            <v>101340</v>
          </cell>
          <cell r="B7397" t="str">
            <v>SINAPI</v>
          </cell>
          <cell r="C7397" t="str">
            <v>CURSO DE CAPACITAÇÃO PARA OPERADOR DE BETONEIRA ESTACIONARIA / MISTURADOR (ENCARGOS COMPLEMENTARES) - MENSALISTA</v>
          </cell>
          <cell r="D7397" t="str">
            <v>MES</v>
          </cell>
          <cell r="E7397">
            <v>15.19</v>
          </cell>
        </row>
        <row r="7398">
          <cell r="A7398">
            <v>101341</v>
          </cell>
          <cell r="B7398" t="str">
            <v>SINAPI</v>
          </cell>
          <cell r="C7398" t="str">
            <v>CURSO DE CAPACITAÇÃO PARA OPERADOR DE COMPRESSOR DE AR OU COMPRESSORISTA (ENCARGOS COMPLEMENTARES) - MENSALISTA</v>
          </cell>
          <cell r="D7398" t="str">
            <v>MES</v>
          </cell>
          <cell r="E7398">
            <v>16.829999999999998</v>
          </cell>
        </row>
        <row r="7399">
          <cell r="A7399">
            <v>101342</v>
          </cell>
          <cell r="B7399" t="str">
            <v>SINAPI</v>
          </cell>
          <cell r="C7399" t="str">
            <v>CURSO DE CAPACITAÇÃO PARA OPERADOR DE DEMARCADORA DE FAIXAS DE TRAFEGO (ENCARGOS COMPLEMENTARES) - MENSALISTA</v>
          </cell>
          <cell r="D7399" t="str">
            <v>MES</v>
          </cell>
          <cell r="E7399">
            <v>19.38</v>
          </cell>
        </row>
        <row r="7400">
          <cell r="A7400">
            <v>101343</v>
          </cell>
          <cell r="B7400" t="str">
            <v>SINAPI</v>
          </cell>
          <cell r="C7400" t="str">
            <v>CURSO DE CAPACITAÇÃO PARA OPERADOR DE ESCAVADEIRA (ENCARGOS COMPLEMENTARES) - MENSALISTA</v>
          </cell>
          <cell r="D7400" t="str">
            <v>MES</v>
          </cell>
          <cell r="E7400">
            <v>29.56</v>
          </cell>
        </row>
        <row r="7401">
          <cell r="A7401">
            <v>101344</v>
          </cell>
          <cell r="B7401" t="str">
            <v>SINAPI</v>
          </cell>
          <cell r="C7401" t="str">
            <v>CURSO DE CAPACITAÇÃO PARA OPERADOR DE GUINCHO OU GUINCHEIRO (ENCARGOS COMPLEMENTARES) - MENSALISTA</v>
          </cell>
          <cell r="D7401" t="str">
            <v>MES</v>
          </cell>
          <cell r="E7401">
            <v>33.94</v>
          </cell>
        </row>
        <row r="7402">
          <cell r="A7402">
            <v>101345</v>
          </cell>
          <cell r="B7402" t="str">
            <v>SINAPI</v>
          </cell>
          <cell r="C7402" t="str">
            <v>CURSO DE CAPACITAÇÃO PARA OPERADOR DE GUINDASTE (ENCARGOS COMPLEMENTARES) - MENSALISTA</v>
          </cell>
          <cell r="D7402" t="str">
            <v>MES</v>
          </cell>
          <cell r="E7402">
            <v>31.68</v>
          </cell>
        </row>
        <row r="7403">
          <cell r="A7403">
            <v>101346</v>
          </cell>
          <cell r="B7403" t="str">
            <v>SINAPI</v>
          </cell>
          <cell r="C7403" t="str">
            <v>CURSO DE CAPACITAÇÃO PARA OPERADOR DE JATO ABRASIVO OU JATISTA (ENCARGOS COMPLEMENTARES) - MENSALISTA</v>
          </cell>
          <cell r="D7403" t="str">
            <v>MES</v>
          </cell>
          <cell r="E7403">
            <v>26.46</v>
          </cell>
        </row>
        <row r="7404">
          <cell r="A7404">
            <v>101347</v>
          </cell>
          <cell r="B7404" t="str">
            <v>SINAPI</v>
          </cell>
          <cell r="C7404" t="str">
            <v>CURSO DE CAPACITAÇÃO PARA OPERADOR DE MAQUINAS E TRATORES DIVERSOS (ENCARGOS COMPLEMENTARES) - MENSALISTA</v>
          </cell>
          <cell r="D7404" t="str">
            <v>MES</v>
          </cell>
          <cell r="E7404">
            <v>25.22</v>
          </cell>
        </row>
        <row r="7405">
          <cell r="A7405">
            <v>101348</v>
          </cell>
          <cell r="B7405" t="str">
            <v>SINAPI</v>
          </cell>
          <cell r="C7405" t="str">
            <v>CURSO DE CAPACITAÇÃO PARA OPERADOR DE MARTELETE OU MARTELETEIRO (ENCARGOS COMPLEMENTARES) - MENSALISTA</v>
          </cell>
          <cell r="D7405" t="str">
            <v>MES</v>
          </cell>
          <cell r="E7405">
            <v>15.04</v>
          </cell>
        </row>
        <row r="7406">
          <cell r="A7406">
            <v>101349</v>
          </cell>
          <cell r="B7406" t="str">
            <v>SINAPI</v>
          </cell>
          <cell r="C7406" t="str">
            <v>CURSO DE CAPACITAÇÃO PARA OPERADOR DE MOTO SCRAPER (ENCARGOS COMPLEMENTARES) - MENSALISTA</v>
          </cell>
          <cell r="D7406" t="str">
            <v>MES</v>
          </cell>
          <cell r="E7406">
            <v>19.71</v>
          </cell>
        </row>
        <row r="7407">
          <cell r="A7407">
            <v>101350</v>
          </cell>
          <cell r="B7407" t="str">
            <v>SINAPI</v>
          </cell>
          <cell r="C7407" t="str">
            <v>CURSO DE CAPACITAÇÃO PARA OPERADOR DE MOTONIVELADORA (ENCARGOS COMPLEMENTARES) - MENSALISTA</v>
          </cell>
          <cell r="D7407" t="str">
            <v>MES</v>
          </cell>
          <cell r="E7407">
            <v>24.18</v>
          </cell>
        </row>
        <row r="7408">
          <cell r="A7408">
            <v>101351</v>
          </cell>
          <cell r="B7408" t="str">
            <v>SINAPI</v>
          </cell>
          <cell r="C7408" t="str">
            <v>CURSO DE CAPACITAÇÃO PARA OPERADOR DE PA CARREGADEIRA (ENCARGOS COMPLEMENTARES) - MENSALISTA</v>
          </cell>
          <cell r="D7408" t="str">
            <v>MES</v>
          </cell>
          <cell r="E7408">
            <v>21.15</v>
          </cell>
        </row>
        <row r="7409">
          <cell r="A7409">
            <v>101352</v>
          </cell>
          <cell r="B7409" t="str">
            <v>SINAPI</v>
          </cell>
          <cell r="C7409" t="str">
            <v>CURSO DE CAPACITAÇÃO PARA OPERADOR DE PAVIMENTADORA / MESA VIBROACABADORA (ENCARGOS COMPLEMENTARES) - MENSALISTA</v>
          </cell>
          <cell r="D7409" t="str">
            <v>MES</v>
          </cell>
          <cell r="E7409">
            <v>20.350000000000001</v>
          </cell>
        </row>
        <row r="7410">
          <cell r="A7410">
            <v>101353</v>
          </cell>
          <cell r="B7410" t="str">
            <v>SINAPI</v>
          </cell>
          <cell r="C7410" t="str">
            <v>CURSO DE CAPACITAÇÃO PARA OPERADOR DE ROLO COMPACTADOR (ENCARGOS COMPLEMENTARES) - MENSALISTA</v>
          </cell>
          <cell r="D7410" t="str">
            <v>MES</v>
          </cell>
          <cell r="E7410">
            <v>15.65</v>
          </cell>
        </row>
        <row r="7411">
          <cell r="A7411">
            <v>101354</v>
          </cell>
          <cell r="B7411" t="str">
            <v>SINAPI</v>
          </cell>
          <cell r="C7411" t="str">
            <v>CURSO DE CAPACITAÇÃO PARA OPERADOR DE TRATOR - EXCLUSIVE AGROPECUARIA (ENCARGOS COMPLEMENTARES) - MENSALISTA</v>
          </cell>
          <cell r="D7411" t="str">
            <v>MES</v>
          </cell>
          <cell r="E7411">
            <v>26.51</v>
          </cell>
        </row>
        <row r="7412">
          <cell r="A7412">
            <v>101355</v>
          </cell>
          <cell r="B7412" t="str">
            <v>SINAPI</v>
          </cell>
          <cell r="C7412" t="str">
            <v>CURSO DE CAPACITAÇÃO PARA OPERADOR DE USINA DE ASFALTO, DE SOLOS OU DE CONCRETO (ENCARGOS COMPLEMENTARES) - MENSALISTA</v>
          </cell>
          <cell r="D7412" t="str">
            <v>MES</v>
          </cell>
          <cell r="E7412">
            <v>17.47</v>
          </cell>
        </row>
        <row r="7413">
          <cell r="A7413">
            <v>101356</v>
          </cell>
          <cell r="B7413" t="str">
            <v>SINAPI</v>
          </cell>
          <cell r="C7413" t="str">
            <v>CURSO DE CAPACITAÇÃO PARA PASTILHEIRO (ENCARGOS COMPLEMENTARES) - MENSALISTA</v>
          </cell>
          <cell r="D7413" t="str">
            <v>MES</v>
          </cell>
          <cell r="E7413">
            <v>27.71</v>
          </cell>
        </row>
        <row r="7414">
          <cell r="A7414">
            <v>101357</v>
          </cell>
          <cell r="B7414" t="str">
            <v>SINAPI</v>
          </cell>
          <cell r="C7414" t="str">
            <v>CURSO DE CAPACITAÇÃO PARA PEDREIRO (ENCARGOS COMPLEMENTARES) - MENSALISTA</v>
          </cell>
          <cell r="D7414" t="str">
            <v>MES</v>
          </cell>
          <cell r="E7414">
            <v>39.89</v>
          </cell>
        </row>
        <row r="7415">
          <cell r="A7415">
            <v>101358</v>
          </cell>
          <cell r="B7415" t="str">
            <v>SINAPI</v>
          </cell>
          <cell r="C7415" t="str">
            <v>CURSO DE CAPACITAÇÃO PARA PINTOR (ENCARGOS COMPLEMENTARES) - MENSALISTA</v>
          </cell>
          <cell r="D7415" t="str">
            <v>MES</v>
          </cell>
          <cell r="E7415">
            <v>27.71</v>
          </cell>
        </row>
        <row r="7416">
          <cell r="A7416">
            <v>101359</v>
          </cell>
          <cell r="B7416" t="str">
            <v>SINAPI</v>
          </cell>
          <cell r="C7416" t="str">
            <v>CURSO DE CAPACITAÇÃO PARA PINTOR DE LETREIROS (ENCARGOS COMPLEMENTARES) - MENSALISTA</v>
          </cell>
          <cell r="D7416" t="str">
            <v>MES</v>
          </cell>
          <cell r="E7416">
            <v>26.91</v>
          </cell>
        </row>
        <row r="7417">
          <cell r="A7417">
            <v>101360</v>
          </cell>
          <cell r="B7417" t="str">
            <v>SINAPI</v>
          </cell>
          <cell r="C7417" t="str">
            <v>CURSO DE CAPACITAÇÃO PARA PINTOR PARA TINTA EPOXI (ENCARGOS COMPLEMENTARES) - MENSALISTA</v>
          </cell>
          <cell r="D7417" t="str">
            <v>MES</v>
          </cell>
          <cell r="E7417">
            <v>27.71</v>
          </cell>
        </row>
        <row r="7418">
          <cell r="A7418">
            <v>101361</v>
          </cell>
          <cell r="B7418" t="str">
            <v>SINAPI</v>
          </cell>
          <cell r="C7418" t="str">
            <v>CURSO DE CAPACITAÇÃO PARA POCEIRO / ESCAVADOR DE VALAS E TUBULOES (ENCARGOS COMPLEMENTARES) - MENSALISTA</v>
          </cell>
          <cell r="D7418" t="str">
            <v>MES</v>
          </cell>
          <cell r="E7418">
            <v>41.09</v>
          </cell>
        </row>
        <row r="7419">
          <cell r="A7419">
            <v>101362</v>
          </cell>
          <cell r="B7419" t="str">
            <v>SINAPI</v>
          </cell>
          <cell r="C7419" t="str">
            <v>CURSO DE CAPACITAÇÃO PARA RASTELEIRO (ENCARGOS COMPLEMENTARES) - MENSALISTA</v>
          </cell>
          <cell r="D7419" t="str">
            <v>MES</v>
          </cell>
          <cell r="E7419">
            <v>8.36</v>
          </cell>
        </row>
        <row r="7420">
          <cell r="A7420">
            <v>101363</v>
          </cell>
          <cell r="B7420" t="str">
            <v>SINAPI</v>
          </cell>
          <cell r="C7420" t="str">
            <v>CURSO DE CAPACITAÇÃO PARA SERRALHEIRO (ENCARGOS COMPLEMENTARES) - MENSALISTA</v>
          </cell>
          <cell r="D7420" t="str">
            <v>MES</v>
          </cell>
          <cell r="E7420">
            <v>21.62</v>
          </cell>
        </row>
        <row r="7421">
          <cell r="A7421">
            <v>101364</v>
          </cell>
          <cell r="B7421" t="str">
            <v>SINAPI</v>
          </cell>
          <cell r="C7421" t="str">
            <v>CURSO DE CAPACITAÇÃO PARA SERVENTE DE OBRAS (ENCARGOS COMPLEMENTARES) - MENSALISTA</v>
          </cell>
          <cell r="D7421" t="str">
            <v>MES</v>
          </cell>
          <cell r="E7421">
            <v>26.11</v>
          </cell>
        </row>
        <row r="7422">
          <cell r="A7422">
            <v>101365</v>
          </cell>
          <cell r="B7422" t="str">
            <v>SINAPI</v>
          </cell>
          <cell r="C7422" t="str">
            <v>CURSO DE CAPACITAÇÃO PARA SOLDADOR (ENCARGOS COMPLEMENTARES) - MENSALISTA</v>
          </cell>
          <cell r="D7422" t="str">
            <v>MES</v>
          </cell>
          <cell r="E7422">
            <v>23</v>
          </cell>
        </row>
        <row r="7423">
          <cell r="A7423">
            <v>101366</v>
          </cell>
          <cell r="B7423" t="str">
            <v>SINAPI</v>
          </cell>
          <cell r="C7423" t="str">
            <v>CURSO DE CAPACITAÇÃO PARA SOLDADOR ELETRICO (ENCARGOS COMPLEMENTARES) - MENSALISTA</v>
          </cell>
          <cell r="D7423" t="str">
            <v>MES</v>
          </cell>
          <cell r="E7423">
            <v>31.36</v>
          </cell>
        </row>
        <row r="7424">
          <cell r="A7424">
            <v>101367</v>
          </cell>
          <cell r="B7424" t="str">
            <v>SINAPI</v>
          </cell>
          <cell r="C7424" t="str">
            <v>CURSO DE CAPACITAÇÃO PARA TAQUEADOR OU TAQUEIRO (ENCARGOS COMPLEMENTARES) - MENSALISTA</v>
          </cell>
          <cell r="D7424" t="str">
            <v>MES</v>
          </cell>
          <cell r="E7424">
            <v>21.62</v>
          </cell>
        </row>
        <row r="7425">
          <cell r="A7425">
            <v>101368</v>
          </cell>
          <cell r="B7425" t="str">
            <v>SINAPI</v>
          </cell>
          <cell r="C7425" t="str">
            <v>CURSO DE CAPACITAÇÃO PARA TECNICO EM LABORATORIO E CAMPO DE CONSTRUCAO CIVIL (ENCARGOS COMPLEMENTARES) - MENSALISTA</v>
          </cell>
          <cell r="D7425" t="str">
            <v>MES</v>
          </cell>
          <cell r="E7425">
            <v>25.71</v>
          </cell>
        </row>
        <row r="7426">
          <cell r="A7426">
            <v>101369</v>
          </cell>
          <cell r="B7426" t="str">
            <v>SINAPI</v>
          </cell>
          <cell r="C7426" t="str">
            <v>CURSO DE CAPACITAÇÃO PARA TECNICO EM SONDAGEM (ENCARGOS COMPLEMENTARES) - MENSALISTA</v>
          </cell>
          <cell r="D7426" t="str">
            <v>MES</v>
          </cell>
          <cell r="E7426">
            <v>40.76</v>
          </cell>
        </row>
        <row r="7427">
          <cell r="A7427">
            <v>101370</v>
          </cell>
          <cell r="B7427" t="str">
            <v>SINAPI</v>
          </cell>
          <cell r="C7427" t="str">
            <v>CURSO DE CAPACITAÇÃO PARA TELHADOR (ENCARGOS COMPLEMENTARES) - MENSALISTA</v>
          </cell>
          <cell r="D7427" t="str">
            <v>MES</v>
          </cell>
          <cell r="E7427">
            <v>21.36</v>
          </cell>
        </row>
        <row r="7428">
          <cell r="A7428">
            <v>101371</v>
          </cell>
          <cell r="B7428" t="str">
            <v>SINAPI</v>
          </cell>
          <cell r="C7428" t="str">
            <v>CURSO DE CAPACITAÇÃO PARA VIDRACEIRO (ENCARGOS COMPLEMENTARES) - MENSALISTA</v>
          </cell>
          <cell r="D7428" t="str">
            <v>MES</v>
          </cell>
          <cell r="E7428">
            <v>20.93</v>
          </cell>
        </row>
        <row r="7429">
          <cell r="A7429">
            <v>101372</v>
          </cell>
          <cell r="B7429" t="str">
            <v>SINAPI</v>
          </cell>
          <cell r="C7429" t="str">
            <v>CURSO DE CAPACITAÇÃO PARA VIGIA DIURNO (ENCARGOS COMPLEMENTARES) - MENSALISTA</v>
          </cell>
          <cell r="D7429" t="str">
            <v>MES</v>
          </cell>
          <cell r="E7429">
            <v>6.2</v>
          </cell>
        </row>
        <row r="7430">
          <cell r="A7430">
            <v>101373</v>
          </cell>
          <cell r="B7430" t="str">
            <v>SINAPI</v>
          </cell>
          <cell r="C7430" t="str">
            <v>ENGENHEIRO CIVIL SENIOR COM ENCARGOS COMPLEMENTARES</v>
          </cell>
          <cell r="D7430" t="str">
            <v>H</v>
          </cell>
          <cell r="E7430">
            <v>139.29</v>
          </cell>
        </row>
        <row r="7431">
          <cell r="A7431">
            <v>101374</v>
          </cell>
          <cell r="B7431" t="str">
            <v>SINAPI</v>
          </cell>
          <cell r="C7431" t="str">
            <v>AJUDANTE DE ARMADOR COM ENCARGOS COMPLEMENTARES</v>
          </cell>
          <cell r="D7431" t="str">
            <v>MES</v>
          </cell>
          <cell r="E7431">
            <v>2985.57</v>
          </cell>
        </row>
        <row r="7432">
          <cell r="A7432">
            <v>101375</v>
          </cell>
          <cell r="B7432" t="str">
            <v>SINAPI</v>
          </cell>
          <cell r="C7432" t="str">
            <v>AJUDANTE DE ELETRICISTA COM ENCARGOS COMPLEMENTARES</v>
          </cell>
          <cell r="D7432" t="str">
            <v>MES</v>
          </cell>
          <cell r="E7432">
            <v>3273.18</v>
          </cell>
        </row>
        <row r="7433">
          <cell r="A7433">
            <v>101376</v>
          </cell>
          <cell r="B7433" t="str">
            <v>SINAPI</v>
          </cell>
          <cell r="C7433" t="str">
            <v>AJUDANTE DE ESTRUTURAS METÁLICAS COM ENCARGOS COMPLEMENTARES</v>
          </cell>
          <cell r="D7433" t="str">
            <v>MES</v>
          </cell>
          <cell r="E7433">
            <v>3223.84</v>
          </cell>
        </row>
        <row r="7434">
          <cell r="A7434">
            <v>101377</v>
          </cell>
          <cell r="B7434" t="str">
            <v>SINAPI</v>
          </cell>
          <cell r="C7434" t="str">
            <v>AJUDANTE DE OPERAÇÃO EM GERAL COM ENCARGOS COMPLEMENTARES</v>
          </cell>
          <cell r="D7434" t="str">
            <v>MES</v>
          </cell>
          <cell r="E7434">
            <v>3231.96</v>
          </cell>
        </row>
        <row r="7435">
          <cell r="A7435">
            <v>101378</v>
          </cell>
          <cell r="B7435" t="str">
            <v>SINAPI</v>
          </cell>
          <cell r="C7435" t="str">
            <v>AJUDANTE DE PINTOR COM ENCARGOS COMPLEMENTARES</v>
          </cell>
          <cell r="D7435" t="str">
            <v>MES</v>
          </cell>
          <cell r="E7435">
            <v>3454.4</v>
          </cell>
        </row>
        <row r="7436">
          <cell r="A7436">
            <v>101379</v>
          </cell>
          <cell r="B7436" t="str">
            <v>SINAPI</v>
          </cell>
          <cell r="C7436" t="str">
            <v>AJUDANTE DE SERRALHEIRO COM ENCARGOS COMPLEMENTARES</v>
          </cell>
          <cell r="D7436" t="str">
            <v>MES</v>
          </cell>
          <cell r="E7436">
            <v>3231.96</v>
          </cell>
        </row>
        <row r="7437">
          <cell r="A7437">
            <v>101380</v>
          </cell>
          <cell r="B7437" t="str">
            <v>SINAPI</v>
          </cell>
          <cell r="C7437" t="str">
            <v>AJUDANTE ESPECIALIZADO COM ENCARGOS COMPLEMENTARES</v>
          </cell>
          <cell r="D7437" t="str">
            <v>MES</v>
          </cell>
          <cell r="E7437">
            <v>3211.08</v>
          </cell>
        </row>
        <row r="7438">
          <cell r="A7438">
            <v>101381</v>
          </cell>
          <cell r="B7438" t="str">
            <v>SINAPI</v>
          </cell>
          <cell r="C7438" t="str">
            <v>ARMADOR COM ENCARGOS COMPLEMENTARES</v>
          </cell>
          <cell r="D7438" t="str">
            <v>MES</v>
          </cell>
          <cell r="E7438">
            <v>3986.81</v>
          </cell>
        </row>
        <row r="7439">
          <cell r="A7439">
            <v>101382</v>
          </cell>
          <cell r="B7439" t="str">
            <v>SINAPI</v>
          </cell>
          <cell r="C7439" t="str">
            <v>ASSENTADOR DE MANILHAS COM ENCARGOS COMPLEMENTARES</v>
          </cell>
          <cell r="D7439" t="str">
            <v>MES</v>
          </cell>
          <cell r="E7439">
            <v>4107.8900000000003</v>
          </cell>
        </row>
        <row r="7440">
          <cell r="A7440">
            <v>101383</v>
          </cell>
          <cell r="B7440" t="str">
            <v>SINAPI</v>
          </cell>
          <cell r="C7440" t="str">
            <v>AUXILIAR DE AZULEJISTA COM ENCARGOS COMPLEMENTARES</v>
          </cell>
          <cell r="D7440" t="str">
            <v>MES</v>
          </cell>
          <cell r="E7440">
            <v>2989.67</v>
          </cell>
        </row>
        <row r="7441">
          <cell r="A7441">
            <v>101384</v>
          </cell>
          <cell r="B7441" t="str">
            <v>SINAPI</v>
          </cell>
          <cell r="C7441" t="str">
            <v>AUXILIAR DE ENCANADOR OU BOMBEIRO HIDRÁULICO COM ENCARGOS COMPLEMENTARES</v>
          </cell>
          <cell r="D7441" t="str">
            <v>MES</v>
          </cell>
          <cell r="E7441">
            <v>3135.11</v>
          </cell>
        </row>
        <row r="7442">
          <cell r="A7442">
            <v>101385</v>
          </cell>
          <cell r="B7442" t="str">
            <v>SINAPI</v>
          </cell>
          <cell r="C7442" t="str">
            <v>AUXILIAR DE LABORATORISTA DE SOLOS E DE CONCRETO COM ENCARGOS COMPLEMENTARES</v>
          </cell>
          <cell r="D7442" t="str">
            <v>MES</v>
          </cell>
          <cell r="E7442">
            <v>4259.8</v>
          </cell>
        </row>
        <row r="7443">
          <cell r="A7443">
            <v>101386</v>
          </cell>
          <cell r="B7443" t="str">
            <v>SINAPI</v>
          </cell>
          <cell r="C7443" t="str">
            <v>AUXILIAR DE MECÂNICO COM ENCARGOS COMPLEMENTARES</v>
          </cell>
          <cell r="D7443" t="str">
            <v>MES</v>
          </cell>
          <cell r="E7443">
            <v>3437.54</v>
          </cell>
        </row>
        <row r="7444">
          <cell r="A7444">
            <v>101387</v>
          </cell>
          <cell r="B7444" t="str">
            <v>SINAPI</v>
          </cell>
          <cell r="C7444" t="str">
            <v>AUXILIAR DE PEDREIRO COM ENCARGOS COMPLEMENTARES</v>
          </cell>
          <cell r="D7444" t="str">
            <v>MES</v>
          </cell>
          <cell r="E7444">
            <v>2989.67</v>
          </cell>
        </row>
        <row r="7445">
          <cell r="A7445">
            <v>101388</v>
          </cell>
          <cell r="B7445" t="str">
            <v>SINAPI</v>
          </cell>
          <cell r="C7445" t="str">
            <v>AUXILIAR DE SERVIÇOS GERAIS COM ENCARGOS COMPLEMENTARES</v>
          </cell>
          <cell r="D7445" t="str">
            <v>MES</v>
          </cell>
          <cell r="E7445">
            <v>2905.4</v>
          </cell>
        </row>
        <row r="7446">
          <cell r="A7446">
            <v>101389</v>
          </cell>
          <cell r="B7446" t="str">
            <v>SINAPI</v>
          </cell>
          <cell r="C7446" t="str">
            <v>AUXILIAR DE TOPÓGRAFO COM ENCARGOS COMPLEMENTARES</v>
          </cell>
          <cell r="D7446" t="str">
            <v>MES</v>
          </cell>
          <cell r="E7446">
            <v>2990.18</v>
          </cell>
        </row>
        <row r="7447">
          <cell r="A7447">
            <v>101390</v>
          </cell>
          <cell r="B7447" t="str">
            <v>SINAPI</v>
          </cell>
          <cell r="C7447" t="str">
            <v>AUXILIAR TÉCNICO / ASSISTENTE DE ENGENHARIA COM ENCARGOS COMPLEMENTARES</v>
          </cell>
          <cell r="D7447" t="str">
            <v>MES</v>
          </cell>
          <cell r="E7447">
            <v>5049.76</v>
          </cell>
        </row>
        <row r="7448">
          <cell r="A7448">
            <v>101391</v>
          </cell>
          <cell r="B7448" t="str">
            <v>SINAPI</v>
          </cell>
          <cell r="C7448" t="str">
            <v>AZULEJISTA OU LADRILHEIRO COM ENCARGOS COMPLEMENTARES</v>
          </cell>
          <cell r="D7448" t="str">
            <v>MES</v>
          </cell>
          <cell r="E7448">
            <v>4252.1400000000003</v>
          </cell>
        </row>
        <row r="7449">
          <cell r="A7449">
            <v>101392</v>
          </cell>
          <cell r="B7449" t="str">
            <v>SINAPI</v>
          </cell>
          <cell r="C7449" t="str">
            <v>BLASTER, DINAMITADOR OU CABO DE FORÇA COM ENCARGOS COMPLEMENTARES</v>
          </cell>
          <cell r="D7449" t="str">
            <v>MES</v>
          </cell>
          <cell r="E7449">
            <v>3496.5</v>
          </cell>
        </row>
        <row r="7450">
          <cell r="A7450">
            <v>101394</v>
          </cell>
          <cell r="B7450" t="str">
            <v>SINAPI</v>
          </cell>
          <cell r="C7450" t="str">
            <v>CALCETEIRO COM ENCARGOS COMPLEMENTARES</v>
          </cell>
          <cell r="D7450" t="str">
            <v>MES</v>
          </cell>
          <cell r="E7450">
            <v>3110.2</v>
          </cell>
        </row>
        <row r="7451">
          <cell r="A7451">
            <v>101395</v>
          </cell>
          <cell r="B7451" t="str">
            <v>SINAPI</v>
          </cell>
          <cell r="C7451" t="str">
            <v>CARPINTEIRO AUXILIAR COM ENCARGOS COMPLEMENTARES</v>
          </cell>
          <cell r="D7451" t="str">
            <v>MES</v>
          </cell>
          <cell r="E7451">
            <v>3214.79</v>
          </cell>
        </row>
        <row r="7452">
          <cell r="A7452">
            <v>101396</v>
          </cell>
          <cell r="B7452" t="str">
            <v>SINAPI</v>
          </cell>
          <cell r="C7452" t="str">
            <v>CARPINTEIRO DE ESQUADRIAS COM ENCARGOS COMPLEMENTARES</v>
          </cell>
          <cell r="D7452" t="str">
            <v>MES</v>
          </cell>
          <cell r="E7452">
            <v>4461.66</v>
          </cell>
        </row>
        <row r="7453">
          <cell r="A7453">
            <v>101397</v>
          </cell>
          <cell r="B7453" t="str">
            <v>SINAPI</v>
          </cell>
          <cell r="C7453" t="str">
            <v>CARPINTEIRO DE FORMAS COM ENCARGOS COMPLEMENTARES</v>
          </cell>
          <cell r="D7453" t="str">
            <v>MES</v>
          </cell>
          <cell r="E7453">
            <v>3965.05</v>
          </cell>
        </row>
        <row r="7454">
          <cell r="A7454">
            <v>101398</v>
          </cell>
          <cell r="B7454" t="str">
            <v>SINAPI</v>
          </cell>
          <cell r="C7454" t="str">
            <v>CAVOUQUEIRO OU OPERADOR DE PERFURATRIZ COM ENCARGOS COMPLEMENTARES</v>
          </cell>
          <cell r="D7454" t="str">
            <v>MES</v>
          </cell>
          <cell r="E7454">
            <v>3305.1</v>
          </cell>
        </row>
        <row r="7455">
          <cell r="A7455">
            <v>101399</v>
          </cell>
          <cell r="B7455" t="str">
            <v>SINAPI</v>
          </cell>
          <cell r="C7455" t="str">
            <v>ELETRICISTA COM ENCARGOS COMPLEMENTARES</v>
          </cell>
          <cell r="D7455" t="str">
            <v>MES</v>
          </cell>
          <cell r="E7455">
            <v>4040.03</v>
          </cell>
        </row>
        <row r="7456">
          <cell r="A7456">
            <v>101400</v>
          </cell>
          <cell r="B7456" t="str">
            <v>SINAPI</v>
          </cell>
          <cell r="C7456" t="str">
            <v>ELETRICISTA DE MANUTENÇÃO INDUSTRIAL COM ENCARGOS COMPLEMENTARES</v>
          </cell>
          <cell r="D7456" t="str">
            <v>MES</v>
          </cell>
          <cell r="E7456">
            <v>4106.01</v>
          </cell>
        </row>
        <row r="7457">
          <cell r="A7457">
            <v>101401</v>
          </cell>
          <cell r="B7457" t="str">
            <v>SINAPI</v>
          </cell>
          <cell r="C7457" t="str">
            <v>ELETROTÉCNICO COM ENCARGOS COMPLEMENTARES</v>
          </cell>
          <cell r="D7457" t="str">
            <v>MES</v>
          </cell>
          <cell r="E7457">
            <v>5774.54</v>
          </cell>
        </row>
        <row r="7458">
          <cell r="A7458">
            <v>101402</v>
          </cell>
          <cell r="B7458" t="str">
            <v>SINAPI</v>
          </cell>
          <cell r="C7458" t="str">
            <v>ENCANADOR OU BOMBEIRO HIDRÁULICO COM ENCARGOS COMPLEMENTARES</v>
          </cell>
          <cell r="D7458" t="str">
            <v>MES</v>
          </cell>
          <cell r="E7458">
            <v>3892.96</v>
          </cell>
        </row>
        <row r="7459">
          <cell r="A7459">
            <v>101403</v>
          </cell>
          <cell r="B7459" t="str">
            <v>SINAPI</v>
          </cell>
          <cell r="C7459" t="str">
            <v>ENGENHEIRO CIVIL SENIOR COM ENCARGOS COMPLEMENTARES</v>
          </cell>
          <cell r="D7459" t="str">
            <v>MES</v>
          </cell>
          <cell r="E7459">
            <v>24621.95</v>
          </cell>
        </row>
        <row r="7460">
          <cell r="A7460">
            <v>101404</v>
          </cell>
          <cell r="B7460" t="str">
            <v>SINAPI</v>
          </cell>
          <cell r="C7460" t="str">
            <v>ENGENHEIRO ELETRICISTA COM ENCARGOS COMPLEMENTARES</v>
          </cell>
          <cell r="D7460" t="str">
            <v>MES</v>
          </cell>
          <cell r="E7460">
            <v>16036.44</v>
          </cell>
        </row>
        <row r="7461">
          <cell r="A7461">
            <v>101405</v>
          </cell>
          <cell r="B7461" t="str">
            <v>SINAPI</v>
          </cell>
          <cell r="C7461" t="str">
            <v>ENGENHEIRO SANITARISTA COM ENCARGOS COMPLEMENTARES</v>
          </cell>
          <cell r="D7461" t="str">
            <v>MES</v>
          </cell>
          <cell r="E7461">
            <v>12393.55</v>
          </cell>
        </row>
        <row r="7462">
          <cell r="A7462">
            <v>101407</v>
          </cell>
          <cell r="B7462" t="str">
            <v>SINAPI</v>
          </cell>
          <cell r="C7462" t="str">
            <v>GESSEIRO COM ENCARGOS COMPLEMENTARES</v>
          </cell>
          <cell r="D7462" t="str">
            <v>MES</v>
          </cell>
          <cell r="E7462">
            <v>4078.18</v>
          </cell>
        </row>
        <row r="7463">
          <cell r="A7463">
            <v>101408</v>
          </cell>
          <cell r="B7463" t="str">
            <v>SINAPI</v>
          </cell>
          <cell r="C7463" t="str">
            <v>IMPERMEABILIZADOR COM ENCARGOS COMPLEMENTARES</v>
          </cell>
          <cell r="D7463" t="str">
            <v>MES</v>
          </cell>
          <cell r="E7463">
            <v>4005.08</v>
          </cell>
        </row>
        <row r="7464">
          <cell r="A7464">
            <v>101409</v>
          </cell>
          <cell r="B7464" t="str">
            <v>SINAPI</v>
          </cell>
          <cell r="C7464" t="str">
            <v>INSTALADOR DE TUBULAÇÕES COM ENCARGOS COMPLEMENTARES</v>
          </cell>
          <cell r="D7464" t="str">
            <v>MES</v>
          </cell>
          <cell r="E7464">
            <v>4503.0200000000004</v>
          </cell>
        </row>
        <row r="7465">
          <cell r="A7465">
            <v>101410</v>
          </cell>
          <cell r="B7465" t="str">
            <v>SINAPI</v>
          </cell>
          <cell r="C7465" t="str">
            <v>JARDINEIRO COM ENCARGOS COMPLEMENTARES</v>
          </cell>
          <cell r="D7465" t="str">
            <v>MES</v>
          </cell>
          <cell r="E7465">
            <v>3570.58</v>
          </cell>
        </row>
        <row r="7466">
          <cell r="A7466">
            <v>101411</v>
          </cell>
          <cell r="B7466" t="str">
            <v>SINAPI</v>
          </cell>
          <cell r="C7466" t="str">
            <v>LEITURISTA OU CADASTRISTA DE REDES DE ÁGUA COM ENCARGOS COMPLEMENTARES</v>
          </cell>
          <cell r="D7466" t="str">
            <v>MES</v>
          </cell>
          <cell r="E7466">
            <v>3156.31</v>
          </cell>
        </row>
        <row r="7467">
          <cell r="A7467">
            <v>101412</v>
          </cell>
          <cell r="B7467" t="str">
            <v>SINAPI</v>
          </cell>
          <cell r="C7467" t="str">
            <v>MAÇARIQUEIRO COM ENCARGOS COMPLEMENTARES</v>
          </cell>
          <cell r="D7467" t="str">
            <v>MES</v>
          </cell>
          <cell r="E7467">
            <v>4010.67</v>
          </cell>
        </row>
        <row r="7468">
          <cell r="A7468">
            <v>101413</v>
          </cell>
          <cell r="B7468" t="str">
            <v>SINAPI</v>
          </cell>
          <cell r="C7468" t="str">
            <v>MARCENEIRO COM ENCARGOS COMPLEMENTARES</v>
          </cell>
          <cell r="D7468" t="str">
            <v>MES</v>
          </cell>
          <cell r="E7468">
            <v>3975.13</v>
          </cell>
        </row>
        <row r="7469">
          <cell r="A7469">
            <v>101414</v>
          </cell>
          <cell r="B7469" t="str">
            <v>SINAPI</v>
          </cell>
          <cell r="C7469" t="str">
            <v>MARMORISTA / GRANITEIRO COM ENCARGOS COMPLEMENTARES</v>
          </cell>
          <cell r="D7469" t="str">
            <v>MES</v>
          </cell>
          <cell r="E7469">
            <v>4176.74</v>
          </cell>
        </row>
        <row r="7470">
          <cell r="A7470">
            <v>101415</v>
          </cell>
          <cell r="B7470" t="str">
            <v>SINAPI</v>
          </cell>
          <cell r="C7470" t="str">
            <v>MECÂNICO DE EQUIPAMENTOS PESADOS COM ENCARGOS COMPLEMENTARES</v>
          </cell>
          <cell r="D7470" t="str">
            <v>MES</v>
          </cell>
          <cell r="E7470">
            <v>5461.75</v>
          </cell>
        </row>
        <row r="7471">
          <cell r="A7471">
            <v>101416</v>
          </cell>
          <cell r="B7471" t="str">
            <v>SINAPI</v>
          </cell>
          <cell r="C7471" t="str">
            <v>MECÂNICO DE REFRIGERAÇÃO COM ENCARGOS COMPLEMENTARES</v>
          </cell>
          <cell r="D7471" t="str">
            <v>MES</v>
          </cell>
          <cell r="E7471">
            <v>4271.1000000000004</v>
          </cell>
        </row>
        <row r="7472">
          <cell r="A7472">
            <v>101417</v>
          </cell>
          <cell r="B7472" t="str">
            <v>SINAPI</v>
          </cell>
          <cell r="C7472" t="str">
            <v>MONTADOR DE ELETROELETRÔNICO COM ENCARGOS COMPLEMENTARES</v>
          </cell>
          <cell r="D7472" t="str">
            <v>MES</v>
          </cell>
          <cell r="E7472">
            <v>3371.64</v>
          </cell>
        </row>
        <row r="7473">
          <cell r="A7473">
            <v>101418</v>
          </cell>
          <cell r="B7473" t="str">
            <v>SINAPI</v>
          </cell>
          <cell r="C7473" t="str">
            <v>MONTADOR DE ESTRUTURAS METÁLICAS COM ENCARGOS COMPLEMENTARES</v>
          </cell>
          <cell r="D7473" t="str">
            <v>MES</v>
          </cell>
          <cell r="E7473">
            <v>4103.42</v>
          </cell>
        </row>
        <row r="7474">
          <cell r="A7474">
            <v>101419</v>
          </cell>
          <cell r="B7474" t="str">
            <v>SINAPI</v>
          </cell>
          <cell r="C7474" t="str">
            <v>MONTADOR DE MÁQUINAS COM ENCARGOS COMPLEMENTARES</v>
          </cell>
          <cell r="D7474" t="str">
            <v>MES</v>
          </cell>
          <cell r="E7474">
            <v>4461.93</v>
          </cell>
        </row>
        <row r="7475">
          <cell r="A7475">
            <v>101420</v>
          </cell>
          <cell r="B7475" t="str">
            <v>SINAPI</v>
          </cell>
          <cell r="C7475" t="str">
            <v>MOTORISTA DE CAMINHÃO BASCULANTE COM ENCARGOS COMPLEMENTARES</v>
          </cell>
          <cell r="D7475" t="str">
            <v>MES</v>
          </cell>
          <cell r="E7475">
            <v>3959.68</v>
          </cell>
        </row>
        <row r="7476">
          <cell r="A7476">
            <v>101421</v>
          </cell>
          <cell r="B7476" t="str">
            <v>SINAPI</v>
          </cell>
          <cell r="C7476" t="str">
            <v>MOTORISTA DE CAMINHÃO CARRETA COM ENCARGOS COMPLEMENTARES</v>
          </cell>
          <cell r="D7476" t="str">
            <v>MES</v>
          </cell>
          <cell r="E7476">
            <v>5307.17</v>
          </cell>
        </row>
        <row r="7477">
          <cell r="A7477">
            <v>101422</v>
          </cell>
          <cell r="B7477" t="str">
            <v>SINAPI</v>
          </cell>
          <cell r="C7477" t="str">
            <v>MOTORISTA DE CARRO DE PASSEIO COM ENCARGOS COMPLEMENTARES</v>
          </cell>
          <cell r="D7477" t="str">
            <v>MES</v>
          </cell>
          <cell r="E7477">
            <v>3826.28</v>
          </cell>
        </row>
        <row r="7478">
          <cell r="A7478">
            <v>101423</v>
          </cell>
          <cell r="B7478" t="str">
            <v>SINAPI</v>
          </cell>
          <cell r="C7478" t="str">
            <v>MOTORISTA DE ÔNIBUS / MICRO-ÔNIBUS COM ENCARGOS COMPLEMENTARES</v>
          </cell>
          <cell r="D7478" t="str">
            <v>MES</v>
          </cell>
          <cell r="E7478">
            <v>4771.72</v>
          </cell>
        </row>
        <row r="7479">
          <cell r="A7479">
            <v>101424</v>
          </cell>
          <cell r="B7479" t="str">
            <v>SINAPI</v>
          </cell>
          <cell r="C7479" t="str">
            <v>MOTORISTA OPERADOR DE CAMINHÃO COM MUNCK COM ENCARGOS COMPLEMENTARES</v>
          </cell>
          <cell r="D7479" t="str">
            <v>MES</v>
          </cell>
          <cell r="E7479">
            <v>4287.87</v>
          </cell>
        </row>
        <row r="7480">
          <cell r="A7480">
            <v>101425</v>
          </cell>
          <cell r="B7480" t="str">
            <v>SINAPI</v>
          </cell>
          <cell r="C7480" t="str">
            <v>NIVELADOR  COM ENCARGOS COMPLEMENTARES</v>
          </cell>
          <cell r="D7480" t="str">
            <v>MES</v>
          </cell>
          <cell r="E7480">
            <v>3733.95</v>
          </cell>
        </row>
        <row r="7481">
          <cell r="A7481">
            <v>101426</v>
          </cell>
          <cell r="B7481" t="str">
            <v>SINAPI</v>
          </cell>
          <cell r="C7481" t="str">
            <v>OPERADOR DE BATE-ESTACA COM ENCARGOS COMPLEMENTARES</v>
          </cell>
          <cell r="D7481" t="str">
            <v>MES</v>
          </cell>
          <cell r="E7481">
            <v>4988.1000000000004</v>
          </cell>
        </row>
        <row r="7482">
          <cell r="A7482">
            <v>101427</v>
          </cell>
          <cell r="B7482" t="str">
            <v>SINAPI</v>
          </cell>
          <cell r="C7482" t="str">
            <v>OPERADOR DE BETONEIRA (CAMINHÃO) COM ENCARGOS COMPLEMENTARES</v>
          </cell>
          <cell r="D7482" t="str">
            <v>MES</v>
          </cell>
          <cell r="E7482">
            <v>3822.88</v>
          </cell>
        </row>
        <row r="7483">
          <cell r="A7483">
            <v>101428</v>
          </cell>
          <cell r="B7483" t="str">
            <v>SINAPI</v>
          </cell>
          <cell r="C7483" t="str">
            <v>OPERADOR DE BETONEIRA ESTACIONÁRIA COM ENCARGOS COMPLEMENTARES</v>
          </cell>
          <cell r="D7483" t="str">
            <v>MES</v>
          </cell>
          <cell r="E7483">
            <v>3714.33</v>
          </cell>
        </row>
        <row r="7484">
          <cell r="A7484">
            <v>101429</v>
          </cell>
          <cell r="B7484" t="str">
            <v>SINAPI</v>
          </cell>
          <cell r="C7484" t="str">
            <v>OPERADOR DE COMPRESSOR DE AR OU COMPRESSORISTA COM ENCARGOS COMPLEMENTARES</v>
          </cell>
          <cell r="D7484" t="str">
            <v>MES</v>
          </cell>
          <cell r="E7484">
            <v>4035.71</v>
          </cell>
        </row>
        <row r="7485">
          <cell r="A7485">
            <v>101430</v>
          </cell>
          <cell r="B7485" t="str">
            <v>SINAPI</v>
          </cell>
          <cell r="C7485" t="str">
            <v>OPERADOR DE DEMARCADORA DE FAIXAS DE TRÁFEGO COM ENCARGOS COMPLEMENTARES</v>
          </cell>
          <cell r="D7485" t="str">
            <v>MES</v>
          </cell>
          <cell r="E7485">
            <v>4539.2</v>
          </cell>
        </row>
        <row r="7486">
          <cell r="A7486">
            <v>101431</v>
          </cell>
          <cell r="B7486" t="str">
            <v>SINAPI</v>
          </cell>
          <cell r="C7486" t="str">
            <v>OPERADOR DE ESCAVADEIRA COM ENCARGOS COMPLEMENTARES</v>
          </cell>
          <cell r="D7486" t="str">
            <v>MES</v>
          </cell>
          <cell r="E7486">
            <v>4912.22</v>
          </cell>
        </row>
        <row r="7487">
          <cell r="A7487">
            <v>101432</v>
          </cell>
          <cell r="B7487" t="str">
            <v>SINAPI</v>
          </cell>
          <cell r="C7487" t="str">
            <v>OPERADOR DE GUINCHO OU GUINCHEIRO COM ENCARGOS COMPLEMENTARES</v>
          </cell>
          <cell r="D7487" t="str">
            <v>MES</v>
          </cell>
          <cell r="E7487">
            <v>4113.5</v>
          </cell>
        </row>
        <row r="7488">
          <cell r="A7488">
            <v>101433</v>
          </cell>
          <cell r="B7488" t="str">
            <v>SINAPI</v>
          </cell>
          <cell r="C7488" t="str">
            <v>OPERADOR DE GUINDASTE COM ENCARGOS COMPLEMENTARES</v>
          </cell>
          <cell r="D7488" t="str">
            <v>MES</v>
          </cell>
          <cell r="E7488">
            <v>3887.18</v>
          </cell>
        </row>
        <row r="7489">
          <cell r="A7489">
            <v>101434</v>
          </cell>
          <cell r="B7489" t="str">
            <v>SINAPI</v>
          </cell>
          <cell r="C7489" t="str">
            <v>OPERADOR DE JATO ABRASIVO OU JATISTA COM ENCARGOS COMPLEMENTARES</v>
          </cell>
          <cell r="D7489" t="str">
            <v>MES</v>
          </cell>
          <cell r="E7489">
            <v>4472.8500000000004</v>
          </cell>
        </row>
        <row r="7490">
          <cell r="A7490">
            <v>101435</v>
          </cell>
          <cell r="B7490" t="str">
            <v>SINAPI</v>
          </cell>
          <cell r="C7490" t="str">
            <v>OPERADOR DE MÁQUINAS E TRATORES DIVERSOS COM ENCARGOS COMPLEMENTARES</v>
          </cell>
          <cell r="D7490" t="str">
            <v>MES</v>
          </cell>
          <cell r="E7490">
            <v>4296.1499999999996</v>
          </cell>
        </row>
        <row r="7491">
          <cell r="A7491">
            <v>101436</v>
          </cell>
          <cell r="B7491" t="str">
            <v>SINAPI</v>
          </cell>
          <cell r="C7491" t="str">
            <v>OPERADOR DE MARTELETE OU MARTELETEIRO COM ENCARGOS COMPLEMENTARES</v>
          </cell>
          <cell r="D7491" t="str">
            <v>MES</v>
          </cell>
          <cell r="E7491">
            <v>3683.83</v>
          </cell>
        </row>
        <row r="7492">
          <cell r="A7492">
            <v>101437</v>
          </cell>
          <cell r="B7492" t="str">
            <v>SINAPI</v>
          </cell>
          <cell r="C7492" t="str">
            <v>OPERADOR DE MOTO SCRAPER COM ENCARGOS COMPLEMENTARES</v>
          </cell>
          <cell r="D7492" t="str">
            <v>MES</v>
          </cell>
          <cell r="E7492">
            <v>4604.33</v>
          </cell>
        </row>
        <row r="7493">
          <cell r="A7493">
            <v>101438</v>
          </cell>
          <cell r="B7493" t="str">
            <v>SINAPI</v>
          </cell>
          <cell r="C7493" t="str">
            <v>OPERADOR DE MOTONIVELADORA COM ENCARGOS COMPLEMENTARES</v>
          </cell>
          <cell r="D7493" t="str">
            <v>MES</v>
          </cell>
          <cell r="E7493">
            <v>5485.63</v>
          </cell>
        </row>
        <row r="7494">
          <cell r="A7494">
            <v>101439</v>
          </cell>
          <cell r="B7494" t="str">
            <v>SINAPI</v>
          </cell>
          <cell r="C7494" t="str">
            <v>OPERADOR DE PÁ CARREGADEIRA COM ENCARGOS COMPLEMENTARES</v>
          </cell>
          <cell r="D7494" t="str">
            <v>MES</v>
          </cell>
          <cell r="E7494">
            <v>4887.87</v>
          </cell>
        </row>
        <row r="7495">
          <cell r="A7495">
            <v>101440</v>
          </cell>
          <cell r="B7495" t="str">
            <v>SINAPI</v>
          </cell>
          <cell r="C7495" t="str">
            <v>OPERADOR DE PAVIMENTADORA / MESA VIBROACABADORA COM ENCARGOS COMPLEMENTARES</v>
          </cell>
          <cell r="D7495" t="str">
            <v>MES</v>
          </cell>
          <cell r="E7495">
            <v>4730.2299999999996</v>
          </cell>
        </row>
        <row r="7496">
          <cell r="A7496">
            <v>101441</v>
          </cell>
          <cell r="B7496" t="str">
            <v>SINAPI</v>
          </cell>
          <cell r="C7496" t="str">
            <v>OPERADOR DE ROLO COMPACTADOR COM ENCARGOS COMPLEMENTARES</v>
          </cell>
          <cell r="D7496" t="str">
            <v>MES</v>
          </cell>
          <cell r="E7496">
            <v>3804.97</v>
          </cell>
        </row>
        <row r="7497">
          <cell r="A7497">
            <v>101442</v>
          </cell>
          <cell r="B7497" t="str">
            <v>SINAPI</v>
          </cell>
          <cell r="C7497" t="str">
            <v>OPERADOR DE TRATOR - EXCLUSIVE AGROPECUÁRIA COM ENCARGOS COMPLEMENTARES</v>
          </cell>
          <cell r="D7497" t="str">
            <v>MES</v>
          </cell>
          <cell r="E7497">
            <v>4479.49</v>
          </cell>
        </row>
        <row r="7498">
          <cell r="A7498">
            <v>101443</v>
          </cell>
          <cell r="B7498" t="str">
            <v>SINAPI</v>
          </cell>
          <cell r="C7498" t="str">
            <v>OPERADOR DE USINA DE ASFALTO, DE SOLOS OU DE CONCRETO COM ENCARGOS COMPLEMENTARES</v>
          </cell>
          <cell r="D7498" t="str">
            <v>MES</v>
          </cell>
          <cell r="E7498">
            <v>4163.66</v>
          </cell>
        </row>
        <row r="7499">
          <cell r="A7499">
            <v>101444</v>
          </cell>
          <cell r="B7499" t="str">
            <v>SINAPI</v>
          </cell>
          <cell r="C7499" t="str">
            <v>PASTILHEIRO COM ENCARGOS COMPLEMENTARES</v>
          </cell>
          <cell r="D7499" t="str">
            <v>MES</v>
          </cell>
          <cell r="E7499">
            <v>3993.33</v>
          </cell>
        </row>
        <row r="7500">
          <cell r="A7500">
            <v>101445</v>
          </cell>
          <cell r="B7500" t="str">
            <v>SINAPI</v>
          </cell>
          <cell r="C7500" t="str">
            <v>PEDREIRO COM ENCARGOS COMPLEMENTARES</v>
          </cell>
          <cell r="D7500" t="str">
            <v>MES</v>
          </cell>
          <cell r="E7500">
            <v>4005.08</v>
          </cell>
        </row>
        <row r="7501">
          <cell r="A7501">
            <v>101446</v>
          </cell>
          <cell r="B7501" t="str">
            <v>SINAPI</v>
          </cell>
          <cell r="C7501" t="str">
            <v>PINTOR COM ENCARGOS COMPLEMENTARES</v>
          </cell>
          <cell r="D7501" t="str">
            <v>MES</v>
          </cell>
          <cell r="E7501">
            <v>4210.75</v>
          </cell>
        </row>
        <row r="7502">
          <cell r="A7502">
            <v>101447</v>
          </cell>
          <cell r="B7502" t="str">
            <v>SINAPI</v>
          </cell>
          <cell r="C7502" t="str">
            <v>PINTOR DE LETREIROS COM ENCARGOS COMPLEMENTARES</v>
          </cell>
          <cell r="D7502" t="str">
            <v>MES</v>
          </cell>
          <cell r="E7502">
            <v>4121.83</v>
          </cell>
        </row>
        <row r="7503">
          <cell r="A7503">
            <v>101448</v>
          </cell>
          <cell r="B7503" t="str">
            <v>SINAPI</v>
          </cell>
          <cell r="C7503" t="str">
            <v>PINTOR PARA TINTA EPÓXI COM ENCARGOS COMPLEMENTARES</v>
          </cell>
          <cell r="D7503" t="str">
            <v>MES</v>
          </cell>
          <cell r="E7503">
            <v>4210.75</v>
          </cell>
        </row>
        <row r="7504">
          <cell r="A7504">
            <v>101449</v>
          </cell>
          <cell r="B7504" t="str">
            <v>SINAPI</v>
          </cell>
          <cell r="C7504" t="str">
            <v>POCEIRO / ESCAVADOR DE VALAS COM ENCARGOS COMPLEMENTARES</v>
          </cell>
          <cell r="D7504" t="str">
            <v>MES</v>
          </cell>
          <cell r="E7504">
            <v>3896.59</v>
          </cell>
        </row>
        <row r="7505">
          <cell r="A7505">
            <v>101450</v>
          </cell>
          <cell r="B7505" t="str">
            <v>SINAPI</v>
          </cell>
          <cell r="C7505" t="str">
            <v>RASTELEIRO COM ENCARGOS COMPLEMENTARES</v>
          </cell>
          <cell r="D7505" t="str">
            <v>MES</v>
          </cell>
          <cell r="E7505">
            <v>3426.74</v>
          </cell>
        </row>
        <row r="7506">
          <cell r="A7506">
            <v>101451</v>
          </cell>
          <cell r="B7506" t="str">
            <v>SINAPI</v>
          </cell>
          <cell r="C7506" t="str">
            <v>SERRALHEIRO COM ENCARGOS COMPLEMENTARES</v>
          </cell>
          <cell r="D7506" t="str">
            <v>MES</v>
          </cell>
          <cell r="E7506">
            <v>3986.81</v>
          </cell>
        </row>
        <row r="7507">
          <cell r="A7507">
            <v>101452</v>
          </cell>
          <cell r="B7507" t="str">
            <v>SINAPI</v>
          </cell>
          <cell r="C7507" t="str">
            <v>SERVENTE DE OBRAS COM ENCARGOS COMPLEMENTARES</v>
          </cell>
          <cell r="D7507" t="str">
            <v>MES</v>
          </cell>
          <cell r="E7507">
            <v>2917.36</v>
          </cell>
        </row>
        <row r="7508">
          <cell r="A7508">
            <v>101453</v>
          </cell>
          <cell r="B7508" t="str">
            <v>SINAPI</v>
          </cell>
          <cell r="C7508" t="str">
            <v>SOLDADOR COM ENCARGOS COMPLEMENTARES</v>
          </cell>
          <cell r="D7508" t="str">
            <v>MES</v>
          </cell>
          <cell r="E7508">
            <v>4337.1099999999997</v>
          </cell>
        </row>
        <row r="7509">
          <cell r="A7509">
            <v>101454</v>
          </cell>
          <cell r="B7509" t="str">
            <v>SINAPI</v>
          </cell>
          <cell r="C7509" t="str">
            <v>SOLDADOR ELÉTRICO COM ENCARGOS COMPLEMENTARES</v>
          </cell>
          <cell r="D7509" t="str">
            <v>MES</v>
          </cell>
          <cell r="E7509">
            <v>5523.08</v>
          </cell>
        </row>
        <row r="7510">
          <cell r="A7510">
            <v>101455</v>
          </cell>
          <cell r="B7510" t="str">
            <v>SINAPI</v>
          </cell>
          <cell r="C7510" t="str">
            <v>TAQUEADOR OU TAQUEIRO COM ENCARGOS COMPLEMENTARES</v>
          </cell>
          <cell r="D7510" t="str">
            <v>MES</v>
          </cell>
          <cell r="E7510">
            <v>3965.05</v>
          </cell>
        </row>
        <row r="7511">
          <cell r="A7511">
            <v>101456</v>
          </cell>
          <cell r="B7511" t="str">
            <v>SINAPI</v>
          </cell>
          <cell r="C7511" t="str">
            <v>TÉCNICO DE LABORATÓRIO E CAMPO DE CONSTRUÇÃO COM ENCARGOS COMPLEMENTARES</v>
          </cell>
          <cell r="D7511" t="str">
            <v>MES</v>
          </cell>
          <cell r="E7511">
            <v>5371.65</v>
          </cell>
        </row>
        <row r="7512">
          <cell r="A7512">
            <v>101457</v>
          </cell>
          <cell r="B7512" t="str">
            <v>SINAPI</v>
          </cell>
          <cell r="C7512" t="str">
            <v>TÉCNICO EM SONDAGEM COM ENCARGOS COMPLEMENTARES</v>
          </cell>
          <cell r="D7512" t="str">
            <v>MES</v>
          </cell>
          <cell r="E7512">
            <v>6500.88</v>
          </cell>
        </row>
        <row r="7513">
          <cell r="A7513">
            <v>101458</v>
          </cell>
          <cell r="B7513" t="str">
            <v>SINAPI</v>
          </cell>
          <cell r="C7513" t="str">
            <v>TELHADOR COM ENCARGOS COMPLEMENTARES</v>
          </cell>
          <cell r="D7513" t="str">
            <v>MES</v>
          </cell>
          <cell r="E7513">
            <v>3928.58</v>
          </cell>
        </row>
        <row r="7514">
          <cell r="A7514">
            <v>101459</v>
          </cell>
          <cell r="B7514" t="str">
            <v>SINAPI</v>
          </cell>
          <cell r="C7514" t="str">
            <v>VIDRACEIRO COM ENCARGOS COMPLEMENTARES</v>
          </cell>
          <cell r="D7514" t="str">
            <v>MES</v>
          </cell>
          <cell r="E7514">
            <v>3241.35</v>
          </cell>
        </row>
        <row r="7515">
          <cell r="A7515">
            <v>101460</v>
          </cell>
          <cell r="B7515" t="str">
            <v>SINAPI</v>
          </cell>
          <cell r="C7515" t="str">
            <v>VIGIA DIURNO COM ENCARGOS COMPLEMENTARES</v>
          </cell>
          <cell r="D7515" t="str">
            <v>MES</v>
          </cell>
          <cell r="E7515">
            <v>2905.27</v>
          </cell>
        </row>
        <row r="7516">
          <cell r="A7516">
            <v>38605</v>
          </cell>
          <cell r="B7516" t="str">
            <v>SINAPI</v>
          </cell>
          <cell r="C7516" t="str">
            <v xml:space="preserve">ABERTURA PARA ENCAIXE DE CUBA OU LAVATORIO EM BANCADA DE MARMORE/ GRANITO OU OUTRO TIPO DE PEDRA NATURAL                                                                                                                                                                                                                                                                                                                                                                                                  </v>
          </cell>
          <cell r="D7516" t="str">
            <v xml:space="preserve">UN    </v>
          </cell>
          <cell r="E7516">
            <v>109.28</v>
          </cell>
        </row>
        <row r="7517">
          <cell r="A7517">
            <v>11270</v>
          </cell>
          <cell r="B7517" t="str">
            <v>SINAPI</v>
          </cell>
          <cell r="C7517" t="str">
            <v xml:space="preserve">ABRACADEIRA DE LATAO PARA FIXACAO DE CABO PARA-RAIO, DIMENSOES 32 X 24 X 24 MM                                                                                                                                                                                                                                                                                                                                                                                                                            </v>
          </cell>
          <cell r="D7517" t="str">
            <v xml:space="preserve">UN    </v>
          </cell>
          <cell r="E7517">
            <v>4.0199999999999996</v>
          </cell>
        </row>
        <row r="7518">
          <cell r="A7518">
            <v>412</v>
          </cell>
          <cell r="B7518" t="str">
            <v>SINAPI</v>
          </cell>
          <cell r="C7518" t="str">
            <v xml:space="preserve">ABRACADEIRA DE NYLON PARA AMARRACAO DE CABOS, COMPRIMENTO DE *230* X *7,6* MM                                                                                                                                                                                                                                                                                                                                                                                                                             </v>
          </cell>
          <cell r="D7518" t="str">
            <v xml:space="preserve">UN    </v>
          </cell>
          <cell r="E7518">
            <v>1.02</v>
          </cell>
        </row>
        <row r="7519">
          <cell r="A7519">
            <v>414</v>
          </cell>
          <cell r="B7519" t="str">
            <v>SINAPI</v>
          </cell>
          <cell r="C7519" t="str">
            <v xml:space="preserve">ABRACADEIRA DE NYLON PARA AMARRACAO DE CABOS, COMPRIMENTO DE 100 X 2,5 MM                                                                                                                                                                                                                                                                                                                                                                                                                                 </v>
          </cell>
          <cell r="D7519" t="str">
            <v xml:space="preserve">UN    </v>
          </cell>
          <cell r="E7519">
            <v>0.06</v>
          </cell>
        </row>
        <row r="7520">
          <cell r="A7520">
            <v>410</v>
          </cell>
          <cell r="B7520" t="str">
            <v>SINAPI</v>
          </cell>
          <cell r="C7520" t="str">
            <v xml:space="preserve">ABRACADEIRA DE NYLON PARA AMARRACAO DE CABOS, COMPRIMENTO DE 150 X *3,6* MM                                                                                                                                                                                                                                                                                                                                                                                                                               </v>
          </cell>
          <cell r="D7520" t="str">
            <v xml:space="preserve">UN    </v>
          </cell>
          <cell r="E7520">
            <v>0.15</v>
          </cell>
        </row>
        <row r="7521">
          <cell r="A7521">
            <v>411</v>
          </cell>
          <cell r="B7521" t="str">
            <v>SINAPI</v>
          </cell>
          <cell r="C7521" t="str">
            <v xml:space="preserve">ABRACADEIRA DE NYLON PARA AMARRACAO DE CABOS, COMPRIMENTO DE 200 X *4,6* MM                                                                                                                                                                                                                                                                                                                                                                                                                               </v>
          </cell>
          <cell r="D7521" t="str">
            <v xml:space="preserve">UN    </v>
          </cell>
          <cell r="E7521">
            <v>0.2</v>
          </cell>
        </row>
        <row r="7522">
          <cell r="A7522">
            <v>408</v>
          </cell>
          <cell r="B7522" t="str">
            <v>SINAPI</v>
          </cell>
          <cell r="C7522" t="str">
            <v xml:space="preserve">ABRACADEIRA DE NYLON PARA AMARRACAO DE CABOS, COMPRIMENTO DE 390 X *4,6* MM                                                                                                                                                                                                                                                                                                                                                                                                                               </v>
          </cell>
          <cell r="D7522" t="str">
            <v xml:space="preserve">UN    </v>
          </cell>
          <cell r="E7522">
            <v>0.99</v>
          </cell>
        </row>
        <row r="7523">
          <cell r="A7523">
            <v>39131</v>
          </cell>
          <cell r="B7523" t="str">
            <v>SINAPI</v>
          </cell>
          <cell r="C7523" t="str">
            <v xml:space="preserve">ABRACADEIRA EM ACO PARA AMARRACAO DE ELETRODUTOS, TIPO D, COM 1 1/2" E CUNHA DE FIXACAO                                                                                                                                                                                                                                                                                                                                                                                                                   </v>
          </cell>
          <cell r="D7523" t="str">
            <v xml:space="preserve">UN    </v>
          </cell>
          <cell r="E7523">
            <v>4.0999999999999996</v>
          </cell>
        </row>
        <row r="7524">
          <cell r="A7524">
            <v>394</v>
          </cell>
          <cell r="B7524" t="str">
            <v>SINAPI</v>
          </cell>
          <cell r="C7524" t="str">
            <v xml:space="preserve">ABRACADEIRA EM ACO PARA AMARRACAO DE ELETRODUTOS, TIPO D, COM 1 1/2" E PARAFUSO DE FIXACAO                                                                                                                                                                                                                                                                                                                                                                                                                </v>
          </cell>
          <cell r="D7524" t="str">
            <v xml:space="preserve">UN    </v>
          </cell>
          <cell r="E7524">
            <v>4.1500000000000004</v>
          </cell>
        </row>
        <row r="7525">
          <cell r="A7525">
            <v>39130</v>
          </cell>
          <cell r="B7525" t="str">
            <v>SINAPI</v>
          </cell>
          <cell r="C7525" t="str">
            <v xml:space="preserve">ABRACADEIRA EM ACO PARA AMARRACAO DE ELETRODUTOS, TIPO D, COM 1 1/4" E CUNHA DE FIXACAO                                                                                                                                                                                                                                                                                                                                                                                                                   </v>
          </cell>
          <cell r="D7525" t="str">
            <v xml:space="preserve">UN    </v>
          </cell>
          <cell r="E7525">
            <v>3.74</v>
          </cell>
        </row>
        <row r="7526">
          <cell r="A7526">
            <v>395</v>
          </cell>
          <cell r="B7526" t="str">
            <v>SINAPI</v>
          </cell>
          <cell r="C7526" t="str">
            <v xml:space="preserve">ABRACADEIRA EM ACO PARA AMARRACAO DE ELETRODUTOS, TIPO D, COM 1 1/4" E PARAFUSO DE FIXACAO                                                                                                                                                                                                                                                                                                                                                                                                                </v>
          </cell>
          <cell r="D7526" t="str">
            <v xml:space="preserve">UN    </v>
          </cell>
          <cell r="E7526">
            <v>3.99</v>
          </cell>
        </row>
        <row r="7527">
          <cell r="A7527">
            <v>39127</v>
          </cell>
          <cell r="B7527" t="str">
            <v>SINAPI</v>
          </cell>
          <cell r="C7527" t="str">
            <v xml:space="preserve">ABRACADEIRA EM ACO PARA AMARRACAO DE ELETRODUTOS, TIPO D, COM 1/2" E CUNHA DE FIXACAO                                                                                                                                                                                                                                                                                                                                                                                                                     </v>
          </cell>
          <cell r="D7527" t="str">
            <v xml:space="preserve">UN    </v>
          </cell>
          <cell r="E7527">
            <v>1.97</v>
          </cell>
        </row>
        <row r="7528">
          <cell r="A7528">
            <v>392</v>
          </cell>
          <cell r="B7528" t="str">
            <v>SINAPI</v>
          </cell>
          <cell r="C7528" t="str">
            <v xml:space="preserve">ABRACADEIRA EM ACO PARA AMARRACAO DE ELETRODUTOS, TIPO D, COM 1/2" E PARAFUSO DE FIXACAO                                                                                                                                                                                                                                                                                                                                                                                                                  </v>
          </cell>
          <cell r="D7528" t="str">
            <v xml:space="preserve">UN    </v>
          </cell>
          <cell r="E7528">
            <v>2.02</v>
          </cell>
        </row>
        <row r="7529">
          <cell r="A7529">
            <v>39129</v>
          </cell>
          <cell r="B7529" t="str">
            <v>SINAPI</v>
          </cell>
          <cell r="C7529" t="str">
            <v xml:space="preserve">ABRACADEIRA EM ACO PARA AMARRACAO DE ELETRODUTOS, TIPO D, COM 1" E CUNHA DE FIXACAO                                                                                                                                                                                                                                                                                                                                                                                                                       </v>
          </cell>
          <cell r="D7529" t="str">
            <v xml:space="preserve">UN    </v>
          </cell>
          <cell r="E7529">
            <v>2.2999999999999998</v>
          </cell>
        </row>
        <row r="7530">
          <cell r="A7530">
            <v>393</v>
          </cell>
          <cell r="B7530" t="str">
            <v>SINAPI</v>
          </cell>
          <cell r="C7530" t="str">
            <v xml:space="preserve">ABRACADEIRA EM ACO PARA AMARRACAO DE ELETRODUTOS, TIPO D, COM 1" E PARAFUSO DE FIXACAO                                                                                                                                                                                                                                                                                                                                                                                                                    </v>
          </cell>
          <cell r="D7530" t="str">
            <v xml:space="preserve">UN    </v>
          </cell>
          <cell r="E7530">
            <v>2.41</v>
          </cell>
        </row>
        <row r="7531">
          <cell r="A7531">
            <v>39133</v>
          </cell>
          <cell r="B7531" t="str">
            <v>SINAPI</v>
          </cell>
          <cell r="C7531" t="str">
            <v xml:space="preserve">ABRACADEIRA EM ACO PARA AMARRACAO DE ELETRODUTOS, TIPO D, COM 2 1/2" E CUNHA DE FIXACAO                                                                                                                                                                                                                                                                                                                                                                                                                   </v>
          </cell>
          <cell r="D7531" t="str">
            <v xml:space="preserve">UN    </v>
          </cell>
          <cell r="E7531">
            <v>5.38</v>
          </cell>
        </row>
        <row r="7532">
          <cell r="A7532">
            <v>397</v>
          </cell>
          <cell r="B7532" t="str">
            <v>SINAPI</v>
          </cell>
          <cell r="C7532" t="str">
            <v xml:space="preserve">ABRACADEIRA EM ACO PARA AMARRACAO DE ELETRODUTOS, TIPO D, COM 2 1/2" E PARAFUSO DE FIXACAO                                                                                                                                                                                                                                                                                                                                                                                                                </v>
          </cell>
          <cell r="D7532" t="str">
            <v xml:space="preserve">UN    </v>
          </cell>
          <cell r="E7532">
            <v>5.94</v>
          </cell>
        </row>
        <row r="7533">
          <cell r="A7533">
            <v>39132</v>
          </cell>
          <cell r="B7533" t="str">
            <v>SINAPI</v>
          </cell>
          <cell r="C7533" t="str">
            <v xml:space="preserve">ABRACADEIRA EM ACO PARA AMARRACAO DE ELETRODUTOS, TIPO D, COM 2" E CUNHA DE FIXACAO                                                                                                                                                                                                                                                                                                                                                                                                                       </v>
          </cell>
          <cell r="D7533" t="str">
            <v xml:space="preserve">UN    </v>
          </cell>
          <cell r="E7533">
            <v>4.3</v>
          </cell>
        </row>
        <row r="7534">
          <cell r="A7534">
            <v>396</v>
          </cell>
          <cell r="B7534" t="str">
            <v>SINAPI</v>
          </cell>
          <cell r="C7534" t="str">
            <v xml:space="preserve">ABRACADEIRA EM ACO PARA AMARRACAO DE ELETRODUTOS, TIPO D, COM 2" E PARAFUSO DE FIXACAO                                                                                                                                                                                                                                                                                                                                                                                                                    </v>
          </cell>
          <cell r="D7534" t="str">
            <v xml:space="preserve">UN    </v>
          </cell>
          <cell r="E7534">
            <v>4.6100000000000003</v>
          </cell>
        </row>
        <row r="7535">
          <cell r="A7535">
            <v>39135</v>
          </cell>
          <cell r="B7535" t="str">
            <v>SINAPI</v>
          </cell>
          <cell r="C7535" t="str">
            <v xml:space="preserve">ABRACADEIRA EM ACO PARA AMARRACAO DE ELETRODUTOS, TIPO D, COM 3 1/2" E CUNHA DE FIXACAO                                                                                                                                                                                                                                                                                                                                                                                                                   </v>
          </cell>
          <cell r="D7535" t="str">
            <v xml:space="preserve">UN    </v>
          </cell>
          <cell r="E7535">
            <v>8.61</v>
          </cell>
        </row>
        <row r="7536">
          <cell r="A7536">
            <v>39128</v>
          </cell>
          <cell r="B7536" t="str">
            <v>SINAPI</v>
          </cell>
          <cell r="C7536" t="str">
            <v xml:space="preserve">ABRACADEIRA EM ACO PARA AMARRACAO DE ELETRODUTOS, TIPO D, COM 3/4" E CUNHA DE FIXACAO                                                                                                                                                                                                                                                                                                                                                                                                                     </v>
          </cell>
          <cell r="D7536" t="str">
            <v xml:space="preserve">UN    </v>
          </cell>
          <cell r="E7536">
            <v>2.15</v>
          </cell>
        </row>
        <row r="7537">
          <cell r="A7537">
            <v>400</v>
          </cell>
          <cell r="B7537" t="str">
            <v>SINAPI</v>
          </cell>
          <cell r="C7537" t="str">
            <v xml:space="preserve">ABRACADEIRA EM ACO PARA AMARRACAO DE ELETRODUTOS, TIPO D, COM 3/4" E PARAFUSO DE FIXACAO                                                                                                                                                                                                                                                                                                                                                                                                                  </v>
          </cell>
          <cell r="D7537" t="str">
            <v xml:space="preserve">UN    </v>
          </cell>
          <cell r="E7537">
            <v>2.1</v>
          </cell>
        </row>
        <row r="7538">
          <cell r="A7538">
            <v>39125</v>
          </cell>
          <cell r="B7538" t="str">
            <v>SINAPI</v>
          </cell>
          <cell r="C7538" t="str">
            <v xml:space="preserve">ABRACADEIRA EM ACO PARA AMARRACAO DE ELETRODUTOS, TIPO D, COM 3/8" E PARAFUSO DE FIXACAO                                                                                                                                                                                                                                                                                                                                                                                                                  </v>
          </cell>
          <cell r="D7538" t="str">
            <v xml:space="preserve">UN    </v>
          </cell>
          <cell r="E7538">
            <v>2.15</v>
          </cell>
        </row>
        <row r="7539">
          <cell r="A7539">
            <v>39134</v>
          </cell>
          <cell r="B7539" t="str">
            <v>SINAPI</v>
          </cell>
          <cell r="C7539" t="str">
            <v xml:space="preserve">ABRACADEIRA EM ACO PARA AMARRACAO DE ELETRODUTOS, TIPO D, COM 3" E CUNHA DE FIXACAO                                                                                                                                                                                                                                                                                                                                                                                                                       </v>
          </cell>
          <cell r="D7539" t="str">
            <v xml:space="preserve">UN    </v>
          </cell>
          <cell r="E7539">
            <v>7.17</v>
          </cell>
        </row>
        <row r="7540">
          <cell r="A7540">
            <v>398</v>
          </cell>
          <cell r="B7540" t="str">
            <v>SINAPI</v>
          </cell>
          <cell r="C7540" t="str">
            <v xml:space="preserve">ABRACADEIRA EM ACO PARA AMARRACAO DE ELETRODUTOS, TIPO D, COM 3" E PARAFUSO DE FIXACAO                                                                                                                                                                                                                                                                                                                                                                                                                    </v>
          </cell>
          <cell r="D7540" t="str">
            <v xml:space="preserve">UN    </v>
          </cell>
          <cell r="E7540">
            <v>6.61</v>
          </cell>
        </row>
        <row r="7541">
          <cell r="A7541">
            <v>39126</v>
          </cell>
          <cell r="B7541" t="str">
            <v>SINAPI</v>
          </cell>
          <cell r="C7541" t="str">
            <v xml:space="preserve">ABRACADEIRA EM ACO PARA AMARRACAO DE ELETRODUTOS, TIPO D, COM 4" E CUNHA DE FIXACAO                                                                                                                                                                                                                                                                                                                                                                                                                       </v>
          </cell>
          <cell r="D7541" t="str">
            <v xml:space="preserve">UN    </v>
          </cell>
          <cell r="E7541">
            <v>9.69</v>
          </cell>
        </row>
        <row r="7542">
          <cell r="A7542">
            <v>399</v>
          </cell>
          <cell r="B7542" t="str">
            <v>SINAPI</v>
          </cell>
          <cell r="C7542" t="str">
            <v xml:space="preserve">ABRACADEIRA EM ACO PARA AMARRACAO DE ELETRODUTOS, TIPO D, COM 4" E PARAFUSO DE FIXACAO                                                                                                                                                                                                                                                                                                                                                                                                                    </v>
          </cell>
          <cell r="D7542" t="str">
            <v xml:space="preserve">UN    </v>
          </cell>
          <cell r="E7542">
            <v>8.5299999999999994</v>
          </cell>
        </row>
        <row r="7543">
          <cell r="A7543">
            <v>39158</v>
          </cell>
          <cell r="B7543" t="str">
            <v>SINAPI</v>
          </cell>
          <cell r="C7543" t="str">
            <v xml:space="preserve">ABRACADEIRA EM ACO PARA AMARRACAO DE ELETRODUTOS, TIPO ECONOMICA (GOTA), COM 8"                                                                                                                                                                                                                                                                                                                                                                                                                           </v>
          </cell>
          <cell r="D7543" t="str">
            <v xml:space="preserve">UN    </v>
          </cell>
          <cell r="E7543">
            <v>22.92</v>
          </cell>
        </row>
        <row r="7544">
          <cell r="A7544">
            <v>39141</v>
          </cell>
          <cell r="B7544" t="str">
            <v>SINAPI</v>
          </cell>
          <cell r="C7544" t="str">
            <v xml:space="preserve">ABRACADEIRA EM ACO PARA AMARRACAO DE ELETRODUTOS, TIPO U SIMPLES, COM 1 1/2"                                                                                                                                                                                                                                                                                                                                                                                                                              </v>
          </cell>
          <cell r="D7544" t="str">
            <v xml:space="preserve">UN    </v>
          </cell>
          <cell r="E7544">
            <v>1.66</v>
          </cell>
        </row>
        <row r="7545">
          <cell r="A7545">
            <v>39140</v>
          </cell>
          <cell r="B7545" t="str">
            <v>SINAPI</v>
          </cell>
          <cell r="C7545" t="str">
            <v xml:space="preserve">ABRACADEIRA EM ACO PARA AMARRACAO DE ELETRODUTOS, TIPO U SIMPLES, COM 1 1/4"                                                                                                                                                                                                                                                                                                                                                                                                                              </v>
          </cell>
          <cell r="D7545" t="str">
            <v xml:space="preserve">UN    </v>
          </cell>
          <cell r="E7545">
            <v>1.51</v>
          </cell>
        </row>
        <row r="7546">
          <cell r="A7546">
            <v>39137</v>
          </cell>
          <cell r="B7546" t="str">
            <v>SINAPI</v>
          </cell>
          <cell r="C7546" t="str">
            <v xml:space="preserve">ABRACADEIRA EM ACO PARA AMARRACAO DE ELETRODUTOS, TIPO U SIMPLES, COM 1/2"                                                                                                                                                                                                                                                                                                                                                                                                                                </v>
          </cell>
          <cell r="D7546" t="str">
            <v xml:space="preserve">UN    </v>
          </cell>
          <cell r="E7546">
            <v>0.87</v>
          </cell>
        </row>
        <row r="7547">
          <cell r="A7547">
            <v>39139</v>
          </cell>
          <cell r="B7547" t="str">
            <v>SINAPI</v>
          </cell>
          <cell r="C7547" t="str">
            <v xml:space="preserve">ABRACADEIRA EM ACO PARA AMARRACAO DE ELETRODUTOS, TIPO U SIMPLES, COM 1"                                                                                                                                                                                                                                                                                                                                                                                                                                  </v>
          </cell>
          <cell r="D7547" t="str">
            <v xml:space="preserve">UN    </v>
          </cell>
          <cell r="E7547">
            <v>1.25</v>
          </cell>
        </row>
        <row r="7548">
          <cell r="A7548">
            <v>39143</v>
          </cell>
          <cell r="B7548" t="str">
            <v>SINAPI</v>
          </cell>
          <cell r="C7548" t="str">
            <v xml:space="preserve">ABRACADEIRA EM ACO PARA AMARRACAO DE ELETRODUTOS, TIPO U SIMPLES, COM 2 1/2"                                                                                                                                                                                                                                                                                                                                                                                                                              </v>
          </cell>
          <cell r="D7548" t="str">
            <v xml:space="preserve">UN    </v>
          </cell>
          <cell r="E7548">
            <v>3.43</v>
          </cell>
        </row>
        <row r="7549">
          <cell r="A7549">
            <v>39142</v>
          </cell>
          <cell r="B7549" t="str">
            <v>SINAPI</v>
          </cell>
          <cell r="C7549" t="str">
            <v xml:space="preserve">ABRACADEIRA EM ACO PARA AMARRACAO DE ELETRODUTOS, TIPO U SIMPLES, COM 2"                                                                                                                                                                                                                                                                                                                                                                                                                                  </v>
          </cell>
          <cell r="D7549" t="str">
            <v xml:space="preserve">UN    </v>
          </cell>
          <cell r="E7549">
            <v>2.46</v>
          </cell>
        </row>
        <row r="7550">
          <cell r="A7550">
            <v>39138</v>
          </cell>
          <cell r="B7550" t="str">
            <v>SINAPI</v>
          </cell>
          <cell r="C7550" t="str">
            <v xml:space="preserve">ABRACADEIRA EM ACO PARA AMARRACAO DE ELETRODUTOS, TIPO U SIMPLES, COM 3/4"                                                                                                                                                                                                                                                                                                                                                                                                                                </v>
          </cell>
          <cell r="D7550" t="str">
            <v xml:space="preserve">UN    </v>
          </cell>
          <cell r="E7550">
            <v>0.92</v>
          </cell>
        </row>
        <row r="7551">
          <cell r="A7551">
            <v>39136</v>
          </cell>
          <cell r="B7551" t="str">
            <v>SINAPI</v>
          </cell>
          <cell r="C7551" t="str">
            <v xml:space="preserve">ABRACADEIRA EM ACO PARA AMARRACAO DE ELETRODUTOS, TIPO U SIMPLES, COM 3/8"                                                                                                                                                                                                                                                                                                                                                                                                                                </v>
          </cell>
          <cell r="D7551" t="str">
            <v xml:space="preserve">UN    </v>
          </cell>
          <cell r="E7551">
            <v>0.61</v>
          </cell>
        </row>
        <row r="7552">
          <cell r="A7552">
            <v>39144</v>
          </cell>
          <cell r="B7552" t="str">
            <v>SINAPI</v>
          </cell>
          <cell r="C7552" t="str">
            <v xml:space="preserve">ABRACADEIRA EM ACO PARA AMARRACAO DE ELETRODUTOS, TIPO U SIMPLES, COM 3"                                                                                                                                                                                                                                                                                                                                                                                                                                  </v>
          </cell>
          <cell r="D7552" t="str">
            <v xml:space="preserve">UN    </v>
          </cell>
          <cell r="E7552">
            <v>3.99</v>
          </cell>
        </row>
        <row r="7553">
          <cell r="A7553">
            <v>39145</v>
          </cell>
          <cell r="B7553" t="str">
            <v>SINAPI</v>
          </cell>
          <cell r="C7553" t="str">
            <v xml:space="preserve">ABRACADEIRA EM ACO PARA AMARRACAO DE ELETRODUTOS, TIPO U SIMPLES, COM 4"                                                                                                                                                                                                                                                                                                                                                                                                                                  </v>
          </cell>
          <cell r="D7553" t="str">
            <v xml:space="preserve">UN    </v>
          </cell>
          <cell r="E7553">
            <v>6.58</v>
          </cell>
        </row>
        <row r="7554">
          <cell r="A7554">
            <v>12615</v>
          </cell>
          <cell r="B7554" t="str">
            <v>SINAPI</v>
          </cell>
          <cell r="C7554" t="str">
            <v xml:space="preserve">ABRACADEIRA PVC, PARA CALHA PLUVIAL, DIAMETRO ENTRE 80 E 100 MM, PARA DRENAGEM PREDIAL                                                                                                                                                                                                                                                                                                                                                                                                                    </v>
          </cell>
          <cell r="D7554" t="str">
            <v xml:space="preserve">UN    </v>
          </cell>
          <cell r="E7554">
            <v>4.91</v>
          </cell>
        </row>
        <row r="7555">
          <cell r="A7555">
            <v>11927</v>
          </cell>
          <cell r="B7555" t="str">
            <v>SINAPI</v>
          </cell>
          <cell r="C7555" t="str">
            <v xml:space="preserve">ABRACADEIRA, GALVANIZADA/ZINCADA, ROSCA SEM FIM, PARAFUSO INOX, LARGURA  FITA *12,6 A *14 MM, D = 2" A 2 1/2"                                                                                                                                                                                                                                                                                                                                                                                             </v>
          </cell>
          <cell r="D7555" t="str">
            <v xml:space="preserve">UN    </v>
          </cell>
          <cell r="E7555">
            <v>12</v>
          </cell>
        </row>
        <row r="7556">
          <cell r="A7556">
            <v>11928</v>
          </cell>
          <cell r="B7556" t="str">
            <v>SINAPI</v>
          </cell>
          <cell r="C7556" t="str">
            <v xml:space="preserve">ABRACADEIRA, GALVANIZADA/ZINCADA, ROSCA SEM FIM, PARAFUSO INOX, LARGURA  FITA *12,6 A *14 MM, D = 3" A 3 3/4"                                                                                                                                                                                                                                                                                                                                                                                             </v>
          </cell>
          <cell r="D7556" t="str">
            <v xml:space="preserve">UN    </v>
          </cell>
          <cell r="E7556">
            <v>13.74</v>
          </cell>
        </row>
        <row r="7557">
          <cell r="A7557">
            <v>11929</v>
          </cell>
          <cell r="B7557" t="str">
            <v>SINAPI</v>
          </cell>
          <cell r="C7557" t="str">
            <v xml:space="preserve">ABRACADEIRA, GALVANIZADA/ZINCADA, ROSCA SEM FIM, PARAFUSO INOX, LARGURA  FITA *12,6 A *14 MM, D = 4" A 4 3/4"                                                                                                                                                                                                                                                                                                                                                                                             </v>
          </cell>
          <cell r="D7557" t="str">
            <v xml:space="preserve">UN    </v>
          </cell>
          <cell r="E7557">
            <v>21.26</v>
          </cell>
        </row>
        <row r="7558">
          <cell r="A7558">
            <v>36801</v>
          </cell>
          <cell r="B7558" t="str">
            <v>SINAPI</v>
          </cell>
          <cell r="C7558" t="str">
            <v xml:space="preserve">ACABAMENTO DE METAL CROMADO PARA REGISTRO PEQUENO, DE PAREDE, 1/2 " OU 3/4 "                                                                                                                                                                                                                                                                                                                                                                                                                              </v>
          </cell>
          <cell r="D7558" t="str">
            <v xml:space="preserve">UN    </v>
          </cell>
          <cell r="E7558">
            <v>27.25</v>
          </cell>
        </row>
        <row r="7559">
          <cell r="A7559">
            <v>36246</v>
          </cell>
          <cell r="B7559" t="str">
            <v>SINAPI</v>
          </cell>
          <cell r="C7559" t="str">
            <v xml:space="preserve">ACABAMENTO SIMPLES/CONVENCIONAL PARA FORRO PVC, TIPO "U" OU "C", COR BRANCA, COMPRIMENTO 6 M                                                                                                                                                                                                                                                                                                                                                                                                              </v>
          </cell>
          <cell r="D7559" t="str">
            <v xml:space="preserve">M     </v>
          </cell>
          <cell r="E7559">
            <v>4.8899999999999997</v>
          </cell>
        </row>
        <row r="7560">
          <cell r="A7560">
            <v>37600</v>
          </cell>
          <cell r="B7560" t="str">
            <v>SINAPI</v>
          </cell>
          <cell r="C7560" t="str">
            <v xml:space="preserve">ACESSORIO DE LIGACAO NAO ELETRICO PARA CARGAS EXPLOSIVAS, TUBO DE 6 M                                                                                                                                                                                                                                                                                                                                                                                                                                     </v>
          </cell>
          <cell r="D7560" t="str">
            <v xml:space="preserve">UN    </v>
          </cell>
          <cell r="E7560">
            <v>123.82</v>
          </cell>
        </row>
        <row r="7561">
          <cell r="A7561">
            <v>37599</v>
          </cell>
          <cell r="B7561" t="str">
            <v>SINAPI</v>
          </cell>
          <cell r="C7561" t="str">
            <v xml:space="preserve">ACESSORIO INICIADOR NAO ELETRICO, TUBO DE 6 M, TEMPO DE RETARDO DE *160* MS                                                                                                                                                                                                                                                                                                                                                                                                                               </v>
          </cell>
          <cell r="D7561" t="str">
            <v xml:space="preserve">UN    </v>
          </cell>
          <cell r="E7561">
            <v>115.25</v>
          </cell>
        </row>
        <row r="7562">
          <cell r="A7562">
            <v>1</v>
          </cell>
          <cell r="B7562" t="str">
            <v>SINAPI</v>
          </cell>
          <cell r="C7562" t="str">
            <v xml:space="preserve">ACETILENO (RECARGA DE GAS ACETILENO PARA CILINDRO DE CONJUNTO OXICORTE GRANDE) NAO INCLUI TROCA/MANUTENCAO DO CILINDRO                                                                                                                                                                                                                                                                                                                                                                                    </v>
          </cell>
          <cell r="D7562" t="str">
            <v xml:space="preserve">KG    </v>
          </cell>
          <cell r="E7562">
            <v>80.42</v>
          </cell>
        </row>
        <row r="7563">
          <cell r="A7563">
            <v>3</v>
          </cell>
          <cell r="B7563" t="str">
            <v>SINAPI</v>
          </cell>
          <cell r="C7563" t="str">
            <v xml:space="preserve">ACIDO CLORIDRICO / ACIDO MURIATICO, DILUICAO 10% A 12% PARA USO EM LIMPEZA                                                                                                                                                                                                                                                                                                                                                                                                                                </v>
          </cell>
          <cell r="D7563" t="str">
            <v xml:space="preserve">L     </v>
          </cell>
          <cell r="E7563">
            <v>17.48</v>
          </cell>
        </row>
        <row r="7564">
          <cell r="A7564">
            <v>43054</v>
          </cell>
          <cell r="B7564" t="str">
            <v>SINAPI</v>
          </cell>
          <cell r="C7564" t="str">
            <v xml:space="preserve">ACO CA-25, 10,0 MM, OU 12,5 MM, OU 16,0 MM, OU 20,0 MM, OU 25,0 MM, VERGALHAO                                                                                                                                                                                                                                                                                                                                                                                                                             </v>
          </cell>
          <cell r="D7564" t="str">
            <v xml:space="preserve">KG    </v>
          </cell>
          <cell r="E7564">
            <v>11.14</v>
          </cell>
        </row>
        <row r="7565">
          <cell r="A7565">
            <v>42402</v>
          </cell>
          <cell r="B7565" t="str">
            <v>SINAPI</v>
          </cell>
          <cell r="C7565" t="str">
            <v xml:space="preserve">ACO CA-25, 16,0 MM, BARRA DE TRANSFERENCIA                                                                                                                                                                                                                                                                                                                                                                                                                                                                </v>
          </cell>
          <cell r="D7565" t="str">
            <v xml:space="preserve">KG    </v>
          </cell>
          <cell r="E7565">
            <v>10.64</v>
          </cell>
        </row>
        <row r="7566">
          <cell r="A7566">
            <v>42403</v>
          </cell>
          <cell r="B7566" t="str">
            <v>SINAPI</v>
          </cell>
          <cell r="C7566" t="str">
            <v xml:space="preserve">ACO CA-25, 20,0 MM, BARRA DE TRANSFERENCIA                                                                                                                                                                                                                                                                                                                                                                                                                                                                </v>
          </cell>
          <cell r="D7566" t="str">
            <v xml:space="preserve">KG    </v>
          </cell>
          <cell r="E7566">
            <v>13.65</v>
          </cell>
        </row>
        <row r="7567">
          <cell r="A7567">
            <v>42404</v>
          </cell>
          <cell r="B7567" t="str">
            <v>SINAPI</v>
          </cell>
          <cell r="C7567" t="str">
            <v xml:space="preserve">ACO CA-25, 25,0 MM, BARRA DE TRANSFERENCIA                                                                                                                                                                                                                                                                                                                                                                                                                                                                </v>
          </cell>
          <cell r="D7567" t="str">
            <v xml:space="preserve">KG    </v>
          </cell>
          <cell r="E7567">
            <v>13.58</v>
          </cell>
        </row>
        <row r="7568">
          <cell r="A7568">
            <v>42405</v>
          </cell>
          <cell r="B7568" t="str">
            <v>SINAPI</v>
          </cell>
          <cell r="C7568" t="str">
            <v xml:space="preserve">ACO CA-25, 32,0 MM, BARRA DE TRANSFERENCIA                                                                                                                                                                                                                                                                                                                                                                                                                                                                </v>
          </cell>
          <cell r="D7568" t="str">
            <v xml:space="preserve">KG    </v>
          </cell>
          <cell r="E7568">
            <v>14.46</v>
          </cell>
        </row>
        <row r="7569">
          <cell r="A7569">
            <v>34341</v>
          </cell>
          <cell r="B7569" t="str">
            <v>SINAPI</v>
          </cell>
          <cell r="C7569" t="str">
            <v xml:space="preserve">ACO CA-25, 32,0 MM, VERGALHAO                                                                                                                                                                                                                                                                                                                                                                                                                                                                             </v>
          </cell>
          <cell r="D7569" t="str">
            <v xml:space="preserve">KG    </v>
          </cell>
          <cell r="E7569">
            <v>12.55</v>
          </cell>
        </row>
        <row r="7570">
          <cell r="A7570">
            <v>43053</v>
          </cell>
          <cell r="B7570" t="str">
            <v>SINAPI</v>
          </cell>
          <cell r="C7570" t="str">
            <v xml:space="preserve">ACO CA-25, 6,3 MM OU 8,0 MM, VERGALHAO                                                                                                                                                                                                                                                                                                                                                                                                                                                                    </v>
          </cell>
          <cell r="D7570" t="str">
            <v xml:space="preserve">KG    </v>
          </cell>
          <cell r="E7570">
            <v>9.9499999999999993</v>
          </cell>
        </row>
        <row r="7571">
          <cell r="A7571">
            <v>43058</v>
          </cell>
          <cell r="B7571" t="str">
            <v>SINAPI</v>
          </cell>
          <cell r="C7571" t="str">
            <v xml:space="preserve">ACO CA-50, 10,0 MM, OU 12,5 MM, OU 16,0 MM, OU 20,0 MM, DOBRADO E CORTADO                                                                                                                                                                                                                                                                                                                                                                                                                                 </v>
          </cell>
          <cell r="D7571" t="str">
            <v xml:space="preserve">KG    </v>
          </cell>
          <cell r="E7571">
            <v>10.32</v>
          </cell>
        </row>
        <row r="7572">
          <cell r="A7572">
            <v>34</v>
          </cell>
          <cell r="B7572" t="str">
            <v>SINAPI</v>
          </cell>
          <cell r="C7572" t="str">
            <v xml:space="preserve">ACO CA-50, 10,0 MM, VERGALHAO                                                                                                                                                                                                                                                                                                                                                                                                                                                                             </v>
          </cell>
          <cell r="D7572" t="str">
            <v xml:space="preserve">KG    </v>
          </cell>
          <cell r="E7572">
            <v>10.37</v>
          </cell>
        </row>
        <row r="7573">
          <cell r="A7573">
            <v>43055</v>
          </cell>
          <cell r="B7573" t="str">
            <v>SINAPI</v>
          </cell>
          <cell r="C7573" t="str">
            <v xml:space="preserve">ACO CA-50, 12,5 MM OU 16,0 MM, VERGALHAO                                                                                                                                                                                                                                                                                                                                                                                                                                                                  </v>
          </cell>
          <cell r="D7573" t="str">
            <v xml:space="preserve">KG    </v>
          </cell>
          <cell r="E7573">
            <v>8.98</v>
          </cell>
        </row>
        <row r="7574">
          <cell r="A7574">
            <v>43056</v>
          </cell>
          <cell r="B7574" t="str">
            <v>SINAPI</v>
          </cell>
          <cell r="C7574" t="str">
            <v xml:space="preserve">ACO CA-50, 20,0 MM OU 25,0 MM, VERGALHAO                                                                                                                                                                                                                                                                                                                                                                                                                                                                  </v>
          </cell>
          <cell r="D7574" t="str">
            <v xml:space="preserve">KG    </v>
          </cell>
          <cell r="E7574">
            <v>10.35</v>
          </cell>
        </row>
        <row r="7575">
          <cell r="A7575">
            <v>43057</v>
          </cell>
          <cell r="B7575" t="str">
            <v>SINAPI</v>
          </cell>
          <cell r="C7575" t="str">
            <v xml:space="preserve">ACO CA-50, 32,0 MM, VERGALHAO                                                                                                                                                                                                                                                                                                                                                                                                                                                                             </v>
          </cell>
          <cell r="D7575" t="str">
            <v xml:space="preserve">KG    </v>
          </cell>
          <cell r="E7575">
            <v>11.38</v>
          </cell>
        </row>
        <row r="7576">
          <cell r="A7576">
            <v>34449</v>
          </cell>
          <cell r="B7576" t="str">
            <v>SINAPI</v>
          </cell>
          <cell r="C7576" t="str">
            <v xml:space="preserve">ACO CA-50, 6,3 MM, DOBRADO E CORTADO                                                                                                                                                                                                                                                                                                                                                                                                                                                                      </v>
          </cell>
          <cell r="D7576" t="str">
            <v xml:space="preserve">KG    </v>
          </cell>
          <cell r="E7576">
            <v>12.16</v>
          </cell>
        </row>
        <row r="7577">
          <cell r="A7577">
            <v>32</v>
          </cell>
          <cell r="B7577" t="str">
            <v>SINAPI</v>
          </cell>
          <cell r="C7577" t="str">
            <v xml:space="preserve">ACO CA-50, 6,3 MM, VERGALHAO                                                                                                                                                                                                                                                                                                                                                                                                                                                                              </v>
          </cell>
          <cell r="D7577" t="str">
            <v xml:space="preserve">KG    </v>
          </cell>
          <cell r="E7577">
            <v>10.94</v>
          </cell>
        </row>
        <row r="7578">
          <cell r="A7578">
            <v>33</v>
          </cell>
          <cell r="B7578" t="str">
            <v>SINAPI</v>
          </cell>
          <cell r="C7578" t="str">
            <v xml:space="preserve">ACO CA-50, 8,0 MM, VERGALHAO                                                                                                                                                                                                                                                                                                                                                                                                                                                                              </v>
          </cell>
          <cell r="D7578" t="str">
            <v xml:space="preserve">KG    </v>
          </cell>
          <cell r="E7578">
            <v>11</v>
          </cell>
        </row>
        <row r="7579">
          <cell r="A7579">
            <v>43061</v>
          </cell>
          <cell r="B7579" t="str">
            <v>SINAPI</v>
          </cell>
          <cell r="C7579" t="str">
            <v xml:space="preserve">ACO CA-60, 4,2 MM OU 5,0 MM, DOBRADO E CORTADO                                                                                                                                                                                                                                                                                                                                                                                                                                                            </v>
          </cell>
          <cell r="D7579" t="str">
            <v xml:space="preserve">KG    </v>
          </cell>
          <cell r="E7579">
            <v>10.28</v>
          </cell>
        </row>
        <row r="7580">
          <cell r="A7580">
            <v>43059</v>
          </cell>
          <cell r="B7580" t="str">
            <v>SINAPI</v>
          </cell>
          <cell r="C7580" t="str">
            <v xml:space="preserve">ACO CA-60, 4,2 MM, OU 5,0 MM, OU 6,0 MM, OU 7,0 MM, VERGALHAO                                                                                                                                                                                                                                                                                                                                                                                                                                             </v>
          </cell>
          <cell r="D7580" t="str">
            <v xml:space="preserve">KG    </v>
          </cell>
          <cell r="E7580">
            <v>9.81</v>
          </cell>
        </row>
        <row r="7581">
          <cell r="A7581">
            <v>43062</v>
          </cell>
          <cell r="B7581" t="str">
            <v>SINAPI</v>
          </cell>
          <cell r="C7581" t="str">
            <v xml:space="preserve">ACO CA-60, 6,0 MM OU 7,0 MM, DOBRADO E CORTADO                                                                                                                                                                                                                                                                                                                                                                                                                                                            </v>
          </cell>
          <cell r="D7581" t="str">
            <v xml:space="preserve">KG    </v>
          </cell>
          <cell r="E7581">
            <v>10.87</v>
          </cell>
        </row>
        <row r="7582">
          <cell r="A7582">
            <v>43060</v>
          </cell>
          <cell r="B7582" t="str">
            <v>SINAPI</v>
          </cell>
          <cell r="C7582" t="str">
            <v xml:space="preserve">ACO CA-60, 8,0 MM OU 9,5 MM, VERGALHAO                                                                                                                                                                                                                                                                                                                                                                                                                                                                    </v>
          </cell>
          <cell r="D7582" t="str">
            <v xml:space="preserve">KG    </v>
          </cell>
          <cell r="E7582">
            <v>8.5399999999999991</v>
          </cell>
        </row>
        <row r="7583">
          <cell r="A7583">
            <v>20063</v>
          </cell>
          <cell r="B7583" t="str">
            <v>SINAPI</v>
          </cell>
          <cell r="C7583" t="str">
            <v xml:space="preserve">ACOPLAMENTO DE CONDUTOR PLUVIAL, EM PVC, DIAMETRO ENTRE 80 E 100 MM, PARA DRENAGEM PREDIAL                                                                                                                                                                                                                                                                                                                                                                                                                </v>
          </cell>
          <cell r="D7583" t="str">
            <v xml:space="preserve">UN    </v>
          </cell>
          <cell r="E7583">
            <v>4.88</v>
          </cell>
        </row>
        <row r="7584">
          <cell r="A7584">
            <v>40410</v>
          </cell>
          <cell r="B7584" t="str">
            <v>SINAPI</v>
          </cell>
          <cell r="C7584" t="str">
            <v xml:space="preserve">ACOPLAMENTO RIGIDO EM FERRO FUNDIDO PARA SISTEMA DE TUBULACAO RANHURADA, DN 50 MM (2")                                                                                                                                                                                                                                                                                                                                                                                                                    </v>
          </cell>
          <cell r="D7584" t="str">
            <v xml:space="preserve">UN    </v>
          </cell>
          <cell r="E7584">
            <v>28.08</v>
          </cell>
        </row>
        <row r="7585">
          <cell r="A7585">
            <v>40411</v>
          </cell>
          <cell r="B7585" t="str">
            <v>SINAPI</v>
          </cell>
          <cell r="C7585" t="str">
            <v xml:space="preserve">ACOPLAMENTO RIGIDO EM FERRO FUNDIDO PARA SISTEMA DE TUBULACAO RANHURADA, DN 65 MM (2 1/2")                                                                                                                                                                                                                                                                                                                                                                                                                </v>
          </cell>
          <cell r="D7585" t="str">
            <v xml:space="preserve">UN    </v>
          </cell>
          <cell r="E7585">
            <v>30.47</v>
          </cell>
        </row>
        <row r="7586">
          <cell r="A7586">
            <v>40412</v>
          </cell>
          <cell r="B7586" t="str">
            <v>SINAPI</v>
          </cell>
          <cell r="C7586" t="str">
            <v xml:space="preserve">ACOPLAMENTO RIGIDO EM FERRO FUNDIDO PARA SISTEMA DE TUBULACAO RANHURADA, DN 80 MM (3")                                                                                                                                                                                                                                                                                                                                                                                                                    </v>
          </cell>
          <cell r="D7586" t="str">
            <v xml:space="preserve">UN    </v>
          </cell>
          <cell r="E7586">
            <v>34.200000000000003</v>
          </cell>
        </row>
        <row r="7587">
          <cell r="A7587">
            <v>38838</v>
          </cell>
          <cell r="B7587" t="str">
            <v>SINAPI</v>
          </cell>
          <cell r="C7587" t="str">
            <v xml:space="preserve">ADAPTADOR DE COBRE PARA TUBULACAO PEX, DN 16 X 15 MM                                                                                                                                                                                                                                                                                                                                                                                                                                                      </v>
          </cell>
          <cell r="D7587" t="str">
            <v xml:space="preserve">UN    </v>
          </cell>
          <cell r="E7587">
            <v>8.2899999999999991</v>
          </cell>
        </row>
        <row r="7588">
          <cell r="A7588">
            <v>38839</v>
          </cell>
          <cell r="B7588" t="str">
            <v>SINAPI</v>
          </cell>
          <cell r="C7588" t="str">
            <v xml:space="preserve">ADAPTADOR DE COBRE PARA TUBULACAO PEX, DN 20 X 22 MM                                                                                                                                                                                                                                                                                                                                                                                                                                                      </v>
          </cell>
          <cell r="D7588" t="str">
            <v xml:space="preserve">UN    </v>
          </cell>
          <cell r="E7588">
            <v>9.77</v>
          </cell>
        </row>
        <row r="7589">
          <cell r="A7589">
            <v>55</v>
          </cell>
          <cell r="B7589" t="str">
            <v>SINAPI</v>
          </cell>
          <cell r="C7589" t="str">
            <v xml:space="preserve">ADAPTADOR DE COMPRESSAO EM POLIPROPILENO (PP), PARA TUBO EM PEAD, 20 MM X 1/2", PARA LIGACAO PREDIAL DE AGUA (NTS 179)                                                                                                                                                                                                                                                                                                                                                                                    </v>
          </cell>
          <cell r="D7589" t="str">
            <v xml:space="preserve">UN    </v>
          </cell>
          <cell r="E7589">
            <v>5.35</v>
          </cell>
        </row>
        <row r="7590">
          <cell r="A7590">
            <v>61</v>
          </cell>
          <cell r="B7590" t="str">
            <v>SINAPI</v>
          </cell>
          <cell r="C7590" t="str">
            <v xml:space="preserve">ADAPTADOR DE COMPRESSAO EM POLIPROPILENO (PP), PARA TUBO EM PEAD, 20 MM X 3/4", PARA LIGACAO PREDIAL DE AGUA (NTS 179)                                                                                                                                                                                                                                                                                                                                                                                    </v>
          </cell>
          <cell r="D7590" t="str">
            <v xml:space="preserve">UN    </v>
          </cell>
          <cell r="E7590">
            <v>5.0599999999999996</v>
          </cell>
        </row>
        <row r="7591">
          <cell r="A7591">
            <v>62</v>
          </cell>
          <cell r="B7591" t="str">
            <v>SINAPI</v>
          </cell>
          <cell r="C7591" t="str">
            <v xml:space="preserve">ADAPTADOR DE COMPRESSAO EM POLIPROPILENO (PP), PARA TUBO EM PEAD, 32 MM X 1", PARA LIGACAO PREDIAL DE AGUA (NTS 179)                                                                                                                                                                                                                                                                                                                                                                                      </v>
          </cell>
          <cell r="D7591" t="str">
            <v xml:space="preserve">UN    </v>
          </cell>
          <cell r="E7591">
            <v>10.48</v>
          </cell>
        </row>
        <row r="7592">
          <cell r="A7592">
            <v>77</v>
          </cell>
          <cell r="B7592" t="str">
            <v>SINAPI</v>
          </cell>
          <cell r="C7592" t="str">
            <v xml:space="preserve">ADAPTADOR PVC PARA SIFAO METALICO, SOLDAVEL, COM ANEL BORRACHA (JE), 40 MM X 1 1/2"                                                                                                                                                                                                                                                                                                                                                                                                                       </v>
          </cell>
          <cell r="D7592" t="str">
            <v xml:space="preserve">UN    </v>
          </cell>
          <cell r="E7592">
            <v>1.68</v>
          </cell>
        </row>
        <row r="7593">
          <cell r="A7593">
            <v>76</v>
          </cell>
          <cell r="B7593" t="str">
            <v>SINAPI</v>
          </cell>
          <cell r="C7593" t="str">
            <v xml:space="preserve">ADAPTADOR PVC PARA SIFAO, ROSCAVEL, 40 MM X 1 1/4"                                                                                                                                                                                                                                                                                                                                                                                                                                                        </v>
          </cell>
          <cell r="D7593" t="str">
            <v xml:space="preserve">UN    </v>
          </cell>
          <cell r="E7593">
            <v>1.71</v>
          </cell>
        </row>
        <row r="7594">
          <cell r="A7594">
            <v>67</v>
          </cell>
          <cell r="B7594" t="str">
            <v>SINAPI</v>
          </cell>
          <cell r="C7594" t="str">
            <v xml:space="preserve">ADAPTADOR PVC ROSCAVEL, COM FLANGES E ANEL DE VEDACAO, 1/2", PARA CAIXA D' AGUA                                                                                                                                                                                                                                                                                                                                                                                                                           </v>
          </cell>
          <cell r="D7594" t="str">
            <v xml:space="preserve">UN    </v>
          </cell>
          <cell r="E7594">
            <v>16.489999999999998</v>
          </cell>
        </row>
        <row r="7595">
          <cell r="A7595">
            <v>71</v>
          </cell>
          <cell r="B7595" t="str">
            <v>SINAPI</v>
          </cell>
          <cell r="C7595" t="str">
            <v xml:space="preserve">ADAPTADOR PVC ROSCAVEL, COM FLANGES E ANEL DE VEDACAO, 1", PARA CAIXA D' AGUA                                                                                                                                                                                                                                                                                                                                                                                                                             </v>
          </cell>
          <cell r="D7595" t="str">
            <v xml:space="preserve">UN    </v>
          </cell>
          <cell r="E7595">
            <v>30.3</v>
          </cell>
        </row>
        <row r="7596">
          <cell r="A7596">
            <v>73</v>
          </cell>
          <cell r="B7596" t="str">
            <v>SINAPI</v>
          </cell>
          <cell r="C7596" t="str">
            <v xml:space="preserve">ADAPTADOR PVC ROSCAVEL, COM FLANGES E ANEL DE VEDACAO, 3/4", PARA CAIXA D' AGUA                                                                                                                                                                                                                                                                                                                                                                                                                           </v>
          </cell>
          <cell r="D7596" t="str">
            <v xml:space="preserve">UN    </v>
          </cell>
          <cell r="E7596">
            <v>22.62</v>
          </cell>
        </row>
        <row r="7597">
          <cell r="A7597">
            <v>103</v>
          </cell>
          <cell r="B7597" t="str">
            <v>SINAPI</v>
          </cell>
          <cell r="C7597" t="str">
            <v xml:space="preserve">ADAPTADOR PVC SOLDAVEL CURTO COM BOLSA E ROSCA, 110 MM X 4", PARA AGUA FRIA                                                                                                                                                                                                                                                                                                                                                                                                                               </v>
          </cell>
          <cell r="D7597" t="str">
            <v xml:space="preserve">UN    </v>
          </cell>
          <cell r="E7597">
            <v>67.290000000000006</v>
          </cell>
        </row>
        <row r="7598">
          <cell r="A7598">
            <v>107</v>
          </cell>
          <cell r="B7598" t="str">
            <v>SINAPI</v>
          </cell>
          <cell r="C7598" t="str">
            <v xml:space="preserve">ADAPTADOR PVC SOLDAVEL CURTO COM BOLSA E ROSCA, 20 MM X 1/2", PARA AGUA FRIA                                                                                                                                                                                                                                                                                                                                                                                                                              </v>
          </cell>
          <cell r="D7598" t="str">
            <v xml:space="preserve">UN    </v>
          </cell>
          <cell r="E7598">
            <v>1.05</v>
          </cell>
        </row>
        <row r="7599">
          <cell r="A7599">
            <v>65</v>
          </cell>
          <cell r="B7599" t="str">
            <v>SINAPI</v>
          </cell>
          <cell r="C7599" t="str">
            <v xml:space="preserve">ADAPTADOR PVC SOLDAVEL CURTO COM BOLSA E ROSCA, 25 MM X 3/4", PARA AGUA FRIA                                                                                                                                                                                                                                                                                                                                                                                                                              </v>
          </cell>
          <cell r="D7599" t="str">
            <v xml:space="preserve">UN    </v>
          </cell>
          <cell r="E7599">
            <v>1.3</v>
          </cell>
        </row>
        <row r="7600">
          <cell r="A7600">
            <v>108</v>
          </cell>
          <cell r="B7600" t="str">
            <v>SINAPI</v>
          </cell>
          <cell r="C7600" t="str">
            <v xml:space="preserve">ADAPTADOR PVC SOLDAVEL CURTO COM BOLSA E ROSCA, 32 MM X 1", PARA AGUA FRIA                                                                                                                                                                                                                                                                                                                                                                                                                                </v>
          </cell>
          <cell r="D7600" t="str">
            <v xml:space="preserve">UN    </v>
          </cell>
          <cell r="E7600">
            <v>2.69</v>
          </cell>
        </row>
        <row r="7601">
          <cell r="A7601">
            <v>110</v>
          </cell>
          <cell r="B7601" t="str">
            <v>SINAPI</v>
          </cell>
          <cell r="C7601" t="str">
            <v xml:space="preserve">ADAPTADOR PVC SOLDAVEL CURTO COM BOLSA E ROSCA, 40 MM X 1 1/2", PARA AGUA FRIA                                                                                                                                                                                                                                                                                                                                                                                                                            </v>
          </cell>
          <cell r="D7601" t="str">
            <v xml:space="preserve">UN    </v>
          </cell>
          <cell r="E7601">
            <v>10.39</v>
          </cell>
        </row>
        <row r="7602">
          <cell r="A7602">
            <v>109</v>
          </cell>
          <cell r="B7602" t="str">
            <v>SINAPI</v>
          </cell>
          <cell r="C7602" t="str">
            <v xml:space="preserve">ADAPTADOR PVC SOLDAVEL CURTO COM BOLSA E ROSCA, 40 MM X 1 1/4", PARA AGUA FRIA                                                                                                                                                                                                                                                                                                                                                                                                                            </v>
          </cell>
          <cell r="D7602" t="str">
            <v xml:space="preserve">UN    </v>
          </cell>
          <cell r="E7602">
            <v>5.12</v>
          </cell>
        </row>
        <row r="7603">
          <cell r="A7603">
            <v>111</v>
          </cell>
          <cell r="B7603" t="str">
            <v>SINAPI</v>
          </cell>
          <cell r="C7603" t="str">
            <v xml:space="preserve">ADAPTADOR PVC SOLDAVEL CURTO COM BOLSA E ROSCA, 50 MM X 1 1/4", PARA AGUA FRIA                                                                                                                                                                                                                                                                                                                                                                                                                            </v>
          </cell>
          <cell r="D7603" t="str">
            <v xml:space="preserve">UN    </v>
          </cell>
          <cell r="E7603">
            <v>11.98</v>
          </cell>
        </row>
        <row r="7604">
          <cell r="A7604">
            <v>112</v>
          </cell>
          <cell r="B7604" t="str">
            <v>SINAPI</v>
          </cell>
          <cell r="C7604" t="str">
            <v xml:space="preserve">ADAPTADOR PVC SOLDAVEL CURTO COM BOLSA E ROSCA, 50 MM X1 1/2", PARA AGUA FRIA                                                                                                                                                                                                                                                                                                                                                                                                                             </v>
          </cell>
          <cell r="D7604" t="str">
            <v xml:space="preserve">UN    </v>
          </cell>
          <cell r="E7604">
            <v>6.52</v>
          </cell>
        </row>
        <row r="7605">
          <cell r="A7605">
            <v>113</v>
          </cell>
          <cell r="B7605" t="str">
            <v>SINAPI</v>
          </cell>
          <cell r="C7605" t="str">
            <v xml:space="preserve">ADAPTADOR PVC SOLDAVEL CURTO COM BOLSA E ROSCA, 60 MM X 2", PARA AGUA FRIA                                                                                                                                                                                                                                                                                                                                                                                                                                </v>
          </cell>
          <cell r="D7605" t="str">
            <v xml:space="preserve">UN    </v>
          </cell>
          <cell r="E7605">
            <v>17.7</v>
          </cell>
        </row>
        <row r="7606">
          <cell r="A7606">
            <v>104</v>
          </cell>
          <cell r="B7606" t="str">
            <v>SINAPI</v>
          </cell>
          <cell r="C7606" t="str">
            <v xml:space="preserve">ADAPTADOR PVC SOLDAVEL CURTO COM BOLSA E ROSCA, 75 MM X 2 1/2", PARA AGUA FRIA                                                                                                                                                                                                                                                                                                                                                                                                                            </v>
          </cell>
          <cell r="D7606" t="str">
            <v xml:space="preserve">UN    </v>
          </cell>
          <cell r="E7606">
            <v>25.74</v>
          </cell>
        </row>
        <row r="7607">
          <cell r="A7607">
            <v>102</v>
          </cell>
          <cell r="B7607" t="str">
            <v>SINAPI</v>
          </cell>
          <cell r="C7607" t="str">
            <v xml:space="preserve">ADAPTADOR PVC SOLDAVEL CURTO COM BOLSA E ROSCA, 85 MM X 3", PARA AGUA FRIA                                                                                                                                                                                                                                                                                                                                                                                                                                </v>
          </cell>
          <cell r="D7607" t="str">
            <v xml:space="preserve">UN    </v>
          </cell>
          <cell r="E7607">
            <v>42.26</v>
          </cell>
        </row>
        <row r="7608">
          <cell r="A7608">
            <v>95</v>
          </cell>
          <cell r="B7608" t="str">
            <v>SINAPI</v>
          </cell>
          <cell r="C7608" t="str">
            <v xml:space="preserve">ADAPTADOR PVC SOLDAVEL, COM FLANGE E ANEL DE VEDACAO, 20 MM X 1/2", PARA CAIXA D'AGUA                                                                                                                                                                                                                                                                                                                                                                                                                     </v>
          </cell>
          <cell r="D7608" t="str">
            <v xml:space="preserve">UN    </v>
          </cell>
          <cell r="E7608">
            <v>14.31</v>
          </cell>
        </row>
        <row r="7609">
          <cell r="A7609">
            <v>96</v>
          </cell>
          <cell r="B7609" t="str">
            <v>SINAPI</v>
          </cell>
          <cell r="C7609" t="str">
            <v xml:space="preserve">ADAPTADOR PVC SOLDAVEL, COM FLANGE E ANEL DE VEDACAO, 25 MM X 3/4", PARA CAIXA D'AGUA                                                                                                                                                                                                                                                                                                                                                                                                                     </v>
          </cell>
          <cell r="D7609" t="str">
            <v xml:space="preserve">UN    </v>
          </cell>
          <cell r="E7609">
            <v>16.45</v>
          </cell>
        </row>
        <row r="7610">
          <cell r="A7610">
            <v>97</v>
          </cell>
          <cell r="B7610" t="str">
            <v>SINAPI</v>
          </cell>
          <cell r="C7610" t="str">
            <v xml:space="preserve">ADAPTADOR PVC SOLDAVEL, COM FLANGE E ANEL DE VEDACAO, 32 MM X 1", PARA CAIXA D'AGUA                                                                                                                                                                                                                                                                                                                                                                                                                       </v>
          </cell>
          <cell r="D7610" t="str">
            <v xml:space="preserve">UN    </v>
          </cell>
          <cell r="E7610">
            <v>21.36</v>
          </cell>
        </row>
        <row r="7611">
          <cell r="A7611">
            <v>98</v>
          </cell>
          <cell r="B7611" t="str">
            <v>SINAPI</v>
          </cell>
          <cell r="C7611" t="str">
            <v xml:space="preserve">ADAPTADOR PVC SOLDAVEL, COM FLANGE E ANEL DE VEDACAO, 40 MM X 1 1/4", PARA CAIXA D'AGUA                                                                                                                                                                                                                                                                                                                                                                                                                   </v>
          </cell>
          <cell r="D7611" t="str">
            <v xml:space="preserve">UN    </v>
          </cell>
          <cell r="E7611">
            <v>28.79</v>
          </cell>
        </row>
        <row r="7612">
          <cell r="A7612">
            <v>99</v>
          </cell>
          <cell r="B7612" t="str">
            <v>SINAPI</v>
          </cell>
          <cell r="C7612" t="str">
            <v xml:space="preserve">ADAPTADOR PVC SOLDAVEL, COM FLANGE E ANEL DE VEDACAO, 50 MM X 1 1/2", PARA CAIXA D'AGUA                                                                                                                                                                                                                                                                                                                                                                                                                   </v>
          </cell>
          <cell r="D7612" t="str">
            <v xml:space="preserve">UN    </v>
          </cell>
          <cell r="E7612">
            <v>34.92</v>
          </cell>
        </row>
        <row r="7613">
          <cell r="A7613">
            <v>100</v>
          </cell>
          <cell r="B7613" t="str">
            <v>SINAPI</v>
          </cell>
          <cell r="C7613" t="str">
            <v xml:space="preserve">ADAPTADOR PVC SOLDAVEL, COM FLANGES E ANEL DE VEDACAO, 60 MM X 2", PARA CAIXA D' AGUA                                                                                                                                                                                                                                                                                                                                                                                                                     </v>
          </cell>
          <cell r="D7613" t="str">
            <v xml:space="preserve">UN    </v>
          </cell>
          <cell r="E7613">
            <v>48.71</v>
          </cell>
        </row>
        <row r="7614">
          <cell r="A7614">
            <v>75</v>
          </cell>
          <cell r="B7614" t="str">
            <v>SINAPI</v>
          </cell>
          <cell r="C7614" t="str">
            <v xml:space="preserve">ADAPTADOR PVC SOLDAVEL, COM FLANGES LIVRES, 110 MM X 4", PARA CAIXA D' AGUA                                                                                                                                                                                                                                                                                                                                                                                                                               </v>
          </cell>
          <cell r="D7614" t="str">
            <v xml:space="preserve">UN    </v>
          </cell>
          <cell r="E7614">
            <v>507.7</v>
          </cell>
        </row>
        <row r="7615">
          <cell r="A7615">
            <v>114</v>
          </cell>
          <cell r="B7615" t="str">
            <v>SINAPI</v>
          </cell>
          <cell r="C7615" t="str">
            <v xml:space="preserve">ADAPTADOR PVC SOLDAVEL, COM FLANGES LIVRES, 25 MM X 3/4", PARA CAIXA D' AGUA                                                                                                                                                                                                                                                                                                                                                                                                                              </v>
          </cell>
          <cell r="D7615" t="str">
            <v xml:space="preserve">UN    </v>
          </cell>
          <cell r="E7615">
            <v>18.5</v>
          </cell>
        </row>
        <row r="7616">
          <cell r="A7616">
            <v>68</v>
          </cell>
          <cell r="B7616" t="str">
            <v>SINAPI</v>
          </cell>
          <cell r="C7616" t="str">
            <v xml:space="preserve">ADAPTADOR PVC SOLDAVEL, COM FLANGES LIVRES, 32 MM X 1", PARA CAIXA D' AGUA                                                                                                                                                                                                                                                                                                                                                                                                                                </v>
          </cell>
          <cell r="D7616" t="str">
            <v xml:space="preserve">UN    </v>
          </cell>
          <cell r="E7616">
            <v>28.29</v>
          </cell>
        </row>
        <row r="7617">
          <cell r="A7617">
            <v>86</v>
          </cell>
          <cell r="B7617" t="str">
            <v>SINAPI</v>
          </cell>
          <cell r="C7617" t="str">
            <v xml:space="preserve">ADAPTADOR PVC SOLDAVEL, COM FLANGES LIVRES, 40 MM X 1  1/4", PARA CAIXA D' AGUA                                                                                                                                                                                                                                                                                                                                                                                                                           </v>
          </cell>
          <cell r="D7617" t="str">
            <v xml:space="preserve">UN    </v>
          </cell>
          <cell r="E7617">
            <v>52.59</v>
          </cell>
        </row>
        <row r="7618">
          <cell r="A7618">
            <v>66</v>
          </cell>
          <cell r="B7618" t="str">
            <v>SINAPI</v>
          </cell>
          <cell r="C7618" t="str">
            <v xml:space="preserve">ADAPTADOR PVC SOLDAVEL, COM FLANGES LIVRES, 50 MM X 1  1/2", PARA CAIXA D' AGUA                                                                                                                                                                                                                                                                                                                                                                                                                           </v>
          </cell>
          <cell r="D7618" t="str">
            <v xml:space="preserve">UN    </v>
          </cell>
          <cell r="E7618">
            <v>52.78</v>
          </cell>
        </row>
        <row r="7619">
          <cell r="A7619">
            <v>69</v>
          </cell>
          <cell r="B7619" t="str">
            <v>SINAPI</v>
          </cell>
          <cell r="C7619" t="str">
            <v xml:space="preserve">ADAPTADOR PVC SOLDAVEL, COM FLANGES LIVRES, 60 MM X 2", PARA CAIXA D' AGUA                                                                                                                                                                                                                                                                                                                                                                                                                                </v>
          </cell>
          <cell r="D7619" t="str">
            <v xml:space="preserve">UN    </v>
          </cell>
          <cell r="E7619">
            <v>80.67</v>
          </cell>
        </row>
        <row r="7620">
          <cell r="A7620">
            <v>83</v>
          </cell>
          <cell r="B7620" t="str">
            <v>SINAPI</v>
          </cell>
          <cell r="C7620" t="str">
            <v xml:space="preserve">ADAPTADOR PVC SOLDAVEL, COM FLANGES LIVRES, 75 MM X 2  1/2", PARA CAIXA D' AGUA                                                                                                                                                                                                                                                                                                                                                                                                                           </v>
          </cell>
          <cell r="D7620" t="str">
            <v xml:space="preserve">UN    </v>
          </cell>
          <cell r="E7620">
            <v>257.66000000000003</v>
          </cell>
        </row>
        <row r="7621">
          <cell r="A7621">
            <v>74</v>
          </cell>
          <cell r="B7621" t="str">
            <v>SINAPI</v>
          </cell>
          <cell r="C7621" t="str">
            <v xml:space="preserve">ADAPTADOR PVC SOLDAVEL, COM FLANGES LIVRES, 85 MM X 3", PARA CAIXA D' AGUA                                                                                                                                                                                                                                                                                                                                                                                                                                </v>
          </cell>
          <cell r="D7621" t="str">
            <v xml:space="preserve">UN    </v>
          </cell>
          <cell r="E7621">
            <v>359.71</v>
          </cell>
        </row>
        <row r="7622">
          <cell r="A7622">
            <v>106</v>
          </cell>
          <cell r="B7622" t="str">
            <v>SINAPI</v>
          </cell>
          <cell r="C7622" t="str">
            <v xml:space="preserve">ADAPTADOR PVC SOLDAVEL, LONGO, COM FLANGE LIVRE,  110 MM X 4", PARA CAIXA D' AGUA                                                                                                                                                                                                                                                                                                                                                                                                                         </v>
          </cell>
          <cell r="D7622" t="str">
            <v xml:space="preserve">UN    </v>
          </cell>
          <cell r="E7622">
            <v>546.46</v>
          </cell>
        </row>
        <row r="7623">
          <cell r="A7623">
            <v>87</v>
          </cell>
          <cell r="B7623" t="str">
            <v>SINAPI</v>
          </cell>
          <cell r="C7623" t="str">
            <v xml:space="preserve">ADAPTADOR PVC SOLDAVEL, LONGO, COM FLANGE LIVRE,  25 MM X 3/4", PARA CAIXA D' AGUA                                                                                                                                                                                                                                                                                                                                                                                                                        </v>
          </cell>
          <cell r="D7623" t="str">
            <v xml:space="preserve">UN    </v>
          </cell>
          <cell r="E7623">
            <v>25.98</v>
          </cell>
        </row>
        <row r="7624">
          <cell r="A7624">
            <v>88</v>
          </cell>
          <cell r="B7624" t="str">
            <v>SINAPI</v>
          </cell>
          <cell r="C7624" t="str">
            <v xml:space="preserve">ADAPTADOR PVC SOLDAVEL, LONGO, COM FLANGE LIVRE,  32 MM X 1", PARA CAIXA D' AGUA                                                                                                                                                                                                                                                                                                                                                                                                                          </v>
          </cell>
          <cell r="D7624" t="str">
            <v xml:space="preserve">UN    </v>
          </cell>
          <cell r="E7624">
            <v>28.99</v>
          </cell>
        </row>
        <row r="7625">
          <cell r="A7625">
            <v>89</v>
          </cell>
          <cell r="B7625" t="str">
            <v>SINAPI</v>
          </cell>
          <cell r="C7625" t="str">
            <v xml:space="preserve">ADAPTADOR PVC SOLDAVEL, LONGO, COM FLANGE LIVRE,  40 MM X 1 1/4", PARA CAIXA D' AGUA                                                                                                                                                                                                                                                                                                                                                                                                                      </v>
          </cell>
          <cell r="D7625" t="str">
            <v xml:space="preserve">UN    </v>
          </cell>
          <cell r="E7625">
            <v>42.86</v>
          </cell>
        </row>
        <row r="7626">
          <cell r="A7626">
            <v>90</v>
          </cell>
          <cell r="B7626" t="str">
            <v>SINAPI</v>
          </cell>
          <cell r="C7626" t="str">
            <v xml:space="preserve">ADAPTADOR PVC SOLDAVEL, LONGO, COM FLANGE LIVRE,  50 MM X 1 1/2", PARA CAIXA D' AGUA                                                                                                                                                                                                                                                                                                                                                                                                                      </v>
          </cell>
          <cell r="D7626" t="str">
            <v xml:space="preserve">UN    </v>
          </cell>
          <cell r="E7626">
            <v>49.11</v>
          </cell>
        </row>
        <row r="7627">
          <cell r="A7627">
            <v>81</v>
          </cell>
          <cell r="B7627" t="str">
            <v>SINAPI</v>
          </cell>
          <cell r="C7627" t="str">
            <v xml:space="preserve">ADAPTADOR PVC SOLDAVEL, LONGO, COM FLANGE LIVRE,  60 MM X 2", PARA CAIXA D' AGUA                                                                                                                                                                                                                                                                                                                                                                                                                          </v>
          </cell>
          <cell r="D7627" t="str">
            <v xml:space="preserve">UN    </v>
          </cell>
          <cell r="E7627">
            <v>83.99</v>
          </cell>
        </row>
        <row r="7628">
          <cell r="A7628">
            <v>82</v>
          </cell>
          <cell r="B7628" t="str">
            <v>SINAPI</v>
          </cell>
          <cell r="C7628" t="str">
            <v xml:space="preserve">ADAPTADOR PVC SOLDAVEL, LONGO, COM FLANGE LIVRE,  75 MM X 2 1/2", PARA CAIXA D' AGUA                                                                                                                                                                                                                                                                                                                                                                                                                      </v>
          </cell>
          <cell r="D7628" t="str">
            <v xml:space="preserve">UN    </v>
          </cell>
          <cell r="E7628">
            <v>326.06</v>
          </cell>
        </row>
        <row r="7629">
          <cell r="A7629">
            <v>105</v>
          </cell>
          <cell r="B7629" t="str">
            <v>SINAPI</v>
          </cell>
          <cell r="C7629" t="str">
            <v xml:space="preserve">ADAPTADOR PVC SOLDAVEL, LONGO, COM FLANGE LIVRE,  85 MM X 3", PARA CAIXA D' AGUA                                                                                                                                                                                                                                                                                                                                                                                                                          </v>
          </cell>
          <cell r="D7629" t="str">
            <v xml:space="preserve">UN    </v>
          </cell>
          <cell r="E7629">
            <v>381.73</v>
          </cell>
        </row>
        <row r="7630">
          <cell r="A7630">
            <v>60</v>
          </cell>
          <cell r="B7630" t="str">
            <v>SINAPI</v>
          </cell>
          <cell r="C7630" t="str">
            <v xml:space="preserve">ADAPTADOR PVC, COM REGISTRO, PARA PEAD, 20 MM X 3/4", PARA LIGACAO PREDIAL DE AGUA                                                                                                                                                                                                                                                                                                                                                                                                                        </v>
          </cell>
          <cell r="D7630" t="str">
            <v xml:space="preserve">UN    </v>
          </cell>
          <cell r="E7630">
            <v>6.94</v>
          </cell>
        </row>
        <row r="7631">
          <cell r="A7631">
            <v>72</v>
          </cell>
          <cell r="B7631" t="str">
            <v>SINAPI</v>
          </cell>
          <cell r="C7631" t="str">
            <v xml:space="preserve">ADAPTADOR PVC, ROSCAVEL, COM FLANGES E ANEL DE VEDACAO, 1 1/2", PARA CAIXA D'AGUA                                                                                                                                                                                                                                                                                                                                                                                                                         </v>
          </cell>
          <cell r="D7631" t="str">
            <v xml:space="preserve">UN    </v>
          </cell>
          <cell r="E7631">
            <v>51.35</v>
          </cell>
        </row>
        <row r="7632">
          <cell r="A7632">
            <v>70</v>
          </cell>
          <cell r="B7632" t="str">
            <v>SINAPI</v>
          </cell>
          <cell r="C7632" t="str">
            <v xml:space="preserve">ADAPTADOR PVC, ROSCAVEL, COM FLANGES E ANEL DE VEDACAO, 1 1/4", PARA CAIXA D' AGUA                                                                                                                                                                                                                                                                                                                                                                                                                        </v>
          </cell>
          <cell r="D7632" t="str">
            <v xml:space="preserve">UN    </v>
          </cell>
          <cell r="E7632">
            <v>42.94</v>
          </cell>
        </row>
        <row r="7633">
          <cell r="A7633">
            <v>85</v>
          </cell>
          <cell r="B7633" t="str">
            <v>SINAPI</v>
          </cell>
          <cell r="C7633" t="str">
            <v xml:space="preserve">ADAPTADOR PVC, ROSCAVEL, COM FLANGES E ANEL DE VEDACAO, 2", PARA CAIXA D' AGUA                                                                                                                                                                                                                                                                                                                                                                                                                            </v>
          </cell>
          <cell r="D7633" t="str">
            <v xml:space="preserve">UN    </v>
          </cell>
          <cell r="E7633">
            <v>62.32</v>
          </cell>
        </row>
        <row r="7634">
          <cell r="A7634">
            <v>84</v>
          </cell>
          <cell r="B7634" t="str">
            <v>SINAPI</v>
          </cell>
          <cell r="C7634" t="str">
            <v xml:space="preserve">ADAPTADOR PVC, ROSCAVEL, PARA VALVULA PIA OU LAVATORIO, 40 MM                                                                                                                                                                                                                                                                                                                                                                                                                                             </v>
          </cell>
          <cell r="D7634" t="str">
            <v xml:space="preserve">UN    </v>
          </cell>
          <cell r="E7634">
            <v>0.72</v>
          </cell>
        </row>
        <row r="7635">
          <cell r="A7635">
            <v>37997</v>
          </cell>
          <cell r="B7635" t="str">
            <v>SINAPI</v>
          </cell>
          <cell r="C7635" t="str">
            <v xml:space="preserve">ADAPTADOR, CPVC, SOLDAVEL, 15 MM, PARA AGUA QUENTE                                                                                                                                                                                                                                                                                                                                                                                                                                                        </v>
          </cell>
          <cell r="D7635" t="str">
            <v xml:space="preserve">UN    </v>
          </cell>
          <cell r="E7635">
            <v>5.47</v>
          </cell>
        </row>
        <row r="7636">
          <cell r="A7636">
            <v>37998</v>
          </cell>
          <cell r="B7636" t="str">
            <v>SINAPI</v>
          </cell>
          <cell r="C7636" t="str">
            <v xml:space="preserve">ADAPTADOR, CPVC, SOLDAVEL, 22 MM, PARA AGUA QUENTE                                                                                                                                                                                                                                                                                                                                                                                                                                                        </v>
          </cell>
          <cell r="D7636" t="str">
            <v xml:space="preserve">UN    </v>
          </cell>
          <cell r="E7636">
            <v>5.67</v>
          </cell>
        </row>
        <row r="7637">
          <cell r="A7637">
            <v>10899</v>
          </cell>
          <cell r="B7637" t="str">
            <v>SINAPI</v>
          </cell>
          <cell r="C7637" t="str">
            <v xml:space="preserve">ADAPTADOR, EM LATAO, ENGATE RAPIDO 2 1/2" X ROSCA INTERNA 5 FIOS 2 1/2",  PARA INSTALACAO PREDIAL DE COMBATE A INCENDIO                                                                                                                                                                                                                                                                                                                                                                                   </v>
          </cell>
          <cell r="D7637" t="str">
            <v xml:space="preserve">UN    </v>
          </cell>
          <cell r="E7637">
            <v>93.31</v>
          </cell>
        </row>
        <row r="7638">
          <cell r="A7638">
            <v>10900</v>
          </cell>
          <cell r="B7638" t="str">
            <v>SINAPI</v>
          </cell>
          <cell r="C7638" t="str">
            <v xml:space="preserve">ADAPTADOR, EM LATAO, ENGATE RAPIDO1 1/2" X ROSCA INTERNA 5 FIOS 2 1/2",  PARA INSTALACAO PREDIAL DE COMBATE A INCENDIO                                                                                                                                                                                                                                                                                                                                                                                    </v>
          </cell>
          <cell r="D7638" t="str">
            <v xml:space="preserve">UN    </v>
          </cell>
          <cell r="E7638">
            <v>73.02</v>
          </cell>
        </row>
        <row r="7639">
          <cell r="A7639">
            <v>46</v>
          </cell>
          <cell r="B7639" t="str">
            <v>SINAPI</v>
          </cell>
          <cell r="C7639" t="str">
            <v xml:space="preserve">ADAPTADOR, PVC PBA,  BOLSA/ROSCA, JE, DN 75 / DE  85 MM                                                                                                                                                                                                                                                                                                                                                                                                                                                   </v>
          </cell>
          <cell r="D7639" t="str">
            <v xml:space="preserve">UN    </v>
          </cell>
          <cell r="E7639">
            <v>55.05</v>
          </cell>
        </row>
        <row r="7640">
          <cell r="A7640">
            <v>51</v>
          </cell>
          <cell r="B7640" t="str">
            <v>SINAPI</v>
          </cell>
          <cell r="C7640" t="str">
            <v xml:space="preserve">ADAPTADOR, PVC PBA, A BOLSA DEFOFO, JE, DN 100 / DE 110 MM                                                                                                                                                                                                                                                                                                                                                                                                                                                </v>
          </cell>
          <cell r="D7640" t="str">
            <v xml:space="preserve">UN    </v>
          </cell>
          <cell r="E7640">
            <v>151.87</v>
          </cell>
        </row>
        <row r="7641">
          <cell r="A7641">
            <v>12863</v>
          </cell>
          <cell r="B7641" t="str">
            <v>SINAPI</v>
          </cell>
          <cell r="C7641" t="str">
            <v xml:space="preserve">ADAPTADOR, PVC PBA, A BOLSA DEFOFO, JE, DN 50 / DE 60 MM                                                                                                                                                                                                                                                                                                                                                                                                                                                  </v>
          </cell>
          <cell r="D7641" t="str">
            <v xml:space="preserve">UN    </v>
          </cell>
          <cell r="E7641">
            <v>34.979999999999997</v>
          </cell>
        </row>
        <row r="7642">
          <cell r="A7642">
            <v>50</v>
          </cell>
          <cell r="B7642" t="str">
            <v>SINAPI</v>
          </cell>
          <cell r="C7642" t="str">
            <v xml:space="preserve">ADAPTADOR, PVC PBA, A BOLSA DEFOFO, JE, DN 75 / DE  85 MM                                                                                                                                                                                                                                                                                                                                                                                                                                                 </v>
          </cell>
          <cell r="D7642" t="str">
            <v xml:space="preserve">UN    </v>
          </cell>
          <cell r="E7642">
            <v>79.31</v>
          </cell>
        </row>
        <row r="7643">
          <cell r="A7643">
            <v>47</v>
          </cell>
          <cell r="B7643" t="str">
            <v>SINAPI</v>
          </cell>
          <cell r="C7643" t="str">
            <v xml:space="preserve">ADAPTADOR, PVC PBA, BOLSA/ROSCA, JE, DN 100 / DE 110 MM                                                                                                                                                                                                                                                                                                                                                                                                                                                   </v>
          </cell>
          <cell r="D7643" t="str">
            <v xml:space="preserve">UN    </v>
          </cell>
          <cell r="E7643">
            <v>94.13</v>
          </cell>
        </row>
        <row r="7644">
          <cell r="A7644">
            <v>48</v>
          </cell>
          <cell r="B7644" t="str">
            <v>SINAPI</v>
          </cell>
          <cell r="C7644" t="str">
            <v xml:space="preserve">ADAPTADOR, PVC PBA, BOLSA/ROSCA, JE, DN 50 / DE 60 MM                                                                                                                                                                                                                                                                                                                                                                                                                                                     </v>
          </cell>
          <cell r="D7644" t="str">
            <v xml:space="preserve">UN    </v>
          </cell>
          <cell r="E7644">
            <v>24.55</v>
          </cell>
        </row>
        <row r="7645">
          <cell r="A7645">
            <v>52</v>
          </cell>
          <cell r="B7645" t="str">
            <v>SINAPI</v>
          </cell>
          <cell r="C7645" t="str">
            <v xml:space="preserve">ADAPTADOR, PVC PBA, PONTA/ROSCA, JE, DN 50 / DE  60 MM                                                                                                                                                                                                                                                                                                                                                                                                                                                    </v>
          </cell>
          <cell r="D7645" t="str">
            <v xml:space="preserve">UN    </v>
          </cell>
          <cell r="E7645">
            <v>18.649999999999999</v>
          </cell>
        </row>
        <row r="7646">
          <cell r="A7646">
            <v>43</v>
          </cell>
          <cell r="B7646" t="str">
            <v>SINAPI</v>
          </cell>
          <cell r="C7646" t="str">
            <v xml:space="preserve">ADAPTADOR, PVC PBA, PONTA/ROSCA, JE, DN 75 / DE  85 MM                                                                                                                                                                                                                                                                                                                                                                                                                                                    </v>
          </cell>
          <cell r="D7646" t="str">
            <v xml:space="preserve">UN    </v>
          </cell>
          <cell r="E7646">
            <v>62.96</v>
          </cell>
        </row>
        <row r="7647">
          <cell r="A7647">
            <v>39719</v>
          </cell>
          <cell r="B7647" t="str">
            <v>SINAPI</v>
          </cell>
          <cell r="C7647" t="str">
            <v xml:space="preserve">ADESIVO / COLA DE CONTATO LIQUIDO, A BASE DE RESINAS, PARA COLAGEM DE ESPUMA PARA ISOLAMENTO TERMICO FLEXIVEL                                                                                                                                                                                                                                                                                                                                                                                             </v>
          </cell>
          <cell r="D7647" t="str">
            <v xml:space="preserve">L     </v>
          </cell>
          <cell r="E7647">
            <v>145.71</v>
          </cell>
        </row>
        <row r="7648">
          <cell r="A7648">
            <v>3410</v>
          </cell>
          <cell r="B7648" t="str">
            <v>SINAPI</v>
          </cell>
          <cell r="C7648" t="str">
            <v xml:space="preserve">ADESIVO / COLA PARA EPS (ISOPOR) E OUTROS MATERIAIS                                                                                                                                                                                                                                                                                                                                                                                                                                                       </v>
          </cell>
          <cell r="D7648" t="str">
            <v xml:space="preserve">KG    </v>
          </cell>
          <cell r="E7648">
            <v>32.770000000000003</v>
          </cell>
        </row>
        <row r="7649">
          <cell r="A7649">
            <v>4791</v>
          </cell>
          <cell r="B7649" t="str">
            <v>SINAPI</v>
          </cell>
          <cell r="C7649" t="str">
            <v xml:space="preserve">ADESIVO ACRILICO DE BASE AQUOSA / COLA DE CONTATO                                                                                                                                                                                                                                                                                                                                                                                                                                                         </v>
          </cell>
          <cell r="D7649" t="str">
            <v xml:space="preserve">KG    </v>
          </cell>
          <cell r="E7649">
            <v>47</v>
          </cell>
        </row>
        <row r="7650">
          <cell r="A7650">
            <v>157</v>
          </cell>
          <cell r="B7650" t="str">
            <v>SINAPI</v>
          </cell>
          <cell r="C7650" t="str">
            <v xml:space="preserve">ADESIVO ESTRUTURAL A BASE DE RESINA EPOXI PARA INJECAO EM TRINCAS, BICOMPONENTE, BAIXA VISCOSIDADE                                                                                                                                                                                                                                                                                                                                                                                                        </v>
          </cell>
          <cell r="D7650" t="str">
            <v xml:space="preserve">KG    </v>
          </cell>
          <cell r="E7650">
            <v>128.22</v>
          </cell>
        </row>
        <row r="7651">
          <cell r="A7651">
            <v>156</v>
          </cell>
          <cell r="B7651" t="str">
            <v>SINAPI</v>
          </cell>
          <cell r="C7651" t="str">
            <v xml:space="preserve">ADESIVO ESTRUTURAL A BASE DE RESINA EPOXI, BICOMPONENTE, FLUIDO                                                                                                                                                                                                                                                                                                                                                                                                                                           </v>
          </cell>
          <cell r="D7651" t="str">
            <v xml:space="preserve">KG    </v>
          </cell>
          <cell r="E7651">
            <v>45.65</v>
          </cell>
        </row>
        <row r="7652">
          <cell r="A7652">
            <v>131</v>
          </cell>
          <cell r="B7652" t="str">
            <v>SINAPI</v>
          </cell>
          <cell r="C7652" t="str">
            <v xml:space="preserve">ADESIVO ESTRUTURAL A BASE DE RESINA EPOXI, BICOMPONENTE, PASTOSO (TIXOTROPICO)                                                                                                                                                                                                                                                                                                                                                                                                                            </v>
          </cell>
          <cell r="D7652" t="str">
            <v xml:space="preserve">KG    </v>
          </cell>
          <cell r="E7652">
            <v>39.04</v>
          </cell>
        </row>
        <row r="7653">
          <cell r="A7653">
            <v>21114</v>
          </cell>
          <cell r="B7653" t="str">
            <v>SINAPI</v>
          </cell>
          <cell r="C7653" t="str">
            <v xml:space="preserve">ADESIVO PARA TUBOS CPVC, *75* G                                                                                                                                                                                                                                                                                                                                                                                                                                                                           </v>
          </cell>
          <cell r="D7653" t="str">
            <v xml:space="preserve">UN    </v>
          </cell>
          <cell r="E7653">
            <v>28.72</v>
          </cell>
        </row>
        <row r="7654">
          <cell r="A7654">
            <v>119</v>
          </cell>
          <cell r="B7654" t="str">
            <v>SINAPI</v>
          </cell>
          <cell r="C7654" t="str">
            <v xml:space="preserve">ADESIVO PLASTICO PARA PVC, BISNAGA COM 75 GR                                                                                                                                                                                                                                                                                                                                                                                                                                                              </v>
          </cell>
          <cell r="D7654" t="str">
            <v xml:space="preserve">UN    </v>
          </cell>
          <cell r="E7654">
            <v>7.28</v>
          </cell>
        </row>
        <row r="7655">
          <cell r="A7655">
            <v>122</v>
          </cell>
          <cell r="B7655" t="str">
            <v>SINAPI</v>
          </cell>
          <cell r="C7655" t="str">
            <v xml:space="preserve">ADESIVO PLASTICO PARA PVC, FRASCO COM *850* GR                                                                                                                                                                                                                                                                                                                                                                                                                                                            </v>
          </cell>
          <cell r="D7655" t="str">
            <v xml:space="preserve">UN    </v>
          </cell>
          <cell r="E7655">
            <v>56.01</v>
          </cell>
        </row>
        <row r="7656">
          <cell r="A7656">
            <v>20080</v>
          </cell>
          <cell r="B7656" t="str">
            <v>SINAPI</v>
          </cell>
          <cell r="C7656" t="str">
            <v xml:space="preserve">ADESIVO PLASTICO PARA PVC, FRASCO COM 175 GR                                                                                                                                                                                                                                                                                                                                                                                                                                                              </v>
          </cell>
          <cell r="D7656" t="str">
            <v xml:space="preserve">UN    </v>
          </cell>
          <cell r="E7656">
            <v>18.28</v>
          </cell>
        </row>
        <row r="7657">
          <cell r="A7657">
            <v>124</v>
          </cell>
          <cell r="B7657" t="str">
            <v>SINAPI</v>
          </cell>
          <cell r="C7657" t="str">
            <v xml:space="preserve">ADITIVO ACELERADOR DE PEGA E ENDURECIMENTO PARA ARGAMASSAS E CONCRETOS, LIQUIDO E ISENTO DE CLORETOS                                                                                                                                                                                                                                                                                                                                                                                                      </v>
          </cell>
          <cell r="D7657" t="str">
            <v xml:space="preserve">L     </v>
          </cell>
          <cell r="E7657">
            <v>15.05</v>
          </cell>
        </row>
        <row r="7658">
          <cell r="A7658">
            <v>7334</v>
          </cell>
          <cell r="B7658" t="str">
            <v>SINAPI</v>
          </cell>
          <cell r="C7658" t="str">
            <v xml:space="preserve">ADITIVO ADESIVO LIQUIDO PARA ARGAMASSAS DE REVESTIMENTOS CIMENTICIOS                                                                                                                                                                                                                                                                                                                                                                                                                                      </v>
          </cell>
          <cell r="D7658" t="str">
            <v xml:space="preserve">L     </v>
          </cell>
          <cell r="E7658">
            <v>15.97</v>
          </cell>
        </row>
        <row r="7659">
          <cell r="A7659">
            <v>123</v>
          </cell>
          <cell r="B7659" t="str">
            <v>SINAPI</v>
          </cell>
          <cell r="C7659" t="str">
            <v xml:space="preserve">ADITIVO IMPERMEABILIZANTE DE PEGA NORMAL PARA ARGAMASSAS E CONCRETOS SEM ARMACAO, LIQUIDO E ISENTO DE CLORETOS                                                                                                                                                                                                                                                                                                                                                                                            </v>
          </cell>
          <cell r="D7659" t="str">
            <v xml:space="preserve">L     </v>
          </cell>
          <cell r="E7659">
            <v>6.16</v>
          </cell>
        </row>
        <row r="7660">
          <cell r="A7660">
            <v>127</v>
          </cell>
          <cell r="B7660" t="str">
            <v>SINAPI</v>
          </cell>
          <cell r="C7660" t="str">
            <v xml:space="preserve">ADITIVO IMPERMEABILIZANTE DE PEGA ULTRARRAPIDA, LIQUIDO E ISENTO DE CLORETOS                                                                                                                                                                                                                                                                                                                                                                                                                              </v>
          </cell>
          <cell r="D7660" t="str">
            <v xml:space="preserve">L     </v>
          </cell>
          <cell r="E7660">
            <v>14.7</v>
          </cell>
        </row>
        <row r="7661">
          <cell r="A7661">
            <v>41373</v>
          </cell>
          <cell r="B7661" t="str">
            <v>SINAPI</v>
          </cell>
          <cell r="C7661" t="str">
            <v xml:space="preserve">ADITIVO LIQUIDO IMPERMEABILIZANTE CRISTALIZANTE                                                                                                                                                                                                                                                                                                                                                                                                                                                           </v>
          </cell>
          <cell r="D7661" t="str">
            <v xml:space="preserve">L     </v>
          </cell>
          <cell r="E7661">
            <v>20.49</v>
          </cell>
        </row>
        <row r="7662">
          <cell r="A7662">
            <v>133</v>
          </cell>
          <cell r="B7662" t="str">
            <v>SINAPI</v>
          </cell>
          <cell r="C7662" t="str">
            <v xml:space="preserve">ADITIVO LIQUIDO INCORPORADOR DE AR PARA CONCRETO E ARGAMASSA, LIQUIDO E ISENTO DE CLORETOS                                                                                                                                                                                                                                                                                                                                                                                                                </v>
          </cell>
          <cell r="D7662" t="str">
            <v xml:space="preserve">L     </v>
          </cell>
          <cell r="E7662">
            <v>6.11</v>
          </cell>
        </row>
        <row r="7663">
          <cell r="A7663">
            <v>43617</v>
          </cell>
          <cell r="B7663" t="str">
            <v>SINAPI</v>
          </cell>
          <cell r="C7663" t="str">
            <v xml:space="preserve">ADITIVO PLASTIFICANTE E ESTABILIZADOR PARA ARGAMASSAS DE ASSENTAMENTO E REBOCO, LIQUIDO E ISENTO DE CLORETOS                                                                                                                                                                                                                                                                                                                                                                                              </v>
          </cell>
          <cell r="D7663" t="str">
            <v xml:space="preserve">L     </v>
          </cell>
          <cell r="E7663">
            <v>6.82</v>
          </cell>
        </row>
        <row r="7664">
          <cell r="A7664">
            <v>132</v>
          </cell>
          <cell r="B7664" t="str">
            <v>SINAPI</v>
          </cell>
          <cell r="C7664" t="str">
            <v xml:space="preserve">ADITIVO PLASTIFICANTE RETARDADOR DE PEGA E REDUTOR DE AGUA PARA CONCRETO, LIQUIDO E ISENTO DE CLORETOS                                                                                                                                                                                                                                                                                                                                                                                                    </v>
          </cell>
          <cell r="D7664" t="str">
            <v xml:space="preserve">L     </v>
          </cell>
          <cell r="E7664">
            <v>6.33</v>
          </cell>
        </row>
        <row r="7665">
          <cell r="A7665">
            <v>43618</v>
          </cell>
          <cell r="B7665" t="str">
            <v>SINAPI</v>
          </cell>
          <cell r="C7665" t="str">
            <v xml:space="preserve">ADITIVO SUPERPLASTIFICANTE DE PEGA NORMAL PARA CONCRETO, LIQUIDO E ISENTO DE CLORETOS                                                                                                                                                                                                                                                                                                                                                                                                                     </v>
          </cell>
          <cell r="D7665" t="str">
            <v xml:space="preserve">KG    </v>
          </cell>
          <cell r="E7665">
            <v>15.94</v>
          </cell>
        </row>
        <row r="7666">
          <cell r="A7666">
            <v>37476</v>
          </cell>
          <cell r="B7666" t="str">
            <v>SINAPI</v>
          </cell>
          <cell r="C7666" t="str">
            <v xml:space="preserve">ADUELA/ GALERIA PRE-MOLDADA DE CONCRETO ARMADO, SECAO QUADRADA INTERNA DE 1,50 X 1,50 M (L X A), MISULA DE 20 X 20 CM, C = 1,00 M, ESPESSURA MIN = 15 CM, TB-45 E FCK DO CONCRETO = 30 MPA                                                                                                                                                                                                                                                                                                                </v>
          </cell>
          <cell r="D7666" t="str">
            <v xml:space="preserve">UN    </v>
          </cell>
          <cell r="E7666">
            <v>3885.45</v>
          </cell>
        </row>
        <row r="7667">
          <cell r="A7667">
            <v>37478</v>
          </cell>
          <cell r="B7667" t="str">
            <v>SINAPI</v>
          </cell>
          <cell r="C7667" t="str">
            <v xml:space="preserve">ADUELA/ GALERIA PRE-MOLDADA DE CONCRETO ARMADO, SECAO RETANGULAR INTERNA DE 2,00 X 2,00 M (L X A), MISULA DE 20 X 20 CM, C = 1,00 M, ESPESSURA MIN = 15 CM, TB-45 E FCK DO CONCRETO = 30 MPA                                                                                                                                                                                                                                                                                                              </v>
          </cell>
          <cell r="D7667" t="str">
            <v xml:space="preserve">UN    </v>
          </cell>
          <cell r="E7667">
            <v>4866.63</v>
          </cell>
        </row>
        <row r="7668">
          <cell r="A7668">
            <v>37477</v>
          </cell>
          <cell r="B7668" t="str">
            <v>SINAPI</v>
          </cell>
          <cell r="C7668" t="str">
            <v xml:space="preserve">ADUELA/ GALERIA PRE-MOLDADA DE CONCRETO ARMADO, SECAO RETANGULAR INTERNA DE 2,50 X 2,50 M (L X A), MISULA DE 20 X 20 CM, C = 1,00 M, ESPESSURA MIN = 15 CM, TB-45 E FCK DO CONCRETO = 30 MPA                                                                                                                                                                                                                                                                                                              </v>
          </cell>
          <cell r="D7668" t="str">
            <v xml:space="preserve">UN    </v>
          </cell>
          <cell r="E7668">
            <v>6593.5</v>
          </cell>
        </row>
        <row r="7669">
          <cell r="A7669">
            <v>37479</v>
          </cell>
          <cell r="B7669" t="str">
            <v>SINAPI</v>
          </cell>
          <cell r="C7669" t="str">
            <v xml:space="preserve">ADUELA/ GALERIA PRE-MOLDADA DE CONCRETO ARMADO, SECAO RETANGULAR INTERNA DE 3,00 X 3,00 M (L X A), MISULA DE 20 X 20 CM, C = 1.00 M, ESPESSURA MIN = 20 CM, TB-45 E FCK DO CONCRETO = 30 MPA                                                                                                                                                                                                                                                                                                              </v>
          </cell>
          <cell r="D7669" t="str">
            <v xml:space="preserve">UN    </v>
          </cell>
          <cell r="E7669">
            <v>7819.97</v>
          </cell>
        </row>
        <row r="7670">
          <cell r="A7670">
            <v>4319</v>
          </cell>
          <cell r="B7670" t="str">
            <v>SINAPI</v>
          </cell>
          <cell r="C7670" t="str">
            <v xml:space="preserve">AFASTADOR PARA TELHA DE FIBROCIMENTO CANALETE 90 OU KALHETAO                                                                                                                                                                                                                                                                                                                                                                                                                                              </v>
          </cell>
          <cell r="D7670" t="str">
            <v xml:space="preserve">UN    </v>
          </cell>
          <cell r="E7670">
            <v>2.2200000000000002</v>
          </cell>
        </row>
        <row r="7671">
          <cell r="A7671">
            <v>42409</v>
          </cell>
          <cell r="B7671" t="str">
            <v>SINAPI</v>
          </cell>
          <cell r="C7671" t="str">
            <v xml:space="preserve">AGENTE DE CURA, PROTETOR DA EVAPORACAO DA AGUA DE HIDRATACAO DO CONCRETO                                                                                                                                                                                                                                                                                                                                                                                                                                  </v>
          </cell>
          <cell r="D7671" t="str">
            <v xml:space="preserve">KG    </v>
          </cell>
          <cell r="E7671">
            <v>10.039999999999999</v>
          </cell>
        </row>
        <row r="7672">
          <cell r="A7672">
            <v>40553</v>
          </cell>
          <cell r="B7672" t="str">
            <v>SINAPI</v>
          </cell>
          <cell r="C7672" t="str">
            <v xml:space="preserve">AGREGADO RECICLADO, TIPO RACHAO RECICLADO CINZA, CLASSE A                                                                                                                                                                                                                                                                                                                                                                                                                                                 </v>
          </cell>
          <cell r="D7672" t="str">
            <v xml:space="preserve">M3    </v>
          </cell>
          <cell r="E7672">
            <v>48.5</v>
          </cell>
        </row>
        <row r="7673">
          <cell r="A7673">
            <v>6114</v>
          </cell>
          <cell r="B7673" t="str">
            <v>SINAPI</v>
          </cell>
          <cell r="C7673" t="str">
            <v xml:space="preserve">AJUDANTE DE ARMADOR (HORISTA)                                                                                                                                                                                                                                                                                                                                                                                                                                                                             </v>
          </cell>
          <cell r="D7673" t="str">
            <v xml:space="preserve">H     </v>
          </cell>
          <cell r="E7673">
            <v>11.57</v>
          </cell>
        </row>
        <row r="7674">
          <cell r="A7674">
            <v>40912</v>
          </cell>
          <cell r="B7674" t="str">
            <v>SINAPI</v>
          </cell>
          <cell r="C7674" t="str">
            <v xml:space="preserve">AJUDANTE DE ARMADOR (MENSALISTA)                                                                                                                                                                                                                                                                                                                                                                                                                                                                          </v>
          </cell>
          <cell r="D7674" t="str">
            <v xml:space="preserve">MES   </v>
          </cell>
          <cell r="E7674">
            <v>2051.4299999999998</v>
          </cell>
        </row>
        <row r="7675">
          <cell r="A7675">
            <v>247</v>
          </cell>
          <cell r="B7675" t="str">
            <v>SINAPI</v>
          </cell>
          <cell r="C7675" t="str">
            <v xml:space="preserve">AJUDANTE DE ELETRICISTA (HORISTA)                                                                                                                                                                                                                                                                                                                                                                                                                                                                         </v>
          </cell>
          <cell r="D7675" t="str">
            <v xml:space="preserve">H     </v>
          </cell>
          <cell r="E7675">
            <v>12.96</v>
          </cell>
        </row>
        <row r="7676">
          <cell r="A7676">
            <v>40919</v>
          </cell>
          <cell r="B7676" t="str">
            <v>SINAPI</v>
          </cell>
          <cell r="C7676" t="str">
            <v xml:space="preserve">AJUDANTE DE ELETRICISTA (MENSALISTA)                                                                                                                                                                                                                                                                                                                                                                                                                                                                      </v>
          </cell>
          <cell r="D7676" t="str">
            <v xml:space="preserve">MES   </v>
          </cell>
          <cell r="E7676">
            <v>2296.08</v>
          </cell>
        </row>
        <row r="7677">
          <cell r="A7677">
            <v>40984</v>
          </cell>
          <cell r="B7677" t="str">
            <v>SINAPI</v>
          </cell>
          <cell r="C7677" t="str">
            <v xml:space="preserve">AJUDANTE DE ESTRUTURAS METALICAS (MENSALISTA)                                                                                                                                                                                                                                                                                                                                                                                                                                                             </v>
          </cell>
          <cell r="D7677" t="str">
            <v xml:space="preserve">MES   </v>
          </cell>
          <cell r="E7677">
            <v>2487.39</v>
          </cell>
        </row>
        <row r="7678">
          <cell r="A7678">
            <v>44499</v>
          </cell>
          <cell r="B7678" t="str">
            <v>SINAPI</v>
          </cell>
          <cell r="C7678" t="str">
            <v xml:space="preserve">AJUDANTE DE ESTRUTURAS METALICAS HORISTA                                                                                                                                                                                                                                                                                                                                                                                                                                                                  </v>
          </cell>
          <cell r="D7678" t="str">
            <v xml:space="preserve">H     </v>
          </cell>
          <cell r="E7678">
            <v>14.04</v>
          </cell>
        </row>
        <row r="7679">
          <cell r="A7679">
            <v>248</v>
          </cell>
          <cell r="B7679" t="str">
            <v>SINAPI</v>
          </cell>
          <cell r="C7679" t="str">
            <v xml:space="preserve">AJUDANTE DE OPERACAO EM GERAL (HORISTA)                                                                                                                                                                                                                                                                                                                                                                                                                                                                   </v>
          </cell>
          <cell r="D7679" t="str">
            <v xml:space="preserve">H     </v>
          </cell>
          <cell r="E7679">
            <v>12.96</v>
          </cell>
        </row>
        <row r="7680">
          <cell r="A7680">
            <v>41086</v>
          </cell>
          <cell r="B7680" t="str">
            <v>SINAPI</v>
          </cell>
          <cell r="C7680" t="str">
            <v xml:space="preserve">AJUDANTE DE OPERACAO EM GERAL (MENSALISTA)                                                                                                                                                                                                                                                                                                                                                                                                                                                                </v>
          </cell>
          <cell r="D7680" t="str">
            <v xml:space="preserve">MES   </v>
          </cell>
          <cell r="E7680">
            <v>2296.08</v>
          </cell>
        </row>
        <row r="7681">
          <cell r="A7681">
            <v>34466</v>
          </cell>
          <cell r="B7681" t="str">
            <v>SINAPI</v>
          </cell>
          <cell r="C7681" t="str">
            <v xml:space="preserve">AJUDANTE DE PINTOR (HORISTA)                                                                                                                                                                                                                                                                                                                                                                                                                                                                              </v>
          </cell>
          <cell r="D7681" t="str">
            <v xml:space="preserve">H     </v>
          </cell>
          <cell r="E7681">
            <v>12.96</v>
          </cell>
        </row>
        <row r="7682">
          <cell r="A7682">
            <v>41083</v>
          </cell>
          <cell r="B7682" t="str">
            <v>SINAPI</v>
          </cell>
          <cell r="C7682" t="str">
            <v xml:space="preserve">AJUDANTE DE PINTOR (MENSALISTA)                                                                                                                                                                                                                                                                                                                                                                                                                                                                           </v>
          </cell>
          <cell r="D7682" t="str">
            <v xml:space="preserve">MES   </v>
          </cell>
          <cell r="E7682">
            <v>2296.08</v>
          </cell>
        </row>
        <row r="7683">
          <cell r="A7683">
            <v>252</v>
          </cell>
          <cell r="B7683" t="str">
            <v>SINAPI</v>
          </cell>
          <cell r="C7683" t="str">
            <v xml:space="preserve">AJUDANTE DE SERRALHEIRO (HORISTA)                                                                                                                                                                                                                                                                                                                                                                                                                                                                         </v>
          </cell>
          <cell r="D7683" t="str">
            <v xml:space="preserve">H     </v>
          </cell>
          <cell r="E7683">
            <v>12.96</v>
          </cell>
        </row>
        <row r="7684">
          <cell r="A7684">
            <v>40909</v>
          </cell>
          <cell r="B7684" t="str">
            <v>SINAPI</v>
          </cell>
          <cell r="C7684" t="str">
            <v xml:space="preserve">AJUDANTE DE SERRALHEIRO (MENSALISTA)                                                                                                                                                                                                                                                                                                                                                                                                                                                                      </v>
          </cell>
          <cell r="D7684" t="str">
            <v xml:space="preserve">MES   </v>
          </cell>
          <cell r="E7684">
            <v>2296.08</v>
          </cell>
        </row>
        <row r="7685">
          <cell r="A7685">
            <v>242</v>
          </cell>
          <cell r="B7685" t="str">
            <v>SINAPI</v>
          </cell>
          <cell r="C7685" t="str">
            <v xml:space="preserve">AJUDANTE ESPECIALIZADO (HORISTA)                                                                                                                                                                                                                                                                                                                                                                                                                                                                          </v>
          </cell>
          <cell r="D7685" t="str">
            <v xml:space="preserve">H     </v>
          </cell>
          <cell r="E7685">
            <v>12.96</v>
          </cell>
        </row>
        <row r="7686">
          <cell r="A7686">
            <v>41085</v>
          </cell>
          <cell r="B7686" t="str">
            <v>SINAPI</v>
          </cell>
          <cell r="C7686" t="str">
            <v xml:space="preserve">AJUDANTE ESPECIALIZADO (MENSALISTA)                                                                                                                                                                                                                                                                                                                                                                                                                                                                       </v>
          </cell>
          <cell r="D7686" t="str">
            <v xml:space="preserve">MES   </v>
          </cell>
          <cell r="E7686">
            <v>2296.66</v>
          </cell>
        </row>
        <row r="7687">
          <cell r="A7687">
            <v>427</v>
          </cell>
          <cell r="B7687" t="str">
            <v>SINAPI</v>
          </cell>
          <cell r="C7687" t="str">
            <v xml:space="preserve">ALCA PREFORMADA DE CONTRA POSTE, EM ACO GALVANIZADO, PARA CABO 3/16", COMPRIMENTO *860* MM                                                                                                                                                                                                                                                                                                                                                                                                                </v>
          </cell>
          <cell r="D7687" t="str">
            <v xml:space="preserve">UN    </v>
          </cell>
          <cell r="E7687">
            <v>10.91</v>
          </cell>
        </row>
        <row r="7688">
          <cell r="A7688">
            <v>417</v>
          </cell>
          <cell r="B7688" t="str">
            <v>SINAPI</v>
          </cell>
          <cell r="C7688" t="str">
            <v xml:space="preserve">ALCA PREFORMADA DE DISTRIBUICAO, EM ACO GALVANIZADO, PARA CABO DE ALUMINIO DIAMETRO 16 A 25 MM                                                                                                                                                                                                                                                                                                                                                                                                            </v>
          </cell>
          <cell r="D7688" t="str">
            <v xml:space="preserve">UN    </v>
          </cell>
          <cell r="E7688">
            <v>5.14</v>
          </cell>
        </row>
        <row r="7689">
          <cell r="A7689">
            <v>11273</v>
          </cell>
          <cell r="B7689" t="str">
            <v>SINAPI</v>
          </cell>
          <cell r="C7689" t="str">
            <v xml:space="preserve">ALCA PREFORMADA DE DISTRIBUICAO, EM ACO GALVANIZADO, PARA CONDUTORES DE ALUMINIO AWG 1/0 (CAA 6/1 OU CA 7 FIOS)                                                                                                                                                                                                                                                                                                                                                                                           </v>
          </cell>
          <cell r="D7689" t="str">
            <v xml:space="preserve">UN    </v>
          </cell>
          <cell r="E7689">
            <v>15.96</v>
          </cell>
        </row>
        <row r="7690">
          <cell r="A7690">
            <v>11272</v>
          </cell>
          <cell r="B7690" t="str">
            <v>SINAPI</v>
          </cell>
          <cell r="C7690" t="str">
            <v xml:space="preserve">ALCA PREFORMADA DE DISTRIBUICAO, EM ACO GALVANIZADO, PARA CONDUTORES DE ALUMINIO AWG 2 (CAA 6/1 OU CA 7 FIOS)                                                                                                                                                                                                                                                                                                                                                                                             </v>
          </cell>
          <cell r="D7690" t="str">
            <v xml:space="preserve">UN    </v>
          </cell>
          <cell r="E7690">
            <v>9.6300000000000008</v>
          </cell>
        </row>
        <row r="7691">
          <cell r="A7691">
            <v>11275</v>
          </cell>
          <cell r="B7691" t="str">
            <v>SINAPI</v>
          </cell>
          <cell r="C7691" t="str">
            <v xml:space="preserve">ALCA PREFORMADA DE SERVICO, EM ACO GALVANIZADO, PARA CONDUTORES DE ALUMINIO AWG 4 (CAA 6/1)                                                                                                                                                                                                                                                                                                                                                                                                               </v>
          </cell>
          <cell r="D7691" t="str">
            <v xml:space="preserve">UN    </v>
          </cell>
          <cell r="E7691">
            <v>3.86</v>
          </cell>
        </row>
        <row r="7692">
          <cell r="A7692">
            <v>11274</v>
          </cell>
          <cell r="B7692" t="str">
            <v>SINAPI</v>
          </cell>
          <cell r="C7692" t="str">
            <v xml:space="preserve">ALCA PREFORMADA DE SERVICO, EM ACO GALVANIZADO, PARA CONDUTORES DE ALUMINIO AWG 6 (CAA 6/1)                                                                                                                                                                                                                                                                                                                                                                                                               </v>
          </cell>
          <cell r="D7692" t="str">
            <v xml:space="preserve">UN    </v>
          </cell>
          <cell r="E7692">
            <v>2.95</v>
          </cell>
        </row>
        <row r="7693">
          <cell r="A7693">
            <v>38470</v>
          </cell>
          <cell r="B7693" t="str">
            <v>SINAPI</v>
          </cell>
          <cell r="C7693" t="str">
            <v xml:space="preserve">ALICATE DE CORTE DIAGONAL 6 " COM ISOLAMENTO                                                                                                                                                                                                                                                                                                                                                                                                                                                              </v>
          </cell>
          <cell r="D7693" t="str">
            <v xml:space="preserve">UN    </v>
          </cell>
          <cell r="E7693">
            <v>32.9</v>
          </cell>
        </row>
        <row r="7694">
          <cell r="A7694">
            <v>38547</v>
          </cell>
          <cell r="B7694" t="str">
            <v>SINAPI</v>
          </cell>
          <cell r="C7694" t="str">
            <v xml:space="preserve">ALICATE DE CRIMPAR RJ11, RJ12 E RJ45                                                                                                                                                                                                                                                                                                                                                                                                                                                                      </v>
          </cell>
          <cell r="D7694" t="str">
            <v xml:space="preserve">UN    </v>
          </cell>
          <cell r="E7694">
            <v>89.78</v>
          </cell>
        </row>
        <row r="7695">
          <cell r="A7695">
            <v>38469</v>
          </cell>
          <cell r="B7695" t="str">
            <v>SINAPI</v>
          </cell>
          <cell r="C7695" t="str">
            <v xml:space="preserve">ALICATE DE PRESSAO PARA SOLDA DE CHAPA 18 "                                                                                                                                                                                                                                                                                                                                                                                                                                                               </v>
          </cell>
          <cell r="D7695" t="str">
            <v xml:space="preserve">UN    </v>
          </cell>
          <cell r="E7695">
            <v>96.53</v>
          </cell>
        </row>
        <row r="7696">
          <cell r="A7696">
            <v>38467</v>
          </cell>
          <cell r="B7696" t="str">
            <v>SINAPI</v>
          </cell>
          <cell r="C7696" t="str">
            <v xml:space="preserve">ALICATE DE PRESSAO 11 " PARA SOLDA, TIPO C                                                                                                                                                                                                                                                                                                                                                                                                                                                                </v>
          </cell>
          <cell r="D7696" t="str">
            <v xml:space="preserve">UN    </v>
          </cell>
          <cell r="E7696">
            <v>54.32</v>
          </cell>
        </row>
        <row r="7697">
          <cell r="A7697">
            <v>38468</v>
          </cell>
          <cell r="B7697" t="str">
            <v>SINAPI</v>
          </cell>
          <cell r="C7697" t="str">
            <v xml:space="preserve">ALICATE DE PRESSAO 11 " PARA SOLDA, TIPO U                                                                                                                                                                                                                                                                                                                                                                                                                                                                </v>
          </cell>
          <cell r="D7697" t="str">
            <v xml:space="preserve">UN    </v>
          </cell>
          <cell r="E7697">
            <v>59.77</v>
          </cell>
        </row>
        <row r="7698">
          <cell r="A7698">
            <v>38471</v>
          </cell>
          <cell r="B7698" t="str">
            <v>SINAPI</v>
          </cell>
          <cell r="C7698" t="str">
            <v xml:space="preserve">ALICATE PARA ANEIS DE PISTAO, CAPACIDADE 50 A 100 MM                                                                                                                                                                                                                                                                                                                                                                                                                                                      </v>
          </cell>
          <cell r="D7698" t="str">
            <v xml:space="preserve">UN    </v>
          </cell>
          <cell r="E7698">
            <v>77.62</v>
          </cell>
        </row>
        <row r="7699">
          <cell r="A7699">
            <v>37370</v>
          </cell>
          <cell r="B7699" t="str">
            <v>SINAPI</v>
          </cell>
          <cell r="C7699" t="str">
            <v xml:space="preserve">ALIMENTACAO - HORISTA (COLETADO CAIXA)                                                                                                                                                                                                                                                                                                                                                                                                                                                                    </v>
          </cell>
          <cell r="D7699" t="str">
            <v xml:space="preserve">H     </v>
          </cell>
          <cell r="E7699">
            <v>1.41</v>
          </cell>
        </row>
        <row r="7700">
          <cell r="A7700">
            <v>40862</v>
          </cell>
          <cell r="B7700" t="str">
            <v>SINAPI</v>
          </cell>
          <cell r="C7700" t="str">
            <v xml:space="preserve">ALIMENTACAO - MENSALISTA (COLETADO CAIXA)                                                                                                                                                                                                                                                                                                                                                                                                                                                                 </v>
          </cell>
          <cell r="D7700" t="str">
            <v xml:space="preserve">MES   </v>
          </cell>
          <cell r="E7700">
            <v>266.06</v>
          </cell>
        </row>
        <row r="7701">
          <cell r="A7701">
            <v>10658</v>
          </cell>
          <cell r="B7701" t="str">
            <v>SINAPI</v>
          </cell>
          <cell r="C7701" t="str">
            <v xml:space="preserve">ALISADORA DE CONCRETO COM MOTOR A GASOLINA DE 5,5 HP, PESO COM MOTOR DE 78 KG, 4 PAS                                                                                                                                                                                                                                                                                                                                                                                                                      </v>
          </cell>
          <cell r="D7701" t="str">
            <v xml:space="preserve">UN    </v>
          </cell>
          <cell r="E7701">
            <v>7770</v>
          </cell>
        </row>
        <row r="7702">
          <cell r="A7702">
            <v>253</v>
          </cell>
          <cell r="B7702" t="str">
            <v>SINAPI</v>
          </cell>
          <cell r="C7702" t="str">
            <v xml:space="preserve">ALMOXARIFE (HORISTA)                                                                                                                                                                                                                                                                                                                                                                                                                                                                                      </v>
          </cell>
          <cell r="D7702" t="str">
            <v xml:space="preserve">H     </v>
          </cell>
          <cell r="E7702">
            <v>17.329999999999998</v>
          </cell>
        </row>
        <row r="7703">
          <cell r="A7703">
            <v>40809</v>
          </cell>
          <cell r="B7703" t="str">
            <v>SINAPI</v>
          </cell>
          <cell r="C7703" t="str">
            <v xml:space="preserve">ALMOXARIFE (MENSALISTA)                                                                                                                                                                                                                                                                                                                                                                                                                                                                                   </v>
          </cell>
          <cell r="D7703" t="str">
            <v xml:space="preserve">MES   </v>
          </cell>
          <cell r="E7703">
            <v>3068.63</v>
          </cell>
        </row>
        <row r="7704">
          <cell r="A7704">
            <v>42428</v>
          </cell>
          <cell r="B7704" t="str">
            <v>SINAPI</v>
          </cell>
          <cell r="C7704" t="str">
            <v xml:space="preserve">ALONGADOR COM TRES ALTURAS, EM TUBO DE ACO CARBONO, PINTURA NO PROCESSO ELETROSTATICO - EQUIPAMENTO DE GINASTICA PARA ACADEMIA AO AR LIVRE / ACADEMIA DA TERCEIRA IDADE - ATI                                                                                                                                                                                                                                                                                                                             </v>
          </cell>
          <cell r="D7704" t="str">
            <v xml:space="preserve">UN    </v>
          </cell>
          <cell r="E7704">
            <v>2251</v>
          </cell>
        </row>
        <row r="7705">
          <cell r="A7705">
            <v>583</v>
          </cell>
          <cell r="B7705" t="str">
            <v>SINAPI</v>
          </cell>
          <cell r="C7705" t="str">
            <v xml:space="preserve">ALUMINIO ANODIZADO                                                                                                                                                                                                                                                                                                                                                                                                                                                                                        </v>
          </cell>
          <cell r="D7705" t="str">
            <v xml:space="preserve">KG    </v>
          </cell>
          <cell r="E7705">
            <v>78.2</v>
          </cell>
        </row>
        <row r="7706">
          <cell r="A7706">
            <v>301</v>
          </cell>
          <cell r="B7706" t="str">
            <v>SINAPI</v>
          </cell>
          <cell r="C7706" t="str">
            <v xml:space="preserve">ANEL BORRACHA PARA TUBO ESGOTO PREDIAL, DN 100 MM (NBR 5688)                                                                                                                                                                                                                                                                                                                                                                                                                                              </v>
          </cell>
          <cell r="D7706" t="str">
            <v xml:space="preserve">UN    </v>
          </cell>
          <cell r="E7706">
            <v>3.05</v>
          </cell>
        </row>
        <row r="7707">
          <cell r="A7707">
            <v>296</v>
          </cell>
          <cell r="B7707" t="str">
            <v>SINAPI</v>
          </cell>
          <cell r="C7707" t="str">
            <v xml:space="preserve">ANEL BORRACHA PARA TUBO ESGOTO PREDIAL, DN 50 MM (NBR 5688)                                                                                                                                                                                                                                                                                                                                                                                                                                               </v>
          </cell>
          <cell r="D7707" t="str">
            <v xml:space="preserve">UN    </v>
          </cell>
          <cell r="E7707">
            <v>1.72</v>
          </cell>
        </row>
        <row r="7708">
          <cell r="A7708">
            <v>297</v>
          </cell>
          <cell r="B7708" t="str">
            <v>SINAPI</v>
          </cell>
          <cell r="C7708" t="str">
            <v xml:space="preserve">ANEL BORRACHA PARA TUBO ESGOTO PREDIAL, DN 75 MM (NBR 5688)                                                                                                                                                                                                                                                                                                                                                                                                                                               </v>
          </cell>
          <cell r="D7708" t="str">
            <v xml:space="preserve">UN    </v>
          </cell>
          <cell r="E7708">
            <v>2.5299999999999998</v>
          </cell>
        </row>
        <row r="7709">
          <cell r="A7709">
            <v>299</v>
          </cell>
          <cell r="B7709" t="str">
            <v>SINAPI</v>
          </cell>
          <cell r="C7709" t="str">
            <v xml:space="preserve">ANEL BORRACHA, DN 100 MM, PARA TUBO SERIE REFORCADA ESGOTO PREDIAL                                                                                                                                                                                                                                                                                                                                                                                                                                        </v>
          </cell>
          <cell r="D7709" t="str">
            <v xml:space="preserve">UN    </v>
          </cell>
          <cell r="E7709">
            <v>3.58</v>
          </cell>
        </row>
        <row r="7710">
          <cell r="A7710">
            <v>300</v>
          </cell>
          <cell r="B7710" t="str">
            <v>SINAPI</v>
          </cell>
          <cell r="C7710" t="str">
            <v xml:space="preserve">ANEL BORRACHA, DN 150 MM, PARA TUBO SERIE REFORCADA ESGOTO PREDIAL                                                                                                                                                                                                                                                                                                                                                                                                                                        </v>
          </cell>
          <cell r="D7710" t="str">
            <v xml:space="preserve">UN    </v>
          </cell>
          <cell r="E7710">
            <v>12.38</v>
          </cell>
        </row>
        <row r="7711">
          <cell r="A7711">
            <v>20085</v>
          </cell>
          <cell r="B7711" t="str">
            <v>SINAPI</v>
          </cell>
          <cell r="C7711" t="str">
            <v xml:space="preserve">ANEL BORRACHA, DN 50 MM, PARA TUBO SERIE REFORCADA ESGOTO PREDIAL                                                                                                                                                                                                                                                                                                                                                                                                                                         </v>
          </cell>
          <cell r="D7711" t="str">
            <v xml:space="preserve">UN    </v>
          </cell>
          <cell r="E7711">
            <v>2.2599999999999998</v>
          </cell>
        </row>
        <row r="7712">
          <cell r="A7712">
            <v>298</v>
          </cell>
          <cell r="B7712" t="str">
            <v>SINAPI</v>
          </cell>
          <cell r="C7712" t="str">
            <v xml:space="preserve">ANEL BORRACHA, DN 75 MM, PARA TUBO SERIE REFORCADA ESGOTO PREDIAL                                                                                                                                                                                                                                                                                                                                                                                                                                         </v>
          </cell>
          <cell r="D7712" t="str">
            <v xml:space="preserve">UN    </v>
          </cell>
          <cell r="E7712">
            <v>2.75</v>
          </cell>
        </row>
        <row r="7713">
          <cell r="A7713">
            <v>311</v>
          </cell>
          <cell r="B7713" t="str">
            <v>SINAPI</v>
          </cell>
          <cell r="C7713" t="str">
            <v xml:space="preserve">ANEL BORRACHA, PARA TUBO PVC DEFOFO, DN 100 MM (NBR 7665)                                                                                                                                                                                                                                                                                                                                                                                                                                                 </v>
          </cell>
          <cell r="D7713" t="str">
            <v xml:space="preserve">UN    </v>
          </cell>
          <cell r="E7713">
            <v>10.210000000000001</v>
          </cell>
        </row>
        <row r="7714">
          <cell r="A7714">
            <v>318</v>
          </cell>
          <cell r="B7714" t="str">
            <v>SINAPI</v>
          </cell>
          <cell r="C7714" t="str">
            <v xml:space="preserve">ANEL BORRACHA, PARA TUBO PVC DEFOFO, DN 150 MM (NBR 7665)                                                                                                                                                                                                                                                                                                                                                                                                                                                 </v>
          </cell>
          <cell r="D7714" t="str">
            <v xml:space="preserve">UN    </v>
          </cell>
          <cell r="E7714">
            <v>20.56</v>
          </cell>
        </row>
        <row r="7715">
          <cell r="A7715">
            <v>319</v>
          </cell>
          <cell r="B7715" t="str">
            <v>SINAPI</v>
          </cell>
          <cell r="C7715" t="str">
            <v xml:space="preserve">ANEL BORRACHA, PARA TUBO PVC DEFOFO, DN 200 MM (NBR 7665)                                                                                                                                                                                                                                                                                                                                                                                                                                                 </v>
          </cell>
          <cell r="D7715" t="str">
            <v xml:space="preserve">UN    </v>
          </cell>
          <cell r="E7715">
            <v>32.24</v>
          </cell>
        </row>
        <row r="7716">
          <cell r="A7716">
            <v>303</v>
          </cell>
          <cell r="B7716" t="str">
            <v>SINAPI</v>
          </cell>
          <cell r="C7716" t="str">
            <v xml:space="preserve">ANEL BORRACHA, PARA TUBO PVC, REDE COLETOR ESGOTO, DN 100 MM (NBR 7362)                                                                                                                                                                                                                                                                                                                                                                                                                                   </v>
          </cell>
          <cell r="D7716" t="str">
            <v xml:space="preserve">UN    </v>
          </cell>
          <cell r="E7716">
            <v>3.38</v>
          </cell>
        </row>
        <row r="7717">
          <cell r="A7717">
            <v>305</v>
          </cell>
          <cell r="B7717" t="str">
            <v>SINAPI</v>
          </cell>
          <cell r="C7717" t="str">
            <v xml:space="preserve">ANEL BORRACHA, PARA TUBO PVC, REDE COLETOR ESGOTO, DN 150 MM (NBR 7362)                                                                                                                                                                                                                                                                                                                                                                                                                                   </v>
          </cell>
          <cell r="D7717" t="str">
            <v xml:space="preserve">UN    </v>
          </cell>
          <cell r="E7717">
            <v>10.63</v>
          </cell>
        </row>
        <row r="7718">
          <cell r="A7718">
            <v>306</v>
          </cell>
          <cell r="B7718" t="str">
            <v>SINAPI</v>
          </cell>
          <cell r="C7718" t="str">
            <v xml:space="preserve">ANEL BORRACHA, PARA TUBO PVC, REDE COLETOR ESGOTO, DN 200 MM (NBR 7362)                                                                                                                                                                                                                                                                                                                                                                                                                                   </v>
          </cell>
          <cell r="D7718" t="str">
            <v xml:space="preserve">UN    </v>
          </cell>
          <cell r="E7718">
            <v>16.12</v>
          </cell>
        </row>
        <row r="7719">
          <cell r="A7719">
            <v>307</v>
          </cell>
          <cell r="B7719" t="str">
            <v>SINAPI</v>
          </cell>
          <cell r="C7719" t="str">
            <v xml:space="preserve">ANEL BORRACHA, PARA TUBO PVC, REDE COLETOR ESGOTO, DN 250 MM (NBR 7362)                                                                                                                                                                                                                                                                                                                                                                                                                                   </v>
          </cell>
          <cell r="D7719" t="str">
            <v xml:space="preserve">UN    </v>
          </cell>
          <cell r="E7719">
            <v>40.729999999999997</v>
          </cell>
        </row>
        <row r="7720">
          <cell r="A7720">
            <v>309</v>
          </cell>
          <cell r="B7720" t="str">
            <v>SINAPI</v>
          </cell>
          <cell r="C7720" t="str">
            <v xml:space="preserve">ANEL BORRACHA, PARA TUBO PVC, REDE COLETOR ESGOTO, DN 350 MM (NBR 7362)                                                                                                                                                                                                                                                                                                                                                                                                                                   </v>
          </cell>
          <cell r="D7720" t="str">
            <v xml:space="preserve">UN    </v>
          </cell>
          <cell r="E7720">
            <v>66.709999999999994</v>
          </cell>
        </row>
        <row r="7721">
          <cell r="A7721">
            <v>310</v>
          </cell>
          <cell r="B7721" t="str">
            <v>SINAPI</v>
          </cell>
          <cell r="C7721" t="str">
            <v xml:space="preserve">ANEL BORRACHA, PARA TUBO PVC, REDE COLETOR ESGOTO, DN 400 MM (NBR 7362)                                                                                                                                                                                                                                                                                                                                                                                                                                   </v>
          </cell>
          <cell r="D7721" t="str">
            <v xml:space="preserve">UN    </v>
          </cell>
          <cell r="E7721">
            <v>92.46</v>
          </cell>
        </row>
        <row r="7722">
          <cell r="A7722">
            <v>328</v>
          </cell>
          <cell r="B7722" t="str">
            <v>SINAPI</v>
          </cell>
          <cell r="C7722" t="str">
            <v xml:space="preserve">ANEL BORRACHA, PARA TUBO/CONEXAO PVC PBA, DN 100 MM, PARA REDE AGUA                                                                                                                                                                                                                                                                                                                                                                                                                                       </v>
          </cell>
          <cell r="D7722" t="str">
            <v xml:space="preserve">UN    </v>
          </cell>
          <cell r="E7722">
            <v>8.08</v>
          </cell>
        </row>
        <row r="7723">
          <cell r="A7723">
            <v>325</v>
          </cell>
          <cell r="B7723" t="str">
            <v>SINAPI</v>
          </cell>
          <cell r="C7723" t="str">
            <v xml:space="preserve">ANEL BORRACHA, PARA TUBO/CONEXAO PVC PBA, DN 50 MM, PARA REDE AGUA                                                                                                                                                                                                                                                                                                                                                                                                                                        </v>
          </cell>
          <cell r="D7723" t="str">
            <v xml:space="preserve">UN    </v>
          </cell>
          <cell r="E7723">
            <v>2.38</v>
          </cell>
        </row>
        <row r="7724">
          <cell r="A7724">
            <v>20326</v>
          </cell>
          <cell r="B7724" t="str">
            <v>SINAPI</v>
          </cell>
          <cell r="C7724" t="str">
            <v xml:space="preserve">ANEL BORRACHA, PARA TUBO/CONEXAO PVC PBA, DN 60 MM, PARA REDE AGUA                                                                                                                                                                                                                                                                                                                                                                                                                                        </v>
          </cell>
          <cell r="D7724" t="str">
            <v xml:space="preserve">UN    </v>
          </cell>
          <cell r="E7724">
            <v>4.3600000000000003</v>
          </cell>
        </row>
        <row r="7725">
          <cell r="A7725">
            <v>329</v>
          </cell>
          <cell r="B7725" t="str">
            <v>SINAPI</v>
          </cell>
          <cell r="C7725" t="str">
            <v xml:space="preserve">ANEL BORRACHA, PARA TUBO/CONEXAO PVC PBA, DN 75 MM, PARA REDE AGUA                                                                                                                                                                                                                                                                                                                                                                                                                                        </v>
          </cell>
          <cell r="D7725" t="str">
            <v xml:space="preserve">UN    </v>
          </cell>
          <cell r="E7725">
            <v>6.76</v>
          </cell>
        </row>
        <row r="7726">
          <cell r="A7726">
            <v>308</v>
          </cell>
          <cell r="B7726" t="str">
            <v>SINAPI</v>
          </cell>
          <cell r="C7726" t="str">
            <v xml:space="preserve">ANEL BORRACHA, PARA TUBO, PVC REDE COLETOR ESGOTO, DN 300 MM (NBR 7362)                                                                                                                                                                                                                                                                                                                                                                                                                                   </v>
          </cell>
          <cell r="D7726" t="str">
            <v xml:space="preserve">UN    </v>
          </cell>
          <cell r="E7726">
            <v>90.89</v>
          </cell>
        </row>
        <row r="7727">
          <cell r="A7727">
            <v>39642</v>
          </cell>
          <cell r="B7727" t="str">
            <v>SINAPI</v>
          </cell>
          <cell r="C7727" t="str">
            <v xml:space="preserve">ANEL DE BORRACHA PARA VEDACAO DE DUTO PEAD CORRUGADO PARA ELETRICA, DN 1 1/2" (NBR 15715)                                                                                                                                                                                                                                                                                                                                                                                                                 </v>
          </cell>
          <cell r="D7727" t="str">
            <v xml:space="preserve">UN    </v>
          </cell>
          <cell r="E7727">
            <v>2.99</v>
          </cell>
        </row>
        <row r="7728">
          <cell r="A7728">
            <v>39641</v>
          </cell>
          <cell r="B7728" t="str">
            <v>SINAPI</v>
          </cell>
          <cell r="C7728" t="str">
            <v xml:space="preserve">ANEL DE BORRACHA PARA VEDACAO DE DUTO PEAD CORRUGADO PARA ELETRICA, DN 1 1/4" (NBR 15715)                                                                                                                                                                                                                                                                                                                                                                                                                 </v>
          </cell>
          <cell r="D7728" t="str">
            <v xml:space="preserve">UN    </v>
          </cell>
          <cell r="E7728">
            <v>2.63</v>
          </cell>
        </row>
        <row r="7729">
          <cell r="A7729">
            <v>39643</v>
          </cell>
          <cell r="B7729" t="str">
            <v>SINAPI</v>
          </cell>
          <cell r="C7729" t="str">
            <v xml:space="preserve">ANEL DE BORRACHA PARA VEDACAO DE DUTO PEAD CORRUGADO PARA ELETRICA, DN 2" (NBR 15715)                                                                                                                                                                                                                                                                                                                                                                                                                     </v>
          </cell>
          <cell r="D7729" t="str">
            <v xml:space="preserve">UN    </v>
          </cell>
          <cell r="E7729">
            <v>3.52</v>
          </cell>
        </row>
        <row r="7730">
          <cell r="A7730">
            <v>39644</v>
          </cell>
          <cell r="B7730" t="str">
            <v>SINAPI</v>
          </cell>
          <cell r="C7730" t="str">
            <v xml:space="preserve">ANEL DE BORRACHA PARA VEDACAO DE DUTO PEAD CORRUGADO PARA ELETRICA, DN 3" (NBR 15715)                                                                                                                                                                                                                                                                                                                                                                                                                     </v>
          </cell>
          <cell r="D7730" t="str">
            <v xml:space="preserve">UN    </v>
          </cell>
          <cell r="E7730">
            <v>5.45</v>
          </cell>
        </row>
        <row r="7731">
          <cell r="A7731">
            <v>39645</v>
          </cell>
          <cell r="B7731" t="str">
            <v>SINAPI</v>
          </cell>
          <cell r="C7731" t="str">
            <v xml:space="preserve">ANEL DE BORRACHA PARA VEDACAO DE DUTO PEAD CORRUGADO PARA ELETRICA, DN 4" (NBR 15715)                                                                                                                                                                                                                                                                                                                                                                                                                     </v>
          </cell>
          <cell r="D7731" t="str">
            <v xml:space="preserve">UN    </v>
          </cell>
          <cell r="E7731">
            <v>5.97</v>
          </cell>
        </row>
        <row r="7732">
          <cell r="A7732">
            <v>41610</v>
          </cell>
          <cell r="B7732" t="str">
            <v>SINAPI</v>
          </cell>
          <cell r="C7732" t="str">
            <v xml:space="preserve">ANEL DE CONCRETO ARMADO COM FUNDO, PARA FOSSA E POCO 1,50 X *0,50* M                                                                                                                                                                                                                                                                                                                                                                                                                                      </v>
          </cell>
          <cell r="D7732" t="str">
            <v xml:space="preserve">UN    </v>
          </cell>
          <cell r="E7732">
            <v>720.85</v>
          </cell>
        </row>
        <row r="7733">
          <cell r="A7733">
            <v>41611</v>
          </cell>
          <cell r="B7733" t="str">
            <v>SINAPI</v>
          </cell>
          <cell r="C7733" t="str">
            <v xml:space="preserve">ANEL DE CONCRETO ARMADO COM FUNDO, PARA FOSSA E POCO 2,00 X *0,50* M                                                                                                                                                                                                                                                                                                                                                                                                                                      </v>
          </cell>
          <cell r="D7733" t="str">
            <v xml:space="preserve">UN    </v>
          </cell>
          <cell r="E7733">
            <v>1136.2</v>
          </cell>
        </row>
        <row r="7734">
          <cell r="A7734">
            <v>41612</v>
          </cell>
          <cell r="B7734" t="str">
            <v>SINAPI</v>
          </cell>
          <cell r="C7734" t="str">
            <v xml:space="preserve">ANEL DE CONCRETO ARMADO COM FUNDO, PARA FOSSA E POCO 2,50 X *0,50* M                                                                                                                                                                                                                                                                                                                                                                                                                                      </v>
          </cell>
          <cell r="D7734" t="str">
            <v xml:space="preserve">UN    </v>
          </cell>
          <cell r="E7734">
            <v>1595.39</v>
          </cell>
        </row>
        <row r="7735">
          <cell r="A7735">
            <v>41637</v>
          </cell>
          <cell r="B7735" t="str">
            <v>SINAPI</v>
          </cell>
          <cell r="C7735" t="str">
            <v xml:space="preserve">ANEL DE CONCRETO ARMADO, COM FUROS/DRENO PARA SUMIDOURO, D = 0,80 M, H = 0,50 M                                                                                                                                                                                                                                                                                                                                                                                                                           </v>
          </cell>
          <cell r="D7735" t="str">
            <v xml:space="preserve">UN    </v>
          </cell>
          <cell r="E7735">
            <v>149.13</v>
          </cell>
        </row>
        <row r="7736">
          <cell r="A7736">
            <v>41638</v>
          </cell>
          <cell r="B7736" t="str">
            <v>SINAPI</v>
          </cell>
          <cell r="C7736" t="str">
            <v xml:space="preserve">ANEL DE CONCRETO ARMADO, COM FUROS/DRENO PARA SUMIDOURO, D = 1,00 M, H = 0,50M                                                                                                                                                                                                                                                                                                                                                                                                                            </v>
          </cell>
          <cell r="D7736" t="str">
            <v xml:space="preserve">UN    </v>
          </cell>
          <cell r="E7736">
            <v>194.27</v>
          </cell>
        </row>
        <row r="7737">
          <cell r="A7737">
            <v>41639</v>
          </cell>
          <cell r="B7737" t="str">
            <v>SINAPI</v>
          </cell>
          <cell r="C7737" t="str">
            <v xml:space="preserve">ANEL DE CONCRETO ARMADO, COM FUROS/DRENO PARA SUMIDOURO, D = 1,50 M, H = 0,50 M                                                                                                                                                                                                                                                                                                                                                                                                                           </v>
          </cell>
          <cell r="D7737" t="str">
            <v xml:space="preserve">UN    </v>
          </cell>
          <cell r="E7737">
            <v>469.98</v>
          </cell>
        </row>
        <row r="7738">
          <cell r="A7738">
            <v>11789</v>
          </cell>
          <cell r="B7738" t="str">
            <v>SINAPI</v>
          </cell>
          <cell r="C7738" t="str">
            <v xml:space="preserve">ANEL DE DISTRIBUICAO EM ACO GALVANIZADO PARA FIO FE-160                                                                                                                                                                                                                                                                                                                                                                                                                                                   </v>
          </cell>
          <cell r="D7738" t="str">
            <v xml:space="preserve">UN    </v>
          </cell>
          <cell r="E7738">
            <v>1.45</v>
          </cell>
        </row>
        <row r="7739">
          <cell r="A7739">
            <v>20975</v>
          </cell>
          <cell r="B7739" t="str">
            <v>SINAPI</v>
          </cell>
          <cell r="C7739" t="str">
            <v xml:space="preserve">ANEL DE EXPANSAO EM COBRE, ENGATE RAPIDO 1 1/2", PARA EMPATACAO MANGUEIRA DE COMBATE A INCENDIO PREDIAL                                                                                                                                                                                                                                                                                                                                                                                                   </v>
          </cell>
          <cell r="D7739" t="str">
            <v xml:space="preserve">UN    </v>
          </cell>
          <cell r="E7739">
            <v>14.63</v>
          </cell>
        </row>
        <row r="7740">
          <cell r="A7740">
            <v>20976</v>
          </cell>
          <cell r="B7740" t="str">
            <v>SINAPI</v>
          </cell>
          <cell r="C7740" t="str">
            <v xml:space="preserve">ANEL DE EXPANSAO EM COBRE, ENGATE RAPIDO 2 1/2", PARA EMPATACAO MANGUEIRA DE COMBATE A INCENDIO PREDIAL                                                                                                                                                                                                                                                                                                                                                                                                   </v>
          </cell>
          <cell r="D7740" t="str">
            <v xml:space="preserve">UN    </v>
          </cell>
          <cell r="E7740">
            <v>22.11</v>
          </cell>
        </row>
        <row r="7741">
          <cell r="A7741">
            <v>40340</v>
          </cell>
          <cell r="B7741" t="str">
            <v>SINAPI</v>
          </cell>
          <cell r="C7741" t="str">
            <v xml:space="preserve">ANEL DE VEDACAO/JUNTA ELASTICA, H = *16* MM, PARA TUBO DE CONCRETO, DN 300 MM                                                                                                                                                                                                                                                                                                                                                                                                                             </v>
          </cell>
          <cell r="D7741" t="str">
            <v xml:space="preserve">UN    </v>
          </cell>
          <cell r="E7741">
            <v>22.43</v>
          </cell>
        </row>
        <row r="7742">
          <cell r="A7742">
            <v>40341</v>
          </cell>
          <cell r="B7742" t="str">
            <v>SINAPI</v>
          </cell>
          <cell r="C7742" t="str">
            <v xml:space="preserve">ANEL DE VEDACAO/JUNTA ELASTICA, H = *16* MM, PARA TUBO DE CONCRETO, DN 400 MM                                                                                                                                                                                                                                                                                                                                                                                                                             </v>
          </cell>
          <cell r="D7742" t="str">
            <v xml:space="preserve">UN    </v>
          </cell>
          <cell r="E7742">
            <v>26.77</v>
          </cell>
        </row>
        <row r="7743">
          <cell r="A7743">
            <v>40342</v>
          </cell>
          <cell r="B7743" t="str">
            <v>SINAPI</v>
          </cell>
          <cell r="C7743" t="str">
            <v xml:space="preserve">ANEL DE VEDACAO/JUNTA ELASTICA, H = *16* MM, PARA TUBO DE CONCRETO, DN 500 MM                                                                                                                                                                                                                                                                                                                                                                                                                             </v>
          </cell>
          <cell r="D7743" t="str">
            <v xml:space="preserve">UN    </v>
          </cell>
          <cell r="E7743">
            <v>31.93</v>
          </cell>
        </row>
        <row r="7744">
          <cell r="A7744">
            <v>40343</v>
          </cell>
          <cell r="B7744" t="str">
            <v>SINAPI</v>
          </cell>
          <cell r="C7744" t="str">
            <v xml:space="preserve">ANEL DE VEDACAO/JUNTA ELASTICA, H = *16* MM, PARA TUBO DE CONCRETO, DN 600 MM                                                                                                                                                                                                                                                                                                                                                                                                                             </v>
          </cell>
          <cell r="D7744" t="str">
            <v xml:space="preserve">UN    </v>
          </cell>
          <cell r="E7744">
            <v>37.880000000000003</v>
          </cell>
        </row>
        <row r="7745">
          <cell r="A7745">
            <v>40344</v>
          </cell>
          <cell r="B7745" t="str">
            <v>SINAPI</v>
          </cell>
          <cell r="C7745" t="str">
            <v xml:space="preserve">ANEL DE VEDACAO/JUNTA ELASTICA, H = *18* MM, PARA TUBO DE CONCRETO, DN 700 MM                                                                                                                                                                                                                                                                                                                                                                                                                             </v>
          </cell>
          <cell r="D7745" t="str">
            <v xml:space="preserve">UN    </v>
          </cell>
          <cell r="E7745">
            <v>51.64</v>
          </cell>
        </row>
        <row r="7746">
          <cell r="A7746">
            <v>40345</v>
          </cell>
          <cell r="B7746" t="str">
            <v>SINAPI</v>
          </cell>
          <cell r="C7746" t="str">
            <v xml:space="preserve">ANEL DE VEDACAO/JUNTA ELASTICA, H = *19* MM, PARA TUBO DE CONCRETO, DN 800 MM                                                                                                                                                                                                                                                                                                                                                                                                                             </v>
          </cell>
          <cell r="D7746" t="str">
            <v xml:space="preserve">UN    </v>
          </cell>
          <cell r="E7746">
            <v>63.63</v>
          </cell>
        </row>
        <row r="7747">
          <cell r="A7747">
            <v>40346</v>
          </cell>
          <cell r="B7747" t="str">
            <v>SINAPI</v>
          </cell>
          <cell r="C7747" t="str">
            <v xml:space="preserve">ANEL DE VEDACAO/JUNTA ELASTICA, H = *19* MM, PARA TUBO DE CONCRETO, DN 900 MM                                                                                                                                                                                                                                                                                                                                                                                                                             </v>
          </cell>
          <cell r="D7747" t="str">
            <v xml:space="preserve">UN    </v>
          </cell>
          <cell r="E7747">
            <v>73.81</v>
          </cell>
        </row>
        <row r="7748">
          <cell r="A7748">
            <v>40347</v>
          </cell>
          <cell r="B7748" t="str">
            <v>SINAPI</v>
          </cell>
          <cell r="C7748" t="str">
            <v xml:space="preserve">ANEL DE VEDACAO/JUNTA ELASTICA, H = *21* MM, PARA TUBO DE CONCRETO, DN 1000 MM                                                                                                                                                                                                                                                                                                                                                                                                                            </v>
          </cell>
          <cell r="D7748" t="str">
            <v xml:space="preserve">UN    </v>
          </cell>
          <cell r="E7748">
            <v>92.73</v>
          </cell>
        </row>
        <row r="7749">
          <cell r="A7749">
            <v>6138</v>
          </cell>
          <cell r="B7749" t="str">
            <v>SINAPI</v>
          </cell>
          <cell r="C7749" t="str">
            <v xml:space="preserve">ANEL DE VEDACAO, PVC FLEXIVEL, 100 MM, PARA SAIDA DE BACIA / VASO SANITARIO                                                                                                                                                                                                                                                                                                                                                                                                                               </v>
          </cell>
          <cell r="D7749" t="str">
            <v xml:space="preserve">UN    </v>
          </cell>
          <cell r="E7749">
            <v>11.29</v>
          </cell>
        </row>
        <row r="7750">
          <cell r="A7750">
            <v>38840</v>
          </cell>
          <cell r="B7750" t="str">
            <v>SINAPI</v>
          </cell>
          <cell r="C7750" t="str">
            <v xml:space="preserve">ANEL DESLIZANTE / TRADICIONAL, METALICO, PARA TUBO PEX, DN 16 MM                                                                                                                                                                                                                                                                                                                                                                                                                                          </v>
          </cell>
          <cell r="D7750" t="str">
            <v xml:space="preserve">UN    </v>
          </cell>
          <cell r="E7750">
            <v>2.3199999999999998</v>
          </cell>
        </row>
        <row r="7751">
          <cell r="A7751">
            <v>38841</v>
          </cell>
          <cell r="B7751" t="str">
            <v>SINAPI</v>
          </cell>
          <cell r="C7751" t="str">
            <v xml:space="preserve">ANEL DESLIZANTE / TRADICIONAL, METALICO, PARA TUBO PEX, DN 20 MM                                                                                                                                                                                                                                                                                                                                                                                                                                          </v>
          </cell>
          <cell r="D7751" t="str">
            <v xml:space="preserve">UN    </v>
          </cell>
          <cell r="E7751">
            <v>2.58</v>
          </cell>
        </row>
        <row r="7752">
          <cell r="A7752">
            <v>38842</v>
          </cell>
          <cell r="B7752" t="str">
            <v>SINAPI</v>
          </cell>
          <cell r="C7752" t="str">
            <v xml:space="preserve">ANEL DESLIZANTE / TRADICIONAL, METALICO, PARA TUBO PEX, DN 25 MM                                                                                                                                                                                                                                                                                                                                                                                                                                          </v>
          </cell>
          <cell r="D7752" t="str">
            <v xml:space="preserve">UN    </v>
          </cell>
          <cell r="E7752">
            <v>5.09</v>
          </cell>
        </row>
        <row r="7753">
          <cell r="A7753">
            <v>38843</v>
          </cell>
          <cell r="B7753" t="str">
            <v>SINAPI</v>
          </cell>
          <cell r="C7753" t="str">
            <v xml:space="preserve">ANEL DESLIZANTE / TRADICIONAL, METALICO, PARA TUBO PEX, DN 32 MM                                                                                                                                                                                                                                                                                                                                                                                                                                          </v>
          </cell>
          <cell r="D7753" t="str">
            <v xml:space="preserve">UN    </v>
          </cell>
          <cell r="E7753">
            <v>7.95</v>
          </cell>
        </row>
        <row r="7754">
          <cell r="A7754">
            <v>43424</v>
          </cell>
          <cell r="B7754" t="str">
            <v>SINAPI</v>
          </cell>
          <cell r="C7754" t="str">
            <v xml:space="preserve">ANEL EM CONCRETO ARMADO, LISO,  PARA FOSSAS SEPTICAS E SUMIDOUROS, COM FUNDO, DIAMETRO INTERNO DE 1,20 M E ALTURA DE 0,50 M                                                                                                                                                                                                                                                                                                                                                                               </v>
          </cell>
          <cell r="D7754" t="str">
            <v xml:space="preserve">UN    </v>
          </cell>
          <cell r="E7754">
            <v>603.95000000000005</v>
          </cell>
        </row>
        <row r="7755">
          <cell r="A7755">
            <v>43426</v>
          </cell>
          <cell r="B7755" t="str">
            <v>SINAPI</v>
          </cell>
          <cell r="C7755" t="str">
            <v xml:space="preserve">ANEL EM CONCRETO ARMADO, LISO, PARA FOSSAS SEPTICAS E SUMIDOUROS, COM FUNDO, DIAMETRO INTERNO DE 3,00 M E ALTURA DE 0,50 M                                                                                                                                                                                                                                                                                                                                                                                </v>
          </cell>
          <cell r="D7755" t="str">
            <v xml:space="preserve">UN    </v>
          </cell>
          <cell r="E7755">
            <v>2083.0300000000002</v>
          </cell>
        </row>
        <row r="7756">
          <cell r="A7756">
            <v>12565</v>
          </cell>
          <cell r="B7756" t="str">
            <v>SINAPI</v>
          </cell>
          <cell r="C7756" t="str">
            <v xml:space="preserve">ANEL EM CONCRETO ARMADO, LISO, PARA FOSSAS SEPTICAS E SUMIDOUROS, SEM FUNDO, DIAMETRO INTERNO DE 2,00 M E ALTURA DE 0,50 M                                                                                                                                                                                                                                                                                                                                                                                </v>
          </cell>
          <cell r="D7756" t="str">
            <v xml:space="preserve">UN    </v>
          </cell>
          <cell r="E7756">
            <v>730.49</v>
          </cell>
        </row>
        <row r="7757">
          <cell r="A7757">
            <v>12567</v>
          </cell>
          <cell r="B7757" t="str">
            <v>SINAPI</v>
          </cell>
          <cell r="C7757" t="str">
            <v xml:space="preserve">ANEL EM CONCRETO ARMADO, LISO, PARA FOSSAS SEPTICAS E SUMIDOUROS, SEM FUNDO, DIAMETRO INTERNO DE 2,50 M E ALTURA DE 0,50 M                                                                                                                                                                                                                                                                                                                                                                                </v>
          </cell>
          <cell r="D7757" t="str">
            <v xml:space="preserve">UN    </v>
          </cell>
          <cell r="E7757">
            <v>981.17</v>
          </cell>
        </row>
        <row r="7758">
          <cell r="A7758">
            <v>12568</v>
          </cell>
          <cell r="B7758" t="str">
            <v>SINAPI</v>
          </cell>
          <cell r="C7758" t="str">
            <v xml:space="preserve">ANEL EM CONCRETO ARMADO, LISO, PARA FOSSAS SEPTICAS E SUMIDOUROS, SEM FUNDO, DIAMETRO INTERNO DE 3,00 M E ALTURA DE 0,50 M                                                                                                                                                                                                                                                                                                                                                                                </v>
          </cell>
          <cell r="D7758" t="str">
            <v xml:space="preserve">UN    </v>
          </cell>
          <cell r="E7758">
            <v>1373.64</v>
          </cell>
        </row>
        <row r="7759">
          <cell r="A7759">
            <v>43441</v>
          </cell>
          <cell r="B7759" t="str">
            <v>SINAPI</v>
          </cell>
          <cell r="C7759" t="str">
            <v xml:space="preserve">ANEL EM CONCRETO ARMADO, LISO, PARA POCOS DE INSPECAO, COM FUNDO, DIAMETRO INTERNO DE 0,60 M E ALTURA DE 0,50 M                                                                                                                                                                                                                                                                                                                                                                                           </v>
          </cell>
          <cell r="D7759" t="str">
            <v xml:space="preserve">UN    </v>
          </cell>
          <cell r="E7759">
            <v>176.61</v>
          </cell>
        </row>
        <row r="7760">
          <cell r="A7760">
            <v>43423</v>
          </cell>
          <cell r="B7760" t="str">
            <v>SINAPI</v>
          </cell>
          <cell r="C7760" t="str">
            <v xml:space="preserve">ANEL EM CONCRETO ARMADO, LISO, PARA POCOS DE INSPECAO, SEM FUNDO, DIAMETRO INTERNO DE 0,60 M E ALTURA DE 0,20 M                                                                                                                                                                                                                                                                                                                                                                                           </v>
          </cell>
          <cell r="D7760" t="str">
            <v xml:space="preserve">UN    </v>
          </cell>
          <cell r="E7760">
            <v>82.41</v>
          </cell>
        </row>
        <row r="7761">
          <cell r="A7761">
            <v>12532</v>
          </cell>
          <cell r="B7761" t="str">
            <v>SINAPI</v>
          </cell>
          <cell r="C7761" t="str">
            <v xml:space="preserve">ANEL EM CONCRETO ARMADO, LISO, PARA POCOS DE INSPECAO, SEM FUNDO, DIAMETRO INTERNO DE 0,60 M E ALTURA DE 0,50 M                                                                                                                                                                                                                                                                                                                                                                                           </v>
          </cell>
          <cell r="D7761" t="str">
            <v xml:space="preserve">UN    </v>
          </cell>
          <cell r="E7761">
            <v>127.11</v>
          </cell>
        </row>
        <row r="7762">
          <cell r="A7762">
            <v>43444</v>
          </cell>
          <cell r="B7762" t="str">
            <v>SINAPI</v>
          </cell>
          <cell r="C7762" t="str">
            <v xml:space="preserve">ANEL EM CONCRETO ARMADO, LISO, PARA POCOS DE VISITA, POCOS DE INSPECAO, FOSSAS SEPTICAS E SUMIDOUROS, COM FUNDO, DIAMETRO INTERNO DE 1,20 M E ALTURA DE 0,75 M                                                                                                                                                                                                                                                                                                                                            </v>
          </cell>
          <cell r="D7762" t="str">
            <v xml:space="preserve">UN    </v>
          </cell>
          <cell r="E7762">
            <v>426.81</v>
          </cell>
        </row>
        <row r="7763">
          <cell r="A7763">
            <v>12551</v>
          </cell>
          <cell r="B7763" t="str">
            <v>SINAPI</v>
          </cell>
          <cell r="C7763" t="str">
            <v xml:space="preserve">ANEL EM CONCRETO ARMADO, LISO, PARA POCOS DE VISITA, POCOS DE INSPECAO, FOSSAS SEPTICAS E SUMIDOUROS, SEM FUNDO, DIAMETRO INTERNO DE 1,20 M E ALTURA DE 0,50 M                                                                                                                                                                                                                                                                                                                                            </v>
          </cell>
          <cell r="D7763" t="str">
            <v xml:space="preserve">UN    </v>
          </cell>
          <cell r="E7763">
            <v>304.51</v>
          </cell>
        </row>
        <row r="7764">
          <cell r="A7764">
            <v>43442</v>
          </cell>
          <cell r="B7764" t="str">
            <v>SINAPI</v>
          </cell>
          <cell r="C7764" t="str">
            <v xml:space="preserve">ANEL EM CONCRETO ARMADO, LISO, PARA POCOS DE VISITAS, POCOS DE INSPECAO, FOSSAS SEPTICAS E SUMIDOUROS, COM FUNDO, DIAMETRO INTERNO DE 0,80 M E ALTURA DE 0,50 M                                                                                                                                                                                                                                                                                                                                           </v>
          </cell>
          <cell r="D7764" t="str">
            <v xml:space="preserve">UN    </v>
          </cell>
          <cell r="E7764">
            <v>235.48</v>
          </cell>
        </row>
        <row r="7765">
          <cell r="A7765">
            <v>43443</v>
          </cell>
          <cell r="B7765" t="str">
            <v>SINAPI</v>
          </cell>
          <cell r="C7765" t="str">
            <v xml:space="preserve">ANEL EM CONCRETO ARMADO, LISO, PARA POCOS DE VISITAS, POCOS DE INSPECAO, FOSSAS SEPTICAS E SUMIDOUROS, COM FUNDO, DIAMETRO INTERNO DE 1,00 M E ALTURA DE 0,50 M                                                                                                                                                                                                                                                                                                                                           </v>
          </cell>
          <cell r="D7765" t="str">
            <v xml:space="preserve">UN    </v>
          </cell>
          <cell r="E7765">
            <v>309.07</v>
          </cell>
        </row>
        <row r="7766">
          <cell r="A7766">
            <v>12544</v>
          </cell>
          <cell r="B7766" t="str">
            <v>SINAPI</v>
          </cell>
          <cell r="C7766" t="str">
            <v xml:space="preserve">ANEL EM CONCRETO ARMADO, LISO, PARA POCOS DE VISITAS, POCOS DE INSPECAO, FOSSAS SEPTICAS E SUMIDOUROS, SEM FUNDO, DIAMETRO INTERNO DE 0,80 M E ALTURA DE 0,50 M                                                                                                                                                                                                                                                                                                                                           </v>
          </cell>
          <cell r="D7766" t="str">
            <v xml:space="preserve">UN    </v>
          </cell>
          <cell r="E7766">
            <v>166.79</v>
          </cell>
        </row>
        <row r="7767">
          <cell r="A7767">
            <v>12547</v>
          </cell>
          <cell r="B7767" t="str">
            <v>SINAPI</v>
          </cell>
          <cell r="C7767" t="str">
            <v xml:space="preserve">ANEL EM CONCRETO ARMADO, LISO, PARA POCOS DE VISITAS, POCOS DE INSPECAO, FOSSAS SEPTICAS E SUMIDOUROS, SEM FUNDO, DIAMETRO INTERNO DE 1,00 M E ALTURA DE 0,50 M                                                                                                                                                                                                                                                                                                                                           </v>
          </cell>
          <cell r="D7767" t="str">
            <v xml:space="preserve">UN    </v>
          </cell>
          <cell r="E7767">
            <v>224.33</v>
          </cell>
        </row>
        <row r="7768">
          <cell r="A7768">
            <v>43445</v>
          </cell>
          <cell r="B7768" t="str">
            <v>SINAPI</v>
          </cell>
          <cell r="C7768" t="str">
            <v xml:space="preserve">ANEL EM CONCRETO ARMADO, LISO, PARA, POCOS DE VISITA, POCOS DE INSPECAO, FOSSAS SEPTICAS E SUMIDOUROS, COM FUNDO, DIAMETRO INTERNO DE 1,50 M E ALTURA DE 1,00 M                                                                                                                                                                                                                                                                                                                                           </v>
          </cell>
          <cell r="D7768" t="str">
            <v xml:space="preserve">UN    </v>
          </cell>
          <cell r="E7768">
            <v>588.70000000000005</v>
          </cell>
        </row>
        <row r="7769">
          <cell r="A7769">
            <v>12563</v>
          </cell>
          <cell r="B7769" t="str">
            <v>SINAPI</v>
          </cell>
          <cell r="C7769" t="str">
            <v xml:space="preserve">ANEL EM CONCRETO ARMADO, LISO, PARA, POCOS DE VISITA, POCOS DE INSPECAO, FOSSAS SEPTICAS E SUMIDOUROS, SEM FUNDO, DIAMETRO INTERNO DE 1,50 M E ALTURA DE 0,50 M                                                                                                                                                                                                                                                                                                                                           </v>
          </cell>
          <cell r="D7769" t="str">
            <v xml:space="preserve">UN    </v>
          </cell>
          <cell r="E7769">
            <v>421.19</v>
          </cell>
        </row>
        <row r="7770">
          <cell r="A7770">
            <v>43425</v>
          </cell>
          <cell r="B7770" t="str">
            <v>SINAPI</v>
          </cell>
          <cell r="C7770" t="str">
            <v xml:space="preserve">ANEL EM CONCRETO ARMADO, PERFURADO,  PARA FOSSAS SEPTICAS E SUMIDOUROS, SEM FUNDO, DIAMETRO INTERNO DE 1,20 M E ALTURA DE 0,50 M                                                                                                                                                                                                                                                                                                                                                                          </v>
          </cell>
          <cell r="D7770" t="str">
            <v xml:space="preserve">UN    </v>
          </cell>
          <cell r="E7770">
            <v>264.91000000000003</v>
          </cell>
        </row>
        <row r="7771">
          <cell r="A7771">
            <v>43446</v>
          </cell>
          <cell r="B7771" t="str">
            <v>SINAPI</v>
          </cell>
          <cell r="C7771" t="str">
            <v xml:space="preserve">ANEL EM CONCRETO ARMADO, PERFURADO, PARA FOSSAS SEPTICAS E SUMIDOUROS, SEM FUNDO, DIAMETRO INTERNO DE 2,00 M E ALTURA DE 0,50 M                                                                                                                                                                                                                                                                                                                                                                           </v>
          </cell>
          <cell r="D7771" t="str">
            <v xml:space="preserve">UN    </v>
          </cell>
          <cell r="E7771">
            <v>559.27</v>
          </cell>
        </row>
        <row r="7772">
          <cell r="A7772">
            <v>43447</v>
          </cell>
          <cell r="B7772" t="str">
            <v>SINAPI</v>
          </cell>
          <cell r="C7772" t="str">
            <v xml:space="preserve">ANEL EM CONCRETO ARMADO, PERFURADO, PARA FOSSAS SEPTICAS E SUMIDOUROS, SEM FUNDO, DIAMETRO INTERNO DE 2,50 M E ALTURA DE 0,50 M                                                                                                                                                                                                                                                                                                                                                                           </v>
          </cell>
          <cell r="D7772" t="str">
            <v xml:space="preserve">UN    </v>
          </cell>
          <cell r="E7772">
            <v>686.82</v>
          </cell>
        </row>
        <row r="7773">
          <cell r="A7773">
            <v>43448</v>
          </cell>
          <cell r="B7773" t="str">
            <v>SINAPI</v>
          </cell>
          <cell r="C7773" t="str">
            <v xml:space="preserve">ANEL EM CONCRETO ARMADO, PERFURADO, PARA FOSSAS SEPTICAS E SUMIDOUROS, SEM FUNDO, DIAMETRO INTERNO DE 3,00 M E ALTURA DE 0,50 M                                                                                                                                                                                                                                                                                                                                                                           </v>
          </cell>
          <cell r="D7773" t="str">
            <v xml:space="preserve">UN    </v>
          </cell>
          <cell r="E7773">
            <v>961.55</v>
          </cell>
        </row>
        <row r="7774">
          <cell r="A7774">
            <v>13761</v>
          </cell>
          <cell r="B7774" t="str">
            <v>SINAPI</v>
          </cell>
          <cell r="C7774" t="str">
            <v xml:space="preserve">APARELHO CORTE OXI-ACETILENO PARA SOLDA E CORTE CONTENDO MACARICO SOLDA, BICO DE CORTE, CILINDROS, REGULADORES, MANGUEIRAS E CARRINHO                                                                                                                                                                                                                                                                                                                                                                     </v>
          </cell>
          <cell r="D7774" t="str">
            <v xml:space="preserve">UN    </v>
          </cell>
          <cell r="E7774">
            <v>2951.36</v>
          </cell>
        </row>
        <row r="7775">
          <cell r="A7775">
            <v>4814</v>
          </cell>
          <cell r="B7775" t="str">
            <v>SINAPI</v>
          </cell>
          <cell r="C7775" t="str">
            <v xml:space="preserve">APARELHO SINALIZADOR LUMINOSO COM LED, PARA SAIDA GARAGEM, COM 2 LENTES EM POLICARBONATO, BIVOLT (INCLUI SUPORTE DE FIXACAO)                                                                                                                                                                                                                                                                                                                                                                              </v>
          </cell>
          <cell r="D7775" t="str">
            <v xml:space="preserve">UN    </v>
          </cell>
          <cell r="E7775">
            <v>110.44</v>
          </cell>
        </row>
        <row r="7776">
          <cell r="A7776">
            <v>44473</v>
          </cell>
          <cell r="B7776" t="str">
            <v>SINAPI</v>
          </cell>
          <cell r="C7776" t="str">
            <v xml:space="preserve">APOIO DO PORTA DENTE PARA FRESADORA DE  ASFALTO                                                                                                                                                                                                                                                                                                                                                                                                                                                           </v>
          </cell>
          <cell r="D7776" t="str">
            <v xml:space="preserve">UN    </v>
          </cell>
          <cell r="E7776">
            <v>2697.76</v>
          </cell>
        </row>
        <row r="7777">
          <cell r="A7777">
            <v>6122</v>
          </cell>
          <cell r="B7777" t="str">
            <v>SINAPI</v>
          </cell>
          <cell r="C7777" t="str">
            <v xml:space="preserve">APONTADOR OU APROPRIADOR DE MAO DE OBRA (HORISTA)                                                                                                                                                                                                                                                                                                                                                                                                                                                         </v>
          </cell>
          <cell r="D7777" t="str">
            <v xml:space="preserve">H     </v>
          </cell>
          <cell r="E7777">
            <v>15.06</v>
          </cell>
        </row>
        <row r="7778">
          <cell r="A7778">
            <v>40810</v>
          </cell>
          <cell r="B7778" t="str">
            <v>SINAPI</v>
          </cell>
          <cell r="C7778" t="str">
            <v xml:space="preserve">APONTADOR OU APROPRIADOR DE MAO DE OBRA (MENSALISTA)                                                                                                                                                                                                                                                                                                                                                                                                                                                      </v>
          </cell>
          <cell r="D7778" t="str">
            <v xml:space="preserve">MES   </v>
          </cell>
          <cell r="E7778">
            <v>2667.54</v>
          </cell>
        </row>
        <row r="7779">
          <cell r="A7779">
            <v>21100</v>
          </cell>
          <cell r="B7779" t="str">
            <v>SINAPI</v>
          </cell>
          <cell r="C7779" t="str">
            <v xml:space="preserve">AQUECEDOR DE AGUA A GAS GLP/GN COM CAPACIDADE DE ARMAZENAMENTO DE 50 A 80 L                                                                                                                                                                                                                                                                                                                                                                                                                               </v>
          </cell>
          <cell r="D7779" t="str">
            <v xml:space="preserve">UN    </v>
          </cell>
          <cell r="E7779">
            <v>1828.77</v>
          </cell>
        </row>
        <row r="7780">
          <cell r="A7780">
            <v>11816</v>
          </cell>
          <cell r="B7780" t="str">
            <v>SINAPI</v>
          </cell>
          <cell r="C7780" t="str">
            <v xml:space="preserve">AQUECEDOR DE AGUA ELETRICO  RESERVATORIO DE 100 L CILINDRICO EM COBRE, REFORCADO COM ACO CARBONO, MONOFASICO, TENSAO NOMINAL 220 V                                                                                                                                                                                                                                                                                                                                                                        </v>
          </cell>
          <cell r="D7780" t="str">
            <v xml:space="preserve">UN    </v>
          </cell>
          <cell r="E7780">
            <v>1950</v>
          </cell>
        </row>
        <row r="7781">
          <cell r="A7781">
            <v>11814</v>
          </cell>
          <cell r="B7781" t="str">
            <v>SINAPI</v>
          </cell>
          <cell r="C7781" t="str">
            <v xml:space="preserve">AQUECEDOR DE AGUA ELETRICO  RESERVATORIO DE 500 L CILINDRICO EM COBRE, REFORCADO COM ACO CARBONO, MONOFASICO, TENSAO NOMINAL 220 V                                                                                                                                                                                                                                                                                                                                                                        </v>
          </cell>
          <cell r="D7781" t="str">
            <v xml:space="preserve">UN    </v>
          </cell>
          <cell r="E7781">
            <v>4244.66</v>
          </cell>
        </row>
        <row r="7782">
          <cell r="A7782">
            <v>14186</v>
          </cell>
          <cell r="B7782" t="str">
            <v>SINAPI</v>
          </cell>
          <cell r="C7782" t="str">
            <v xml:space="preserve">AQUECEDOR DE AGUA ELETRICO  RESERVATORIO DE 500 L CILINDRICO EM COBRE, REFORCADO COM ACO CARBONO, TRIFASICO, TENSAO NOMINAL 220/380/400 V, POTENCIA 24 KW                                                                                                                                                                                                                                                                                                                                                 </v>
          </cell>
          <cell r="D7782" t="str">
            <v xml:space="preserve">UN    </v>
          </cell>
          <cell r="E7782">
            <v>5329.74</v>
          </cell>
        </row>
        <row r="7783">
          <cell r="A7783">
            <v>14185</v>
          </cell>
          <cell r="B7783" t="str">
            <v>SINAPI</v>
          </cell>
          <cell r="C7783" t="str">
            <v xml:space="preserve">AQUECEDOR DE AGUA ELETRICO  RESERVATORIO DE 700 L CILINDRICO EM COBRE, REFORCADO COM ACO CARBONO, MONOFASICO, TENSAO NOMINAL 220 V                                                                                                                                                                                                                                                                                                                                                                        </v>
          </cell>
          <cell r="D7783" t="str">
            <v xml:space="preserve">UN    </v>
          </cell>
          <cell r="E7783">
            <v>6904.09</v>
          </cell>
        </row>
        <row r="7784">
          <cell r="A7784">
            <v>11811</v>
          </cell>
          <cell r="B7784" t="str">
            <v>SINAPI</v>
          </cell>
          <cell r="C7784" t="str">
            <v xml:space="preserve">AQUECEDOR DE AGUA ELETRICO HORIZONTAL, RESERVATORIO DE 200 L CILINDRICO EM COBRE, REFORCADO COM ACO CARBONO, MONOFASICO, TENSAO NOMINAL 220 V                                                                                                                                                                                                                                                                                                                                                             </v>
          </cell>
          <cell r="D7784" t="str">
            <v xml:space="preserve">UN    </v>
          </cell>
          <cell r="E7784">
            <v>2639.86</v>
          </cell>
        </row>
        <row r="7785">
          <cell r="A7785">
            <v>44498</v>
          </cell>
          <cell r="B7785" t="str">
            <v>SINAPI</v>
          </cell>
          <cell r="C7785" t="str">
            <v xml:space="preserve">AQUECEDOR DE OLEO BPF (FLUIDO) TERMICO, CAPACIDADE DE 300.000  KCAL/H                                                                                                                                                                                                                                                                                                                                                                                                                                     </v>
          </cell>
          <cell r="D7785" t="str">
            <v xml:space="preserve">UN    </v>
          </cell>
          <cell r="E7785">
            <v>330548.62</v>
          </cell>
        </row>
        <row r="7786">
          <cell r="A7786">
            <v>34469</v>
          </cell>
          <cell r="B7786" t="str">
            <v>SINAPI</v>
          </cell>
          <cell r="C7786" t="str">
            <v xml:space="preserve">AQUECEDOR SOLAR COM RESERVATORIO TERMICO DE 1000 L E *5* PLACAS COLETORAS DE *2,0* M2 (NAO INCLUI ACESSORIOS) (SEM INSTALACAO)                                                                                                                                                                                                                                                                                                                                                                            </v>
          </cell>
          <cell r="D7786" t="str">
            <v xml:space="preserve">UN    </v>
          </cell>
          <cell r="E7786">
            <v>9544.36</v>
          </cell>
        </row>
        <row r="7787">
          <cell r="A7787">
            <v>34476</v>
          </cell>
          <cell r="B7787" t="str">
            <v>SINAPI</v>
          </cell>
          <cell r="C7787" t="str">
            <v xml:space="preserve">AQUECEDOR SOLAR COM RESERVATORIO TERMICO DE 400 L E *2* PLACAS COLETORAS DE *2,0* M2 (NAO INCLUI ACESSORIOS) (SEM INSTALACAO)                                                                                                                                                                                                                                                                                                                                                                             </v>
          </cell>
          <cell r="D7787" t="str">
            <v xml:space="preserve">UN    </v>
          </cell>
          <cell r="E7787">
            <v>4977.78</v>
          </cell>
        </row>
        <row r="7788">
          <cell r="A7788">
            <v>34477</v>
          </cell>
          <cell r="B7788" t="str">
            <v>SINAPI</v>
          </cell>
          <cell r="C7788" t="str">
            <v xml:space="preserve">AQUECEDOR SOLAR COM RESERVATORIO TERMICO DE 600 L E *3* PLACAS COLETORAS DE *2,0* M2 (NAO INCLUI ACESSORIOS) (SEM INSTALACAO)                                                                                                                                                                                                                                                                                                                                                                             </v>
          </cell>
          <cell r="D7788" t="str">
            <v xml:space="preserve">UN    </v>
          </cell>
          <cell r="E7788">
            <v>6606.48</v>
          </cell>
        </row>
        <row r="7789">
          <cell r="A7789">
            <v>34482</v>
          </cell>
          <cell r="B7789" t="str">
            <v>SINAPI</v>
          </cell>
          <cell r="C7789" t="str">
            <v xml:space="preserve">AQUECEDOR SOLAR COM RESERVATORIO TERMICO DE 800 L E *4* PLACAS COLETORAS DE *2,0* M2 (NAO INCLUI ACESSORIOS) (SEM INSTALACAO)                                                                                                                                                                                                                                                                                                                                                                             </v>
          </cell>
          <cell r="D7789" t="str">
            <v xml:space="preserve">UN    </v>
          </cell>
          <cell r="E7789">
            <v>6170.09</v>
          </cell>
        </row>
        <row r="7790">
          <cell r="A7790">
            <v>34472</v>
          </cell>
          <cell r="B7790" t="str">
            <v>SINAPI</v>
          </cell>
          <cell r="C7790" t="str">
            <v xml:space="preserve">AQUECEDOR SOLAR DE INSTALACAO EXTERNA, KIT COMPACTO, CONJUNTO COM RESERVATORIO TERMICO DE 200 L, PLACA COLETORA DE *2,0* M2 E INCLUSO ACESSORIOS (RESIDENCIAS ATE 120,00 M2 E DE 4 A 5 BANHOS POR DIA) (SEM INSTALACAO)                                                                                                                                                                                                                                                                                   </v>
          </cell>
          <cell r="D7790" t="str">
            <v xml:space="preserve">UN    </v>
          </cell>
          <cell r="E7790">
            <v>2936.5</v>
          </cell>
        </row>
        <row r="7791">
          <cell r="A7791">
            <v>42425</v>
          </cell>
          <cell r="B7791" t="str">
            <v>SINAPI</v>
          </cell>
          <cell r="C7791" t="str">
            <v xml:space="preserve">AR CONDICIONADO SPLIT INVERTER, HI-WALL (PAREDE), 12000 BTU/H, CICLO FRIO, 60HZ, CLASSIFICACAO A (SELO PROCEL), GAS HFC, CONTROLE S/FIO                                                                                                                                                                                                                                                                                                                                                                   </v>
          </cell>
          <cell r="D7791" t="str">
            <v xml:space="preserve">UN    </v>
          </cell>
          <cell r="E7791">
            <v>2281.86</v>
          </cell>
        </row>
        <row r="7792">
          <cell r="A7792">
            <v>42422</v>
          </cell>
          <cell r="B7792" t="str">
            <v>SINAPI</v>
          </cell>
          <cell r="C7792" t="str">
            <v xml:space="preserve">AR CONDICIONADO SPLIT INVERTER, HI-WALL (PAREDE), 18000 BTU/H, CICLO FRIO, 60HZ, CLASSIFICACAO A (SELO PROCEL), GAS HFC, CONTROLE S/FIO                                                                                                                                                                                                                                                                                                                                                                   </v>
          </cell>
          <cell r="D7792" t="str">
            <v xml:space="preserve">UN    </v>
          </cell>
          <cell r="E7792">
            <v>3387.5</v>
          </cell>
        </row>
        <row r="7793">
          <cell r="A7793">
            <v>43184</v>
          </cell>
          <cell r="B7793" t="str">
            <v>SINAPI</v>
          </cell>
          <cell r="C7793" t="str">
            <v xml:space="preserve">AR CONDICIONADO SPLIT INVERTER, HI-WALL (PAREDE), 24000 BTU/H, CICLO FRIO, 60HZ, CLASSIFICACAO A - SELO PROCEL, GAS HFC, CONTROLE S/FIO                                                                                                                                                                                                                                                                                                                                                                   </v>
          </cell>
          <cell r="D7793" t="str">
            <v xml:space="preserve">UN    </v>
          </cell>
          <cell r="E7793">
            <v>4681.8500000000004</v>
          </cell>
        </row>
        <row r="7794">
          <cell r="A7794">
            <v>42424</v>
          </cell>
          <cell r="B7794" t="str">
            <v>SINAPI</v>
          </cell>
          <cell r="C7794" t="str">
            <v xml:space="preserve">AR CONDICIONADO SPLIT INVERTER, HI-WALL (PAREDE), 9000 BTU/H, CICLO FRIO, 60HZ, CLASSIFICACAO A (SELO PROCEL), GAS HFC, CONTROLE S/FIO                                                                                                                                                                                                                                                                                                                                                                    </v>
          </cell>
          <cell r="D7794" t="str">
            <v xml:space="preserve">UN    </v>
          </cell>
          <cell r="E7794">
            <v>2037.9</v>
          </cell>
        </row>
        <row r="7795">
          <cell r="A7795">
            <v>42421</v>
          </cell>
          <cell r="B7795" t="str">
            <v>SINAPI</v>
          </cell>
          <cell r="C7795" t="str">
            <v xml:space="preserve">AR CONDICIONADO SPLIT INVERTER, PISO TETO, APRESENTANDO ENTRE 54000 E 58000 BTU/H, CICLO FRIO, 60HZ, CLASSIFICACAO ENERGETICA A OU B (SELO PROCEL), GAS HFC, CONTROLE S/FIO                                                                                                                                                                                                                                                                                                                               </v>
          </cell>
          <cell r="D7795" t="str">
            <v xml:space="preserve">UN    </v>
          </cell>
          <cell r="E7795">
            <v>18554.87</v>
          </cell>
        </row>
        <row r="7796">
          <cell r="A7796">
            <v>42416</v>
          </cell>
          <cell r="B7796" t="str">
            <v>SINAPI</v>
          </cell>
          <cell r="C7796" t="str">
            <v xml:space="preserve">AR CONDICIONADO SPLIT INVERTER, PISO TETO, 18000 BTU/H, CICLO FRIO, 60HZ, CLASSIFICACAO ENERGETICA A OU B (SELO PROCEL), GAS HFC, CONTROLE S/FIO                                                                                                                                                                                                                                                                                                                                                          </v>
          </cell>
          <cell r="D7796" t="str">
            <v xml:space="preserve">UN    </v>
          </cell>
          <cell r="E7796">
            <v>8785.16</v>
          </cell>
        </row>
        <row r="7797">
          <cell r="A7797">
            <v>42417</v>
          </cell>
          <cell r="B7797" t="str">
            <v>SINAPI</v>
          </cell>
          <cell r="C7797" t="str">
            <v xml:space="preserve">AR CONDICIONADO SPLIT INVERTER, PISO TETO, 24000 BTU/H, CICLO FRIO, 60HZ, CLASSIFICACAO ENERGETICA A OU B (SELO PROCEL), GAS HFC, CONTROLE S/FIO                                                                                                                                                                                                                                                                                                                                                          </v>
          </cell>
          <cell r="D7797" t="str">
            <v xml:space="preserve">UN    </v>
          </cell>
          <cell r="E7797">
            <v>9848.8799999999992</v>
          </cell>
        </row>
        <row r="7798">
          <cell r="A7798">
            <v>42419</v>
          </cell>
          <cell r="B7798" t="str">
            <v>SINAPI</v>
          </cell>
          <cell r="C7798" t="str">
            <v xml:space="preserve">AR CONDICIONADO SPLIT INVERTER, PISO TETO, 36000 BTU/H, CICLO FRIO, 60HZ, CLASSIFICACAO ENERGETICA A OU B (SELO PROCEL), GAS HFC, CONTROLE S/FIO                                                                                                                                                                                                                                                                                                                                                          </v>
          </cell>
          <cell r="D7798" t="str">
            <v xml:space="preserve">UN    </v>
          </cell>
          <cell r="E7798">
            <v>11127.14</v>
          </cell>
        </row>
        <row r="7799">
          <cell r="A7799">
            <v>42420</v>
          </cell>
          <cell r="B7799" t="str">
            <v>SINAPI</v>
          </cell>
          <cell r="C7799" t="str">
            <v xml:space="preserve">AR CONDICIONADO SPLIT INVERTER, PISO TETO, 48000 BTU/H, CICLO FRIO, 60HZ, CLASSIFICACAO ENERGETICA A OU B (SELO PROCEL), GAS HFC, CONTROLE S/FIO                                                                                                                                                                                                                                                                                                                                                          </v>
          </cell>
          <cell r="D7799" t="str">
            <v xml:space="preserve">UN    </v>
          </cell>
          <cell r="E7799">
            <v>15293.43</v>
          </cell>
        </row>
        <row r="7800">
          <cell r="A7800">
            <v>43195</v>
          </cell>
          <cell r="B7800" t="str">
            <v>SINAPI</v>
          </cell>
          <cell r="C7800" t="str">
            <v xml:space="preserve">AR CONDICIONADO SPLIT ON/OFF, CASSETE (TETO), FRIO 4 VIAS 18000 BTUS/H, CLASSIFICACAO ENERGETICA C - SELO PROCEL, GAS HFC, CONTROLE S/ FIO                                                                                                                                                                                                                                                                                                                                                                </v>
          </cell>
          <cell r="D7800" t="str">
            <v xml:space="preserve">UN    </v>
          </cell>
          <cell r="E7800">
            <v>5385.03</v>
          </cell>
        </row>
        <row r="7801">
          <cell r="A7801">
            <v>43196</v>
          </cell>
          <cell r="B7801" t="str">
            <v>SINAPI</v>
          </cell>
          <cell r="C7801" t="str">
            <v xml:space="preserve">AR CONDICIONADO SPLIT ON/OFF, CASSETE (TETO), FRIO 4 VIAS 24000 BTUS/H, CLASSIFICACAO ENERGETICA C - SELO PROCEL, GAS HFC, CONTROLE S/ FIO                                                                                                                                                                                                                                                                                                                                                                </v>
          </cell>
          <cell r="D7801" t="str">
            <v xml:space="preserve">UN    </v>
          </cell>
          <cell r="E7801">
            <v>6673.98</v>
          </cell>
        </row>
        <row r="7802">
          <cell r="A7802">
            <v>43198</v>
          </cell>
          <cell r="B7802" t="str">
            <v>SINAPI</v>
          </cell>
          <cell r="C7802" t="str">
            <v xml:space="preserve">AR CONDICIONADO SPLIT ON/OFF, CASSETE (TETO), FRIO 4 VIAS 36000 BTUS/H, CLASSIFICACAO ENERGETICA C - SELO PROCEL, GAS HFC, CONTROLE S/ FIO                                                                                                                                                                                                                                                                                                                                                                </v>
          </cell>
          <cell r="D7802" t="str">
            <v xml:space="preserve">UN    </v>
          </cell>
          <cell r="E7802">
            <v>9917.3700000000008</v>
          </cell>
        </row>
        <row r="7803">
          <cell r="A7803">
            <v>43199</v>
          </cell>
          <cell r="B7803" t="str">
            <v>SINAPI</v>
          </cell>
          <cell r="C7803" t="str">
            <v xml:space="preserve">AR CONDICIONADO SPLIT ON/OFF, CASSETE (TETO), FRIO 4 VIAS 48000 BTUS/H, CLASSIFICACAO ENERGETICA C - SELO PROCEL, GAS HFC, CONTROLE S/ FIO                                                                                                                                                                                                                                                                                                                                                                </v>
          </cell>
          <cell r="D7803" t="str">
            <v xml:space="preserve">UN    </v>
          </cell>
          <cell r="E7803">
            <v>10280.780000000001</v>
          </cell>
        </row>
        <row r="7804">
          <cell r="A7804">
            <v>43200</v>
          </cell>
          <cell r="B7804" t="str">
            <v>SINAPI</v>
          </cell>
          <cell r="C7804" t="str">
            <v xml:space="preserve">AR CONDICIONADO SPLIT ON/OFF, CASSETE (TETO), FRIO 4 VIAS 60000 BTUS/H, CLASSIFICACAO ENERGETICA C - SELO PROCEL, GAS HFC, CONTROLE S/ FIO                                                                                                                                                                                                                                                                                                                                                                </v>
          </cell>
          <cell r="D7804" t="str">
            <v xml:space="preserve">UN    </v>
          </cell>
          <cell r="E7804">
            <v>11797.94</v>
          </cell>
        </row>
        <row r="7805">
          <cell r="A7805">
            <v>39556</v>
          </cell>
          <cell r="B7805" t="str">
            <v>SINAPI</v>
          </cell>
          <cell r="C7805" t="str">
            <v xml:space="preserve">AR CONDICIONADO SPLIT ON/OFF, CASSETE (TETO), 18000 BTUS/H, CICLO QUENTE/FRIO, 60 HZ, CLASSIFICACAO ENERGETICA C - SELO PROCEL, GAS HFC, CONTROLE S/ FIO                                                                                                                                                                                                                                                                                                                                                  </v>
          </cell>
          <cell r="D7805" t="str">
            <v xml:space="preserve">UN    </v>
          </cell>
          <cell r="E7805">
            <v>6443.69</v>
          </cell>
        </row>
        <row r="7806">
          <cell r="A7806">
            <v>39557</v>
          </cell>
          <cell r="B7806" t="str">
            <v>SINAPI</v>
          </cell>
          <cell r="C7806" t="str">
            <v xml:space="preserve">AR CONDICIONADO SPLIT ON/OFF, CASSETE (TETO), 24000 BTUS/H, CICLO QUENTE/FRIO, 60 HZ, CLASSIFICACAO ENERGETICA C - SELO PROCEL, GAS HFC, CONTROLE S/ FIO                                                                                                                                                                                                                                                                                                                                                  </v>
          </cell>
          <cell r="D7806" t="str">
            <v xml:space="preserve">UN    </v>
          </cell>
          <cell r="E7806">
            <v>6938.45</v>
          </cell>
        </row>
        <row r="7807">
          <cell r="A7807">
            <v>39559</v>
          </cell>
          <cell r="B7807" t="str">
            <v>SINAPI</v>
          </cell>
          <cell r="C7807" t="str">
            <v xml:space="preserve">AR CONDICIONADO SPLIT ON/OFF, CASSETE (TETO), 36000 BTUS/H, CICLO QUENTE/FRIO, 60 HZ, CLASSIFICACAO ENERGETICA A - SELO PROCEL, GAS HFC, CONTROLE S/ FIO                                                                                                                                                                                                                                                                                                                                                  </v>
          </cell>
          <cell r="D7807" t="str">
            <v xml:space="preserve">UN    </v>
          </cell>
          <cell r="E7807">
            <v>10253.69</v>
          </cell>
        </row>
        <row r="7808">
          <cell r="A7808">
            <v>39560</v>
          </cell>
          <cell r="B7808" t="str">
            <v>SINAPI</v>
          </cell>
          <cell r="C7808" t="str">
            <v xml:space="preserve">AR CONDICIONADO SPLIT ON/OFF, CASSETE (TETO), 48000 BTUS/H, CICLO QUENTE/FRIO, 60 HZ, CLASSIFICACAO ENERGETICA A - SELO PROCEL, GAS HFC, CONTROLE S/ FIO                                                                                                                                                                                                                                                                                                                                                  </v>
          </cell>
          <cell r="D7808" t="str">
            <v xml:space="preserve">UN    </v>
          </cell>
          <cell r="E7808">
            <v>11862.52</v>
          </cell>
        </row>
        <row r="7809">
          <cell r="A7809">
            <v>39561</v>
          </cell>
          <cell r="B7809" t="str">
            <v>SINAPI</v>
          </cell>
          <cell r="C7809" t="str">
            <v xml:space="preserve">AR CONDICIONADO SPLIT ON/OFF, CASSETE (TETO), 60000 BTUS/H, CICLO QUENTE/FRIO, 60 HZ, CLASSIFICACAO ENERGETICA A - SELO PROCEL, GAS HFC, CONTROLE S/ FIO                                                                                                                                                                                                                                                                                                                                                  </v>
          </cell>
          <cell r="D7809" t="str">
            <v xml:space="preserve">UN    </v>
          </cell>
          <cell r="E7809">
            <v>12409.71</v>
          </cell>
        </row>
        <row r="7810">
          <cell r="A7810">
            <v>43190</v>
          </cell>
          <cell r="B7810" t="str">
            <v>SINAPI</v>
          </cell>
          <cell r="C7810" t="str">
            <v xml:space="preserve">AR CONDICIONADO SPLIT ON/OFF, HI-WALL (PAREDE), 12000 BTUS/H, CICLO FRIO, 60 HZ, CLASSIFICACAO ENERGETICA A - SELO PROCEL, GAS HFC, CONTROLE S/ FIO                                                                                                                                                                                                                                                                                                                                                       </v>
          </cell>
          <cell r="D7810" t="str">
            <v xml:space="preserve">UN    </v>
          </cell>
          <cell r="E7810">
            <v>1831.34</v>
          </cell>
        </row>
        <row r="7811">
          <cell r="A7811">
            <v>39555</v>
          </cell>
          <cell r="B7811" t="str">
            <v>SINAPI</v>
          </cell>
          <cell r="C7811" t="str">
            <v xml:space="preserve">AR CONDICIONADO SPLIT ON/OFF, HI-WALL (PAREDE), 12000 BTUS/H, CICLO QUENTE/FRIO, 60 HZ, CLASSIFICACAO ENERGETICA A - SELO PROCEL, GAS HFC, CONTROLE S/ FIO                                                                                                                                                                                                                                                                                                                                                </v>
          </cell>
          <cell r="D7811" t="str">
            <v xml:space="preserve">UN    </v>
          </cell>
          <cell r="E7811">
            <v>1981.04</v>
          </cell>
        </row>
        <row r="7812">
          <cell r="A7812">
            <v>43191</v>
          </cell>
          <cell r="B7812" t="str">
            <v>SINAPI</v>
          </cell>
          <cell r="C7812" t="str">
            <v xml:space="preserve">AR CONDICIONADO SPLIT ON/OFF, HI-WALL (PAREDE), 18000 BTUS/H, CICLO FRIO, 60 HZ, CLASSIFICACAO ENERGETICA A - SELO PROCEL, GAS HFC, CONTROLE S/ FIO                                                                                                                                                                                                                                                                                                                                                       </v>
          </cell>
          <cell r="D7812" t="str">
            <v xml:space="preserve">UN    </v>
          </cell>
          <cell r="E7812">
            <v>2635.06</v>
          </cell>
        </row>
        <row r="7813">
          <cell r="A7813">
            <v>39548</v>
          </cell>
          <cell r="B7813" t="str">
            <v>SINAPI</v>
          </cell>
          <cell r="C7813" t="str">
            <v xml:space="preserve">AR CONDICIONADO SPLIT ON/OFF, HI-WALL (PAREDE), 18000 BTUS/H, CICLO QUENTE/FRIO, 60 HZ, CLASSIFICACAO ENERGETICA A - SELO PROCEL, GAS HFC, CONTROLE S/ FIO                                                                                                                                                                                                                                                                                                                                                </v>
          </cell>
          <cell r="D7813" t="str">
            <v xml:space="preserve">UN    </v>
          </cell>
          <cell r="E7813">
            <v>2938.5</v>
          </cell>
        </row>
        <row r="7814">
          <cell r="A7814">
            <v>43192</v>
          </cell>
          <cell r="B7814" t="str">
            <v>SINAPI</v>
          </cell>
          <cell r="C7814" t="str">
            <v xml:space="preserve">AR CONDICIONADO SPLIT ON/OFF, HI-WALL (PAREDE), 24000 BTUS/H, CICLO FRIO, 60 HZ, CLASSIFICACAO ENERGETICA A - SELO PROCEL, GAS HFC, CONTROLE S/ FIO                                                                                                                                                                                                                                                                                                                                                       </v>
          </cell>
          <cell r="D7814" t="str">
            <v xml:space="preserve">UN    </v>
          </cell>
          <cell r="E7814">
            <v>3451.69</v>
          </cell>
        </row>
        <row r="7815">
          <cell r="A7815">
            <v>39554</v>
          </cell>
          <cell r="B7815" t="str">
            <v>SINAPI</v>
          </cell>
          <cell r="C7815" t="str">
            <v xml:space="preserve">AR CONDICIONADO SPLIT ON/OFF, HI-WALL (PAREDE), 24000 BTUS/H, CICLO QUENTE/FRIO, 60 HZ, CLASSIFICACAO ENERGETICA A - SELO PROCEL, GAS HFC, CONTROLE S/ FIO                                                                                                                                                                                                                                                                                                                                                </v>
          </cell>
          <cell r="D7815" t="str">
            <v xml:space="preserve">UN    </v>
          </cell>
          <cell r="E7815">
            <v>3885.72</v>
          </cell>
        </row>
        <row r="7816">
          <cell r="A7816">
            <v>43194</v>
          </cell>
          <cell r="B7816" t="str">
            <v>SINAPI</v>
          </cell>
          <cell r="C7816" t="str">
            <v xml:space="preserve">AR CONDICIONADO SPLIT ON/OFF, HI-WALL (PAREDE), 9000 BTUS/H, CICLO FRIO, 60 HZ, CLASSIFICACAO ENERGETICA A - SELO PROCEL, GAS HFC, CONTROLE S/ FIO                                                                                                                                                                                                                                                                                                                                                        </v>
          </cell>
          <cell r="D7816" t="str">
            <v xml:space="preserve">UN    </v>
          </cell>
          <cell r="E7816">
            <v>1568.86</v>
          </cell>
        </row>
        <row r="7817">
          <cell r="A7817">
            <v>39551</v>
          </cell>
          <cell r="B7817" t="str">
            <v>SINAPI</v>
          </cell>
          <cell r="C7817" t="str">
            <v xml:space="preserve">AR CONDICIONADO SPLIT ON/OFF, HI-WALL (PAREDE), 9000 BTUS/H, CICLO QUENTE/FRIO, 60 HZ, CLASSIFICACAO ENERGETICA A - SELO PROCEL, GAS HFC, CONTROLE S/ FIO                                                                                                                                                                                                                                                                                                                                                 </v>
          </cell>
          <cell r="D7817" t="str">
            <v xml:space="preserve">UN    </v>
          </cell>
          <cell r="E7817">
            <v>1727.48</v>
          </cell>
        </row>
        <row r="7818">
          <cell r="A7818">
            <v>43185</v>
          </cell>
          <cell r="B7818" t="str">
            <v>SINAPI</v>
          </cell>
          <cell r="C7818" t="str">
            <v xml:space="preserve">AR CONDICIONADO SPLIT ON/OFF, PISO TETO, 18.000 BTU/H, CICLO FRIO, 60HZ, CLASSIFICACAO ENERGETICA C - SELO PROCEL, GAS HFC, CONTROLE S/FIO                                                                                                                                                                                                                                                                                                                                                                </v>
          </cell>
          <cell r="D7818" t="str">
            <v xml:space="preserve">UN    </v>
          </cell>
          <cell r="E7818">
            <v>4909.1899999999996</v>
          </cell>
        </row>
        <row r="7819">
          <cell r="A7819">
            <v>43186</v>
          </cell>
          <cell r="B7819" t="str">
            <v>SINAPI</v>
          </cell>
          <cell r="C7819" t="str">
            <v xml:space="preserve">AR CONDICIONADO SPLIT ON/OFF, PISO TETO, 24.000 BTU/H, CICLO FRIO, 60HZ, CLASSIFICACAO ENERGETICA C - SELO PROCEL, GAS HFC, CONTROLE S/FIO                                                                                                                                                                                                                                                                                                                                                                </v>
          </cell>
          <cell r="D7819" t="str">
            <v xml:space="preserve">UN    </v>
          </cell>
          <cell r="E7819">
            <v>5178.2</v>
          </cell>
        </row>
        <row r="7820">
          <cell r="A7820">
            <v>43187</v>
          </cell>
          <cell r="B7820" t="str">
            <v>SINAPI</v>
          </cell>
          <cell r="C7820" t="str">
            <v xml:space="preserve">AR CONDICIONADO SPLIT ON/OFF, PISO TETO, 36.000 BTU/H, CICLO FRIO, 60HZ, CLASSIFICACAO ENERGETICA C - SELO PROCEL, GAS HFC, CONTROLE S/FIO                                                                                                                                                                                                                                                                                                                                                                </v>
          </cell>
          <cell r="D7820" t="str">
            <v xml:space="preserve">UN    </v>
          </cell>
          <cell r="E7820">
            <v>6871.53</v>
          </cell>
        </row>
        <row r="7821">
          <cell r="A7821">
            <v>43188</v>
          </cell>
          <cell r="B7821" t="str">
            <v>SINAPI</v>
          </cell>
          <cell r="C7821" t="str">
            <v xml:space="preserve">AR CONDICIONADO SPLIT ON/OFF, PISO TETO, 48.000 BTU/H, CICLO FRIO, 60HZ, CLASSIFICACAO ENERGETICA C - SELO PROCEL, GAS HFC, CONTROLE S/FIO                                                                                                                                                                                                                                                                                                                                                                </v>
          </cell>
          <cell r="D7821" t="str">
            <v xml:space="preserve">UN    </v>
          </cell>
          <cell r="E7821">
            <v>8325.77</v>
          </cell>
        </row>
        <row r="7822">
          <cell r="A7822">
            <v>43189</v>
          </cell>
          <cell r="B7822" t="str">
            <v>SINAPI</v>
          </cell>
          <cell r="C7822" t="str">
            <v xml:space="preserve">AR CONDICIONADO SPLIT ON/OFF, PISO TETO, 60.000 BTU/H, CICLO FRIO, 60HZ, CLASSIFICACAO ENERGETICA C - SELO PROCEL, GAS HFC, CONTROLE S/FIO                                                                                                                                                                                                                                                                                                                                                                </v>
          </cell>
          <cell r="D7822" t="str">
            <v xml:space="preserve">UN    </v>
          </cell>
          <cell r="E7822">
            <v>9365.1</v>
          </cell>
        </row>
        <row r="7823">
          <cell r="A7823">
            <v>39580</v>
          </cell>
          <cell r="B7823" t="str">
            <v>SINAPI</v>
          </cell>
          <cell r="C7823" t="str">
            <v xml:space="preserve">AR-CONDICIONADO FRIO SPLITAO INVERTER 30 TR                                                                                                                                                                                                                                                                                                                                                                                                                                                               </v>
          </cell>
          <cell r="D7823" t="str">
            <v xml:space="preserve">UN    </v>
          </cell>
          <cell r="E7823">
            <v>73800.820000000007</v>
          </cell>
        </row>
        <row r="7824">
          <cell r="A7824">
            <v>39577</v>
          </cell>
          <cell r="B7824" t="str">
            <v>SINAPI</v>
          </cell>
          <cell r="C7824" t="str">
            <v xml:space="preserve">AR-CONDICIONADO FRIO SPLITAO MODULAR 10 TR                                                                                                                                                                                                                                                                                                                                                                                                                                                                </v>
          </cell>
          <cell r="D7824" t="str">
            <v xml:space="preserve">UN    </v>
          </cell>
          <cell r="E7824">
            <v>23099.5</v>
          </cell>
        </row>
        <row r="7825">
          <cell r="A7825">
            <v>39578</v>
          </cell>
          <cell r="B7825" t="str">
            <v>SINAPI</v>
          </cell>
          <cell r="C7825" t="str">
            <v xml:space="preserve">AR-CONDICIONADO FRIO SPLITAO MODULAR 15 TR                                                                                                                                                                                                                                                                                                                                                                                                                                                                </v>
          </cell>
          <cell r="D7825" t="str">
            <v xml:space="preserve">UN    </v>
          </cell>
          <cell r="E7825">
            <v>29810.36</v>
          </cell>
        </row>
        <row r="7826">
          <cell r="A7826">
            <v>39579</v>
          </cell>
          <cell r="B7826" t="str">
            <v>SINAPI</v>
          </cell>
          <cell r="C7826" t="str">
            <v xml:space="preserve">AR-CONDICIONADO FRIO SPLITAO MODULAR 20 TR                                                                                                                                                                                                                                                                                                                                                                                                                                                                </v>
          </cell>
          <cell r="D7826" t="str">
            <v xml:space="preserve">UN    </v>
          </cell>
          <cell r="E7826">
            <v>43371.74</v>
          </cell>
        </row>
        <row r="7827">
          <cell r="A7827">
            <v>39826</v>
          </cell>
          <cell r="B7827" t="str">
            <v>SINAPI</v>
          </cell>
          <cell r="C7827" t="str">
            <v xml:space="preserve">AR-CONDICIONADO SPLIT INVERTER, PISO TETO, 24000 BTU/H, QUENTE/FRIO, 60HZ, CLASSIFICACAO ENERGETICA A - SELO PROCEL, GAS HFC, CONTROLE S/FIO                                                                                                                                                                                                                                                                                                                                                              </v>
          </cell>
          <cell r="D7827" t="str">
            <v xml:space="preserve">UN    </v>
          </cell>
          <cell r="E7827">
            <v>5326.84</v>
          </cell>
        </row>
        <row r="7828">
          <cell r="A7828">
            <v>10700</v>
          </cell>
          <cell r="B7828" t="str">
            <v>SINAPI</v>
          </cell>
          <cell r="C7828" t="str">
            <v xml:space="preserve">ARADO REVERSIVEL COM 3 DISCOS DE 26" X 6MM REBOCAVEL                                                                                                                                                                                                                                                                                                                                                                                                                                                      </v>
          </cell>
          <cell r="D7828" t="str">
            <v xml:space="preserve">UN    </v>
          </cell>
          <cell r="E7828">
            <v>28703.46</v>
          </cell>
        </row>
        <row r="7829">
          <cell r="A7829">
            <v>346</v>
          </cell>
          <cell r="B7829" t="str">
            <v>SINAPI</v>
          </cell>
          <cell r="C7829" t="str">
            <v xml:space="preserve">ARAME DE ACO OVALADO 15 X 17 ( 45,7 KG, 700 KGF), ROLO 1000 M                                                                                                                                                                                                                                                                                                                                                                                                                                             </v>
          </cell>
          <cell r="D7829" t="str">
            <v xml:space="preserve">KG    </v>
          </cell>
          <cell r="E7829">
            <v>31.03</v>
          </cell>
        </row>
        <row r="7830">
          <cell r="A7830">
            <v>3312</v>
          </cell>
          <cell r="B7830" t="str">
            <v>SINAPI</v>
          </cell>
          <cell r="C7830" t="str">
            <v xml:space="preserve">ARAME DE AMARRACAO PARA GABIAO GALVANIZADO, DIAMETRO 2,2 MM                                                                                                                                                                                                                                                                                                                                                                                                                                               </v>
          </cell>
          <cell r="D7830" t="str">
            <v xml:space="preserve">KG    </v>
          </cell>
          <cell r="E7830">
            <v>27.48</v>
          </cell>
        </row>
        <row r="7831">
          <cell r="A7831">
            <v>339</v>
          </cell>
          <cell r="B7831" t="str">
            <v>SINAPI</v>
          </cell>
          <cell r="C7831" t="str">
            <v xml:space="preserve">ARAME FARPADO GALVANIZADO, 14 BWG (2,11 MM), CLASSE 250                                                                                                                                                                                                                                                                                                                                                                                                                                                   </v>
          </cell>
          <cell r="D7831" t="str">
            <v xml:space="preserve">M     </v>
          </cell>
          <cell r="E7831">
            <v>1.6</v>
          </cell>
        </row>
        <row r="7832">
          <cell r="A7832">
            <v>340</v>
          </cell>
          <cell r="B7832" t="str">
            <v>SINAPI</v>
          </cell>
          <cell r="C7832" t="str">
            <v xml:space="preserve">ARAME FARPADO GALVANIZADO, 16 BWG (1,65 MM), CLASSE 250                                                                                                                                                                                                                                                                                                                                                                                                                                                   </v>
          </cell>
          <cell r="D7832" t="str">
            <v xml:space="preserve">M     </v>
          </cell>
          <cell r="E7832">
            <v>1.44</v>
          </cell>
        </row>
        <row r="7833">
          <cell r="A7833">
            <v>43130</v>
          </cell>
          <cell r="B7833" t="str">
            <v>SINAPI</v>
          </cell>
          <cell r="C7833" t="str">
            <v xml:space="preserve">ARAME GALVANIZADO 12 BWG, D = 2,76 MM (0,048 KG/M) OU 14 BWG, D = 2,11 MM (0,026 KG/M)                                                                                                                                                                                                                                                                                                                                                                                                                    </v>
          </cell>
          <cell r="D7833" t="str">
            <v xml:space="preserve">KG    </v>
          </cell>
          <cell r="E7833">
            <v>26.2</v>
          </cell>
        </row>
        <row r="7834">
          <cell r="A7834">
            <v>344</v>
          </cell>
          <cell r="B7834" t="str">
            <v>SINAPI</v>
          </cell>
          <cell r="C7834" t="str">
            <v xml:space="preserve">ARAME GALVANIZADO 16 BWG, D = 1,65MM (0,0166 KG/M)                                                                                                                                                                                                                                                                                                                                                                                                                                                        </v>
          </cell>
          <cell r="D7834" t="str">
            <v xml:space="preserve">KG    </v>
          </cell>
          <cell r="E7834">
            <v>34.44</v>
          </cell>
        </row>
        <row r="7835">
          <cell r="A7835">
            <v>345</v>
          </cell>
          <cell r="B7835" t="str">
            <v>SINAPI</v>
          </cell>
          <cell r="C7835" t="str">
            <v xml:space="preserve">ARAME GALVANIZADO 18 BWG, D = 1,24MM (0,009 KG/M)                                                                                                                                                                                                                                                                                                                                                                                                                                                         </v>
          </cell>
          <cell r="D7835" t="str">
            <v xml:space="preserve">KG    </v>
          </cell>
          <cell r="E7835">
            <v>37.369999999999997</v>
          </cell>
        </row>
        <row r="7836">
          <cell r="A7836">
            <v>43131</v>
          </cell>
          <cell r="B7836" t="str">
            <v>SINAPI</v>
          </cell>
          <cell r="C7836" t="str">
            <v xml:space="preserve">ARAME GALVANIZADO 6 BWG, D = 5,16 MM (0,157 KG/M), OU 8 BWG, D = 4,19 MM (0,101 KG/M), OU 10 BWG, D = 3,40 MM (0,0713 KG/M)                                                                                                                                                                                                                                                                                                                                                                               </v>
          </cell>
          <cell r="D7836" t="str">
            <v xml:space="preserve">KG    </v>
          </cell>
          <cell r="E7836">
            <v>30.43</v>
          </cell>
        </row>
        <row r="7837">
          <cell r="A7837">
            <v>3313</v>
          </cell>
          <cell r="B7837" t="str">
            <v>SINAPI</v>
          </cell>
          <cell r="C7837" t="str">
            <v xml:space="preserve">ARAME PROTEGIDO COM POLIMERO PARA GABIAO, DIAMETRO 2,2 MM                                                                                                                                                                                                                                                                                                                                                                                                                                                 </v>
          </cell>
          <cell r="D7837" t="str">
            <v xml:space="preserve">KG    </v>
          </cell>
          <cell r="E7837">
            <v>35.369999999999997</v>
          </cell>
        </row>
        <row r="7838">
          <cell r="A7838">
            <v>43132</v>
          </cell>
          <cell r="B7838" t="str">
            <v>SINAPI</v>
          </cell>
          <cell r="C7838" t="str">
            <v xml:space="preserve">ARAME RECOZIDO 16 BWG, D = 1,65 MM (0,016 KG/M) OU 18 BWG, D = 1,25 MM (0,01 KG/M)                                                                                                                                                                                                                                                                                                                                                                                                                        </v>
          </cell>
          <cell r="D7838" t="str">
            <v xml:space="preserve">KG    </v>
          </cell>
          <cell r="E7838">
            <v>26.2</v>
          </cell>
        </row>
        <row r="7839">
          <cell r="A7839">
            <v>366</v>
          </cell>
          <cell r="B7839" t="str">
            <v>SINAPI</v>
          </cell>
          <cell r="C7839" t="str">
            <v xml:space="preserve">AREIA FINA - POSTO JAZIDA/FORNECEDOR (RETIRADO NA JAZIDA, SEM TRANSPORTE)                                                                                                                                                                                                                                                                                                                                                                                                                                 </v>
          </cell>
          <cell r="D7839" t="str">
            <v xml:space="preserve">M3    </v>
          </cell>
          <cell r="E7839">
            <v>100</v>
          </cell>
        </row>
        <row r="7840">
          <cell r="A7840">
            <v>367</v>
          </cell>
          <cell r="B7840" t="str">
            <v>SINAPI</v>
          </cell>
          <cell r="C7840" t="str">
            <v xml:space="preserve">AREIA GROSSA - POSTO JAZIDA/FORNECEDOR (RETIRADO NA JAZIDA, SEM TRANSPORTE)                                                                                                                                                                                                                                                                                                                                                                                                                               </v>
          </cell>
          <cell r="D7840" t="str">
            <v xml:space="preserve">M3    </v>
          </cell>
          <cell r="E7840">
            <v>101.3</v>
          </cell>
        </row>
        <row r="7841">
          <cell r="A7841">
            <v>370</v>
          </cell>
          <cell r="B7841" t="str">
            <v>SINAPI</v>
          </cell>
          <cell r="C7841" t="str">
            <v xml:space="preserve">AREIA MEDIA - POSTO JAZIDA/FORNECEDOR (RETIRADO NA JAZIDA, SEM TRANSPORTE)                                                                                                                                                                                                                                                                                                                                                                                                                                </v>
          </cell>
          <cell r="D7841" t="str">
            <v xml:space="preserve">M3    </v>
          </cell>
          <cell r="E7841">
            <v>100</v>
          </cell>
        </row>
        <row r="7842">
          <cell r="A7842">
            <v>368</v>
          </cell>
          <cell r="B7842" t="str">
            <v>SINAPI</v>
          </cell>
          <cell r="C7842" t="str">
            <v xml:space="preserve">AREIA PARA ATERRO - POSTO JAZIDA/FORNECEDOR (RETIRADO NA JAZIDA, SEM TRANSPORTE)                                                                                                                                                                                                                                                                                                                                                                                                                          </v>
          </cell>
          <cell r="D7842" t="str">
            <v xml:space="preserve">M3    </v>
          </cell>
          <cell r="E7842">
            <v>50</v>
          </cell>
        </row>
        <row r="7843">
          <cell r="A7843">
            <v>11075</v>
          </cell>
          <cell r="B7843" t="str">
            <v>SINAPI</v>
          </cell>
          <cell r="C7843" t="str">
            <v xml:space="preserve">AREIA PARA LEITO FILTRANTE (0,42 A 1,68 MM) - POSTO JAZIDA/FORNECEDOR (RETIRADO NA JAZIDA, SEM TRANSPORTE)                                                                                                                                                                                                                                                                                                                                                                                                </v>
          </cell>
          <cell r="D7843" t="str">
            <v xml:space="preserve">M3    </v>
          </cell>
          <cell r="E7843">
            <v>1147.69</v>
          </cell>
        </row>
        <row r="7844">
          <cell r="A7844">
            <v>1381</v>
          </cell>
          <cell r="B7844" t="str">
            <v>SINAPI</v>
          </cell>
          <cell r="C7844" t="str">
            <v xml:space="preserve">ARGAMASSA COLANTE AC I PARA CERAMICAS                                                                                                                                                                                                                                                                                                                                                                                                                                                                     </v>
          </cell>
          <cell r="D7844" t="str">
            <v xml:space="preserve">KG    </v>
          </cell>
          <cell r="E7844">
            <v>0.7</v>
          </cell>
        </row>
        <row r="7845">
          <cell r="A7845">
            <v>34353</v>
          </cell>
          <cell r="B7845" t="str">
            <v>SINAPI</v>
          </cell>
          <cell r="C7845" t="str">
            <v xml:space="preserve">ARGAMASSA COLANTE AC II                                                                                                                                                                                                                                                                                                                                                                                                                                                                                   </v>
          </cell>
          <cell r="D7845" t="str">
            <v xml:space="preserve">KG    </v>
          </cell>
          <cell r="E7845">
            <v>1.3</v>
          </cell>
        </row>
        <row r="7846">
          <cell r="A7846">
            <v>37595</v>
          </cell>
          <cell r="B7846" t="str">
            <v>SINAPI</v>
          </cell>
          <cell r="C7846" t="str">
            <v xml:space="preserve">ARGAMASSA COLANTE TIPO AC III                                                                                                                                                                                                                                                                                                                                                                                                                                                                             </v>
          </cell>
          <cell r="D7846" t="str">
            <v xml:space="preserve">KG    </v>
          </cell>
          <cell r="E7846">
            <v>2.15</v>
          </cell>
        </row>
        <row r="7847">
          <cell r="A7847">
            <v>37596</v>
          </cell>
          <cell r="B7847" t="str">
            <v>SINAPI</v>
          </cell>
          <cell r="C7847" t="str">
            <v xml:space="preserve">ARGAMASSA COLANTE TIPO AC III E                                                                                                                                                                                                                                                                                                                                                                                                                                                                           </v>
          </cell>
          <cell r="D7847" t="str">
            <v xml:space="preserve">KG    </v>
          </cell>
          <cell r="E7847">
            <v>2.4700000000000002</v>
          </cell>
        </row>
        <row r="7848">
          <cell r="A7848">
            <v>371</v>
          </cell>
          <cell r="B7848" t="str">
            <v>SINAPI</v>
          </cell>
          <cell r="C7848" t="str">
            <v xml:space="preserve">ARGAMASSA INDUSTRIALIZADA MULTIUSO, PARA REVESTIMENTO INTERNO E EXTERNO E ASSENTAMENTO DE BLOCOS DIVERSOS                                                                                                                                                                                                                                                                                                                                                                                                 </v>
          </cell>
          <cell r="D7848" t="str">
            <v xml:space="preserve">KG    </v>
          </cell>
          <cell r="E7848">
            <v>0.76</v>
          </cell>
        </row>
        <row r="7849">
          <cell r="A7849">
            <v>37553</v>
          </cell>
          <cell r="B7849" t="str">
            <v>SINAPI</v>
          </cell>
          <cell r="C7849" t="str">
            <v xml:space="preserve">ARGAMASSA INDUSTRIALIZADA PARA CHAPISCO COLANTE                                                                                                                                                                                                                                                                                                                                                                                                                                                           </v>
          </cell>
          <cell r="D7849" t="str">
            <v xml:space="preserve">KG    </v>
          </cell>
          <cell r="E7849">
            <v>1.43</v>
          </cell>
        </row>
        <row r="7850">
          <cell r="A7850">
            <v>37552</v>
          </cell>
          <cell r="B7850" t="str">
            <v>SINAPI</v>
          </cell>
          <cell r="C7850" t="str">
            <v xml:space="preserve">ARGAMASSA INDUSTRIALIZADA PARA CHAPISCO ROLADO                                                                                                                                                                                                                                                                                                                                                                                                                                                            </v>
          </cell>
          <cell r="D7850" t="str">
            <v xml:space="preserve">KG    </v>
          </cell>
          <cell r="E7850">
            <v>2.2999999999999998</v>
          </cell>
        </row>
        <row r="7851">
          <cell r="A7851">
            <v>36880</v>
          </cell>
          <cell r="B7851" t="str">
            <v>SINAPI</v>
          </cell>
          <cell r="C7851" t="str">
            <v xml:space="preserve">ARGAMASSA PARA REVESTIMENTO DECORATIVO MONOCAMADA                                                                                                                                                                                                                                                                                                                                                                                                                                                         </v>
          </cell>
          <cell r="D7851" t="str">
            <v xml:space="preserve">KG    </v>
          </cell>
          <cell r="E7851">
            <v>2.33</v>
          </cell>
        </row>
        <row r="7852">
          <cell r="A7852">
            <v>34355</v>
          </cell>
          <cell r="B7852" t="str">
            <v>SINAPI</v>
          </cell>
          <cell r="C7852" t="str">
            <v xml:space="preserve">ARGAMASSA PISO SOBRE PISO                                                                                                                                                                                                                                                                                                                                                                                                                                                                                 </v>
          </cell>
          <cell r="D7852" t="str">
            <v xml:space="preserve">KG    </v>
          </cell>
          <cell r="E7852">
            <v>2.0099999999999998</v>
          </cell>
        </row>
        <row r="7853">
          <cell r="A7853">
            <v>130</v>
          </cell>
          <cell r="B7853" t="str">
            <v>SINAPI</v>
          </cell>
          <cell r="C7853" t="str">
            <v xml:space="preserve">ARGAMASSA POLIMERICA DE REPARO ESTRUTURAL, BICOMPONENTE                                                                                                                                                                                                                                                                                                                                                                                                                                                   </v>
          </cell>
          <cell r="D7853" t="str">
            <v xml:space="preserve">KG    </v>
          </cell>
          <cell r="E7853">
            <v>3.51</v>
          </cell>
        </row>
        <row r="7854">
          <cell r="A7854">
            <v>135</v>
          </cell>
          <cell r="B7854" t="str">
            <v>SINAPI</v>
          </cell>
          <cell r="C7854" t="str">
            <v xml:space="preserve">ARGAMASSA POLIMERICA IMPERMEABILIZANTE SEMIFLEXIVEL, BICOMPONENTE (MEMBRANA IMPERMEABILIZANTE ACRILICA)                                                                                                                                                                                                                                                                                                                                                                                                   </v>
          </cell>
          <cell r="D7854" t="str">
            <v xml:space="preserve">KG    </v>
          </cell>
          <cell r="E7854">
            <v>2.82</v>
          </cell>
        </row>
        <row r="7855">
          <cell r="A7855">
            <v>36886</v>
          </cell>
          <cell r="B7855" t="str">
            <v>SINAPI</v>
          </cell>
          <cell r="C7855" t="str">
            <v xml:space="preserve">ARGAMASSA PRONTA PARA CONTRAPISO                                                                                                                                                                                                                                                                                                                                                                                                                                                                          </v>
          </cell>
          <cell r="D7855" t="str">
            <v xml:space="preserve">KG    </v>
          </cell>
          <cell r="E7855">
            <v>0.72</v>
          </cell>
        </row>
        <row r="7856">
          <cell r="A7856">
            <v>38546</v>
          </cell>
          <cell r="B7856" t="str">
            <v>SINAPI</v>
          </cell>
          <cell r="C7856" t="str">
            <v xml:space="preserve">ARGAMASSA USINADA AUTOADENSAVEL E AUTONIVELANTE PARA CONTRAPISO, INCLUI BOMBEAMENTO                                                                                                                                                                                                                                                                                                                                                                                                                       </v>
          </cell>
          <cell r="D7856" t="str">
            <v xml:space="preserve">M3    </v>
          </cell>
          <cell r="E7856">
            <v>597.95000000000005</v>
          </cell>
        </row>
        <row r="7857">
          <cell r="A7857">
            <v>34549</v>
          </cell>
          <cell r="B7857" t="str">
            <v>SINAPI</v>
          </cell>
          <cell r="C7857" t="str">
            <v xml:space="preserve">ARGILA EXPANDIDA, GRANULOMETRIA 2215                                                                                                                                                                                                                                                                                                                                                                                                                                                                      </v>
          </cell>
          <cell r="D7857" t="str">
            <v xml:space="preserve">M3    </v>
          </cell>
          <cell r="E7857">
            <v>1119.8800000000001</v>
          </cell>
        </row>
        <row r="7858">
          <cell r="A7858">
            <v>6081</v>
          </cell>
          <cell r="B7858" t="str">
            <v>SINAPI</v>
          </cell>
          <cell r="C7858" t="str">
            <v xml:space="preserve">ARGILA OU BARRO PARA ATERRO/REATERRO (COM TRANSPORTE ATE 10 KM)                                                                                                                                                                                                                                                                                                                                                                                                                                           </v>
          </cell>
          <cell r="D7858" t="str">
            <v xml:space="preserve">M3    </v>
          </cell>
          <cell r="E7858">
            <v>78.39</v>
          </cell>
        </row>
        <row r="7859">
          <cell r="A7859">
            <v>6077</v>
          </cell>
          <cell r="B7859" t="str">
            <v>SINAPI</v>
          </cell>
          <cell r="C7859" t="str">
            <v xml:space="preserve">ARGILA OU BARRO PARA ATERRO/REATERRO (RETIRADO NA JAZIDA, SEM TRANSPORTE)                                                                                                                                                                                                                                                                                                                                                                                                                                 </v>
          </cell>
          <cell r="D7859" t="str">
            <v xml:space="preserve">M3    </v>
          </cell>
          <cell r="E7859">
            <v>55.99</v>
          </cell>
        </row>
        <row r="7860">
          <cell r="A7860">
            <v>6079</v>
          </cell>
          <cell r="B7860" t="str">
            <v>SINAPI</v>
          </cell>
          <cell r="C7860" t="str">
            <v xml:space="preserve">ARGILA, ARGILA VERMELHA OU ARGILA ARENOSA (RETIRADA NA JAZIDA, SEM TRANSPORTE)                                                                                                                                                                                                                                                                                                                                                                                                                            </v>
          </cell>
          <cell r="D7860" t="str">
            <v xml:space="preserve">M3    </v>
          </cell>
          <cell r="E7860">
            <v>55.99</v>
          </cell>
        </row>
        <row r="7861">
          <cell r="A7861">
            <v>1091</v>
          </cell>
          <cell r="B7861" t="str">
            <v>SINAPI</v>
          </cell>
          <cell r="C7861" t="str">
            <v xml:space="preserve">ARMACAO VERTICAL COM HASTE E CONTRA-PINO, EM CHAPA DE ACO GALVANIZADO 3/16", COM 1 ESTRIBO E 1 ISOLADOR                                                                                                                                                                                                                                                                                                                                                                                                   </v>
          </cell>
          <cell r="D7861" t="str">
            <v xml:space="preserve">UN    </v>
          </cell>
          <cell r="E7861">
            <v>43.47</v>
          </cell>
        </row>
        <row r="7862">
          <cell r="A7862">
            <v>1094</v>
          </cell>
          <cell r="B7862" t="str">
            <v>SINAPI</v>
          </cell>
          <cell r="C7862" t="str">
            <v xml:space="preserve">ARMACAO VERTICAL COM HASTE E CONTRA-PINO, EM CHAPA DE ACO GALVANIZADO 3/16", COM 1 ESTRIBO, SEM ISOLADOR                                                                                                                                                                                                                                                                                                                                                                                                  </v>
          </cell>
          <cell r="D7862" t="str">
            <v xml:space="preserve">UN    </v>
          </cell>
          <cell r="E7862">
            <v>30.4</v>
          </cell>
        </row>
        <row r="7863">
          <cell r="A7863">
            <v>1095</v>
          </cell>
          <cell r="B7863" t="str">
            <v>SINAPI</v>
          </cell>
          <cell r="C7863" t="str">
            <v xml:space="preserve">ARMACAO VERTICAL COM HASTE E CONTRA-PINO, EM CHAPA DE ACO GALVANIZADO 3/16", COM 2 ESTRIBOS, E 2 ISOLADORES                                                                                                                                                                                                                                                                                                                                                                                               </v>
          </cell>
          <cell r="D7863" t="str">
            <v xml:space="preserve">UN    </v>
          </cell>
          <cell r="E7863">
            <v>64.62</v>
          </cell>
        </row>
        <row r="7864">
          <cell r="A7864">
            <v>1092</v>
          </cell>
          <cell r="B7864" t="str">
            <v>SINAPI</v>
          </cell>
          <cell r="C7864" t="str">
            <v xml:space="preserve">ARMACAO VERTICAL COM HASTE E CONTRA-PINO, EM CHAPA DE ACO GALVANIZADO 3/16", COM 2 ESTRIBOS, SEM ISOLADOR                                                                                                                                                                                                                                                                                                                                                                                                 </v>
          </cell>
          <cell r="D7864" t="str">
            <v xml:space="preserve">UN    </v>
          </cell>
          <cell r="E7864">
            <v>50</v>
          </cell>
        </row>
        <row r="7865">
          <cell r="A7865">
            <v>1093</v>
          </cell>
          <cell r="B7865" t="str">
            <v>SINAPI</v>
          </cell>
          <cell r="C7865" t="str">
            <v xml:space="preserve">ARMACAO VERTICAL COM HASTE E CONTRA-PINO, EM CHAPA DE ACO GALVANIZADO 3/16", COM 3 ESTRIBOS E 3 ISOLADORES                                                                                                                                                                                                                                                                                                                                                                                                </v>
          </cell>
          <cell r="D7865" t="str">
            <v xml:space="preserve">UN    </v>
          </cell>
          <cell r="E7865">
            <v>116.77</v>
          </cell>
        </row>
        <row r="7866">
          <cell r="A7866">
            <v>1090</v>
          </cell>
          <cell r="B7866" t="str">
            <v>SINAPI</v>
          </cell>
          <cell r="C7866" t="str">
            <v xml:space="preserve">ARMACAO VERTICAL COM HASTE E CONTRA-PINO, EM CHAPA DE ACO GALVANIZADO 3/16", COM 3 ESTRIBOS, SEM ISOLADOR                                                                                                                                                                                                                                                                                                                                                                                                 </v>
          </cell>
          <cell r="D7866" t="str">
            <v xml:space="preserve">UN    </v>
          </cell>
          <cell r="E7866">
            <v>83.6</v>
          </cell>
        </row>
        <row r="7867">
          <cell r="A7867">
            <v>1096</v>
          </cell>
          <cell r="B7867" t="str">
            <v>SINAPI</v>
          </cell>
          <cell r="C7867" t="str">
            <v xml:space="preserve">ARMACAO VERTICAL COM HASTE E CONTRA-PINO, EM CHAPA DE ACO GALVANIZADO 3/16", COM 4 ESTRIBOS E 4 ISOLADORES                                                                                                                                                                                                                                                                                                                                                                                                </v>
          </cell>
          <cell r="D7867" t="str">
            <v xml:space="preserve">UN    </v>
          </cell>
          <cell r="E7867">
            <v>150.44999999999999</v>
          </cell>
        </row>
        <row r="7868">
          <cell r="A7868">
            <v>1097</v>
          </cell>
          <cell r="B7868" t="str">
            <v>SINAPI</v>
          </cell>
          <cell r="C7868" t="str">
            <v xml:space="preserve">ARMACAO VERTICAL COM HASTE E CONTRA-PINO, EM CHAPA DE ACO GALVANIZADO 3/16", COM 4 ESTRIBOS, SEM ISOLADOR                                                                                                                                                                                                                                                                                                                                                                                                 </v>
          </cell>
          <cell r="D7868" t="str">
            <v xml:space="preserve">UN    </v>
          </cell>
          <cell r="E7868">
            <v>127.72</v>
          </cell>
        </row>
        <row r="7869">
          <cell r="A7869">
            <v>378</v>
          </cell>
          <cell r="B7869" t="str">
            <v>SINAPI</v>
          </cell>
          <cell r="C7869" t="str">
            <v xml:space="preserve">ARMADOR (HORISTA)                                                                                                                                                                                                                                                                                                                                                                                                                                                                                         </v>
          </cell>
          <cell r="D7869" t="str">
            <v xml:space="preserve">H     </v>
          </cell>
          <cell r="E7869">
            <v>17.2</v>
          </cell>
        </row>
        <row r="7870">
          <cell r="A7870">
            <v>40911</v>
          </cell>
          <cell r="B7870" t="str">
            <v>SINAPI</v>
          </cell>
          <cell r="C7870" t="str">
            <v xml:space="preserve">ARMADOR (MENSALISTA)                                                                                                                                                                                                                                                                                                                                                                                                                                                                                      </v>
          </cell>
          <cell r="D7870" t="str">
            <v xml:space="preserve">MES   </v>
          </cell>
          <cell r="E7870">
            <v>3045.61</v>
          </cell>
        </row>
        <row r="7871">
          <cell r="A7871">
            <v>33939</v>
          </cell>
          <cell r="B7871" t="str">
            <v>SINAPI</v>
          </cell>
          <cell r="C7871" t="str">
            <v xml:space="preserve">ARQUITETO JUNIOR                                                                                                                                                                                                                                                                                                                                                                                                                                                                                          </v>
          </cell>
          <cell r="D7871" t="str">
            <v xml:space="preserve">H     </v>
          </cell>
          <cell r="E7871">
            <v>64.12</v>
          </cell>
        </row>
        <row r="7872">
          <cell r="A7872">
            <v>40815</v>
          </cell>
          <cell r="B7872" t="str">
            <v>SINAPI</v>
          </cell>
          <cell r="C7872" t="str">
            <v xml:space="preserve">ARQUITETO JUNIOR (MENSALISTA)                                                                                                                                                                                                                                                                                                                                                                                                                                                                             </v>
          </cell>
          <cell r="D7872" t="str">
            <v xml:space="preserve">MES   </v>
          </cell>
          <cell r="E7872">
            <v>11353.1</v>
          </cell>
        </row>
        <row r="7873">
          <cell r="A7873">
            <v>34760</v>
          </cell>
          <cell r="B7873" t="str">
            <v>SINAPI</v>
          </cell>
          <cell r="C7873" t="str">
            <v xml:space="preserve">ARQUITETO PAISAGISTA                                                                                                                                                                                                                                                                                                                                                                                                                                                                                      </v>
          </cell>
          <cell r="D7873" t="str">
            <v xml:space="preserve">H     </v>
          </cell>
          <cell r="E7873">
            <v>66.63</v>
          </cell>
        </row>
        <row r="7874">
          <cell r="A7874">
            <v>40935</v>
          </cell>
          <cell r="B7874" t="str">
            <v>SINAPI</v>
          </cell>
          <cell r="C7874" t="str">
            <v xml:space="preserve">ARQUITETO PAISAGISTA (MENSALISTA)                                                                                                                                                                                                                                                                                                                                                                                                                                                                         </v>
          </cell>
          <cell r="D7874" t="str">
            <v xml:space="preserve">MES   </v>
          </cell>
          <cell r="E7874">
            <v>11796.4</v>
          </cell>
        </row>
        <row r="7875">
          <cell r="A7875">
            <v>33952</v>
          </cell>
          <cell r="B7875" t="str">
            <v>SINAPI</v>
          </cell>
          <cell r="C7875" t="str">
            <v xml:space="preserve">ARQUITETO PLENO                                                                                                                                                                                                                                                                                                                                                                                                                                                                                           </v>
          </cell>
          <cell r="D7875" t="str">
            <v xml:space="preserve">H     </v>
          </cell>
          <cell r="E7875">
            <v>91.1</v>
          </cell>
        </row>
        <row r="7876">
          <cell r="A7876">
            <v>40816</v>
          </cell>
          <cell r="B7876" t="str">
            <v>SINAPI</v>
          </cell>
          <cell r="C7876" t="str">
            <v xml:space="preserve">ARQUITETO PLENO (MENSALISTA)                                                                                                                                                                                                                                                                                                                                                                                                                                                                              </v>
          </cell>
          <cell r="D7876" t="str">
            <v xml:space="preserve">MES   </v>
          </cell>
          <cell r="E7876">
            <v>16126.14</v>
          </cell>
        </row>
        <row r="7877">
          <cell r="A7877">
            <v>33953</v>
          </cell>
          <cell r="B7877" t="str">
            <v>SINAPI</v>
          </cell>
          <cell r="C7877" t="str">
            <v xml:space="preserve">ARQUITETO SENIOR                                                                                                                                                                                                                                                                                                                                                                                                                                                                                          </v>
          </cell>
          <cell r="D7877" t="str">
            <v xml:space="preserve">H     </v>
          </cell>
          <cell r="E7877">
            <v>120.44</v>
          </cell>
        </row>
        <row r="7878">
          <cell r="A7878">
            <v>40817</v>
          </cell>
          <cell r="B7878" t="str">
            <v>SINAPI</v>
          </cell>
          <cell r="C7878" t="str">
            <v xml:space="preserve">ARQUITETO SENIOR (MENSALISTA)                                                                                                                                                                                                                                                                                                                                                                                                                                                                             </v>
          </cell>
          <cell r="D7878" t="str">
            <v xml:space="preserve">MES   </v>
          </cell>
          <cell r="E7878">
            <v>21320.19</v>
          </cell>
        </row>
        <row r="7879">
          <cell r="A7879">
            <v>13348</v>
          </cell>
          <cell r="B7879" t="str">
            <v>SINAPI</v>
          </cell>
          <cell r="C7879" t="str">
            <v xml:space="preserve">ARRUELA  EM ACO GALVANIZADO, DIAMETRO EXTERNO = 35MM, ESPESSURA = 3MM, DIAMETRO DO FURO= 18MM                                                                                                                                                                                                                                                                                                                                                                                                             </v>
          </cell>
          <cell r="D7879" t="str">
            <v xml:space="preserve">UN    </v>
          </cell>
          <cell r="E7879">
            <v>1.31</v>
          </cell>
        </row>
        <row r="7880">
          <cell r="A7880">
            <v>39211</v>
          </cell>
          <cell r="B7880" t="str">
            <v>SINAPI</v>
          </cell>
          <cell r="C7880" t="str">
            <v xml:space="preserve">ARRUELA EM ALUMINIO, COM ROSCA, DE  1 1/4", PARA ELETRODUTO                                                                                                                                                                                                                                                                                                                                                                                                                                               </v>
          </cell>
          <cell r="D7880" t="str">
            <v xml:space="preserve">UN    </v>
          </cell>
          <cell r="E7880">
            <v>1.79</v>
          </cell>
        </row>
        <row r="7881">
          <cell r="A7881">
            <v>39212</v>
          </cell>
          <cell r="B7881" t="str">
            <v>SINAPI</v>
          </cell>
          <cell r="C7881" t="str">
            <v xml:space="preserve">ARRUELA EM ALUMINIO, COM ROSCA, DE 1 1/2", PARA ELETRODUTO                                                                                                                                                                                                                                                                                                                                                                                                                                                </v>
          </cell>
          <cell r="D7881" t="str">
            <v xml:space="preserve">UN    </v>
          </cell>
          <cell r="E7881">
            <v>2</v>
          </cell>
        </row>
        <row r="7882">
          <cell r="A7882">
            <v>39208</v>
          </cell>
          <cell r="B7882" t="str">
            <v>SINAPI</v>
          </cell>
          <cell r="C7882" t="str">
            <v xml:space="preserve">ARRUELA EM ALUMINIO, COM ROSCA, DE 1/2", PARA ELETRODUTO                                                                                                                                                                                                                                                                                                                                                                                                                                                  </v>
          </cell>
          <cell r="D7882" t="str">
            <v xml:space="preserve">UN    </v>
          </cell>
          <cell r="E7882">
            <v>0.54</v>
          </cell>
        </row>
        <row r="7883">
          <cell r="A7883">
            <v>39210</v>
          </cell>
          <cell r="B7883" t="str">
            <v>SINAPI</v>
          </cell>
          <cell r="C7883" t="str">
            <v xml:space="preserve">ARRUELA EM ALUMINIO, COM ROSCA, DE 1", PARA ELETRODUTO                                                                                                                                                                                                                                                                                                                                                                                                                                                    </v>
          </cell>
          <cell r="D7883" t="str">
            <v xml:space="preserve">UN    </v>
          </cell>
          <cell r="E7883">
            <v>1</v>
          </cell>
        </row>
        <row r="7884">
          <cell r="A7884">
            <v>39214</v>
          </cell>
          <cell r="B7884" t="str">
            <v>SINAPI</v>
          </cell>
          <cell r="C7884" t="str">
            <v xml:space="preserve">ARRUELA EM ALUMINIO, COM ROSCA, DE 2 1/2", PARA ELETRODUTO                                                                                                                                                                                                                                                                                                                                                                                                                                                </v>
          </cell>
          <cell r="D7884" t="str">
            <v xml:space="preserve">UN    </v>
          </cell>
          <cell r="E7884">
            <v>3.71</v>
          </cell>
        </row>
        <row r="7885">
          <cell r="A7885">
            <v>39213</v>
          </cell>
          <cell r="B7885" t="str">
            <v>SINAPI</v>
          </cell>
          <cell r="C7885" t="str">
            <v xml:space="preserve">ARRUELA EM ALUMINIO, COM ROSCA, DE 2", PARA ELETRODUTO                                                                                                                                                                                                                                                                                                                                                                                                                                                    </v>
          </cell>
          <cell r="D7885" t="str">
            <v xml:space="preserve">UN    </v>
          </cell>
          <cell r="E7885">
            <v>2.62</v>
          </cell>
        </row>
        <row r="7886">
          <cell r="A7886">
            <v>39209</v>
          </cell>
          <cell r="B7886" t="str">
            <v>SINAPI</v>
          </cell>
          <cell r="C7886" t="str">
            <v xml:space="preserve">ARRUELA EM ALUMINIO, COM ROSCA, DE 3/4", PARA ELETRODUTO                                                                                                                                                                                                                                                                                                                                                                                                                                                  </v>
          </cell>
          <cell r="D7886" t="str">
            <v xml:space="preserve">UN    </v>
          </cell>
          <cell r="E7886">
            <v>0.65</v>
          </cell>
        </row>
        <row r="7887">
          <cell r="A7887">
            <v>39207</v>
          </cell>
          <cell r="B7887" t="str">
            <v>SINAPI</v>
          </cell>
          <cell r="C7887" t="str">
            <v xml:space="preserve">ARRUELA EM ALUMINIO, COM ROSCA, DE 3/8", PARA ELETRODUTO                                                                                                                                                                                                                                                                                                                                                                                                                                                  </v>
          </cell>
          <cell r="D7887" t="str">
            <v xml:space="preserve">UN    </v>
          </cell>
          <cell r="E7887">
            <v>1</v>
          </cell>
        </row>
        <row r="7888">
          <cell r="A7888">
            <v>39215</v>
          </cell>
          <cell r="B7888" t="str">
            <v>SINAPI</v>
          </cell>
          <cell r="C7888" t="str">
            <v xml:space="preserve">ARRUELA EM ALUMINIO, COM ROSCA, DE 3", PARA ELETRODUTO                                                                                                                                                                                                                                                                                                                                                                                                                                                    </v>
          </cell>
          <cell r="D7888" t="str">
            <v xml:space="preserve">UN    </v>
          </cell>
          <cell r="E7888">
            <v>6.75</v>
          </cell>
        </row>
        <row r="7889">
          <cell r="A7889">
            <v>39216</v>
          </cell>
          <cell r="B7889" t="str">
            <v>SINAPI</v>
          </cell>
          <cell r="C7889" t="str">
            <v xml:space="preserve">ARRUELA EM ALUMINIO, COM ROSCA, DE 4", PARA ELETRODUTO                                                                                                                                                                                                                                                                                                                                                                                                                                                    </v>
          </cell>
          <cell r="D7889" t="str">
            <v xml:space="preserve">UN    </v>
          </cell>
          <cell r="E7889">
            <v>9.42</v>
          </cell>
        </row>
        <row r="7890">
          <cell r="A7890">
            <v>11267</v>
          </cell>
          <cell r="B7890" t="str">
            <v>SINAPI</v>
          </cell>
          <cell r="C7890" t="str">
            <v xml:space="preserve">ARRUELA LISA, REDONDA, DE LATAO POLIDO, DIAMETRO NOMINAL 5/8", DIAMETRO EXTERNO = 34 MM, DIAMETRO DO FURO = 17 MM, ESPESSURA = *2,5* MM                                                                                                                                                                                                                                                                                                                                                                   </v>
          </cell>
          <cell r="D7890" t="str">
            <v xml:space="preserve">UN    </v>
          </cell>
          <cell r="E7890">
            <v>1.1499999999999999</v>
          </cell>
        </row>
        <row r="7891">
          <cell r="A7891">
            <v>379</v>
          </cell>
          <cell r="B7891" t="str">
            <v>SINAPI</v>
          </cell>
          <cell r="C7891" t="str">
            <v xml:space="preserve">ARRUELA QUADRADA EM ACO GALVANIZADO, DIMENSAO = 38 MM, ESPESSURA = 3MM, DIAMETRO DO FURO= 18 MM                                                                                                                                                                                                                                                                                                                                                                                                           </v>
          </cell>
          <cell r="D7891" t="str">
            <v xml:space="preserve">UN    </v>
          </cell>
          <cell r="E7891">
            <v>1.1499999999999999</v>
          </cell>
        </row>
        <row r="7892">
          <cell r="A7892">
            <v>510</v>
          </cell>
          <cell r="B7892" t="str">
            <v>SINAPI</v>
          </cell>
          <cell r="C7892" t="str">
            <v xml:space="preserve">ASFALTO MODIFICADO TIPO I - NBR 9910 (ASFALTO OXIDADO PARA IMPERMEABILIZACAO, COEFICIENTE DE PENETRACAO 25-40)                                                                                                                                                                                                                                                                                                                                                                                            </v>
          </cell>
          <cell r="D7892" t="str">
            <v xml:space="preserve">KG    </v>
          </cell>
          <cell r="E7892">
            <v>11.27</v>
          </cell>
        </row>
        <row r="7893">
          <cell r="A7893">
            <v>516</v>
          </cell>
          <cell r="B7893" t="str">
            <v>SINAPI</v>
          </cell>
          <cell r="C7893" t="str">
            <v xml:space="preserve">ASFALTO MODIFICADO TIPO II - NBR 9910 (ASFALTO OXIDADO PARA IMPERMEABILIZACAO, COEFICIENTE DE PENETRACAO 20-35)                                                                                                                                                                                                                                                                                                                                                                                           </v>
          </cell>
          <cell r="D7893" t="str">
            <v xml:space="preserve">KG    </v>
          </cell>
          <cell r="E7893">
            <v>13.35</v>
          </cell>
        </row>
        <row r="7894">
          <cell r="A7894">
            <v>509</v>
          </cell>
          <cell r="B7894" t="str">
            <v>SINAPI</v>
          </cell>
          <cell r="C7894" t="str">
            <v xml:space="preserve">ASFALTO MODIFICADO TIPO III - NBR 9910 (ASFALTO OXIDADO PARA IMPERMEABILIZACAO, COEFICIENTE DE PENETRACAO 15-25)                                                                                                                                                                                                                                                                                                                                                                                          </v>
          </cell>
          <cell r="D7894" t="str">
            <v xml:space="preserve">KG    </v>
          </cell>
          <cell r="E7894">
            <v>14.98</v>
          </cell>
        </row>
        <row r="7895">
          <cell r="A7895">
            <v>40331</v>
          </cell>
          <cell r="B7895" t="str">
            <v>SINAPI</v>
          </cell>
          <cell r="C7895" t="str">
            <v xml:space="preserve">ASSENTADOR DE MANILHAS                                                                                                                                                                                                                                                                                                                                                                                                                                                                                    </v>
          </cell>
          <cell r="D7895" t="str">
            <v xml:space="preserve">H     </v>
          </cell>
          <cell r="E7895">
            <v>18.97</v>
          </cell>
        </row>
        <row r="7896">
          <cell r="A7896">
            <v>40930</v>
          </cell>
          <cell r="B7896" t="str">
            <v>SINAPI</v>
          </cell>
          <cell r="C7896" t="str">
            <v xml:space="preserve">ASSENTADOR DE MANILHAS (MENSALISTA)                                                                                                                                                                                                                                                                                                                                                                                                                                                                       </v>
          </cell>
          <cell r="D7896" t="str">
            <v xml:space="preserve">MES   </v>
          </cell>
          <cell r="E7896">
            <v>3358.54</v>
          </cell>
        </row>
        <row r="7897">
          <cell r="A7897">
            <v>11761</v>
          </cell>
          <cell r="B7897" t="str">
            <v>SINAPI</v>
          </cell>
          <cell r="C7897" t="str">
            <v xml:space="preserve">ASSENTO  VASO SANITARIO INFANTIL EM PLASTICO BRANCO                                                                                                                                                                                                                                                                                                                                                                                                                                                       </v>
          </cell>
          <cell r="D7897" t="str">
            <v xml:space="preserve">UN    </v>
          </cell>
          <cell r="E7897">
            <v>82.46</v>
          </cell>
        </row>
        <row r="7898">
          <cell r="A7898">
            <v>377</v>
          </cell>
          <cell r="B7898" t="str">
            <v>SINAPI</v>
          </cell>
          <cell r="C7898" t="str">
            <v xml:space="preserve">ASSENTO SANITARIO DE PLASTICO, TIPO CONVENCIONAL                                                                                                                                                                                                                                                                                                                                                                                                                                                          </v>
          </cell>
          <cell r="D7898" t="str">
            <v xml:space="preserve">UN    </v>
          </cell>
          <cell r="E7898">
            <v>38.75</v>
          </cell>
        </row>
        <row r="7899">
          <cell r="A7899">
            <v>7588</v>
          </cell>
          <cell r="B7899" t="str">
            <v>SINAPI</v>
          </cell>
          <cell r="C7899" t="str">
            <v xml:space="preserve">AUTOMATICO DE BOIA SUPERIOR / INFERIOR, *15* A / 250 V                                                                                                                                                                                                                                                                                                                                                                                                                                                    </v>
          </cell>
          <cell r="D7899" t="str">
            <v xml:space="preserve">UN    </v>
          </cell>
          <cell r="E7899">
            <v>47.94</v>
          </cell>
        </row>
        <row r="7900">
          <cell r="A7900">
            <v>34392</v>
          </cell>
          <cell r="B7900" t="str">
            <v>SINAPI</v>
          </cell>
          <cell r="C7900" t="str">
            <v xml:space="preserve">AUXILIAR DE ALMOXARIFE (HORISTA)                                                                                                                                                                                                                                                                                                                                                                                                                                                                          </v>
          </cell>
          <cell r="D7900" t="str">
            <v xml:space="preserve">H     </v>
          </cell>
          <cell r="E7900">
            <v>13.06</v>
          </cell>
        </row>
        <row r="7901">
          <cell r="A7901">
            <v>40908</v>
          </cell>
          <cell r="B7901" t="str">
            <v>SINAPI</v>
          </cell>
          <cell r="C7901" t="str">
            <v xml:space="preserve">AUXILIAR DE ALMOXARIFE (MENSALISTA)                                                                                                                                                                                                                                                                                                                                                                                                                                                                       </v>
          </cell>
          <cell r="D7901" t="str">
            <v xml:space="preserve">MES   </v>
          </cell>
          <cell r="E7901">
            <v>2313.4299999999998</v>
          </cell>
        </row>
        <row r="7902">
          <cell r="A7902">
            <v>34551</v>
          </cell>
          <cell r="B7902" t="str">
            <v>SINAPI</v>
          </cell>
          <cell r="C7902" t="str">
            <v xml:space="preserve">AUXILIAR DE AZULEJISTA (HORISTA)                                                                                                                                                                                                                                                                                                                                                                                                                                                                          </v>
          </cell>
          <cell r="D7902" t="str">
            <v xml:space="preserve">H     </v>
          </cell>
          <cell r="E7902">
            <v>11.57</v>
          </cell>
        </row>
        <row r="7903">
          <cell r="A7903">
            <v>41078</v>
          </cell>
          <cell r="B7903" t="str">
            <v>SINAPI</v>
          </cell>
          <cell r="C7903" t="str">
            <v xml:space="preserve">AUXILIAR DE AZULEJISTA (MENSALISTA)                                                                                                                                                                                                                                                                                                                                                                                                                                                                       </v>
          </cell>
          <cell r="D7903" t="str">
            <v xml:space="preserve">MES   </v>
          </cell>
          <cell r="E7903">
            <v>2051.4299999999998</v>
          </cell>
        </row>
        <row r="7904">
          <cell r="A7904">
            <v>246</v>
          </cell>
          <cell r="B7904" t="str">
            <v>SINAPI</v>
          </cell>
          <cell r="C7904" t="str">
            <v xml:space="preserve">AUXILIAR DE ENCANADOR OU BOMBEIRO HIDRAULICO (HORISTA)                                                                                                                                                                                                                                                                                                                                                                                                                                                    </v>
          </cell>
          <cell r="D7904" t="str">
            <v xml:space="preserve">H     </v>
          </cell>
          <cell r="E7904">
            <v>12.96</v>
          </cell>
        </row>
        <row r="7905">
          <cell r="A7905">
            <v>40927</v>
          </cell>
          <cell r="B7905" t="str">
            <v>SINAPI</v>
          </cell>
          <cell r="C7905" t="str">
            <v xml:space="preserve">AUXILIAR DE ENCANADOR OU BOMBEIRO HIDRAULICO (MENSALISTA)                                                                                                                                                                                                                                                                                                                                                                                                                                                 </v>
          </cell>
          <cell r="D7905" t="str">
            <v xml:space="preserve">MES   </v>
          </cell>
          <cell r="E7905">
            <v>2296.08</v>
          </cell>
        </row>
        <row r="7906">
          <cell r="A7906">
            <v>2350</v>
          </cell>
          <cell r="B7906" t="str">
            <v>SINAPI</v>
          </cell>
          <cell r="C7906" t="str">
            <v xml:space="preserve">AUXILIAR DE ESCRITORIO (HORISTA)                                                                                                                                                                                                                                                                                                                                                                                                                                                                          </v>
          </cell>
          <cell r="D7906" t="str">
            <v xml:space="preserve">H     </v>
          </cell>
          <cell r="E7906">
            <v>14.28</v>
          </cell>
        </row>
        <row r="7907">
          <cell r="A7907">
            <v>40812</v>
          </cell>
          <cell r="B7907" t="str">
            <v>SINAPI</v>
          </cell>
          <cell r="C7907" t="str">
            <v xml:space="preserve">AUXILIAR DE ESCRITORIO (MENSALISTA)                                                                                                                                                                                                                                                                                                                                                                                                                                                                       </v>
          </cell>
          <cell r="D7907" t="str">
            <v xml:space="preserve">MES   </v>
          </cell>
          <cell r="E7907">
            <v>2529.46</v>
          </cell>
        </row>
        <row r="7908">
          <cell r="A7908">
            <v>245</v>
          </cell>
          <cell r="B7908" t="str">
            <v>SINAPI</v>
          </cell>
          <cell r="C7908" t="str">
            <v xml:space="preserve">AUXILIAR DE LABORATORISTA DE SOLOS E DE CONCRETO (HORISTA)                                                                                                                                                                                                                                                                                                                                                                                                                                                </v>
          </cell>
          <cell r="D7908" t="str">
            <v xml:space="preserve">H     </v>
          </cell>
          <cell r="E7908">
            <v>22.22</v>
          </cell>
        </row>
        <row r="7909">
          <cell r="A7909">
            <v>41090</v>
          </cell>
          <cell r="B7909" t="str">
            <v>SINAPI</v>
          </cell>
          <cell r="C7909" t="str">
            <v xml:space="preserve">AUXILIAR DE LABORATORISTA DE SOLOS E DE CONCRETO (MENSALISTA)                                                                                                                                                                                                                                                                                                                                                                                                                                             </v>
          </cell>
          <cell r="D7909" t="str">
            <v xml:space="preserve">MES   </v>
          </cell>
          <cell r="E7909">
            <v>3935.94</v>
          </cell>
        </row>
        <row r="7910">
          <cell r="A7910">
            <v>251</v>
          </cell>
          <cell r="B7910" t="str">
            <v>SINAPI</v>
          </cell>
          <cell r="C7910" t="str">
            <v xml:space="preserve">AUXILIAR DE MECANICO                                                                                                                                                                                                                                                                                                                                                                                                                                                                                      </v>
          </cell>
          <cell r="D7910" t="str">
            <v xml:space="preserve">H     </v>
          </cell>
          <cell r="E7910">
            <v>15.23</v>
          </cell>
        </row>
        <row r="7911">
          <cell r="A7911">
            <v>40975</v>
          </cell>
          <cell r="B7911" t="str">
            <v>SINAPI</v>
          </cell>
          <cell r="C7911" t="str">
            <v xml:space="preserve">AUXILIAR DE MECANICO (MENSALISTA)                                                                                                                                                                                                                                                                                                                                                                                                                                                                         </v>
          </cell>
          <cell r="D7911" t="str">
            <v xml:space="preserve">MES   </v>
          </cell>
          <cell r="E7911">
            <v>2699.59</v>
          </cell>
        </row>
        <row r="7912">
          <cell r="A7912">
            <v>6127</v>
          </cell>
          <cell r="B7912" t="str">
            <v>SINAPI</v>
          </cell>
          <cell r="C7912" t="str">
            <v xml:space="preserve">AUXILIAR DE PEDREIRO (HORISTA)                                                                                                                                                                                                                                                                                                                                                                                                                                                                            </v>
          </cell>
          <cell r="D7912" t="str">
            <v xml:space="preserve">H     </v>
          </cell>
          <cell r="E7912">
            <v>11.57</v>
          </cell>
        </row>
        <row r="7913">
          <cell r="A7913">
            <v>41072</v>
          </cell>
          <cell r="B7913" t="str">
            <v>SINAPI</v>
          </cell>
          <cell r="C7913" t="str">
            <v xml:space="preserve">AUXILIAR DE PEDREIRO (MENSALISTA)                                                                                                                                                                                                                                                                                                                                                                                                                                                                         </v>
          </cell>
          <cell r="D7913" t="str">
            <v xml:space="preserve">MES   </v>
          </cell>
          <cell r="E7913">
            <v>2051.4299999999998</v>
          </cell>
        </row>
        <row r="7914">
          <cell r="A7914">
            <v>6121</v>
          </cell>
          <cell r="B7914" t="str">
            <v>SINAPI</v>
          </cell>
          <cell r="C7914" t="str">
            <v xml:space="preserve">AUXILIAR DE SERVICOS GERAIS                                                                                                                                                                                                                                                                                                                                                                                                                                                                               </v>
          </cell>
          <cell r="D7914" t="str">
            <v xml:space="preserve">H     </v>
          </cell>
          <cell r="E7914">
            <v>11.26</v>
          </cell>
        </row>
        <row r="7915">
          <cell r="A7915">
            <v>41071</v>
          </cell>
          <cell r="B7915" t="str">
            <v>SINAPI</v>
          </cell>
          <cell r="C7915" t="str">
            <v xml:space="preserve">AUXILIAR DE SERVICOS GERAIS (MENSALISTA)                                                                                                                                                                                                                                                                                                                                                                                                                                                                  </v>
          </cell>
          <cell r="D7915" t="str">
            <v xml:space="preserve">MES   </v>
          </cell>
          <cell r="E7915">
            <v>1993.13</v>
          </cell>
        </row>
        <row r="7916">
          <cell r="A7916">
            <v>244</v>
          </cell>
          <cell r="B7916" t="str">
            <v>SINAPI</v>
          </cell>
          <cell r="C7916" t="str">
            <v xml:space="preserve">AUXILIAR DE TOPOGRAFO (HORISTA)                                                                                                                                                                                                                                                                                                                                                                                                                                                                           </v>
          </cell>
          <cell r="D7916" t="str">
            <v xml:space="preserve">H     </v>
          </cell>
          <cell r="E7916">
            <v>15.14</v>
          </cell>
        </row>
        <row r="7917">
          <cell r="A7917">
            <v>41093</v>
          </cell>
          <cell r="B7917" t="str">
            <v>SINAPI</v>
          </cell>
          <cell r="C7917" t="str">
            <v xml:space="preserve">AUXILIAR DE TOPOGRAFO (MENSALISTA)                                                                                                                                                                                                                                                                                                                                                                                                                                                                        </v>
          </cell>
          <cell r="D7917" t="str">
            <v xml:space="preserve">MES   </v>
          </cell>
          <cell r="E7917">
            <v>2682.03</v>
          </cell>
        </row>
        <row r="7918">
          <cell r="A7918">
            <v>532</v>
          </cell>
          <cell r="B7918" t="str">
            <v>SINAPI</v>
          </cell>
          <cell r="C7918" t="str">
            <v xml:space="preserve">AUXILIAR TECNICO / ASSISTENTE DE ENGENHARIA                                                                                                                                                                                                                                                                                                                                                                                                                                                               </v>
          </cell>
          <cell r="D7918" t="str">
            <v xml:space="preserve">H     </v>
          </cell>
          <cell r="E7918">
            <v>26.73</v>
          </cell>
        </row>
        <row r="7919">
          <cell r="A7919">
            <v>40931</v>
          </cell>
          <cell r="B7919" t="str">
            <v>SINAPI</v>
          </cell>
          <cell r="C7919" t="str">
            <v xml:space="preserve">AUXILIAR TECNICO / ASSISTENTE DE ENGENHARIA (MENSALISTA)                                                                                                                                                                                                                                                                                                                                                                                                                                                  </v>
          </cell>
          <cell r="D7919" t="str">
            <v xml:space="preserve">MES   </v>
          </cell>
          <cell r="E7919">
            <v>4736.0200000000004</v>
          </cell>
        </row>
        <row r="7920">
          <cell r="A7920">
            <v>36150</v>
          </cell>
          <cell r="B7920" t="str">
            <v>SINAPI</v>
          </cell>
          <cell r="C7920" t="str">
            <v xml:space="preserve">AVENTAL DE SEGURANCA DE RASPA DE COURO 1,00 X 0,60 M                                                                                                                                                                                                                                                                                                                                                                                                                                                      </v>
          </cell>
          <cell r="D7920" t="str">
            <v xml:space="preserve">UN    </v>
          </cell>
          <cell r="E7920">
            <v>35.64</v>
          </cell>
        </row>
        <row r="7921">
          <cell r="A7921">
            <v>4760</v>
          </cell>
          <cell r="B7921" t="str">
            <v>SINAPI</v>
          </cell>
          <cell r="C7921" t="str">
            <v xml:space="preserve">AZULEJISTA OU LADRILHEIRO (HORISTA)                                                                                                                                                                                                                                                                                                                                                                                                                                                                       </v>
          </cell>
          <cell r="D7921" t="str">
            <v xml:space="preserve">H     </v>
          </cell>
          <cell r="E7921">
            <v>18.649999999999999</v>
          </cell>
        </row>
        <row r="7922">
          <cell r="A7922">
            <v>41069</v>
          </cell>
          <cell r="B7922" t="str">
            <v>SINAPI</v>
          </cell>
          <cell r="C7922" t="str">
            <v xml:space="preserve">AZULEJISTA OU LADRILHEIRO (MENSALISTA)                                                                                                                                                                                                                                                                                                                                                                                                                                                                    </v>
          </cell>
          <cell r="D7922" t="str">
            <v xml:space="preserve">MES   </v>
          </cell>
          <cell r="E7922">
            <v>3302.51</v>
          </cell>
        </row>
        <row r="7923">
          <cell r="A7923">
            <v>10422</v>
          </cell>
          <cell r="B7923" t="str">
            <v>SINAPI</v>
          </cell>
          <cell r="C7923" t="str">
            <v xml:space="preserve">BACIA SANITARIA (VASO) COM CAIXA ACOPLADA, SIFAO APARENTE, DE LOUCA BRANCA (SEM ASSENTO)                                                                                                                                                                                                                                                                                                                                                                                                                  </v>
          </cell>
          <cell r="D7923" t="str">
            <v xml:space="preserve">UN    </v>
          </cell>
          <cell r="E7923">
            <v>368.79</v>
          </cell>
        </row>
        <row r="7924">
          <cell r="A7924">
            <v>44019</v>
          </cell>
          <cell r="B7924" t="str">
            <v>SINAPI</v>
          </cell>
          <cell r="C7924" t="str">
            <v xml:space="preserve">BACIA SANITARIA (VASO) COM CAIXA ACOPLADA, SIFAO OCULTO / CARENADO, DE LOUCA BRANCA (SEM ASSENTO ) - PADRAO ALTO                                                                                                                                                                                                                                                                                                                                                                                          </v>
          </cell>
          <cell r="D7924" t="str">
            <v xml:space="preserve">UN    </v>
          </cell>
          <cell r="E7924">
            <v>510.5</v>
          </cell>
        </row>
        <row r="7925">
          <cell r="A7925">
            <v>36520</v>
          </cell>
          <cell r="B7925" t="str">
            <v>SINAPI</v>
          </cell>
          <cell r="C7925" t="str">
            <v xml:space="preserve">BACIA SANITARIA (VASO) CONVENCIONAL PARA PCD, SEM FURO FRONTAL, DE LOUCA BRANCA (SEM ASSENTO)                                                                                                                                                                                                                                                                                                                                                                                                             </v>
          </cell>
          <cell r="D7925" t="str">
            <v xml:space="preserve">UN    </v>
          </cell>
          <cell r="E7925">
            <v>620.71</v>
          </cell>
        </row>
        <row r="7926">
          <cell r="A7926">
            <v>42319</v>
          </cell>
          <cell r="B7926" t="str">
            <v>SINAPI</v>
          </cell>
          <cell r="C7926" t="str">
            <v xml:space="preserve">BACIA SANITARIA (VASO) CONVENCIONAL PARA USO ESPECIFICO (HOSPITAIS, CLINICAS), COM FURO FRONTAL, DE LOUCA BRANCA, SEM ASSENTO                                                                                                                                                                                                                                                                                                                                                                             </v>
          </cell>
          <cell r="D7926" t="str">
            <v xml:space="preserve">UN    </v>
          </cell>
          <cell r="E7926">
            <v>556.19000000000005</v>
          </cell>
        </row>
        <row r="7927">
          <cell r="A7927">
            <v>10420</v>
          </cell>
          <cell r="B7927" t="str">
            <v>SINAPI</v>
          </cell>
          <cell r="C7927" t="str">
            <v xml:space="preserve">BACIA SANITARIA (VASO) CONVENCIONAL, DE LOUCA BRANCA, SIFAO APARENTE, SAIDA VERTICAL (SEM ASSENTO)                                                                                                                                                                                                                                                                                                                                                                                                        </v>
          </cell>
          <cell r="D7927" t="str">
            <v xml:space="preserve">UN    </v>
          </cell>
          <cell r="E7927">
            <v>197.3</v>
          </cell>
        </row>
        <row r="7928">
          <cell r="A7928">
            <v>10421</v>
          </cell>
          <cell r="B7928" t="str">
            <v>SINAPI</v>
          </cell>
          <cell r="C7928" t="str">
            <v xml:space="preserve">BACIA SANITARIA (VASO) CONVENCIONAL, DE LOUCA COLORIDA, SIFAO APARENTE, SAIDA VERTICAL (SEM ASSENTO)                                                                                                                                                                                                                                                                                                                                                                                                      </v>
          </cell>
          <cell r="D7928" t="str">
            <v xml:space="preserve">UN    </v>
          </cell>
          <cell r="E7928">
            <v>216.81</v>
          </cell>
        </row>
        <row r="7929">
          <cell r="A7929">
            <v>11786</v>
          </cell>
          <cell r="B7929" t="str">
            <v>SINAPI</v>
          </cell>
          <cell r="C7929" t="str">
            <v xml:space="preserve">BACIA SANITARIA (VASO) INFANTIL, SIFONADO, DE LOUCA BRANCA, (SEM ASSENTO)                                                                                                                                                                                                                                                                                                                                                                                                                                 </v>
          </cell>
          <cell r="D7929" t="str">
            <v xml:space="preserve">UN    </v>
          </cell>
          <cell r="E7929">
            <v>437.17</v>
          </cell>
        </row>
        <row r="7930">
          <cell r="A7930">
            <v>10</v>
          </cell>
          <cell r="B7930" t="str">
            <v>SINAPI</v>
          </cell>
          <cell r="C7930" t="str">
            <v xml:space="preserve">BALDE PLASTICO CAPACIDADE *10* L                                                                                                                                                                                                                                                                                                                                                                                                                                                                          </v>
          </cell>
          <cell r="D7930" t="str">
            <v xml:space="preserve">UN    </v>
          </cell>
          <cell r="E7930">
            <v>14</v>
          </cell>
        </row>
        <row r="7931">
          <cell r="A7931">
            <v>4815</v>
          </cell>
          <cell r="B7931" t="str">
            <v>SINAPI</v>
          </cell>
          <cell r="C7931" t="str">
            <v xml:space="preserve">BALDE VERMELHO PARA SINALIZACAO DE VIAS                                                                                                                                                                                                                                                                                                                                                                                                                                                                   </v>
          </cell>
          <cell r="D7931" t="str">
            <v xml:space="preserve">UN    </v>
          </cell>
          <cell r="E7931">
            <v>5.04</v>
          </cell>
        </row>
        <row r="7932">
          <cell r="A7932">
            <v>541</v>
          </cell>
          <cell r="B7932" t="str">
            <v>SINAPI</v>
          </cell>
          <cell r="C7932" t="str">
            <v xml:space="preserve">BANCADA DE MARMORE SINTETICO COM UMA CUBA, 120 X *60* CM                                                                                                                                                                                                                                                                                                                                                                                                                                                  </v>
          </cell>
          <cell r="D7932" t="str">
            <v xml:space="preserve">UN    </v>
          </cell>
          <cell r="E7932">
            <v>176.5</v>
          </cell>
        </row>
        <row r="7933">
          <cell r="A7933">
            <v>542</v>
          </cell>
          <cell r="B7933" t="str">
            <v>SINAPI</v>
          </cell>
          <cell r="C7933" t="str">
            <v xml:space="preserve">BANCADA DE MARMORE SINTETICO COM UMA CUBA, 150 X *60* CM                                                                                                                                                                                                                                                                                                                                                                                                                                                  </v>
          </cell>
          <cell r="D7933" t="str">
            <v xml:space="preserve">UN    </v>
          </cell>
          <cell r="E7933">
            <v>221.24</v>
          </cell>
        </row>
        <row r="7934">
          <cell r="A7934">
            <v>540</v>
          </cell>
          <cell r="B7934" t="str">
            <v>SINAPI</v>
          </cell>
          <cell r="C7934" t="str">
            <v xml:space="preserve">BANCADA DE MARMORE SINTETICO COM UMA CUBA, 200 X *60* CM                                                                                                                                                                                                                                                                                                                                                                                                                                                  </v>
          </cell>
          <cell r="D7934" t="str">
            <v xml:space="preserve">UN    </v>
          </cell>
          <cell r="E7934">
            <v>498.57</v>
          </cell>
        </row>
        <row r="7935">
          <cell r="A7935">
            <v>38364</v>
          </cell>
          <cell r="B7935" t="str">
            <v>SINAPI</v>
          </cell>
          <cell r="C7935" t="str">
            <v xml:space="preserve">BANCADA/ BANCA EM GRANITO, POLIDO, TIPO ANDORINHA/ QUARTZ/ CASTELO/ CORUMBA OU OUTROS EQUIVALENTES DA REGIAO, COM CUBA INOX, FORMATO *120 X 60* CM, E=  *2* CM                                                                                                                                                                                                                                                                                                                                            </v>
          </cell>
          <cell r="D7935" t="str">
            <v xml:space="preserve">UN    </v>
          </cell>
          <cell r="E7935">
            <v>566.03</v>
          </cell>
        </row>
        <row r="7936">
          <cell r="A7936">
            <v>11692</v>
          </cell>
          <cell r="B7936" t="str">
            <v>SINAPI</v>
          </cell>
          <cell r="C7936" t="str">
            <v xml:space="preserve">BANCADA/ BANCA EM MARMORE, POLIDO, BRANCO COMUM, E=  *3* CM                                                                                                                                                                                                                                                                                                                                                                                                                                               </v>
          </cell>
          <cell r="D7936" t="str">
            <v xml:space="preserve">M2    </v>
          </cell>
          <cell r="E7936">
            <v>369.87</v>
          </cell>
        </row>
        <row r="7937">
          <cell r="A7937">
            <v>1746</v>
          </cell>
          <cell r="B7937" t="str">
            <v>SINAPI</v>
          </cell>
          <cell r="C7937" t="str">
            <v xml:space="preserve">BANCADA/BANCA/PIA DE ACO INOXIDAVEL (AISI 430) COM 1 CUBA CENTRAL, COM VALVULA, ESCORREDOR DUPLO, DE *0,55 X 1,20* M                                                                                                                                                                                                                                                                                                                                                                                      </v>
          </cell>
          <cell r="D7937" t="str">
            <v xml:space="preserve">UN    </v>
          </cell>
          <cell r="E7937">
            <v>241</v>
          </cell>
        </row>
        <row r="7938">
          <cell r="A7938">
            <v>1748</v>
          </cell>
          <cell r="B7938" t="str">
            <v>SINAPI</v>
          </cell>
          <cell r="C7938" t="str">
            <v xml:space="preserve">BANCADA/BANCA/PIA DE ACO INOXIDAVEL (AISI 430) COM 1 CUBA CENTRAL, COM VALVULA, ESCORREDOR DUPLO, DE *0,55 X 1,40* M                                                                                                                                                                                                                                                                                                                                                                                      </v>
          </cell>
          <cell r="D7938" t="str">
            <v xml:space="preserve">UN    </v>
          </cell>
          <cell r="E7938">
            <v>320.47000000000003</v>
          </cell>
        </row>
        <row r="7939">
          <cell r="A7939">
            <v>1749</v>
          </cell>
          <cell r="B7939" t="str">
            <v>SINAPI</v>
          </cell>
          <cell r="C7939" t="str">
            <v xml:space="preserve">BANCADA/BANCA/PIA DE ACO INOXIDAVEL (AISI 430) COM 1 CUBA CENTRAL, COM VALVULA, ESCORREDOR DUPLO, DE *0,55 X 1,80* M                                                                                                                                                                                                                                                                                                                                                                                      </v>
          </cell>
          <cell r="D7939" t="str">
            <v xml:space="preserve">UN    </v>
          </cell>
          <cell r="E7939">
            <v>464.3</v>
          </cell>
        </row>
        <row r="7940">
          <cell r="A7940">
            <v>37412</v>
          </cell>
          <cell r="B7940" t="str">
            <v>SINAPI</v>
          </cell>
          <cell r="C7940" t="str">
            <v xml:space="preserve">BANCADA/BANCA/PIA DE ACO INOXIDAVEL (AISI 430) COM 1 CUBA CENTRAL, COM VALVULA, LISA (SEM ESCORREDOR), DE *0,55 X 1,20* M                                                                                                                                                                                                                                                                                                                                                                                 </v>
          </cell>
          <cell r="D7940" t="str">
            <v xml:space="preserve">UN    </v>
          </cell>
          <cell r="E7940">
            <v>235.58</v>
          </cell>
        </row>
        <row r="7941">
          <cell r="A7941">
            <v>1745</v>
          </cell>
          <cell r="B7941" t="str">
            <v>SINAPI</v>
          </cell>
          <cell r="C7941" t="str">
            <v xml:space="preserve">BANCADA/BANCA/PIA DE ACO INOXIDAVEL (AISI 430) COM 1 CUBA CENTRAL, SEM VALVULA, ESCORREDOR DUPLO, DE *0,55 X 1,60* M                                                                                                                                                                                                                                                                                                                                                                                      </v>
          </cell>
          <cell r="D7941" t="str">
            <v xml:space="preserve">UN    </v>
          </cell>
          <cell r="E7941">
            <v>280.13</v>
          </cell>
        </row>
        <row r="7942">
          <cell r="A7942">
            <v>1750</v>
          </cell>
          <cell r="B7942" t="str">
            <v>SINAPI</v>
          </cell>
          <cell r="C7942" t="str">
            <v xml:space="preserve">BANCADA/BANCA/PIA DE ACO INOXIDAVEL (AISI 430) COM 2 CUBAS, COM VALVULAS, ESCORREDOR DUPLO, DE *0,55 X 2,00* M                                                                                                                                                                                                                                                                                                                                                                                            </v>
          </cell>
          <cell r="D7942" t="str">
            <v xml:space="preserve">UN    </v>
          </cell>
          <cell r="E7942">
            <v>654.63</v>
          </cell>
        </row>
        <row r="7943">
          <cell r="A7943">
            <v>11687</v>
          </cell>
          <cell r="B7943" t="str">
            <v>SINAPI</v>
          </cell>
          <cell r="C7943" t="str">
            <v xml:space="preserve">BANCADA/TAMPO ACO INOX (AISI 304), LARGURA 60 CM, COM RODABANCA (NAO INCLUI PES DE APOIO)                                                                                                                                                                                                                                                                                                                                                                                                                 </v>
          </cell>
          <cell r="D7943" t="str">
            <v xml:space="preserve">M     </v>
          </cell>
          <cell r="E7943">
            <v>1043.02</v>
          </cell>
        </row>
        <row r="7944">
          <cell r="A7944">
            <v>11689</v>
          </cell>
          <cell r="B7944" t="str">
            <v>SINAPI</v>
          </cell>
          <cell r="C7944" t="str">
            <v xml:space="preserve">BANCADA/TAMPO ACO INOX (AISI 304), LARGURA 70 CM, COM RODABANCA (NAO INCLUI PES DE APOIO)                                                                                                                                                                                                                                                                                                                                                                                                                 </v>
          </cell>
          <cell r="D7944" t="str">
            <v xml:space="preserve">M     </v>
          </cell>
          <cell r="E7944">
            <v>1306.8399999999999</v>
          </cell>
        </row>
        <row r="7945">
          <cell r="A7945">
            <v>11693</v>
          </cell>
          <cell r="B7945" t="str">
            <v>SINAPI</v>
          </cell>
          <cell r="C7945" t="str">
            <v xml:space="preserve">BANCADA/TAMPO LISO (SEM CUBA) EM MARMORE SINTETICO                                                                                                                                                                                                                                                                                                                                                                                                                                                        </v>
          </cell>
          <cell r="D7945" t="str">
            <v xml:space="preserve">M2    </v>
          </cell>
          <cell r="E7945">
            <v>195.7</v>
          </cell>
        </row>
        <row r="7946">
          <cell r="A7946">
            <v>36215</v>
          </cell>
          <cell r="B7946" t="str">
            <v>SINAPI</v>
          </cell>
          <cell r="C7946" t="str">
            <v xml:space="preserve">BANCO ARTICULADO PARA BANHO, EM ACO INOX POLIDO, 70* CM X 45* CM                                                                                                                                                                                                                                                                                                                                                                                                                                          </v>
          </cell>
          <cell r="D7946" t="str">
            <v xml:space="preserve">UN    </v>
          </cell>
          <cell r="E7946">
            <v>883.19</v>
          </cell>
        </row>
        <row r="7947">
          <cell r="A7947">
            <v>42439</v>
          </cell>
          <cell r="B7947" t="str">
            <v>SINAPI</v>
          </cell>
          <cell r="C7947" t="str">
            <v xml:space="preserve">BANCO COM ENCOSTO, 1,60M* DE COMPRIMENTO, EM TUBO DE ACO CARBONO E PINTURA NO PROCESSO ELETROSTATICO - PARA ACADEMIA AO AR LIVRE / ACADEMIA DA TERCEIRA IDADE - ATI                                                                                                                                                                                                                                                                                                                                       </v>
          </cell>
          <cell r="D7947" t="str">
            <v xml:space="preserve">UN    </v>
          </cell>
          <cell r="E7947">
            <v>1197.21</v>
          </cell>
        </row>
        <row r="7948">
          <cell r="A7948">
            <v>38381</v>
          </cell>
          <cell r="B7948" t="str">
            <v>SINAPI</v>
          </cell>
          <cell r="C7948" t="str">
            <v xml:space="preserve">BANDEJA DE PINTURA PARA ROLO 23 CM                                                                                                                                                                                                                                                                                                                                                                                                                                                                        </v>
          </cell>
          <cell r="D7948" t="str">
            <v xml:space="preserve">UN    </v>
          </cell>
          <cell r="E7948">
            <v>10.99</v>
          </cell>
        </row>
        <row r="7949">
          <cell r="A7949">
            <v>39621</v>
          </cell>
          <cell r="B7949" t="str">
            <v>SINAPI</v>
          </cell>
          <cell r="C7949" t="str">
            <v xml:space="preserve">BARRA ANTIPANICO DUPLA, CEGA EM LADO OPOSTO, COR CINZA                                                                                                                                                                                                                                                                                                                                                                                                                                                    </v>
          </cell>
          <cell r="D7949" t="str">
            <v xml:space="preserve">PAR   </v>
          </cell>
          <cell r="E7949">
            <v>1098.75</v>
          </cell>
        </row>
        <row r="7950">
          <cell r="A7950">
            <v>39624</v>
          </cell>
          <cell r="B7950" t="str">
            <v>SINAPI</v>
          </cell>
          <cell r="C7950" t="str">
            <v xml:space="preserve">BARRA ANTIPANICO DUPLA, PARA PORTA DE VIDRO, COR CINZA                                                                                                                                                                                                                                                                                                                                                                                                                                                    </v>
          </cell>
          <cell r="D7950" t="str">
            <v xml:space="preserve">PAR   </v>
          </cell>
          <cell r="E7950">
            <v>1212.04</v>
          </cell>
        </row>
        <row r="7951">
          <cell r="A7951">
            <v>39615</v>
          </cell>
          <cell r="B7951" t="str">
            <v>SINAPI</v>
          </cell>
          <cell r="C7951" t="str">
            <v xml:space="preserve">BARRA ANTIPANICO SIMPLES, CEGA EM LADO OPOSTO, COR CINZA                                                                                                                                                                                                                                                                                                                                                                                                                                                  </v>
          </cell>
          <cell r="D7951" t="str">
            <v xml:space="preserve">UN    </v>
          </cell>
          <cell r="E7951">
            <v>489.77</v>
          </cell>
        </row>
        <row r="7952">
          <cell r="A7952">
            <v>39620</v>
          </cell>
          <cell r="B7952" t="str">
            <v>SINAPI</v>
          </cell>
          <cell r="C7952" t="str">
            <v xml:space="preserve">BARRA ANTIPANICO SIMPLES, COM FECHADURA LADO OPOSTO, COR CINZA                                                                                                                                                                                                                                                                                                                                                                                                                                            </v>
          </cell>
          <cell r="D7952" t="str">
            <v xml:space="preserve">UN    </v>
          </cell>
          <cell r="E7952">
            <v>748.02</v>
          </cell>
        </row>
        <row r="7953">
          <cell r="A7953">
            <v>39623</v>
          </cell>
          <cell r="B7953" t="str">
            <v>SINAPI</v>
          </cell>
          <cell r="C7953" t="str">
            <v xml:space="preserve">BARRA ANTIPANICO SIMPLES, PARA PORTA DE VIDRO, COR CINZA                                                                                                                                                                                                                                                                                                                                                                                                                                                  </v>
          </cell>
          <cell r="D7953" t="str">
            <v xml:space="preserve">UN    </v>
          </cell>
          <cell r="E7953">
            <v>801.19</v>
          </cell>
        </row>
        <row r="7954">
          <cell r="A7954">
            <v>546</v>
          </cell>
          <cell r="B7954" t="str">
            <v>SINAPI</v>
          </cell>
          <cell r="C7954" t="str">
            <v xml:space="preserve">BARRA DE ACO CHATA, RETANGULAR (QUALQUER BITOLA)                                                                                                                                                                                                                                                                                                                                                                                                                                                          </v>
          </cell>
          <cell r="D7954" t="str">
            <v xml:space="preserve">KG    </v>
          </cell>
          <cell r="E7954">
            <v>9.7899999999999991</v>
          </cell>
        </row>
        <row r="7955">
          <cell r="A7955">
            <v>566</v>
          </cell>
          <cell r="B7955" t="str">
            <v>SINAPI</v>
          </cell>
          <cell r="C7955" t="str">
            <v xml:space="preserve">BARRA DE ACO CHATO, RETANGULAR, 19,05 MM X 3,17 MM (L X E), 0,47 KG/M                                                                                                                                                                                                                                                                                                                                                                                                                                     </v>
          </cell>
          <cell r="D7955" t="str">
            <v xml:space="preserve">M     </v>
          </cell>
          <cell r="E7955">
            <v>4.6399999999999997</v>
          </cell>
        </row>
        <row r="7956">
          <cell r="A7956">
            <v>565</v>
          </cell>
          <cell r="B7956" t="str">
            <v>SINAPI</v>
          </cell>
          <cell r="C7956" t="str">
            <v xml:space="preserve">BARRA DE ACO CHATO, RETANGULAR, 25,4 MM X 4,76 MM (L X E), 1,73 KG/M                                                                                                                                                                                                                                                                                                                                                                                                                                      </v>
          </cell>
          <cell r="D7956" t="str">
            <v xml:space="preserve">M     </v>
          </cell>
          <cell r="E7956">
            <v>16.93</v>
          </cell>
        </row>
        <row r="7957">
          <cell r="A7957">
            <v>555</v>
          </cell>
          <cell r="B7957" t="str">
            <v>SINAPI</v>
          </cell>
          <cell r="C7957" t="str">
            <v xml:space="preserve">BARRA DE ACO CHATO, RETANGULAR, 25,4 MM X 6,35 MM (L X E), 1,2265 KG/M                                                                                                                                                                                                                                                                                                                                                                                                                                    </v>
          </cell>
          <cell r="D7957" t="str">
            <v xml:space="preserve">M     </v>
          </cell>
          <cell r="E7957">
            <v>12</v>
          </cell>
        </row>
        <row r="7958">
          <cell r="A7958">
            <v>557</v>
          </cell>
          <cell r="B7958" t="str">
            <v>SINAPI</v>
          </cell>
          <cell r="C7958" t="str">
            <v xml:space="preserve">BARRA DE ACO CHATO, RETANGULAR, 38,1 MM X 12,7 MM (L X E), 3,79 KG/M                                                                                                                                                                                                                                                                                                                                                                                                                                      </v>
          </cell>
          <cell r="D7958" t="str">
            <v xml:space="preserve">M     </v>
          </cell>
          <cell r="E7958">
            <v>37.67</v>
          </cell>
        </row>
        <row r="7959">
          <cell r="A7959">
            <v>552</v>
          </cell>
          <cell r="B7959" t="str">
            <v>SINAPI</v>
          </cell>
          <cell r="C7959" t="str">
            <v xml:space="preserve">BARRA DE ACO CHATO, RETANGULAR, 38,1 MM X 6,35 MM (L X E), 1,89 KG/M                                                                                                                                                                                                                                                                                                                                                                                                                                      </v>
          </cell>
          <cell r="D7959" t="str">
            <v xml:space="preserve">M     </v>
          </cell>
          <cell r="E7959">
            <v>18.690000000000001</v>
          </cell>
        </row>
        <row r="7960">
          <cell r="A7960">
            <v>563</v>
          </cell>
          <cell r="B7960" t="str">
            <v>SINAPI</v>
          </cell>
          <cell r="C7960" t="str">
            <v xml:space="preserve">BARRA DE ACO CHATO, RETANGULAR, 38,1 MM X 9,53 MM (L X E), 2,84 KG/M                                                                                                                                                                                                                                                                                                                                                                                                                                      </v>
          </cell>
          <cell r="D7960" t="str">
            <v xml:space="preserve">M     </v>
          </cell>
          <cell r="E7960">
            <v>28.08</v>
          </cell>
        </row>
        <row r="7961">
          <cell r="A7961">
            <v>549</v>
          </cell>
          <cell r="B7961" t="str">
            <v>SINAPI</v>
          </cell>
          <cell r="C7961" t="str">
            <v xml:space="preserve">BARRA DE ACO CHATO, RETANGULAR, 50,8 MM X 12,7 MM (L X E), 5,06 KG/M                                                                                                                                                                                                                                                                                                                                                                                                                                      </v>
          </cell>
          <cell r="D7961" t="str">
            <v xml:space="preserve">M     </v>
          </cell>
          <cell r="E7961">
            <v>50.54</v>
          </cell>
        </row>
        <row r="7962">
          <cell r="A7962">
            <v>551</v>
          </cell>
          <cell r="B7962" t="str">
            <v>SINAPI</v>
          </cell>
          <cell r="C7962" t="str">
            <v xml:space="preserve">BARRA DE ACO CHATO, RETANGULAR, 50,8 MM X 25,4 MM (L X E), 10,12 KG/M                                                                                                                                                                                                                                                                                                                                                                                                                                     </v>
          </cell>
          <cell r="D7962" t="str">
            <v xml:space="preserve">M     </v>
          </cell>
          <cell r="E7962">
            <v>100.08</v>
          </cell>
        </row>
        <row r="7963">
          <cell r="A7963">
            <v>559</v>
          </cell>
          <cell r="B7963" t="str">
            <v>SINAPI</v>
          </cell>
          <cell r="C7963" t="str">
            <v xml:space="preserve">BARRA DE ACO CHATO, RETANGULAR, 50,8 MM X 6,35 MM (L X E), 2,53 KG/M                                                                                                                                                                                                                                                                                                                                                                                                                                      </v>
          </cell>
          <cell r="D7963" t="str">
            <v xml:space="preserve">M     </v>
          </cell>
          <cell r="E7963">
            <v>25.02</v>
          </cell>
        </row>
        <row r="7964">
          <cell r="A7964">
            <v>560</v>
          </cell>
          <cell r="B7964" t="str">
            <v>SINAPI</v>
          </cell>
          <cell r="C7964" t="str">
            <v xml:space="preserve">BARRA DE ACO CHATO, RETANGULAR, 50,8 MM X 7,94 MM (L X E), 3,162 KG/M                                                                                                                                                                                                                                                                                                                                                                                                                                     </v>
          </cell>
          <cell r="D7964" t="str">
            <v xml:space="preserve">M     </v>
          </cell>
          <cell r="E7964">
            <v>31.3</v>
          </cell>
        </row>
        <row r="7965">
          <cell r="A7965">
            <v>547</v>
          </cell>
          <cell r="B7965" t="str">
            <v>SINAPI</v>
          </cell>
          <cell r="C7965" t="str">
            <v xml:space="preserve">BARRA DE ACO CHATO, RETANGULAR, 50,8 MM X 9,53 MM (L X E), 3,79KG/M                                                                                                                                                                                                                                                                                                                                                                                                                                       </v>
          </cell>
          <cell r="D7965" t="str">
            <v xml:space="preserve">M     </v>
          </cell>
          <cell r="E7965">
            <v>37.479999999999997</v>
          </cell>
        </row>
        <row r="7966">
          <cell r="A7966">
            <v>36207</v>
          </cell>
          <cell r="B7966" t="str">
            <v>SINAPI</v>
          </cell>
          <cell r="C7966" t="str">
            <v xml:space="preserve">BARRA DE APOIO EM "L", EM ACO INOX POLIDO 70 X 70 CM, DIAMETRO MINIMO 3 CM                                                                                                                                                                                                                                                                                                                                                                                                                                </v>
          </cell>
          <cell r="D7966" t="str">
            <v xml:space="preserve">UN    </v>
          </cell>
          <cell r="E7966">
            <v>391.19</v>
          </cell>
        </row>
        <row r="7967">
          <cell r="A7967">
            <v>36209</v>
          </cell>
          <cell r="B7967" t="str">
            <v>SINAPI</v>
          </cell>
          <cell r="C7967" t="str">
            <v xml:space="preserve">BARRA DE APOIO EM "L", EM ACO INOX POLIDO 80 X 80 CM, DIAMETRO MINIMO 3 CM                                                                                                                                                                                                                                                                                                                                                                                                                                </v>
          </cell>
          <cell r="D7967" t="str">
            <v xml:space="preserve">UN    </v>
          </cell>
          <cell r="E7967">
            <v>448.95</v>
          </cell>
        </row>
        <row r="7968">
          <cell r="A7968">
            <v>36210</v>
          </cell>
          <cell r="B7968" t="str">
            <v>SINAPI</v>
          </cell>
          <cell r="C7968" t="str">
            <v xml:space="preserve">BARRA DE APOIO LATERAL ARTICULADA, COM TRAVA, EM ACO INOX POLIDO, 70 CM, DIAMETRO MINIMO 3 CM                                                                                                                                                                                                                                                                                                                                                                                                             </v>
          </cell>
          <cell r="D7968" t="str">
            <v xml:space="preserve">UN    </v>
          </cell>
          <cell r="E7968">
            <v>485.75</v>
          </cell>
        </row>
        <row r="7969">
          <cell r="A7969">
            <v>36204</v>
          </cell>
          <cell r="B7969" t="str">
            <v>SINAPI</v>
          </cell>
          <cell r="C7969" t="str">
            <v xml:space="preserve">BARRA DE APOIO RETA, EM ACO INOX POLIDO, COMPRIMENTO 60CM, DIAMETRO MINIMO 3 CM                                                                                                                                                                                                                                                                                                                                                                                                                           </v>
          </cell>
          <cell r="D7969" t="str">
            <v xml:space="preserve">UN    </v>
          </cell>
          <cell r="E7969">
            <v>172.23</v>
          </cell>
        </row>
        <row r="7970">
          <cell r="A7970">
            <v>36205</v>
          </cell>
          <cell r="B7970" t="str">
            <v>SINAPI</v>
          </cell>
          <cell r="C7970" t="str">
            <v xml:space="preserve">BARRA DE APOIO RETA, EM ACO INOX POLIDO, COMPRIMENTO 70CM, DIAMETRO MINIMO 3 CM                                                                                                                                                                                                                                                                                                                                                                                                                           </v>
          </cell>
          <cell r="D7970" t="str">
            <v xml:space="preserve">UN    </v>
          </cell>
          <cell r="E7970">
            <v>191.28</v>
          </cell>
        </row>
        <row r="7971">
          <cell r="A7971">
            <v>36081</v>
          </cell>
          <cell r="B7971" t="str">
            <v>SINAPI</v>
          </cell>
          <cell r="C7971" t="str">
            <v xml:space="preserve">BARRA DE APOIO RETA, EM ACO INOX POLIDO, COMPRIMENTO 80CM, DIAMETRO MINIMO 3 CM                                                                                                                                                                                                                                                                                                                                                                                                                           </v>
          </cell>
          <cell r="D7971" t="str">
            <v xml:space="preserve">UN    </v>
          </cell>
          <cell r="E7971">
            <v>203.95</v>
          </cell>
        </row>
        <row r="7972">
          <cell r="A7972">
            <v>36206</v>
          </cell>
          <cell r="B7972" t="str">
            <v>SINAPI</v>
          </cell>
          <cell r="C7972" t="str">
            <v xml:space="preserve">BARRA DE APOIO RETA, EM ACO INOX POLIDO, COMPRIMENTO 90 CM, DIAMETRO MINIMO 3 CM                                                                                                                                                                                                                                                                                                                                                                                                                          </v>
          </cell>
          <cell r="D7972" t="str">
            <v xml:space="preserve">UN    </v>
          </cell>
          <cell r="E7972">
            <v>213.67</v>
          </cell>
        </row>
        <row r="7973">
          <cell r="A7973">
            <v>36218</v>
          </cell>
          <cell r="B7973" t="str">
            <v>SINAPI</v>
          </cell>
          <cell r="C7973" t="str">
            <v xml:space="preserve">BARRA DE APOIO RETA, EM ALUMINIO, COMPRIMENTO 60CM, DIAMETRO MINIMO 3 CM                                                                                                                                                                                                                                                                                                                                                                                                                                  </v>
          </cell>
          <cell r="D7973" t="str">
            <v xml:space="preserve">UN    </v>
          </cell>
          <cell r="E7973">
            <v>136.26</v>
          </cell>
        </row>
        <row r="7974">
          <cell r="A7974">
            <v>36220</v>
          </cell>
          <cell r="B7974" t="str">
            <v>SINAPI</v>
          </cell>
          <cell r="C7974" t="str">
            <v xml:space="preserve">BARRA DE APOIO RETA, EM ALUMINIO, COMPRIMENTO 70CM, DIAMETRO MINIMO 3 CM                                                                                                                                                                                                                                                                                                                                                                                                                                  </v>
          </cell>
          <cell r="D7974" t="str">
            <v xml:space="preserve">UN    </v>
          </cell>
          <cell r="E7974">
            <v>156.24</v>
          </cell>
        </row>
        <row r="7975">
          <cell r="A7975">
            <v>36080</v>
          </cell>
          <cell r="B7975" t="str">
            <v>SINAPI</v>
          </cell>
          <cell r="C7975" t="str">
            <v xml:space="preserve">BARRA DE APOIO RETA, EM ALUMINIO, COMPRIMENTO 80 CM, DIAMETRO MINIMO 3 CM                                                                                                                                                                                                                                                                                                                                                                                                                                 </v>
          </cell>
          <cell r="D7975" t="str">
            <v xml:space="preserve">UN    </v>
          </cell>
          <cell r="E7975">
            <v>169</v>
          </cell>
        </row>
        <row r="7976">
          <cell r="A7976">
            <v>36223</v>
          </cell>
          <cell r="B7976" t="str">
            <v>SINAPI</v>
          </cell>
          <cell r="C7976" t="str">
            <v xml:space="preserve">BARRA DE APOIO RETA, EM ALUMINIO, COMPRIMENTO 90 CM, DIAMETRO MINIMO 3 CM                                                                                                                                                                                                                                                                                                                                                                                                                                 </v>
          </cell>
          <cell r="D7976" t="str">
            <v xml:space="preserve">UN    </v>
          </cell>
          <cell r="E7976">
            <v>176.97</v>
          </cell>
        </row>
        <row r="7977">
          <cell r="A7977">
            <v>38127</v>
          </cell>
          <cell r="B7977" t="str">
            <v>SINAPI</v>
          </cell>
          <cell r="C7977" t="str">
            <v xml:space="preserve">BASE DE MISTURADOR MONOCOMANDO PARA CHUVEIRO, DE PAREDE (NAO INCLUI ACABAMENTOS)                                                                                                                                                                                                                                                                                                                                                                                                                          </v>
          </cell>
          <cell r="D7977" t="str">
            <v xml:space="preserve">UN    </v>
          </cell>
          <cell r="E7977">
            <v>346.91</v>
          </cell>
        </row>
        <row r="7978">
          <cell r="A7978">
            <v>38060</v>
          </cell>
          <cell r="B7978" t="str">
            <v>SINAPI</v>
          </cell>
          <cell r="C7978" t="str">
            <v xml:space="preserve">BASE PARA MASTRO DE PARA-RAIOS DIAMETRO NOMINAL 1 1/2"                                                                                                                                                                                                                                                                                                                                                                                                                                                    </v>
          </cell>
          <cell r="D7978" t="str">
            <v xml:space="preserve">UN    </v>
          </cell>
          <cell r="E7978">
            <v>55.95</v>
          </cell>
        </row>
        <row r="7979">
          <cell r="A7979">
            <v>10956</v>
          </cell>
          <cell r="B7979" t="str">
            <v>SINAPI</v>
          </cell>
          <cell r="C7979" t="str">
            <v xml:space="preserve">BASE PARA MASTRO DE PARA-RAIOS DIAMETRO NOMINAL 2"                                                                                                                                                                                                                                                                                                                                                                                                                                                        </v>
          </cell>
          <cell r="D7979" t="str">
            <v xml:space="preserve">UN    </v>
          </cell>
          <cell r="E7979">
            <v>61.35</v>
          </cell>
        </row>
        <row r="7980">
          <cell r="A7980">
            <v>39380</v>
          </cell>
          <cell r="B7980" t="str">
            <v>SINAPI</v>
          </cell>
          <cell r="C7980" t="str">
            <v xml:space="preserve">BASE PARA RELE COM SUPORTE METALICO                                                                                                                                                                                                                                                                                                                                                                                                                                                                       </v>
          </cell>
          <cell r="D7980" t="str">
            <v xml:space="preserve">UN    </v>
          </cell>
          <cell r="E7980">
            <v>22.52</v>
          </cell>
        </row>
        <row r="7981">
          <cell r="A7981">
            <v>44172</v>
          </cell>
          <cell r="B7981" t="str">
            <v>SINAPI</v>
          </cell>
          <cell r="C7981" t="str">
            <v xml:space="preserve">BASTIDOR PARA BLOCO M10                                                                                                                                                                                                                                                                                                                                                                                                                                                                                   </v>
          </cell>
          <cell r="D7981" t="str">
            <v xml:space="preserve">UN    </v>
          </cell>
          <cell r="E7981">
            <v>7.09</v>
          </cell>
        </row>
        <row r="7982">
          <cell r="A7982">
            <v>37597</v>
          </cell>
          <cell r="B7982" t="str">
            <v>SINAPI</v>
          </cell>
          <cell r="C7982" t="str">
            <v xml:space="preserve">BATE-ESTACAS POR GRAVIDADE, POTENCIA160 HP, PESO DO MARTELO ATE 3 TONELADAS                                                                                                                                                                                                                                                                                                                                                                                                                               </v>
          </cell>
          <cell r="D7982" t="str">
            <v xml:space="preserve">UN    </v>
          </cell>
          <cell r="E7982">
            <v>726359.37</v>
          </cell>
        </row>
        <row r="7983">
          <cell r="A7983">
            <v>183</v>
          </cell>
          <cell r="B7983" t="str">
            <v>SINAPI</v>
          </cell>
          <cell r="C7983" t="str">
            <v xml:space="preserve">BATENTE / PORTAL / ADUELA / MARCO EM MADEIRA MACICA COM REBAIXO, E = *3* CM, L = *14* CM, PARA PORTAS DE  GIRO DE *60 CM A 120* CM  X *210* CM, CEDRINHO / ANGELIM COMERCIAL / TAURI / CURUPIXA / PEROBA / CUMARU OU EQUIVALENTE DA REGIAO (NAO INCLUI ALIZARES)                                                                                                                                                                                                                                          </v>
          </cell>
          <cell r="D7983" t="str">
            <v xml:space="preserve">JG    </v>
          </cell>
          <cell r="E7983">
            <v>240</v>
          </cell>
        </row>
        <row r="7984">
          <cell r="A7984">
            <v>184</v>
          </cell>
          <cell r="B7984" t="str">
            <v>SINAPI</v>
          </cell>
          <cell r="C7984" t="str">
            <v xml:space="preserve">BATENTE / PORTAL / ADUELA / MARCO EM MADEIRA MACICA COM REBAIXO, E = *3* CM, L = *14* CM, PARA PORTAS DE  GIRO DE *60 CM A 120* CM  X *210* CM, PINUS / EUCALIPTO / VIROLA OU EQUIVALENTE DA REGIAO (NAO INCLUI ALIZARES)                                                                                                                                                                                                                                                                                 </v>
          </cell>
          <cell r="D7984" t="str">
            <v xml:space="preserve">JG    </v>
          </cell>
          <cell r="E7984">
            <v>148.63999999999999</v>
          </cell>
        </row>
        <row r="7985">
          <cell r="A7985">
            <v>181</v>
          </cell>
          <cell r="B7985" t="str">
            <v>SINAPI</v>
          </cell>
          <cell r="C7985" t="str">
            <v xml:space="preserve">BATENTE / PORTAL / ADUELA / MARCO EM MADEIRA MACICA COM REBAIXO, E = *3* CM, L = *16* CM, PARA PORTAS DE  GIRO DE *60 CM A 120* CM  X *210* CM, CEDRINHO / ANGELIM COMERCIAL / TAURI / CURUPIXA / PEROBA / CUMARU OU EQUIVALENTE DA REGIAO (NAO INCLUI ALIZARES)                                                                                                                                                                                                                                          </v>
          </cell>
          <cell r="D7985" t="str">
            <v xml:space="preserve">JG    </v>
          </cell>
          <cell r="E7985">
            <v>320.51</v>
          </cell>
        </row>
        <row r="7986">
          <cell r="A7986">
            <v>20001</v>
          </cell>
          <cell r="B7986" t="str">
            <v>SINAPI</v>
          </cell>
          <cell r="C7986" t="str">
            <v xml:space="preserve">BATENTE / PORTAL / ADUELA / MARCO EM MADEIRA MACICA COM REBAIXO, E = *3* CM, L = *16* CM, PARA PORTAS DE  GIRO DE *60 CM A 120* CM  X *210* CM, PINUS / EUCALIPTO / VIROLA OU EQUIVALENTE DA REGIAO (NAO INCLUI ALIZARES)                                                                                                                                                                                                                                                                                 </v>
          </cell>
          <cell r="D7986" t="str">
            <v xml:space="preserve">JG    </v>
          </cell>
          <cell r="E7986">
            <v>185.8</v>
          </cell>
        </row>
        <row r="7987">
          <cell r="A7987">
            <v>39837</v>
          </cell>
          <cell r="B7987" t="str">
            <v>SINAPI</v>
          </cell>
          <cell r="C7987" t="str">
            <v xml:space="preserve">BATENTE/PORTAL/ADUELA/MARCO, EM MDF/PVC WOOD/POLIESTIRENO OU MADEIRA LAMINADA, L = *9,0* CM COM GUARNICAO REGULAVEL 2 FACES = *35* MM, PRIMER                                                                                                                                                                                                                                                                                                                                                             </v>
          </cell>
          <cell r="D7987" t="str">
            <v xml:space="preserve">JG    </v>
          </cell>
          <cell r="E7987">
            <v>415.31</v>
          </cell>
        </row>
        <row r="7988">
          <cell r="A7988">
            <v>43366</v>
          </cell>
          <cell r="B7988" t="str">
            <v>SINAPI</v>
          </cell>
          <cell r="C7988" t="str">
            <v xml:space="preserve">BENTONITA, ARGILA CONSTITUIDA POR  MONTMORILONITA                                                                                                                                                                                                                                                                                                                                                                                                                                                         </v>
          </cell>
          <cell r="D7988" t="str">
            <v xml:space="preserve">KG    </v>
          </cell>
          <cell r="E7988">
            <v>2.37</v>
          </cell>
        </row>
        <row r="7989">
          <cell r="A7989">
            <v>10535</v>
          </cell>
          <cell r="B7989" t="str">
            <v>SINAPI</v>
          </cell>
          <cell r="C7989" t="str">
            <v xml:space="preserve">BETONEIRA CAPACIDADE NOMINAL 400 L, CAPACIDADE DE MISTURA  280 L, MOTOR ELETRICO TRIFASICO 220/380 V POTENCIA 2 CV, SEM CARREGADOR                                                                                                                                                                                                                                                                                                                                                                        </v>
          </cell>
          <cell r="D7989" t="str">
            <v xml:space="preserve">UN    </v>
          </cell>
          <cell r="E7989">
            <v>5900</v>
          </cell>
        </row>
        <row r="7990">
          <cell r="A7990">
            <v>10537</v>
          </cell>
          <cell r="B7990" t="str">
            <v>SINAPI</v>
          </cell>
          <cell r="C7990" t="str">
            <v xml:space="preserve">BETONEIRA CAPACIDADE NOMINAL 400 L, CAPACIDADE DE MISTURA 310 L, MOTOR A DIESEL POTENCIA 5 CV, SEM CARREGADOR                                                                                                                                                                                                                                                                                                                                                                                             </v>
          </cell>
          <cell r="D7990" t="str">
            <v xml:space="preserve">UN    </v>
          </cell>
          <cell r="E7990">
            <v>8045.99</v>
          </cell>
        </row>
        <row r="7991">
          <cell r="A7991">
            <v>13891</v>
          </cell>
          <cell r="B7991" t="str">
            <v>SINAPI</v>
          </cell>
          <cell r="C7991" t="str">
            <v xml:space="preserve">BETONEIRA CAPACIDADE NOMINAL 400 L, CAPACIDADE DE MISTURA 310 L, MOTOR A GASOLINA POTENCIA 5,5 CV, SEM CARREGADOR                                                                                                                                                                                                                                                                                                                                                                                         </v>
          </cell>
          <cell r="D7991" t="str">
            <v xml:space="preserve">UN    </v>
          </cell>
          <cell r="E7991">
            <v>7379.99</v>
          </cell>
        </row>
        <row r="7992">
          <cell r="A7992">
            <v>44492</v>
          </cell>
          <cell r="B7992" t="str">
            <v>SINAPI</v>
          </cell>
          <cell r="C7992" t="str">
            <v xml:space="preserve">BETONEIRA CAPACIDADE NOMINAL 600 L, CAPACIDADE DE MISTURA 440 L, MOTOR A GASOLINA POTENCIA 10 HP, COM  CARREGADOR                                                                                                                                                                                                                                                                                                                                                                                         </v>
          </cell>
          <cell r="D7992" t="str">
            <v xml:space="preserve">UN    </v>
          </cell>
          <cell r="E7992">
            <v>32099.99</v>
          </cell>
        </row>
        <row r="7993">
          <cell r="A7993">
            <v>36396</v>
          </cell>
          <cell r="B7993" t="str">
            <v>SINAPI</v>
          </cell>
          <cell r="C7993" t="str">
            <v xml:space="preserve">BETONEIRA, CAPACIDADE NOMINAL 400 L, CAPACIDADE DE MISTURA 310L, MOTOR ELETRICO TRIFASICO 220/380V POTENCIA 2 CV, SEM CARREGADOR                                                                                                                                                                                                                                                                                                                                                                          </v>
          </cell>
          <cell r="D7993" t="str">
            <v xml:space="preserve">UN    </v>
          </cell>
          <cell r="E7993">
            <v>6749.99</v>
          </cell>
        </row>
        <row r="7994">
          <cell r="A7994">
            <v>36397</v>
          </cell>
          <cell r="B7994" t="str">
            <v>SINAPI</v>
          </cell>
          <cell r="C7994" t="str">
            <v xml:space="preserve">BETONEIRA, CAPACIDADE NOMINAL 600 L, CAPACIDADE DE MISTURA  360L, MOTOR ELETRICO TRIFASICO 220/380V, POTENCIA 4CV, EXCLUSO CARREGADOR                                                                                                                                                                                                                                                                                                                                                                     </v>
          </cell>
          <cell r="D7994" t="str">
            <v xml:space="preserve">UN    </v>
          </cell>
          <cell r="E7994">
            <v>23999.99</v>
          </cell>
        </row>
        <row r="7995">
          <cell r="A7995">
            <v>36398</v>
          </cell>
          <cell r="B7995" t="str">
            <v>SINAPI</v>
          </cell>
          <cell r="C7995" t="str">
            <v xml:space="preserve">BETONEIRA, CAPACIDADE NOMINAL 600 L, CAPACIDADE DE MISTURA 440 L, MOTOR A DIESEL POTENCIA 10 CV, COM CARREGADOR                                                                                                                                                                                                                                                                                                                                                                                           </v>
          </cell>
          <cell r="D7995" t="str">
            <v xml:space="preserve">UN    </v>
          </cell>
          <cell r="E7995">
            <v>29169.99</v>
          </cell>
        </row>
        <row r="7996">
          <cell r="A7996">
            <v>647</v>
          </cell>
          <cell r="B7996" t="str">
            <v>SINAPI</v>
          </cell>
          <cell r="C7996" t="str">
            <v xml:space="preserve">BLASTER, DINAMITADOR OU CABO DE FOGO                                                                                                                                                                                                                                                                                                                                                                                                                                                                      </v>
          </cell>
          <cell r="D7996" t="str">
            <v xml:space="preserve">H     </v>
          </cell>
          <cell r="E7996">
            <v>15.51</v>
          </cell>
        </row>
        <row r="7997">
          <cell r="A7997">
            <v>40920</v>
          </cell>
          <cell r="B7997" t="str">
            <v>SINAPI</v>
          </cell>
          <cell r="C7997" t="str">
            <v xml:space="preserve">BLASTER, DINAMITADOR OU CABO DE FOGO (MENSALISTA)                                                                                                                                                                                                                                                                                                                                                                                                                                                         </v>
          </cell>
          <cell r="D7997" t="str">
            <v xml:space="preserve">MES   </v>
          </cell>
          <cell r="E7997">
            <v>2747.22</v>
          </cell>
        </row>
        <row r="7998">
          <cell r="A7998">
            <v>715</v>
          </cell>
          <cell r="B7998" t="str">
            <v>SINAPI</v>
          </cell>
          <cell r="C7998" t="str">
            <v xml:space="preserve">BLOCO / TIJOLO DE VIDRO INCOLOR, CANELADO / ONDULADO, *19 X 19 X 8* CM (A X L X E)                                                                                                                                                                                                                                                                                                                                                                                                                        </v>
          </cell>
          <cell r="D7998" t="str">
            <v xml:space="preserve">UN    </v>
          </cell>
          <cell r="E7998">
            <v>17.989999999999998</v>
          </cell>
        </row>
        <row r="7999">
          <cell r="A7999">
            <v>716</v>
          </cell>
          <cell r="B7999" t="str">
            <v>SINAPI</v>
          </cell>
          <cell r="C7999" t="str">
            <v xml:space="preserve">BLOCO / TIJOLO DE VIDRO INCOLOR, XADREZ, *20 X 20 X 10* CM (A X L X E)                                                                                                                                                                                                                                                                                                                                                                                                                                    </v>
          </cell>
          <cell r="D7999" t="str">
            <v xml:space="preserve">UN    </v>
          </cell>
          <cell r="E7999">
            <v>20.34</v>
          </cell>
        </row>
        <row r="8000">
          <cell r="A8000">
            <v>38783</v>
          </cell>
          <cell r="B8000" t="str">
            <v>SINAPI</v>
          </cell>
          <cell r="C8000" t="str">
            <v xml:space="preserve">BLOCO CERAMICO / TIJOLO VAZADO PARA ALVENARIA DE VEDACAO, FUROS NA HORIZONTAL, 11,5 X 19 X 19 CM (NBR 15270)                                                                                                                                                                                                                                                                                                                                                                                              </v>
          </cell>
          <cell r="D8000" t="str">
            <v xml:space="preserve">UN    </v>
          </cell>
          <cell r="E8000">
            <v>1.03</v>
          </cell>
        </row>
        <row r="8001">
          <cell r="A8001">
            <v>37593</v>
          </cell>
          <cell r="B8001" t="str">
            <v>SINAPI</v>
          </cell>
          <cell r="C8001" t="str">
            <v xml:space="preserve">BLOCO CERAMICO / TIJOLO VAZADO PARA ALVENARIA DE VEDACAO, FUROS NA VERTICAL, 14 X 19 X 39 CM (NBR 15270)                                                                                                                                                                                                                                                                                                                                                                                                  </v>
          </cell>
          <cell r="D8001" t="str">
            <v xml:space="preserve">UN    </v>
          </cell>
          <cell r="E8001">
            <v>2.5299999999999998</v>
          </cell>
        </row>
        <row r="8002">
          <cell r="A8002">
            <v>37594</v>
          </cell>
          <cell r="B8002" t="str">
            <v>SINAPI</v>
          </cell>
          <cell r="C8002" t="str">
            <v xml:space="preserve">BLOCO CERAMICO / TIJOLO VAZADO PARA ALVENARIA DE VEDACAO, FUROS NA VERTICAL, 19 X 19 X 39 CM (NBR 15270)                                                                                                                                                                                                                                                                                                                                                                                                  </v>
          </cell>
          <cell r="D8002" t="str">
            <v xml:space="preserve">UN    </v>
          </cell>
          <cell r="E8002">
            <v>3.14</v>
          </cell>
        </row>
        <row r="8003">
          <cell r="A8003">
            <v>37592</v>
          </cell>
          <cell r="B8003" t="str">
            <v>SINAPI</v>
          </cell>
          <cell r="C8003" t="str">
            <v xml:space="preserve">BLOCO CERAMICO / TIJOLO VAZADO PARA ALVENARIA DE VEDACAO, FUROS NA VERTICAL,, 9 X 19 X 39 CM (NBR 15270)                                                                                                                                                                                                                                                                                                                                                                                                  </v>
          </cell>
          <cell r="D8003" t="str">
            <v xml:space="preserve">UN    </v>
          </cell>
          <cell r="E8003">
            <v>1.99</v>
          </cell>
        </row>
        <row r="8004">
          <cell r="A8004">
            <v>7270</v>
          </cell>
          <cell r="B8004" t="str">
            <v>SINAPI</v>
          </cell>
          <cell r="C8004" t="str">
            <v xml:space="preserve">BLOCO CERAMICO / TIJOLO VAZADO PARA ALVENARIA DE VEDACAO, 4 FUROS NA HORIZONTAL, DE 9 X 9 X 19 CM (L X A X C)                                                                                                                                                                                                                                                                                                                                                                                             </v>
          </cell>
          <cell r="D8004" t="str">
            <v xml:space="preserve">UN    </v>
          </cell>
          <cell r="E8004">
            <v>0.89</v>
          </cell>
        </row>
        <row r="8005">
          <cell r="A8005">
            <v>7267</v>
          </cell>
          <cell r="B8005" t="str">
            <v>SINAPI</v>
          </cell>
          <cell r="C8005" t="str">
            <v xml:space="preserve">BLOCO CERAMICO / TIJOLO VAZADO PARA ALVENARIA DE VEDACAO, 6 FUROS NA HORIZONTAL, 9 X 14 X 19 CM (L X A X C)                                                                                                                                                                                                                                                                                                                                                                                               </v>
          </cell>
          <cell r="D8005" t="str">
            <v xml:space="preserve">UN    </v>
          </cell>
          <cell r="E8005">
            <v>0.7</v>
          </cell>
        </row>
        <row r="8006">
          <cell r="A8006">
            <v>7271</v>
          </cell>
          <cell r="B8006" t="str">
            <v>SINAPI</v>
          </cell>
          <cell r="C8006" t="str">
            <v xml:space="preserve">BLOCO CERAMICO / TIJOLO VAZADO PARA ALVENARIA DE VEDACAO, 8 FUROS NA HORIZONTAL, DE 9 X 19 X 19 CM (L XA X C)                                                                                                                                                                                                                                                                                                                                                                                             </v>
          </cell>
          <cell r="D8006" t="str">
            <v xml:space="preserve">UN    </v>
          </cell>
          <cell r="E8006">
            <v>0.77</v>
          </cell>
        </row>
        <row r="8007">
          <cell r="A8007">
            <v>7268</v>
          </cell>
          <cell r="B8007" t="str">
            <v>SINAPI</v>
          </cell>
          <cell r="C8007" t="str">
            <v xml:space="preserve">BLOCO CERAMICO / TIJOLO VAZADO PARA ALVENARIA DE VEDACAO, 8 FUROS NA HORIZONTAL, 9 X 19 X 29 CM (L X A X C)                                                                                                                                                                                                                                                                                                                                                                                               </v>
          </cell>
          <cell r="D8007" t="str">
            <v xml:space="preserve">UN    </v>
          </cell>
          <cell r="E8007">
            <v>1.07</v>
          </cell>
        </row>
        <row r="8008">
          <cell r="A8008">
            <v>41372</v>
          </cell>
          <cell r="B8008" t="str">
            <v>SINAPI</v>
          </cell>
          <cell r="C8008" t="str">
            <v xml:space="preserve">BLOCO CONCRETO CELULAR AUTOCLAVADO 12,5 X 30 X 60 CM (E X A X C)                                                                                                                                                                                                                                                                                                                                                                                                                                          </v>
          </cell>
          <cell r="D8008" t="str">
            <v xml:space="preserve">M2    </v>
          </cell>
          <cell r="E8008">
            <v>102.47</v>
          </cell>
        </row>
        <row r="8009">
          <cell r="A8009">
            <v>41371</v>
          </cell>
          <cell r="B8009" t="str">
            <v>SINAPI</v>
          </cell>
          <cell r="C8009" t="str">
            <v xml:space="preserve">BLOCO CONCRETO CELULAR AUTOCLAVADO 7,5 X 30 X 60 CM (E X A X C)                                                                                                                                                                                                                                                                                                                                                                                                                                           </v>
          </cell>
          <cell r="D8009" t="str">
            <v xml:space="preserve">M2    </v>
          </cell>
          <cell r="E8009">
            <v>60.57</v>
          </cell>
        </row>
        <row r="8010">
          <cell r="A8010">
            <v>34556</v>
          </cell>
          <cell r="B8010" t="str">
            <v>SINAPI</v>
          </cell>
          <cell r="C8010" t="str">
            <v xml:space="preserve">BLOCO DE CONCRETO ESTRUTURAL 14 X 19 X 29 CM, FBK 10 MPA (NBR 6136)                                                                                                                                                                                                                                                                                                                                                                                                                                       </v>
          </cell>
          <cell r="D8010" t="str">
            <v xml:space="preserve">UN    </v>
          </cell>
          <cell r="E8010">
            <v>3.79</v>
          </cell>
        </row>
        <row r="8011">
          <cell r="A8011">
            <v>37873</v>
          </cell>
          <cell r="B8011" t="str">
            <v>SINAPI</v>
          </cell>
          <cell r="C8011" t="str">
            <v xml:space="preserve">BLOCO DE CONCRETO ESTRUTURAL 14 X 19 X 29 CM, FBK 12 MPA (NBR 6136)                                                                                                                                                                                                                                                                                                                                                                                                                                       </v>
          </cell>
          <cell r="D8011" t="str">
            <v xml:space="preserve">UN    </v>
          </cell>
          <cell r="E8011">
            <v>3.86</v>
          </cell>
        </row>
        <row r="8012">
          <cell r="A8012">
            <v>34564</v>
          </cell>
          <cell r="B8012" t="str">
            <v>SINAPI</v>
          </cell>
          <cell r="C8012" t="str">
            <v xml:space="preserve">BLOCO DE CONCRETO ESTRUTURAL 14 X 19 X 29 CM, FBK 14 MPA (NBR 6136)                                                                                                                                                                                                                                                                                                                                                                                                                                       </v>
          </cell>
          <cell r="D8012" t="str">
            <v xml:space="preserve">UN    </v>
          </cell>
          <cell r="E8012">
            <v>4.04</v>
          </cell>
        </row>
        <row r="8013">
          <cell r="A8013">
            <v>34565</v>
          </cell>
          <cell r="B8013" t="str">
            <v>SINAPI</v>
          </cell>
          <cell r="C8013" t="str">
            <v xml:space="preserve">BLOCO DE CONCRETO ESTRUTURAL 14 X 19 X 29 CM, FBK 16 MPA (NBR 6136)                                                                                                                                                                                                                                                                                                                                                                                                                                       </v>
          </cell>
          <cell r="D8013" t="str">
            <v xml:space="preserve">UN    </v>
          </cell>
          <cell r="E8013">
            <v>4.28</v>
          </cell>
        </row>
        <row r="8014">
          <cell r="A8014">
            <v>38590</v>
          </cell>
          <cell r="B8014" t="str">
            <v>SINAPI</v>
          </cell>
          <cell r="C8014" t="str">
            <v xml:space="preserve">BLOCO DE CONCRETO ESTRUTURAL 14 X 19 X 29 CM, FBK 4,5 MPA (NBR 6136)                                                                                                                                                                                                                                                                                                                                                                                                                                      </v>
          </cell>
          <cell r="D8014" t="str">
            <v xml:space="preserve">UN    </v>
          </cell>
          <cell r="E8014">
            <v>3.16</v>
          </cell>
        </row>
        <row r="8015">
          <cell r="A8015">
            <v>34566</v>
          </cell>
          <cell r="B8015" t="str">
            <v>SINAPI</v>
          </cell>
          <cell r="C8015" t="str">
            <v xml:space="preserve">BLOCO DE CONCRETO ESTRUTURAL 14 X 19 X 29 CM, FBK 6 MPA (NBR 6136)                                                                                                                                                                                                                                                                                                                                                                                                                                        </v>
          </cell>
          <cell r="D8015" t="str">
            <v xml:space="preserve">UN    </v>
          </cell>
          <cell r="E8015">
            <v>3.32</v>
          </cell>
        </row>
        <row r="8016">
          <cell r="A8016">
            <v>34567</v>
          </cell>
          <cell r="B8016" t="str">
            <v>SINAPI</v>
          </cell>
          <cell r="C8016" t="str">
            <v xml:space="preserve">BLOCO DE CONCRETO ESTRUTURAL 14 X 19 X 29 CM, FBK 8 MPA (NBR 6136)                                                                                                                                                                                                                                                                                                                                                                                                                                        </v>
          </cell>
          <cell r="D8016" t="str">
            <v xml:space="preserve">UN    </v>
          </cell>
          <cell r="E8016">
            <v>3.52</v>
          </cell>
        </row>
        <row r="8017">
          <cell r="A8017">
            <v>38591</v>
          </cell>
          <cell r="B8017" t="str">
            <v>SINAPI</v>
          </cell>
          <cell r="C8017" t="str">
            <v xml:space="preserve">BLOCO DE CONCRETO ESTRUTURAL 14 X 19 X 34 CM, FBK 4,5 MPA (NBR 6136)                                                                                                                                                                                                                                                                                                                                                                                                                                      </v>
          </cell>
          <cell r="D8017" t="str">
            <v xml:space="preserve">UN    </v>
          </cell>
          <cell r="E8017">
            <v>3.19</v>
          </cell>
        </row>
        <row r="8018">
          <cell r="A8018">
            <v>34568</v>
          </cell>
          <cell r="B8018" t="str">
            <v>SINAPI</v>
          </cell>
          <cell r="C8018" t="str">
            <v xml:space="preserve">BLOCO DE CONCRETO ESTRUTURAL 14 X 19 X 39 CM, FBK 10 MPA (NBR 6136)                                                                                                                                                                                                                                                                                                                                                                                                                                       </v>
          </cell>
          <cell r="D8018" t="str">
            <v xml:space="preserve">UN    </v>
          </cell>
          <cell r="E8018">
            <v>4.16</v>
          </cell>
        </row>
        <row r="8019">
          <cell r="A8019">
            <v>34569</v>
          </cell>
          <cell r="B8019" t="str">
            <v>SINAPI</v>
          </cell>
          <cell r="C8019" t="str">
            <v xml:space="preserve">BLOCO DE CONCRETO ESTRUTURAL 14 X 19 X 39 CM, FBK 12 MPA (NBR 6136)                                                                                                                                                                                                                                                                                                                                                                                                                                       </v>
          </cell>
          <cell r="D8019" t="str">
            <v xml:space="preserve">UN    </v>
          </cell>
          <cell r="E8019">
            <v>4.28</v>
          </cell>
        </row>
        <row r="8020">
          <cell r="A8020">
            <v>34570</v>
          </cell>
          <cell r="B8020" t="str">
            <v>SINAPI</v>
          </cell>
          <cell r="C8020" t="str">
            <v xml:space="preserve">BLOCO DE CONCRETO ESTRUTURAL 14 X 19 X 39 CM, FBK 14 MPA (NBR 6136)                                                                                                                                                                                                                                                                                                                                                                                                                                       </v>
          </cell>
          <cell r="D8020" t="str">
            <v xml:space="preserve">UN    </v>
          </cell>
          <cell r="E8020">
            <v>4.6500000000000004</v>
          </cell>
        </row>
        <row r="8021">
          <cell r="A8021">
            <v>25070</v>
          </cell>
          <cell r="B8021" t="str">
            <v>SINAPI</v>
          </cell>
          <cell r="C8021" t="str">
            <v xml:space="preserve">BLOCO DE CONCRETO ESTRUTURAL 14 X 19 X 39 CM, FBK 4,5 MPA (NBR 6136)                                                                                                                                                                                                                                                                                                                                                                                                                                      </v>
          </cell>
          <cell r="D8021" t="str">
            <v xml:space="preserve">UN    </v>
          </cell>
          <cell r="E8021">
            <v>3.49</v>
          </cell>
        </row>
        <row r="8022">
          <cell r="A8022">
            <v>34571</v>
          </cell>
          <cell r="B8022" t="str">
            <v>SINAPI</v>
          </cell>
          <cell r="C8022" t="str">
            <v xml:space="preserve">BLOCO DE CONCRETO ESTRUTURAL 14 X 19 X 39 CM, FBK 6 MPA (NBR 6136)                                                                                                                                                                                                                                                                                                                                                                                                                                        </v>
          </cell>
          <cell r="D8022" t="str">
            <v xml:space="preserve">UN    </v>
          </cell>
          <cell r="E8022">
            <v>3.53</v>
          </cell>
        </row>
        <row r="8023">
          <cell r="A8023">
            <v>34573</v>
          </cell>
          <cell r="B8023" t="str">
            <v>SINAPI</v>
          </cell>
          <cell r="C8023" t="str">
            <v xml:space="preserve">BLOCO DE CONCRETO ESTRUTURAL 14 X 19 X 39 CM, FBK 8 MPA (NBR 6136)                                                                                                                                                                                                                                                                                                                                                                                                                                        </v>
          </cell>
          <cell r="D8023" t="str">
            <v xml:space="preserve">UN    </v>
          </cell>
          <cell r="E8023">
            <v>3.71</v>
          </cell>
        </row>
        <row r="8024">
          <cell r="A8024">
            <v>37107</v>
          </cell>
          <cell r="B8024" t="str">
            <v>SINAPI</v>
          </cell>
          <cell r="C8024" t="str">
            <v xml:space="preserve">BLOCO DE CONCRETO ESTRUTURAL 14 X 19 X 39, FCK 16 MPA (NBR 6136)                                                                                                                                                                                                                                                                                                                                                                                                                                          </v>
          </cell>
          <cell r="D8024" t="str">
            <v xml:space="preserve">UN    </v>
          </cell>
          <cell r="E8024">
            <v>4.9000000000000004</v>
          </cell>
        </row>
        <row r="8025">
          <cell r="A8025">
            <v>34576</v>
          </cell>
          <cell r="B8025" t="str">
            <v>SINAPI</v>
          </cell>
          <cell r="C8025" t="str">
            <v xml:space="preserve">BLOCO DE CONCRETO ESTRUTURAL 19 X 19 X 39 CM, FBK 10 MPA (NBR 6136)                                                                                                                                                                                                                                                                                                                                                                                                                                       </v>
          </cell>
          <cell r="D8025" t="str">
            <v xml:space="preserve">UN    </v>
          </cell>
          <cell r="E8025">
            <v>5.41</v>
          </cell>
        </row>
        <row r="8026">
          <cell r="A8026">
            <v>34577</v>
          </cell>
          <cell r="B8026" t="str">
            <v>SINAPI</v>
          </cell>
          <cell r="C8026" t="str">
            <v xml:space="preserve">BLOCO DE CONCRETO ESTRUTURAL 19 X 19 X 39 CM, FBK 12 MPA (NBR 6136)                                                                                                                                                                                                                                                                                                                                                                                                                                       </v>
          </cell>
          <cell r="D8026" t="str">
            <v xml:space="preserve">UN    </v>
          </cell>
          <cell r="E8026">
            <v>5.64</v>
          </cell>
        </row>
        <row r="8027">
          <cell r="A8027">
            <v>34578</v>
          </cell>
          <cell r="B8027" t="str">
            <v>SINAPI</v>
          </cell>
          <cell r="C8027" t="str">
            <v xml:space="preserve">BLOCO DE CONCRETO ESTRUTURAL 19 X 19 X 39 CM, FBK 14 MPA (NBR 6136)                                                                                                                                                                                                                                                                                                                                                                                                                                       </v>
          </cell>
          <cell r="D8027" t="str">
            <v xml:space="preserve">UN    </v>
          </cell>
          <cell r="E8027">
            <v>6.12</v>
          </cell>
        </row>
        <row r="8028">
          <cell r="A8028">
            <v>34579</v>
          </cell>
          <cell r="B8028" t="str">
            <v>SINAPI</v>
          </cell>
          <cell r="C8028" t="str">
            <v xml:space="preserve">BLOCO DE CONCRETO ESTRUTURAL 19 X 19 X 39 CM, FBK 16 MPA (NBR 6136)                                                                                                                                                                                                                                                                                                                                                                                                                                       </v>
          </cell>
          <cell r="D8028" t="str">
            <v xml:space="preserve">UN    </v>
          </cell>
          <cell r="E8028">
            <v>6.53</v>
          </cell>
        </row>
        <row r="8029">
          <cell r="A8029">
            <v>25067</v>
          </cell>
          <cell r="B8029" t="str">
            <v>SINAPI</v>
          </cell>
          <cell r="C8029" t="str">
            <v xml:space="preserve">BLOCO DE CONCRETO ESTRUTURAL 19 X 19 X 39 CM, FBK 4,5 MPA (NBR 6136)                                                                                                                                                                                                                                                                                                                                                                                                                                      </v>
          </cell>
          <cell r="D8029" t="str">
            <v xml:space="preserve">UN    </v>
          </cell>
          <cell r="E8029">
            <v>4.37</v>
          </cell>
        </row>
        <row r="8030">
          <cell r="A8030">
            <v>34580</v>
          </cell>
          <cell r="B8030" t="str">
            <v>SINAPI</v>
          </cell>
          <cell r="C8030" t="str">
            <v xml:space="preserve">BLOCO DE CONCRETO ESTRUTURAL 19 X 19 X 39 CM, FBK 8 MPA (NBR 6136)                                                                                                                                                                                                                                                                                                                                                                                                                                        </v>
          </cell>
          <cell r="D8030" t="str">
            <v xml:space="preserve">UN    </v>
          </cell>
          <cell r="E8030">
            <v>4.88</v>
          </cell>
        </row>
        <row r="8031">
          <cell r="A8031">
            <v>25071</v>
          </cell>
          <cell r="B8031" t="str">
            <v>SINAPI</v>
          </cell>
          <cell r="C8031" t="str">
            <v xml:space="preserve">BLOCO DE CONCRETO ESTRUTURAL 9 X 19 X 39 CM, FBK 4,5 MPA (NBR 6136)                                                                                                                                                                                                                                                                                                                                                                                                                                       </v>
          </cell>
          <cell r="D8031" t="str">
            <v xml:space="preserve">UN    </v>
          </cell>
          <cell r="E8031">
            <v>2.4300000000000002</v>
          </cell>
        </row>
        <row r="8032">
          <cell r="A8032">
            <v>44171</v>
          </cell>
          <cell r="B8032" t="str">
            <v>SINAPI</v>
          </cell>
          <cell r="C8032" t="str">
            <v xml:space="preserve">BLOCO DE ENGATE RAPIDO PARA BASTIDOR TIPO M10                                                                                                                                                                                                                                                                                                                                                                                                                                                             </v>
          </cell>
          <cell r="D8032" t="str">
            <v xml:space="preserve">UN    </v>
          </cell>
          <cell r="E8032">
            <v>20.239999999999998</v>
          </cell>
        </row>
        <row r="8033">
          <cell r="A8033">
            <v>38395</v>
          </cell>
          <cell r="B8033" t="str">
            <v>SINAPI</v>
          </cell>
          <cell r="C8033" t="str">
            <v xml:space="preserve">BLOCO DE ESPUMA MULTIUSO *23 X 13 X 8* CM                                                                                                                                                                                                                                                                                                                                                                                                                                                                 </v>
          </cell>
          <cell r="D8033" t="str">
            <v xml:space="preserve">UN    </v>
          </cell>
          <cell r="E8033">
            <v>9.18</v>
          </cell>
        </row>
        <row r="8034">
          <cell r="A8034">
            <v>34583</v>
          </cell>
          <cell r="B8034" t="str">
            <v>SINAPI</v>
          </cell>
          <cell r="C8034" t="str">
            <v xml:space="preserve">BLOCO DE GESSO COMPACTO / MACICO, BRANCO, E = 10 CM, DIMENSOES *67 X 50* CM                                                                                                                                                                                                                                                                                                                                                                                                                               </v>
          </cell>
          <cell r="D8034" t="str">
            <v xml:space="preserve">M2    </v>
          </cell>
          <cell r="E8034">
            <v>56.72</v>
          </cell>
        </row>
        <row r="8035">
          <cell r="A8035">
            <v>34584</v>
          </cell>
          <cell r="B8035" t="str">
            <v>SINAPI</v>
          </cell>
          <cell r="C8035" t="str">
            <v xml:space="preserve">BLOCO DE GESSO VAZADO, BRANCO, E = *7* CM, DIMENSOES *67 X 50* CM                                                                                                                                                                                                                                                                                                                                                                                                                                         </v>
          </cell>
          <cell r="D8035" t="str">
            <v xml:space="preserve">M2    </v>
          </cell>
          <cell r="E8035">
            <v>41.59</v>
          </cell>
        </row>
        <row r="8036">
          <cell r="A8036">
            <v>709</v>
          </cell>
          <cell r="B8036" t="str">
            <v>SINAPI</v>
          </cell>
          <cell r="C8036" t="str">
            <v xml:space="preserve">BLOCO DE POLIETILENO ALTA DENSIDADE, *27* X *30* X *100* CM, ACOMPANHADOS PLACAS  TERMINAIS  E LONGARINAS, PARA FUNDO DE FILTRO                                                                                                                                                                                                                                                                                                                                                                           </v>
          </cell>
          <cell r="D8036" t="str">
            <v xml:space="preserve">M2    </v>
          </cell>
          <cell r="E8036">
            <v>813.39</v>
          </cell>
        </row>
        <row r="8037">
          <cell r="A8037">
            <v>34599</v>
          </cell>
          <cell r="B8037" t="str">
            <v>SINAPI</v>
          </cell>
          <cell r="C8037" t="str">
            <v xml:space="preserve">BLOCO DE VEDACAO CONCRETO APARENTE 9 X 19 X 39 CM (CLASSE C - NBR 6136)                                                                                                                                                                                                                                                                                                                                                                                                                                   </v>
          </cell>
          <cell r="D8037" t="str">
            <v xml:space="preserve">UN    </v>
          </cell>
          <cell r="E8037">
            <v>2.5</v>
          </cell>
        </row>
        <row r="8038">
          <cell r="A8038">
            <v>34592</v>
          </cell>
          <cell r="B8038" t="str">
            <v>SINAPI</v>
          </cell>
          <cell r="C8038" t="str">
            <v xml:space="preserve">BLOCO DE VEDACAO CONCRETO 14 X 19 X 29 CM (CLASSE C - NBR 6136)                                                                                                                                                                                                                                                                                                                                                                                                                                           </v>
          </cell>
          <cell r="D8038" t="str">
            <v xml:space="preserve">UN    </v>
          </cell>
          <cell r="E8038">
            <v>2.78</v>
          </cell>
        </row>
        <row r="8039">
          <cell r="A8039">
            <v>37103</v>
          </cell>
          <cell r="B8039" t="str">
            <v>SINAPI</v>
          </cell>
          <cell r="C8039" t="str">
            <v xml:space="preserve">BLOCO DE VEDACAO DE CONCRETO APARENTE 14 X 19 X 39 CM (CLASSE C - NBR 6136)                                                                                                                                                                                                                                                                                                                                                                                                                               </v>
          </cell>
          <cell r="D8039" t="str">
            <v xml:space="preserve">UN    </v>
          </cell>
          <cell r="E8039">
            <v>3.18</v>
          </cell>
        </row>
        <row r="8040">
          <cell r="A8040">
            <v>34555</v>
          </cell>
          <cell r="B8040" t="str">
            <v>SINAPI</v>
          </cell>
          <cell r="C8040" t="str">
            <v xml:space="preserve">BLOCO DE VEDACAO DE CONCRETO APARENTE 19 X 19 X 39 CM  (CLASSE C - NBR 6136)                                                                                                                                                                                                                                                                                                                                                                                                                              </v>
          </cell>
          <cell r="D8040" t="str">
            <v xml:space="preserve">UN    </v>
          </cell>
          <cell r="E8040">
            <v>4.04</v>
          </cell>
        </row>
        <row r="8041">
          <cell r="A8041">
            <v>674</v>
          </cell>
          <cell r="B8041" t="str">
            <v>SINAPI</v>
          </cell>
          <cell r="C8041" t="str">
            <v xml:space="preserve">BLOCO DE VEDACAO DE CONCRETO CELULAR AUTOCLAVADO 10 X 30 X 60 CM (E X A X C)                                                                                                                                                                                                                                                                                                                                                                                                                              </v>
          </cell>
          <cell r="D8041" t="str">
            <v xml:space="preserve">M2    </v>
          </cell>
          <cell r="E8041">
            <v>73.02</v>
          </cell>
        </row>
        <row r="8042">
          <cell r="A8042">
            <v>34600</v>
          </cell>
          <cell r="B8042" t="str">
            <v>SINAPI</v>
          </cell>
          <cell r="C8042" t="str">
            <v xml:space="preserve">BLOCO DE VEDACAO DE CONCRETO CELULAR AUTOCLAVADO 15 X 30 X 60 CM (E X A X C)                                                                                                                                                                                                                                                                                                                                                                                                                              </v>
          </cell>
          <cell r="D8042" t="str">
            <v xml:space="preserve">M2    </v>
          </cell>
          <cell r="E8042">
            <v>107.25</v>
          </cell>
        </row>
        <row r="8043">
          <cell r="A8043">
            <v>652</v>
          </cell>
          <cell r="B8043" t="str">
            <v>SINAPI</v>
          </cell>
          <cell r="C8043" t="str">
            <v xml:space="preserve">BLOCO DE VEDACAO DE CONCRETO CELULAR AUTOCLAVADO 20 X 30 X 60 CM (E X A X C)                                                                                                                                                                                                                                                                                                                                                                                                                              </v>
          </cell>
          <cell r="D8043" t="str">
            <v xml:space="preserve">M2    </v>
          </cell>
          <cell r="E8043">
            <v>164.29</v>
          </cell>
        </row>
        <row r="8044">
          <cell r="A8044">
            <v>651</v>
          </cell>
          <cell r="B8044" t="str">
            <v>SINAPI</v>
          </cell>
          <cell r="C8044" t="str">
            <v xml:space="preserve">BLOCO DE VEDACAO DE CONCRETO 14 X 19 X 39 CM (CLASSE C - NBR 6136)                                                                                                                                                                                                                                                                                                                                                                                                                                        </v>
          </cell>
          <cell r="D8044" t="str">
            <v xml:space="preserve">UN    </v>
          </cell>
          <cell r="E8044">
            <v>3.06</v>
          </cell>
        </row>
        <row r="8045">
          <cell r="A8045">
            <v>654</v>
          </cell>
          <cell r="B8045" t="str">
            <v>SINAPI</v>
          </cell>
          <cell r="C8045" t="str">
            <v xml:space="preserve">BLOCO DE VEDACAO DE CONCRETO 19 X 19 X 39 CM (CLASSE C - NBR 6136)                                                                                                                                                                                                                                                                                                                                                                                                                                        </v>
          </cell>
          <cell r="D8045" t="str">
            <v xml:space="preserve">UN    </v>
          </cell>
          <cell r="E8045">
            <v>3.79</v>
          </cell>
        </row>
        <row r="8046">
          <cell r="A8046">
            <v>650</v>
          </cell>
          <cell r="B8046" t="str">
            <v>SINAPI</v>
          </cell>
          <cell r="C8046" t="str">
            <v xml:space="preserve">BLOCO DE VEDACAO DE CONCRETO, 9 X 19 X 39 CM (CLASSE C - NBR 6136)                                                                                                                                                                                                                                                                                                                                                                                                                                        </v>
          </cell>
          <cell r="D8046" t="str">
            <v xml:space="preserve">UN    </v>
          </cell>
          <cell r="E8046">
            <v>2.4500000000000002</v>
          </cell>
        </row>
        <row r="8047">
          <cell r="A8047">
            <v>718</v>
          </cell>
          <cell r="B8047" t="str">
            <v>SINAPI</v>
          </cell>
          <cell r="C8047" t="str">
            <v xml:space="preserve">BLOCO DE VIDRO / ELEMENTO VAZADO, INCOLOR, VENEZIANA, *20 X 20 X 6* CM (A X L X E)                                                                                                                                                                                                                                                                                                                                                                                                                        </v>
          </cell>
          <cell r="D8047" t="str">
            <v xml:space="preserve">UN    </v>
          </cell>
          <cell r="E8047">
            <v>17.77</v>
          </cell>
        </row>
        <row r="8048">
          <cell r="A8048">
            <v>11981</v>
          </cell>
          <cell r="B8048" t="str">
            <v>SINAPI</v>
          </cell>
          <cell r="C8048" t="str">
            <v xml:space="preserve">BLOCO DE VIDRO / ELEMENTO VAZADO, INCOLOR, VENEZIANA, DE *20 X 10 X 8* CM (A X L X E)                                                                                                                                                                                                                                                                                                                                                                                                                     </v>
          </cell>
          <cell r="D8048" t="str">
            <v xml:space="preserve">UN    </v>
          </cell>
          <cell r="E8048">
            <v>17.27</v>
          </cell>
        </row>
        <row r="8049">
          <cell r="A8049">
            <v>34586</v>
          </cell>
          <cell r="B8049" t="str">
            <v>SINAPI</v>
          </cell>
          <cell r="C8049" t="str">
            <v xml:space="preserve">BLOCO ESTRUTURAL CERAMICO 14 X 19 X 29 CM, 6,0 MPA (NBR 15270)                                                                                                                                                                                                                                                                                                                                                                                                                                            </v>
          </cell>
          <cell r="D8049" t="str">
            <v xml:space="preserve">UN    </v>
          </cell>
          <cell r="E8049">
            <v>2.16</v>
          </cell>
        </row>
        <row r="8050">
          <cell r="A8050">
            <v>38603</v>
          </cell>
          <cell r="B8050" t="str">
            <v>SINAPI</v>
          </cell>
          <cell r="C8050" t="str">
            <v xml:space="preserve">BLOCO ESTRUTURAL CERAMICO 14 X 19 X 34 CM, 6,0 MPA (NBR 15270)                                                                                                                                                                                                                                                                                                                                                                                                                                            </v>
          </cell>
          <cell r="D8050" t="str">
            <v xml:space="preserve">UN    </v>
          </cell>
          <cell r="E8050">
            <v>2.61</v>
          </cell>
        </row>
        <row r="8051">
          <cell r="A8051">
            <v>34588</v>
          </cell>
          <cell r="B8051" t="str">
            <v>SINAPI</v>
          </cell>
          <cell r="C8051" t="str">
            <v xml:space="preserve">BLOCO ESTRUTURAL CERAMICO 14 X 19 X 39 CM, 6,0 MPA (NBR 15270)                                                                                                                                                                                                                                                                                                                                                                                                                                            </v>
          </cell>
          <cell r="D8051" t="str">
            <v xml:space="preserve">UN    </v>
          </cell>
          <cell r="E8051">
            <v>2.82</v>
          </cell>
        </row>
        <row r="8052">
          <cell r="A8052">
            <v>34590</v>
          </cell>
          <cell r="B8052" t="str">
            <v>SINAPI</v>
          </cell>
          <cell r="C8052" t="str">
            <v xml:space="preserve">BLOCO ESTRUTURAL CERAMICO 19 X 19 X 29 CM, 6,0 MPA (NBR 15270)                                                                                                                                                                                                                                                                                                                                                                                                                                            </v>
          </cell>
          <cell r="D8052" t="str">
            <v xml:space="preserve">UN    </v>
          </cell>
          <cell r="E8052">
            <v>2.57</v>
          </cell>
        </row>
        <row r="8053">
          <cell r="A8053">
            <v>34591</v>
          </cell>
          <cell r="B8053" t="str">
            <v>SINAPI</v>
          </cell>
          <cell r="C8053" t="str">
            <v xml:space="preserve">BLOCO ESTRUTURAL CERAMICO 19 X 19 X 39 CM, 6,0 MPA (NBR 15270)                                                                                                                                                                                                                                                                                                                                                                                                                                            </v>
          </cell>
          <cell r="D8053" t="str">
            <v xml:space="preserve">UN    </v>
          </cell>
          <cell r="E8053">
            <v>3.49</v>
          </cell>
        </row>
        <row r="8054">
          <cell r="A8054">
            <v>40517</v>
          </cell>
          <cell r="B8054" t="str">
            <v>SINAPI</v>
          </cell>
          <cell r="C8054" t="str">
            <v xml:space="preserve">BLOQUETE/PISO DE CONCRETO - MODELO BLOCO PISOGRAMA/CONCREGRAMA 2 FUROS, DIMENSOES APROX. DE 35 CM X 15 CM E ESPESSURA DE 7 CM (+/- 1 CM), COR NATURAL                                                                                                                                                                                                                                                                                                                                                     </v>
          </cell>
          <cell r="D8054" t="str">
            <v xml:space="preserve">M2    </v>
          </cell>
          <cell r="E8054">
            <v>47.37</v>
          </cell>
        </row>
        <row r="8055">
          <cell r="A8055">
            <v>40515</v>
          </cell>
          <cell r="B8055" t="str">
            <v>SINAPI</v>
          </cell>
          <cell r="C8055" t="str">
            <v xml:space="preserve">BLOQUETE/PISO DE CONCRETO - MODELO PISOGRAMA/CONCREGRAMA/PAVI-GRADE/GRAMEIRO, DIMENSOES APROXIMADAS DE 60 CM X 45 CM E ESPESSURA DE 8 CM (+/- 1 CM), COR NATURAL                                                                                                                                                                                                                                                                                                                                          </v>
          </cell>
          <cell r="D8055" t="str">
            <v xml:space="preserve">M2    </v>
          </cell>
          <cell r="E8055">
            <v>106.58</v>
          </cell>
        </row>
        <row r="8056">
          <cell r="A8056">
            <v>40529</v>
          </cell>
          <cell r="B8056" t="str">
            <v>SINAPI</v>
          </cell>
          <cell r="C8056" t="str">
            <v xml:space="preserve">BLOQUETE/PISO INTERTRAVADO DE CONCRETO - MODELO ONDA/16 FACES/RETANGULAR/TIJOLINHO/PAVER/HOLANDES/PARALELEPIPEDO, *22 CM X *11 CM, E = 10 CM, RESISTENCIA DE 50 MPA (NBR 9781), COR NATURAL                                                                                                                                                                                                                                                                                                               </v>
          </cell>
          <cell r="D8056" t="str">
            <v xml:space="preserve">M2    </v>
          </cell>
          <cell r="E8056">
            <v>68.09</v>
          </cell>
        </row>
        <row r="8057">
          <cell r="A8057">
            <v>36170</v>
          </cell>
          <cell r="B8057" t="str">
            <v>SINAPI</v>
          </cell>
          <cell r="C8057" t="str">
            <v xml:space="preserve">BLOQUETE/PISO INTERTRAVADO DE CONCRETO - MODELO ONDA/16 FACES/RETANGULAR/TIJOLINHO/PAVER/HOLANDES/PARALELEPIPEDO, *22 CM X 11* CM, E = 8 CM, RESISTENCIA DE 35 MPA (NBR 9781), COR NATURAL                                                                                                                                                                                                                                                                                                                </v>
          </cell>
          <cell r="D8057" t="str">
            <v xml:space="preserve">M2    </v>
          </cell>
          <cell r="E8057">
            <v>56.5</v>
          </cell>
        </row>
        <row r="8058">
          <cell r="A8058">
            <v>40524</v>
          </cell>
          <cell r="B8058" t="str">
            <v>SINAPI</v>
          </cell>
          <cell r="C8058" t="str">
            <v xml:space="preserve">BLOQUETE/PISO INTERTRAVADO DE CONCRETO - MODELO ONDA/16 FACES/RETANGULAR/TIJOLINHO/PAVER/HOLANDES/PARALELEPIPEDO, 20 CM X 10 CM, E = 10 CM, RESISTENCIA DE 35 MPA (NBR 9781), COR NATURAL                                                                                                                                                                                                                                                                                                                 </v>
          </cell>
          <cell r="D8058" t="str">
            <v xml:space="preserve">M2    </v>
          </cell>
          <cell r="E8058">
            <v>66.61</v>
          </cell>
        </row>
        <row r="8059">
          <cell r="A8059">
            <v>36156</v>
          </cell>
          <cell r="B8059" t="str">
            <v>SINAPI</v>
          </cell>
          <cell r="C8059" t="str">
            <v xml:space="preserve">BLOQUETE/PISO INTERTRAVADO DE CONCRETO - MODELO ONDA/16 FACES/RETANGULAR/TIJOLINHO/PAVER/HOLANDES/PARALELEPIPEDO, 20 CM X 10 CM, E = 6 CM, RESISTENCIA DE 35 MPA (NBR 9781), COLORIDO                                                                                                                                                                                                                                                                                                                     </v>
          </cell>
          <cell r="D8059" t="str">
            <v xml:space="preserve">M2    </v>
          </cell>
          <cell r="E8059">
            <v>51.81</v>
          </cell>
        </row>
        <row r="8060">
          <cell r="A8060">
            <v>36155</v>
          </cell>
          <cell r="B8060" t="str">
            <v>SINAPI</v>
          </cell>
          <cell r="C8060" t="str">
            <v xml:space="preserve">BLOQUETE/PISO INTERTRAVADO DE CONCRETO - MODELO ONDA/16 FACES/RETANGULAR/TIJOLINHO/PAVER/HOLANDES/PARALELEPIPEDO, 20 CM X 10 CM, E = 6 CM, RESISTENCIA DE 35 MPA (NBR 9781), COR NATURAL                                                                                                                                                                                                                                                                                                                  </v>
          </cell>
          <cell r="D8060" t="str">
            <v xml:space="preserve">M2    </v>
          </cell>
          <cell r="E8060">
            <v>44.73</v>
          </cell>
        </row>
        <row r="8061">
          <cell r="A8061">
            <v>36154</v>
          </cell>
          <cell r="B8061" t="str">
            <v>SINAPI</v>
          </cell>
          <cell r="C8061" t="str">
            <v xml:space="preserve">BLOQUETE/PISO INTERTRAVADO DE CONCRETO - MODELO ONDA/16 FACES/RETANGULAR/TIJOLINHO/PAVER/HOLANDES/PARALELEPIPEDO, 20 CM X 10 CM, E = 8 CM, RESISTENCIA DE 35 MPA (NBR 9781), COLORIDO                                                                                                                                                                                                                                                                                                                     </v>
          </cell>
          <cell r="D8061" t="str">
            <v xml:space="preserve">M2    </v>
          </cell>
          <cell r="E8061">
            <v>62.17</v>
          </cell>
        </row>
        <row r="8062">
          <cell r="A8062">
            <v>695</v>
          </cell>
          <cell r="B8062" t="str">
            <v>SINAPI</v>
          </cell>
          <cell r="C8062" t="str">
            <v xml:space="preserve">BLOQUETE/PISO INTERTRAVADO DE CONCRETO - MODELO RAQUETE, *22 CM X 13,5* CM, E = 6 CM, RESISTENCIA DE 35 MPA (NBR 9781), COR NATURAL                                                                                                                                                                                                                                                                                                                                                                       </v>
          </cell>
          <cell r="D8062" t="str">
            <v xml:space="preserve">M2    </v>
          </cell>
          <cell r="E8062">
            <v>45.67</v>
          </cell>
        </row>
        <row r="8063">
          <cell r="A8063">
            <v>679</v>
          </cell>
          <cell r="B8063" t="str">
            <v>SINAPI</v>
          </cell>
          <cell r="C8063" t="str">
            <v xml:space="preserve">BLOQUETE/PISO INTERTRAVADO DE CONCRETO - MODELO SEXTAVADO / HEXAGONAL, 25 CM X 25 CM, E = 10 CM, RESISTENCIA DE 35 MPA (NBR 9781), COR NATURAL                                                                                                                                                                                                                                                                                                                                                            </v>
          </cell>
          <cell r="D8063" t="str">
            <v xml:space="preserve">M2    </v>
          </cell>
          <cell r="E8063">
            <v>68.09</v>
          </cell>
        </row>
        <row r="8064">
          <cell r="A8064">
            <v>711</v>
          </cell>
          <cell r="B8064" t="str">
            <v>SINAPI</v>
          </cell>
          <cell r="C8064" t="str">
            <v xml:space="preserve">BLOQUETE/PISO INTERTRAVADO DE CONCRETO - MODELO SEXTAVADO / HEXAGONAL, 25 CM X 25 CM, E = 6 CM, RESISTENCIA DE 35 MPA (NBR 9781), COR NATURAL                                                                                                                                                                                                                                                                                                                                                             </v>
          </cell>
          <cell r="D8064" t="str">
            <v xml:space="preserve">M2    </v>
          </cell>
          <cell r="E8064">
            <v>45.04</v>
          </cell>
        </row>
        <row r="8065">
          <cell r="A8065">
            <v>712</v>
          </cell>
          <cell r="B8065" t="str">
            <v>SINAPI</v>
          </cell>
          <cell r="C8065" t="str">
            <v xml:space="preserve">BLOQUETE/PISO INTERTRAVADO DE CONCRETO - MODELO SEXTAVADO / HEXAGONAL, 25 CM X 25 CM, E = 8 CM, RESISTENCIA DE 35 MPA (NBR 9781), COR NATURAL                                                                                                                                                                                                                                                                                                                                                             </v>
          </cell>
          <cell r="D8065" t="str">
            <v xml:space="preserve">M2    </v>
          </cell>
          <cell r="E8065">
            <v>56.74</v>
          </cell>
        </row>
        <row r="8066">
          <cell r="A8066">
            <v>12614</v>
          </cell>
          <cell r="B8066" t="str">
            <v>SINAPI</v>
          </cell>
          <cell r="C8066" t="str">
            <v xml:space="preserve">BOCAL PVC, PARA CALHA PLUVIAL, DIAMETRO DA SAIDA ENTRE 80 E 100 MM, PARA DRENAGEM PREDIAL                                                                                                                                                                                                                                                                                                                                                                                                                 </v>
          </cell>
          <cell r="D8066" t="str">
            <v xml:space="preserve">UN    </v>
          </cell>
          <cell r="E8066">
            <v>22.83</v>
          </cell>
        </row>
        <row r="8067">
          <cell r="A8067">
            <v>6140</v>
          </cell>
          <cell r="B8067" t="str">
            <v>SINAPI</v>
          </cell>
          <cell r="C8067" t="str">
            <v xml:space="preserve">BOLSA DE LIGACAO EM PVC FLEXIVEL PARA VASO SANITARIO 1.1/2 " (40 MM)                                                                                                                                                                                                                                                                                                                                                                                                                                      </v>
          </cell>
          <cell r="D8067" t="str">
            <v xml:space="preserve">UN    </v>
          </cell>
          <cell r="E8067">
            <v>4.43</v>
          </cell>
        </row>
        <row r="8068">
          <cell r="A8068">
            <v>38399</v>
          </cell>
          <cell r="B8068" t="str">
            <v>SINAPI</v>
          </cell>
          <cell r="C8068" t="str">
            <v xml:space="preserve">BOLSA DE LONA PARA FERRAMENTAS *50 X 35 X 25* CM                                                                                                                                                                                                                                                                                                                                                                                                                                                          </v>
          </cell>
          <cell r="D8068" t="str">
            <v xml:space="preserve">UN    </v>
          </cell>
          <cell r="E8068">
            <v>301.02999999999997</v>
          </cell>
        </row>
        <row r="8069">
          <cell r="A8069">
            <v>735</v>
          </cell>
          <cell r="B8069" t="str">
            <v>SINAPI</v>
          </cell>
          <cell r="C8069" t="str">
            <v xml:space="preserve">BOMBA CENTRIFUGA  MOTOR ELETRICO TRIFASICO 1,48HP  DIAMETRO DE SUCCAO X ELEVACAO 1" X 1", 4 ESTAGIOS, DIAMETRO DOS ROTORES 3 X 107 MM + 1 X 100 MM, HM/Q: 10 M / 5,3 M3/H A 70 M / 1,8 M3/H                                                                                                                                                                                                                                                                                                               </v>
          </cell>
          <cell r="D8069" t="str">
            <v xml:space="preserve">UN    </v>
          </cell>
          <cell r="E8069">
            <v>2874.71</v>
          </cell>
        </row>
        <row r="8070">
          <cell r="A8070">
            <v>736</v>
          </cell>
          <cell r="B8070" t="str">
            <v>SINAPI</v>
          </cell>
          <cell r="C8070" t="str">
            <v xml:space="preserve">BOMBA CENTRIFUGA  MOTOR ELETRICO TRIFASICO 2,96HP, DIAMETRO DE SUCCAO X ELEVACAO 1 1/2" X 1 1/4", DIAMETRO DO ROTOR 148 MM, HM/Q: 34 M / 14,80 M3/H A 40 M / 8,60 M3/H                                                                                                                                                                                                                                                                                                                                    </v>
          </cell>
          <cell r="D8070" t="str">
            <v xml:space="preserve">UN    </v>
          </cell>
          <cell r="E8070">
            <v>2417.11</v>
          </cell>
        </row>
        <row r="8071">
          <cell r="A8071">
            <v>729</v>
          </cell>
          <cell r="B8071" t="str">
            <v>SINAPI</v>
          </cell>
          <cell r="C8071" t="str">
            <v xml:space="preserve">BOMBA CENTRIFUGA COM MOTOR ELETRICO MONOFASICO, POTENCIA 0,33 HP,  BOCAIS 1" X 3/4", DIAMETRO DO ROTOR 99 MM, HM/Q = 4 MCA / 8,5 M3/H A 18 MCA / 0,90 M3/H                                                                                                                                                                                                                                                                                                                                                </v>
          </cell>
          <cell r="D8071" t="str">
            <v xml:space="preserve">UN    </v>
          </cell>
          <cell r="E8071">
            <v>985</v>
          </cell>
        </row>
        <row r="8072">
          <cell r="A8072">
            <v>39925</v>
          </cell>
          <cell r="B8072" t="str">
            <v>SINAPI</v>
          </cell>
          <cell r="C8072" t="str">
            <v xml:space="preserve">BOMBA CENTRIFUGA MONOESTAGIO COM MOTOR ELETRICO MONOFASICO, POTENCIA 15 HP,  DIAMETRO DO ROTOR *173* MM, HM/Q = *30* MCA / *90* M3/H A *45* MCA / *55* M3/H                                                                                                                                                                                                                                                                                                                                               </v>
          </cell>
          <cell r="D8072" t="str">
            <v xml:space="preserve">UN    </v>
          </cell>
          <cell r="E8072">
            <v>14233.16</v>
          </cell>
        </row>
        <row r="8073">
          <cell r="A8073">
            <v>731</v>
          </cell>
          <cell r="B8073" t="str">
            <v>SINAPI</v>
          </cell>
          <cell r="C8073" t="str">
            <v xml:space="preserve">BOMBA CENTRIFUGA MOTOR ELETRICO MONOFASICO 0,49 HP  BOCAIS 1" X 3/4", DIAMETRO DO ROTOR 110 MM, HM/Q: 6 M / 8,3 M3/H A 20 M / 1,2 M3/H                                                                                                                                                                                                                                                                                                                                                                    </v>
          </cell>
          <cell r="D8073" t="str">
            <v xml:space="preserve">UN    </v>
          </cell>
          <cell r="E8073">
            <v>958.65</v>
          </cell>
        </row>
        <row r="8074">
          <cell r="A8074">
            <v>10575</v>
          </cell>
          <cell r="B8074" t="str">
            <v>SINAPI</v>
          </cell>
          <cell r="C8074" t="str">
            <v xml:space="preserve">BOMBA CENTRIFUGA MOTOR ELETRICO MONOFASICO 0,50 CV DIAMETRO DE SUCCAO X ELEVACAO 3/4" X 3/4", MONOESTAGIO, DIAMETRO DOS ROTORES 114 MM, HM/Q: 2 M / 2,99 M3/H A 24 M / 0,71 M3/H                                                                                                                                                                                                                                                                                                                          </v>
          </cell>
          <cell r="D8074" t="str">
            <v xml:space="preserve">UN    </v>
          </cell>
          <cell r="E8074">
            <v>1496.04</v>
          </cell>
        </row>
        <row r="8075">
          <cell r="A8075">
            <v>733</v>
          </cell>
          <cell r="B8075" t="str">
            <v>SINAPI</v>
          </cell>
          <cell r="C8075" t="str">
            <v xml:space="preserve">BOMBA CENTRIFUGA MOTOR ELETRICO MONOFASICO 0,74HP  DIAMETRO DE SUCCAO X ELEVACAO 1 1/4" X 1", DIAMETRO DO ROTOR 120 MM, HM/Q: 8 M / 7,70 M3/H A 24 M / 2,80 M3/H                                                                                                                                                                                                                                                                                                                                          </v>
          </cell>
          <cell r="D8075" t="str">
            <v xml:space="preserve">UN    </v>
          </cell>
          <cell r="E8075">
            <v>1637.98</v>
          </cell>
        </row>
        <row r="8076">
          <cell r="A8076">
            <v>732</v>
          </cell>
          <cell r="B8076" t="str">
            <v>SINAPI</v>
          </cell>
          <cell r="C8076" t="str">
            <v xml:space="preserve">BOMBA CENTRIFUGA MOTOR ELETRICO TRIFASICO 0,99HP  DIAMETRO DE SUCCAO X ELEVACAO 1" X 1", DIAMETRO DO ROTOR 145 MM, HM/Q: 14 M / 8,4 M3/H A 40 M / 0,60 M3/H                                                                                                                                                                                                                                                                                                                                               </v>
          </cell>
          <cell r="D8076" t="str">
            <v xml:space="preserve">UN    </v>
          </cell>
          <cell r="E8076">
            <v>1615.96</v>
          </cell>
        </row>
        <row r="8077">
          <cell r="A8077">
            <v>737</v>
          </cell>
          <cell r="B8077" t="str">
            <v>SINAPI</v>
          </cell>
          <cell r="C8077" t="str">
            <v xml:space="preserve">BOMBA CENTRIFUGA MOTOR ELETRICO TRIFASICO 14,8 HP, DIAMETRO DE SUCCAO X ELEVACAO 2 1/2" X 2", DIAMETRO DO ROTOR 195 MM, HM/Q: 62 M / 55,5 M3/H A 80 M / 31,50 M3/H                                                                                                                                                                                                                                                                                                                                        </v>
          </cell>
          <cell r="D8077" t="str">
            <v xml:space="preserve">UN    </v>
          </cell>
          <cell r="E8077">
            <v>9061.84</v>
          </cell>
        </row>
        <row r="8078">
          <cell r="A8078">
            <v>738</v>
          </cell>
          <cell r="B8078" t="str">
            <v>SINAPI</v>
          </cell>
          <cell r="C8078" t="str">
            <v xml:space="preserve">BOMBA CENTRIFUGA MOTOR ELETRICO TRIFASICO 5HP, DIAMETRO DE SUCCAO X ELEVACAO 2" X 1 1/2", DIAMETRO DO ROTOR 155 MM, HM/Q: 40 M / 20,40 M3/H A 46 M / 9,20 M3/H                                                                                                                                                                                                                                                                                                                                            </v>
          </cell>
          <cell r="D8078" t="str">
            <v xml:space="preserve">UN    </v>
          </cell>
          <cell r="E8078">
            <v>4201.91</v>
          </cell>
        </row>
        <row r="8079">
          <cell r="A8079">
            <v>740</v>
          </cell>
          <cell r="B8079" t="str">
            <v>SINAPI</v>
          </cell>
          <cell r="C8079" t="str">
            <v xml:space="preserve">BOMBA CENTRIFUGA MOTOR ELETRICO TRIFASICO 9,86 DIAMETRO DE SUCCAO X ELEVACAO 1" X 1", 4 ESTAGIOS, DIAMETRO DOS ROTORES 4 X 146 MM, HM/Q: 85 M / 14,9 M3/H A 140 M / 4,2 M3/H                                                                                                                                                                                                                                                                                                                              </v>
          </cell>
          <cell r="D8079" t="str">
            <v xml:space="preserve">UN    </v>
          </cell>
          <cell r="E8079">
            <v>8524.7999999999993</v>
          </cell>
        </row>
        <row r="8080">
          <cell r="A8080">
            <v>734</v>
          </cell>
          <cell r="B8080" t="str">
            <v>SINAPI</v>
          </cell>
          <cell r="C8080" t="str">
            <v xml:space="preserve">BOMBA CENTRIFUGA,  MOTOR ELETRICO TRIFASICO 1,48HP  DIAMETRO DE SUCCAO X ELEVACAO 1 1/2" X 1", DIAMETRO DO ROTOR 117 MM, HM/Q: 10 M / 21,9 M3/H A 24 M / 6,1 M3/H                                                                                                                                                                                                                                                                                                                                         </v>
          </cell>
          <cell r="D8080" t="str">
            <v xml:space="preserve">UN    </v>
          </cell>
          <cell r="E8080">
            <v>1732.31</v>
          </cell>
        </row>
        <row r="8081">
          <cell r="A8081">
            <v>39008</v>
          </cell>
          <cell r="B8081" t="str">
            <v>SINAPI</v>
          </cell>
          <cell r="C8081" t="str">
            <v xml:space="preserve">BOMBA DE PROJECAO DE CONCRETO SECO, POTENCIA 10 CV, VAZAO 3 M3/H                                                                                                                                                                                                                                                                                                                                                                                                                                          </v>
          </cell>
          <cell r="D8081" t="str">
            <v xml:space="preserve">UN    </v>
          </cell>
          <cell r="E8081">
            <v>71922.8</v>
          </cell>
        </row>
        <row r="8082">
          <cell r="A8082">
            <v>39009</v>
          </cell>
          <cell r="B8082" t="str">
            <v>SINAPI</v>
          </cell>
          <cell r="C8082" t="str">
            <v xml:space="preserve">BOMBA DE PROJECAO DE CONCRETO SECO, POTENCIA 10 CV, VAZAO 6 M3/H                                                                                                                                                                                                                                                                                                                                                                                                                                          </v>
          </cell>
          <cell r="D8082" t="str">
            <v xml:space="preserve">UN    </v>
          </cell>
          <cell r="E8082">
            <v>77056.37</v>
          </cell>
        </row>
        <row r="8083">
          <cell r="A8083">
            <v>10587</v>
          </cell>
          <cell r="B8083" t="str">
            <v>SINAPI</v>
          </cell>
          <cell r="C8083" t="str">
            <v xml:space="preserve">BOMBA SUBMERSA PARA POCOS TUBULARES PROFUNDOS DIAMETRO DE 4 POLEGADAS, ELETRICA, MONOFASICA, POTENCIA 0,49 HP, 13 ESTAGIOS, BOCAL DE DESCARGA DIAMETRO DE UMA POLEGADA E MEIA, HM/Q = 18 M / 1,90 M3/H A 85 M / 0,60 M3/H                                                                                                                                                                                                                                                                                 </v>
          </cell>
          <cell r="D8083" t="str">
            <v xml:space="preserve">UN    </v>
          </cell>
          <cell r="E8083">
            <v>4502.28</v>
          </cell>
        </row>
        <row r="8084">
          <cell r="A8084">
            <v>759</v>
          </cell>
          <cell r="B8084" t="str">
            <v>SINAPI</v>
          </cell>
          <cell r="C8084" t="str">
            <v xml:space="preserve">BOMBA SUBMERSA PARA POCOS TUBULARES PROFUNDOS DIAMETRO DE 4 POLEGADAS, ELETRICA, TRIFASICA, POTENCIA 1,97 HP, 20 ESTAGIOS, BOCAL DE DESCARGA DIAMETRO DE UMA POLEGADA E MEIA, HM/Q = 18 M / 5,40 M3/H A 164 M / 0,80 M3/H                                                                                                                                                                                                                                                                                 </v>
          </cell>
          <cell r="D8084" t="str">
            <v xml:space="preserve">UN    </v>
          </cell>
          <cell r="E8084">
            <v>6473.39</v>
          </cell>
        </row>
        <row r="8085">
          <cell r="A8085">
            <v>761</v>
          </cell>
          <cell r="B8085" t="str">
            <v>SINAPI</v>
          </cell>
          <cell r="C8085" t="str">
            <v xml:space="preserve">BOMBA SUBMERSA PARA POCOS TUBULARES PROFUNDOS DIAMETRO DE 4 POLEGADAS, ELETRICA, TRIFASICA, POTENCIA 5,42 HP, 15 ESTAGIOS, BOCAL DE DESCARGA DIAMETRO DE 2 POLEGADAS, HM/Q = 18 M / 18,10 M3/H A 121 M / 2,90 M3/H                                                                                                                                                                                                                                                                                        </v>
          </cell>
          <cell r="D8085" t="str">
            <v xml:space="preserve">UN    </v>
          </cell>
          <cell r="E8085">
            <v>10972.94</v>
          </cell>
        </row>
        <row r="8086">
          <cell r="A8086">
            <v>750</v>
          </cell>
          <cell r="B8086" t="str">
            <v>SINAPI</v>
          </cell>
          <cell r="C8086" t="str">
            <v xml:space="preserve">BOMBA SUBMERSA PARA POCOS TUBULARES PROFUNDOS DIAMETRO DE 4 POLEGADAS, ELETRICA, TRIFASICA, POTENCIA 5,42 HP, 29 ESTAGIOS, BOCAL DE DESCARGA DE UMA POLEGADA E MEIA, HM/Q = 18 M / 8,10 M3/H A 201 M / 3,2 M3/H                                                                                                                                                                                                                                                                                           </v>
          </cell>
          <cell r="D8086" t="str">
            <v xml:space="preserve">UN    </v>
          </cell>
          <cell r="E8086">
            <v>10417.94</v>
          </cell>
        </row>
        <row r="8087">
          <cell r="A8087">
            <v>755</v>
          </cell>
          <cell r="B8087" t="str">
            <v>SINAPI</v>
          </cell>
          <cell r="C8087" t="str">
            <v xml:space="preserve">BOMBA SUBMERSA PARA POCOS TUBULARES PROFUNDOS DIAMETRO DE 6 POLEGADAS, ELETRICA, TRIFASICA, POTENCIA 27,12 HP, 7 ESTAGIOS, BOCAL DE DESCARGA DIAMETRO DE 4 POLEGADAS, HM/Q = 13,9 M / 90 M3/H A 44,0 M / 25,0 M3/H                                                                                                                                                                                                                                                                                        </v>
          </cell>
          <cell r="D8087" t="str">
            <v xml:space="preserve">UN    </v>
          </cell>
          <cell r="E8087">
            <v>42750.16</v>
          </cell>
        </row>
        <row r="8088">
          <cell r="A8088">
            <v>749</v>
          </cell>
          <cell r="B8088" t="str">
            <v>SINAPI</v>
          </cell>
          <cell r="C8088" t="str">
            <v xml:space="preserve">BOMBA SUBMERSA PARA POCOS TUBULARES PROFUNDOS DIAMETRO DE 6 POLEGADAS, ELETRICA, TRIFASICA, POTENCIA 3,45 HP, 5 ESTAGIOS, BOCAL DE DESCARGA DIAMETRO DE 2 POLEGADAS, HM/Q = 68,5 M / 6,12 M3/H A 39,5 M / 14,04 M3/H                                                                                                                                                                                                                                                                                      </v>
          </cell>
          <cell r="D8088" t="str">
            <v xml:space="preserve">UN    </v>
          </cell>
          <cell r="E8088">
            <v>15722.71</v>
          </cell>
        </row>
        <row r="8089">
          <cell r="A8089">
            <v>756</v>
          </cell>
          <cell r="B8089" t="str">
            <v>SINAPI</v>
          </cell>
          <cell r="C8089" t="str">
            <v xml:space="preserve">BOMBA SUBMERSA PARA POCOS TUBULARES PROFUNDOS DIAMETRO DE 6 POLEGADAS, ELETRICA, TRIFASICA, POTENCIA 32 HP, 9 ESTAGIOS, BOCAL DE DESCARGA DIAMETRO DE 4 POLEGADAS, HM/Q = 114,0 M / 13,9 M3/H A 57,0 M / 25,0 M3/H                                                                                                                                                                                                                                                                                        </v>
          </cell>
          <cell r="D8089" t="str">
            <v xml:space="preserve">UN    </v>
          </cell>
          <cell r="E8089">
            <v>46624.77</v>
          </cell>
        </row>
        <row r="8090">
          <cell r="A8090">
            <v>757</v>
          </cell>
          <cell r="B8090" t="str">
            <v>SINAPI</v>
          </cell>
          <cell r="C8090" t="str">
            <v xml:space="preserve">BOMBA SUBMERSIVEL,  ELETRICA, TRIFASICA, POTENCIA 6 HP, DIAMETRO DO ROTOR 127 MM, BOCAL DE SAIDA DIAMETRO DE 3 POLEGADAS, HM/Q = 7 M / 66,90 M3/H A 26 M / 2,88 M3/H                                                                                                                                                                                                                                                                                                                                      </v>
          </cell>
          <cell r="D8090" t="str">
            <v xml:space="preserve">UN    </v>
          </cell>
          <cell r="E8090">
            <v>21170.62</v>
          </cell>
        </row>
        <row r="8091">
          <cell r="A8091">
            <v>10588</v>
          </cell>
          <cell r="B8091" t="str">
            <v>SINAPI</v>
          </cell>
          <cell r="C8091" t="str">
            <v xml:space="preserve">BOMBA SUBMERSIVEL, ELETRICA, TRIFASICA, POTENCIA 0,98 HP, DIAMETRO DO ROTOR 142 MM SEMIABERTO, BOCAL DE SAIDA DIAMETRO DE 2 POLEGADAS, HM/Q = 2 M / 32 M3/H A 8 M / 16 M3/H                                                                                                                                                                                                                                                                                                                               </v>
          </cell>
          <cell r="D8091" t="str">
            <v xml:space="preserve">UN    </v>
          </cell>
          <cell r="E8091">
            <v>4673.9399999999996</v>
          </cell>
        </row>
        <row r="8092">
          <cell r="A8092">
            <v>10592</v>
          </cell>
          <cell r="B8092" t="str">
            <v>SINAPI</v>
          </cell>
          <cell r="C8092" t="str">
            <v xml:space="preserve">BOMBA SUBMERSIVEL, ELETRICA, TRIFASICA, POTENCIA 0,99 HP, DIAMETRO ROTOR 98 MM SEMIABERTO, BOCAL DE SAIDA DIAMETRO 2 POLEGADAS, HM/Q = 2 M / 28,90 M3/H A 14 M / 7 M3/H                                                                                                                                                                                                                                                                                                                                   </v>
          </cell>
          <cell r="D8092" t="str">
            <v xml:space="preserve">UN    </v>
          </cell>
          <cell r="E8092">
            <v>5645.5</v>
          </cell>
        </row>
        <row r="8093">
          <cell r="A8093">
            <v>10589</v>
          </cell>
          <cell r="B8093" t="str">
            <v>SINAPI</v>
          </cell>
          <cell r="C8093" t="str">
            <v xml:space="preserve">BOMBA SUBMERSIVEL, ELETRICA, TRIFASICA, POTENCIA 1,97 HP, DIAMETRO DO ROTOR 144 MM SEMIABERTO, BOCAL DE SAIDA DIAMETRO DE 2 POLEGADAS, HM/Q = 2 M / 26,8 M3/H A 28 M / 4,6 M3/H                                                                                                                                                                                                                                                                                                                           </v>
          </cell>
          <cell r="D8093" t="str">
            <v xml:space="preserve">UN    </v>
          </cell>
          <cell r="E8093">
            <v>7584.37</v>
          </cell>
        </row>
        <row r="8094">
          <cell r="A8094">
            <v>760</v>
          </cell>
          <cell r="B8094" t="str">
            <v>SINAPI</v>
          </cell>
          <cell r="C8094" t="str">
            <v xml:space="preserve">BOMBA SUBMERSIVEL, ELETRICA, TRIFASICA, POTENCIA 13 HP, DIAMETRO DO ROTOR 170 MM, BOCAL DE SAIDA DIAMETRO DE 3 POLEGADAS, HM/Q = 11 M / 68,40 M3/H A 72 M / 3,6 M3/H                                                                                                                                                                                                                                                                                                                                      </v>
          </cell>
          <cell r="D8094" t="str">
            <v xml:space="preserve">UN    </v>
          </cell>
          <cell r="E8094">
            <v>42341.25</v>
          </cell>
        </row>
        <row r="8095">
          <cell r="A8095">
            <v>751</v>
          </cell>
          <cell r="B8095" t="str">
            <v>SINAPI</v>
          </cell>
          <cell r="C8095" t="str">
            <v xml:space="preserve">BOMBA SUBMERSIVEL, ELETRICA, TRIFASICA, POTENCIA 2,96 HP, DIAMETRO DO ROTOR 144 MM SEMIABERTO, BOCAL DE SAIDA DIAMETRO DE DUAS POLEGADAS, HM/Q = 2 M / 38,8 M3/H A 28 M / 5 M3/H                                                                                                                                                                                                                                                                                                                          </v>
          </cell>
          <cell r="D8095" t="str">
            <v xml:space="preserve">UN    </v>
          </cell>
          <cell r="E8095">
            <v>6668.74</v>
          </cell>
        </row>
        <row r="8096">
          <cell r="A8096">
            <v>754</v>
          </cell>
          <cell r="B8096" t="str">
            <v>SINAPI</v>
          </cell>
          <cell r="C8096" t="str">
            <v xml:space="preserve">BOMBA SUBMERSIVEL, ELETRICA, TRIFASICA, POTENCIA 3,75 HP, DIAMETRO DO ROTOR 90 MM SEMIABERTO, BOCAL DE SAIDA DIAMETRO DE 2 POLEGADAS, HM/Q = 5 M / 61,2 M3/H A 25,5 M / 3,6 M3/H                                                                                                                                                                                                                                                                                                                          </v>
          </cell>
          <cell r="D8096" t="str">
            <v xml:space="preserve">UN    </v>
          </cell>
          <cell r="E8096">
            <v>10585.31</v>
          </cell>
        </row>
        <row r="8097">
          <cell r="A8097">
            <v>44489</v>
          </cell>
          <cell r="B8097" t="str">
            <v>SINAPI</v>
          </cell>
          <cell r="C8097" t="str">
            <v xml:space="preserve">BOMBA TRIPLEX COM MOTOR A DIESEL, NACIONAL, DIAMETRO DE SUCCAO DE 2  1/2''                                                                                                                                                                                                                                                                                                                                                                                                                                </v>
          </cell>
          <cell r="D8097" t="str">
            <v xml:space="preserve">UN    </v>
          </cell>
          <cell r="E8097">
            <v>244870.56</v>
          </cell>
        </row>
        <row r="8098">
          <cell r="A8098">
            <v>39917</v>
          </cell>
          <cell r="B8098" t="str">
            <v>SINAPI</v>
          </cell>
          <cell r="C8098" t="str">
            <v xml:space="preserve">BOMBA TRIPLEX, PARA INJECAO DE CALDA DE CIMENTO, VAZAO MAXIMA DE *100* LITROS/MINUTO, PRESSAO MAXIMA DE *70* BAR, POTENCIA DE 15 CV                                                                                                                                                                                                                                                                                                                                                                       </v>
          </cell>
          <cell r="D8098" t="str">
            <v xml:space="preserve">UN    </v>
          </cell>
          <cell r="E8098">
            <v>110478.61</v>
          </cell>
        </row>
        <row r="8099">
          <cell r="A8099">
            <v>38167</v>
          </cell>
          <cell r="B8099" t="str">
            <v>SINAPI</v>
          </cell>
          <cell r="C8099" t="str">
            <v xml:space="preserve">BORBOLETA PARA JANELA TIPO GUILHOTINA, EM ZAMAC CROMADO                                                                                                                                                                                                                                                                                                                                                                                                                                                   </v>
          </cell>
          <cell r="D8099" t="str">
            <v xml:space="preserve">PAR   </v>
          </cell>
          <cell r="E8099">
            <v>27.93</v>
          </cell>
        </row>
        <row r="8100">
          <cell r="A8100">
            <v>36145</v>
          </cell>
          <cell r="B8100" t="str">
            <v>SINAPI</v>
          </cell>
          <cell r="C8100" t="str">
            <v xml:space="preserve">BOTA DE PVC PRETA, CANO MEDIO, SEM FORRO                                                                                                                                                                                                                                                                                                                                                                                                                                                                  </v>
          </cell>
          <cell r="D8100" t="str">
            <v xml:space="preserve">PAR   </v>
          </cell>
          <cell r="E8100">
            <v>34.56</v>
          </cell>
        </row>
        <row r="8101">
          <cell r="A8101">
            <v>12893</v>
          </cell>
          <cell r="B8101" t="str">
            <v>SINAPI</v>
          </cell>
          <cell r="C8101" t="str">
            <v xml:space="preserve">BOTA DE SEGURANCA COM BIQUEIRA DE ACO E COLARINHO ACOLCHOADO                                                                                                                                                                                                                                                                                                                                                                                                                                              </v>
          </cell>
          <cell r="D8101" t="str">
            <v xml:space="preserve">PAR   </v>
          </cell>
          <cell r="E8101">
            <v>57.6</v>
          </cell>
        </row>
        <row r="8102">
          <cell r="A8102">
            <v>11685</v>
          </cell>
          <cell r="B8102" t="str">
            <v>SINAPI</v>
          </cell>
          <cell r="C8102" t="str">
            <v xml:space="preserve">BRACO / CANO PARA CHUVEIRO ELETRICO, EM ALUMINIO, 30 CM X 1/2 "                                                                                                                                                                                                                                                                                                                                                                                                                                           </v>
          </cell>
          <cell r="D8102" t="str">
            <v xml:space="preserve">UN    </v>
          </cell>
          <cell r="E8102">
            <v>34.270000000000003</v>
          </cell>
        </row>
        <row r="8103">
          <cell r="A8103">
            <v>11680</v>
          </cell>
          <cell r="B8103" t="str">
            <v>SINAPI</v>
          </cell>
          <cell r="C8103" t="str">
            <v xml:space="preserve">BRACO OU HASTE COM CANOPLA PLASTICA, 1/2 ", PARA CHUVEIRO SIMPLES                                                                                                                                                                                                                                                                                                                                                                                                                                         </v>
          </cell>
          <cell r="D8103" t="str">
            <v xml:space="preserve">UN    </v>
          </cell>
          <cell r="E8103">
            <v>17.28</v>
          </cell>
        </row>
        <row r="8104">
          <cell r="A8104">
            <v>11679</v>
          </cell>
          <cell r="B8104" t="str">
            <v>SINAPI</v>
          </cell>
          <cell r="C8104" t="str">
            <v xml:space="preserve">BRACO OU HASTE RETA COM CANOPLA PLASTICA, 1/2 ", PARA CHUVEIRO ELETRICO                                                                                                                                                                                                                                                                                                                                                                                                                                   </v>
          </cell>
          <cell r="D8104" t="str">
            <v xml:space="preserve">UN    </v>
          </cell>
          <cell r="E8104">
            <v>23.42</v>
          </cell>
        </row>
        <row r="8105">
          <cell r="A8105">
            <v>2512</v>
          </cell>
          <cell r="B8105" t="str">
            <v>SINAPI</v>
          </cell>
          <cell r="C8105" t="str">
            <v xml:space="preserve">BRACO P/ LUMINARIA PUBLICA 1 X 1,50M ROMAGNOLE OU EQUIV                                                                                                                                                                                                                                                                                                                                                                                                                                                   </v>
          </cell>
          <cell r="D8105" t="str">
            <v xml:space="preserve">UN    </v>
          </cell>
          <cell r="E8105">
            <v>43.3</v>
          </cell>
        </row>
        <row r="8106">
          <cell r="A8106">
            <v>4374</v>
          </cell>
          <cell r="B8106" t="str">
            <v>SINAPI</v>
          </cell>
          <cell r="C8106" t="str">
            <v xml:space="preserve">BUCHA DE NYLON SEM ABA S10                                                                                                                                                                                                                                                                                                                                                                                                                                                                                </v>
          </cell>
          <cell r="D8106" t="str">
            <v xml:space="preserve">UN    </v>
          </cell>
          <cell r="E8106">
            <v>0.28999999999999998</v>
          </cell>
        </row>
        <row r="8107">
          <cell r="A8107">
            <v>7568</v>
          </cell>
          <cell r="B8107" t="str">
            <v>SINAPI</v>
          </cell>
          <cell r="C8107" t="str">
            <v xml:space="preserve">BUCHA DE NYLON SEM ABA S10, COM PARAFUSO DE 6,10 X 65 MM EM ACO ZINCADO COM ROSCA SOBERBA, CABECA CHATA E FENDA PHILLIPS                                                                                                                                                                                                                                                                                                                                                                                  </v>
          </cell>
          <cell r="D8107" t="str">
            <v xml:space="preserve">UN    </v>
          </cell>
          <cell r="E8107">
            <v>0.49</v>
          </cell>
        </row>
        <row r="8108">
          <cell r="A8108">
            <v>7584</v>
          </cell>
          <cell r="B8108" t="str">
            <v>SINAPI</v>
          </cell>
          <cell r="C8108" t="str">
            <v xml:space="preserve">BUCHA DE NYLON SEM ABA S12, COM PARAFUSO DE 5/16" X 80 MM EM ACO ZINCADO COM ROSCA SOBERBA E CABECA SEXTAVADA                                                                                                                                                                                                                                                                                                                                                                                             </v>
          </cell>
          <cell r="D8108" t="str">
            <v xml:space="preserve">UN    </v>
          </cell>
          <cell r="E8108">
            <v>0.74</v>
          </cell>
        </row>
        <row r="8109">
          <cell r="A8109">
            <v>11945</v>
          </cell>
          <cell r="B8109" t="str">
            <v>SINAPI</v>
          </cell>
          <cell r="C8109" t="str">
            <v xml:space="preserve">BUCHA DE NYLON SEM ABA S4                                                                                                                                                                                                                                                                                                                                                                                                                                                                                 </v>
          </cell>
          <cell r="D8109" t="str">
            <v xml:space="preserve">UN    </v>
          </cell>
          <cell r="E8109">
            <v>0.04</v>
          </cell>
        </row>
        <row r="8110">
          <cell r="A8110">
            <v>11946</v>
          </cell>
          <cell r="B8110" t="str">
            <v>SINAPI</v>
          </cell>
          <cell r="C8110" t="str">
            <v xml:space="preserve">BUCHA DE NYLON SEM ABA S5                                                                                                                                                                                                                                                                                                                                                                                                                                                                                 </v>
          </cell>
          <cell r="D8110" t="str">
            <v xml:space="preserve">UN    </v>
          </cell>
          <cell r="E8110">
            <v>0.05</v>
          </cell>
        </row>
        <row r="8111">
          <cell r="A8111">
            <v>4375</v>
          </cell>
          <cell r="B8111" t="str">
            <v>SINAPI</v>
          </cell>
          <cell r="C8111" t="str">
            <v xml:space="preserve">BUCHA DE NYLON SEM ABA S6                                                                                                                                                                                                                                                                                                                                                                                                                                                                                 </v>
          </cell>
          <cell r="D8111" t="str">
            <v xml:space="preserve">UN    </v>
          </cell>
          <cell r="E8111">
            <v>0.08</v>
          </cell>
        </row>
        <row r="8112">
          <cell r="A8112">
            <v>11950</v>
          </cell>
          <cell r="B8112" t="str">
            <v>SINAPI</v>
          </cell>
          <cell r="C8112" t="str">
            <v xml:space="preserve">BUCHA DE NYLON SEM ABA S6, COM PARAFUSO DE 4,20 X 40 MM EM ACO ZINCADO COM ROSCA SOBERBA, CABECA CHATA E FENDA PHILLIPS                                                                                                                                                                                                                                                                                                                                                                                   </v>
          </cell>
          <cell r="D8112" t="str">
            <v xml:space="preserve">UN    </v>
          </cell>
          <cell r="E8112">
            <v>0.16</v>
          </cell>
        </row>
        <row r="8113">
          <cell r="A8113">
            <v>4376</v>
          </cell>
          <cell r="B8113" t="str">
            <v>SINAPI</v>
          </cell>
          <cell r="C8113" t="str">
            <v xml:space="preserve">BUCHA DE NYLON SEM ABA S8                                                                                                                                                                                                                                                                                                                                                                                                                                                                                 </v>
          </cell>
          <cell r="D8113" t="str">
            <v xml:space="preserve">UN    </v>
          </cell>
          <cell r="E8113">
            <v>0.15</v>
          </cell>
        </row>
        <row r="8114">
          <cell r="A8114">
            <v>7583</v>
          </cell>
          <cell r="B8114" t="str">
            <v>SINAPI</v>
          </cell>
          <cell r="C8114" t="str">
            <v xml:space="preserve">BUCHA DE NYLON SEM ABA S8, COM PARAFUSO DE 4,80 X 50 MM EM ACO ZINCADO COM ROSCA SOBERBA, CABECA CHATA E FENDA PHILLIPS                                                                                                                                                                                                                                                                                                                                                                                   </v>
          </cell>
          <cell r="D8114" t="str">
            <v xml:space="preserve">UN    </v>
          </cell>
          <cell r="E8114">
            <v>0.33</v>
          </cell>
        </row>
        <row r="8115">
          <cell r="A8115">
            <v>4350</v>
          </cell>
          <cell r="B8115" t="str">
            <v>SINAPI</v>
          </cell>
          <cell r="C8115" t="str">
            <v xml:space="preserve">BUCHA DE NYLON, DIAMETRO DO FURO 8 MM, COMPRIMENTO 40 MM, COM PARAFUSO DE ROSCA SOBERBA, CABECA CHATA, FENDA SIMPLES, 4,8 X 50 MM                                                                                                                                                                                                                                                                                                                                                                         </v>
          </cell>
          <cell r="D8115" t="str">
            <v xml:space="preserve">UN    </v>
          </cell>
          <cell r="E8115">
            <v>0.99</v>
          </cell>
        </row>
        <row r="8116">
          <cell r="A8116">
            <v>39886</v>
          </cell>
          <cell r="B8116" t="str">
            <v>SINAPI</v>
          </cell>
          <cell r="C8116" t="str">
            <v xml:space="preserve">BUCHA DE REDUCAO DE COBRE (REF 600-2) SEM ANEL DE SOLDA, PONTA X BOLSA, 22 X 15 MM                                                                                                                                                                                                                                                                                                                                                                                                                        </v>
          </cell>
          <cell r="D8116" t="str">
            <v xml:space="preserve">UN    </v>
          </cell>
          <cell r="E8116">
            <v>5.66</v>
          </cell>
        </row>
        <row r="8117">
          <cell r="A8117">
            <v>39887</v>
          </cell>
          <cell r="B8117" t="str">
            <v>SINAPI</v>
          </cell>
          <cell r="C8117" t="str">
            <v xml:space="preserve">BUCHA DE REDUCAO DE COBRE (REF 600-2) SEM ANEL DE SOLDA, PONTA X BOLSA, 28 X 22 MM                                                                                                                                                                                                                                                                                                                                                                                                                        </v>
          </cell>
          <cell r="D8117" t="str">
            <v xml:space="preserve">UN    </v>
          </cell>
          <cell r="E8117">
            <v>8.49</v>
          </cell>
        </row>
        <row r="8118">
          <cell r="A8118">
            <v>39888</v>
          </cell>
          <cell r="B8118" t="str">
            <v>SINAPI</v>
          </cell>
          <cell r="C8118" t="str">
            <v xml:space="preserve">BUCHA DE REDUCAO DE COBRE (REF 600-2) SEM ANEL DE SOLDA, PONTA X BOLSA, 35 X 28 MM                                                                                                                                                                                                                                                                                                                                                                                                                        </v>
          </cell>
          <cell r="D8118" t="str">
            <v xml:space="preserve">UN    </v>
          </cell>
          <cell r="E8118">
            <v>19.41</v>
          </cell>
        </row>
        <row r="8119">
          <cell r="A8119">
            <v>39890</v>
          </cell>
          <cell r="B8119" t="str">
            <v>SINAPI</v>
          </cell>
          <cell r="C8119" t="str">
            <v xml:space="preserve">BUCHA DE REDUCAO DE COBRE (REF 600-2) SEM ANEL DE SOLDA, PONTA X BOLSA, 42 X 35 MM                                                                                                                                                                                                                                                                                                                                                                                                                        </v>
          </cell>
          <cell r="D8119" t="str">
            <v xml:space="preserve">UN    </v>
          </cell>
          <cell r="E8119">
            <v>33.130000000000003</v>
          </cell>
        </row>
        <row r="8120">
          <cell r="A8120">
            <v>39891</v>
          </cell>
          <cell r="B8120" t="str">
            <v>SINAPI</v>
          </cell>
          <cell r="C8120" t="str">
            <v xml:space="preserve">BUCHA DE REDUCAO DE COBRE (REF 600-2) SEM ANEL DE SOLDA, PONTA X BOLSA, 54 X 42 MM                                                                                                                                                                                                                                                                                                                                                                                                                        </v>
          </cell>
          <cell r="D8120" t="str">
            <v xml:space="preserve">UN    </v>
          </cell>
          <cell r="E8120">
            <v>46.72</v>
          </cell>
        </row>
        <row r="8121">
          <cell r="A8121">
            <v>39892</v>
          </cell>
          <cell r="B8121" t="str">
            <v>SINAPI</v>
          </cell>
          <cell r="C8121" t="str">
            <v xml:space="preserve">BUCHA DE REDUCAO DE COBRE (REF 600-2) SEM ANEL DE SOLDA, PONTA X BOLSA, 66 X 54 MM                                                                                                                                                                                                                                                                                                                                                                                                                        </v>
          </cell>
          <cell r="D8121" t="str">
            <v xml:space="preserve">UN    </v>
          </cell>
          <cell r="E8121">
            <v>145.63</v>
          </cell>
        </row>
        <row r="8122">
          <cell r="A8122">
            <v>790</v>
          </cell>
          <cell r="B8122" t="str">
            <v>SINAPI</v>
          </cell>
          <cell r="C8122" t="str">
            <v xml:space="preserve">BUCHA DE REDUCAO DE FERRO GALVANIZADO, COM ROSCA BSP, DE 1 1/2" X 1 1/4"                                                                                                                                                                                                                                                                                                                                                                                                                                  </v>
          </cell>
          <cell r="D8122" t="str">
            <v xml:space="preserve">UN    </v>
          </cell>
          <cell r="E8122">
            <v>20.69</v>
          </cell>
        </row>
        <row r="8123">
          <cell r="A8123">
            <v>766</v>
          </cell>
          <cell r="B8123" t="str">
            <v>SINAPI</v>
          </cell>
          <cell r="C8123" t="str">
            <v xml:space="preserve">BUCHA DE REDUCAO DE FERRO GALVANIZADO, COM ROSCA BSP, DE 1 1/2" X 1/2"                                                                                                                                                                                                                                                                                                                                                                                                                                    </v>
          </cell>
          <cell r="D8123" t="str">
            <v xml:space="preserve">UN    </v>
          </cell>
          <cell r="E8123">
            <v>20.69</v>
          </cell>
        </row>
        <row r="8124">
          <cell r="A8124">
            <v>791</v>
          </cell>
          <cell r="B8124" t="str">
            <v>SINAPI</v>
          </cell>
          <cell r="C8124" t="str">
            <v xml:space="preserve">BUCHA DE REDUCAO DE FERRO GALVANIZADO, COM ROSCA BSP, DE 1 1/2" X 1"                                                                                                                                                                                                                                                                                                                                                                                                                                      </v>
          </cell>
          <cell r="D8124" t="str">
            <v xml:space="preserve">UN    </v>
          </cell>
          <cell r="E8124">
            <v>20.69</v>
          </cell>
        </row>
        <row r="8125">
          <cell r="A8125">
            <v>767</v>
          </cell>
          <cell r="B8125" t="str">
            <v>SINAPI</v>
          </cell>
          <cell r="C8125" t="str">
            <v xml:space="preserve">BUCHA DE REDUCAO DE FERRO GALVANIZADO, COM ROSCA BSP, DE 1 1/2" X 3/4"                                                                                                                                                                                                                                                                                                                                                                                                                                    </v>
          </cell>
          <cell r="D8125" t="str">
            <v xml:space="preserve">UN    </v>
          </cell>
          <cell r="E8125">
            <v>20.69</v>
          </cell>
        </row>
        <row r="8126">
          <cell r="A8126">
            <v>768</v>
          </cell>
          <cell r="B8126" t="str">
            <v>SINAPI</v>
          </cell>
          <cell r="C8126" t="str">
            <v xml:space="preserve">BUCHA DE REDUCAO DE FERRO GALVANIZADO, COM ROSCA BSP, DE 1 1/4" X 1/2"                                                                                                                                                                                                                                                                                                                                                                                                                                    </v>
          </cell>
          <cell r="D8126" t="str">
            <v xml:space="preserve">UN    </v>
          </cell>
          <cell r="E8126">
            <v>16.25</v>
          </cell>
        </row>
        <row r="8127">
          <cell r="A8127">
            <v>789</v>
          </cell>
          <cell r="B8127" t="str">
            <v>SINAPI</v>
          </cell>
          <cell r="C8127" t="str">
            <v xml:space="preserve">BUCHA DE REDUCAO DE FERRO GALVANIZADO, COM ROSCA BSP, DE 1 1/4" X 1"                                                                                                                                                                                                                                                                                                                                                                                                                                      </v>
          </cell>
          <cell r="D8127" t="str">
            <v xml:space="preserve">UN    </v>
          </cell>
          <cell r="E8127">
            <v>15.9</v>
          </cell>
        </row>
        <row r="8128">
          <cell r="A8128">
            <v>769</v>
          </cell>
          <cell r="B8128" t="str">
            <v>SINAPI</v>
          </cell>
          <cell r="C8128" t="str">
            <v xml:space="preserve">BUCHA DE REDUCAO DE FERRO GALVANIZADO, COM ROSCA BSP, DE 1 1/4" X 3/4"                                                                                                                                                                                                                                                                                                                                                                                                                                    </v>
          </cell>
          <cell r="D8128" t="str">
            <v xml:space="preserve">UN    </v>
          </cell>
          <cell r="E8128">
            <v>16.25</v>
          </cell>
        </row>
        <row r="8129">
          <cell r="A8129">
            <v>770</v>
          </cell>
          <cell r="B8129" t="str">
            <v>SINAPI</v>
          </cell>
          <cell r="C8129" t="str">
            <v xml:space="preserve">BUCHA DE REDUCAO DE FERRO GALVANIZADO, COM ROSCA BSP, DE 1/2" X 1/4"                                                                                                                                                                                                                                                                                                                                                                                                                                      </v>
          </cell>
          <cell r="D8129" t="str">
            <v xml:space="preserve">UN    </v>
          </cell>
          <cell r="E8129">
            <v>5.73</v>
          </cell>
        </row>
        <row r="8130">
          <cell r="A8130">
            <v>12394</v>
          </cell>
          <cell r="B8130" t="str">
            <v>SINAPI</v>
          </cell>
          <cell r="C8130" t="str">
            <v xml:space="preserve">BUCHA DE REDUCAO DE FERRO GALVANIZADO, COM ROSCA BSP, DE 1/2" X 3/8"                                                                                                                                                                                                                                                                                                                                                                                                                                      </v>
          </cell>
          <cell r="D8130" t="str">
            <v xml:space="preserve">UN    </v>
          </cell>
          <cell r="E8130">
            <v>5.73</v>
          </cell>
        </row>
        <row r="8131">
          <cell r="A8131">
            <v>764</v>
          </cell>
          <cell r="B8131" t="str">
            <v>SINAPI</v>
          </cell>
          <cell r="C8131" t="str">
            <v xml:space="preserve">BUCHA DE REDUCAO DE FERRO GALVANIZADO, COM ROSCA BSP, DE 1" X 1/2"                                                                                                                                                                                                                                                                                                                                                                                                                                        </v>
          </cell>
          <cell r="D8131" t="str">
            <v xml:space="preserve">UN    </v>
          </cell>
          <cell r="E8131">
            <v>10</v>
          </cell>
        </row>
        <row r="8132">
          <cell r="A8132">
            <v>765</v>
          </cell>
          <cell r="B8132" t="str">
            <v>SINAPI</v>
          </cell>
          <cell r="C8132" t="str">
            <v xml:space="preserve">BUCHA DE REDUCAO DE FERRO GALVANIZADO, COM ROSCA BSP, DE 1" X 3/4"                                                                                                                                                                                                                                                                                                                                                                                                                                        </v>
          </cell>
          <cell r="D8132" t="str">
            <v xml:space="preserve">UN    </v>
          </cell>
          <cell r="E8132">
            <v>10</v>
          </cell>
        </row>
        <row r="8133">
          <cell r="A8133">
            <v>787</v>
          </cell>
          <cell r="B8133" t="str">
            <v>SINAPI</v>
          </cell>
          <cell r="C8133" t="str">
            <v xml:space="preserve">BUCHA DE REDUCAO DE FERRO GALVANIZADO, COM ROSCA BSP, DE 2 1/2" X 1 1/2"                                                                                                                                                                                                                                                                                                                                                                                                                                  </v>
          </cell>
          <cell r="D8133" t="str">
            <v xml:space="preserve">UN    </v>
          </cell>
          <cell r="E8133">
            <v>44.67</v>
          </cell>
        </row>
        <row r="8134">
          <cell r="A8134">
            <v>774</v>
          </cell>
          <cell r="B8134" t="str">
            <v>SINAPI</v>
          </cell>
          <cell r="C8134" t="str">
            <v xml:space="preserve">BUCHA DE REDUCAO DE FERRO GALVANIZADO, COM ROSCA BSP, DE 2 1/2" X 1 1/4"                                                                                                                                                                                                                                                                                                                                                                                                                                  </v>
          </cell>
          <cell r="D8134" t="str">
            <v xml:space="preserve">UN    </v>
          </cell>
          <cell r="E8134">
            <v>44.67</v>
          </cell>
        </row>
        <row r="8135">
          <cell r="A8135">
            <v>773</v>
          </cell>
          <cell r="B8135" t="str">
            <v>SINAPI</v>
          </cell>
          <cell r="C8135" t="str">
            <v xml:space="preserve">BUCHA DE REDUCAO DE FERRO GALVANIZADO, COM ROSCA BSP, DE 2 1/2" X 1"                                                                                                                                                                                                                                                                                                                                                                                                                                      </v>
          </cell>
          <cell r="D8135" t="str">
            <v xml:space="preserve">UN    </v>
          </cell>
          <cell r="E8135">
            <v>44.67</v>
          </cell>
        </row>
        <row r="8136">
          <cell r="A8136">
            <v>775</v>
          </cell>
          <cell r="B8136" t="str">
            <v>SINAPI</v>
          </cell>
          <cell r="C8136" t="str">
            <v xml:space="preserve">BUCHA DE REDUCAO DE FERRO GALVANIZADO, COM ROSCA BSP, DE 2 1/2" X 2"                                                                                                                                                                                                                                                                                                                                                                                                                                      </v>
          </cell>
          <cell r="D8136" t="str">
            <v xml:space="preserve">UN    </v>
          </cell>
          <cell r="E8136">
            <v>44.67</v>
          </cell>
        </row>
        <row r="8137">
          <cell r="A8137">
            <v>788</v>
          </cell>
          <cell r="B8137" t="str">
            <v>SINAPI</v>
          </cell>
          <cell r="C8137" t="str">
            <v xml:space="preserve">BUCHA DE REDUCAO DE FERRO GALVANIZADO, COM ROSCA BSP, DE 2" X 1 1/2"                                                                                                                                                                                                                                                                                                                                                                                                                                      </v>
          </cell>
          <cell r="D8137" t="str">
            <v xml:space="preserve">UN    </v>
          </cell>
          <cell r="E8137">
            <v>27.76</v>
          </cell>
        </row>
        <row r="8138">
          <cell r="A8138">
            <v>772</v>
          </cell>
          <cell r="B8138" t="str">
            <v>SINAPI</v>
          </cell>
          <cell r="C8138" t="str">
            <v xml:space="preserve">BUCHA DE REDUCAO DE FERRO GALVANIZADO, COM ROSCA BSP, DE 2" X 1 1/4"                                                                                                                                                                                                                                                                                                                                                                                                                                      </v>
          </cell>
          <cell r="D8138" t="str">
            <v xml:space="preserve">UN    </v>
          </cell>
          <cell r="E8138">
            <v>27.76</v>
          </cell>
        </row>
        <row r="8139">
          <cell r="A8139">
            <v>771</v>
          </cell>
          <cell r="B8139" t="str">
            <v>SINAPI</v>
          </cell>
          <cell r="C8139" t="str">
            <v xml:space="preserve">BUCHA DE REDUCAO DE FERRO GALVANIZADO, COM ROSCA BSP, DE 2" X 1"                                                                                                                                                                                                                                                                                                                                                                                                                                          </v>
          </cell>
          <cell r="D8139" t="str">
            <v xml:space="preserve">UN    </v>
          </cell>
          <cell r="E8139">
            <v>27.76</v>
          </cell>
        </row>
        <row r="8140">
          <cell r="A8140">
            <v>779</v>
          </cell>
          <cell r="B8140" t="str">
            <v>SINAPI</v>
          </cell>
          <cell r="C8140" t="str">
            <v xml:space="preserve">BUCHA DE REDUCAO DE FERRO GALVANIZADO, COM ROSCA BSP, DE 3/4" X 1/2"                                                                                                                                                                                                                                                                                                                                                                                                                                      </v>
          </cell>
          <cell r="D8140" t="str">
            <v xml:space="preserve">UN    </v>
          </cell>
          <cell r="E8140">
            <v>6.9</v>
          </cell>
        </row>
        <row r="8141">
          <cell r="A8141">
            <v>776</v>
          </cell>
          <cell r="B8141" t="str">
            <v>SINAPI</v>
          </cell>
          <cell r="C8141" t="str">
            <v xml:space="preserve">BUCHA DE REDUCAO DE FERRO GALVANIZADO, COM ROSCA BSP, DE 3" X 1 1/2"                                                                                                                                                                                                                                                                                                                                                                                                                                      </v>
          </cell>
          <cell r="D8141" t="str">
            <v xml:space="preserve">UN    </v>
          </cell>
          <cell r="E8141">
            <v>65.849999999999994</v>
          </cell>
        </row>
        <row r="8142">
          <cell r="A8142">
            <v>777</v>
          </cell>
          <cell r="B8142" t="str">
            <v>SINAPI</v>
          </cell>
          <cell r="C8142" t="str">
            <v xml:space="preserve">BUCHA DE REDUCAO DE FERRO GALVANIZADO, COM ROSCA BSP, DE 3" X 1 1/4"                                                                                                                                                                                                                                                                                                                                                                                                                                      </v>
          </cell>
          <cell r="D8142" t="str">
            <v xml:space="preserve">UN    </v>
          </cell>
          <cell r="E8142">
            <v>64.010000000000005</v>
          </cell>
        </row>
        <row r="8143">
          <cell r="A8143">
            <v>780</v>
          </cell>
          <cell r="B8143" t="str">
            <v>SINAPI</v>
          </cell>
          <cell r="C8143" t="str">
            <v xml:space="preserve">BUCHA DE REDUCAO DE FERRO GALVANIZADO, COM ROSCA BSP, DE 3" X 2 1/2"                                                                                                                                                                                                                                                                                                                                                                                                                                      </v>
          </cell>
          <cell r="D8143" t="str">
            <v xml:space="preserve">UN    </v>
          </cell>
          <cell r="E8143">
            <v>64.33</v>
          </cell>
        </row>
        <row r="8144">
          <cell r="A8144">
            <v>778</v>
          </cell>
          <cell r="B8144" t="str">
            <v>SINAPI</v>
          </cell>
          <cell r="C8144" t="str">
            <v xml:space="preserve">BUCHA DE REDUCAO DE FERRO GALVANIZADO, COM ROSCA BSP, DE 3" X 2"                                                                                                                                                                                                                                                                                                                                                                                                                                          </v>
          </cell>
          <cell r="D8144" t="str">
            <v xml:space="preserve">UN    </v>
          </cell>
          <cell r="E8144">
            <v>65.849999999999994</v>
          </cell>
        </row>
        <row r="8145">
          <cell r="A8145">
            <v>781</v>
          </cell>
          <cell r="B8145" t="str">
            <v>SINAPI</v>
          </cell>
          <cell r="C8145" t="str">
            <v xml:space="preserve">BUCHA DE REDUCAO DE FERRO GALVANIZADO, COM ROSCA BSP, DE 4" X 2 1/2"                                                                                                                                                                                                                                                                                                                                                                                                                                      </v>
          </cell>
          <cell r="D8145" t="str">
            <v xml:space="preserve">UN    </v>
          </cell>
          <cell r="E8145">
            <v>121.66</v>
          </cell>
        </row>
        <row r="8146">
          <cell r="A8146">
            <v>786</v>
          </cell>
          <cell r="B8146" t="str">
            <v>SINAPI</v>
          </cell>
          <cell r="C8146" t="str">
            <v xml:space="preserve">BUCHA DE REDUCAO DE FERRO GALVANIZADO, COM ROSCA BSP, DE 4" X 2"                                                                                                                                                                                                                                                                                                                                                                                                                                          </v>
          </cell>
          <cell r="D8146" t="str">
            <v xml:space="preserve">UN    </v>
          </cell>
          <cell r="E8146">
            <v>121.66</v>
          </cell>
        </row>
        <row r="8147">
          <cell r="A8147">
            <v>782</v>
          </cell>
          <cell r="B8147" t="str">
            <v>SINAPI</v>
          </cell>
          <cell r="C8147" t="str">
            <v xml:space="preserve">BUCHA DE REDUCAO DE FERRO GALVANIZADO, COM ROSCA BSP, DE 4" X 3"                                                                                                                                                                                                                                                                                                                                                                                                                                          </v>
          </cell>
          <cell r="D8147" t="str">
            <v xml:space="preserve">UN    </v>
          </cell>
          <cell r="E8147">
            <v>121.66</v>
          </cell>
        </row>
        <row r="8148">
          <cell r="A8148">
            <v>783</v>
          </cell>
          <cell r="B8148" t="str">
            <v>SINAPI</v>
          </cell>
          <cell r="C8148" t="str">
            <v xml:space="preserve">BUCHA DE REDUCAO DE FERRO GALVANIZADO, COM ROSCA BSP, DE 5" X 4"                                                                                                                                                                                                                                                                                                                                                                                                                                          </v>
          </cell>
          <cell r="D8148" t="str">
            <v xml:space="preserve">UN    </v>
          </cell>
          <cell r="E8148">
            <v>332.99</v>
          </cell>
        </row>
        <row r="8149">
          <cell r="A8149">
            <v>785</v>
          </cell>
          <cell r="B8149" t="str">
            <v>SINAPI</v>
          </cell>
          <cell r="C8149" t="str">
            <v xml:space="preserve">BUCHA DE REDUCAO DE FERRO GALVANIZADO, COM ROSCA BSP, DE 6" X 4"                                                                                                                                                                                                                                                                                                                                                                                                                                          </v>
          </cell>
          <cell r="D8149" t="str">
            <v xml:space="preserve">UN    </v>
          </cell>
          <cell r="E8149">
            <v>351.83</v>
          </cell>
        </row>
        <row r="8150">
          <cell r="A8150">
            <v>784</v>
          </cell>
          <cell r="B8150" t="str">
            <v>SINAPI</v>
          </cell>
          <cell r="C8150" t="str">
            <v xml:space="preserve">BUCHA DE REDUCAO DE FERRO GALVANIZADO, COM ROSCA BSP, DE 6" X 5"                                                                                                                                                                                                                                                                                                                                                                                                                                          </v>
          </cell>
          <cell r="D8150" t="str">
            <v xml:space="preserve">UN    </v>
          </cell>
          <cell r="E8150">
            <v>377.43</v>
          </cell>
        </row>
        <row r="8151">
          <cell r="A8151">
            <v>831</v>
          </cell>
          <cell r="B8151" t="str">
            <v>SINAPI</v>
          </cell>
          <cell r="C8151" t="str">
            <v xml:space="preserve">BUCHA DE REDUCAO DE PVC, SOLDAVEL, CURTA, COM 110 X 85 MM, PARA AGUA FRIA PREDIAL                                                                                                                                                                                                                                                                                                                                                                                                                         </v>
          </cell>
          <cell r="D8151" t="str">
            <v xml:space="preserve">UN    </v>
          </cell>
          <cell r="E8151">
            <v>110.12</v>
          </cell>
        </row>
        <row r="8152">
          <cell r="A8152">
            <v>828</v>
          </cell>
          <cell r="B8152" t="str">
            <v>SINAPI</v>
          </cell>
          <cell r="C8152" t="str">
            <v xml:space="preserve">BUCHA DE REDUCAO DE PVC, SOLDAVEL, CURTA, COM 25 X 20 MM, PARA AGUA FRIA PREDIAL                                                                                                                                                                                                                                                                                                                                                                                                                          </v>
          </cell>
          <cell r="D8152" t="str">
            <v xml:space="preserve">UN    </v>
          </cell>
          <cell r="E8152">
            <v>0.63</v>
          </cell>
        </row>
        <row r="8153">
          <cell r="A8153">
            <v>829</v>
          </cell>
          <cell r="B8153" t="str">
            <v>SINAPI</v>
          </cell>
          <cell r="C8153" t="str">
            <v xml:space="preserve">BUCHA DE REDUCAO DE PVC, SOLDAVEL, CURTA, COM 32 X 25 MM, PARA AGUA FRIA PREDIAL                                                                                                                                                                                                                                                                                                                                                                                                                          </v>
          </cell>
          <cell r="D8153" t="str">
            <v xml:space="preserve">UN    </v>
          </cell>
          <cell r="E8153">
            <v>1.33</v>
          </cell>
        </row>
        <row r="8154">
          <cell r="A8154">
            <v>812</v>
          </cell>
          <cell r="B8154" t="str">
            <v>SINAPI</v>
          </cell>
          <cell r="C8154" t="str">
            <v xml:space="preserve">BUCHA DE REDUCAO DE PVC, SOLDAVEL, CURTA, COM 40 X 32 MM, PARA AGUA FRIA PREDIAL                                                                                                                                                                                                                                                                                                                                                                                                                          </v>
          </cell>
          <cell r="D8154" t="str">
            <v xml:space="preserve">UN    </v>
          </cell>
          <cell r="E8154">
            <v>2.89</v>
          </cell>
        </row>
        <row r="8155">
          <cell r="A8155">
            <v>819</v>
          </cell>
          <cell r="B8155" t="str">
            <v>SINAPI</v>
          </cell>
          <cell r="C8155" t="str">
            <v xml:space="preserve">BUCHA DE REDUCAO DE PVC, SOLDAVEL, CURTA, COM 50 X 40 MM, PARA AGUA FRIA PREDIAL                                                                                                                                                                                                                                                                                                                                                                                                                          </v>
          </cell>
          <cell r="D8155" t="str">
            <v xml:space="preserve">UN    </v>
          </cell>
          <cell r="E8155">
            <v>4.75</v>
          </cell>
        </row>
        <row r="8156">
          <cell r="A8156">
            <v>818</v>
          </cell>
          <cell r="B8156" t="str">
            <v>SINAPI</v>
          </cell>
          <cell r="C8156" t="str">
            <v xml:space="preserve">BUCHA DE REDUCAO DE PVC, SOLDAVEL, CURTA, COM 60 X 50 MM, PARA AGUA FRIA PREDIAL                                                                                                                                                                                                                                                                                                                                                                                                                          </v>
          </cell>
          <cell r="D8156" t="str">
            <v xml:space="preserve">UN    </v>
          </cell>
          <cell r="E8156">
            <v>8</v>
          </cell>
        </row>
        <row r="8157">
          <cell r="A8157">
            <v>823</v>
          </cell>
          <cell r="B8157" t="str">
            <v>SINAPI</v>
          </cell>
          <cell r="C8157" t="str">
            <v xml:space="preserve">BUCHA DE REDUCAO DE PVC, SOLDAVEL, CURTA, COM 75 X 60 MM, PARA AGUA FRIA PREDIAL                                                                                                                                                                                                                                                                                                                                                                                                                          </v>
          </cell>
          <cell r="D8157" t="str">
            <v xml:space="preserve">UN    </v>
          </cell>
          <cell r="E8157">
            <v>24.09</v>
          </cell>
        </row>
        <row r="8158">
          <cell r="A8158">
            <v>830</v>
          </cell>
          <cell r="B8158" t="str">
            <v>SINAPI</v>
          </cell>
          <cell r="C8158" t="str">
            <v xml:space="preserve">BUCHA DE REDUCAO DE PVC, SOLDAVEL, CURTA, COM 85 X 75 MM, PARA AGUA FRIA PREDIAL                                                                                                                                                                                                                                                                                                                                                                                                                          </v>
          </cell>
          <cell r="D8158" t="str">
            <v xml:space="preserve">UN    </v>
          </cell>
          <cell r="E8158">
            <v>19.84</v>
          </cell>
        </row>
        <row r="8159">
          <cell r="A8159">
            <v>826</v>
          </cell>
          <cell r="B8159" t="str">
            <v>SINAPI</v>
          </cell>
          <cell r="C8159" t="str">
            <v xml:space="preserve">BUCHA DE REDUCAO DE PVC, SOLDAVEL, LONGA, COM 110 X 60 MM, PARA AGUA FRIA PREDIAL                                                                                                                                                                                                                                                                                                                                                                                                                         </v>
          </cell>
          <cell r="D8159" t="str">
            <v xml:space="preserve">UN    </v>
          </cell>
          <cell r="E8159">
            <v>61.76</v>
          </cell>
        </row>
        <row r="8160">
          <cell r="A8160">
            <v>827</v>
          </cell>
          <cell r="B8160" t="str">
            <v>SINAPI</v>
          </cell>
          <cell r="C8160" t="str">
            <v xml:space="preserve">BUCHA DE REDUCAO DE PVC, SOLDAVEL, LONGA, COM 110 X 75 MM, PARA AGUA FRIA PREDIAL                                                                                                                                                                                                                                                                                                                                                                                                                         </v>
          </cell>
          <cell r="D8160" t="str">
            <v xml:space="preserve">UN    </v>
          </cell>
          <cell r="E8160">
            <v>52.18</v>
          </cell>
        </row>
        <row r="8161">
          <cell r="A8161">
            <v>832</v>
          </cell>
          <cell r="B8161" t="str">
            <v>SINAPI</v>
          </cell>
          <cell r="C8161" t="str">
            <v xml:space="preserve">BUCHA DE REDUCAO DE PVC, SOLDAVEL, LONGA, COM 32 X 20 MM, PARA AGUA FRIA PREDIAL                                                                                                                                                                                                                                                                                                                                                                                                                          </v>
          </cell>
          <cell r="D8161" t="str">
            <v xml:space="preserve">UN    </v>
          </cell>
          <cell r="E8161">
            <v>3.61</v>
          </cell>
        </row>
        <row r="8162">
          <cell r="A8162">
            <v>833</v>
          </cell>
          <cell r="B8162" t="str">
            <v>SINAPI</v>
          </cell>
          <cell r="C8162" t="str">
            <v xml:space="preserve">BUCHA DE REDUCAO DE PVC, SOLDAVEL, LONGA, COM 40 X 20 MM, PARA AGUA FRIA PREDIAL                                                                                                                                                                                                                                                                                                                                                                                                                          </v>
          </cell>
          <cell r="D8162" t="str">
            <v xml:space="preserve">UN    </v>
          </cell>
          <cell r="E8162">
            <v>5.1100000000000003</v>
          </cell>
        </row>
        <row r="8163">
          <cell r="A8163">
            <v>834</v>
          </cell>
          <cell r="B8163" t="str">
            <v>SINAPI</v>
          </cell>
          <cell r="C8163" t="str">
            <v xml:space="preserve">BUCHA DE REDUCAO DE PVC, SOLDAVEL, LONGA, COM 40 X 25 MM, PARA AGUA FRIA PREDIAL                                                                                                                                                                                                                                                                                                                                                                                                                          </v>
          </cell>
          <cell r="D8163" t="str">
            <v xml:space="preserve">UN    </v>
          </cell>
          <cell r="E8163">
            <v>5.61</v>
          </cell>
        </row>
        <row r="8164">
          <cell r="A8164">
            <v>825</v>
          </cell>
          <cell r="B8164" t="str">
            <v>SINAPI</v>
          </cell>
          <cell r="C8164" t="str">
            <v xml:space="preserve">BUCHA DE REDUCAO DE PVC, SOLDAVEL, LONGA, COM 50 X 20 MM, PARA AGUA FRIA PREDIAL                                                                                                                                                                                                                                                                                                                                                                                                                          </v>
          </cell>
          <cell r="D8164" t="str">
            <v xml:space="preserve">UN    </v>
          </cell>
          <cell r="E8164">
            <v>6.26</v>
          </cell>
        </row>
        <row r="8165">
          <cell r="A8165">
            <v>813</v>
          </cell>
          <cell r="B8165" t="str">
            <v>SINAPI</v>
          </cell>
          <cell r="C8165" t="str">
            <v xml:space="preserve">BUCHA DE REDUCAO DE PVC, SOLDAVEL, LONGA, COM 50 X 25 MM, PARA AGUA FRIA PREDIAL                                                                                                                                                                                                                                                                                                                                                                                                                          </v>
          </cell>
          <cell r="D8165" t="str">
            <v xml:space="preserve">UN    </v>
          </cell>
          <cell r="E8165">
            <v>6.15</v>
          </cell>
        </row>
        <row r="8166">
          <cell r="A8166">
            <v>820</v>
          </cell>
          <cell r="B8166" t="str">
            <v>SINAPI</v>
          </cell>
          <cell r="C8166" t="str">
            <v xml:space="preserve">BUCHA DE REDUCAO DE PVC, SOLDAVEL, LONGA, COM 50 X 32 MM, PARA AGUA FRIA PREDIAL                                                                                                                                                                                                                                                                                                                                                                                                                          </v>
          </cell>
          <cell r="D8166" t="str">
            <v xml:space="preserve">UN    </v>
          </cell>
          <cell r="E8166">
            <v>7.81</v>
          </cell>
        </row>
        <row r="8167">
          <cell r="A8167">
            <v>816</v>
          </cell>
          <cell r="B8167" t="str">
            <v>SINAPI</v>
          </cell>
          <cell r="C8167" t="str">
            <v xml:space="preserve">BUCHA DE REDUCAO DE PVC, SOLDAVEL, LONGA, COM 60 X 25 MM, PARA AGUA FRIA PREDIAL                                                                                                                                                                                                                                                                                                                                                                                                                          </v>
          </cell>
          <cell r="D8167" t="str">
            <v xml:space="preserve">UN    </v>
          </cell>
          <cell r="E8167">
            <v>13.29</v>
          </cell>
        </row>
        <row r="8168">
          <cell r="A8168">
            <v>814</v>
          </cell>
          <cell r="B8168" t="str">
            <v>SINAPI</v>
          </cell>
          <cell r="C8168" t="str">
            <v xml:space="preserve">BUCHA DE REDUCAO DE PVC, SOLDAVEL, LONGA, COM 60 X 32 MM, PARA AGUA FRIA PREDIAL                                                                                                                                                                                                                                                                                                                                                                                                                          </v>
          </cell>
          <cell r="D8168" t="str">
            <v xml:space="preserve">UN    </v>
          </cell>
          <cell r="E8168">
            <v>16.059999999999999</v>
          </cell>
        </row>
        <row r="8169">
          <cell r="A8169">
            <v>815</v>
          </cell>
          <cell r="B8169" t="str">
            <v>SINAPI</v>
          </cell>
          <cell r="C8169" t="str">
            <v xml:space="preserve">BUCHA DE REDUCAO DE PVC, SOLDAVEL, LONGA, COM 60 X 40 MM, PARA AGUA FRIA PREDIAL                                                                                                                                                                                                                                                                                                                                                                                                                          </v>
          </cell>
          <cell r="D8169" t="str">
            <v xml:space="preserve">UN    </v>
          </cell>
          <cell r="E8169">
            <v>17.36</v>
          </cell>
        </row>
        <row r="8170">
          <cell r="A8170">
            <v>822</v>
          </cell>
          <cell r="B8170" t="str">
            <v>SINAPI</v>
          </cell>
          <cell r="C8170" t="str">
            <v xml:space="preserve">BUCHA DE REDUCAO DE PVC, SOLDAVEL, LONGA, COM 60 X 50 MM, PARA AGUA FRIA PREDIAL                                                                                                                                                                                                                                                                                                                                                                                                                          </v>
          </cell>
          <cell r="D8170" t="str">
            <v xml:space="preserve">UN    </v>
          </cell>
          <cell r="E8170">
            <v>21.14</v>
          </cell>
        </row>
        <row r="8171">
          <cell r="A8171">
            <v>821</v>
          </cell>
          <cell r="B8171" t="str">
            <v>SINAPI</v>
          </cell>
          <cell r="C8171" t="str">
            <v xml:space="preserve">BUCHA DE REDUCAO DE PVC, SOLDAVEL, LONGA, COM 75 X 50 MM, PARA AGUA FRIA PREDIAL                                                                                                                                                                                                                                                                                                                                                                                                                          </v>
          </cell>
          <cell r="D8171" t="str">
            <v xml:space="preserve">UN    </v>
          </cell>
          <cell r="E8171">
            <v>24.71</v>
          </cell>
        </row>
        <row r="8172">
          <cell r="A8172">
            <v>817</v>
          </cell>
          <cell r="B8172" t="str">
            <v>SINAPI</v>
          </cell>
          <cell r="C8172" t="str">
            <v xml:space="preserve">BUCHA DE REDUCAO DE PVC, SOLDAVEL, LONGA, COM 85 X 60 MM, PARA AGUA FRIA PREDIAL                                                                                                                                                                                                                                                                                                                                                                                                                          </v>
          </cell>
          <cell r="D8172" t="str">
            <v xml:space="preserve">UN    </v>
          </cell>
          <cell r="E8172">
            <v>29.38</v>
          </cell>
        </row>
        <row r="8173">
          <cell r="A8173">
            <v>20086</v>
          </cell>
          <cell r="B8173" t="str">
            <v>SINAPI</v>
          </cell>
          <cell r="C8173" t="str">
            <v xml:space="preserve">BUCHA DE REDUCAO DE PVC, SOLDAVEL, LONGA, 50 X 40 MM, PARA ESGOTO PREDIAL                                                                                                                                                                                                                                                                                                                                                                                                                                 </v>
          </cell>
          <cell r="D8173" t="str">
            <v xml:space="preserve">UN    </v>
          </cell>
          <cell r="E8173">
            <v>2.95</v>
          </cell>
        </row>
        <row r="8174">
          <cell r="A8174">
            <v>39191</v>
          </cell>
          <cell r="B8174" t="str">
            <v>SINAPI</v>
          </cell>
          <cell r="C8174" t="str">
            <v xml:space="preserve">BUCHA DE REDUCAO EM ALUMINIO, COM ROSCA, DE 1 1/2" X 1 1/4", PARA ELETRODUTO                                                                                                                                                                                                                                                                                                                                                                                                                              </v>
          </cell>
          <cell r="D8174" t="str">
            <v xml:space="preserve">UN    </v>
          </cell>
          <cell r="E8174">
            <v>21.05</v>
          </cell>
        </row>
        <row r="8175">
          <cell r="A8175">
            <v>39190</v>
          </cell>
          <cell r="B8175" t="str">
            <v>SINAPI</v>
          </cell>
          <cell r="C8175" t="str">
            <v xml:space="preserve">BUCHA DE REDUCAO EM ALUMINIO, COM ROSCA, DE 1 1/2" X 1", PARA ELETRODUTO                                                                                                                                                                                                                                                                                                                                                                                                                                  </v>
          </cell>
          <cell r="D8175" t="str">
            <v xml:space="preserve">UN    </v>
          </cell>
          <cell r="E8175">
            <v>21.99</v>
          </cell>
        </row>
        <row r="8176">
          <cell r="A8176">
            <v>39189</v>
          </cell>
          <cell r="B8176" t="str">
            <v>SINAPI</v>
          </cell>
          <cell r="C8176" t="str">
            <v xml:space="preserve">BUCHA DE REDUCAO EM ALUMINIO, COM ROSCA, DE 1 1/2" X 3/4", PARA ELETRODUTO                                                                                                                                                                                                                                                                                                                                                                                                                                </v>
          </cell>
          <cell r="D8176" t="str">
            <v xml:space="preserve">UN    </v>
          </cell>
          <cell r="E8176">
            <v>23.27</v>
          </cell>
        </row>
        <row r="8177">
          <cell r="A8177">
            <v>39186</v>
          </cell>
          <cell r="B8177" t="str">
            <v>SINAPI</v>
          </cell>
          <cell r="C8177" t="str">
            <v xml:space="preserve">BUCHA DE REDUCAO EM ALUMINIO, COM ROSCA, DE 1 1/4" X 1/2", PARA ELETRODUTO                                                                                                                                                                                                                                                                                                                                                                                                                                </v>
          </cell>
          <cell r="D8177" t="str">
            <v xml:space="preserve">UN    </v>
          </cell>
          <cell r="E8177">
            <v>20.82</v>
          </cell>
        </row>
        <row r="8178">
          <cell r="A8178">
            <v>39188</v>
          </cell>
          <cell r="B8178" t="str">
            <v>SINAPI</v>
          </cell>
          <cell r="C8178" t="str">
            <v xml:space="preserve">BUCHA DE REDUCAO EM ALUMINIO, COM ROSCA, DE 1 1/4" X 1", PARA ELETRODUTO                                                                                                                                                                                                                                                                                                                                                                                                                                  </v>
          </cell>
          <cell r="D8178" t="str">
            <v xml:space="preserve">UN    </v>
          </cell>
          <cell r="E8178">
            <v>17.13</v>
          </cell>
        </row>
        <row r="8179">
          <cell r="A8179">
            <v>39187</v>
          </cell>
          <cell r="B8179" t="str">
            <v>SINAPI</v>
          </cell>
          <cell r="C8179" t="str">
            <v xml:space="preserve">BUCHA DE REDUCAO EM ALUMINIO, COM ROSCA, DE 1 1/4" X 3/4", PARA ELETRODUTO                                                                                                                                                                                                                                                                                                                                                                                                                                </v>
          </cell>
          <cell r="D8179" t="str">
            <v xml:space="preserve">UN    </v>
          </cell>
          <cell r="E8179">
            <v>17.95</v>
          </cell>
        </row>
        <row r="8180">
          <cell r="A8180">
            <v>39184</v>
          </cell>
          <cell r="B8180" t="str">
            <v>SINAPI</v>
          </cell>
          <cell r="C8180" t="str">
            <v xml:space="preserve">BUCHA DE REDUCAO EM ALUMINIO, COM ROSCA, DE 1" X 1/2", PARA ELETRODUTO                                                                                                                                                                                                                                                                                                                                                                                                                                    </v>
          </cell>
          <cell r="D8180" t="str">
            <v xml:space="preserve">UN    </v>
          </cell>
          <cell r="E8180">
            <v>6.75</v>
          </cell>
        </row>
        <row r="8181">
          <cell r="A8181">
            <v>39185</v>
          </cell>
          <cell r="B8181" t="str">
            <v>SINAPI</v>
          </cell>
          <cell r="C8181" t="str">
            <v xml:space="preserve">BUCHA DE REDUCAO EM ALUMINIO, COM ROSCA, DE 1" X 3/4", PARA ELETRODUTO                                                                                                                                                                                                                                                                                                                                                                                                                                    </v>
          </cell>
          <cell r="D8181" t="str">
            <v xml:space="preserve">UN    </v>
          </cell>
          <cell r="E8181">
            <v>6.16</v>
          </cell>
        </row>
        <row r="8182">
          <cell r="A8182">
            <v>39198</v>
          </cell>
          <cell r="B8182" t="str">
            <v>SINAPI</v>
          </cell>
          <cell r="C8182" t="str">
            <v xml:space="preserve">BUCHA DE REDUCAO EM ALUMINIO, COM ROSCA, DE 2 1/2" X 1 1/2", PARA ELETRODUTO                                                                                                                                                                                                                                                                                                                                                                                                                              </v>
          </cell>
          <cell r="D8182" t="str">
            <v xml:space="preserve">UN    </v>
          </cell>
          <cell r="E8182">
            <v>69.05</v>
          </cell>
        </row>
        <row r="8183">
          <cell r="A8183">
            <v>39197</v>
          </cell>
          <cell r="B8183" t="str">
            <v>SINAPI</v>
          </cell>
          <cell r="C8183" t="str">
            <v xml:space="preserve">BUCHA DE REDUCAO EM ALUMINIO, COM ROSCA, DE 2 1/2" X 1 1/4", PARA ELETRODUTO                                                                                                                                                                                                                                                                                                                                                                                                                              </v>
          </cell>
          <cell r="D8183" t="str">
            <v xml:space="preserve">UN    </v>
          </cell>
          <cell r="E8183">
            <v>72.13</v>
          </cell>
        </row>
        <row r="8184">
          <cell r="A8184">
            <v>39196</v>
          </cell>
          <cell r="B8184" t="str">
            <v>SINAPI</v>
          </cell>
          <cell r="C8184" t="str">
            <v xml:space="preserve">BUCHA DE REDUCAO EM ALUMINIO, COM ROSCA, DE 2 1/2" X 1", PARA ELETRODUTO                                                                                                                                                                                                                                                                                                                                                                                                                                  </v>
          </cell>
          <cell r="D8184" t="str">
            <v xml:space="preserve">UN    </v>
          </cell>
          <cell r="E8184">
            <v>74.38</v>
          </cell>
        </row>
        <row r="8185">
          <cell r="A8185">
            <v>39199</v>
          </cell>
          <cell r="B8185" t="str">
            <v>SINAPI</v>
          </cell>
          <cell r="C8185" t="str">
            <v xml:space="preserve">BUCHA DE REDUCAO EM ALUMINIO, COM ROSCA, DE 2 1/2" X 2", PARA ELETRODUTO                                                                                                                                                                                                                                                                                                                                                                                                                                  </v>
          </cell>
          <cell r="D8185" t="str">
            <v xml:space="preserve">UN    </v>
          </cell>
          <cell r="E8185">
            <v>66.45</v>
          </cell>
        </row>
        <row r="8186">
          <cell r="A8186">
            <v>39195</v>
          </cell>
          <cell r="B8186" t="str">
            <v>SINAPI</v>
          </cell>
          <cell r="C8186" t="str">
            <v xml:space="preserve">BUCHA DE REDUCAO EM ALUMINIO, COM ROSCA, DE 2" X 1 1/2", PARA ELETRODUTO                                                                                                                                                                                                                                                                                                                                                                                                                                  </v>
          </cell>
          <cell r="D8186" t="str">
            <v xml:space="preserve">UN    </v>
          </cell>
          <cell r="E8186">
            <v>38.35</v>
          </cell>
        </row>
        <row r="8187">
          <cell r="A8187">
            <v>39194</v>
          </cell>
          <cell r="B8187" t="str">
            <v>SINAPI</v>
          </cell>
          <cell r="C8187" t="str">
            <v xml:space="preserve">BUCHA DE REDUCAO EM ALUMINIO, COM ROSCA, DE 2" X 1 1/4", PARA ELETRODUTO                                                                                                                                                                                                                                                                                                                                                                                                                                  </v>
          </cell>
          <cell r="D8187" t="str">
            <v xml:space="preserve">UN    </v>
          </cell>
          <cell r="E8187">
            <v>41.04</v>
          </cell>
        </row>
        <row r="8188">
          <cell r="A8188">
            <v>39193</v>
          </cell>
          <cell r="B8188" t="str">
            <v>SINAPI</v>
          </cell>
          <cell r="C8188" t="str">
            <v xml:space="preserve">BUCHA DE REDUCAO EM ALUMINIO, COM ROSCA, DE 2" X 1", PARA ELETRODUTO                                                                                                                                                                                                                                                                                                                                                                                                                                      </v>
          </cell>
          <cell r="D8188" t="str">
            <v xml:space="preserve">UN    </v>
          </cell>
          <cell r="E8188">
            <v>44.98</v>
          </cell>
        </row>
        <row r="8189">
          <cell r="A8189">
            <v>39192</v>
          </cell>
          <cell r="B8189" t="str">
            <v>SINAPI</v>
          </cell>
          <cell r="C8189" t="str">
            <v xml:space="preserve">BUCHA DE REDUCAO EM ALUMINIO, COM ROSCA, DE 2" X 3/4", PARA ELETRODUTO                                                                                                                                                                                                                                                                                                                                                                                                                                    </v>
          </cell>
          <cell r="D8189" t="str">
            <v xml:space="preserve">UN    </v>
          </cell>
          <cell r="E8189">
            <v>46.79</v>
          </cell>
        </row>
        <row r="8190">
          <cell r="A8190">
            <v>39920</v>
          </cell>
          <cell r="B8190" t="str">
            <v>SINAPI</v>
          </cell>
          <cell r="C8190" t="str">
            <v xml:space="preserve">BUCHA DE REDUCAO EM ALUMINIO, COM ROSCA, DE 3/4" X 1/2",  PARA ELETRODUTO                                                                                                                                                                                                                                                                                                                                                                                                                                 </v>
          </cell>
          <cell r="D8190" t="str">
            <v xml:space="preserve">UN    </v>
          </cell>
          <cell r="E8190">
            <v>5.66</v>
          </cell>
        </row>
        <row r="8191">
          <cell r="A8191">
            <v>39201</v>
          </cell>
          <cell r="B8191" t="str">
            <v>SINAPI</v>
          </cell>
          <cell r="C8191" t="str">
            <v xml:space="preserve">BUCHA DE REDUCAO EM ALUMINIO, COM ROSCA, DE 3" X 1 1/2", PARA ELETRODUTO                                                                                                                                                                                                                                                                                                                                                                                                                                  </v>
          </cell>
          <cell r="D8191" t="str">
            <v xml:space="preserve">UN    </v>
          </cell>
          <cell r="E8191">
            <v>82.55</v>
          </cell>
        </row>
        <row r="8192">
          <cell r="A8192">
            <v>39200</v>
          </cell>
          <cell r="B8192" t="str">
            <v>SINAPI</v>
          </cell>
          <cell r="C8192" t="str">
            <v xml:space="preserve">BUCHA DE REDUCAO EM ALUMINIO, COM ROSCA, DE 3" X 1 1/4", PARA ELETRODUTO                                                                                                                                                                                                                                                                                                                                                                                                                                  </v>
          </cell>
          <cell r="D8192" t="str">
            <v xml:space="preserve">UN    </v>
          </cell>
          <cell r="E8192">
            <v>83.22</v>
          </cell>
        </row>
        <row r="8193">
          <cell r="A8193">
            <v>39203</v>
          </cell>
          <cell r="B8193" t="str">
            <v>SINAPI</v>
          </cell>
          <cell r="C8193" t="str">
            <v xml:space="preserve">BUCHA DE REDUCAO EM ALUMINIO, COM ROSCA, DE 3" X 2 1/2", PARA ELETRODUTO                                                                                                                                                                                                                                                                                                                                                                                                                                  </v>
          </cell>
          <cell r="D8193" t="str">
            <v xml:space="preserve">UN    </v>
          </cell>
          <cell r="E8193">
            <v>67.19</v>
          </cell>
        </row>
        <row r="8194">
          <cell r="A8194">
            <v>39202</v>
          </cell>
          <cell r="B8194" t="str">
            <v>SINAPI</v>
          </cell>
          <cell r="C8194" t="str">
            <v xml:space="preserve">BUCHA DE REDUCAO EM ALUMINIO, COM ROSCA, DE 3" X 2", PARA ELETRODUTO                                                                                                                                                                                                                                                                                                                                                                                                                                      </v>
          </cell>
          <cell r="D8194" t="str">
            <v xml:space="preserve">UN    </v>
          </cell>
          <cell r="E8194">
            <v>78.930000000000007</v>
          </cell>
        </row>
        <row r="8195">
          <cell r="A8195">
            <v>39205</v>
          </cell>
          <cell r="B8195" t="str">
            <v>SINAPI</v>
          </cell>
          <cell r="C8195" t="str">
            <v xml:space="preserve">BUCHA DE REDUCAO EM ALUMINIO, COM ROSCA, DE 4" X 2 1/2", PARA ELETRODUTO                                                                                                                                                                                                                                                                                                                                                                                                                                  </v>
          </cell>
          <cell r="D8195" t="str">
            <v xml:space="preserve">UN    </v>
          </cell>
          <cell r="E8195">
            <v>131.69</v>
          </cell>
        </row>
        <row r="8196">
          <cell r="A8196">
            <v>39204</v>
          </cell>
          <cell r="B8196" t="str">
            <v>SINAPI</v>
          </cell>
          <cell r="C8196" t="str">
            <v xml:space="preserve">BUCHA DE REDUCAO EM ALUMINIO, COM ROSCA, DE 4" X 2", PARA ELETRODUTO                                                                                                                                                                                                                                                                                                                                                                                                                                      </v>
          </cell>
          <cell r="D8196" t="str">
            <v xml:space="preserve">UN    </v>
          </cell>
          <cell r="E8196">
            <v>134.87</v>
          </cell>
        </row>
        <row r="8197">
          <cell r="A8197">
            <v>39206</v>
          </cell>
          <cell r="B8197" t="str">
            <v>SINAPI</v>
          </cell>
          <cell r="C8197" t="str">
            <v xml:space="preserve">BUCHA DE REDUCAO EM ALUMINIO, COM ROSCA, DE 4" X 3", PARA ELETRODUTO                                                                                                                                                                                                                                                                                                                                                                                                                                      </v>
          </cell>
          <cell r="D8197" t="str">
            <v xml:space="preserve">UN    </v>
          </cell>
          <cell r="E8197">
            <v>127.95</v>
          </cell>
        </row>
        <row r="8198">
          <cell r="A8198">
            <v>797</v>
          </cell>
          <cell r="B8198" t="str">
            <v>SINAPI</v>
          </cell>
          <cell r="C8198" t="str">
            <v xml:space="preserve">BUCHA DE REDUCAO PVC ROSCAVEL 1 1/2" X 1"                                                                                                                                                                                                                                                                                                                                                                                                                                                                 </v>
          </cell>
          <cell r="D8198" t="str">
            <v xml:space="preserve">UN    </v>
          </cell>
          <cell r="E8198">
            <v>11.49</v>
          </cell>
        </row>
        <row r="8199">
          <cell r="A8199">
            <v>798</v>
          </cell>
          <cell r="B8199" t="str">
            <v>SINAPI</v>
          </cell>
          <cell r="C8199" t="str">
            <v xml:space="preserve">BUCHA DE REDUCAO PVC ROSCAVEL 3/4" X 1/2"                                                                                                                                                                                                                                                                                                                                                                                                                                                                 </v>
          </cell>
          <cell r="D8199" t="str">
            <v xml:space="preserve">UN    </v>
          </cell>
          <cell r="E8199">
            <v>1.58</v>
          </cell>
        </row>
        <row r="8200">
          <cell r="A8200">
            <v>796</v>
          </cell>
          <cell r="B8200" t="str">
            <v>SINAPI</v>
          </cell>
          <cell r="C8200" t="str">
            <v xml:space="preserve">BUCHA DE REDUCAO PVC ROSCAVEL, 1 1/2" X 3/4"                                                                                                                                                                                                                                                                                                                                                                                                                                                              </v>
          </cell>
          <cell r="D8200" t="str">
            <v xml:space="preserve">UN    </v>
          </cell>
          <cell r="E8200">
            <v>11.01</v>
          </cell>
        </row>
        <row r="8201">
          <cell r="A8201">
            <v>799</v>
          </cell>
          <cell r="B8201" t="str">
            <v>SINAPI</v>
          </cell>
          <cell r="C8201" t="str">
            <v xml:space="preserve">BUCHA DE REDUCAO PVC ROSCAVEL, 1" X 1/2"                                                                                                                                                                                                                                                                                                                                                                                                                                                                  </v>
          </cell>
          <cell r="D8201" t="str">
            <v xml:space="preserve">UN    </v>
          </cell>
          <cell r="E8201">
            <v>5.18</v>
          </cell>
        </row>
        <row r="8202">
          <cell r="A8202">
            <v>792</v>
          </cell>
          <cell r="B8202" t="str">
            <v>SINAPI</v>
          </cell>
          <cell r="C8202" t="str">
            <v xml:space="preserve">BUCHA DE REDUCAO PVC ROSCAVEL, 1" X 3/4"                                                                                                                                                                                                                                                                                                                                                                                                                                                                  </v>
          </cell>
          <cell r="D8202" t="str">
            <v xml:space="preserve">UN    </v>
          </cell>
          <cell r="E8202">
            <v>5.26</v>
          </cell>
        </row>
        <row r="8203">
          <cell r="A8203">
            <v>804</v>
          </cell>
          <cell r="B8203" t="str">
            <v>SINAPI</v>
          </cell>
          <cell r="C8203" t="str">
            <v xml:space="preserve">BUCHA DE REDUCAO PVC, ROSCAVEL,  2"  X 1 1/2 "                                                                                                                                                                                                                                                                                                                                                                                                                                                            </v>
          </cell>
          <cell r="D8203" t="str">
            <v xml:space="preserve">UN    </v>
          </cell>
          <cell r="E8203">
            <v>26.1</v>
          </cell>
        </row>
        <row r="8204">
          <cell r="A8204">
            <v>793</v>
          </cell>
          <cell r="B8204" t="str">
            <v>SINAPI</v>
          </cell>
          <cell r="C8204" t="str">
            <v xml:space="preserve">BUCHA DE REDUCAO PVC, ROSCAVEL, 1 1/2"  X1 1/4 "                                                                                                                                                                                                                                                                                                                                                                                                                                                          </v>
          </cell>
          <cell r="D8204" t="str">
            <v xml:space="preserve">UN    </v>
          </cell>
          <cell r="E8204">
            <v>11.2</v>
          </cell>
        </row>
        <row r="8205">
          <cell r="A8205">
            <v>801</v>
          </cell>
          <cell r="B8205" t="str">
            <v>SINAPI</v>
          </cell>
          <cell r="C8205" t="str">
            <v xml:space="preserve">BUCHA DE REDUCAO PVC, ROSCAVEL, 1 1/4"  X 3/4 "                                                                                                                                                                                                                                                                                                                                                                                                                                                           </v>
          </cell>
          <cell r="D8205" t="str">
            <v xml:space="preserve">UN    </v>
          </cell>
          <cell r="E8205">
            <v>7.99</v>
          </cell>
        </row>
        <row r="8206">
          <cell r="A8206">
            <v>794</v>
          </cell>
          <cell r="B8206" t="str">
            <v>SINAPI</v>
          </cell>
          <cell r="C8206" t="str">
            <v xml:space="preserve">BUCHA DE REDUCAO PVC, ROSCAVEL, 1 1/4" X 1 "                                                                                                                                                                                                                                                                                                                                                                                                                                                              </v>
          </cell>
          <cell r="D8206" t="str">
            <v xml:space="preserve">UN    </v>
          </cell>
          <cell r="E8206">
            <v>8.25</v>
          </cell>
        </row>
        <row r="8207">
          <cell r="A8207">
            <v>802</v>
          </cell>
          <cell r="B8207" t="str">
            <v>SINAPI</v>
          </cell>
          <cell r="C8207" t="str">
            <v xml:space="preserve">BUCHA DE REDUCAO PVC, ROSCAVEL, 2"  X 1 "                                                                                                                                                                                                                                                                                                                                                                                                                                                                 </v>
          </cell>
          <cell r="D8207" t="str">
            <v xml:space="preserve">UN    </v>
          </cell>
          <cell r="E8207">
            <v>23.02</v>
          </cell>
        </row>
        <row r="8208">
          <cell r="A8208">
            <v>803</v>
          </cell>
          <cell r="B8208" t="str">
            <v>SINAPI</v>
          </cell>
          <cell r="C8208" t="str">
            <v xml:space="preserve">BUCHA DE REDUCAO PVC, ROSCAVEL, 2"  X 1 1/4 "                                                                                                                                                                                                                                                                                                                                                                                                                                                             </v>
          </cell>
          <cell r="D8208" t="str">
            <v xml:space="preserve">UN    </v>
          </cell>
          <cell r="E8208">
            <v>20.07</v>
          </cell>
        </row>
        <row r="8209">
          <cell r="A8209">
            <v>38001</v>
          </cell>
          <cell r="B8209" t="str">
            <v>SINAPI</v>
          </cell>
          <cell r="C8209" t="str">
            <v xml:space="preserve">BUCHA DE REDUCAO, CPVC, SOLDAVEL, 22 X 15 MM, PARA AGUA QUENTE                                                                                                                                                                                                                                                                                                                                                                                                                                            </v>
          </cell>
          <cell r="D8209" t="str">
            <v xml:space="preserve">UN    </v>
          </cell>
          <cell r="E8209">
            <v>0.9</v>
          </cell>
        </row>
        <row r="8210">
          <cell r="A8210">
            <v>38002</v>
          </cell>
          <cell r="B8210" t="str">
            <v>SINAPI</v>
          </cell>
          <cell r="C8210" t="str">
            <v xml:space="preserve">BUCHA DE REDUCAO, CPVC, SOLDAVEL, 28 X 22 MM, PARA AGUA QUENTE                                                                                                                                                                                                                                                                                                                                                                                                                                            </v>
          </cell>
          <cell r="D8210" t="str">
            <v xml:space="preserve">UN    </v>
          </cell>
          <cell r="E8210">
            <v>1.67</v>
          </cell>
        </row>
        <row r="8211">
          <cell r="A8211">
            <v>38003</v>
          </cell>
          <cell r="B8211" t="str">
            <v>SINAPI</v>
          </cell>
          <cell r="C8211" t="str">
            <v xml:space="preserve">BUCHA DE REDUCAO, CPVC, SOLDAVEL, 35 X 28 MM, PARA AGUA QUENTE                                                                                                                                                                                                                                                                                                                                                                                                                                            </v>
          </cell>
          <cell r="D8211" t="str">
            <v xml:space="preserve">UN    </v>
          </cell>
          <cell r="E8211">
            <v>20.02</v>
          </cell>
        </row>
        <row r="8212">
          <cell r="A8212">
            <v>38004</v>
          </cell>
          <cell r="B8212" t="str">
            <v>SINAPI</v>
          </cell>
          <cell r="C8212" t="str">
            <v xml:space="preserve">BUCHA DE REDUCAO, CPVC, SOLDAVEL, 42 X 22 MM, PARA AGUA QUENTE                                                                                                                                                                                                                                                                                                                                                                                                                                            </v>
          </cell>
          <cell r="D8212" t="str">
            <v xml:space="preserve">UN    </v>
          </cell>
          <cell r="E8212">
            <v>26.77</v>
          </cell>
        </row>
        <row r="8213">
          <cell r="A8213">
            <v>36327</v>
          </cell>
          <cell r="B8213" t="str">
            <v>SINAPI</v>
          </cell>
          <cell r="C8213" t="str">
            <v xml:space="preserve">BUCHA DE REDUCAO, PPR, DN 25 X 20 MM, PARA AGUA QUENTE PREDIAL                                                                                                                                                                                                                                                                                                                                                                                                                                            </v>
          </cell>
          <cell r="D8213" t="str">
            <v xml:space="preserve">UN    </v>
          </cell>
          <cell r="E8213">
            <v>2.67</v>
          </cell>
        </row>
        <row r="8214">
          <cell r="A8214">
            <v>38992</v>
          </cell>
          <cell r="B8214" t="str">
            <v>SINAPI</v>
          </cell>
          <cell r="C8214" t="str">
            <v xml:space="preserve">BUCHA DE REDUCAO, PPR, DN 32 X 25 MM, PARA AGUA QUENTE E FRIA PREDIAL                                                                                                                                                                                                                                                                                                                                                                                                                                     </v>
          </cell>
          <cell r="D8214" t="str">
            <v xml:space="preserve">UN    </v>
          </cell>
          <cell r="E8214">
            <v>4.26</v>
          </cell>
        </row>
        <row r="8215">
          <cell r="A8215">
            <v>38993</v>
          </cell>
          <cell r="B8215" t="str">
            <v>SINAPI</v>
          </cell>
          <cell r="C8215" t="str">
            <v xml:space="preserve">BUCHA DE REDUCAO, PPR, DN 40 X 25 MM, PARA AGUA QUENTE E FRIA PREDIAL                                                                                                                                                                                                                                                                                                                                                                                                                                     </v>
          </cell>
          <cell r="D8215" t="str">
            <v xml:space="preserve">UN    </v>
          </cell>
          <cell r="E8215">
            <v>12.16</v>
          </cell>
        </row>
        <row r="8216">
          <cell r="A8216">
            <v>38418</v>
          </cell>
          <cell r="B8216" t="str">
            <v>SINAPI</v>
          </cell>
          <cell r="C8216" t="str">
            <v xml:space="preserve">BUCHA DE REDUCAO, PVC, LONGA, SERIE R, DN 50 X 40 MM, PARA ESGOTO OU AGUAS PLUVIAIS PREDIAIS                                                                                                                                                                                                                                                                                                                                                                                                              </v>
          </cell>
          <cell r="D8216" t="str">
            <v xml:space="preserve">UN    </v>
          </cell>
          <cell r="E8216">
            <v>8.57</v>
          </cell>
        </row>
        <row r="8217">
          <cell r="A8217">
            <v>39178</v>
          </cell>
          <cell r="B8217" t="str">
            <v>SINAPI</v>
          </cell>
          <cell r="C8217" t="str">
            <v xml:space="preserve">BUCHA EM ALUMINIO, COM ROSCA, DE  1 1/2", PARA ELETRODUTO                                                                                                                                                                                                                                                                                                                                                                                                                                                 </v>
          </cell>
          <cell r="D8217" t="str">
            <v xml:space="preserve">UN    </v>
          </cell>
          <cell r="E8217">
            <v>2.27</v>
          </cell>
        </row>
        <row r="8218">
          <cell r="A8218">
            <v>39177</v>
          </cell>
          <cell r="B8218" t="str">
            <v>SINAPI</v>
          </cell>
          <cell r="C8218" t="str">
            <v xml:space="preserve">BUCHA EM ALUMINIO, COM ROSCA, DE 1 1/4", PARA ELETRODUTO                                                                                                                                                                                                                                                                                                                                                                                                                                                  </v>
          </cell>
          <cell r="D8218" t="str">
            <v xml:space="preserve">UN    </v>
          </cell>
          <cell r="E8218">
            <v>2.06</v>
          </cell>
        </row>
        <row r="8219">
          <cell r="A8219">
            <v>39174</v>
          </cell>
          <cell r="B8219" t="str">
            <v>SINAPI</v>
          </cell>
          <cell r="C8219" t="str">
            <v xml:space="preserve">BUCHA EM ALUMINIO, COM ROSCA, DE 1/2", PARA ELETRODUTO                                                                                                                                                                                                                                                                                                                                                                                                                                                    </v>
          </cell>
          <cell r="D8219" t="str">
            <v xml:space="preserve">UN    </v>
          </cell>
          <cell r="E8219">
            <v>1.03</v>
          </cell>
        </row>
        <row r="8220">
          <cell r="A8220">
            <v>39176</v>
          </cell>
          <cell r="B8220" t="str">
            <v>SINAPI</v>
          </cell>
          <cell r="C8220" t="str">
            <v xml:space="preserve">BUCHA EM ALUMINIO, COM ROSCA, DE 1", PARA ELETRODUTO                                                                                                                                                                                                                                                                                                                                                                                                                                                      </v>
          </cell>
          <cell r="D8220" t="str">
            <v xml:space="preserve">UN    </v>
          </cell>
          <cell r="E8220">
            <v>1.35</v>
          </cell>
        </row>
        <row r="8221">
          <cell r="A8221">
            <v>39180</v>
          </cell>
          <cell r="B8221" t="str">
            <v>SINAPI</v>
          </cell>
          <cell r="C8221" t="str">
            <v xml:space="preserve">BUCHA EM ALUMINIO, COM ROSCA, DE 2 1/2", PARA ELETRODUTO                                                                                                                                                                                                                                                                                                                                                                                                                                                  </v>
          </cell>
          <cell r="D8221" t="str">
            <v xml:space="preserve">UN    </v>
          </cell>
          <cell r="E8221">
            <v>6.18</v>
          </cell>
        </row>
        <row r="8222">
          <cell r="A8222">
            <v>39179</v>
          </cell>
          <cell r="B8222" t="str">
            <v>SINAPI</v>
          </cell>
          <cell r="C8222" t="str">
            <v xml:space="preserve">BUCHA EM ALUMINIO, COM ROSCA, DE 2", PARA ELETRODUTO                                                                                                                                                                                                                                                                                                                                                                                                                                                      </v>
          </cell>
          <cell r="D8222" t="str">
            <v xml:space="preserve">UN    </v>
          </cell>
          <cell r="E8222">
            <v>5.47</v>
          </cell>
        </row>
        <row r="8223">
          <cell r="A8223">
            <v>39175</v>
          </cell>
          <cell r="B8223" t="str">
            <v>SINAPI</v>
          </cell>
          <cell r="C8223" t="str">
            <v xml:space="preserve">BUCHA EM ALUMINIO, COM ROSCA, DE 3/4", PARA ELETRODUTO                                                                                                                                                                                                                                                                                                                                                                                                                                                    </v>
          </cell>
          <cell r="D8223" t="str">
            <v xml:space="preserve">UN    </v>
          </cell>
          <cell r="E8223">
            <v>1.25</v>
          </cell>
        </row>
        <row r="8224">
          <cell r="A8224">
            <v>39217</v>
          </cell>
          <cell r="B8224" t="str">
            <v>SINAPI</v>
          </cell>
          <cell r="C8224" t="str">
            <v xml:space="preserve">BUCHA EM ALUMINIO, COM ROSCA, DE 3/8", PARA ELETRODUTO                                                                                                                                                                                                                                                                                                                                                                                                                                                    </v>
          </cell>
          <cell r="D8224" t="str">
            <v xml:space="preserve">UN    </v>
          </cell>
          <cell r="E8224">
            <v>0.97</v>
          </cell>
        </row>
        <row r="8225">
          <cell r="A8225">
            <v>39181</v>
          </cell>
          <cell r="B8225" t="str">
            <v>SINAPI</v>
          </cell>
          <cell r="C8225" t="str">
            <v xml:space="preserve">BUCHA EM ALUMINIO, COM ROSCA, DE 3", PARA ELETRODUTO                                                                                                                                                                                                                                                                                                                                                                                                                                                      </v>
          </cell>
          <cell r="D8225" t="str">
            <v xml:space="preserve">UN    </v>
          </cell>
          <cell r="E8225">
            <v>8.2899999999999991</v>
          </cell>
        </row>
        <row r="8226">
          <cell r="A8226">
            <v>39182</v>
          </cell>
          <cell r="B8226" t="str">
            <v>SINAPI</v>
          </cell>
          <cell r="C8226" t="str">
            <v xml:space="preserve">BUCHA EM ALUMINIO, COM ROSCA, DE 4", PARA ELETRODUTO                                                                                                                                                                                                                                                                                                                                                                                                                                                      </v>
          </cell>
          <cell r="D8226" t="str">
            <v xml:space="preserve">UN    </v>
          </cell>
          <cell r="E8226">
            <v>11.65</v>
          </cell>
        </row>
        <row r="8227">
          <cell r="A8227">
            <v>12616</v>
          </cell>
          <cell r="B8227" t="str">
            <v>SINAPI</v>
          </cell>
          <cell r="C8227" t="str">
            <v xml:space="preserve">CABECEIRA DIREITA OU ESQUERDA, PVC, PARA CALHA PLUVIAL, DIAMETRO ENTRE 119 E 170 MM, PARA DRENAGEM PREDIAL                                                                                                                                                                                                                                                                                                                                                                                                </v>
          </cell>
          <cell r="D8227" t="str">
            <v xml:space="preserve">UN    </v>
          </cell>
          <cell r="E8227">
            <v>6.77</v>
          </cell>
        </row>
        <row r="8228">
          <cell r="A8228">
            <v>1049</v>
          </cell>
          <cell r="B8228" t="str">
            <v>SINAPI</v>
          </cell>
          <cell r="C8228" t="str">
            <v xml:space="preserve">CABECOTE PARA ENTRADA DE LINHA DE ALIMENTACAO PARA ELETRODUTO, EM LIGA DE ALUMINIO COM ACABAMENTO ANTI CORROSIVO, COM FIXACAO POR ENCAIXE LISO DE 360 GRAUS, DE 1 1/2"                                                                                                                                                                                                                                                                                                                                    </v>
          </cell>
          <cell r="D8228" t="str">
            <v xml:space="preserve">UN    </v>
          </cell>
          <cell r="E8228">
            <v>9.75</v>
          </cell>
        </row>
        <row r="8229">
          <cell r="A8229">
            <v>1099</v>
          </cell>
          <cell r="B8229" t="str">
            <v>SINAPI</v>
          </cell>
          <cell r="C8229" t="str">
            <v xml:space="preserve">CABECOTE PARA ENTRADA DE LINHA DE ALIMENTACAO PARA ELETRODUTO, EM LIGA DE ALUMINIO COM ACABAMENTO ANTI CORROSIVO, COM FIXACAO POR ENCAIXE LISO DE 360 GRAUS, DE 1 1/4"                                                                                                                                                                                                                                                                                                                                    </v>
          </cell>
          <cell r="D8229" t="str">
            <v xml:space="preserve">UN    </v>
          </cell>
          <cell r="E8229">
            <v>7.46</v>
          </cell>
        </row>
        <row r="8230">
          <cell r="A8230">
            <v>39678</v>
          </cell>
          <cell r="B8230" t="str">
            <v>SINAPI</v>
          </cell>
          <cell r="C8230" t="str">
            <v xml:space="preserve">CABECOTE PARA ENTRADA DE LINHA DE ALIMENTACAO PARA ELETRODUTO, EM LIGA DE ALUMINIO COM ACABAMENTO ANTI CORROSIVO, COM FIXACAO POR ENCAIXE LISO DE 360 GRAUS, DE 1/2"                                                                                                                                                                                                                                                                                                                                      </v>
          </cell>
          <cell r="D8230" t="str">
            <v xml:space="preserve">UN    </v>
          </cell>
          <cell r="E8230">
            <v>3.01</v>
          </cell>
        </row>
        <row r="8231">
          <cell r="A8231">
            <v>1050</v>
          </cell>
          <cell r="B8231" t="str">
            <v>SINAPI</v>
          </cell>
          <cell r="C8231" t="str">
            <v xml:space="preserve">CABECOTE PARA ENTRADA DE LINHA DE ALIMENTACAO PARA ELETRODUTO, EM LIGA DE ALUMINIO COM ACABAMENTO ANTI CORROSIVO, COM FIXACAO POR ENCAIXE LISO DE 360 GRAUS, DE 1"                                                                                                                                                                                                                                                                                                                                        </v>
          </cell>
          <cell r="D8231" t="str">
            <v xml:space="preserve">UN    </v>
          </cell>
          <cell r="E8231">
            <v>5.0999999999999996</v>
          </cell>
        </row>
        <row r="8232">
          <cell r="A8232">
            <v>1101</v>
          </cell>
          <cell r="B8232" t="str">
            <v>SINAPI</v>
          </cell>
          <cell r="C8232" t="str">
            <v xml:space="preserve">CABECOTE PARA ENTRADA DE LINHA DE ALIMENTACAO PARA ELETRODUTO, EM LIGA DE ALUMINIO COM ACABAMENTO ANTI CORROSIVO, COM FIXACAO POR ENCAIXE LISO DE 360 GRAUS, DE 2 1/2"                                                                                                                                                                                                                                                                                                                                    </v>
          </cell>
          <cell r="D8232" t="str">
            <v xml:space="preserve">UN    </v>
          </cell>
          <cell r="E8232">
            <v>32.18</v>
          </cell>
        </row>
        <row r="8233">
          <cell r="A8233">
            <v>1100</v>
          </cell>
          <cell r="B8233" t="str">
            <v>SINAPI</v>
          </cell>
          <cell r="C8233" t="str">
            <v xml:space="preserve">CABECOTE PARA ENTRADA DE LINHA DE ALIMENTACAO PARA ELETRODUTO, EM LIGA DE ALUMINIO COM ACABAMENTO ANTI CORROSIVO, COM FIXACAO POR ENCAIXE LISO DE 360 GRAUS, DE 2"                                                                                                                                                                                                                                                                                                                                        </v>
          </cell>
          <cell r="D8233" t="str">
            <v xml:space="preserve">UN    </v>
          </cell>
          <cell r="E8233">
            <v>16.600000000000001</v>
          </cell>
        </row>
        <row r="8234">
          <cell r="A8234">
            <v>39679</v>
          </cell>
          <cell r="B8234" t="str">
            <v>SINAPI</v>
          </cell>
          <cell r="C8234" t="str">
            <v xml:space="preserve">CABECOTE PARA ENTRADA DE LINHA DE ALIMENTACAO PARA ELETRODUTO, EM LIGA DE ALUMINIO COM ACABAMENTO ANTI CORROSIVO, COM FIXACAO POR ENCAIXE LISO DE 360 GRAUS, DE 3 1/2"                                                                                                                                                                                                                                                                                                                                    </v>
          </cell>
          <cell r="D8234" t="str">
            <v xml:space="preserve">UN    </v>
          </cell>
          <cell r="E8234">
            <v>64.13</v>
          </cell>
        </row>
        <row r="8235">
          <cell r="A8235">
            <v>1098</v>
          </cell>
          <cell r="B8235" t="str">
            <v>SINAPI</v>
          </cell>
          <cell r="C8235" t="str">
            <v xml:space="preserve">CABECOTE PARA ENTRADA DE LINHA DE ALIMENTACAO PARA ELETRODUTO, EM LIGA DE ALUMINIO COM ACABAMENTO ANTI CORROSIVO, COM FIXACAO POR ENCAIXE LISO DE 360 GRAUS, DE 3/4"                                                                                                                                                                                                                                                                                                                                      </v>
          </cell>
          <cell r="D8235" t="str">
            <v xml:space="preserve">UN    </v>
          </cell>
          <cell r="E8235">
            <v>3.98</v>
          </cell>
        </row>
        <row r="8236">
          <cell r="A8236">
            <v>1102</v>
          </cell>
          <cell r="B8236" t="str">
            <v>SINAPI</v>
          </cell>
          <cell r="C8236" t="str">
            <v xml:space="preserve">CABECOTE PARA ENTRADA DE LINHA DE ALIMENTACAO PARA ELETRODUTO, EM LIGA DE ALUMINIO COM ACABAMENTO ANTI CORROSIVO, COM FIXACAO POR ENCAIXE LISO DE 360 GRAUS, DE 3"                                                                                                                                                                                                                                                                                                                                        </v>
          </cell>
          <cell r="D8236" t="str">
            <v xml:space="preserve">UN    </v>
          </cell>
          <cell r="E8236">
            <v>47.98</v>
          </cell>
        </row>
        <row r="8237">
          <cell r="A8237">
            <v>1051</v>
          </cell>
          <cell r="B8237" t="str">
            <v>SINAPI</v>
          </cell>
          <cell r="C8237" t="str">
            <v xml:space="preserve">CABECOTE PARA ENTRADA DE LINHA DE ALIMENTACAO PARA ELETRODUTO, EM LIGA DE ALUMINIO COM ACABAMENTO ANTI CORROSIVO, COM FIXACAO POR ENCAIXE LISO DE 360 GRAUS, DE 4"                                                                                                                                                                                                                                                                                                                                        </v>
          </cell>
          <cell r="D8237" t="str">
            <v xml:space="preserve">UN    </v>
          </cell>
          <cell r="E8237">
            <v>69.75</v>
          </cell>
        </row>
        <row r="8238">
          <cell r="A8238">
            <v>37399</v>
          </cell>
          <cell r="B8238" t="str">
            <v>SINAPI</v>
          </cell>
          <cell r="C8238" t="str">
            <v xml:space="preserve">CABIDE/GANCHO DE BANHEIRO SIMPLES EM METAL CROMADO                                                                                                                                                                                                                                                                                                                                                                                                                                                        </v>
          </cell>
          <cell r="D8238" t="str">
            <v xml:space="preserve">UN    </v>
          </cell>
          <cell r="E8238">
            <v>16.98</v>
          </cell>
        </row>
        <row r="8239">
          <cell r="A8239">
            <v>41955</v>
          </cell>
          <cell r="B8239" t="str">
            <v>SINAPI</v>
          </cell>
          <cell r="C8239" t="str">
            <v xml:space="preserve">CABO DE ACO GALVANIZADO, DIAMETRO 12,7 MM (1/2"), COM ALMA DE ACO CABO INDEPENDENTE 6 X 25 F                                                                                                                                                                                                                                                                                                                                                                                                              </v>
          </cell>
          <cell r="D8239" t="str">
            <v xml:space="preserve">KG    </v>
          </cell>
          <cell r="E8239">
            <v>87.69</v>
          </cell>
        </row>
        <row r="8240">
          <cell r="A8240">
            <v>41953</v>
          </cell>
          <cell r="B8240" t="str">
            <v>SINAPI</v>
          </cell>
          <cell r="C8240" t="str">
            <v xml:space="preserve">CABO DE ACO GALVANIZADO, DIAMETRO 12,7 MM (1/2"), COM ALMA DE FIBRA 6 X 25 F                                                                                                                                                                                                                                                                                                                                                                                                                              </v>
          </cell>
          <cell r="D8240" t="str">
            <v xml:space="preserve">KG    </v>
          </cell>
          <cell r="E8240">
            <v>83.68</v>
          </cell>
        </row>
        <row r="8241">
          <cell r="A8241">
            <v>41954</v>
          </cell>
          <cell r="B8241" t="str">
            <v>SINAPI</v>
          </cell>
          <cell r="C8241" t="str">
            <v xml:space="preserve">CABO DE ACO GALVANIZADO, DIAMETRO 9,53 MM (3/8"), COM ALMA DE FIBRA 6 X 25 F                                                                                                                                                                                                                                                                                                                                                                                                                              </v>
          </cell>
          <cell r="D8241" t="str">
            <v xml:space="preserve">KG    </v>
          </cell>
          <cell r="E8241">
            <v>82.89</v>
          </cell>
        </row>
        <row r="8242">
          <cell r="A8242">
            <v>25004</v>
          </cell>
          <cell r="B8242" t="str">
            <v>SINAPI</v>
          </cell>
          <cell r="C8242" t="str">
            <v xml:space="preserve">CABO DE ALUMINIO NU COM ALMA DE ACO, BITOLA 1/0 AWG                                                                                                                                                                                                                                                                                                                                                                                                                                                       </v>
          </cell>
          <cell r="D8242" t="str">
            <v xml:space="preserve">KG    </v>
          </cell>
          <cell r="E8242">
            <v>47.27</v>
          </cell>
        </row>
        <row r="8243">
          <cell r="A8243">
            <v>25002</v>
          </cell>
          <cell r="B8243" t="str">
            <v>SINAPI</v>
          </cell>
          <cell r="C8243" t="str">
            <v xml:space="preserve">CABO DE ALUMINIO NU COM ALMA DE ACO, BITOLA 2 AWG                                                                                                                                                                                                                                                                                                                                                                                                                                                         </v>
          </cell>
          <cell r="D8243" t="str">
            <v xml:space="preserve">KG    </v>
          </cell>
          <cell r="E8243">
            <v>47.27</v>
          </cell>
        </row>
        <row r="8244">
          <cell r="A8244">
            <v>37409</v>
          </cell>
          <cell r="B8244" t="str">
            <v>SINAPI</v>
          </cell>
          <cell r="C8244" t="str">
            <v xml:space="preserve">CABO DE ALUMINIO NU COM ALMA DE ACO, BITOLA 2/0 AWG                                                                                                                                                                                                                                                                                                                                                                                                                                                       </v>
          </cell>
          <cell r="D8244" t="str">
            <v xml:space="preserve">KG    </v>
          </cell>
          <cell r="E8244">
            <v>47.27</v>
          </cell>
        </row>
        <row r="8245">
          <cell r="A8245">
            <v>841</v>
          </cell>
          <cell r="B8245" t="str">
            <v>SINAPI</v>
          </cell>
          <cell r="C8245" t="str">
            <v xml:space="preserve">CABO DE ALUMINIO NU COM ALMA DE ACO, BITOLA 4 AWG                                                                                                                                                                                                                                                                                                                                                                                                                                                         </v>
          </cell>
          <cell r="D8245" t="str">
            <v xml:space="preserve">KG    </v>
          </cell>
          <cell r="E8245">
            <v>47.85</v>
          </cell>
        </row>
        <row r="8246">
          <cell r="A8246">
            <v>25005</v>
          </cell>
          <cell r="B8246" t="str">
            <v>SINAPI</v>
          </cell>
          <cell r="C8246" t="str">
            <v xml:space="preserve">CABO DE ALUMINIO NU SEM ALMA DE ACO, BITOLA 1/0 AWG                                                                                                                                                                                                                                                                                                                                                                                                                                                       </v>
          </cell>
          <cell r="D8246" t="str">
            <v xml:space="preserve">KG    </v>
          </cell>
          <cell r="E8246">
            <v>51.87</v>
          </cell>
        </row>
        <row r="8247">
          <cell r="A8247">
            <v>25003</v>
          </cell>
          <cell r="B8247" t="str">
            <v>SINAPI</v>
          </cell>
          <cell r="C8247" t="str">
            <v xml:space="preserve">CABO DE ALUMINIO NU SEM ALMA DE ACO, BITOLA 2 AWG                                                                                                                                                                                                                                                                                                                                                                                                                                                         </v>
          </cell>
          <cell r="D8247" t="str">
            <v xml:space="preserve">KG    </v>
          </cell>
          <cell r="E8247">
            <v>52.65</v>
          </cell>
        </row>
        <row r="8248">
          <cell r="A8248">
            <v>37410</v>
          </cell>
          <cell r="B8248" t="str">
            <v>SINAPI</v>
          </cell>
          <cell r="C8248" t="str">
            <v xml:space="preserve">CABO DE ALUMINIO NU SEM ALMA DE ACO, BITOLA 2/0 AWG                                                                                                                                                                                                                                                                                                                                                                                                                                                       </v>
          </cell>
          <cell r="D8248" t="str">
            <v xml:space="preserve">KG    </v>
          </cell>
          <cell r="E8248">
            <v>51.87</v>
          </cell>
        </row>
        <row r="8249">
          <cell r="A8249">
            <v>842</v>
          </cell>
          <cell r="B8249" t="str">
            <v>SINAPI</v>
          </cell>
          <cell r="C8249" t="str">
            <v xml:space="preserve">CABO DE ALUMINIO NU SEM ALMA DE ACO, BITOLA 4 AWG                                                                                                                                                                                                                                                                                                                                                                                                                                                         </v>
          </cell>
          <cell r="D8249" t="str">
            <v xml:space="preserve">KG    </v>
          </cell>
          <cell r="E8249">
            <v>52.6</v>
          </cell>
        </row>
        <row r="8250">
          <cell r="A8250">
            <v>44391</v>
          </cell>
          <cell r="B8250" t="str">
            <v>SINAPI</v>
          </cell>
          <cell r="C8250" t="str">
            <v xml:space="preserve">CABO DE COBRE FLEXIVEL NAO HALOGENADO, SEM EMISSAO DE FUMACA, 750V, SECAO NOMINAL 120 MM                                                                                                                                                                                                                                                                                                                                                                                                                  </v>
          </cell>
          <cell r="D8250" t="str">
            <v xml:space="preserve">M     </v>
          </cell>
          <cell r="E8250">
            <v>112.09</v>
          </cell>
        </row>
        <row r="8251">
          <cell r="A8251">
            <v>44388</v>
          </cell>
          <cell r="B8251" t="str">
            <v>SINAPI</v>
          </cell>
          <cell r="C8251" t="str">
            <v xml:space="preserve">CABO DE COBRE FLEXIVEL NAO HALOGENADO, SEM EMISSAO DE FUMACA, 750V, SECAO NOMINAL 2,5 MM                                                                                                                                                                                                                                                                                                                                                                                                                  </v>
          </cell>
          <cell r="D8251" t="str">
            <v xml:space="preserve">M     </v>
          </cell>
          <cell r="E8251">
            <v>2.4300000000000002</v>
          </cell>
        </row>
        <row r="8252">
          <cell r="A8252">
            <v>44392</v>
          </cell>
          <cell r="B8252" t="str">
            <v>SINAPI</v>
          </cell>
          <cell r="C8252" t="str">
            <v xml:space="preserve">CABO DE COBRE FLEXIVEL NAO HALOGENADO, SEM EMISSAO DE FUMACA, 750V, SECAO NOMINAL 240 MM                                                                                                                                                                                                                                                                                                                                                                                                                  </v>
          </cell>
          <cell r="D8252" t="str">
            <v xml:space="preserve">M     </v>
          </cell>
          <cell r="E8252">
            <v>223.19</v>
          </cell>
        </row>
        <row r="8253">
          <cell r="A8253">
            <v>44390</v>
          </cell>
          <cell r="B8253" t="str">
            <v>SINAPI</v>
          </cell>
          <cell r="C8253" t="str">
            <v xml:space="preserve">CABO DE COBRE FLEXIVEL NAO HALOGENADO, SEM EMISSAO DE FUMACA, 750V, SECAO NOMINAL 50 MM                                                                                                                                                                                                                                                                                                                                                                                                                   </v>
          </cell>
          <cell r="D8253" t="str">
            <v xml:space="preserve">M     </v>
          </cell>
          <cell r="E8253">
            <v>47.29</v>
          </cell>
        </row>
        <row r="8254">
          <cell r="A8254">
            <v>44389</v>
          </cell>
          <cell r="B8254" t="str">
            <v>SINAPI</v>
          </cell>
          <cell r="C8254" t="str">
            <v xml:space="preserve">CABO DE COBRE FLEXIVEL NAO HALOGENADO, SEM EMISSAO DE FUMACA, 750V, SECAO NOMINAL 6,0 MM                                                                                                                                                                                                                                                                                                                                                                                                                  </v>
          </cell>
          <cell r="D8254" t="str">
            <v xml:space="preserve">M     </v>
          </cell>
          <cell r="E8254">
            <v>5.58</v>
          </cell>
        </row>
        <row r="8255">
          <cell r="A8255">
            <v>862</v>
          </cell>
          <cell r="B8255" t="str">
            <v>SINAPI</v>
          </cell>
          <cell r="C8255" t="str">
            <v xml:space="preserve">CABO DE COBRE NU 10 MM2 MEIO-DURO                                                                                                                                                                                                                                                                                                                                                                                                                                                                         </v>
          </cell>
          <cell r="D8255" t="str">
            <v xml:space="preserve">M     </v>
          </cell>
          <cell r="E8255">
            <v>10.23</v>
          </cell>
        </row>
        <row r="8256">
          <cell r="A8256">
            <v>866</v>
          </cell>
          <cell r="B8256" t="str">
            <v>SINAPI</v>
          </cell>
          <cell r="C8256" t="str">
            <v xml:space="preserve">CABO DE COBRE NU 120 MM2 MEIO-DURO                                                                                                                                                                                                                                                                                                                                                                                                                                                                        </v>
          </cell>
          <cell r="D8256" t="str">
            <v xml:space="preserve">M     </v>
          </cell>
          <cell r="E8256">
            <v>129.96</v>
          </cell>
        </row>
        <row r="8257">
          <cell r="A8257">
            <v>892</v>
          </cell>
          <cell r="B8257" t="str">
            <v>SINAPI</v>
          </cell>
          <cell r="C8257" t="str">
            <v xml:space="preserve">CABO DE COBRE NU 150 MM2 MEIO-DURO                                                                                                                                                                                                                                                                                                                                                                                                                                                                        </v>
          </cell>
          <cell r="D8257" t="str">
            <v xml:space="preserve">M     </v>
          </cell>
          <cell r="E8257">
            <v>157.32</v>
          </cell>
        </row>
        <row r="8258">
          <cell r="A8258">
            <v>857</v>
          </cell>
          <cell r="B8258" t="str">
            <v>SINAPI</v>
          </cell>
          <cell r="C8258" t="str">
            <v xml:space="preserve">CABO DE COBRE NU 16 MM2 MEIO-DURO                                                                                                                                                                                                                                                                                                                                                                                                                                                                         </v>
          </cell>
          <cell r="D8258" t="str">
            <v xml:space="preserve">M     </v>
          </cell>
          <cell r="E8258">
            <v>17.11</v>
          </cell>
        </row>
        <row r="8259">
          <cell r="A8259">
            <v>37404</v>
          </cell>
          <cell r="B8259" t="str">
            <v>SINAPI</v>
          </cell>
          <cell r="C8259" t="str">
            <v xml:space="preserve">CABO DE COBRE NU 185 MM2 MEIO-DURO                                                                                                                                                                                                                                                                                                                                                                                                                                                                        </v>
          </cell>
          <cell r="D8259" t="str">
            <v xml:space="preserve">M     </v>
          </cell>
          <cell r="E8259">
            <v>182.02</v>
          </cell>
        </row>
        <row r="8260">
          <cell r="A8260">
            <v>868</v>
          </cell>
          <cell r="B8260" t="str">
            <v>SINAPI</v>
          </cell>
          <cell r="C8260" t="str">
            <v xml:space="preserve">CABO DE COBRE NU 25 MM2 MEIO-DURO                                                                                                                                                                                                                                                                                                                                                                                                                                                                         </v>
          </cell>
          <cell r="D8260" t="str">
            <v xml:space="preserve">M     </v>
          </cell>
          <cell r="E8260">
            <v>24.38</v>
          </cell>
        </row>
        <row r="8261">
          <cell r="A8261">
            <v>863</v>
          </cell>
          <cell r="B8261" t="str">
            <v>SINAPI</v>
          </cell>
          <cell r="C8261" t="str">
            <v xml:space="preserve">CABO DE COBRE NU 35 MM2 MEIO-DURO                                                                                                                                                                                                                                                                                                                                                                                                                                                                         </v>
          </cell>
          <cell r="D8261" t="str">
            <v xml:space="preserve">M     </v>
          </cell>
          <cell r="E8261">
            <v>35.909999999999997</v>
          </cell>
        </row>
        <row r="8262">
          <cell r="A8262">
            <v>867</v>
          </cell>
          <cell r="B8262" t="str">
            <v>SINAPI</v>
          </cell>
          <cell r="C8262" t="str">
            <v xml:space="preserve">CABO DE COBRE NU 50 MM2 MEIO-DURO                                                                                                                                                                                                                                                                                                                                                                                                                                                                         </v>
          </cell>
          <cell r="D8262" t="str">
            <v xml:space="preserve">M     </v>
          </cell>
          <cell r="E8262">
            <v>51.16</v>
          </cell>
        </row>
        <row r="8263">
          <cell r="A8263">
            <v>864</v>
          </cell>
          <cell r="B8263" t="str">
            <v>SINAPI</v>
          </cell>
          <cell r="C8263" t="str">
            <v xml:space="preserve">CABO DE COBRE NU 70 MM2 MEIO-DURO                                                                                                                                                                                                                                                                                                                                                                                                                                                                         </v>
          </cell>
          <cell r="D8263" t="str">
            <v xml:space="preserve">M     </v>
          </cell>
          <cell r="E8263">
            <v>67.58</v>
          </cell>
        </row>
        <row r="8264">
          <cell r="A8264">
            <v>865</v>
          </cell>
          <cell r="B8264" t="str">
            <v>SINAPI</v>
          </cell>
          <cell r="C8264" t="str">
            <v xml:space="preserve">CABO DE COBRE NU 95 MM2 MEIO-DURO                                                                                                                                                                                                                                                                                                                                                                                                                                                                         </v>
          </cell>
          <cell r="D8264" t="str">
            <v xml:space="preserve">M     </v>
          </cell>
          <cell r="E8264">
            <v>97.2</v>
          </cell>
        </row>
        <row r="8265">
          <cell r="A8265">
            <v>993</v>
          </cell>
          <cell r="B8265" t="str">
            <v>SINAPI</v>
          </cell>
          <cell r="C8265" t="str">
            <v xml:space="preserve">CABO DE COBRE, FLEXIVEL, CLASSE 4 OU 5, ISOLACAO EM PVC/A, ANTICHAMA BWF-B, COBERTURA PVC-ST1, ANTICHAMA BWF-B, 1 CONDUTOR, 0,6/1 KV, SECAO NOMINAL 1,5 MM2                                                                                                                                                                                                                                                                                                                                               </v>
          </cell>
          <cell r="D8265" t="str">
            <v xml:space="preserve">M     </v>
          </cell>
          <cell r="E8265">
            <v>1.85</v>
          </cell>
        </row>
        <row r="8266">
          <cell r="A8266">
            <v>1020</v>
          </cell>
          <cell r="B8266" t="str">
            <v>SINAPI</v>
          </cell>
          <cell r="C8266" t="str">
            <v xml:space="preserve">CABO DE COBRE, FLEXIVEL, CLASSE 4 OU 5, ISOLACAO EM PVC/A, ANTICHAMA BWF-B, COBERTURA PVC-ST1, ANTICHAMA BWF-B, 1 CONDUTOR, 0,6/1 KV, SECAO NOMINAL 10 MM2                                                                                                                                                                                                                                                                                                                                                </v>
          </cell>
          <cell r="D8266" t="str">
            <v xml:space="preserve">M     </v>
          </cell>
          <cell r="E8266">
            <v>9.43</v>
          </cell>
        </row>
        <row r="8267">
          <cell r="A8267">
            <v>1017</v>
          </cell>
          <cell r="B8267" t="str">
            <v>SINAPI</v>
          </cell>
          <cell r="C8267" t="str">
            <v xml:space="preserve">CABO DE COBRE, FLEXIVEL, CLASSE 4 OU 5, ISOLACAO EM PVC/A, ANTICHAMA BWF-B, COBERTURA PVC-ST1, ANTICHAMA BWF-B, 1 CONDUTOR, 0,6/1 KV, SECAO NOMINAL 120 MM2                                                                                                                                                                                                                                                                                                                                               </v>
          </cell>
          <cell r="D8267" t="str">
            <v xml:space="preserve">M     </v>
          </cell>
          <cell r="E8267">
            <v>115.57</v>
          </cell>
        </row>
        <row r="8268">
          <cell r="A8268">
            <v>999</v>
          </cell>
          <cell r="B8268" t="str">
            <v>SINAPI</v>
          </cell>
          <cell r="C8268" t="str">
            <v xml:space="preserve">CABO DE COBRE, FLEXIVEL, CLASSE 4 OU 5, ISOLACAO EM PVC/A, ANTICHAMA BWF-B, COBERTURA PVC-ST1, ANTICHAMA BWF-B, 1 CONDUTOR, 0,6/1 KV, SECAO NOMINAL 150 MM2                                                                                                                                                                                                                                                                                                                                               </v>
          </cell>
          <cell r="D8268" t="str">
            <v xml:space="preserve">M     </v>
          </cell>
          <cell r="E8268">
            <v>140.02000000000001</v>
          </cell>
        </row>
        <row r="8269">
          <cell r="A8269">
            <v>995</v>
          </cell>
          <cell r="B8269" t="str">
            <v>SINAPI</v>
          </cell>
          <cell r="C8269" t="str">
            <v xml:space="preserve">CABO DE COBRE, FLEXIVEL, CLASSE 4 OU 5, ISOLACAO EM PVC/A, ANTICHAMA BWF-B, COBERTURA PVC-ST1, ANTICHAMA BWF-B, 1 CONDUTOR, 0,6/1 KV, SECAO NOMINAL 16 MM2                                                                                                                                                                                                                                                                                                                                                </v>
          </cell>
          <cell r="D8269" t="str">
            <v xml:space="preserve">M     </v>
          </cell>
          <cell r="E8269">
            <v>15.01</v>
          </cell>
        </row>
        <row r="8270">
          <cell r="A8270">
            <v>1000</v>
          </cell>
          <cell r="B8270" t="str">
            <v>SINAPI</v>
          </cell>
          <cell r="C8270" t="str">
            <v xml:space="preserve">CABO DE COBRE, FLEXIVEL, CLASSE 4 OU 5, ISOLACAO EM PVC/A, ANTICHAMA BWF-B, COBERTURA PVC-ST1, ANTICHAMA BWF-B, 1 CONDUTOR, 0,6/1 KV, SECAO NOMINAL 185 MM2                                                                                                                                                                                                                                                                                                                                               </v>
          </cell>
          <cell r="D8270" t="str">
            <v xml:space="preserve">M     </v>
          </cell>
          <cell r="E8270">
            <v>171.98</v>
          </cell>
        </row>
        <row r="8271">
          <cell r="A8271">
            <v>1022</v>
          </cell>
          <cell r="B8271" t="str">
            <v>SINAPI</v>
          </cell>
          <cell r="C8271" t="str">
            <v xml:space="preserve">CABO DE COBRE, FLEXIVEL, CLASSE 4 OU 5, ISOLACAO EM PVC/A, ANTICHAMA BWF-B, COBERTURA PVC-ST1, ANTICHAMA BWF-B, 1 CONDUTOR, 0,6/1 KV, SECAO NOMINAL 2,5 MM2                                                                                                                                                                                                                                                                                                                                               </v>
          </cell>
          <cell r="D8271" t="str">
            <v xml:space="preserve">M     </v>
          </cell>
          <cell r="E8271">
            <v>2.58</v>
          </cell>
        </row>
        <row r="8272">
          <cell r="A8272">
            <v>1015</v>
          </cell>
          <cell r="B8272" t="str">
            <v>SINAPI</v>
          </cell>
          <cell r="C8272" t="str">
            <v xml:space="preserve">CABO DE COBRE, FLEXIVEL, CLASSE 4 OU 5, ISOLACAO EM PVC/A, ANTICHAMA BWF-B, COBERTURA PVC-ST1, ANTICHAMA BWF-B, 1 CONDUTOR, 0,6/1 KV, SECAO NOMINAL 240 MM2                                                                                                                                                                                                                                                                                                                                               </v>
          </cell>
          <cell r="D8272" t="str">
            <v xml:space="preserve">M     </v>
          </cell>
          <cell r="E8272">
            <v>228.54</v>
          </cell>
        </row>
        <row r="8273">
          <cell r="A8273">
            <v>996</v>
          </cell>
          <cell r="B8273" t="str">
            <v>SINAPI</v>
          </cell>
          <cell r="C8273" t="str">
            <v xml:space="preserve">CABO DE COBRE, FLEXIVEL, CLASSE 4 OU 5, ISOLACAO EM PVC/A, ANTICHAMA BWF-B, COBERTURA PVC-ST1, ANTICHAMA BWF-B, 1 CONDUTOR, 0,6/1 KV, SECAO NOMINAL 25 MM2                                                                                                                                                                                                                                                                                                                                                </v>
          </cell>
          <cell r="D8273" t="str">
            <v xml:space="preserve">M     </v>
          </cell>
          <cell r="E8273">
            <v>23.28</v>
          </cell>
        </row>
        <row r="8274">
          <cell r="A8274">
            <v>1001</v>
          </cell>
          <cell r="B8274" t="str">
            <v>SINAPI</v>
          </cell>
          <cell r="C8274" t="str">
            <v xml:space="preserve">CABO DE COBRE, FLEXIVEL, CLASSE 4 OU 5, ISOLACAO EM PVC/A, ANTICHAMA BWF-B, COBERTURA PVC-ST1, ANTICHAMA BWF-B, 1 CONDUTOR, 0,6/1 KV, SECAO NOMINAL 300 MM2                                                                                                                                                                                                                                                                                                                                               </v>
          </cell>
          <cell r="D8274" t="str">
            <v xml:space="preserve">M     </v>
          </cell>
          <cell r="E8274">
            <v>296.52999999999997</v>
          </cell>
        </row>
        <row r="8275">
          <cell r="A8275">
            <v>1019</v>
          </cell>
          <cell r="B8275" t="str">
            <v>SINAPI</v>
          </cell>
          <cell r="C8275" t="str">
            <v xml:space="preserve">CABO DE COBRE, FLEXIVEL, CLASSE 4 OU 5, ISOLACAO EM PVC/A, ANTICHAMA BWF-B, COBERTURA PVC-ST1, ANTICHAMA BWF-B, 1 CONDUTOR, 0,6/1 KV, SECAO NOMINAL 35 MM2                                                                                                                                                                                                                                                                                                                                                </v>
          </cell>
          <cell r="D8275" t="str">
            <v xml:space="preserve">M     </v>
          </cell>
          <cell r="E8275">
            <v>32.9</v>
          </cell>
        </row>
        <row r="8276">
          <cell r="A8276">
            <v>1021</v>
          </cell>
          <cell r="B8276" t="str">
            <v>SINAPI</v>
          </cell>
          <cell r="C8276" t="str">
            <v xml:space="preserve">CABO DE COBRE, FLEXIVEL, CLASSE 4 OU 5, ISOLACAO EM PVC/A, ANTICHAMA BWF-B, COBERTURA PVC-ST1, ANTICHAMA BWF-B, 1 CONDUTOR, 0,6/1 KV, SECAO NOMINAL 4 MM2                                                                                                                                                                                                                                                                                                                                                 </v>
          </cell>
          <cell r="D8276" t="str">
            <v xml:space="preserve">M     </v>
          </cell>
          <cell r="E8276">
            <v>3.95</v>
          </cell>
        </row>
        <row r="8277">
          <cell r="A8277">
            <v>39249</v>
          </cell>
          <cell r="B8277" t="str">
            <v>SINAPI</v>
          </cell>
          <cell r="C8277" t="str">
            <v xml:space="preserve">CABO DE COBRE, FLEXIVEL, CLASSE 4 OU 5, ISOLACAO EM PVC/A, ANTICHAMA BWF-B, COBERTURA PVC-ST1, ANTICHAMA BWF-B, 1 CONDUTOR, 0,6/1 KV, SECAO NOMINAL 400 MM2                                                                                                                                                                                                                                                                                                                                               </v>
          </cell>
          <cell r="D8277" t="str">
            <v xml:space="preserve">M     </v>
          </cell>
          <cell r="E8277">
            <v>398.7</v>
          </cell>
        </row>
        <row r="8278">
          <cell r="A8278">
            <v>1018</v>
          </cell>
          <cell r="B8278" t="str">
            <v>SINAPI</v>
          </cell>
          <cell r="C8278" t="str">
            <v xml:space="preserve">CABO DE COBRE, FLEXIVEL, CLASSE 4 OU 5, ISOLACAO EM PVC/A, ANTICHAMA BWF-B, COBERTURA PVC-ST1, ANTICHAMA BWF-B, 1 CONDUTOR, 0,6/1 KV, SECAO NOMINAL 50 MM2                                                                                                                                                                                                                                                                                                                                                </v>
          </cell>
          <cell r="D8278" t="str">
            <v xml:space="preserve">M     </v>
          </cell>
          <cell r="E8278">
            <v>48.66</v>
          </cell>
        </row>
        <row r="8279">
          <cell r="A8279">
            <v>39250</v>
          </cell>
          <cell r="B8279" t="str">
            <v>SINAPI</v>
          </cell>
          <cell r="C8279" t="str">
            <v xml:space="preserve">CABO DE COBRE, FLEXIVEL, CLASSE 4 OU 5, ISOLACAO EM PVC/A, ANTICHAMA BWF-B, COBERTURA PVC-ST1, ANTICHAMA BWF-B, 1 CONDUTOR, 0,6/1 KV, SECAO NOMINAL 500 MM2                                                                                                                                                                                                                                                                                                                                               </v>
          </cell>
          <cell r="D8279" t="str">
            <v xml:space="preserve">M     </v>
          </cell>
          <cell r="E8279">
            <v>476.94</v>
          </cell>
        </row>
        <row r="8280">
          <cell r="A8280">
            <v>994</v>
          </cell>
          <cell r="B8280" t="str">
            <v>SINAPI</v>
          </cell>
          <cell r="C8280" t="str">
            <v xml:space="preserve">CABO DE COBRE, FLEXIVEL, CLASSE 4 OU 5, ISOLACAO EM PVC/A, ANTICHAMA BWF-B, COBERTURA PVC-ST1, ANTICHAMA BWF-B, 1 CONDUTOR, 0,6/1 KV, SECAO NOMINAL 6 MM2                                                                                                                                                                                                                                                                                                                                                 </v>
          </cell>
          <cell r="D8280" t="str">
            <v xml:space="preserve">M     </v>
          </cell>
          <cell r="E8280">
            <v>5.75</v>
          </cell>
        </row>
        <row r="8281">
          <cell r="A8281">
            <v>977</v>
          </cell>
          <cell r="B8281" t="str">
            <v>SINAPI</v>
          </cell>
          <cell r="C8281" t="str">
            <v xml:space="preserve">CABO DE COBRE, FLEXIVEL, CLASSE 4 OU 5, ISOLACAO EM PVC/A, ANTICHAMA BWF-B, COBERTURA PVC-ST1, ANTICHAMA BWF-B, 1 CONDUTOR, 0,6/1 KV, SECAO NOMINAL 70 MM2                                                                                                                                                                                                                                                                                                                                                </v>
          </cell>
          <cell r="D8281" t="str">
            <v xml:space="preserve">M     </v>
          </cell>
          <cell r="E8281">
            <v>68.069999999999993</v>
          </cell>
        </row>
        <row r="8282">
          <cell r="A8282">
            <v>998</v>
          </cell>
          <cell r="B8282" t="str">
            <v>SINAPI</v>
          </cell>
          <cell r="C8282" t="str">
            <v xml:space="preserve">CABO DE COBRE, FLEXIVEL, CLASSE 4 OU 5, ISOLACAO EM PVC/A, ANTICHAMA BWF-B, COBERTURA PVC-ST1, ANTICHAMA BWF-B, 1 CONDUTOR, 0,6/1 KV, SECAO NOMINAL 95 MM2                                                                                                                                                                                                                                                                                                                                                </v>
          </cell>
          <cell r="D8282" t="str">
            <v xml:space="preserve">M     </v>
          </cell>
          <cell r="E8282">
            <v>88.38</v>
          </cell>
        </row>
        <row r="8283">
          <cell r="A8283">
            <v>39251</v>
          </cell>
          <cell r="B8283" t="str">
            <v>SINAPI</v>
          </cell>
          <cell r="C8283" t="str">
            <v xml:space="preserve">CABO DE COBRE, FLEXIVEL, CLASSE 4 OU 5, ISOLACAO EM PVC/A, ANTICHAMA BWF-B, 1 CONDUTOR, 450/750 V, SECAO NOMINAL 0,5 MM2                                                                                                                                                                                                                                                                                                                                                                                  </v>
          </cell>
          <cell r="D8283" t="str">
            <v xml:space="preserve">M     </v>
          </cell>
          <cell r="E8283">
            <v>0.64</v>
          </cell>
        </row>
        <row r="8284">
          <cell r="A8284">
            <v>1011</v>
          </cell>
          <cell r="B8284" t="str">
            <v>SINAPI</v>
          </cell>
          <cell r="C8284" t="str">
            <v xml:space="preserve">CABO DE COBRE, FLEXIVEL, CLASSE 4 OU 5, ISOLACAO EM PVC/A, ANTICHAMA BWF-B, 1 CONDUTOR, 450/750 V, SECAO NOMINAL 0,75 MM2                                                                                                                                                                                                                                                                                                                                                                                 </v>
          </cell>
          <cell r="D8284" t="str">
            <v xml:space="preserve">M     </v>
          </cell>
          <cell r="E8284">
            <v>0.87</v>
          </cell>
        </row>
        <row r="8285">
          <cell r="A8285">
            <v>39252</v>
          </cell>
          <cell r="B8285" t="str">
            <v>SINAPI</v>
          </cell>
          <cell r="C8285" t="str">
            <v xml:space="preserve">CABO DE COBRE, FLEXIVEL, CLASSE 4 OU 5, ISOLACAO EM PVC/A, ANTICHAMA BWF-B, 1 CONDUTOR, 450/750 V, SECAO NOMINAL 1,0 MM2                                                                                                                                                                                                                                                                                                                                                                                  </v>
          </cell>
          <cell r="D8285" t="str">
            <v xml:space="preserve">M     </v>
          </cell>
          <cell r="E8285">
            <v>1.1399999999999999</v>
          </cell>
        </row>
        <row r="8286">
          <cell r="A8286">
            <v>1013</v>
          </cell>
          <cell r="B8286" t="str">
            <v>SINAPI</v>
          </cell>
          <cell r="C8286" t="str">
            <v xml:space="preserve">CABO DE COBRE, FLEXIVEL, CLASSE 4 OU 5, ISOLACAO EM PVC/A, ANTICHAMA BWF-B, 1 CONDUTOR, 450/750 V, SECAO NOMINAL 1,5 MM2                                                                                                                                                                                                                                                                                                                                                                                  </v>
          </cell>
          <cell r="D8286" t="str">
            <v xml:space="preserve">M     </v>
          </cell>
          <cell r="E8286">
            <v>1.37</v>
          </cell>
        </row>
        <row r="8287">
          <cell r="A8287">
            <v>980</v>
          </cell>
          <cell r="B8287" t="str">
            <v>SINAPI</v>
          </cell>
          <cell r="C8287" t="str">
            <v xml:space="preserve">CABO DE COBRE, FLEXIVEL, CLASSE 4 OU 5, ISOLACAO EM PVC/A, ANTICHAMA BWF-B, 1 CONDUTOR, 450/750 V, SECAO NOMINAL 10 MM2                                                                                                                                                                                                                                                                                                                                                                                   </v>
          </cell>
          <cell r="D8287" t="str">
            <v xml:space="preserve">M     </v>
          </cell>
          <cell r="E8287">
            <v>9.89</v>
          </cell>
        </row>
        <row r="8288">
          <cell r="A8288">
            <v>39237</v>
          </cell>
          <cell r="B8288" t="str">
            <v>SINAPI</v>
          </cell>
          <cell r="C8288" t="str">
            <v xml:space="preserve">CABO DE COBRE, FLEXIVEL, CLASSE 4 OU 5, ISOLACAO EM PVC/A, ANTICHAMA BWF-B, 1 CONDUTOR, 450/750 V, SECAO NOMINAL 120 MM2                                                                                                                                                                                                                                                                                                                                                                                  </v>
          </cell>
          <cell r="D8288" t="str">
            <v xml:space="preserve">M     </v>
          </cell>
          <cell r="E8288">
            <v>105.21</v>
          </cell>
        </row>
        <row r="8289">
          <cell r="A8289">
            <v>39238</v>
          </cell>
          <cell r="B8289" t="str">
            <v>SINAPI</v>
          </cell>
          <cell r="C8289" t="str">
            <v xml:space="preserve">CABO DE COBRE, FLEXIVEL, CLASSE 4 OU 5, ISOLACAO EM PVC/A, ANTICHAMA BWF-B, 1 CONDUTOR, 450/750 V, SECAO NOMINAL 150 MM2                                                                                                                                                                                                                                                                                                                                                                                  </v>
          </cell>
          <cell r="D8289" t="str">
            <v xml:space="preserve">M     </v>
          </cell>
          <cell r="E8289">
            <v>132.69999999999999</v>
          </cell>
        </row>
        <row r="8290">
          <cell r="A8290">
            <v>979</v>
          </cell>
          <cell r="B8290" t="str">
            <v>SINAPI</v>
          </cell>
          <cell r="C8290" t="str">
            <v xml:space="preserve">CABO DE COBRE, FLEXIVEL, CLASSE 4 OU 5, ISOLACAO EM PVC/A, ANTICHAMA BWF-B, 1 CONDUTOR, 450/750 V, SECAO NOMINAL 16 MM2                                                                                                                                                                                                                                                                                                                                                                                   </v>
          </cell>
          <cell r="D8290" t="str">
            <v xml:space="preserve">M     </v>
          </cell>
          <cell r="E8290">
            <v>14.13</v>
          </cell>
        </row>
        <row r="8291">
          <cell r="A8291">
            <v>39239</v>
          </cell>
          <cell r="B8291" t="str">
            <v>SINAPI</v>
          </cell>
          <cell r="C8291" t="str">
            <v xml:space="preserve">CABO DE COBRE, FLEXIVEL, CLASSE 4 OU 5, ISOLACAO EM PVC/A, ANTICHAMA BWF-B, 1 CONDUTOR, 450/750 V, SECAO NOMINAL 185 MM2                                                                                                                                                                                                                                                                                                                                                                                  </v>
          </cell>
          <cell r="D8291" t="str">
            <v xml:space="preserve">M     </v>
          </cell>
          <cell r="E8291">
            <v>160.31</v>
          </cell>
        </row>
        <row r="8292">
          <cell r="A8292">
            <v>1014</v>
          </cell>
          <cell r="B8292" t="str">
            <v>SINAPI</v>
          </cell>
          <cell r="C8292" t="str">
            <v xml:space="preserve">CABO DE COBRE, FLEXIVEL, CLASSE 4 OU 5, ISOLACAO EM PVC/A, ANTICHAMA BWF-B, 1 CONDUTOR, 450/750 V, SECAO NOMINAL 2,5 MM2                                                                                                                                                                                                                                                                                                                                                                                  </v>
          </cell>
          <cell r="D8292" t="str">
            <v xml:space="preserve">M     </v>
          </cell>
          <cell r="E8292">
            <v>2.17</v>
          </cell>
        </row>
        <row r="8293">
          <cell r="A8293">
            <v>39240</v>
          </cell>
          <cell r="B8293" t="str">
            <v>SINAPI</v>
          </cell>
          <cell r="C8293" t="str">
            <v xml:space="preserve">CABO DE COBRE, FLEXIVEL, CLASSE 4 OU 5, ISOLACAO EM PVC/A, ANTICHAMA BWF-B, 1 CONDUTOR, 450/750 V, SECAO NOMINAL 240 MM2                                                                                                                                                                                                                                                                                                                                                                                  </v>
          </cell>
          <cell r="D8293" t="str">
            <v xml:space="preserve">M     </v>
          </cell>
          <cell r="E8293">
            <v>210.85</v>
          </cell>
        </row>
        <row r="8294">
          <cell r="A8294">
            <v>39232</v>
          </cell>
          <cell r="B8294" t="str">
            <v>SINAPI</v>
          </cell>
          <cell r="C8294" t="str">
            <v xml:space="preserve">CABO DE COBRE, FLEXIVEL, CLASSE 4 OU 5, ISOLACAO EM PVC/A, ANTICHAMA BWF-B, 1 CONDUTOR, 450/750 V, SECAO NOMINAL 25 MM2                                                                                                                                                                                                                                                                                                                                                                                   </v>
          </cell>
          <cell r="D8294" t="str">
            <v xml:space="preserve">M     </v>
          </cell>
          <cell r="E8294">
            <v>22.13</v>
          </cell>
        </row>
        <row r="8295">
          <cell r="A8295">
            <v>39233</v>
          </cell>
          <cell r="B8295" t="str">
            <v>SINAPI</v>
          </cell>
          <cell r="C8295" t="str">
            <v xml:space="preserve">CABO DE COBRE, FLEXIVEL, CLASSE 4 OU 5, ISOLACAO EM PVC/A, ANTICHAMA BWF-B, 1 CONDUTOR, 450/750 V, SECAO NOMINAL 35 MM2                                                                                                                                                                                                                                                                                                                                                                                   </v>
          </cell>
          <cell r="D8295" t="str">
            <v xml:space="preserve">M     </v>
          </cell>
          <cell r="E8295">
            <v>32.25</v>
          </cell>
        </row>
        <row r="8296">
          <cell r="A8296">
            <v>981</v>
          </cell>
          <cell r="B8296" t="str">
            <v>SINAPI</v>
          </cell>
          <cell r="C8296" t="str">
            <v xml:space="preserve">CABO DE COBRE, FLEXIVEL, CLASSE 4 OU 5, ISOLACAO EM PVC/A, ANTICHAMA BWF-B, 1 CONDUTOR, 450/750 V, SECAO NOMINAL 4 MM2                                                                                                                                                                                                                                                                                                                                                                                    </v>
          </cell>
          <cell r="D8296" t="str">
            <v xml:space="preserve">M     </v>
          </cell>
          <cell r="E8296">
            <v>3.6</v>
          </cell>
        </row>
        <row r="8297">
          <cell r="A8297">
            <v>39234</v>
          </cell>
          <cell r="B8297" t="str">
            <v>SINAPI</v>
          </cell>
          <cell r="C8297" t="str">
            <v xml:space="preserve">CABO DE COBRE, FLEXIVEL, CLASSE 4 OU 5, ISOLACAO EM PVC/A, ANTICHAMA BWF-B, 1 CONDUTOR, 450/750 V, SECAO NOMINAL 50 MM2                                                                                                                                                                                                                                                                                                                                                                                   </v>
          </cell>
          <cell r="D8297" t="str">
            <v xml:space="preserve">M     </v>
          </cell>
          <cell r="E8297">
            <v>44.89</v>
          </cell>
        </row>
        <row r="8298">
          <cell r="A8298">
            <v>982</v>
          </cell>
          <cell r="B8298" t="str">
            <v>SINAPI</v>
          </cell>
          <cell r="C8298" t="str">
            <v xml:space="preserve">CABO DE COBRE, FLEXIVEL, CLASSE 4 OU 5, ISOLACAO EM PVC/A, ANTICHAMA BWF-B, 1 CONDUTOR, 450/750 V, SECAO NOMINAL 6 MM2                                                                                                                                                                                                                                                                                                                                                                                    </v>
          </cell>
          <cell r="D8298" t="str">
            <v xml:space="preserve">M     </v>
          </cell>
          <cell r="E8298">
            <v>5.17</v>
          </cell>
        </row>
        <row r="8299">
          <cell r="A8299">
            <v>39235</v>
          </cell>
          <cell r="B8299" t="str">
            <v>SINAPI</v>
          </cell>
          <cell r="C8299" t="str">
            <v xml:space="preserve">CABO DE COBRE, FLEXIVEL, CLASSE 4 OU 5, ISOLACAO EM PVC/A, ANTICHAMA BWF-B, 1 CONDUTOR, 450/750 V, SECAO NOMINAL 70 MM2                                                                                                                                                                                                                                                                                                                                                                                   </v>
          </cell>
          <cell r="D8299" t="str">
            <v xml:space="preserve">M     </v>
          </cell>
          <cell r="E8299">
            <v>66.22</v>
          </cell>
        </row>
        <row r="8300">
          <cell r="A8300">
            <v>39236</v>
          </cell>
          <cell r="B8300" t="str">
            <v>SINAPI</v>
          </cell>
          <cell r="C8300" t="str">
            <v xml:space="preserve">CABO DE COBRE, FLEXIVEL, CLASSE 4 OU 5, ISOLACAO EM PVC/A, ANTICHAMA BWF-B, 1 CONDUTOR, 450/750 V, SECAO NOMINAL 95 MM2                                                                                                                                                                                                                                                                                                                                                                                   </v>
          </cell>
          <cell r="D8300" t="str">
            <v xml:space="preserve">M     </v>
          </cell>
          <cell r="E8300">
            <v>87.75</v>
          </cell>
        </row>
        <row r="8301">
          <cell r="A8301">
            <v>990</v>
          </cell>
          <cell r="B8301" t="str">
            <v>SINAPI</v>
          </cell>
          <cell r="C8301" t="str">
            <v xml:space="preserve">CABO DE COBRE, RIGIDO, CLASSE 2, ISOLACAO EM PVC/A, ANTICHAMA BWF-B, 1 CONDUTOR, 450/750 V, SECAO NOMINAL 150 MM2                                                                                                                                                                                                                                                                                                                                                                                         </v>
          </cell>
          <cell r="D8301" t="str">
            <v xml:space="preserve">M     </v>
          </cell>
          <cell r="E8301">
            <v>155.71</v>
          </cell>
        </row>
        <row r="8302">
          <cell r="A8302">
            <v>39241</v>
          </cell>
          <cell r="B8302" t="str">
            <v>SINAPI</v>
          </cell>
          <cell r="C8302" t="str">
            <v xml:space="preserve">CABO DE COBRE, RIGIDO, CLASSE 2, ISOLACAO EM PVC/A, ANTICHAMA BWF-B, 1 CONDUTOR, 450/750 V, SECAO NOMINAL 16 MM2                                                                                                                                                                                                                                                                                                                                                                                          </v>
          </cell>
          <cell r="D8302" t="str">
            <v xml:space="preserve">M     </v>
          </cell>
          <cell r="E8302">
            <v>15.33</v>
          </cell>
        </row>
        <row r="8303">
          <cell r="A8303">
            <v>1005</v>
          </cell>
          <cell r="B8303" t="str">
            <v>SINAPI</v>
          </cell>
          <cell r="C8303" t="str">
            <v xml:space="preserve">CABO DE COBRE, RIGIDO, CLASSE 2, ISOLACAO EM PVC/A, ANTICHAMA BWF-B, 1 CONDUTOR, 450/750 V, SECAO NOMINAL 185 MM2                                                                                                                                                                                                                                                                                                                                                                                         </v>
          </cell>
          <cell r="D8303" t="str">
            <v xml:space="preserve">M     </v>
          </cell>
          <cell r="E8303">
            <v>193.87</v>
          </cell>
        </row>
        <row r="8304">
          <cell r="A8304">
            <v>991</v>
          </cell>
          <cell r="B8304" t="str">
            <v>SINAPI</v>
          </cell>
          <cell r="C8304" t="str">
            <v xml:space="preserve">CABO DE COBRE, RIGIDO, CLASSE 2, ISOLACAO EM PVC/A, ANTICHAMA BWF-B, 1 CONDUTOR, 450/750 V, SECAO NOMINAL 240 MM2                                                                                                                                                                                                                                                                                                                                                                                         </v>
          </cell>
          <cell r="D8304" t="str">
            <v xml:space="preserve">M     </v>
          </cell>
          <cell r="E8304">
            <v>253.93</v>
          </cell>
        </row>
        <row r="8305">
          <cell r="A8305">
            <v>986</v>
          </cell>
          <cell r="B8305" t="str">
            <v>SINAPI</v>
          </cell>
          <cell r="C8305" t="str">
            <v xml:space="preserve">CABO DE COBRE, RIGIDO, CLASSE 2, ISOLACAO EM PVC/A, ANTICHAMA BWF-B, 1 CONDUTOR, 450/750 V, SECAO NOMINAL 25 MM2                                                                                                                                                                                                                                                                                                                                                                                          </v>
          </cell>
          <cell r="D8305" t="str">
            <v xml:space="preserve">M     </v>
          </cell>
          <cell r="E8305">
            <v>24.22</v>
          </cell>
        </row>
        <row r="8306">
          <cell r="A8306">
            <v>987</v>
          </cell>
          <cell r="B8306" t="str">
            <v>SINAPI</v>
          </cell>
          <cell r="C8306" t="str">
            <v xml:space="preserve">CABO DE COBRE, RIGIDO, CLASSE 2, ISOLACAO EM PVC/A, ANTICHAMA BWF-B, 1 CONDUTOR, 450/750 V, SECAO NOMINAL 35 MM2                                                                                                                                                                                                                                                                                                                                                                                          </v>
          </cell>
          <cell r="D8306" t="str">
            <v xml:space="preserve">M     </v>
          </cell>
          <cell r="E8306">
            <v>33.15</v>
          </cell>
        </row>
        <row r="8307">
          <cell r="A8307">
            <v>1007</v>
          </cell>
          <cell r="B8307" t="str">
            <v>SINAPI</v>
          </cell>
          <cell r="C8307" t="str">
            <v xml:space="preserve">CABO DE COBRE, RIGIDO, CLASSE 2, ISOLACAO EM PVC/A, ANTICHAMA BWF-B, 1 CONDUTOR, 450/750 V, SECAO NOMINAL 50 MM2                                                                                                                                                                                                                                                                                                                                                                                          </v>
          </cell>
          <cell r="D8307" t="str">
            <v xml:space="preserve">M     </v>
          </cell>
          <cell r="E8307">
            <v>45.89</v>
          </cell>
        </row>
        <row r="8308">
          <cell r="A8308">
            <v>1008</v>
          </cell>
          <cell r="B8308" t="str">
            <v>SINAPI</v>
          </cell>
          <cell r="C8308" t="str">
            <v xml:space="preserve">CABO DE COBRE, RIGIDO, CLASSE 2, ISOLACAO EM PVC/A, ANTICHAMA BWF-B, 1 CONDUTOR, 450/750 V, SECAO NOMINAL 6 MM2                                                                                                                                                                                                                                                                                                                                                                                           </v>
          </cell>
          <cell r="D8308" t="str">
            <v xml:space="preserve">M     </v>
          </cell>
          <cell r="E8308">
            <v>5.82</v>
          </cell>
        </row>
        <row r="8309">
          <cell r="A8309">
            <v>988</v>
          </cell>
          <cell r="B8309" t="str">
            <v>SINAPI</v>
          </cell>
          <cell r="C8309" t="str">
            <v xml:space="preserve">CABO DE COBRE, RIGIDO, CLASSE 2, ISOLACAO EM PVC/A, ANTICHAMA BWF-B, 1 CONDUTOR, 450/750 V, SECAO NOMINAL 70 MM2                                                                                                                                                                                                                                                                                                                                                                                          </v>
          </cell>
          <cell r="D8309" t="str">
            <v xml:space="preserve">M     </v>
          </cell>
          <cell r="E8309">
            <v>63.28</v>
          </cell>
        </row>
        <row r="8310">
          <cell r="A8310">
            <v>989</v>
          </cell>
          <cell r="B8310" t="str">
            <v>SINAPI</v>
          </cell>
          <cell r="C8310" t="str">
            <v xml:space="preserve">CABO DE COBRE, RIGIDO, CLASSE 2, ISOLACAO EM PVC/A, ANTICHAMA BWF-B, 1 CONDUTOR, 450/750 V, SECAO NOMINAL 95 MM2                                                                                                                                                                                                                                                                                                                                                                                          </v>
          </cell>
          <cell r="D8310" t="str">
            <v xml:space="preserve">M     </v>
          </cell>
          <cell r="E8310">
            <v>87.35</v>
          </cell>
        </row>
        <row r="8311">
          <cell r="A8311">
            <v>1006</v>
          </cell>
          <cell r="B8311" t="str">
            <v>SINAPI</v>
          </cell>
          <cell r="C8311" t="str">
            <v xml:space="preserve">CABO DE COBRE, RIGIDO, CLASSE 2, ISOLACAO EM PVC, ANTI-CHAMA BWF-B, 1 CONDUTOR, 450/750 V, DIAMETRO 120 MM2                                                                                                                                                                                                                                                                                                                                                                                               </v>
          </cell>
          <cell r="D8311" t="str">
            <v xml:space="preserve">M     </v>
          </cell>
          <cell r="E8311">
            <v>117.1</v>
          </cell>
        </row>
        <row r="8312">
          <cell r="A8312">
            <v>43972</v>
          </cell>
          <cell r="B8312" t="str">
            <v>SINAPI</v>
          </cell>
          <cell r="C8312" t="str">
            <v xml:space="preserve">CABO DE REDE, PAR TRANCADO U/UTP, 4 PARES, CATEGORIA 5E (CAT 5E), ISOLAMENTO PVC (CM)                                                                                                                                                                                                                                                                                                                                                                                                                     </v>
          </cell>
          <cell r="D8312" t="str">
            <v xml:space="preserve">M     </v>
          </cell>
          <cell r="E8312">
            <v>3.59</v>
          </cell>
        </row>
        <row r="8313">
          <cell r="A8313">
            <v>43971</v>
          </cell>
          <cell r="B8313" t="str">
            <v>SINAPI</v>
          </cell>
          <cell r="C8313" t="str">
            <v xml:space="preserve">CABO DE REDE, PAR TRANCADO U/UTP, 4 PARES, CATEGORIA 5E (CAT 5E), ISOLAMENTO PVC (CMX)                                                                                                                                                                                                                                                                                                                                                                                                                    </v>
          </cell>
          <cell r="D8313" t="str">
            <v xml:space="preserve">M     </v>
          </cell>
          <cell r="E8313">
            <v>2.74</v>
          </cell>
        </row>
        <row r="8314">
          <cell r="A8314">
            <v>39598</v>
          </cell>
          <cell r="B8314" t="str">
            <v>SINAPI</v>
          </cell>
          <cell r="C8314" t="str">
            <v xml:space="preserve">CABO DE REDE, PAR TRANCADO U/UTP, 4 PARES, CATEGORIA 5E (CAT 5E), ISOLAMENTO PVC (LSZH)                                                                                                                                                                                                                                                                                                                                                                                                                   </v>
          </cell>
          <cell r="D8314" t="str">
            <v xml:space="preserve">M     </v>
          </cell>
          <cell r="E8314">
            <v>5.08</v>
          </cell>
        </row>
        <row r="8315">
          <cell r="A8315">
            <v>43973</v>
          </cell>
          <cell r="B8315" t="str">
            <v>SINAPI</v>
          </cell>
          <cell r="C8315" t="str">
            <v xml:space="preserve">CABO DE REDE, PAR TRANCADO U/UTP, 4 PARES, CATEGORIA 6 (CAT 6), ISOLAMENTO PVC (CM)                                                                                                                                                                                                                                                                                                                                                                                                                       </v>
          </cell>
          <cell r="D8315" t="str">
            <v xml:space="preserve">M     </v>
          </cell>
          <cell r="E8315">
            <v>3.75</v>
          </cell>
        </row>
        <row r="8316">
          <cell r="A8316">
            <v>39599</v>
          </cell>
          <cell r="B8316" t="str">
            <v>SINAPI</v>
          </cell>
          <cell r="C8316" t="str">
            <v xml:space="preserve">CABO DE REDE, PAR TRANCADO UTP, 4 PARES, CATEGORIA 6 (CAT 6), ISOLAMENTO PVC (LSZH)                                                                                                                                                                                                                                                                                                                                                                                                                       </v>
          </cell>
          <cell r="D8316" t="str">
            <v xml:space="preserve">M     </v>
          </cell>
          <cell r="E8316">
            <v>7.31</v>
          </cell>
        </row>
        <row r="8317">
          <cell r="A8317">
            <v>43832</v>
          </cell>
          <cell r="B8317" t="str">
            <v>SINAPI</v>
          </cell>
          <cell r="C8317" t="str">
            <v xml:space="preserve">CABO ELETRONICO CATEGORIA 6A U/UTP 23AWG X 4P                                                                                                                                                                                                                                                                                                                                                                                                                                                             </v>
          </cell>
          <cell r="D8317" t="str">
            <v xml:space="preserve">M     </v>
          </cell>
          <cell r="E8317">
            <v>19.25</v>
          </cell>
        </row>
        <row r="8318">
          <cell r="A8318">
            <v>34602</v>
          </cell>
          <cell r="B8318" t="str">
            <v>SINAPI</v>
          </cell>
          <cell r="C8318" t="str">
            <v xml:space="preserve">CABO FLEXIVEL PVC 750 V, 2 CONDUTORES DE 1,5 MM2                                                                                                                                                                                                                                                                                                                                                                                                                                                          </v>
          </cell>
          <cell r="D8318" t="str">
            <v xml:space="preserve">M     </v>
          </cell>
          <cell r="E8318">
            <v>4.01</v>
          </cell>
        </row>
        <row r="8319">
          <cell r="A8319">
            <v>34607</v>
          </cell>
          <cell r="B8319" t="str">
            <v>SINAPI</v>
          </cell>
          <cell r="C8319" t="str">
            <v xml:space="preserve">CABO FLEXIVEL PVC 750 V, 2 CONDUTORES DE 4,0 MM2                                                                                                                                                                                                                                                                                                                                                                                                                                                          </v>
          </cell>
          <cell r="D8319" t="str">
            <v xml:space="preserve">M     </v>
          </cell>
          <cell r="E8319">
            <v>9.82</v>
          </cell>
        </row>
        <row r="8320">
          <cell r="A8320">
            <v>34609</v>
          </cell>
          <cell r="B8320" t="str">
            <v>SINAPI</v>
          </cell>
          <cell r="C8320" t="str">
            <v xml:space="preserve">CABO FLEXIVEL PVC 750 V, 2 CONDUTORES DE 6,0 MM2                                                                                                                                                                                                                                                                                                                                                                                                                                                          </v>
          </cell>
          <cell r="D8320" t="str">
            <v xml:space="preserve">M     </v>
          </cell>
          <cell r="E8320">
            <v>14.28</v>
          </cell>
        </row>
        <row r="8321">
          <cell r="A8321">
            <v>34618</v>
          </cell>
          <cell r="B8321" t="str">
            <v>SINAPI</v>
          </cell>
          <cell r="C8321" t="str">
            <v xml:space="preserve">CABO FLEXIVEL PVC 750 V, 3 CONDUTORES DE 1,5 MM2                                                                                                                                                                                                                                                                                                                                                                                                                                                          </v>
          </cell>
          <cell r="D8321" t="str">
            <v xml:space="preserve">M     </v>
          </cell>
          <cell r="E8321">
            <v>5.46</v>
          </cell>
        </row>
        <row r="8322">
          <cell r="A8322">
            <v>34621</v>
          </cell>
          <cell r="B8322" t="str">
            <v>SINAPI</v>
          </cell>
          <cell r="C8322" t="str">
            <v xml:space="preserve">CABO FLEXIVEL PVC 750 V, 3 CONDUTORES DE 4,0 MM2                                                                                                                                                                                                                                                                                                                                                                                                                                                          </v>
          </cell>
          <cell r="D8322" t="str">
            <v xml:space="preserve">M     </v>
          </cell>
          <cell r="E8322">
            <v>13.54</v>
          </cell>
        </row>
        <row r="8323">
          <cell r="A8323">
            <v>34622</v>
          </cell>
          <cell r="B8323" t="str">
            <v>SINAPI</v>
          </cell>
          <cell r="C8323" t="str">
            <v xml:space="preserve">CABO FLEXIVEL PVC 750 V, 3 CONDUTORES DE 6,0 MM2                                                                                                                                                                                                                                                                                                                                                                                                                                                          </v>
          </cell>
          <cell r="D8323" t="str">
            <v xml:space="preserve">M     </v>
          </cell>
          <cell r="E8323">
            <v>20.11</v>
          </cell>
        </row>
        <row r="8324">
          <cell r="A8324">
            <v>34624</v>
          </cell>
          <cell r="B8324" t="str">
            <v>SINAPI</v>
          </cell>
          <cell r="C8324" t="str">
            <v xml:space="preserve">CABO FLEXIVEL PVC 750 V, 4 CONDUTORES DE 1,5 MM2                                                                                                                                                                                                                                                                                                                                                                                                                                                          </v>
          </cell>
          <cell r="D8324" t="str">
            <v xml:space="preserve">M     </v>
          </cell>
          <cell r="E8324">
            <v>7.29</v>
          </cell>
        </row>
        <row r="8325">
          <cell r="A8325">
            <v>34627</v>
          </cell>
          <cell r="B8325" t="str">
            <v>SINAPI</v>
          </cell>
          <cell r="C8325" t="str">
            <v xml:space="preserve">CABO FLEXIVEL PVC 750 V, 4 CONDUTORES DE 4,0 MM2                                                                                                                                                                                                                                                                                                                                                                                                                                                          </v>
          </cell>
          <cell r="D8325" t="str">
            <v xml:space="preserve">M     </v>
          </cell>
          <cell r="E8325">
            <v>17.59</v>
          </cell>
        </row>
        <row r="8326">
          <cell r="A8326">
            <v>34629</v>
          </cell>
          <cell r="B8326" t="str">
            <v>SINAPI</v>
          </cell>
          <cell r="C8326" t="str">
            <v xml:space="preserve">CABO FLEXIVEL PVC 750 V, 4 CONDUTORES DE 6,0 MM2                                                                                                                                                                                                                                                                                                                                                                                                                                                          </v>
          </cell>
          <cell r="D8326" t="str">
            <v xml:space="preserve">M     </v>
          </cell>
          <cell r="E8326">
            <v>26.87</v>
          </cell>
        </row>
        <row r="8327">
          <cell r="A8327">
            <v>39257</v>
          </cell>
          <cell r="B8327" t="str">
            <v>SINAPI</v>
          </cell>
          <cell r="C8327" t="str">
            <v xml:space="preserve">CABO MULTIPOLAR DE COBRE, FLEXIVEL, CLASSE 4 OU 5, ISOLACAO EM HEPR, COBERTURA EM PVC-ST2, ANTICHAMA BWF-B, 0,6/1 KV, 3 CONDUTORES DE 1,5 MM2                                                                                                                                                                                                                                                                                                                                                             </v>
          </cell>
          <cell r="D8327" t="str">
            <v xml:space="preserve">M     </v>
          </cell>
          <cell r="E8327">
            <v>5.47</v>
          </cell>
        </row>
        <row r="8328">
          <cell r="A8328">
            <v>39261</v>
          </cell>
          <cell r="B8328" t="str">
            <v>SINAPI</v>
          </cell>
          <cell r="C8328" t="str">
            <v xml:space="preserve">CABO MULTIPOLAR DE COBRE, FLEXIVEL, CLASSE 4 OU 5, ISOLACAO EM HEPR, COBERTURA EM PVC-ST2, ANTICHAMA BWF-B, 0,6/1 KV, 3 CONDUTORES DE 10 MM2                                                                                                                                                                                                                                                                                                                                                              </v>
          </cell>
          <cell r="D8328" t="str">
            <v xml:space="preserve">M     </v>
          </cell>
          <cell r="E8328">
            <v>31.3</v>
          </cell>
        </row>
        <row r="8329">
          <cell r="A8329">
            <v>39268</v>
          </cell>
          <cell r="B8329" t="str">
            <v>SINAPI</v>
          </cell>
          <cell r="C8329" t="str">
            <v xml:space="preserve">CABO MULTIPOLAR DE COBRE, FLEXIVEL, CLASSE 4 OU 5, ISOLACAO EM HEPR, COBERTURA EM PVC-ST2, ANTICHAMA BWF-B, 0,6/1 KV, 3 CONDUTORES DE 120 MM2                                                                                                                                                                                                                                                                                                                                                             </v>
          </cell>
          <cell r="D8329" t="str">
            <v xml:space="preserve">M     </v>
          </cell>
          <cell r="E8329">
            <v>489.31</v>
          </cell>
        </row>
        <row r="8330">
          <cell r="A8330">
            <v>39262</v>
          </cell>
          <cell r="B8330" t="str">
            <v>SINAPI</v>
          </cell>
          <cell r="C8330" t="str">
            <v xml:space="preserve">CABO MULTIPOLAR DE COBRE, FLEXIVEL, CLASSE 4 OU 5, ISOLACAO EM HEPR, COBERTURA EM PVC-ST2, ANTICHAMA BWF-B, 0,6/1 KV, 3 CONDUTORES DE 16 MM2                                                                                                                                                                                                                                                                                                                                                              </v>
          </cell>
          <cell r="D8330" t="str">
            <v xml:space="preserve">M     </v>
          </cell>
          <cell r="E8330">
            <v>49.85</v>
          </cell>
        </row>
        <row r="8331">
          <cell r="A8331">
            <v>39258</v>
          </cell>
          <cell r="B8331" t="str">
            <v>SINAPI</v>
          </cell>
          <cell r="C8331" t="str">
            <v xml:space="preserve">CABO MULTIPOLAR DE COBRE, FLEXIVEL, CLASSE 4 OU 5, ISOLACAO EM HEPR, COBERTURA EM PVC-ST2, ANTICHAMA BWF-B, 0,6/1 KV, 3 CONDUTORES DE 2,5 MM2                                                                                                                                                                                                                                                                                                                                                             </v>
          </cell>
          <cell r="D8331" t="str">
            <v xml:space="preserve">M     </v>
          </cell>
          <cell r="E8331">
            <v>8.24</v>
          </cell>
        </row>
        <row r="8332">
          <cell r="A8332">
            <v>39263</v>
          </cell>
          <cell r="B8332" t="str">
            <v>SINAPI</v>
          </cell>
          <cell r="C8332" t="str">
            <v xml:space="preserve">CABO MULTIPOLAR DE COBRE, FLEXIVEL, CLASSE 4 OU 5, ISOLACAO EM HEPR, COBERTURA EM PVC-ST2, ANTICHAMA BWF-B, 0,6/1 KV, 3 CONDUTORES DE 25 MM2                                                                                                                                                                                                                                                                                                                                                              </v>
          </cell>
          <cell r="D8332" t="str">
            <v xml:space="preserve">M     </v>
          </cell>
          <cell r="E8332">
            <v>86.2</v>
          </cell>
        </row>
        <row r="8333">
          <cell r="A8333">
            <v>39264</v>
          </cell>
          <cell r="B8333" t="str">
            <v>SINAPI</v>
          </cell>
          <cell r="C8333" t="str">
            <v xml:space="preserve">CABO MULTIPOLAR DE COBRE, FLEXIVEL, CLASSE 4 OU 5, ISOLACAO EM HEPR, COBERTURA EM PVC-ST2, ANTICHAMA BWF-B, 0,6/1 KV, 3 CONDUTORES DE 35 MM2                                                                                                                                                                                                                                                                                                                                                              </v>
          </cell>
          <cell r="D8333" t="str">
            <v xml:space="preserve">M     </v>
          </cell>
          <cell r="E8333">
            <v>119.41</v>
          </cell>
        </row>
        <row r="8334">
          <cell r="A8334">
            <v>39259</v>
          </cell>
          <cell r="B8334" t="str">
            <v>SINAPI</v>
          </cell>
          <cell r="C8334" t="str">
            <v xml:space="preserve">CABO MULTIPOLAR DE COBRE, FLEXIVEL, CLASSE 4 OU 5, ISOLACAO EM HEPR, COBERTURA EM PVC-ST2, ANTICHAMA BWF-B, 0,6/1 KV, 3 CONDUTORES DE 4 MM2                                                                                                                                                                                                                                                                                                                                                               </v>
          </cell>
          <cell r="D8334" t="str">
            <v xml:space="preserve">M     </v>
          </cell>
          <cell r="E8334">
            <v>12.69</v>
          </cell>
        </row>
        <row r="8335">
          <cell r="A8335">
            <v>39265</v>
          </cell>
          <cell r="B8335" t="str">
            <v>SINAPI</v>
          </cell>
          <cell r="C8335" t="str">
            <v xml:space="preserve">CABO MULTIPOLAR DE COBRE, FLEXIVEL, CLASSE 4 OU 5, ISOLACAO EM HEPR, COBERTURA EM PVC-ST2, ANTICHAMA BWF-B, 0,6/1 KV, 3 CONDUTORES DE 50 MM2                                                                                                                                                                                                                                                                                                                                                              </v>
          </cell>
          <cell r="D8335" t="str">
            <v xml:space="preserve">M     </v>
          </cell>
          <cell r="E8335">
            <v>162.12</v>
          </cell>
        </row>
        <row r="8336">
          <cell r="A8336">
            <v>39260</v>
          </cell>
          <cell r="B8336" t="str">
            <v>SINAPI</v>
          </cell>
          <cell r="C8336" t="str">
            <v xml:space="preserve">CABO MULTIPOLAR DE COBRE, FLEXIVEL, CLASSE 4 OU 5, ISOLACAO EM HEPR, COBERTURA EM PVC-ST2, ANTICHAMA BWF-B, 0,6/1 KV, 3 CONDUTORES DE 6 MM2                                                                                                                                                                                                                                                                                                                                                               </v>
          </cell>
          <cell r="D8336" t="str">
            <v xml:space="preserve">M     </v>
          </cell>
          <cell r="E8336">
            <v>19.43</v>
          </cell>
        </row>
        <row r="8337">
          <cell r="A8337">
            <v>39266</v>
          </cell>
          <cell r="B8337" t="str">
            <v>SINAPI</v>
          </cell>
          <cell r="C8337" t="str">
            <v xml:space="preserve">CABO MULTIPOLAR DE COBRE, FLEXIVEL, CLASSE 4 OU 5, ISOLACAO EM HEPR, COBERTURA EM PVC-ST2, ANTICHAMA BWF-B, 0,6/1 KV, 3 CONDUTORES DE 70 MM2                                                                                                                                                                                                                                                                                                                                                              </v>
          </cell>
          <cell r="D8337" t="str">
            <v xml:space="preserve">M     </v>
          </cell>
          <cell r="E8337">
            <v>244.64</v>
          </cell>
        </row>
        <row r="8338">
          <cell r="A8338">
            <v>39267</v>
          </cell>
          <cell r="B8338" t="str">
            <v>SINAPI</v>
          </cell>
          <cell r="C8338" t="str">
            <v xml:space="preserve">CABO MULTIPOLAR DE COBRE, FLEXIVEL, CLASSE 4 OU 5, ISOLACAO EM HEPR, COBERTURA EM PVC-ST2, ANTICHAMA BWF-B, 0,6/1 KV, 3 CONDUTORES DE 95 MM2                                                                                                                                                                                                                                                                                                                                                              </v>
          </cell>
          <cell r="D8338" t="str">
            <v xml:space="preserve">M     </v>
          </cell>
          <cell r="E8338">
            <v>305.86</v>
          </cell>
        </row>
        <row r="8339">
          <cell r="A8339">
            <v>11901</v>
          </cell>
          <cell r="B8339" t="str">
            <v>SINAPI</v>
          </cell>
          <cell r="C8339" t="str">
            <v xml:space="preserve">CABO TELEFONICO CCI 50, 1 PAR, USO INTERNO, SEM BLINDAGEM                                                                                                                                                                                                                                                                                                                                                                                                                                                 </v>
          </cell>
          <cell r="D8339" t="str">
            <v xml:space="preserve">M     </v>
          </cell>
          <cell r="E8339">
            <v>0.66</v>
          </cell>
        </row>
        <row r="8340">
          <cell r="A8340">
            <v>11902</v>
          </cell>
          <cell r="B8340" t="str">
            <v>SINAPI</v>
          </cell>
          <cell r="C8340" t="str">
            <v xml:space="preserve">CABO TELEFONICO CCI 50, 2 PARES, USO INTERNO, SEM BLINDAGEM                                                                                                                                                                                                                                                                                                                                                                                                                                               </v>
          </cell>
          <cell r="D8340" t="str">
            <v xml:space="preserve">M     </v>
          </cell>
          <cell r="E8340">
            <v>1.26</v>
          </cell>
        </row>
        <row r="8341">
          <cell r="A8341">
            <v>11903</v>
          </cell>
          <cell r="B8341" t="str">
            <v>SINAPI</v>
          </cell>
          <cell r="C8341" t="str">
            <v xml:space="preserve">CABO TELEFONICO CCI 50, 3 PARES, USO INTERNO, SEM BLINDAGEM                                                                                                                                                                                                                                                                                                                                                                                                                                               </v>
          </cell>
          <cell r="D8341" t="str">
            <v xml:space="preserve">M     </v>
          </cell>
          <cell r="E8341">
            <v>1.33</v>
          </cell>
        </row>
        <row r="8342">
          <cell r="A8342">
            <v>11904</v>
          </cell>
          <cell r="B8342" t="str">
            <v>SINAPI</v>
          </cell>
          <cell r="C8342" t="str">
            <v xml:space="preserve">CABO TELEFONICO CCI 50, 4 PARES, USO INTERNO, SEM BLINDAGEM                                                                                                                                                                                                                                                                                                                                                                                                                                               </v>
          </cell>
          <cell r="D8342" t="str">
            <v xml:space="preserve">M     </v>
          </cell>
          <cell r="E8342">
            <v>2.02</v>
          </cell>
        </row>
        <row r="8343">
          <cell r="A8343">
            <v>11905</v>
          </cell>
          <cell r="B8343" t="str">
            <v>SINAPI</v>
          </cell>
          <cell r="C8343" t="str">
            <v xml:space="preserve">CABO TELEFONICO CCI 50, 5 PARES, USO INTERNO, SEM BLINDAGEM                                                                                                                                                                                                                                                                                                                                                                                                                                               </v>
          </cell>
          <cell r="D8343" t="str">
            <v xml:space="preserve">M     </v>
          </cell>
          <cell r="E8343">
            <v>2.46</v>
          </cell>
        </row>
        <row r="8344">
          <cell r="A8344">
            <v>11906</v>
          </cell>
          <cell r="B8344" t="str">
            <v>SINAPI</v>
          </cell>
          <cell r="C8344" t="str">
            <v xml:space="preserve">CABO TELEFONICO CCI 50, 6 PARES, USO INTERNO, SEM BLINDAGEM                                                                                                                                                                                                                                                                                                                                                                                                                                               </v>
          </cell>
          <cell r="D8344" t="str">
            <v xml:space="preserve">M     </v>
          </cell>
          <cell r="E8344">
            <v>3.14</v>
          </cell>
        </row>
        <row r="8345">
          <cell r="A8345">
            <v>11919</v>
          </cell>
          <cell r="B8345" t="str">
            <v>SINAPI</v>
          </cell>
          <cell r="C8345" t="str">
            <v xml:space="preserve">CABO TELEFONICO CI 50, 10 PARES, USO INTERNO                                                                                                                                                                                                                                                                                                                                                                                                                                                              </v>
          </cell>
          <cell r="D8345" t="str">
            <v xml:space="preserve">M     </v>
          </cell>
          <cell r="E8345">
            <v>5.75</v>
          </cell>
        </row>
        <row r="8346">
          <cell r="A8346">
            <v>11920</v>
          </cell>
          <cell r="B8346" t="str">
            <v>SINAPI</v>
          </cell>
          <cell r="C8346" t="str">
            <v xml:space="preserve">CABO TELEFONICO CI 50, 20 PARES, USO INTERNO                                                                                                                                                                                                                                                                                                                                                                                                                                                              </v>
          </cell>
          <cell r="D8346" t="str">
            <v xml:space="preserve">M     </v>
          </cell>
          <cell r="E8346">
            <v>10.92</v>
          </cell>
        </row>
        <row r="8347">
          <cell r="A8347">
            <v>11924</v>
          </cell>
          <cell r="B8347" t="str">
            <v>SINAPI</v>
          </cell>
          <cell r="C8347" t="str">
            <v xml:space="preserve">CABO TELEFONICO CI 50, 200 PARES, USO INTERNO                                                                                                                                                                                                                                                                                                                                                                                                                                                             </v>
          </cell>
          <cell r="D8347" t="str">
            <v xml:space="preserve">M     </v>
          </cell>
          <cell r="E8347">
            <v>91.67</v>
          </cell>
        </row>
        <row r="8348">
          <cell r="A8348">
            <v>11921</v>
          </cell>
          <cell r="B8348" t="str">
            <v>SINAPI</v>
          </cell>
          <cell r="C8348" t="str">
            <v xml:space="preserve">CABO TELEFONICO CI 50, 30 PARES, USO INTERNO                                                                                                                                                                                                                                                                                                                                                                                                                                                              </v>
          </cell>
          <cell r="D8348" t="str">
            <v xml:space="preserve">M     </v>
          </cell>
          <cell r="E8348">
            <v>15.98</v>
          </cell>
        </row>
        <row r="8349">
          <cell r="A8349">
            <v>11922</v>
          </cell>
          <cell r="B8349" t="str">
            <v>SINAPI</v>
          </cell>
          <cell r="C8349" t="str">
            <v xml:space="preserve">CABO TELEFONICO CI 50, 50 PARES, USO INTERNO                                                                                                                                                                                                                                                                                                                                                                                                                                                              </v>
          </cell>
          <cell r="D8349" t="str">
            <v xml:space="preserve">M     </v>
          </cell>
          <cell r="E8349">
            <v>25.84</v>
          </cell>
        </row>
        <row r="8350">
          <cell r="A8350">
            <v>11923</v>
          </cell>
          <cell r="B8350" t="str">
            <v>SINAPI</v>
          </cell>
          <cell r="C8350" t="str">
            <v xml:space="preserve">CABO TELEFONICO CI 50, 75 PARES, USO INTERNO                                                                                                                                                                                                                                                                                                                                                                                                                                                              </v>
          </cell>
          <cell r="D8350" t="str">
            <v xml:space="preserve">M     </v>
          </cell>
          <cell r="E8350">
            <v>37.82</v>
          </cell>
        </row>
        <row r="8351">
          <cell r="A8351">
            <v>11916</v>
          </cell>
          <cell r="B8351" t="str">
            <v>SINAPI</v>
          </cell>
          <cell r="C8351" t="str">
            <v xml:space="preserve">CABO TELEFONICO CTP - APL - 50, 10 PARES, USO EXTERNO                                                                                                                                                                                                                                                                                                                                                                                                                                                     </v>
          </cell>
          <cell r="D8351" t="str">
            <v xml:space="preserve">M     </v>
          </cell>
          <cell r="E8351">
            <v>7.86</v>
          </cell>
        </row>
        <row r="8352">
          <cell r="A8352">
            <v>11914</v>
          </cell>
          <cell r="B8352" t="str">
            <v>SINAPI</v>
          </cell>
          <cell r="C8352" t="str">
            <v xml:space="preserve">CABO TELEFONICO CTP - APL - 50, 100 PARES, USO EXTERNO                                                                                                                                                                                                                                                                                                                                                                                                                                                    </v>
          </cell>
          <cell r="D8352" t="str">
            <v xml:space="preserve">M     </v>
          </cell>
          <cell r="E8352">
            <v>56.66</v>
          </cell>
        </row>
        <row r="8353">
          <cell r="A8353">
            <v>11917</v>
          </cell>
          <cell r="B8353" t="str">
            <v>SINAPI</v>
          </cell>
          <cell r="C8353" t="str">
            <v xml:space="preserve">CABO TELEFONICO CTP - APL - 50, 20 PARES, USO EXTERNO                                                                                                                                                                                                                                                                                                                                                                                                                                                     </v>
          </cell>
          <cell r="D8353" t="str">
            <v xml:space="preserve">M     </v>
          </cell>
          <cell r="E8353">
            <v>13.85</v>
          </cell>
        </row>
        <row r="8354">
          <cell r="A8354">
            <v>11918</v>
          </cell>
          <cell r="B8354" t="str">
            <v>SINAPI</v>
          </cell>
          <cell r="C8354" t="str">
            <v xml:space="preserve">CABO TELEFONICO CTP - APL - 50, 30 PARES, USO EXTERNO                                                                                                                                                                                                                                                                                                                                                                                                                                                     </v>
          </cell>
          <cell r="D8354" t="str">
            <v xml:space="preserve">M     </v>
          </cell>
          <cell r="E8354">
            <v>16.43</v>
          </cell>
        </row>
        <row r="8355">
          <cell r="A8355">
            <v>37734</v>
          </cell>
          <cell r="B8355" t="str">
            <v>SINAPI</v>
          </cell>
          <cell r="C8355" t="str">
            <v xml:space="preserve">CACAMBA METALICA BASCULANTE COM CAPACIDADE DE 10 M3 (INCLUI MONTAGEM, NAO INCLUI CAMINHAO)                                                                                                                                                                                                                                                                                                                                                                                                                </v>
          </cell>
          <cell r="D8355" t="str">
            <v xml:space="preserve">UN    </v>
          </cell>
          <cell r="E8355">
            <v>80226.92</v>
          </cell>
        </row>
        <row r="8356">
          <cell r="A8356">
            <v>42251</v>
          </cell>
          <cell r="B8356" t="str">
            <v>SINAPI</v>
          </cell>
          <cell r="C8356" t="str">
            <v xml:space="preserve">CACAMBA METALICA BASCULANTE COM CAPACIDADE DE 12 M3 (INCLUI MONTAGEM, NAO INCLUI CAMINHAO)                                                                                                                                                                                                                                                                                                                                                                                                                </v>
          </cell>
          <cell r="D8356" t="str">
            <v xml:space="preserve">UN    </v>
          </cell>
          <cell r="E8356">
            <v>91102.56</v>
          </cell>
        </row>
        <row r="8357">
          <cell r="A8357">
            <v>37733</v>
          </cell>
          <cell r="B8357" t="str">
            <v>SINAPI</v>
          </cell>
          <cell r="C8357" t="str">
            <v xml:space="preserve">CACAMBA METALICA BASCULANTE COM CAPACIDADE DE 6 M3 (INCLUI MONTAGEM, NAO INCLUI CAMINHAO)                                                                                                                                                                                                                                                                                                                                                                                                                 </v>
          </cell>
          <cell r="D8357" t="str">
            <v xml:space="preserve">UN    </v>
          </cell>
          <cell r="E8357">
            <v>60153.84</v>
          </cell>
        </row>
        <row r="8358">
          <cell r="A8358">
            <v>37735</v>
          </cell>
          <cell r="B8358" t="str">
            <v>SINAPI</v>
          </cell>
          <cell r="C8358" t="str">
            <v xml:space="preserve">CACAMBA METALICA BASCULANTE COM CAPACIDADE DE 8 M3 (INCLUI MONTAGEM, NAO INCLUI CAMINHAO)                                                                                                                                                                                                                                                                                                                                                                                                                 </v>
          </cell>
          <cell r="D8358" t="str">
            <v xml:space="preserve">UN    </v>
          </cell>
          <cell r="E8358">
            <v>72485.38</v>
          </cell>
        </row>
        <row r="8359">
          <cell r="A8359">
            <v>5090</v>
          </cell>
          <cell r="B8359" t="str">
            <v>SINAPI</v>
          </cell>
          <cell r="C8359" t="str">
            <v xml:space="preserve">CADEADO SIMPLES, CORPO EM LATAO MACICO, COM LARGURA DE 25 MM E ALTURA DE APROX 25 MM, HASTE CEMENTADA (NAO LONGA), EM ACO TEMPERADO COM DIAMETRO DE APROX 5,0 MM, INCLUINDO 2 CHAVES                                                                                                                                                                                                                                                                                                                      </v>
          </cell>
          <cell r="D8359" t="str">
            <v xml:space="preserve">UN    </v>
          </cell>
          <cell r="E8359">
            <v>20.5</v>
          </cell>
        </row>
        <row r="8360">
          <cell r="A8360">
            <v>5085</v>
          </cell>
          <cell r="B8360" t="str">
            <v>SINAPI</v>
          </cell>
          <cell r="C8360" t="str">
            <v xml:space="preserve">CADEADO SIMPLES, CORPO EM LATAO MACICO, COM LARGURA DE 35 MM E ALTURA DE APROX 30 MM, HASTE CEMENTADA (NAO LONGA), EM ACO TEMPERADO COM DIAMETRO DE APROX 6,0 MM, INCLUINDO 2 CHAVES                                                                                                                                                                                                                                                                                                                      </v>
          </cell>
          <cell r="D8360" t="str">
            <v xml:space="preserve">UN    </v>
          </cell>
          <cell r="E8360">
            <v>30.52</v>
          </cell>
        </row>
        <row r="8361">
          <cell r="A8361">
            <v>43603</v>
          </cell>
          <cell r="B8361" t="str">
            <v>SINAPI</v>
          </cell>
          <cell r="C8361" t="str">
            <v xml:space="preserve">CADEADO SIMPLES, CORPO EM LATAO MACICO, COM LARGURA DE 50 MM E ALTURA DE APROX 40 MM, HASTE CEMENTADA EM ACO TEMPERADO COM DIAMETRO DE APROX 8,0 MM, INCLUINDO 2 CHAVES                                                                                                                                                                                                                                                                                                                                   </v>
          </cell>
          <cell r="D8361" t="str">
            <v xml:space="preserve">UN    </v>
          </cell>
          <cell r="E8361">
            <v>43.6</v>
          </cell>
        </row>
        <row r="8362">
          <cell r="A8362">
            <v>38374</v>
          </cell>
          <cell r="B8362" t="str">
            <v>SINAPI</v>
          </cell>
          <cell r="C8362" t="str">
            <v xml:space="preserve">CADEIRA SUSPENSA MANUAL / BALANCIM INDIVIDUAL (NBR 14751)                                                                                                                                                                                                                                                                                                                                                                                                                                                 </v>
          </cell>
          <cell r="D8362" t="str">
            <v xml:space="preserve">UN    </v>
          </cell>
          <cell r="E8362">
            <v>866.34</v>
          </cell>
        </row>
        <row r="8363">
          <cell r="A8363">
            <v>20209</v>
          </cell>
          <cell r="B8363" t="str">
            <v>SINAPI</v>
          </cell>
          <cell r="C8363" t="str">
            <v xml:space="preserve">CAIBRO APARELHADO  *7,5 X 7,5* CM, EM MACARANDUBA, ANGELIM OU EQUIVALENTE DA REGIAO                                                                                                                                                                                                                                                                                                                                                                                                                       </v>
          </cell>
          <cell r="D8363" t="str">
            <v xml:space="preserve">M     </v>
          </cell>
          <cell r="E8363">
            <v>44.78</v>
          </cell>
        </row>
        <row r="8364">
          <cell r="A8364">
            <v>20212</v>
          </cell>
          <cell r="B8364" t="str">
            <v>SINAPI</v>
          </cell>
          <cell r="C8364" t="str">
            <v xml:space="preserve">CAIBRO APARELHADO *6 X 8* CM, EM MACARANDUBA, ANGELIM OU EQUIVALENTE DA REGIAO                                                                                                                                                                                                                                                                                                                                                                                                                            </v>
          </cell>
          <cell r="D8364" t="str">
            <v xml:space="preserve">M     </v>
          </cell>
          <cell r="E8364">
            <v>37.49</v>
          </cell>
        </row>
        <row r="8365">
          <cell r="A8365">
            <v>4433</v>
          </cell>
          <cell r="B8365" t="str">
            <v>SINAPI</v>
          </cell>
          <cell r="C8365" t="str">
            <v xml:space="preserve">CAIBRO NAO APARELHADO  *7,5 X 7,5* CM, EM MACARANDUBA, ANGELIM OU EQUIVALENTE DA REGIAO -  BRUTA                                                                                                                                                                                                                                                                                                                                                                                                          </v>
          </cell>
          <cell r="D8365" t="str">
            <v xml:space="preserve">M     </v>
          </cell>
          <cell r="E8365">
            <v>42.9</v>
          </cell>
        </row>
        <row r="8366">
          <cell r="A8366">
            <v>4430</v>
          </cell>
          <cell r="B8366" t="str">
            <v>SINAPI</v>
          </cell>
          <cell r="C8366" t="str">
            <v xml:space="preserve">CAIBRO NAO APARELHADO *5 X 6* CM, EM MACARANDUBA, ANGELIM OU EQUIVALENTE DA REGIAO -  BRUTA                                                                                                                                                                                                                                                                                                                                                                                                               </v>
          </cell>
          <cell r="D8366" t="str">
            <v xml:space="preserve">M     </v>
          </cell>
          <cell r="E8366">
            <v>21.94</v>
          </cell>
        </row>
        <row r="8367">
          <cell r="A8367">
            <v>4400</v>
          </cell>
          <cell r="B8367" t="str">
            <v>SINAPI</v>
          </cell>
          <cell r="C8367" t="str">
            <v xml:space="preserve">CAIBRO NAO APARELHADO,  *6 X 8* CM,  EM MACARANDUBA, ANGELIM OU EQUIVALENTE DA REGIAO -  BRUTA                                                                                                                                                                                                                                                                                                                                                                                                            </v>
          </cell>
          <cell r="D8367" t="str">
            <v xml:space="preserve">M     </v>
          </cell>
          <cell r="E8367">
            <v>34.92</v>
          </cell>
        </row>
        <row r="8368">
          <cell r="A8368">
            <v>2729</v>
          </cell>
          <cell r="B8368" t="str">
            <v>SINAPI</v>
          </cell>
          <cell r="C8368" t="str">
            <v xml:space="preserve">CAIBRO ROLICO DE MADEIRA TRATADA, D = 4 A 7 CM, H = 3,00 M, EM EUCALIPTO OU EQUIVALENTE DA REGIAO                                                                                                                                                                                                                                                                                                                                                                                                         </v>
          </cell>
          <cell r="D8368" t="str">
            <v xml:space="preserve">UN    </v>
          </cell>
          <cell r="E8368">
            <v>20.62</v>
          </cell>
        </row>
        <row r="8369">
          <cell r="A8369">
            <v>4513</v>
          </cell>
          <cell r="B8369" t="str">
            <v>SINAPI</v>
          </cell>
          <cell r="C8369" t="str">
            <v xml:space="preserve">CAIBRO 5 X 5 CM EM PINUS, MISTA OU EQUIVALENTE DA REGIAO - BRUTA                                                                                                                                                                                                                                                                                                                                                                                                                                          </v>
          </cell>
          <cell r="D8369" t="str">
            <v xml:space="preserve">M     </v>
          </cell>
          <cell r="E8369">
            <v>5.91</v>
          </cell>
        </row>
        <row r="8370">
          <cell r="A8370">
            <v>11871</v>
          </cell>
          <cell r="B8370" t="str">
            <v>SINAPI</v>
          </cell>
          <cell r="C8370" t="str">
            <v xml:space="preserve">CAIXA D'AGUA DE FIBRA DE VIDRO, PARA 500 LITROS, COM TAMPA                                                                                                                                                                                                                                                                                                                                                                                                                                                </v>
          </cell>
          <cell r="D8370" t="str">
            <v xml:space="preserve">UN    </v>
          </cell>
          <cell r="E8370">
            <v>458</v>
          </cell>
        </row>
        <row r="8371">
          <cell r="A8371">
            <v>34636</v>
          </cell>
          <cell r="B8371" t="str">
            <v>SINAPI</v>
          </cell>
          <cell r="C8371" t="str">
            <v xml:space="preserve">CAIXA D'AGUA EM POLIETILENO 1000 LITROS, COM TAMPA                                                                                                                                                                                                                                                                                                                                                                                                                                                        </v>
          </cell>
          <cell r="D8371" t="str">
            <v xml:space="preserve">UN    </v>
          </cell>
          <cell r="E8371">
            <v>483.92</v>
          </cell>
        </row>
        <row r="8372">
          <cell r="A8372">
            <v>34639</v>
          </cell>
          <cell r="B8372" t="str">
            <v>SINAPI</v>
          </cell>
          <cell r="C8372" t="str">
            <v xml:space="preserve">CAIXA D'AGUA EM POLIETILENO 1500 LITROS, COM TAMPA                                                                                                                                                                                                                                                                                                                                                                                                                                                        </v>
          </cell>
          <cell r="D8372" t="str">
            <v xml:space="preserve">UN    </v>
          </cell>
          <cell r="E8372">
            <v>982.84</v>
          </cell>
        </row>
        <row r="8373">
          <cell r="A8373">
            <v>34640</v>
          </cell>
          <cell r="B8373" t="str">
            <v>SINAPI</v>
          </cell>
          <cell r="C8373" t="str">
            <v xml:space="preserve">CAIXA D'AGUA EM POLIETILENO 2000 LITROS, COM TAMPA                                                                                                                                                                                                                                                                                                                                                                                                                                                        </v>
          </cell>
          <cell r="D8373" t="str">
            <v xml:space="preserve">UN    </v>
          </cell>
          <cell r="E8373">
            <v>1103.98</v>
          </cell>
        </row>
        <row r="8374">
          <cell r="A8374">
            <v>34637</v>
          </cell>
          <cell r="B8374" t="str">
            <v>SINAPI</v>
          </cell>
          <cell r="C8374" t="str">
            <v xml:space="preserve">CAIXA D'AGUA EM POLIETILENO 500 LITROS, COM TAMPA                                                                                                                                                                                                                                                                                                                                                                                                                                                         </v>
          </cell>
          <cell r="D8374" t="str">
            <v xml:space="preserve">UN    </v>
          </cell>
          <cell r="E8374">
            <v>277.83999999999997</v>
          </cell>
        </row>
        <row r="8375">
          <cell r="A8375">
            <v>34638</v>
          </cell>
          <cell r="B8375" t="str">
            <v>SINAPI</v>
          </cell>
          <cell r="C8375" t="str">
            <v xml:space="preserve">CAIXA D'AGUA EM POLIETILENO 750 LITROS, COM TAMPA                                                                                                                                                                                                                                                                                                                                                                                                                                                         </v>
          </cell>
          <cell r="D8375" t="str">
            <v xml:space="preserve">UN    </v>
          </cell>
          <cell r="E8375">
            <v>476.46</v>
          </cell>
        </row>
        <row r="8376">
          <cell r="A8376">
            <v>11868</v>
          </cell>
          <cell r="B8376" t="str">
            <v>SINAPI</v>
          </cell>
          <cell r="C8376" t="str">
            <v xml:space="preserve">CAIXA D'AGUA FIBRA DE VIDRO PARA 1000 LITROS, COM TAMPA                                                                                                                                                                                                                                                                                                                                                                                                                                                   </v>
          </cell>
          <cell r="D8376" t="str">
            <v xml:space="preserve">UN    </v>
          </cell>
          <cell r="E8376">
            <v>629.46</v>
          </cell>
        </row>
        <row r="8377">
          <cell r="A8377">
            <v>37106</v>
          </cell>
          <cell r="B8377" t="str">
            <v>SINAPI</v>
          </cell>
          <cell r="C8377" t="str">
            <v xml:space="preserve">CAIXA D'AGUA FIBRA DE VIDRO PARA 10000 LITROS, COM TAMPA                                                                                                                                                                                                                                                                                                                                                                                                                                                  </v>
          </cell>
          <cell r="D8377" t="str">
            <v xml:space="preserve">UN    </v>
          </cell>
          <cell r="E8377">
            <v>6079.85</v>
          </cell>
        </row>
        <row r="8378">
          <cell r="A8378">
            <v>11869</v>
          </cell>
          <cell r="B8378" t="str">
            <v>SINAPI</v>
          </cell>
          <cell r="C8378" t="str">
            <v xml:space="preserve">CAIXA D'AGUA FIBRA DE VIDRO PARA 1500 LITROS, COM TAMPA                                                                                                                                                                                                                                                                                                                                                                                                                                                   </v>
          </cell>
          <cell r="D8378" t="str">
            <v xml:space="preserve">UN    </v>
          </cell>
          <cell r="E8378">
            <v>1021.28</v>
          </cell>
        </row>
        <row r="8379">
          <cell r="A8379">
            <v>37104</v>
          </cell>
          <cell r="B8379" t="str">
            <v>SINAPI</v>
          </cell>
          <cell r="C8379" t="str">
            <v xml:space="preserve">CAIXA D'AGUA FIBRA DE VIDRO PARA 2000 LITROS, COM TAMPA                                                                                                                                                                                                                                                                                                                                                                                                                                                   </v>
          </cell>
          <cell r="D8379" t="str">
            <v xml:space="preserve">UN    </v>
          </cell>
          <cell r="E8379">
            <v>1316.5</v>
          </cell>
        </row>
        <row r="8380">
          <cell r="A8380">
            <v>37105</v>
          </cell>
          <cell r="B8380" t="str">
            <v>SINAPI</v>
          </cell>
          <cell r="C8380" t="str">
            <v xml:space="preserve">CAIXA D'AGUA FIBRA DE VIDRO PARA 5000 LITROS, COM TAMPA                                                                                                                                                                                                                                                                                                                                                                                                                                                   </v>
          </cell>
          <cell r="D8380" t="str">
            <v xml:space="preserve">UN    </v>
          </cell>
          <cell r="E8380">
            <v>2932.05</v>
          </cell>
        </row>
        <row r="8381">
          <cell r="A8381">
            <v>34641</v>
          </cell>
          <cell r="B8381" t="str">
            <v>SINAPI</v>
          </cell>
          <cell r="C8381" t="str">
            <v xml:space="preserve">CAIXA DE ATERRAMENTO EM CONCRETO PRÃ-MOLDADO, DIAMETRO DE 0,30 M E ALTURA DE 0,35 M, SEM FUNDO E COM TAMPA                                                                                                                                                                                                                                                                                                                                                                                               </v>
          </cell>
          <cell r="D8381" t="str">
            <v xml:space="preserve">UN    </v>
          </cell>
          <cell r="E8381">
            <v>108.9</v>
          </cell>
        </row>
        <row r="8382">
          <cell r="A8382">
            <v>43434</v>
          </cell>
          <cell r="B8382" t="str">
            <v>SINAPI</v>
          </cell>
          <cell r="C8382" t="str">
            <v xml:space="preserve">CAIXA DE CONCRETO ARMADO PRE-MOLDADO, COM FUNDO E SEM TAMPA, DIMENSOES DE 0,30 X 0,30 X 0,30 M                                                                                                                                                                                                                                                                                                                                                                                                            </v>
          </cell>
          <cell r="D8382" t="str">
            <v xml:space="preserve">UN    </v>
          </cell>
          <cell r="E8382">
            <v>117.74</v>
          </cell>
        </row>
        <row r="8383">
          <cell r="A8383">
            <v>43435</v>
          </cell>
          <cell r="B8383" t="str">
            <v>SINAPI</v>
          </cell>
          <cell r="C8383" t="str">
            <v xml:space="preserve">CAIXA DE CONCRETO ARMADO PRE-MOLDADO, COM FUNDO E SEM TAMPA, DIMENSOES DE 0,40 X 0,40 X 0,40 M                                                                                                                                                                                                                                                                                                                                                                                                            </v>
          </cell>
          <cell r="D8383" t="str">
            <v xml:space="preserve">UN    </v>
          </cell>
          <cell r="E8383">
            <v>215.85</v>
          </cell>
        </row>
        <row r="8384">
          <cell r="A8384">
            <v>43436</v>
          </cell>
          <cell r="B8384" t="str">
            <v>SINAPI</v>
          </cell>
          <cell r="C8384" t="str">
            <v xml:space="preserve">CAIXA DE CONCRETO ARMADO PRE-MOLDADO, COM FUNDO E SEM TAMPA, DIMENSOES DE 0,60 X 0,60 X 0,50 M                                                                                                                                                                                                                                                                                                                                                                                                            </v>
          </cell>
          <cell r="D8384" t="str">
            <v xml:space="preserve">UN    </v>
          </cell>
          <cell r="E8384">
            <v>377.75</v>
          </cell>
        </row>
        <row r="8385">
          <cell r="A8385">
            <v>43437</v>
          </cell>
          <cell r="B8385" t="str">
            <v>SINAPI</v>
          </cell>
          <cell r="C8385" t="str">
            <v xml:space="preserve">CAIXA DE CONCRETO ARMADO PRE-MOLDADO, COM FUNDO E SEM TAMPA, DIMENSOES DE 0,80 X 0,80 X 0,50 M                                                                                                                                                                                                                                                                                                                                                                                                            </v>
          </cell>
          <cell r="D8385" t="str">
            <v xml:space="preserve">UN    </v>
          </cell>
          <cell r="E8385">
            <v>684.86</v>
          </cell>
        </row>
        <row r="8386">
          <cell r="A8386">
            <v>43438</v>
          </cell>
          <cell r="B8386" t="str">
            <v>SINAPI</v>
          </cell>
          <cell r="C8386" t="str">
            <v xml:space="preserve">CAIXA DE CONCRETO ARMADO PRE-MOLDADO, COM FUNDO E SEM TAMPA, DIMENSOES DE 1,00 X 1,00 X 0,50 M                                                                                                                                                                                                                                                                                                                                                                                                            </v>
          </cell>
          <cell r="D8386" t="str">
            <v xml:space="preserve">UN    </v>
          </cell>
          <cell r="E8386">
            <v>1226.47</v>
          </cell>
        </row>
        <row r="8387">
          <cell r="A8387">
            <v>41627</v>
          </cell>
          <cell r="B8387" t="str">
            <v>SINAPI</v>
          </cell>
          <cell r="C8387" t="str">
            <v xml:space="preserve">CAIXA DE CONCRETO ARMADO PRE-MOLDADO, COM FUNDO E TAMPA, DIMENSOES DE 0,30 X 0,30 X 0,30 M                                                                                                                                                                                                                                                                                                                                                                                                                </v>
          </cell>
          <cell r="D8387" t="str">
            <v xml:space="preserve">UN    </v>
          </cell>
          <cell r="E8387">
            <v>181.51</v>
          </cell>
        </row>
        <row r="8388">
          <cell r="A8388">
            <v>41628</v>
          </cell>
          <cell r="B8388" t="str">
            <v>SINAPI</v>
          </cell>
          <cell r="C8388" t="str">
            <v xml:space="preserve">CAIXA DE CONCRETO ARMADO PRE-MOLDADO, COM FUNDO E TAMPA, DIMENSOES DE 0,40 X 0,40 X 0,40 M                                                                                                                                                                                                                                                                                                                                                                                                                </v>
          </cell>
          <cell r="D8388" t="str">
            <v xml:space="preserve">UN    </v>
          </cell>
          <cell r="E8388">
            <v>333.59</v>
          </cell>
        </row>
        <row r="8389">
          <cell r="A8389">
            <v>41629</v>
          </cell>
          <cell r="B8389" t="str">
            <v>SINAPI</v>
          </cell>
          <cell r="C8389" t="str">
            <v xml:space="preserve">CAIXA DE CONCRETO ARMADO PRE-MOLDADO, COM FUNDO E TAMPA, DIMENSOES DE 0,60 X 0,60 X 0,50 M                                                                                                                                                                                                                                                                                                                                                                                                                </v>
          </cell>
          <cell r="D8389" t="str">
            <v xml:space="preserve">UN    </v>
          </cell>
          <cell r="E8389">
            <v>423.86</v>
          </cell>
        </row>
        <row r="8390">
          <cell r="A8390">
            <v>43429</v>
          </cell>
          <cell r="B8390" t="str">
            <v>SINAPI</v>
          </cell>
          <cell r="C8390" t="str">
            <v xml:space="preserve">CAIXA DE CONCRETO ARMADO PRE-MOLDADO, SEM FUNDO, QUADRADA, DIMENSOES DE 0,30 X 0,30 X 0,30 M                                                                                                                                                                                                                                                                                                                                                                                                              </v>
          </cell>
          <cell r="D8390" t="str">
            <v xml:space="preserve">UN    </v>
          </cell>
          <cell r="E8390">
            <v>93.91</v>
          </cell>
        </row>
        <row r="8391">
          <cell r="A8391">
            <v>43430</v>
          </cell>
          <cell r="B8391" t="str">
            <v>SINAPI</v>
          </cell>
          <cell r="C8391" t="str">
            <v xml:space="preserve">CAIXA DE CONCRETO ARMADO PRE-MOLDADO, SEM FUNDO, QUADRADA, DIMENSOES DE 0,40 X 0,40 X 0,40 M                                                                                                                                                                                                                                                                                                                                                                                                              </v>
          </cell>
          <cell r="D8391" t="str">
            <v xml:space="preserve">UN    </v>
          </cell>
          <cell r="E8391">
            <v>156</v>
          </cell>
        </row>
        <row r="8392">
          <cell r="A8392">
            <v>43431</v>
          </cell>
          <cell r="B8392" t="str">
            <v>SINAPI</v>
          </cell>
          <cell r="C8392" t="str">
            <v xml:space="preserve">CAIXA DE CONCRETO ARMADO PRE-MOLDADO, SEM FUNDO, QUADRADA, DIMENSOES DE 0,60 X 0,60 X 0,50 M                                                                                                                                                                                                                                                                                                                                                                                                              </v>
          </cell>
          <cell r="D8392" t="str">
            <v xml:space="preserve">UN    </v>
          </cell>
          <cell r="E8392">
            <v>302.2</v>
          </cell>
        </row>
        <row r="8393">
          <cell r="A8393">
            <v>43432</v>
          </cell>
          <cell r="B8393" t="str">
            <v>SINAPI</v>
          </cell>
          <cell r="C8393" t="str">
            <v xml:space="preserve">CAIXA DE CONCRETO ARMADO PRE-MOLDADO, SEM FUNDO, QUADRADA, DIMENSOES DE 0,80 X 0,80 X 0,50 M                                                                                                                                                                                                                                                                                                                                                                                                              </v>
          </cell>
          <cell r="D8393" t="str">
            <v xml:space="preserve">UN    </v>
          </cell>
          <cell r="E8393">
            <v>627.95000000000005</v>
          </cell>
        </row>
        <row r="8394">
          <cell r="A8394">
            <v>43433</v>
          </cell>
          <cell r="B8394" t="str">
            <v>SINAPI</v>
          </cell>
          <cell r="C8394" t="str">
            <v xml:space="preserve">CAIXA DE CONCRETO ARMADO PRE-MOLDADO, SEM FUNDO, QUADRADA, DIMENSOES DE 1,00 X 1,00 X 0,50 M                                                                                                                                                                                                                                                                                                                                                                                                              </v>
          </cell>
          <cell r="D8394" t="str">
            <v xml:space="preserve">UN    </v>
          </cell>
          <cell r="E8394">
            <v>990</v>
          </cell>
        </row>
        <row r="8395">
          <cell r="A8395">
            <v>43094</v>
          </cell>
          <cell r="B8395" t="str">
            <v>SINAPI</v>
          </cell>
          <cell r="C8395" t="str">
            <v xml:space="preserve">CAIXA DE DERIVACAO PARA MEDIDOR DE ENERGIA, COM BARRAMENTO MONOFASICO, EM POLICARBONATO / TERMOPLASTICO - MODULO (PADRAO CONCESSIONARIA LOCAL)                                                                                                                                                                                                                                                                                                                                                            </v>
          </cell>
          <cell r="D8395" t="str">
            <v xml:space="preserve">UN    </v>
          </cell>
          <cell r="E8395">
            <v>256.45999999999998</v>
          </cell>
        </row>
        <row r="8396">
          <cell r="A8396">
            <v>43093</v>
          </cell>
          <cell r="B8396" t="str">
            <v>SINAPI</v>
          </cell>
          <cell r="C8396" t="str">
            <v xml:space="preserve">CAIXA DE DERIVACAO PARA MEDIDOR DE ENERGIA, COM BARRAMENTO POLIFASICO, EM POLICARBONATO / TERMOPLASTICO - MODULO (PADRAO CONCESSIONARIA LOCAL)                                                                                                                                                                                                                                                                                                                                                            </v>
          </cell>
          <cell r="D8396" t="str">
            <v xml:space="preserve">UN    </v>
          </cell>
          <cell r="E8396">
            <v>272.54000000000002</v>
          </cell>
        </row>
        <row r="8397">
          <cell r="A8397">
            <v>1030</v>
          </cell>
          <cell r="B8397" t="str">
            <v>SINAPI</v>
          </cell>
          <cell r="C8397" t="str">
            <v xml:space="preserve">CAIXA DE DESCARGA DE PLASTICO EXTERNA, DE *9* L, PUXADOR FIO DE NYLON, NAO INCLUSO CANO, BOLSA, ENGATE                                                                                                                                                                                                                                                                                                                                                                                                    </v>
          </cell>
          <cell r="D8397" t="str">
            <v xml:space="preserve">UN    </v>
          </cell>
          <cell r="E8397">
            <v>50.95</v>
          </cell>
        </row>
        <row r="8398">
          <cell r="A8398">
            <v>11694</v>
          </cell>
          <cell r="B8398" t="str">
            <v>SINAPI</v>
          </cell>
          <cell r="C8398" t="str">
            <v xml:space="preserve">CAIXA DE DESCARGA PLASTICA DE EMBUTIR COMPLETA, COM ESPELHO PLASTICO, CAPACIDADE 6 A 10 L, ACESSORIOS INCLUSOS                                                                                                                                                                                                                                                                                                                                                                                            </v>
          </cell>
          <cell r="D8398" t="str">
            <v xml:space="preserve">UN    </v>
          </cell>
          <cell r="E8398">
            <v>1126.26</v>
          </cell>
        </row>
        <row r="8399">
          <cell r="A8399">
            <v>11881</v>
          </cell>
          <cell r="B8399" t="str">
            <v>SINAPI</v>
          </cell>
          <cell r="C8399" t="str">
            <v xml:space="preserve">CAIXA DE GORDURA CILINDRICA EM CONCRETO SIMPLES,  PRE-MOLDADA, COM DIAMETRO DE 40 CM E ALTURA DE 45 CM, COM TAMPA                                                                                                                                                                                                                                                                                                                                                                                         </v>
          </cell>
          <cell r="D8399" t="str">
            <v xml:space="preserve">UN    </v>
          </cell>
          <cell r="E8399">
            <v>166.79</v>
          </cell>
        </row>
        <row r="8400">
          <cell r="A8400">
            <v>35277</v>
          </cell>
          <cell r="B8400" t="str">
            <v>SINAPI</v>
          </cell>
          <cell r="C8400" t="str">
            <v xml:space="preserve">CAIXA DE GORDURA EM PVC, DIAMETRO MINIMO 300 MM, DIAMETRO DE SAIDA 100 MM, CAPACIDADE  APROXIMADA 18 LITROS, COM TAMPA E CESTO                                                                                                                                                                                                                                                                                                                                                                            </v>
          </cell>
          <cell r="D8400" t="str">
            <v xml:space="preserve">UN    </v>
          </cell>
          <cell r="E8400">
            <v>370.53</v>
          </cell>
        </row>
        <row r="8401">
          <cell r="A8401">
            <v>10521</v>
          </cell>
          <cell r="B8401" t="str">
            <v>SINAPI</v>
          </cell>
          <cell r="C8401" t="str">
            <v xml:space="preserve">CAIXA DE INCENDIO/ABRIGO PARA MANGUEIRA, DE EMBUTIR/INTERNA, COM 75 X 45 X 17 CM, EM CHAPA DE ACO, PORTA COM VENTILACAO, VISOR COM A INSCRICAO "INCENDIO", SUPORTE/CESTA INTERNA PARA A MANGUEIRA, PINTURA ELETROSTATICA VERMELHA                                                                                                                                                                                                                                                                         </v>
          </cell>
          <cell r="D8401" t="str">
            <v xml:space="preserve">UN    </v>
          </cell>
          <cell r="E8401">
            <v>314.52</v>
          </cell>
        </row>
        <row r="8402">
          <cell r="A8402">
            <v>10885</v>
          </cell>
          <cell r="B8402" t="str">
            <v>SINAPI</v>
          </cell>
          <cell r="C8402" t="str">
            <v xml:space="preserve">CAIXA DE INCENDIO/ABRIGO PARA MANGUEIRA, DE EMBUTIR/INTERNA, COM 90 X 60 X 17 CM, EM CHAPA DE ACO, PORTA COM VENTILACAO, VISOR COM A INSCRICAO "INCENDIO", SUPORTE/CESTA INTERNA PARA A MANGUEIRA, PINTURA ELETROSTATICA VERMELHA                                                                                                                                                                                                                                                                         </v>
          </cell>
          <cell r="D8402" t="str">
            <v xml:space="preserve">UN    </v>
          </cell>
          <cell r="E8402">
            <v>397.83</v>
          </cell>
        </row>
        <row r="8403">
          <cell r="A8403">
            <v>20962</v>
          </cell>
          <cell r="B8403" t="str">
            <v>SINAPI</v>
          </cell>
          <cell r="C8403" t="str">
            <v xml:space="preserve">CAIXA DE INCENDIO/ABRIGO PARA MANGUEIRA, DE SOBREPOR/EXTERNA, COM 75 X 45 X 17 CM, EM CHAPA DE ACO, PORTA COM VENTILACAO, VISOR COM A INSCRICAO "INCENDIO", SUPORTE/CESTA INTERNA PARA A MANGUEIRA, PINTURA ELETROSTATICA VERMELHA                                                                                                                                                                                                                                                                        </v>
          </cell>
          <cell r="D8403" t="str">
            <v xml:space="preserve">UN    </v>
          </cell>
          <cell r="E8403">
            <v>329.5</v>
          </cell>
        </row>
        <row r="8404">
          <cell r="A8404">
            <v>20963</v>
          </cell>
          <cell r="B8404" t="str">
            <v>SINAPI</v>
          </cell>
          <cell r="C8404" t="str">
            <v xml:space="preserve">CAIXA DE INCENDIO/ABRIGO PARA MANGUEIRA, DE SOBREPOR/EXTERNA, COM 90 X 60 X 17 CM, EM CHAPA DE ACO, PORTA COM VENTILACAO, VISOR COM A INSCRICAO "INCENDIO", SUPORTE/CESTA INTERNA PARA A MANGUEIRA, PINTURA ELETROSTATICA VERMELHA                                                                                                                                                                                                                                                                        </v>
          </cell>
          <cell r="D8404" t="str">
            <v xml:space="preserve">UN    </v>
          </cell>
          <cell r="E8404">
            <v>402.51</v>
          </cell>
        </row>
        <row r="8405">
          <cell r="A8405">
            <v>34643</v>
          </cell>
          <cell r="B8405" t="str">
            <v>SINAPI</v>
          </cell>
          <cell r="C8405" t="str">
            <v xml:space="preserve">CAIXA DE INSPECAO PARA ATERRAMENTO E PARA RAIOS, EM POLIPROPILENO,  DIAMETRO = 300 MM X ALTURA = 400 MM                                                                                                                                                                                                                                                                                                                                                                                                   </v>
          </cell>
          <cell r="D8405" t="str">
            <v xml:space="preserve">UN    </v>
          </cell>
          <cell r="E8405">
            <v>42.67</v>
          </cell>
        </row>
        <row r="8406">
          <cell r="A8406">
            <v>41480</v>
          </cell>
          <cell r="B8406" t="str">
            <v>SINAPI</v>
          </cell>
          <cell r="C8406" t="str">
            <v xml:space="preserve">CAIXA DE INSPECAO PARA ATERRAMENTO OU OUTRO USO, EM PVC, DN = 250 X 250 MM                                                                                                                                                                                                                                                                                                                                                                                                                                </v>
          </cell>
          <cell r="D8406" t="str">
            <v xml:space="preserve">UN    </v>
          </cell>
          <cell r="E8406">
            <v>49.47</v>
          </cell>
        </row>
        <row r="8407">
          <cell r="A8407">
            <v>41474</v>
          </cell>
          <cell r="B8407" t="str">
            <v>SINAPI</v>
          </cell>
          <cell r="C8407" t="str">
            <v xml:space="preserve">CAIXA DE INSPECAO PARA ATERRAMENTO OU OUTRO USO, EM PVC, DN = 300 X *300* MM                                                                                                                                                                                                                                                                                                                                                                                                                              </v>
          </cell>
          <cell r="D8407" t="str">
            <v xml:space="preserve">UN    </v>
          </cell>
          <cell r="E8407">
            <v>79.040000000000006</v>
          </cell>
        </row>
        <row r="8408">
          <cell r="A8408">
            <v>41475</v>
          </cell>
          <cell r="B8408" t="str">
            <v>SINAPI</v>
          </cell>
          <cell r="C8408" t="str">
            <v xml:space="preserve">CAIXA DE INSPECAO PARA ATERRAMENTO OU OUTRO USO, EM PVC, DN = 300 X 250 MM                                                                                                                                                                                                                                                                                                                                                                                                                                </v>
          </cell>
          <cell r="D8408" t="str">
            <v xml:space="preserve">UN    </v>
          </cell>
          <cell r="E8408">
            <v>67.430000000000007</v>
          </cell>
        </row>
        <row r="8409">
          <cell r="A8409">
            <v>41476</v>
          </cell>
          <cell r="B8409" t="str">
            <v>SINAPI</v>
          </cell>
          <cell r="C8409" t="str">
            <v xml:space="preserve">CAIXA DE INSPECAO PARA ATERRAMENTO OU OUTRO USO, EM PVC, DN = 300 X 600 MM                                                                                                                                                                                                                                                                                                                                                                                                                                </v>
          </cell>
          <cell r="D8409" t="str">
            <v xml:space="preserve">UN    </v>
          </cell>
          <cell r="E8409">
            <v>147.66</v>
          </cell>
        </row>
        <row r="8410">
          <cell r="A8410">
            <v>2555</v>
          </cell>
          <cell r="B8410" t="str">
            <v>SINAPI</v>
          </cell>
          <cell r="C8410" t="str">
            <v xml:space="preserve">CAIXA DE LUZ "3 X 3" EM ACO ESMALTADA                                                                                                                                                                                                                                                                                                                                                                                                                                                                     </v>
          </cell>
          <cell r="D8410" t="str">
            <v xml:space="preserve">UN    </v>
          </cell>
          <cell r="E8410">
            <v>1.81</v>
          </cell>
        </row>
        <row r="8411">
          <cell r="A8411">
            <v>2556</v>
          </cell>
          <cell r="B8411" t="str">
            <v>SINAPI</v>
          </cell>
          <cell r="C8411" t="str">
            <v xml:space="preserve">CAIXA DE LUZ "4 X 2" EM ACO ESMALTADA                                                                                                                                                                                                                                                                                                                                                                                                                                                                     </v>
          </cell>
          <cell r="D8411" t="str">
            <v xml:space="preserve">UN    </v>
          </cell>
          <cell r="E8411">
            <v>1.87</v>
          </cell>
        </row>
        <row r="8412">
          <cell r="A8412">
            <v>2557</v>
          </cell>
          <cell r="B8412" t="str">
            <v>SINAPI</v>
          </cell>
          <cell r="C8412" t="str">
            <v xml:space="preserve">CAIXA DE LUZ "4 X 4" EM ACO ESMALTADA                                                                                                                                                                                                                                                                                                                                                                                                                                                                     </v>
          </cell>
          <cell r="D8412" t="str">
            <v xml:space="preserve">UN    </v>
          </cell>
          <cell r="E8412">
            <v>3.96</v>
          </cell>
        </row>
        <row r="8413">
          <cell r="A8413">
            <v>10569</v>
          </cell>
          <cell r="B8413" t="str">
            <v>SINAPI</v>
          </cell>
          <cell r="C8413" t="str">
            <v xml:space="preserve">CAIXA DE PASSAGEM / DERIVACAO / LUZ, OCTOGONAL 4 X4, EM ACO ESMALTADA, COM FUNDO MOVEL SIMPLES (FMS)                                                                                                                                                                                                                                                                                                                                                                                                      </v>
          </cell>
          <cell r="D8413" t="str">
            <v xml:space="preserve">UN    </v>
          </cell>
          <cell r="E8413">
            <v>3.96</v>
          </cell>
        </row>
        <row r="8414">
          <cell r="A8414">
            <v>39810</v>
          </cell>
          <cell r="B8414" t="str">
            <v>SINAPI</v>
          </cell>
          <cell r="C8414" t="str">
            <v xml:space="preserve">CAIXA DE PASSAGEM ELETRICA DE PAREDE, DE EMBUTIR, EM PVC, COM TAMPA APARAFUSADA, DIMENSOES 120 X 120 X *75* MM                                                                                                                                                                                                                                                                                                                                                                                            </v>
          </cell>
          <cell r="D8414" t="str">
            <v xml:space="preserve">UN    </v>
          </cell>
          <cell r="E8414">
            <v>34.61</v>
          </cell>
        </row>
        <row r="8415">
          <cell r="A8415">
            <v>39811</v>
          </cell>
          <cell r="B8415" t="str">
            <v>SINAPI</v>
          </cell>
          <cell r="C8415" t="str">
            <v xml:space="preserve">CAIXA DE PASSAGEM ELETRICA DE PAREDE, DE EMBUTIR, EM PVC, COM TAMPA APARAFUSADA, DIMENSOES 150 X 150 X *75* MM                                                                                                                                                                                                                                                                                                                                                                                            </v>
          </cell>
          <cell r="D8415" t="str">
            <v xml:space="preserve">UN    </v>
          </cell>
          <cell r="E8415">
            <v>42.33</v>
          </cell>
        </row>
        <row r="8416">
          <cell r="A8416">
            <v>39812</v>
          </cell>
          <cell r="B8416" t="str">
            <v>SINAPI</v>
          </cell>
          <cell r="C8416" t="str">
            <v xml:space="preserve">CAIXA DE PASSAGEM ELETRICA DE PAREDE, DE EMBUTIR, EM PVC, COM TAMPA APARAFUSADA, DIMENSOES 200 X 200 X *90* MM                                                                                                                                                                                                                                                                                                                                                                                            </v>
          </cell>
          <cell r="D8416" t="str">
            <v xml:space="preserve">UN    </v>
          </cell>
          <cell r="E8416">
            <v>69.61</v>
          </cell>
        </row>
        <row r="8417">
          <cell r="A8417">
            <v>43096</v>
          </cell>
          <cell r="B8417" t="str">
            <v>SINAPI</v>
          </cell>
          <cell r="C8417" t="str">
            <v xml:space="preserve">CAIXA DE PASSAGEM ELETRICA DE PAREDE, DE EMBUTIR, EM TERMOPLASTICO / PVC, COM TAMPA APARAFUSADA, DIMENSOES 400 X 400 X *120* MM                                                                                                                                                                                                                                                                                                                                                                           </v>
          </cell>
          <cell r="D8417" t="str">
            <v xml:space="preserve">UN    </v>
          </cell>
          <cell r="E8417">
            <v>230.73</v>
          </cell>
        </row>
        <row r="8418">
          <cell r="A8418">
            <v>43102</v>
          </cell>
          <cell r="B8418" t="str">
            <v>SINAPI</v>
          </cell>
          <cell r="C8418" t="str">
            <v xml:space="preserve">CAIXA DE PASSAGEM ELETRICA DE PAREDE, DE SOBREPOR, EM PVC, COM TAMPA APARAFUSADA, DIMENSOES 300 X 300 X *100* MM                                                                                                                                                                                                                                                                                                                                                                                          </v>
          </cell>
          <cell r="D8418" t="str">
            <v xml:space="preserve">UN    </v>
          </cell>
          <cell r="E8418">
            <v>140.30000000000001</v>
          </cell>
        </row>
        <row r="8419">
          <cell r="A8419">
            <v>43103</v>
          </cell>
          <cell r="B8419" t="str">
            <v>SINAPI</v>
          </cell>
          <cell r="C8419" t="str">
            <v xml:space="preserve">CAIXA DE PASSAGEM ELETRICA DE PAREDE, DE SOBREPOR, EM PVC, COM TAMPA APARAFUSADA, DIMENSOES, 400 X 400 X *120* MM                                                                                                                                                                                                                                                                                                                                                                                         </v>
          </cell>
          <cell r="D8419" t="str">
            <v xml:space="preserve">UN    </v>
          </cell>
          <cell r="E8419">
            <v>206.59</v>
          </cell>
        </row>
        <row r="8420">
          <cell r="A8420">
            <v>43098</v>
          </cell>
          <cell r="B8420" t="str">
            <v>SINAPI</v>
          </cell>
          <cell r="C8420" t="str">
            <v xml:space="preserve">CAIXA DE PASSAGEM ELETRICA DE PAREDE, DE SOBREPOR, EM TERMOPLASTICO / PVC, COM TAMPA APARAFUSA, DIMENSOES 200 X 200 X *100* MM                                                                                                                                                                                                                                                                                                                                                                            </v>
          </cell>
          <cell r="D8420" t="str">
            <v xml:space="preserve">UN    </v>
          </cell>
          <cell r="E8420">
            <v>78.150000000000006</v>
          </cell>
        </row>
        <row r="8421">
          <cell r="A8421">
            <v>43097</v>
          </cell>
          <cell r="B8421" t="str">
            <v>SINAPI</v>
          </cell>
          <cell r="C8421" t="str">
            <v xml:space="preserve">CAIXA DE PASSAGEM ELETRICA DE PAREDE, DE SOBREPOR, EM TERMOPLASTICO / PVC, COM TAMPA APARAFUSADA, DIMENSOES, 150 X 150 X *100* MM                                                                                                                                                                                                                                                                                                                                                                         </v>
          </cell>
          <cell r="D8421" t="str">
            <v xml:space="preserve">UN    </v>
          </cell>
          <cell r="E8421">
            <v>46.3</v>
          </cell>
        </row>
        <row r="8422">
          <cell r="A8422">
            <v>43104</v>
          </cell>
          <cell r="B8422" t="str">
            <v>SINAPI</v>
          </cell>
          <cell r="C8422" t="str">
            <v xml:space="preserve">CAIXA DE PASSAGEM ELETRICA, PARA PISO, EM PVC, DIMENSOES DE 3/4" A 4"                                                                                                                                                                                                                                                                                                                                                                                                                                     </v>
          </cell>
          <cell r="D8422" t="str">
            <v xml:space="preserve">UN    </v>
          </cell>
          <cell r="E8422">
            <v>547.73</v>
          </cell>
        </row>
        <row r="8423">
          <cell r="A8423">
            <v>39771</v>
          </cell>
          <cell r="B8423" t="str">
            <v>SINAPI</v>
          </cell>
          <cell r="C8423" t="str">
            <v xml:space="preserve">CAIXA DE PASSAGEM METALICA DE SOBREPOR COM TAMPA PARAFUSADA, DIMENSOES 20 X 20 X 10 CM                                                                                                                                                                                                                                                                                                                                                                                                                    </v>
          </cell>
          <cell r="D8423" t="str">
            <v xml:space="preserve">UN    </v>
          </cell>
          <cell r="E8423">
            <v>38.06</v>
          </cell>
        </row>
        <row r="8424">
          <cell r="A8424">
            <v>39772</v>
          </cell>
          <cell r="B8424" t="str">
            <v>SINAPI</v>
          </cell>
          <cell r="C8424" t="str">
            <v xml:space="preserve">CAIXA DE PASSAGEM METALICA DE SOBREPOR COM TAMPA PARAFUSADA, DIMENSOES 30 X 30 X 10 CM                                                                                                                                                                                                                                                                                                                                                                                                                    </v>
          </cell>
          <cell r="D8424" t="str">
            <v xml:space="preserve">UN    </v>
          </cell>
          <cell r="E8424">
            <v>74.819999999999993</v>
          </cell>
        </row>
        <row r="8425">
          <cell r="A8425">
            <v>39773</v>
          </cell>
          <cell r="B8425" t="str">
            <v>SINAPI</v>
          </cell>
          <cell r="C8425" t="str">
            <v xml:space="preserve">CAIXA DE PASSAGEM METALICA DE SOBREPOR COM TAMPA PARAFUSADA, DIMENSOES 40 X 40 X 15 CM                                                                                                                                                                                                                                                                                                                                                                                                                    </v>
          </cell>
          <cell r="D8425" t="str">
            <v xml:space="preserve">UN    </v>
          </cell>
          <cell r="E8425">
            <v>120.26</v>
          </cell>
        </row>
        <row r="8426">
          <cell r="A8426">
            <v>39774</v>
          </cell>
          <cell r="B8426" t="str">
            <v>SINAPI</v>
          </cell>
          <cell r="C8426" t="str">
            <v xml:space="preserve">CAIXA DE PASSAGEM METALICA DE SOBREPOR COM TAMPA PARAFUSADA, DIMENSOES 50 X 50 X 15 CM                                                                                                                                                                                                                                                                                                                                                                                                                    </v>
          </cell>
          <cell r="D8426" t="str">
            <v xml:space="preserve">UN    </v>
          </cell>
          <cell r="E8426">
            <v>179.88</v>
          </cell>
        </row>
        <row r="8427">
          <cell r="A8427">
            <v>39775</v>
          </cell>
          <cell r="B8427" t="str">
            <v>SINAPI</v>
          </cell>
          <cell r="C8427" t="str">
            <v xml:space="preserve">CAIXA DE PASSAGEM METALICA DE SOBREPOR COM TAMPA PARAFUSADA, DIMENSOES 60 X 60 X 20 CM                                                                                                                                                                                                                                                                                                                                                                                                                    </v>
          </cell>
          <cell r="D8427" t="str">
            <v xml:space="preserve">UN    </v>
          </cell>
          <cell r="E8427">
            <v>240.07</v>
          </cell>
        </row>
        <row r="8428">
          <cell r="A8428">
            <v>39776</v>
          </cell>
          <cell r="B8428" t="str">
            <v>SINAPI</v>
          </cell>
          <cell r="C8428" t="str">
            <v xml:space="preserve">CAIXA DE PASSAGEM METALICA DE SOBREPOR COM TAMPA PARAFUSADA, DIMENSOES 70 X 70 X 20 CM                                                                                                                                                                                                                                                                                                                                                                                                                    </v>
          </cell>
          <cell r="D8428" t="str">
            <v xml:space="preserve">UN    </v>
          </cell>
          <cell r="E8428">
            <v>290.13</v>
          </cell>
        </row>
        <row r="8429">
          <cell r="A8429">
            <v>39777</v>
          </cell>
          <cell r="B8429" t="str">
            <v>SINAPI</v>
          </cell>
          <cell r="C8429" t="str">
            <v xml:space="preserve">CAIXA DE PASSAGEM METALICA DE SOBREPOR COM TAMPA PARAFUSADA, DIMENSOES 80 X 80 X 20 CM                                                                                                                                                                                                                                                                                                                                                                                                                    </v>
          </cell>
          <cell r="D8429" t="str">
            <v xml:space="preserve">UN    </v>
          </cell>
          <cell r="E8429">
            <v>367.73</v>
          </cell>
        </row>
        <row r="8430">
          <cell r="A8430">
            <v>20254</v>
          </cell>
          <cell r="B8430" t="str">
            <v>SINAPI</v>
          </cell>
          <cell r="C8430" t="str">
            <v xml:space="preserve">CAIXA DE PASSAGEM METALICA, DE SOBREPOR, COM TAMPA APARAFUSADA, DIMENSOES 15 X 15 X *10* CM                                                                                                                                                                                                                                                                                                                                                                                                               </v>
          </cell>
          <cell r="D8430" t="str">
            <v xml:space="preserve">UN    </v>
          </cell>
          <cell r="E8430">
            <v>26.69</v>
          </cell>
        </row>
        <row r="8431">
          <cell r="A8431">
            <v>20253</v>
          </cell>
          <cell r="B8431" t="str">
            <v>SINAPI</v>
          </cell>
          <cell r="C8431" t="str">
            <v xml:space="preserve">CAIXA DE PASSAGEM METALICA, DE SOBREPOR, COM TAMPA APARAFUSADA, DIMENSOES 35 X 35 X *12* CM                                                                                                                                                                                                                                                                                                                                                                                                               </v>
          </cell>
          <cell r="D8431" t="str">
            <v xml:space="preserve">UN    </v>
          </cell>
          <cell r="E8431">
            <v>87.64</v>
          </cell>
        </row>
        <row r="8432">
          <cell r="A8432">
            <v>11247</v>
          </cell>
          <cell r="B8432" t="str">
            <v>SINAPI</v>
          </cell>
          <cell r="C8432" t="str">
            <v xml:space="preserve">CAIXA DE PASSAGEM/ LUZ / TELEFONIA, DE EMBUTIR,  EM CHAPA DE ACO GALVANIZADO, DIMENSOES 150 X 150 X 15 CM (PADRAO CONCESSIONARIA LOCAL)                                                                                                                                                                                                                                                                                                                                                                   </v>
          </cell>
          <cell r="D8432" t="str">
            <v xml:space="preserve">UN    </v>
          </cell>
          <cell r="E8432">
            <v>1685.3</v>
          </cell>
        </row>
        <row r="8433">
          <cell r="A8433">
            <v>11250</v>
          </cell>
          <cell r="B8433" t="str">
            <v>SINAPI</v>
          </cell>
          <cell r="C8433" t="str">
            <v xml:space="preserve">CAIXA DE PASSAGEM/ LUZ / TELEFONIA, DE EMBUTIR,  EM CHAPA DE ACO GALVANIZADO, DIMENSOES 20 X 20 X *12* CM (PADRAO CONCESSIONARIA LOCAL)                                                                                                                                                                                                                                                                                                                                                                   </v>
          </cell>
          <cell r="D8433" t="str">
            <v xml:space="preserve">UN    </v>
          </cell>
          <cell r="E8433">
            <v>72.55</v>
          </cell>
        </row>
        <row r="8434">
          <cell r="A8434">
            <v>11249</v>
          </cell>
          <cell r="B8434" t="str">
            <v>SINAPI</v>
          </cell>
          <cell r="C8434" t="str">
            <v xml:space="preserve">CAIXA DE PASSAGEM/ LUZ / TELEFONIA, DE EMBUTIR,  EM CHAPA DE ACO GALVANIZADO, DIMENSOES 200 X 200 X 20 CM (PADRAO CONCESSIONARIA LOCAL)                                                                                                                                                                                                                                                                                                                                                                   </v>
          </cell>
          <cell r="D8434" t="str">
            <v xml:space="preserve">UN    </v>
          </cell>
          <cell r="E8434">
            <v>3291.98</v>
          </cell>
        </row>
        <row r="8435">
          <cell r="A8435">
            <v>11251</v>
          </cell>
          <cell r="B8435" t="str">
            <v>SINAPI</v>
          </cell>
          <cell r="C8435" t="str">
            <v xml:space="preserve">CAIXA DE PASSAGEM/ LUZ / TELEFONIA, DE EMBUTIR,  EM CHAPA DE ACO GALVANIZADO, DIMENSOES 40 X 40 X *12* CM (PADRAO CONCESSIONARIA LOCAL)                                                                                                                                                                                                                                                                                                                                                                   </v>
          </cell>
          <cell r="D8435" t="str">
            <v xml:space="preserve">UN    </v>
          </cell>
          <cell r="E8435">
            <v>160.71</v>
          </cell>
        </row>
        <row r="8436">
          <cell r="A8436">
            <v>11253</v>
          </cell>
          <cell r="B8436" t="str">
            <v>SINAPI</v>
          </cell>
          <cell r="C8436" t="str">
            <v xml:space="preserve">CAIXA DE PASSAGEM/ LUZ / TELEFONIA, DE EMBUTIR,  EM CHAPA DE ACO GALVANIZADO, DIMENSOES 60 X 60 X *12* CM (PADRAO CONCESSIONARIA LOCAL)                                                                                                                                                                                                                                                                                                                                                                   </v>
          </cell>
          <cell r="D8436" t="str">
            <v xml:space="preserve">UN    </v>
          </cell>
          <cell r="E8436">
            <v>266.31</v>
          </cell>
        </row>
        <row r="8437">
          <cell r="A8437">
            <v>11255</v>
          </cell>
          <cell r="B8437" t="str">
            <v>SINAPI</v>
          </cell>
          <cell r="C8437" t="str">
            <v xml:space="preserve">CAIXA DE PASSAGEM/ LUZ / TELEFONIA, DE EMBUTIR,  EM CHAPA DE ACO GALVANIZADO, DIMENSOES 80 X 80 X *12* CM (PADRAO CONCESSIONARIA LOCAL)                                                                                                                                                                                                                                                                                                                                                                   </v>
          </cell>
          <cell r="D8437" t="str">
            <v xml:space="preserve">UN    </v>
          </cell>
          <cell r="E8437">
            <v>398.14</v>
          </cell>
        </row>
        <row r="8438">
          <cell r="A8438">
            <v>14055</v>
          </cell>
          <cell r="B8438" t="str">
            <v>SINAPI</v>
          </cell>
          <cell r="C8438" t="str">
            <v xml:space="preserve">CAIXA DE PASSAGEM/ LUZ / TELEFONIA, DE EMBUTIR, EM CHAPA DE ACO GALVANIZADO, DIMENSOES 120 X 120 X *12* CM (PADRAO CONCESSIONARIA LOCAL)                                                                                                                                                                                                                                                                                                                                                                  </v>
          </cell>
          <cell r="D8438" t="str">
            <v xml:space="preserve">UN    </v>
          </cell>
          <cell r="E8438">
            <v>800.92</v>
          </cell>
        </row>
        <row r="8439">
          <cell r="A8439">
            <v>11256</v>
          </cell>
          <cell r="B8439" t="str">
            <v>SINAPI</v>
          </cell>
          <cell r="C8439" t="str">
            <v xml:space="preserve">CAIXA DE PASSAGEM/ LUZ / TELEFONIA, DE SOBREPOR,  EM CHAPA DE ACO GALVANIZADO, DIMENSOES 80 X 80 X *12* CM (PADRAO CONCESSIONARIA LOCAL)                                                                                                                                                                                                                                                                                                                                                                  </v>
          </cell>
          <cell r="D8439" t="str">
            <v xml:space="preserve">UN    </v>
          </cell>
          <cell r="E8439">
            <v>498.71</v>
          </cell>
        </row>
        <row r="8440">
          <cell r="A8440">
            <v>1872</v>
          </cell>
          <cell r="B8440" t="str">
            <v>SINAPI</v>
          </cell>
          <cell r="C8440" t="str">
            <v xml:space="preserve">CAIXA DE PASSAGEM, EM PVC, DE 4" X 2", PARA ELETRODUTO FLEXIVEL CORRUGADO                                                                                                                                                                                                                                                                                                                                                                                                                                 </v>
          </cell>
          <cell r="D8440" t="str">
            <v xml:space="preserve">UN    </v>
          </cell>
          <cell r="E8440">
            <v>2.66</v>
          </cell>
        </row>
        <row r="8441">
          <cell r="A8441">
            <v>1873</v>
          </cell>
          <cell r="B8441" t="str">
            <v>SINAPI</v>
          </cell>
          <cell r="C8441" t="str">
            <v xml:space="preserve">CAIXA DE PASSAGEM, EM PVC, DE 4" X 4", PARA ELETRODUTO FLEXIVEL CORRUGADO                                                                                                                                                                                                                                                                                                                                                                                                                                 </v>
          </cell>
          <cell r="D8441" t="str">
            <v xml:space="preserve">UN    </v>
          </cell>
          <cell r="E8441">
            <v>5.3</v>
          </cell>
        </row>
        <row r="8442">
          <cell r="A8442">
            <v>39693</v>
          </cell>
          <cell r="B8442" t="str">
            <v>SINAPI</v>
          </cell>
          <cell r="C8442" t="str">
            <v xml:space="preserve">CAIXA DE PROTECAO EXTERNA PARA MEDIDOR HOROSAZONAL, DE BAIXA TENSAO, COM MODULO, EM CHAPA DE ACO (PADRAO DA CONCESSIONARIA LOCAL)                                                                                                                                                                                                                                                                                                                                                                         </v>
          </cell>
          <cell r="D8442" t="str">
            <v xml:space="preserve">UN    </v>
          </cell>
          <cell r="E8442">
            <v>3132.13</v>
          </cell>
        </row>
        <row r="8443">
          <cell r="A8443">
            <v>39692</v>
          </cell>
          <cell r="B8443" t="str">
            <v>SINAPI</v>
          </cell>
          <cell r="C8443" t="str">
            <v xml:space="preserve">CAIXA DE PROTECAO PARA TRANSFORMADOR CORRENTE, EM CHAPA DE ACO 18 USG (PADRAO DA CONCESSIONARIA LOCAL)                                                                                                                                                                                                                                                                                                                                                                                                    </v>
          </cell>
          <cell r="D8443" t="str">
            <v xml:space="preserve">UN    </v>
          </cell>
          <cell r="E8443">
            <v>1002.21</v>
          </cell>
        </row>
        <row r="8444">
          <cell r="A8444">
            <v>1062</v>
          </cell>
          <cell r="B8444" t="str">
            <v>SINAPI</v>
          </cell>
          <cell r="C8444" t="str">
            <v xml:space="preserve">CAIXA INTERNA/EXTERNA DE MEDICAO PARA 1 MEDIDOR TRIFASICO, COM VISOR, EM CHAPA DE ACO 18 USG (PADRAO DA CONCESSIONARIA LOCAL)                                                                                                                                                                                                                                                                                                                                                                             </v>
          </cell>
          <cell r="D8444" t="str">
            <v xml:space="preserve">UN    </v>
          </cell>
          <cell r="E8444">
            <v>317.62</v>
          </cell>
        </row>
        <row r="8445">
          <cell r="A8445">
            <v>39686</v>
          </cell>
          <cell r="B8445" t="str">
            <v>SINAPI</v>
          </cell>
          <cell r="C8445" t="str">
            <v xml:space="preserve">CAIXA INTERNA/EXTERNA DE MEDICAO PARA 4 MEDIDORES MONOFASICOS, COM VISOR, EM CHAPA DE ACO 18 USG (PADRAO DA CONCESSIONARIA LOCAL)                                                                                                                                                                                                                                                                                                                                                                         </v>
          </cell>
          <cell r="D8445" t="str">
            <v xml:space="preserve">UN    </v>
          </cell>
          <cell r="E8445">
            <v>514.29</v>
          </cell>
        </row>
        <row r="8446">
          <cell r="A8446">
            <v>43095</v>
          </cell>
          <cell r="B8446" t="str">
            <v>SINAPI</v>
          </cell>
          <cell r="C8446" t="str">
            <v xml:space="preserve">CAIXA MODULAR PARA MEDIDOR DE ENERGIA AGRUPADA, EM POLICARBONATO /  TERMOPLASTICO, COM SUPORTE PARA DISJUNTOR (PADRAO DA CONCESSIONARIA LOCAL)                                                                                                                                                                                                                                                                                                                                                            </v>
          </cell>
          <cell r="D8446" t="str">
            <v xml:space="preserve">UN    </v>
          </cell>
          <cell r="E8446">
            <v>152.04</v>
          </cell>
        </row>
        <row r="8447">
          <cell r="A8447">
            <v>1871</v>
          </cell>
          <cell r="B8447" t="str">
            <v>SINAPI</v>
          </cell>
          <cell r="C8447" t="str">
            <v xml:space="preserve">CAIXA OCTOGONAL DE FUNDO MOVEL, EM PVC, DE 3" X 3", PARA ELETRODUTO FLEXIVEL CORRUGADO                                                                                                                                                                                                                                                                                                                                                                                                                    </v>
          </cell>
          <cell r="D8447" t="str">
            <v xml:space="preserve">UN    </v>
          </cell>
          <cell r="E8447">
            <v>4.7699999999999996</v>
          </cell>
        </row>
        <row r="8448">
          <cell r="A8448">
            <v>12001</v>
          </cell>
          <cell r="B8448" t="str">
            <v>SINAPI</v>
          </cell>
          <cell r="C8448" t="str">
            <v xml:space="preserve">CAIXA OCTOGONAL DE FUNDO MOVEL, EM PVC, DE 4" X 4", PARA ELETRODUTO FLEXIVEL CORRUGADO                                                                                                                                                                                                                                                                                                                                                                                                                    </v>
          </cell>
          <cell r="D8448" t="str">
            <v xml:space="preserve">UN    </v>
          </cell>
          <cell r="E8448">
            <v>6.89</v>
          </cell>
        </row>
        <row r="8449">
          <cell r="A8449">
            <v>11882</v>
          </cell>
          <cell r="B8449" t="str">
            <v>SINAPI</v>
          </cell>
          <cell r="C8449" t="str">
            <v xml:space="preserve">CAIXA PARA HIDROMETRO CONCRETO PRE MOLDADO, *0,24 M X 0,45 M X 0,30* M (L X C X A)                                                                                                                                                                                                                                                                                                                                                                                                                        </v>
          </cell>
          <cell r="D8449" t="str">
            <v xml:space="preserve">UN    </v>
          </cell>
          <cell r="E8449">
            <v>119.7</v>
          </cell>
        </row>
        <row r="8450">
          <cell r="A8450">
            <v>1068</v>
          </cell>
          <cell r="B8450" t="str">
            <v>SINAPI</v>
          </cell>
          <cell r="C8450" t="str">
            <v xml:space="preserve">CAIXA PARA MEDICAO COLETIVA TIPO L, PADRAO BIFASICO OU TRIFASICO, PARA ATE 4 MEDIDORES, SEM BARRAMENTO E COM PORTAS INFERIOR E SUPERIOR                                                                                                                                                                                                                                                                                                                                                                   </v>
          </cell>
          <cell r="D8450" t="str">
            <v xml:space="preserve">UN    </v>
          </cell>
          <cell r="E8450">
            <v>2095.02</v>
          </cell>
        </row>
        <row r="8451">
          <cell r="A8451">
            <v>39690</v>
          </cell>
          <cell r="B8451" t="str">
            <v>SINAPI</v>
          </cell>
          <cell r="C8451" t="str">
            <v xml:space="preserve">CAIXA PARA MEDICAO COLETIVA TIPO M, PADRAO BIFASICO OU TRIFASICO, PARA ATE 8 MEDIDORES, SEM BARRAMENTO E COM PORTAS INFERIOR E SUPERIOR                                                                                                                                                                                                                                                                                                                                                                   </v>
          </cell>
          <cell r="D8451" t="str">
            <v xml:space="preserve">UN    </v>
          </cell>
          <cell r="E8451">
            <v>3514.74</v>
          </cell>
        </row>
        <row r="8452">
          <cell r="A8452">
            <v>39691</v>
          </cell>
          <cell r="B8452" t="str">
            <v>SINAPI</v>
          </cell>
          <cell r="C8452" t="str">
            <v xml:space="preserve">CAIXA PARA MEDICAO COLETIVA TIPO N, PADRAO BIFASICO OU TRIFASICO, PARA ATE 12 MEDIDORES, SEM BARRAMENTO E COM PORTAS INFERIOR E SUPERIOR                                                                                                                                                                                                                                                                                                                                                                  </v>
          </cell>
          <cell r="D8452" t="str">
            <v xml:space="preserve">UN    </v>
          </cell>
          <cell r="E8452">
            <v>4420.5600000000004</v>
          </cell>
        </row>
        <row r="8453">
          <cell r="A8453">
            <v>39808</v>
          </cell>
          <cell r="B8453" t="str">
            <v>SINAPI</v>
          </cell>
          <cell r="C8453" t="str">
            <v xml:space="preserve">CAIXA PARA MEDIDOR MONOFASICO, EM POLICARBONATO / TERMOPLASTICO, PARA ALOJAR 1 DISJUNTOR (PADRAO DA CONCESSIONARIA LOCAL)                                                                                                                                                                                                                                                                                                                                                                                 </v>
          </cell>
          <cell r="D8453" t="str">
            <v xml:space="preserve">UN    </v>
          </cell>
          <cell r="E8453">
            <v>79.38</v>
          </cell>
        </row>
        <row r="8454">
          <cell r="A8454">
            <v>39809</v>
          </cell>
          <cell r="B8454" t="str">
            <v>SINAPI</v>
          </cell>
          <cell r="C8454" t="str">
            <v xml:space="preserve">CAIXA PARA MEDIDOR POLIFASICO, EM POLICARBONATO / TERMOPLASTICO, PARA ALOJAR 1 DISJUNTOR (PADRAO DA CONCESSIONARIA LOCAL)                                                                                                                                                                                                                                                                                                                                                                                 </v>
          </cell>
          <cell r="D8454" t="str">
            <v xml:space="preserve">UN    </v>
          </cell>
          <cell r="E8454">
            <v>188.27</v>
          </cell>
        </row>
        <row r="8455">
          <cell r="A8455">
            <v>43439</v>
          </cell>
          <cell r="B8455" t="str">
            <v>SINAPI</v>
          </cell>
          <cell r="C8455" t="str">
            <v xml:space="preserve">CAIXA PRE-MOLDADA PARA BOCA DE LOBO, EM CONCRETO ARMADO, COM FCK DE 25 MPA, COM DIMENSOES 1,10 X 0,65 X 1,00 M (COMPRIMENTO X LARGURA X ALTURA)                                                                                                                                                                                                                                                                                                                                                           </v>
          </cell>
          <cell r="D8455" t="str">
            <v xml:space="preserve">UN    </v>
          </cell>
          <cell r="E8455">
            <v>549.45000000000005</v>
          </cell>
        </row>
        <row r="8456">
          <cell r="A8456">
            <v>5103</v>
          </cell>
          <cell r="B8456" t="str">
            <v>SINAPI</v>
          </cell>
          <cell r="C8456" t="str">
            <v xml:space="preserve">CAIXA SIFONADA PVC, 100 X 100 X 50 MM, COM GRELHA REDONDA, BRANCA                                                                                                                                                                                                                                                                                                                                                                                                                                         </v>
          </cell>
          <cell r="D8456" t="str">
            <v xml:space="preserve">UN    </v>
          </cell>
          <cell r="E8456">
            <v>23.45</v>
          </cell>
        </row>
        <row r="8457">
          <cell r="A8457">
            <v>11880</v>
          </cell>
          <cell r="B8457" t="str">
            <v>SINAPI</v>
          </cell>
          <cell r="C8457" t="str">
            <v xml:space="preserve">CAIXA SIFONADA PVC, 250 X 230 X 75 MM, COM TAMPA CEGA QUADRADA, BRANCA                                                                                                                                                                                                                                                                                                                                                                                                                                    </v>
          </cell>
          <cell r="D8457" t="str">
            <v xml:space="preserve">UN    </v>
          </cell>
          <cell r="E8457">
            <v>98.66</v>
          </cell>
        </row>
        <row r="8458">
          <cell r="A8458">
            <v>11714</v>
          </cell>
          <cell r="B8458" t="str">
            <v>SINAPI</v>
          </cell>
          <cell r="C8458" t="str">
            <v xml:space="preserve">CAIXA SIFONADA, PVC, 150 X *185* X 75 MM, COM GRELHA QUADRADA, BRANCA                                                                                                                                                                                                                                                                                                                                                                                                                                     </v>
          </cell>
          <cell r="D8458" t="str">
            <v xml:space="preserve">UN    </v>
          </cell>
          <cell r="E8458">
            <v>67.209999999999994</v>
          </cell>
        </row>
        <row r="8459">
          <cell r="A8459">
            <v>11712</v>
          </cell>
          <cell r="B8459" t="str">
            <v>SINAPI</v>
          </cell>
          <cell r="C8459" t="str">
            <v xml:space="preserve">CAIXA SIFONADA, PVC, 150 X 150 X 50 MM, COM GRELHA QUADRADA, BRANCA (NBR 5688)                                                                                                                                                                                                                                                                                                                                                                                                                            </v>
          </cell>
          <cell r="D8459" t="str">
            <v xml:space="preserve">UN    </v>
          </cell>
          <cell r="E8459">
            <v>43.89</v>
          </cell>
        </row>
        <row r="8460">
          <cell r="A8460">
            <v>11717</v>
          </cell>
          <cell r="B8460" t="str">
            <v>SINAPI</v>
          </cell>
          <cell r="C8460" t="str">
            <v xml:space="preserve">CAIXA SIFONADA, PVC, 150 X 150 X 50 MM, COM GRELHA REDONDA, BRANCA                                                                                                                                                                                                                                                                                                                                                                                                                                        </v>
          </cell>
          <cell r="D8460" t="str">
            <v xml:space="preserve">UN    </v>
          </cell>
          <cell r="E8460">
            <v>52.91</v>
          </cell>
        </row>
        <row r="8461">
          <cell r="A8461">
            <v>1106</v>
          </cell>
          <cell r="B8461" t="str">
            <v>SINAPI</v>
          </cell>
          <cell r="C8461" t="str">
            <v xml:space="preserve">CAL HIDRATADA CH-I PARA ARGAMASSAS                                                                                                                                                                                                                                                                                                                                                                                                                                                                        </v>
          </cell>
          <cell r="D8461" t="str">
            <v xml:space="preserve">KG    </v>
          </cell>
          <cell r="E8461">
            <v>1.03</v>
          </cell>
        </row>
        <row r="8462">
          <cell r="A8462">
            <v>11161</v>
          </cell>
          <cell r="B8462" t="str">
            <v>SINAPI</v>
          </cell>
          <cell r="C8462" t="str">
            <v xml:space="preserve">CAL HIDRATADA PARA PINTURA                                                                                                                                                                                                                                                                                                                                                                                                                                                                                </v>
          </cell>
          <cell r="D8462" t="str">
            <v xml:space="preserve">KG    </v>
          </cell>
          <cell r="E8462">
            <v>1.72</v>
          </cell>
        </row>
        <row r="8463">
          <cell r="A8463">
            <v>1107</v>
          </cell>
          <cell r="B8463" t="str">
            <v>SINAPI</v>
          </cell>
          <cell r="C8463" t="str">
            <v xml:space="preserve">CAL VIRGEM COMUM PARA ARGAMASSAS (NBR 6453)                                                                                                                                                                                                                                                                                                                                                                                                                                                               </v>
          </cell>
          <cell r="D8463" t="str">
            <v xml:space="preserve">KG    </v>
          </cell>
          <cell r="E8463">
            <v>0.87</v>
          </cell>
        </row>
        <row r="8464">
          <cell r="A8464">
            <v>44479</v>
          </cell>
          <cell r="B8464" t="str">
            <v>SINAPI</v>
          </cell>
          <cell r="C8464" t="str">
            <v xml:space="preserve">CALCARIO DOLOMITICO A (POSTO PEDREIRA/FORNECEDOR,  SEM FRETE)                                                                                                                                                                                                                                                                                                                                                                                                                                             </v>
          </cell>
          <cell r="D8464" t="str">
            <v xml:space="preserve">KG    </v>
          </cell>
          <cell r="E8464">
            <v>0.16</v>
          </cell>
        </row>
        <row r="8465">
          <cell r="A8465">
            <v>41068</v>
          </cell>
          <cell r="B8465" t="str">
            <v>SINAPI</v>
          </cell>
          <cell r="C8465" t="str">
            <v xml:space="preserve">CALCETEIRO  (MENSALISTA)                                                                                                                                                                                                                                                                                                                                                                                                                                                                                  </v>
          </cell>
          <cell r="D8465" t="str">
            <v xml:space="preserve">MES   </v>
          </cell>
          <cell r="E8465">
            <v>2175.1799999999998</v>
          </cell>
        </row>
        <row r="8466">
          <cell r="A8466">
            <v>4759</v>
          </cell>
          <cell r="B8466" t="str">
            <v>SINAPI</v>
          </cell>
          <cell r="C8466" t="str">
            <v xml:space="preserve">CALCETEIRO (HORISTA)                                                                                                                                                                                                                                                                                                                                                                                                                                                                                      </v>
          </cell>
          <cell r="D8466" t="str">
            <v xml:space="preserve">H     </v>
          </cell>
          <cell r="E8466">
            <v>12.28</v>
          </cell>
        </row>
        <row r="8467">
          <cell r="A8467">
            <v>1108</v>
          </cell>
          <cell r="B8467" t="str">
            <v>SINAPI</v>
          </cell>
          <cell r="C8467" t="str">
            <v xml:space="preserve">CALHA MOLDURA AMERICANA DE CHAPA DE ACO GALVANIZADA NUM 26, CORTE 33 CM                                                                                                                                                                                                                                                                                                                                                                                                                                   </v>
          </cell>
          <cell r="D8467" t="str">
            <v xml:space="preserve">M     </v>
          </cell>
          <cell r="E8467">
            <v>34.159999999999997</v>
          </cell>
        </row>
        <row r="8468">
          <cell r="A8468">
            <v>1117</v>
          </cell>
          <cell r="B8468" t="str">
            <v>SINAPI</v>
          </cell>
          <cell r="C8468" t="str">
            <v xml:space="preserve">CALHA PARA AGUA FURTADA DE CHAPA DE ACO GALVANIZADA NUM 26, CORTE 40 CM                                                                                                                                                                                                                                                                                                                                                                                                                                   </v>
          </cell>
          <cell r="D8468" t="str">
            <v xml:space="preserve">M     </v>
          </cell>
          <cell r="E8468">
            <v>34.43</v>
          </cell>
        </row>
        <row r="8469">
          <cell r="A8469">
            <v>1118</v>
          </cell>
          <cell r="B8469" t="str">
            <v>SINAPI</v>
          </cell>
          <cell r="C8469" t="str">
            <v xml:space="preserve">CALHA PARA AGUA FURTADA DE CHAPA DE ACO GALVANIZADA NUM 26, CORTE 50 CM                                                                                                                                                                                                                                                                                                                                                                                                                                   </v>
          </cell>
          <cell r="D8469" t="str">
            <v xml:space="preserve">M     </v>
          </cell>
          <cell r="E8469">
            <v>40.700000000000003</v>
          </cell>
        </row>
        <row r="8470">
          <cell r="A8470">
            <v>1110</v>
          </cell>
          <cell r="B8470" t="str">
            <v>SINAPI</v>
          </cell>
          <cell r="C8470" t="str">
            <v xml:space="preserve">CALHA PLATIBANDA DE CHAPA DE ACO GALVANIZADA NUM 26, CORTE 45 CM                                                                                                                                                                                                                                                                                                                                                                                                                                          </v>
          </cell>
          <cell r="D8470" t="str">
            <v xml:space="preserve">M     </v>
          </cell>
          <cell r="E8470">
            <v>40.700000000000003</v>
          </cell>
        </row>
        <row r="8471">
          <cell r="A8471">
            <v>12618</v>
          </cell>
          <cell r="B8471" t="str">
            <v>SINAPI</v>
          </cell>
          <cell r="C8471" t="str">
            <v xml:space="preserve">CALHA PLUVIAL DE PVC, DIAMETRO ENTRE 119 E 170 MM, COMPRIMENTO DE 3 M, PARA DRENAGEM PREDIAL                                                                                                                                                                                                                                                                                                                                                                                                              </v>
          </cell>
          <cell r="D8471" t="str">
            <v xml:space="preserve">UN    </v>
          </cell>
          <cell r="E8471">
            <v>54.45</v>
          </cell>
        </row>
        <row r="8472">
          <cell r="A8472">
            <v>40784</v>
          </cell>
          <cell r="B8472" t="str">
            <v>SINAPI</v>
          </cell>
          <cell r="C8472" t="str">
            <v xml:space="preserve">CALHA QUADRADA DE CHAPA DE ACO GALVANIZADA NUM 24, CORTE 100 CM                                                                                                                                                                                                                                                                                                                                                                                                                                           </v>
          </cell>
          <cell r="D8472" t="str">
            <v xml:space="preserve">M     </v>
          </cell>
          <cell r="E8472">
            <v>112.25</v>
          </cell>
        </row>
        <row r="8473">
          <cell r="A8473">
            <v>40782</v>
          </cell>
          <cell r="B8473" t="str">
            <v>SINAPI</v>
          </cell>
          <cell r="C8473" t="str">
            <v xml:space="preserve">CALHA QUADRADA DE CHAPA DE ACO GALVANIZADA NUM 24, CORTE 33 CM                                                                                                                                                                                                                                                                                                                                                                                                                                            </v>
          </cell>
          <cell r="D8473" t="str">
            <v xml:space="preserve">M     </v>
          </cell>
          <cell r="E8473">
            <v>44.05</v>
          </cell>
        </row>
        <row r="8474">
          <cell r="A8474">
            <v>40783</v>
          </cell>
          <cell r="B8474" t="str">
            <v>SINAPI</v>
          </cell>
          <cell r="C8474" t="str">
            <v xml:space="preserve">CALHA QUADRADA DE CHAPA DE ACO GALVANIZADA NUM 24, CORTE 50 CM                                                                                                                                                                                                                                                                                                                                                                                                                                            </v>
          </cell>
          <cell r="D8474" t="str">
            <v xml:space="preserve">M     </v>
          </cell>
          <cell r="E8474">
            <v>57.38</v>
          </cell>
        </row>
        <row r="8475">
          <cell r="A8475">
            <v>1109</v>
          </cell>
          <cell r="B8475" t="str">
            <v>SINAPI</v>
          </cell>
          <cell r="C8475" t="str">
            <v xml:space="preserve">CALHA QUADRADA DE CHAPA DE ACO GALVANIZADA NUM 26, CORTE 33 CM                                                                                                                                                                                                                                                                                                                                                                                                                                            </v>
          </cell>
          <cell r="D8475" t="str">
            <v xml:space="preserve">M     </v>
          </cell>
          <cell r="E8475">
            <v>34.159999999999997</v>
          </cell>
        </row>
        <row r="8476">
          <cell r="A8476">
            <v>1119</v>
          </cell>
          <cell r="B8476" t="str">
            <v>SINAPI</v>
          </cell>
          <cell r="C8476" t="str">
            <v xml:space="preserve">CALHA QUADRADA DE CHAPA DE ACO GALVANIZADA NUM 28, CORTE 25 CM                                                                                                                                                                                                                                                                                                                                                                                                                                            </v>
          </cell>
          <cell r="D8476" t="str">
            <v xml:space="preserve">M     </v>
          </cell>
          <cell r="E8476">
            <v>22.02</v>
          </cell>
        </row>
        <row r="8477">
          <cell r="A8477">
            <v>13115</v>
          </cell>
          <cell r="B8477" t="str">
            <v>SINAPI</v>
          </cell>
          <cell r="C8477" t="str">
            <v xml:space="preserve">CALHA/CANALETA DE CONCRETO SIMPLES, TIPO MEIA CANA, DIAMETRO DE 20 CM, PARA AGUA PLUVIAL                                                                                                                                                                                                                                                                                                                                                                                                                  </v>
          </cell>
          <cell r="D8477" t="str">
            <v xml:space="preserve">M     </v>
          </cell>
          <cell r="E8477">
            <v>31.01</v>
          </cell>
        </row>
        <row r="8478">
          <cell r="A8478">
            <v>10541</v>
          </cell>
          <cell r="B8478" t="str">
            <v>SINAPI</v>
          </cell>
          <cell r="C8478" t="str">
            <v xml:space="preserve">CALHA/CANALETA DE CONCRETO SIMPLES, TIPO MEIA CANA, DIAMETRO DE 30 CM, PARA AGUA PLUVIAL                                                                                                                                                                                                                                                                                                                                                                                                                  </v>
          </cell>
          <cell r="D8478" t="str">
            <v xml:space="preserve">M     </v>
          </cell>
          <cell r="E8478">
            <v>37.89</v>
          </cell>
        </row>
        <row r="8479">
          <cell r="A8479">
            <v>10542</v>
          </cell>
          <cell r="B8479" t="str">
            <v>SINAPI</v>
          </cell>
          <cell r="C8479" t="str">
            <v xml:space="preserve">CALHA/CANALETA DE CONCRETO SIMPLES, TIPO MEIA CANA, DIAMETRO DE 40 CM, PARA AGUA PLUVIAL                                                                                                                                                                                                                                                                                                                                                                                                                  </v>
          </cell>
          <cell r="D8479" t="str">
            <v xml:space="preserve">M     </v>
          </cell>
          <cell r="E8479">
            <v>49.55</v>
          </cell>
        </row>
        <row r="8480">
          <cell r="A8480">
            <v>10543</v>
          </cell>
          <cell r="B8480" t="str">
            <v>SINAPI</v>
          </cell>
          <cell r="C8480" t="str">
            <v xml:space="preserve">CALHA/CANALETA DE CONCRETO SIMPLES, TIPO MEIA CANA, DIAMETRO DE 50 CM, PARA AGUA PLUVIAL                                                                                                                                                                                                                                                                                                                                                                                                                  </v>
          </cell>
          <cell r="D8480" t="str">
            <v xml:space="preserve">M     </v>
          </cell>
          <cell r="E8480">
            <v>80.400000000000006</v>
          </cell>
        </row>
        <row r="8481">
          <cell r="A8481">
            <v>10544</v>
          </cell>
          <cell r="B8481" t="str">
            <v>SINAPI</v>
          </cell>
          <cell r="C8481" t="str">
            <v xml:space="preserve">CALHA/CANALETA DE CONCRETO SIMPLES, TIPO MEIA CANA, DIAMETRO DE 60 CM, PARA AGUA PLUVIAL                                                                                                                                                                                                                                                                                                                                                                                                                  </v>
          </cell>
          <cell r="D8481" t="str">
            <v xml:space="preserve">M     </v>
          </cell>
          <cell r="E8481">
            <v>103.99</v>
          </cell>
        </row>
        <row r="8482">
          <cell r="A8482">
            <v>10545</v>
          </cell>
          <cell r="B8482" t="str">
            <v>SINAPI</v>
          </cell>
          <cell r="C8482" t="str">
            <v xml:space="preserve">CALHA/CANALETA DE CONCRETO SIMPLES, TIPO MEIA CANA, DIAMETRO DE 80 CM, PARA AGUA PLUVIAL                                                                                                                                                                                                                                                                                                                                                                                                                  </v>
          </cell>
          <cell r="D8482" t="str">
            <v xml:space="preserve">M     </v>
          </cell>
          <cell r="E8482">
            <v>194.35</v>
          </cell>
        </row>
        <row r="8483">
          <cell r="A8483">
            <v>38365</v>
          </cell>
          <cell r="B8483" t="str">
            <v>SINAPI</v>
          </cell>
          <cell r="C8483" t="str">
            <v xml:space="preserve">CAMADA SEPARADORA DE FILME DE POLIETILENO 20 A 25 MICRA                                                                                                                                                                                                                                                                                                                                                                                                                                                   </v>
          </cell>
          <cell r="D8483" t="str">
            <v xml:space="preserve">M2    </v>
          </cell>
          <cell r="E8483">
            <v>1.99</v>
          </cell>
        </row>
        <row r="8484">
          <cell r="A8484">
            <v>44056</v>
          </cell>
          <cell r="B8484" t="str">
            <v>SINAPI</v>
          </cell>
          <cell r="C8484" t="str">
            <v xml:space="preserve">CAMINHAO TOCO, PESO BRUTO TOTAL 10700 KG, CARGA UTIL MAXIMA 7400 KG, DISTANCIA ENTRE EIXOS 4,00 M, POTENCIA 175 CV (INCLUI CABINE E CHASSI, NAO INCLUI CARROCERIA)                                                                                                                                                                                                                                                                                                                                        </v>
          </cell>
          <cell r="D8484" t="str">
            <v xml:space="preserve">UN    </v>
          </cell>
          <cell r="E8484">
            <v>362913.27</v>
          </cell>
        </row>
        <row r="8485">
          <cell r="A8485">
            <v>44057</v>
          </cell>
          <cell r="B8485" t="str">
            <v>SINAPI</v>
          </cell>
          <cell r="C8485" t="str">
            <v xml:space="preserve">CAMINHAO TOCO, PESO BRUTO TOTAL 13200 KG, CARGA UTIL MAXIMA 9200 KG, DISTANCIA ENTRE EIXOS 3,31 M, POTENCIA 175 CV (INCLUI CABINE E CHASSI, NAO INCLUI CARROCERIA)                                                                                                                                                                                                                                                                                                                                        </v>
          </cell>
          <cell r="D8485" t="str">
            <v xml:space="preserve">UN    </v>
          </cell>
          <cell r="E8485">
            <v>387340.14</v>
          </cell>
        </row>
        <row r="8486">
          <cell r="A8486">
            <v>37754</v>
          </cell>
          <cell r="B8486" t="str">
            <v>SINAPI</v>
          </cell>
          <cell r="C8486" t="str">
            <v xml:space="preserve">CAMINHAO TOCO, PESO BRUTO TOTAL 14300 KG, CARGA UTIL MAXIMA 9480 KG, DISTANCIA ENTRE EIXOS 4,80 M, POTENCIA 185 CV (INCLUI CABINE E CHASSI, NAO INCLUI CARROCERIA)                                                                                                                                                                                                                                                                                                                                        </v>
          </cell>
          <cell r="D8486" t="str">
            <v xml:space="preserve">UN    </v>
          </cell>
          <cell r="E8486">
            <v>400460.86</v>
          </cell>
        </row>
        <row r="8487">
          <cell r="A8487">
            <v>37757</v>
          </cell>
          <cell r="B8487" t="str">
            <v>SINAPI</v>
          </cell>
          <cell r="C8487" t="str">
            <v xml:space="preserve">CAMINHAO TOCO, PESO BRUTO TOTAL 16000 KG, CARGA UTIL MAXIMA 10600 KG, DISTANCIA ENTRE EIXOS 4,80 M, POTENCIA 277 CV (INCLUI CABINE E CHASSI, NAO INCLUI CARROCERIA)                                                                                                                                                                                                                                                                                                                                       </v>
          </cell>
          <cell r="D8487" t="str">
            <v xml:space="preserve">UN    </v>
          </cell>
          <cell r="E8487">
            <v>446662.52</v>
          </cell>
        </row>
        <row r="8488">
          <cell r="A8488">
            <v>44058</v>
          </cell>
          <cell r="B8488" t="str">
            <v>SINAPI</v>
          </cell>
          <cell r="C8488" t="str">
            <v xml:space="preserve">CAMINHAO TOCO, PESO BRUTO TOTAL 16000 KG, CARGA UTIL MAXIMA 10830 KG, DISTANCIA ENTRE EIXOS 3,56 M, POTENCIA 226 CV (INCLUI CABINE E CHASSI, NAO INCLUI CARROCERIA)                                                                                                                                                                                                                                                                                                                                       </v>
          </cell>
          <cell r="D8488" t="str">
            <v xml:space="preserve">UN    </v>
          </cell>
          <cell r="E8488">
            <v>422235.65</v>
          </cell>
        </row>
        <row r="8489">
          <cell r="A8489">
            <v>37752</v>
          </cell>
          <cell r="B8489" t="str">
            <v>SINAPI</v>
          </cell>
          <cell r="C8489" t="str">
            <v xml:space="preserve">CAMINHAO TOCO, PESO BRUTO TOTAL 16000 KG, CARGA UTIL MAXIMA 11030 KG, DISTANCIA ENTRE EIXOS 5,41 M, POTENCIA 185 CV (INCLUI CABINE E CHASSI, NAO INCLUI CARROCERIA)                                                                                                                                                                                                                                                                                                                                       </v>
          </cell>
          <cell r="D8489" t="str">
            <v xml:space="preserve">UN    </v>
          </cell>
          <cell r="E8489">
            <v>439683.38</v>
          </cell>
        </row>
        <row r="8490">
          <cell r="A8490">
            <v>44059</v>
          </cell>
          <cell r="B8490" t="str">
            <v>SINAPI</v>
          </cell>
          <cell r="C8490" t="str">
            <v xml:space="preserve">CAMINHAO TOCO, PESO BRUTO TOTAL 8500 KG, CARGA UTIL MAXIMA 5600 KG, DISTANCIA ENTRE EIXOS 3,40 M, POTENCIA 167 CV (INCLUI CABINE E CHASSI, NAO INCLUI CARROCERIA)                                                                                                                                                                                                                                                                                                                                         </v>
          </cell>
          <cell r="D8490" t="str">
            <v xml:space="preserve">UN    </v>
          </cell>
          <cell r="E8490">
            <v>347559.26</v>
          </cell>
        </row>
        <row r="8491">
          <cell r="A8491">
            <v>37750</v>
          </cell>
          <cell r="B8491" t="str">
            <v>SINAPI</v>
          </cell>
          <cell r="C8491" t="str">
            <v xml:space="preserve">CAMINHAO TOCO, PESO BRUTO TOTAL 9600 KG, CARGA UTIL MAXIMA 6190 KG, DISTANCIA ENTRE EIXOS 3,70 M, POTENCIA 156 CV (INCLUI CABINE E CHASSI, NAO INCLUI CARROCERIA)                                                                                                                                                                                                                                                                                                                                         </v>
          </cell>
          <cell r="D8491" t="str">
            <v xml:space="preserve">UN    </v>
          </cell>
          <cell r="E8491">
            <v>348257.17</v>
          </cell>
        </row>
        <row r="8492">
          <cell r="A8492">
            <v>37758</v>
          </cell>
          <cell r="B8492" t="str">
            <v>SINAPI</v>
          </cell>
          <cell r="C8492" t="str">
            <v xml:space="preserve">CAMINHAO TRUCADO, PESO BRUTO TOTAL 23000 KG, CARGA UTIL MAXIMA 15285 KG, DISTANCIA ENTRE EIXOS 4,80 M, POTENCIA 326 CV (INCLUI CABINE E CHASSI, NAO INCLUI CARROCERIA)                                                                                                                                                                                                                                                                                                                                    </v>
          </cell>
          <cell r="D8492" t="str">
            <v xml:space="preserve">UN    </v>
          </cell>
          <cell r="E8492">
            <v>554140.65</v>
          </cell>
        </row>
        <row r="8493">
          <cell r="A8493">
            <v>44060</v>
          </cell>
          <cell r="B8493" t="str">
            <v>SINAPI</v>
          </cell>
          <cell r="C8493" t="str">
            <v xml:space="preserve">CAMINHAO TRUCADO, PESO BRUTO TOTAL 23000 KG, CARGA UTIL MAXIMA 15460 KG, DISTANCIA ENTRE EIXOS 4,80 M, POTENCIA 286 CV (INCLUI CABINE E CHASSI, NAO INCLUI CARROCERIA)                                                                                                                                                                                                                                                                                                                                    </v>
          </cell>
          <cell r="D8493" t="str">
            <v xml:space="preserve">UN    </v>
          </cell>
          <cell r="E8493">
            <v>535995.01</v>
          </cell>
        </row>
        <row r="8494">
          <cell r="A8494">
            <v>37749</v>
          </cell>
          <cell r="B8494" t="str">
            <v>SINAPI</v>
          </cell>
          <cell r="C8494" t="str">
            <v xml:space="preserve">CAMINHAO TRUCADO, PESO BRUTO TOTAL 23000 KG, CARGA UTIL MAXIMA 16360 KG, CABINE ESTENDIDA, DISTANCIA ENTRE EIXOS 3,56 M, POTENCIA 277 CV (INCLUI CABINE E CHASSI, NAO INCLUI CARROCERIA)                                                                                                                                                                                                                                                                                                                  </v>
          </cell>
          <cell r="D8494" t="str">
            <v xml:space="preserve">UN    </v>
          </cell>
          <cell r="E8494">
            <v>572286.34</v>
          </cell>
        </row>
        <row r="8495">
          <cell r="A8495">
            <v>44061</v>
          </cell>
          <cell r="B8495" t="str">
            <v>SINAPI</v>
          </cell>
          <cell r="C8495" t="str">
            <v xml:space="preserve">CAMINHAO TRUCADO, PESO BRUTO TOTAL 23000 KG, CARGA UTIL MAXIMA 16540 KG, DISTANCIA ENTRE EIXOS 4,80 M, POTENCIA 256 CV (INCLUI CABINE E CHASSI, NAO INCLUI CARROCERIA)                                                                                                                                                                                                                                                                                                                                    </v>
          </cell>
          <cell r="D8495" t="str">
            <v xml:space="preserve">UN    </v>
          </cell>
          <cell r="E8495">
            <v>525526.36</v>
          </cell>
        </row>
        <row r="8496">
          <cell r="A8496">
            <v>1159</v>
          </cell>
          <cell r="B8496" t="str">
            <v>SINAPI</v>
          </cell>
          <cell r="C8496" t="str">
            <v xml:space="preserve">CAMINHONETE COM MOTOR A DIESEL, POTENCIA *160* CV, CABINE DUPLA, 4X4                                                                                                                                                                                                                                                                                                                                                                                                                                      </v>
          </cell>
          <cell r="D8496" t="str">
            <v xml:space="preserve">UN    </v>
          </cell>
          <cell r="E8496">
            <v>266051.17</v>
          </cell>
        </row>
        <row r="8497">
          <cell r="A8497">
            <v>12114</v>
          </cell>
          <cell r="B8497" t="str">
            <v>SINAPI</v>
          </cell>
          <cell r="C8497" t="str">
            <v xml:space="preserve">CAMPAINHA ALTA POTENCIA 110V / 220V, DIAMETRO 150 MM                                                                                                                                                                                                                                                                                                                                                                                                                                                      </v>
          </cell>
          <cell r="D8497" t="str">
            <v xml:space="preserve">UN    </v>
          </cell>
          <cell r="E8497">
            <v>131.24</v>
          </cell>
        </row>
        <row r="8498">
          <cell r="A8498">
            <v>38106</v>
          </cell>
          <cell r="B8498" t="str">
            <v>SINAPI</v>
          </cell>
          <cell r="C8498" t="str">
            <v xml:space="preserve">CAMPAINHA CIGARRA 127 V / 220 V (APENAS MODULO)                                                                                                                                                                                                                                                                                                                                                                                                                                                           </v>
          </cell>
          <cell r="D8498" t="str">
            <v xml:space="preserve">UN    </v>
          </cell>
          <cell r="E8498">
            <v>17.829999999999998</v>
          </cell>
        </row>
        <row r="8499">
          <cell r="A8499">
            <v>38085</v>
          </cell>
          <cell r="B8499" t="str">
            <v>SINAPI</v>
          </cell>
          <cell r="C8499" t="str">
            <v xml:space="preserve">CAMPAINHA CIGARRA 127 V / 220 V, CONJUNTO MONTADO PARA EMBUTIR 4" X 2" (PLACA + SUPORTE + MODULO)                                                                                                                                                                                                                                                                                                                                                                                                         </v>
          </cell>
          <cell r="D8499" t="str">
            <v xml:space="preserve">UN    </v>
          </cell>
          <cell r="E8499">
            <v>21.07</v>
          </cell>
        </row>
        <row r="8500">
          <cell r="A8500">
            <v>38599</v>
          </cell>
          <cell r="B8500" t="str">
            <v>SINAPI</v>
          </cell>
          <cell r="C8500" t="str">
            <v xml:space="preserve">CANALETA DE CONCRETO ESTRUTURAL 14 X 19 X 29 CM, FBK 14 MPA (NBR 6136)                                                                                                                                                                                                                                                                                                                                                                                                                                    </v>
          </cell>
          <cell r="D8500" t="str">
            <v xml:space="preserve">UN    </v>
          </cell>
          <cell r="E8500">
            <v>4.71</v>
          </cell>
        </row>
        <row r="8501">
          <cell r="A8501">
            <v>38596</v>
          </cell>
          <cell r="B8501" t="str">
            <v>SINAPI</v>
          </cell>
          <cell r="C8501" t="str">
            <v xml:space="preserve">CANALETA DE CONCRETO ESTRUTURAL 14 X 19 X 29 CM, FBK 4,5 MPA (NBR 6136)                                                                                                                                                                                                                                                                                                                                                                                                                                   </v>
          </cell>
          <cell r="D8501" t="str">
            <v xml:space="preserve">UN    </v>
          </cell>
          <cell r="E8501">
            <v>3.91</v>
          </cell>
        </row>
        <row r="8502">
          <cell r="A8502">
            <v>38600</v>
          </cell>
          <cell r="B8502" t="str">
            <v>SINAPI</v>
          </cell>
          <cell r="C8502" t="str">
            <v xml:space="preserve">CANALETA DE CONCRETO ESTRUTURAL 14 X 19 X 39 CM, FBK 14 MPA (NBR 6136)                                                                                                                                                                                                                                                                                                                                                                                                                                    </v>
          </cell>
          <cell r="D8502" t="str">
            <v xml:space="preserve">UN    </v>
          </cell>
          <cell r="E8502">
            <v>4.99</v>
          </cell>
        </row>
        <row r="8503">
          <cell r="A8503">
            <v>38597</v>
          </cell>
          <cell r="B8503" t="str">
            <v>SINAPI</v>
          </cell>
          <cell r="C8503" t="str">
            <v xml:space="preserve">CANALETA DE CONCRETO ESTRUTURAL 14 X 19 X 39 CM, FBK 4,5 MPA (NBR 6136)                                                                                                                                                                                                                                                                                                                                                                                                                                   </v>
          </cell>
          <cell r="D8503" t="str">
            <v xml:space="preserve">UN    </v>
          </cell>
          <cell r="E8503">
            <v>3.94</v>
          </cell>
        </row>
        <row r="8504">
          <cell r="A8504">
            <v>659</v>
          </cell>
          <cell r="B8504" t="str">
            <v>SINAPI</v>
          </cell>
          <cell r="C8504" t="str">
            <v xml:space="preserve">CANALETA DE CONCRETO 14 X 19 X 19 CM (CLASSE C - NBR 6136)                                                                                                                                                                                                                                                                                                                                                                                                                                                </v>
          </cell>
          <cell r="D8504" t="str">
            <v xml:space="preserve">UN    </v>
          </cell>
          <cell r="E8504">
            <v>2.2599999999999998</v>
          </cell>
        </row>
        <row r="8505">
          <cell r="A8505">
            <v>660</v>
          </cell>
          <cell r="B8505" t="str">
            <v>SINAPI</v>
          </cell>
          <cell r="C8505" t="str">
            <v xml:space="preserve">CANALETA DE CONCRETO 19 X 19 X 19 CM (CLASSE C - NBR 6136)                                                                                                                                                                                                                                                                                                                                                                                                                                                </v>
          </cell>
          <cell r="D8505" t="str">
            <v xml:space="preserve">UN    </v>
          </cell>
          <cell r="E8505">
            <v>2.71</v>
          </cell>
        </row>
        <row r="8506">
          <cell r="A8506">
            <v>658</v>
          </cell>
          <cell r="B8506" t="str">
            <v>SINAPI</v>
          </cell>
          <cell r="C8506" t="str">
            <v xml:space="preserve">CANALETA DE CONCRETO 9 X 19 X 19 CM (CLASSE C - NBR 6136)                                                                                                                                                                                                                                                                                                                                                                                                                                                 </v>
          </cell>
          <cell r="D8506" t="str">
            <v xml:space="preserve">UN    </v>
          </cell>
          <cell r="E8506">
            <v>1.53</v>
          </cell>
        </row>
        <row r="8507">
          <cell r="A8507">
            <v>38548</v>
          </cell>
          <cell r="B8507" t="str">
            <v>SINAPI</v>
          </cell>
          <cell r="C8507" t="str">
            <v xml:space="preserve">CANALETA ESTRUTURAL CERAMICA, 14 X 19 X 19 CM, 6,0 MPA (NBR 15270)                                                                                                                                                                                                                                                                                                                                                                                                                                        </v>
          </cell>
          <cell r="D8507" t="str">
            <v xml:space="preserve">UN    </v>
          </cell>
          <cell r="E8507">
            <v>1.87</v>
          </cell>
        </row>
        <row r="8508">
          <cell r="A8508">
            <v>34649</v>
          </cell>
          <cell r="B8508" t="str">
            <v>SINAPI</v>
          </cell>
          <cell r="C8508" t="str">
            <v xml:space="preserve">CANALETA ESTRUTURAL CERAMICA, 14 X 19 X 29 CM, 6,0 MPA (NBR 15270)                                                                                                                                                                                                                                                                                                                                                                                                                                        </v>
          </cell>
          <cell r="D8508" t="str">
            <v xml:space="preserve">UN    </v>
          </cell>
          <cell r="E8508">
            <v>2.54</v>
          </cell>
        </row>
        <row r="8509">
          <cell r="A8509">
            <v>34655</v>
          </cell>
          <cell r="B8509" t="str">
            <v>SINAPI</v>
          </cell>
          <cell r="C8509" t="str">
            <v xml:space="preserve">CANALETA ESTRUTURAL CERAMICA, 14 X 19 X 39 CM, 6,0 MPA (NBR 15270)                                                                                                                                                                                                                                                                                                                                                                                                                                        </v>
          </cell>
          <cell r="D8509" t="str">
            <v xml:space="preserve">UN    </v>
          </cell>
          <cell r="E8509">
            <v>3.37</v>
          </cell>
        </row>
        <row r="8510">
          <cell r="A8510">
            <v>40607</v>
          </cell>
          <cell r="B8510" t="str">
            <v>SINAPI</v>
          </cell>
          <cell r="C8510" t="str">
            <v xml:space="preserve">CANOPLA ACABAMENTO CROMADO PARA INSTALACAO DE SPRINKLER, SOB FORRO, 15 MM                                                                                                                                                                                                                                                                                                                                                                                                                                 </v>
          </cell>
          <cell r="D8510" t="str">
            <v xml:space="preserve">UN    </v>
          </cell>
          <cell r="E8510">
            <v>4.0199999999999996</v>
          </cell>
        </row>
        <row r="8511">
          <cell r="A8511">
            <v>567</v>
          </cell>
          <cell r="B8511" t="str">
            <v>SINAPI</v>
          </cell>
          <cell r="C8511" t="str">
            <v xml:space="preserve">CANTONEIRA (ABAS IGUAIS) EM ACO CARBONO, 25,4 MM X 3,17 MM (L X E), 1,27KG/M                                                                                                                                                                                                                                                                                                                                                                                                                              </v>
          </cell>
          <cell r="D8511" t="str">
            <v xml:space="preserve">M     </v>
          </cell>
          <cell r="E8511">
            <v>12.42</v>
          </cell>
        </row>
        <row r="8512">
          <cell r="A8512">
            <v>574</v>
          </cell>
          <cell r="B8512" t="str">
            <v>SINAPI</v>
          </cell>
          <cell r="C8512" t="str">
            <v xml:space="preserve">CANTONEIRA (ABAS IGUAIS) EM ACO CARBONO, 38,1 MM X 3,17 MM (L X E), 3,48 KG/M                                                                                                                                                                                                                                                                                                                                                                                                                             </v>
          </cell>
          <cell r="D8512" t="str">
            <v xml:space="preserve">M     </v>
          </cell>
          <cell r="E8512">
            <v>32.64</v>
          </cell>
        </row>
        <row r="8513">
          <cell r="A8513">
            <v>568</v>
          </cell>
          <cell r="B8513" t="str">
            <v>SINAPI</v>
          </cell>
          <cell r="C8513" t="str">
            <v xml:space="preserve">CANTONEIRA (ABAS IGUAIS) EM ACO CARBONO, 50,8 MM X 9,53 MM (L X E), 6,99 KG/M                                                                                                                                                                                                                                                                                                                                                                                                                             </v>
          </cell>
          <cell r="D8513" t="str">
            <v xml:space="preserve">M     </v>
          </cell>
          <cell r="E8513">
            <v>68.78</v>
          </cell>
        </row>
        <row r="8514">
          <cell r="A8514">
            <v>585</v>
          </cell>
          <cell r="B8514" t="str">
            <v>SINAPI</v>
          </cell>
          <cell r="C8514" t="str">
            <v xml:space="preserve">CANTONEIRA "U" ALUMINIO ABAS IGUAIS 1 ", E = 3/32 "                                                                                                                                                                                                                                                                                                                                                                                                                                                       </v>
          </cell>
          <cell r="D8514" t="str">
            <v xml:space="preserve">KG    </v>
          </cell>
          <cell r="E8514">
            <v>63.46</v>
          </cell>
        </row>
        <row r="8515">
          <cell r="A8515">
            <v>4777</v>
          </cell>
          <cell r="B8515" t="str">
            <v>SINAPI</v>
          </cell>
          <cell r="C8515" t="str">
            <v xml:space="preserve">CANTONEIRA ACO ABAS IGUAIS (QUALQUER BITOLA), ESPESSURA ENTRE 1/8" E 1/4"                                                                                                                                                                                                                                                                                                                                                                                                                                 </v>
          </cell>
          <cell r="D8515" t="str">
            <v xml:space="preserve">KG    </v>
          </cell>
          <cell r="E8515">
            <v>8.6199999999999992</v>
          </cell>
        </row>
        <row r="8516">
          <cell r="A8516">
            <v>587</v>
          </cell>
          <cell r="B8516" t="str">
            <v>SINAPI</v>
          </cell>
          <cell r="C8516" t="str">
            <v xml:space="preserve">CANTONEIRA ALUMINIO ABAS DESIGUAIS 1" X 3/4 ", E = 1/8 "                                                                                                                                                                                                                                                                                                                                                                                                                                                  </v>
          </cell>
          <cell r="D8516" t="str">
            <v xml:space="preserve">KG    </v>
          </cell>
          <cell r="E8516">
            <v>68</v>
          </cell>
        </row>
        <row r="8517">
          <cell r="A8517">
            <v>590</v>
          </cell>
          <cell r="B8517" t="str">
            <v>SINAPI</v>
          </cell>
          <cell r="C8517" t="str">
            <v xml:space="preserve">CANTONEIRA ALUMINIO ABAS DESIGUAIS 2 1/2" X 1/2 ", E = 3/16 "                                                                                                                                                                                                                                                                                                                                                                                                                                             </v>
          </cell>
          <cell r="D8517" t="str">
            <v xml:space="preserve">KG    </v>
          </cell>
          <cell r="E8517">
            <v>65.73</v>
          </cell>
        </row>
        <row r="8518">
          <cell r="A8518">
            <v>592</v>
          </cell>
          <cell r="B8518" t="str">
            <v>SINAPI</v>
          </cell>
          <cell r="C8518" t="str">
            <v xml:space="preserve">CANTONEIRA ALUMINIO ABAS IGUAIS 1 ", E = 1/8 ", 25,40 X 3,17 MM (0,408 KG/M)                                                                                                                                                                                                                                                                                                                                                                                                                              </v>
          </cell>
          <cell r="D8518" t="str">
            <v xml:space="preserve">KG    </v>
          </cell>
          <cell r="E8518">
            <v>68</v>
          </cell>
        </row>
        <row r="8519">
          <cell r="A8519">
            <v>586</v>
          </cell>
          <cell r="B8519" t="str">
            <v>SINAPI</v>
          </cell>
          <cell r="C8519" t="str">
            <v xml:space="preserve">CANTONEIRA ALUMINIO ABAS IGUAIS 1 ", E = 3 /16 "                                                                                                                                                                                                                                                                                                                                                                                                                                                          </v>
          </cell>
          <cell r="D8519" t="str">
            <v xml:space="preserve">M     </v>
          </cell>
          <cell r="E8519">
            <v>39.979999999999997</v>
          </cell>
        </row>
        <row r="8520">
          <cell r="A8520">
            <v>591</v>
          </cell>
          <cell r="B8520" t="str">
            <v>SINAPI</v>
          </cell>
          <cell r="C8520" t="str">
            <v xml:space="preserve">CANTONEIRA ALUMINIO ABAS IGUAIS 1 1/2 ", E = 3/16 "                                                                                                                                                                                                                                                                                                                                                                                                                                                       </v>
          </cell>
          <cell r="D8520" t="str">
            <v xml:space="preserve">KG    </v>
          </cell>
          <cell r="E8520">
            <v>63.46</v>
          </cell>
        </row>
        <row r="8521">
          <cell r="A8521">
            <v>588</v>
          </cell>
          <cell r="B8521" t="str">
            <v>SINAPI</v>
          </cell>
          <cell r="C8521" t="str">
            <v xml:space="preserve">CANTONEIRA ALUMINIO ABAS IGUAIS 1 1/4 ", E = 3/16 "                                                                                                                                                                                                                                                                                                                                                                                                                                                       </v>
          </cell>
          <cell r="D8521" t="str">
            <v xml:space="preserve">M     </v>
          </cell>
          <cell r="E8521">
            <v>63.24</v>
          </cell>
        </row>
        <row r="8522">
          <cell r="A8522">
            <v>589</v>
          </cell>
          <cell r="B8522" t="str">
            <v>SINAPI</v>
          </cell>
          <cell r="C8522" t="str">
            <v xml:space="preserve">CANTONEIRA ALUMINIO ABAS IGUAIS 2 ", E = 1/4 "                                                                                                                                                                                                                                                                                                                                                                                                                                                            </v>
          </cell>
          <cell r="D8522" t="str">
            <v xml:space="preserve">M     </v>
          </cell>
          <cell r="E8522">
            <v>106.89</v>
          </cell>
        </row>
        <row r="8523">
          <cell r="A8523">
            <v>584</v>
          </cell>
          <cell r="B8523" t="str">
            <v>SINAPI</v>
          </cell>
          <cell r="C8523" t="str">
            <v xml:space="preserve">CANTONEIRA ALUMINIO ABAS IGUAIS 2 ", E = 1/8 "                                                                                                                                                                                                                                                                                                                                                                                                                                                            </v>
          </cell>
          <cell r="D8523" t="str">
            <v xml:space="preserve">M     </v>
          </cell>
          <cell r="E8523">
            <v>67.540000000000006</v>
          </cell>
        </row>
        <row r="8524">
          <cell r="A8524">
            <v>1165</v>
          </cell>
          <cell r="B8524" t="str">
            <v>SINAPI</v>
          </cell>
          <cell r="C8524" t="str">
            <v xml:space="preserve">CAP OU TAMPAO DE FERRO GALVANIZADO, COM ROSCA BSP, DE 1 1/2"                                                                                                                                                                                                                                                                                                                                                                                                                                              </v>
          </cell>
          <cell r="D8524" t="str">
            <v xml:space="preserve">UN    </v>
          </cell>
          <cell r="E8524">
            <v>19.170000000000002</v>
          </cell>
        </row>
        <row r="8525">
          <cell r="A8525">
            <v>1164</v>
          </cell>
          <cell r="B8525" t="str">
            <v>SINAPI</v>
          </cell>
          <cell r="C8525" t="str">
            <v xml:space="preserve">CAP OU TAMPAO DE FERRO GALVANIZADO, COM ROSCA BSP, DE 1 1/4"                                                                                                                                                                                                                                                                                                                                                                                                                                              </v>
          </cell>
          <cell r="D8525" t="str">
            <v xml:space="preserve">UN    </v>
          </cell>
          <cell r="E8525">
            <v>15.53</v>
          </cell>
        </row>
        <row r="8526">
          <cell r="A8526">
            <v>1162</v>
          </cell>
          <cell r="B8526" t="str">
            <v>SINAPI</v>
          </cell>
          <cell r="C8526" t="str">
            <v xml:space="preserve">CAP OU TAMPAO DE FERRO GALVANIZADO, COM ROSCA BSP, DE 1/2"                                                                                                                                                                                                                                                                                                                                                                                                                                                </v>
          </cell>
          <cell r="D8526" t="str">
            <v xml:space="preserve">UN    </v>
          </cell>
          <cell r="E8526">
            <v>5.4</v>
          </cell>
        </row>
        <row r="8527">
          <cell r="A8527">
            <v>12395</v>
          </cell>
          <cell r="B8527" t="str">
            <v>SINAPI</v>
          </cell>
          <cell r="C8527" t="str">
            <v xml:space="preserve">CAP OU TAMPAO DE FERRO GALVANIZADO, COM ROSCA BSP, DE 1/4"                                                                                                                                                                                                                                                                                                                                                                                                                                                </v>
          </cell>
          <cell r="D8527" t="str">
            <v xml:space="preserve">UN    </v>
          </cell>
          <cell r="E8527">
            <v>5.25</v>
          </cell>
        </row>
        <row r="8528">
          <cell r="A8528">
            <v>1170</v>
          </cell>
          <cell r="B8528" t="str">
            <v>SINAPI</v>
          </cell>
          <cell r="C8528" t="str">
            <v xml:space="preserve">CAP OU TAMPAO DE FERRO GALVANIZADO, COM ROSCA BSP, DE 1"                                                                                                                                                                                                                                                                                                                                                                                                                                                  </v>
          </cell>
          <cell r="D8528" t="str">
            <v xml:space="preserve">UN    </v>
          </cell>
          <cell r="E8528">
            <v>10.17</v>
          </cell>
        </row>
        <row r="8529">
          <cell r="A8529">
            <v>1169</v>
          </cell>
          <cell r="B8529" t="str">
            <v>SINAPI</v>
          </cell>
          <cell r="C8529" t="str">
            <v xml:space="preserve">CAP OU TAMPAO DE FERRO GALVANIZADO, COM ROSCA BSP, DE 2 1/2"                                                                                                                                                                                                                                                                                                                                                                                                                                              </v>
          </cell>
          <cell r="D8529" t="str">
            <v xml:space="preserve">UN    </v>
          </cell>
          <cell r="E8529">
            <v>49.96</v>
          </cell>
        </row>
        <row r="8530">
          <cell r="A8530">
            <v>1166</v>
          </cell>
          <cell r="B8530" t="str">
            <v>SINAPI</v>
          </cell>
          <cell r="C8530" t="str">
            <v xml:space="preserve">CAP OU TAMPAO DE FERRO GALVANIZADO, COM ROSCA BSP, DE 2"                                                                                                                                                                                                                                                                                                                                                                                                                                                  </v>
          </cell>
          <cell r="D8530" t="str">
            <v xml:space="preserve">UN    </v>
          </cell>
          <cell r="E8530">
            <v>27.7</v>
          </cell>
        </row>
        <row r="8531">
          <cell r="A8531">
            <v>1163</v>
          </cell>
          <cell r="B8531" t="str">
            <v>SINAPI</v>
          </cell>
          <cell r="C8531" t="str">
            <v xml:space="preserve">CAP OU TAMPAO DE FERRO GALVANIZADO, COM ROSCA BSP, DE 3/4"                                                                                                                                                                                                                                                                                                                                                                                                                                                </v>
          </cell>
          <cell r="D8531" t="str">
            <v xml:space="preserve">UN    </v>
          </cell>
          <cell r="E8531">
            <v>6.98</v>
          </cell>
        </row>
        <row r="8532">
          <cell r="A8532">
            <v>12396</v>
          </cell>
          <cell r="B8532" t="str">
            <v>SINAPI</v>
          </cell>
          <cell r="C8532" t="str">
            <v xml:space="preserve">CAP OU TAMPAO DE FERRO GALVANIZADO, COM ROSCA BSP, DE 3/8"                                                                                                                                                                                                                                                                                                                                                                                                                                                </v>
          </cell>
          <cell r="D8532" t="str">
            <v xml:space="preserve">UN    </v>
          </cell>
          <cell r="E8532">
            <v>5.25</v>
          </cell>
        </row>
        <row r="8533">
          <cell r="A8533">
            <v>1168</v>
          </cell>
          <cell r="B8533" t="str">
            <v>SINAPI</v>
          </cell>
          <cell r="C8533" t="str">
            <v xml:space="preserve">CAP OU TAMPAO DE FERRO GALVANIZADO, COM ROSCA BSP, DE 3"                                                                                                                                                                                                                                                                                                                                                                                                                                                  </v>
          </cell>
          <cell r="D8533" t="str">
            <v xml:space="preserve">UN    </v>
          </cell>
          <cell r="E8533">
            <v>71.209999999999994</v>
          </cell>
        </row>
        <row r="8534">
          <cell r="A8534">
            <v>1167</v>
          </cell>
          <cell r="B8534" t="str">
            <v>SINAPI</v>
          </cell>
          <cell r="C8534" t="str">
            <v xml:space="preserve">CAP OU TAMPAO DE FERRO GALVANIZADO, COM ROSCA BSP, DE 4"                                                                                                                                                                                                                                                                                                                                                                                                                                                  </v>
          </cell>
          <cell r="D8534" t="str">
            <v xml:space="preserve">UN    </v>
          </cell>
          <cell r="E8534">
            <v>119.12</v>
          </cell>
        </row>
        <row r="8535">
          <cell r="A8535">
            <v>36331</v>
          </cell>
          <cell r="B8535" t="str">
            <v>SINAPI</v>
          </cell>
          <cell r="C8535" t="str">
            <v xml:space="preserve">CAP PPR DN 20 MM, PARA AGUA QUENTE PREDIAL                                                                                                                                                                                                                                                                                                                                                                                                                                                                </v>
          </cell>
          <cell r="D8535" t="str">
            <v xml:space="preserve">UN    </v>
          </cell>
          <cell r="E8535">
            <v>2.06</v>
          </cell>
        </row>
        <row r="8536">
          <cell r="A8536">
            <v>36346</v>
          </cell>
          <cell r="B8536" t="str">
            <v>SINAPI</v>
          </cell>
          <cell r="C8536" t="str">
            <v xml:space="preserve">CAP PPR DN 25 MM, PARA AGUA QUENTE PREDIAL                                                                                                                                                                                                                                                                                                                                                                                                                                                                </v>
          </cell>
          <cell r="D8536" t="str">
            <v xml:space="preserve">UN    </v>
          </cell>
          <cell r="E8536">
            <v>3.54</v>
          </cell>
        </row>
        <row r="8537">
          <cell r="A8537">
            <v>1210</v>
          </cell>
          <cell r="B8537" t="str">
            <v>SINAPI</v>
          </cell>
          <cell r="C8537" t="str">
            <v xml:space="preserve">CAP PVC, ROSCAVEL, 1 1/2",  AGUA FRIA PREDIAL                                                                                                                                                                                                                                                                                                                                                                                                                                                             </v>
          </cell>
          <cell r="D8537" t="str">
            <v xml:space="preserve">UN    </v>
          </cell>
          <cell r="E8537">
            <v>17.79</v>
          </cell>
        </row>
        <row r="8538">
          <cell r="A8538">
            <v>1203</v>
          </cell>
          <cell r="B8538" t="str">
            <v>SINAPI</v>
          </cell>
          <cell r="C8538" t="str">
            <v xml:space="preserve">CAP PVC, ROSCAVEL, 1 1/4",  AGUA FRIA PREDIAL                                                                                                                                                                                                                                                                                                                                                                                                                                                             </v>
          </cell>
          <cell r="D8538" t="str">
            <v xml:space="preserve">UN    </v>
          </cell>
          <cell r="E8538">
            <v>17.239999999999998</v>
          </cell>
        </row>
        <row r="8539">
          <cell r="A8539">
            <v>1197</v>
          </cell>
          <cell r="B8539" t="str">
            <v>SINAPI</v>
          </cell>
          <cell r="C8539" t="str">
            <v xml:space="preserve">CAP PVC, ROSCAVEL, 1/2", PARA AGUA FRIA PREDIAL                                                                                                                                                                                                                                                                                                                                                                                                                                                           </v>
          </cell>
          <cell r="D8539" t="str">
            <v xml:space="preserve">UN    </v>
          </cell>
          <cell r="E8539">
            <v>2.2000000000000002</v>
          </cell>
        </row>
        <row r="8540">
          <cell r="A8540">
            <v>1202</v>
          </cell>
          <cell r="B8540" t="str">
            <v>SINAPI</v>
          </cell>
          <cell r="C8540" t="str">
            <v xml:space="preserve">CAP PVC, ROSCAVEL, 1",  PARA AGUA FRIA PREDIAL                                                                                                                                                                                                                                                                                                                                                                                                                                                            </v>
          </cell>
          <cell r="D8540" t="str">
            <v xml:space="preserve">UN    </v>
          </cell>
          <cell r="E8540">
            <v>5.93</v>
          </cell>
        </row>
        <row r="8541">
          <cell r="A8541">
            <v>1188</v>
          </cell>
          <cell r="B8541" t="str">
            <v>SINAPI</v>
          </cell>
          <cell r="C8541" t="str">
            <v xml:space="preserve">CAP PVC, ROSCAVEL, 2 1/2",  AGUA FRIA PREDIAL                                                                                                                                                                                                                                                                                                                                                                                                                                                             </v>
          </cell>
          <cell r="D8541" t="str">
            <v xml:space="preserve">UN    </v>
          </cell>
          <cell r="E8541">
            <v>35.049999999999997</v>
          </cell>
        </row>
        <row r="8542">
          <cell r="A8542">
            <v>1211</v>
          </cell>
          <cell r="B8542" t="str">
            <v>SINAPI</v>
          </cell>
          <cell r="C8542" t="str">
            <v xml:space="preserve">CAP PVC, ROSCAVEL, 2",  AGUA FRIA PREDIAL                                                                                                                                                                                                                                                                                                                                                                                                                                                                 </v>
          </cell>
          <cell r="D8542" t="str">
            <v xml:space="preserve">UN    </v>
          </cell>
          <cell r="E8542">
            <v>18.09</v>
          </cell>
        </row>
        <row r="8543">
          <cell r="A8543">
            <v>1198</v>
          </cell>
          <cell r="B8543" t="str">
            <v>SINAPI</v>
          </cell>
          <cell r="C8543" t="str">
            <v xml:space="preserve">CAP PVC, ROSCAVEL, 3/4",  PARA AGUA FRIA PREDIAL                                                                                                                                                                                                                                                                                                                                                                                                                                                          </v>
          </cell>
          <cell r="D8543" t="str">
            <v xml:space="preserve">UN    </v>
          </cell>
          <cell r="E8543">
            <v>3.26</v>
          </cell>
        </row>
        <row r="8544">
          <cell r="A8544">
            <v>1199</v>
          </cell>
          <cell r="B8544" t="str">
            <v>SINAPI</v>
          </cell>
          <cell r="C8544" t="str">
            <v xml:space="preserve">CAP PVC, ROSCAVEL, 3",  AGUA FRIA PREDIAL                                                                                                                                                                                                                                                                                                                                                                                                                                                                 </v>
          </cell>
          <cell r="D8544" t="str">
            <v xml:space="preserve">UN    </v>
          </cell>
          <cell r="E8544">
            <v>45.78</v>
          </cell>
        </row>
        <row r="8545">
          <cell r="A8545">
            <v>20088</v>
          </cell>
          <cell r="B8545" t="str">
            <v>SINAPI</v>
          </cell>
          <cell r="C8545" t="str">
            <v xml:space="preserve">CAP PVC, SERIE R, DN 100 MM, PARA ESGOTO OU AGUAS PLUVIAIS PREDIAIS                                                                                                                                                                                                                                                                                                                                                                                                                                       </v>
          </cell>
          <cell r="D8545" t="str">
            <v xml:space="preserve">UN    </v>
          </cell>
          <cell r="E8545">
            <v>19.73</v>
          </cell>
        </row>
        <row r="8546">
          <cell r="A8546">
            <v>20089</v>
          </cell>
          <cell r="B8546" t="str">
            <v>SINAPI</v>
          </cell>
          <cell r="C8546" t="str">
            <v xml:space="preserve">CAP PVC, SERIE R, DN 150 MM, PARA ESGOTO OU AGUAS PLUVIAIS PREDIAIS                                                                                                                                                                                                                                                                                                                                                                                                                                       </v>
          </cell>
          <cell r="D8546" t="str">
            <v xml:space="preserve">UN    </v>
          </cell>
          <cell r="E8546">
            <v>94.05</v>
          </cell>
        </row>
        <row r="8547">
          <cell r="A8547">
            <v>20087</v>
          </cell>
          <cell r="B8547" t="str">
            <v>SINAPI</v>
          </cell>
          <cell r="C8547" t="str">
            <v xml:space="preserve">CAP PVC, SERIE R, DN 75 MM, PARA ESGOTO OU AGUAS PLUVIAIS PREDIAIS                                                                                                                                                                                                                                                                                                                                                                                                                                        </v>
          </cell>
          <cell r="D8547" t="str">
            <v xml:space="preserve">UN    </v>
          </cell>
          <cell r="E8547">
            <v>14.21</v>
          </cell>
        </row>
        <row r="8548">
          <cell r="A8548">
            <v>1200</v>
          </cell>
          <cell r="B8548" t="str">
            <v>SINAPI</v>
          </cell>
          <cell r="C8548" t="str">
            <v xml:space="preserve">CAP PVC, SOLDAVEL, DN 100 MM, SERIE NORMAL, PARA ESGOTO PREDIAL                                                                                                                                                                                                                                                                                                                                                                                                                                           </v>
          </cell>
          <cell r="D8548" t="str">
            <v xml:space="preserve">UN    </v>
          </cell>
          <cell r="E8548">
            <v>11.54</v>
          </cell>
        </row>
        <row r="8549">
          <cell r="A8549">
            <v>12909</v>
          </cell>
          <cell r="B8549" t="str">
            <v>SINAPI</v>
          </cell>
          <cell r="C8549" t="str">
            <v xml:space="preserve">CAP PVC, SOLDAVEL, DN 50 MM, SERIE NORMAL, PARA ESGOTO PREDIAL                                                                                                                                                                                                                                                                                                                                                                                                                                            </v>
          </cell>
          <cell r="D8549" t="str">
            <v xml:space="preserve">UN    </v>
          </cell>
          <cell r="E8549">
            <v>5.23</v>
          </cell>
        </row>
        <row r="8550">
          <cell r="A8550">
            <v>12910</v>
          </cell>
          <cell r="B8550" t="str">
            <v>SINAPI</v>
          </cell>
          <cell r="C8550" t="str">
            <v xml:space="preserve">CAP PVC, SOLDAVEL, DN 75 MM, SERIE NORMAL, PARA ESGOTO PREDIAL                                                                                                                                                                                                                                                                                                                                                                                                                                            </v>
          </cell>
          <cell r="D8550" t="str">
            <v xml:space="preserve">UN    </v>
          </cell>
          <cell r="E8550">
            <v>8.73</v>
          </cell>
        </row>
        <row r="8551">
          <cell r="A8551">
            <v>1184</v>
          </cell>
          <cell r="B8551" t="str">
            <v>SINAPI</v>
          </cell>
          <cell r="C8551" t="str">
            <v xml:space="preserve">CAP PVC, SOLDAVEL, 110 MM, PARA AGUA FRIA PREDIAL                                                                                                                                                                                                                                                                                                                                                                                                                                                         </v>
          </cell>
          <cell r="D8551" t="str">
            <v xml:space="preserve">UN    </v>
          </cell>
          <cell r="E8551">
            <v>112.55</v>
          </cell>
        </row>
        <row r="8552">
          <cell r="A8552">
            <v>1191</v>
          </cell>
          <cell r="B8552" t="str">
            <v>SINAPI</v>
          </cell>
          <cell r="C8552" t="str">
            <v xml:space="preserve">CAP PVC, SOLDAVEL, 20 MM, PARA AGUA FRIA PREDIAL                                                                                                                                                                                                                                                                                                                                                                                                                                                          </v>
          </cell>
          <cell r="D8552" t="str">
            <v xml:space="preserve">UN    </v>
          </cell>
          <cell r="E8552">
            <v>1.6</v>
          </cell>
        </row>
        <row r="8553">
          <cell r="A8553">
            <v>1185</v>
          </cell>
          <cell r="B8553" t="str">
            <v>SINAPI</v>
          </cell>
          <cell r="C8553" t="str">
            <v xml:space="preserve">CAP PVC, SOLDAVEL, 25 MM, PARA AGUA FRIA PREDIAL                                                                                                                                                                                                                                                                                                                                                                                                                                                          </v>
          </cell>
          <cell r="D8553" t="str">
            <v xml:space="preserve">UN    </v>
          </cell>
          <cell r="E8553">
            <v>1.83</v>
          </cell>
        </row>
        <row r="8554">
          <cell r="A8554">
            <v>1189</v>
          </cell>
          <cell r="B8554" t="str">
            <v>SINAPI</v>
          </cell>
          <cell r="C8554" t="str">
            <v xml:space="preserve">CAP PVC, SOLDAVEL, 32 MM, PARA AGUA FRIA PREDIAL                                                                                                                                                                                                                                                                                                                                                                                                                                                          </v>
          </cell>
          <cell r="D8554" t="str">
            <v xml:space="preserve">UN    </v>
          </cell>
          <cell r="E8554">
            <v>3.17</v>
          </cell>
        </row>
        <row r="8555">
          <cell r="A8555">
            <v>1193</v>
          </cell>
          <cell r="B8555" t="str">
            <v>SINAPI</v>
          </cell>
          <cell r="C8555" t="str">
            <v xml:space="preserve">CAP PVC, SOLDAVEL, 40 MM, PARA AGUA FRIA PREDIAL                                                                                                                                                                                                                                                                                                                                                                                                                                                          </v>
          </cell>
          <cell r="D8555" t="str">
            <v xml:space="preserve">UN    </v>
          </cell>
          <cell r="E8555">
            <v>6.1</v>
          </cell>
        </row>
        <row r="8556">
          <cell r="A8556">
            <v>1194</v>
          </cell>
          <cell r="B8556" t="str">
            <v>SINAPI</v>
          </cell>
          <cell r="C8556" t="str">
            <v xml:space="preserve">CAP PVC, SOLDAVEL, 50 MM, PARA AGUA FRIA PREDIAL                                                                                                                                                                                                                                                                                                                                                                                                                                                          </v>
          </cell>
          <cell r="D8556" t="str">
            <v xml:space="preserve">UN    </v>
          </cell>
          <cell r="E8556">
            <v>11.54</v>
          </cell>
        </row>
        <row r="8557">
          <cell r="A8557">
            <v>1195</v>
          </cell>
          <cell r="B8557" t="str">
            <v>SINAPI</v>
          </cell>
          <cell r="C8557" t="str">
            <v xml:space="preserve">CAP PVC, SOLDAVEL, 60 MM, PARA AGUA FRIA PREDIAL                                                                                                                                                                                                                                                                                                                                                                                                                                                          </v>
          </cell>
          <cell r="D8557" t="str">
            <v xml:space="preserve">UN    </v>
          </cell>
          <cell r="E8557">
            <v>17.36</v>
          </cell>
        </row>
        <row r="8558">
          <cell r="A8558">
            <v>1204</v>
          </cell>
          <cell r="B8558" t="str">
            <v>SINAPI</v>
          </cell>
          <cell r="C8558" t="str">
            <v xml:space="preserve">CAP PVC, SOLDAVEL, 75 MM, PARA AGUA FRIA PREDIAL                                                                                                                                                                                                                                                                                                                                                                                                                                                          </v>
          </cell>
          <cell r="D8558" t="str">
            <v xml:space="preserve">UN    </v>
          </cell>
          <cell r="E8558">
            <v>31.57</v>
          </cell>
        </row>
        <row r="8559">
          <cell r="A8559">
            <v>1205</v>
          </cell>
          <cell r="B8559" t="str">
            <v>SINAPI</v>
          </cell>
          <cell r="C8559" t="str">
            <v xml:space="preserve">CAP PVC, SOLDAVEL, 85 MM, PARA AGUA FRIA PREDIAL                                                                                                                                                                                                                                                                                                                                                                                                                                                          </v>
          </cell>
          <cell r="D8559" t="str">
            <v xml:space="preserve">UN    </v>
          </cell>
          <cell r="E8559">
            <v>74.88</v>
          </cell>
        </row>
        <row r="8560">
          <cell r="A8560">
            <v>1207</v>
          </cell>
          <cell r="B8560" t="str">
            <v>SINAPI</v>
          </cell>
          <cell r="C8560" t="str">
            <v xml:space="preserve">CAP, PVC PBA, JE, DN 100 / DE 110 MM,  PARA REDE DE AGUA (NBR 10351)                                                                                                                                                                                                                                                                                                                                                                                                                                      </v>
          </cell>
          <cell r="D8560" t="str">
            <v xml:space="preserve">UN    </v>
          </cell>
          <cell r="E8560">
            <v>38.56</v>
          </cell>
        </row>
        <row r="8561">
          <cell r="A8561">
            <v>1206</v>
          </cell>
          <cell r="B8561" t="str">
            <v>SINAPI</v>
          </cell>
          <cell r="C8561" t="str">
            <v xml:space="preserve">CAP, PVC PBA, JE, DN 50 / DE 60 MM,  PARA REDE DE AGUA (NBR 10351)                                                                                                                                                                                                                                                                                                                                                                                                                                        </v>
          </cell>
          <cell r="D8561" t="str">
            <v xml:space="preserve">UN    </v>
          </cell>
          <cell r="E8561">
            <v>9.67</v>
          </cell>
        </row>
        <row r="8562">
          <cell r="A8562">
            <v>1183</v>
          </cell>
          <cell r="B8562" t="str">
            <v>SINAPI</v>
          </cell>
          <cell r="C8562" t="str">
            <v xml:space="preserve">CAP, PVC PBA, JE, DN 75 / DE 85 MM,  PARA REDE DE AGUA (NBR 10351)                                                                                                                                                                                                                                                                                                                                                                                                                                        </v>
          </cell>
          <cell r="D8562" t="str">
            <v xml:space="preserve">UN    </v>
          </cell>
          <cell r="E8562">
            <v>25.18</v>
          </cell>
        </row>
        <row r="8563">
          <cell r="A8563">
            <v>42685</v>
          </cell>
          <cell r="B8563" t="str">
            <v>SINAPI</v>
          </cell>
          <cell r="C8563" t="str">
            <v xml:space="preserve">CAP, PVC, JE, OCRE, DN 150 MM (CONEXAO PARA TUBO COLETOR DE ESGOTO)                                                                                                                                                                                                                                                                                                                                                                                                                                       </v>
          </cell>
          <cell r="D8563" t="str">
            <v xml:space="preserve">UN    </v>
          </cell>
          <cell r="E8563">
            <v>101.57</v>
          </cell>
        </row>
        <row r="8564">
          <cell r="A8564">
            <v>42686</v>
          </cell>
          <cell r="B8564" t="str">
            <v>SINAPI</v>
          </cell>
          <cell r="C8564" t="str">
            <v xml:space="preserve">CAP, PVC, JE, OCRE, DN 200 MM (CONEXAO PARA TUBO COLETOR DE ESGOTO)                                                                                                                                                                                                                                                                                                                                                                                                                                       </v>
          </cell>
          <cell r="D8564" t="str">
            <v xml:space="preserve">UN    </v>
          </cell>
          <cell r="E8564">
            <v>158.13999999999999</v>
          </cell>
        </row>
        <row r="8565">
          <cell r="A8565">
            <v>12894</v>
          </cell>
          <cell r="B8565" t="str">
            <v>SINAPI</v>
          </cell>
          <cell r="C8565" t="str">
            <v xml:space="preserve">CAPA PARA CHUVA EM PVC COM FORRO DE POLIESTER, COM CAPUZ (AMARELA OU AZUL)                                                                                                                                                                                                                                                                                                                                                                                                                                </v>
          </cell>
          <cell r="D8565" t="str">
            <v xml:space="preserve">UN    </v>
          </cell>
          <cell r="E8565">
            <v>15.6</v>
          </cell>
        </row>
        <row r="8566">
          <cell r="A8566">
            <v>12895</v>
          </cell>
          <cell r="B8566" t="str">
            <v>SINAPI</v>
          </cell>
          <cell r="C8566" t="str">
            <v xml:space="preserve">CAPACETE DE SEGURANCA ABA FRONTAL COM SUSPENSAO DE POLIETILENO, SEM JUGULAR (CLASSE B)                                                                                                                                                                                                                                                                                                                                                                                                                    </v>
          </cell>
          <cell r="D8566" t="str">
            <v xml:space="preserve">UN    </v>
          </cell>
          <cell r="E8566">
            <v>12</v>
          </cell>
        </row>
        <row r="8567">
          <cell r="A8567">
            <v>1631</v>
          </cell>
          <cell r="B8567" t="str">
            <v>SINAPI</v>
          </cell>
          <cell r="C8567" t="str">
            <v xml:space="preserve">CAPACITOR TRIFASICO, POTENCIA 2,5 KVAR, TENSAO 220 V, FORNECIDO COM CAPA PROTETORA, RESISTOR INTERNO A UNIDADE CAPACITIVA                                                                                                                                                                                                                                                                                                                                                                                 </v>
          </cell>
          <cell r="D8567" t="str">
            <v xml:space="preserve">UN    </v>
          </cell>
          <cell r="E8567">
            <v>157.72</v>
          </cell>
        </row>
        <row r="8568">
          <cell r="A8568">
            <v>1633</v>
          </cell>
          <cell r="B8568" t="str">
            <v>SINAPI</v>
          </cell>
          <cell r="C8568" t="str">
            <v xml:space="preserve">CAPACITOR TRIFASICO, POTENCIA 5 KVAR, TENSAO 220 V, FORNECIDO COM CAPA PROTETORA, RESISTOR INTERNO A UNIDADE CAPACITIVA                                                                                                                                                                                                                                                                                                                                                                                   </v>
          </cell>
          <cell r="D8568" t="str">
            <v xml:space="preserve">UN    </v>
          </cell>
          <cell r="E8568">
            <v>267.97000000000003</v>
          </cell>
        </row>
        <row r="8569">
          <cell r="A8569">
            <v>10818</v>
          </cell>
          <cell r="B8569" t="str">
            <v>SINAPI</v>
          </cell>
          <cell r="C8569" t="str">
            <v xml:space="preserve">CAPIM BRAQUIARIA DECUMBENS/ BRAQUIARINHA, VC *70*% MINIMO                                                                                                                                                                                                                                                                                                                                                                                                                                                 </v>
          </cell>
          <cell r="D8569" t="str">
            <v xml:space="preserve">KG    </v>
          </cell>
          <cell r="E8569">
            <v>41.89</v>
          </cell>
        </row>
        <row r="8570">
          <cell r="A8570">
            <v>41410</v>
          </cell>
          <cell r="B8570" t="str">
            <v>SINAPI</v>
          </cell>
          <cell r="C8570" t="str">
            <v xml:space="preserve">CAPTOR FRANKLIN (4 PONTAS), EM LATAO CROMADO, H = 300 MM, DUAS DESCIDAS                                                                                                                                                                                                                                                                                                                                                                                                                                   </v>
          </cell>
          <cell r="D8570" t="str">
            <v xml:space="preserve">UN    </v>
          </cell>
          <cell r="E8570">
            <v>79.069999999999993</v>
          </cell>
        </row>
        <row r="8571">
          <cell r="A8571">
            <v>41411</v>
          </cell>
          <cell r="B8571" t="str">
            <v>SINAPI</v>
          </cell>
          <cell r="C8571" t="str">
            <v xml:space="preserve">CAPTOR FRANKLIN (4 PONTAS), EM LATAO CROMADO, H = 300 MM, UMA DESCIDA                                                                                                                                                                                                                                                                                                                                                                                                                                     </v>
          </cell>
          <cell r="D8571" t="str">
            <v xml:space="preserve">UN    </v>
          </cell>
          <cell r="E8571">
            <v>71.680000000000007</v>
          </cell>
        </row>
        <row r="8572">
          <cell r="A8572">
            <v>41412</v>
          </cell>
          <cell r="B8572" t="str">
            <v>SINAPI</v>
          </cell>
          <cell r="C8572" t="str">
            <v xml:space="preserve">CAPTOR FRANKLIN (4 PONTAS), EM LATAO CROMADO, H = 350 MM, DUAS DESCIDAS                                                                                                                                                                                                                                                                                                                                                                                                                                   </v>
          </cell>
          <cell r="D8572" t="str">
            <v xml:space="preserve">UN    </v>
          </cell>
          <cell r="E8572">
            <v>138.65</v>
          </cell>
        </row>
        <row r="8573">
          <cell r="A8573">
            <v>41413</v>
          </cell>
          <cell r="B8573" t="str">
            <v>SINAPI</v>
          </cell>
          <cell r="C8573" t="str">
            <v xml:space="preserve">CAPTOR FRANKLIN (4 PONTAS), EM LATAO CROMADO, H=350 MM, UMA DESCIDA                                                                                                                                                                                                                                                                                                                                                                                                                                       </v>
          </cell>
          <cell r="D8573" t="str">
            <v xml:space="preserve">UN    </v>
          </cell>
          <cell r="E8573">
            <v>124.76</v>
          </cell>
        </row>
        <row r="8574">
          <cell r="A8574">
            <v>39359</v>
          </cell>
          <cell r="B8574" t="str">
            <v>SINAPI</v>
          </cell>
          <cell r="C8574" t="str">
            <v xml:space="preserve">CARENAGEM /TAMPA, EM PLASTICO, COR BRANCA, UTILIZADO EM KIT CHASSI METALICO PARA INSTALACAO HIDRAULICA DE CUBA SIMPLES SEM MAQUINA DE LAVAR ROUPA, LARGURA *355* MM X ALTURA *670* MM (COM FUROS E DEMAIS ENCAIXES)                                                                                                                                                                                                                                                                                       </v>
          </cell>
          <cell r="D8574" t="str">
            <v xml:space="preserve">UN    </v>
          </cell>
          <cell r="E8574">
            <v>26.26</v>
          </cell>
        </row>
        <row r="8575">
          <cell r="A8575">
            <v>39360</v>
          </cell>
          <cell r="B8575" t="str">
            <v>SINAPI</v>
          </cell>
          <cell r="C8575" t="str">
            <v xml:space="preserve">CARENAGEM /TAMPA, EM PLASTICO, COR BRANCA, UTILIZADO EM KIT CHASSI METALICO PARA INSTALACAO HIDRAULICA DE TANQUE COM MAQUINA DE LAVAR ROUPA, LARGURA *360* MM X ALTURA *470* MM (COM FUROS E DEMAIS ENCAIXES)                                                                                                                                                                                                                                                                                             </v>
          </cell>
          <cell r="D8575" t="str">
            <v xml:space="preserve">UN    </v>
          </cell>
          <cell r="E8575">
            <v>23.87</v>
          </cell>
        </row>
        <row r="8576">
          <cell r="A8576">
            <v>10710</v>
          </cell>
          <cell r="B8576" t="str">
            <v>SINAPI</v>
          </cell>
          <cell r="C8576" t="str">
            <v xml:space="preserve">CARPETE DE NYLON EM MANTA PARA TRAFEGO COMERCIAL PESADO, E = 6 A 7 MM (INSTALADO)                                                                                                                                                                                                                                                                                                                                                                                                                         </v>
          </cell>
          <cell r="D8576" t="str">
            <v xml:space="preserve">M2    </v>
          </cell>
          <cell r="E8576">
            <v>135</v>
          </cell>
        </row>
        <row r="8577">
          <cell r="A8577">
            <v>10709</v>
          </cell>
          <cell r="B8577" t="str">
            <v>SINAPI</v>
          </cell>
          <cell r="C8577" t="str">
            <v xml:space="preserve">CARPETE DE NYLON EM MANTA PARA TRAFEGO COMERCIAL PESADO, E = 9 A 10 MM (INSTALADO)                                                                                                                                                                                                                                                                                                                                                                                                                        </v>
          </cell>
          <cell r="D8577" t="str">
            <v xml:space="preserve">M2    </v>
          </cell>
          <cell r="E8577">
            <v>165.85</v>
          </cell>
        </row>
        <row r="8578">
          <cell r="A8578">
            <v>39636</v>
          </cell>
          <cell r="B8578" t="str">
            <v>SINAPI</v>
          </cell>
          <cell r="C8578" t="str">
            <v xml:space="preserve">CARPETE DE NYLON EM PLACAS 50 X 50 CM PARA TRAFEGO COMERCIAL PESADO, E = 6,5 MM (INSTALADO)                                                                                                                                                                                                                                                                                                                                                                                                               </v>
          </cell>
          <cell r="D8578" t="str">
            <v xml:space="preserve">M2    </v>
          </cell>
          <cell r="E8578">
            <v>169.36</v>
          </cell>
        </row>
        <row r="8579">
          <cell r="A8579">
            <v>10708</v>
          </cell>
          <cell r="B8579" t="str">
            <v>SINAPI</v>
          </cell>
          <cell r="C8579" t="str">
            <v xml:space="preserve">CARPETE DE POLIESTER EM MANTA PARA TRAFEGO COMERCIAL PESADO, E = 4 A 5 MM (INSTALADO)                                                                                                                                                                                                                                                                                                                                                                                                                     </v>
          </cell>
          <cell r="D8579" t="str">
            <v xml:space="preserve">M2    </v>
          </cell>
          <cell r="E8579">
            <v>52.26</v>
          </cell>
        </row>
        <row r="8580">
          <cell r="A8580">
            <v>39635</v>
          </cell>
          <cell r="B8580" t="str">
            <v>SINAPI</v>
          </cell>
          <cell r="C8580" t="str">
            <v xml:space="preserve">CARPETE DE POLIPROPILENO EM MANTA PARA TRAFEGO COMERCIAL MEDIO, E = 5 A 6 MM (INSTALADO)                                                                                                                                                                                                                                                                                                                                                                                                                  </v>
          </cell>
          <cell r="D8580" t="str">
            <v xml:space="preserve">M2    </v>
          </cell>
          <cell r="E8580">
            <v>88.97</v>
          </cell>
        </row>
        <row r="8581">
          <cell r="A8581">
            <v>6117</v>
          </cell>
          <cell r="B8581" t="str">
            <v>SINAPI</v>
          </cell>
          <cell r="C8581" t="str">
            <v xml:space="preserve">CARPINTEIRO AUXILIAR (HORISTA)                                                                                                                                                                                                                                                                                                                                                                                                                                                                            </v>
          </cell>
          <cell r="D8581" t="str">
            <v xml:space="preserve">H     </v>
          </cell>
          <cell r="E8581">
            <v>12.96</v>
          </cell>
        </row>
        <row r="8582">
          <cell r="A8582">
            <v>40913</v>
          </cell>
          <cell r="B8582" t="str">
            <v>SINAPI</v>
          </cell>
          <cell r="C8582" t="str">
            <v xml:space="preserve">CARPINTEIRO AUXILIAR (MENSALISTA)                                                                                                                                                                                                                                                                                                                                                                                                                                                                         </v>
          </cell>
          <cell r="D8582" t="str">
            <v xml:space="preserve">MES   </v>
          </cell>
          <cell r="E8582">
            <v>2296.08</v>
          </cell>
        </row>
        <row r="8583">
          <cell r="A8583">
            <v>1214</v>
          </cell>
          <cell r="B8583" t="str">
            <v>SINAPI</v>
          </cell>
          <cell r="C8583" t="str">
            <v xml:space="preserve">CARPINTEIRO DE ESQUADRIAS (HORISTA)                                                                                                                                                                                                                                                                                                                                                                                                                                                                       </v>
          </cell>
          <cell r="D8583" t="str">
            <v xml:space="preserve">H     </v>
          </cell>
          <cell r="E8583">
            <v>19.93</v>
          </cell>
        </row>
        <row r="8584">
          <cell r="A8584">
            <v>40915</v>
          </cell>
          <cell r="B8584" t="str">
            <v>SINAPI</v>
          </cell>
          <cell r="C8584" t="str">
            <v xml:space="preserve">CARPINTEIRO DE ESQUADRIAS (MENSALISTA)                                                                                                                                                                                                                                                                                                                                                                                                                                                                    </v>
          </cell>
          <cell r="D8584" t="str">
            <v xml:space="preserve">MES   </v>
          </cell>
          <cell r="E8584">
            <v>3531.71</v>
          </cell>
        </row>
        <row r="8585">
          <cell r="A8585">
            <v>1213</v>
          </cell>
          <cell r="B8585" t="str">
            <v>SINAPI</v>
          </cell>
          <cell r="C8585" t="str">
            <v xml:space="preserve">CARPINTEIRO DE FORMAS (HORISTA)                                                                                                                                                                                                                                                                                                                                                                                                                                                                           </v>
          </cell>
          <cell r="D8585" t="str">
            <v xml:space="preserve">H     </v>
          </cell>
          <cell r="E8585">
            <v>17.2</v>
          </cell>
        </row>
        <row r="8586">
          <cell r="A8586">
            <v>40914</v>
          </cell>
          <cell r="B8586" t="str">
            <v>SINAPI</v>
          </cell>
          <cell r="C8586" t="str">
            <v xml:space="preserve">CARPINTEIRO DE FORMAS (MENSALISTA)                                                                                                                                                                                                                                                                                                                                                                                                                                                                        </v>
          </cell>
          <cell r="D8586" t="str">
            <v xml:space="preserve">MES   </v>
          </cell>
          <cell r="E8586">
            <v>3045.61</v>
          </cell>
        </row>
        <row r="8587">
          <cell r="A8587">
            <v>5091</v>
          </cell>
          <cell r="B8587" t="str">
            <v>SINAPI</v>
          </cell>
          <cell r="C8587" t="str">
            <v xml:space="preserve">CARRANCA PARA JANELA VENEZIANA DE ABRIR, EM LATAO CROMADO, SIMPLES, PARA APARAFUSAR NA PAREDE                                                                                                                                                                                                                                                                                                                                                                                                             </v>
          </cell>
          <cell r="D8587" t="str">
            <v xml:space="preserve">UN    </v>
          </cell>
          <cell r="E8587">
            <v>20.010000000000002</v>
          </cell>
        </row>
        <row r="8588">
          <cell r="A8588">
            <v>14615</v>
          </cell>
          <cell r="B8588" t="str">
            <v>SINAPI</v>
          </cell>
          <cell r="C8588" t="str">
            <v xml:space="preserve">CARRINHO COM 2 PNEUS PARA TRANSPORTAR TUBO CONCRETO, ALTURA ATE 1,0 M E DIAMETRO ATE 1000MM, COM ESTRUTURA EM PERFIL OU TUBO METALICO                                                                                                                                                                                                                                                                                                                                                                     </v>
          </cell>
          <cell r="D8588" t="str">
            <v xml:space="preserve">UN    </v>
          </cell>
          <cell r="E8588">
            <v>3010.31</v>
          </cell>
        </row>
        <row r="8589">
          <cell r="A8589">
            <v>2711</v>
          </cell>
          <cell r="B8589" t="str">
            <v>SINAPI</v>
          </cell>
          <cell r="C8589" t="str">
            <v xml:space="preserve">CARRINHO DE MAO DE ACO CAPACIDADE 50 A 60 L, PNEU COM CAMARA                                                                                                                                                                                                                                                                                                                                                                                                                                              </v>
          </cell>
          <cell r="D8589" t="str">
            <v xml:space="preserve">UN    </v>
          </cell>
          <cell r="E8589">
            <v>243.61</v>
          </cell>
        </row>
        <row r="8590">
          <cell r="A8590">
            <v>37727</v>
          </cell>
          <cell r="B8590" t="str">
            <v>SINAPI</v>
          </cell>
          <cell r="C8590" t="str">
            <v xml:space="preserve">CARROCERIA FIXA ABERTA DE MADEIRA PARA TRANSPORTE GERAL DE CARGA SECA DIMENSOES APROXIMADAS 2,25 X 4,10 X 0,50 M (INCLUI MONTAGEM, NAO INCLUI CAMINHAO)                                                                                                                                                                                                                                                                                                                                                   </v>
          </cell>
          <cell r="D8590" t="str">
            <v xml:space="preserve">UN    </v>
          </cell>
          <cell r="E8590">
            <v>18700</v>
          </cell>
        </row>
        <row r="8591">
          <cell r="A8591">
            <v>37728</v>
          </cell>
          <cell r="B8591" t="str">
            <v>SINAPI</v>
          </cell>
          <cell r="C8591" t="str">
            <v xml:space="preserve">CARROCERIA FIXA ABERTA DE MADEIRA PARA TRANSPORTE GERAL DE CARGA SECA DIMENSOES APROXIMADAS 2,5 X 5,5 X 0,50 M (INCLUI MONTAGEM, NAO INCLUI CAMINHAO)                                                                                                                                                                                                                                                                                                                                                     </v>
          </cell>
          <cell r="D8591" t="str">
            <v xml:space="preserve">UN    </v>
          </cell>
          <cell r="E8591">
            <v>25369.23</v>
          </cell>
        </row>
        <row r="8592">
          <cell r="A8592">
            <v>37729</v>
          </cell>
          <cell r="B8592" t="str">
            <v>SINAPI</v>
          </cell>
          <cell r="C8592" t="str">
            <v xml:space="preserve">CARROCERIA FIXA ABERTA DE MADEIRA PARA TRANSPORTE GERAL DE CARGA SECA DIMENSOES APROXIMADAS 2,5 X 6,00 X 0,50 M (INCLUI MONTAGEM, NAO INCLUI CAMINHAO)                                                                                                                                                                                                                                                                                                                                                    </v>
          </cell>
          <cell r="D8592" t="str">
            <v xml:space="preserve">UN    </v>
          </cell>
          <cell r="E8592">
            <v>27461.53</v>
          </cell>
        </row>
        <row r="8593">
          <cell r="A8593">
            <v>37730</v>
          </cell>
          <cell r="B8593" t="str">
            <v>SINAPI</v>
          </cell>
          <cell r="C8593" t="str">
            <v xml:space="preserve">CARROCERIA FIXA ABERTA DE MADEIRA PARA TRANSPORTE GERAL DE CARGA SECA DIMENSOES APROXIMADAS 2,5 X 6,5 X 0,50 M (INCLUI MONTAGEM, NAO INCLUI CAMINHAO)                                                                                                                                                                                                                                                                                                                                                     </v>
          </cell>
          <cell r="D8593" t="str">
            <v xml:space="preserve">UN    </v>
          </cell>
          <cell r="E8593">
            <v>29553.84</v>
          </cell>
        </row>
        <row r="8594">
          <cell r="A8594">
            <v>37731</v>
          </cell>
          <cell r="B8594" t="str">
            <v>SINAPI</v>
          </cell>
          <cell r="C8594" t="str">
            <v xml:space="preserve">CARROCERIA FIXA ABERTA DE MADEIRA PARA TRANSPORTE GERAL DE CARGA SECA DIMENSOES APROXIMADAS 2,5 X 7,00 X 0,50 M (INCLUI MONTAGEM, NAO INCLUI CAMINHAO)                                                                                                                                                                                                                                                                                                                                                    </v>
          </cell>
          <cell r="D8594" t="str">
            <v xml:space="preserve">UN    </v>
          </cell>
          <cell r="E8594">
            <v>31646.15</v>
          </cell>
        </row>
        <row r="8595">
          <cell r="A8595">
            <v>37732</v>
          </cell>
          <cell r="B8595" t="str">
            <v>SINAPI</v>
          </cell>
          <cell r="C8595" t="str">
            <v xml:space="preserve">CARROCERIA FIXA ABERTA DE MADEIRA PARA TRANSPORTE GERAL DE CARGA SECA DIMENSOES APROXIMADAS 2,5 X 7,5 X 0,50 M (INCLUI MONTAGEM, NAO INCLUI CAMINHAO)                                                                                                                                                                                                                                                                                                                                                     </v>
          </cell>
          <cell r="D8595" t="str">
            <v xml:space="preserve">UN    </v>
          </cell>
          <cell r="E8595">
            <v>36092.300000000003</v>
          </cell>
        </row>
        <row r="8596">
          <cell r="A8596">
            <v>42256</v>
          </cell>
          <cell r="B8596" t="str">
            <v>SINAPI</v>
          </cell>
          <cell r="C8596" t="str">
            <v xml:space="preserve">CARVAO ANTRACITO PARA FILTRO, GRAO VARIANDO DE 0,8 ATE 1,1 MM, COEFICIENTE DE UNIFORMIDADE MENOR QUE 1,7 MM (DISTRIBUIDOR)                                                                                                                                                                                                                                                                                                                                                                                </v>
          </cell>
          <cell r="D8596" t="str">
            <v xml:space="preserve">KG    </v>
          </cell>
          <cell r="E8596">
            <v>7.94</v>
          </cell>
        </row>
        <row r="8597">
          <cell r="A8597">
            <v>42250</v>
          </cell>
          <cell r="B8597" t="str">
            <v>SINAPI</v>
          </cell>
          <cell r="C8597" t="str">
            <v xml:space="preserve">CARVAO ANTRACITO PARA FILTRO, GRAO VARIANDO DE 0,8 ATE 1,1 MM, COEFICIENTE DE UNIFORMIDADE MENOR QUE 1,7 MM (POSTO JAZIDA/PRODUTOR)                                                                                                                                                                                                                                                                                                                                                                       </v>
          </cell>
          <cell r="D8597" t="str">
            <v xml:space="preserve">T     </v>
          </cell>
          <cell r="E8597">
            <v>3575.8</v>
          </cell>
        </row>
        <row r="8598">
          <cell r="A8598">
            <v>4743</v>
          </cell>
          <cell r="B8598" t="str">
            <v>SINAPI</v>
          </cell>
          <cell r="C8598" t="str">
            <v xml:space="preserve">CASCALHO DE CAVA                                                                                                                                                                                                                                                                                                                                                                                                                                                                                          </v>
          </cell>
          <cell r="D8598" t="str">
            <v xml:space="preserve">M3    </v>
          </cell>
          <cell r="E8598">
            <v>61.24</v>
          </cell>
        </row>
        <row r="8599">
          <cell r="A8599">
            <v>4744</v>
          </cell>
          <cell r="B8599" t="str">
            <v>SINAPI</v>
          </cell>
          <cell r="C8599" t="str">
            <v xml:space="preserve">CASCALHO DE RIO                                                                                                                                                                                                                                                                                                                                                                                                                                                                                           </v>
          </cell>
          <cell r="D8599" t="str">
            <v xml:space="preserve">M3    </v>
          </cell>
          <cell r="E8599">
            <v>97.98</v>
          </cell>
        </row>
        <row r="8600">
          <cell r="A8600">
            <v>4745</v>
          </cell>
          <cell r="B8600" t="str">
            <v>SINAPI</v>
          </cell>
          <cell r="C8600" t="str">
            <v xml:space="preserve">CASCALHO LAVADO                                                                                                                                                                                                                                                                                                                                                                                                                                                                                           </v>
          </cell>
          <cell r="D8600" t="str">
            <v xml:space="preserve">M3    </v>
          </cell>
          <cell r="E8600">
            <v>117.52</v>
          </cell>
        </row>
        <row r="8601">
          <cell r="A8601">
            <v>36496</v>
          </cell>
          <cell r="B8601" t="str">
            <v>SINAPI</v>
          </cell>
          <cell r="C8601" t="str">
            <v xml:space="preserve">CAVALETE PARA TALHA COM ESTRUTURA EM TUBO METALICO ALTURA MINIMA 3,2 M EQUIPADO COM RODAS DE BORRACHA PARA MOVIMENTACAO DE TUBOS DE CONCRETO NA CENTRAL DE PREMOLDADOS COM CAPACIDADE DE CARGA DE 3 TONELADAS                                                                                                                                                                                                                                                                                             </v>
          </cell>
          <cell r="D8601" t="str">
            <v xml:space="preserve">UN    </v>
          </cell>
          <cell r="E8601">
            <v>7643.12</v>
          </cell>
        </row>
        <row r="8602">
          <cell r="A8602">
            <v>10630</v>
          </cell>
          <cell r="B8602" t="str">
            <v>SINAPI</v>
          </cell>
          <cell r="C8602" t="str">
            <v xml:space="preserve">CAVALO MECANICO TRACAO 4X2, PESO BRUTO TOTAL COMBINADO 49000 KG, CAPACIDADE MAXIMA DE TRACAO *66000* KG, POTENCIA *360* CV (INCLUI CABINE E CHASSI, NAO INCLUI SEMIRREBOQUE)                                                                                                                                                                                                                                                                                                                              </v>
          </cell>
          <cell r="D8602" t="str">
            <v xml:space="preserve">UN    </v>
          </cell>
          <cell r="E8602">
            <v>685038.59</v>
          </cell>
        </row>
        <row r="8603">
          <cell r="A8603">
            <v>37762</v>
          </cell>
          <cell r="B8603" t="str">
            <v>SINAPI</v>
          </cell>
          <cell r="C8603" t="str">
            <v xml:space="preserve">CAVALO MECANICO TRACAO 4X2, PESO BRUTO TOTAL 16000 KG, CAPACIDADE MAXIMA DE TRACAO *36000* KG, DISTANCIA ENTRE EIXOS *3,56* M, POTENCIA *286* CV (INCLUI CABINE E CHASSI, NAO INCLUI SEMIRREBOQUE)                                                                                                                                                                                                                                                                                                        </v>
          </cell>
          <cell r="D8603" t="str">
            <v xml:space="preserve">UN    </v>
          </cell>
          <cell r="E8603">
            <v>587515.85</v>
          </cell>
        </row>
        <row r="8604">
          <cell r="A8604">
            <v>37763</v>
          </cell>
          <cell r="B8604" t="str">
            <v>SINAPI</v>
          </cell>
          <cell r="C8604" t="str">
            <v xml:space="preserve">CAVALO MECANICO TRACAO 4X2, PESO BRUTO TOTAL 16000 KG, CAPACIDADE MAXIMA DE TRACAO *45000* KG, DISTANCIA ENTRE EIXOS *3,56* M, POTENCIA *330* CV (INCLUI CABINE E CHASSI, NAO INCLUI SEMIRREBOQUE)                                                                                                                                                                                                                                                                                                        </v>
          </cell>
          <cell r="D8604" t="str">
            <v xml:space="preserve">UN    </v>
          </cell>
          <cell r="E8604">
            <v>594651.56999999995</v>
          </cell>
        </row>
        <row r="8605">
          <cell r="A8605">
            <v>41992</v>
          </cell>
          <cell r="B8605" t="str">
            <v>SINAPI</v>
          </cell>
          <cell r="C8605" t="str">
            <v xml:space="preserve">CAVALO MECANICO TRACAO 4X2, PESO BRUTO TOTAL 16000 KG, CAPACIDADE MAXIMA DE TRACAO *80000* KG, POTENCIA *380* CV (INCLUI CABINE E CHASSI, NAO INCLUI SEMIRREBOQUE)                                                                                                                                                                                                                                                                                                                                        </v>
          </cell>
          <cell r="D8605" t="str">
            <v xml:space="preserve">UN    </v>
          </cell>
          <cell r="E8605">
            <v>676000</v>
          </cell>
        </row>
        <row r="8606">
          <cell r="A8606">
            <v>13215</v>
          </cell>
          <cell r="B8606" t="str">
            <v>SINAPI</v>
          </cell>
          <cell r="C8606" t="str">
            <v xml:space="preserve">CAVALO MECANICO TRACAO 6X2, PESO BRUTO TOTAL COMBINADO 56000 KG, CAPACIDADE MAXIMA DE TRACAO *66000* KG, POTENCIA *360* CV (INCLUI CABINE E CHASSI, NAO INCLUI SEMIRREBOQUE)                                                                                                                                                                                                                                                                                                                              </v>
          </cell>
          <cell r="D8606" t="str">
            <v xml:space="preserve">UN    </v>
          </cell>
          <cell r="E8606">
            <v>828944.32</v>
          </cell>
        </row>
        <row r="8607">
          <cell r="A8607">
            <v>4235</v>
          </cell>
          <cell r="B8607" t="str">
            <v>SINAPI</v>
          </cell>
          <cell r="C8607" t="str">
            <v xml:space="preserve">CAVOUQUEIRO OU OPERADOR DE PERFURATRIZ / ROMPEDOR                                                                                                                                                                                                                                                                                                                                                                                                                                                         </v>
          </cell>
          <cell r="D8607" t="str">
            <v xml:space="preserve">H     </v>
          </cell>
          <cell r="E8607">
            <v>14.49</v>
          </cell>
        </row>
        <row r="8608">
          <cell r="A8608">
            <v>40976</v>
          </cell>
          <cell r="B8608" t="str">
            <v>SINAPI</v>
          </cell>
          <cell r="C8608" t="str">
            <v xml:space="preserve">CAVOUQUEIRO OU OPERADOR DE PERFURATRIZ / ROMPEDOR (MENSALISTA)                                                                                                                                                                                                                                                                                                                                                                                                                                            </v>
          </cell>
          <cell r="D8608" t="str">
            <v xml:space="preserve">MES   </v>
          </cell>
          <cell r="E8608">
            <v>2568.08</v>
          </cell>
        </row>
        <row r="8609">
          <cell r="A8609">
            <v>43091</v>
          </cell>
          <cell r="B8609" t="str">
            <v>SINAPI</v>
          </cell>
          <cell r="C8609" t="str">
            <v xml:space="preserve">CENTRO DE MEDICAO AGRUPADA, EM POLICARBONATO / PVC, COM 12 MEDIDORES E PROTECAO GERAL (INCLUI BARRAMENTO, DISJUNTORES E ACESSORIOS DE FIXACAO) (PADRAO CONCESSIONARIA LOCAL)                                                                                                                                                                                                                                                                                                                              </v>
          </cell>
          <cell r="D8609" t="str">
            <v xml:space="preserve">UN    </v>
          </cell>
          <cell r="E8609">
            <v>6350.49</v>
          </cell>
        </row>
        <row r="8610">
          <cell r="A8610">
            <v>43092</v>
          </cell>
          <cell r="B8610" t="str">
            <v>SINAPI</v>
          </cell>
          <cell r="C8610" t="str">
            <v xml:space="preserve">CENTRO DE MEDICAO AGRUPADA, EM POLICARBONATO / PVC, COM 16 MEDIDORES E PROTECAO GERAL (INCLUI BARRAMENTO, DISJUNTORES E ACESSORIOS DE FIXACAO) (PADRAO CONCESSIONARIA LOCAL)                                                                                                                                                                                                                                                                                                                              </v>
          </cell>
          <cell r="D8610" t="str">
            <v xml:space="preserve">UN    </v>
          </cell>
          <cell r="E8610">
            <v>8467.33</v>
          </cell>
        </row>
        <row r="8611">
          <cell r="A8611">
            <v>43089</v>
          </cell>
          <cell r="B8611" t="str">
            <v>SINAPI</v>
          </cell>
          <cell r="C8611" t="str">
            <v xml:space="preserve">CENTRO DE MEDICAO AGRUPADA, EM POLICARBONATO / PVC, COM 4 MEDIDORES E PROTECAO GERAL (INCLUI BARRAMENTO, DISJUNTORES E ACESSORIOS DE FIXACAO) (PADRAO CONCESSIONARIA LOCAL)                                                                                                                                                                                                                                                                                                                               </v>
          </cell>
          <cell r="D8611" t="str">
            <v xml:space="preserve">UN    </v>
          </cell>
          <cell r="E8611">
            <v>1475.67</v>
          </cell>
        </row>
        <row r="8612">
          <cell r="A8612">
            <v>43090</v>
          </cell>
          <cell r="B8612" t="str">
            <v>SINAPI</v>
          </cell>
          <cell r="C8612" t="str">
            <v xml:space="preserve">CENTRO DE MEDICAO AGRUPADA, EM POLICARBONATO / PVC, COM 8 MEDIDORES E PROTECAO GERAL (INCLUI BARRAMENTO, DISJUNTORES E ACESSORIOS DE FIXACAO) (PADRAO CONCESSIONARIA LOCAL)                                                                                                                                                                                                                                                                                                                               </v>
          </cell>
          <cell r="D8612" t="str">
            <v xml:space="preserve">UN    </v>
          </cell>
          <cell r="E8612">
            <v>3256.66</v>
          </cell>
        </row>
        <row r="8613">
          <cell r="A8613">
            <v>41967</v>
          </cell>
          <cell r="B8613" t="str">
            <v>SINAPI</v>
          </cell>
          <cell r="C8613" t="str">
            <v xml:space="preserve">CERA LIQUIDA INCOLOR MULTIPISO                                                                                                                                                                                                                                                                                                                                                                                                                                                                            </v>
          </cell>
          <cell r="D8613" t="str">
            <v xml:space="preserve">L     </v>
          </cell>
          <cell r="E8613">
            <v>24.03</v>
          </cell>
        </row>
        <row r="8614">
          <cell r="A8614">
            <v>12760</v>
          </cell>
          <cell r="B8614" t="str">
            <v>SINAPI</v>
          </cell>
          <cell r="C8614" t="str">
            <v xml:space="preserve">CHAPA ACO INOX AISI 304 NUMERO 4 (E = 6 MM), ACABAMENTO NUMERO 1 (LAMINADO A QUENTE, FOSCO)                                                                                                                                                                                                                                                                                                                                                                                                               </v>
          </cell>
          <cell r="D8614" t="str">
            <v xml:space="preserve">M2    </v>
          </cell>
          <cell r="E8614">
            <v>1401.41</v>
          </cell>
        </row>
        <row r="8615">
          <cell r="A8615">
            <v>12759</v>
          </cell>
          <cell r="B8615" t="str">
            <v>SINAPI</v>
          </cell>
          <cell r="C8615" t="str">
            <v xml:space="preserve">CHAPA ACO INOX AISI 304 NUMERO 9 (E = 4 MM), ACABAMENTO NUMERO 1 (LAMINADO A QUENTE, FOSCO)                                                                                                                                                                                                                                                                                                                                                                                                               </v>
          </cell>
          <cell r="D8615" t="str">
            <v xml:space="preserve">M2    </v>
          </cell>
          <cell r="E8615">
            <v>934.26</v>
          </cell>
        </row>
        <row r="8616">
          <cell r="A8616">
            <v>43105</v>
          </cell>
          <cell r="B8616" t="str">
            <v>SINAPI</v>
          </cell>
          <cell r="C8616" t="str">
            <v xml:space="preserve">CHAPA DE ACO CARBONO GALVANIZADA, PERFURADA (GRADE FUROS) E = 1,5 MM, DIAMETRO DO FURO = 9,52 MM (FUROS ALTERNADOS HORIZ.)                                                                                                                                                                                                                                                                                                                                                                                </v>
          </cell>
          <cell r="D8616" t="str">
            <v xml:space="preserve">KG    </v>
          </cell>
          <cell r="E8616">
            <v>44.43</v>
          </cell>
        </row>
        <row r="8617">
          <cell r="A8617">
            <v>40424</v>
          </cell>
          <cell r="B8617" t="str">
            <v>SINAPI</v>
          </cell>
          <cell r="C8617" t="str">
            <v xml:space="preserve">CHAPA DE ACO CARBONO LAMINADO A QUENTE, QUALIDADE ESTRUTURAL, BITOLA 3/16", E =4,75 MM (37,29 KG/M2)                                                                                                                                                                                                                                                                                                                                                                                                      </v>
          </cell>
          <cell r="D8617" t="str">
            <v xml:space="preserve">KG    </v>
          </cell>
          <cell r="E8617">
            <v>11.29</v>
          </cell>
        </row>
        <row r="8618">
          <cell r="A8618">
            <v>1325</v>
          </cell>
          <cell r="B8618" t="str">
            <v>SINAPI</v>
          </cell>
          <cell r="C8618" t="str">
            <v xml:space="preserve">CHAPA DE ACO FINA A FRIO BITOLA MSG 20, E = 0,90 MM (7,20 KG/M2)                                                                                                                                                                                                                                                                                                                                                                                                                                          </v>
          </cell>
          <cell r="D8618" t="str">
            <v xml:space="preserve">KG    </v>
          </cell>
          <cell r="E8618">
            <v>12.36</v>
          </cell>
        </row>
        <row r="8619">
          <cell r="A8619">
            <v>1327</v>
          </cell>
          <cell r="B8619" t="str">
            <v>SINAPI</v>
          </cell>
          <cell r="C8619" t="str">
            <v xml:space="preserve">CHAPA DE ACO FINA A FRIO BITOLA MSG 24, E = 0,60 MM (4,80 KG/M2)                                                                                                                                                                                                                                                                                                                                                                                                                                          </v>
          </cell>
          <cell r="D8619" t="str">
            <v xml:space="preserve">KG    </v>
          </cell>
          <cell r="E8619">
            <v>13.16</v>
          </cell>
        </row>
        <row r="8620">
          <cell r="A8620">
            <v>1328</v>
          </cell>
          <cell r="B8620" t="str">
            <v>SINAPI</v>
          </cell>
          <cell r="C8620" t="str">
            <v xml:space="preserve">CHAPA DE ACO FINA A FRIO BITOLA MSG 26, E = 0,45 MM (3,60 KG/M2)                                                                                                                                                                                                                                                                                                                                                                                                                                          </v>
          </cell>
          <cell r="D8620" t="str">
            <v xml:space="preserve">KG    </v>
          </cell>
          <cell r="E8620">
            <v>12.39</v>
          </cell>
        </row>
        <row r="8621">
          <cell r="A8621">
            <v>1321</v>
          </cell>
          <cell r="B8621" t="str">
            <v>SINAPI</v>
          </cell>
          <cell r="C8621" t="str">
            <v xml:space="preserve">CHAPA DE ACO FINA A QUENTE BITOLA MSG 13, E = 2,25 MM (18,00 KG/M2)                                                                                                                                                                                                                                                                                                                                                                                                                                       </v>
          </cell>
          <cell r="D8621" t="str">
            <v xml:space="preserve">KG    </v>
          </cell>
          <cell r="E8621">
            <v>11.47</v>
          </cell>
        </row>
        <row r="8622">
          <cell r="A8622">
            <v>1318</v>
          </cell>
          <cell r="B8622" t="str">
            <v>SINAPI</v>
          </cell>
          <cell r="C8622" t="str">
            <v xml:space="preserve">CHAPA DE ACO FINA A QUENTE BITOLA MSG 14, E = 2,00 MM (16,0 KG/M2)                                                                                                                                                                                                                                                                                                                                                                                                                                        </v>
          </cell>
          <cell r="D8622" t="str">
            <v xml:space="preserve">KG    </v>
          </cell>
          <cell r="E8622">
            <v>11.48</v>
          </cell>
        </row>
        <row r="8623">
          <cell r="A8623">
            <v>1322</v>
          </cell>
          <cell r="B8623" t="str">
            <v>SINAPI</v>
          </cell>
          <cell r="C8623" t="str">
            <v xml:space="preserve">CHAPA DE ACO FINA A QUENTE BITOLA MSG 16, E = 1,50 MM (12,00 KG/M2)                                                                                                                                                                                                                                                                                                                                                                                                                                       </v>
          </cell>
          <cell r="D8623" t="str">
            <v xml:space="preserve">KG    </v>
          </cell>
          <cell r="E8623">
            <v>12.13</v>
          </cell>
        </row>
        <row r="8624">
          <cell r="A8624">
            <v>1323</v>
          </cell>
          <cell r="B8624" t="str">
            <v>SINAPI</v>
          </cell>
          <cell r="C8624" t="str">
            <v xml:space="preserve">CHAPA DE ACO FINA A QUENTE BITOLA MSG 18, E = 1,20 MM (9,60 KG/M2)                                                                                                                                                                                                                                                                                                                                                                                                                                        </v>
          </cell>
          <cell r="D8624" t="str">
            <v xml:space="preserve">KG    </v>
          </cell>
          <cell r="E8624">
            <v>12.13</v>
          </cell>
        </row>
        <row r="8625">
          <cell r="A8625">
            <v>1319</v>
          </cell>
          <cell r="B8625" t="str">
            <v>SINAPI</v>
          </cell>
          <cell r="C8625" t="str">
            <v xml:space="preserve">CHAPA DE ACO FINA A QUENTE BITOLA MSG 3/16 ", E = 4,75 MM (38,00 KG/M2)                                                                                                                                                                                                                                                                                                                                                                                                                                   </v>
          </cell>
          <cell r="D8625" t="str">
            <v xml:space="preserve">KG    </v>
          </cell>
          <cell r="E8625">
            <v>10.220000000000001</v>
          </cell>
        </row>
        <row r="8626">
          <cell r="A8626">
            <v>11026</v>
          </cell>
          <cell r="B8626" t="str">
            <v>SINAPI</v>
          </cell>
          <cell r="C8626" t="str">
            <v xml:space="preserve">CHAPA DE ACO GALVANIZADA BITOLA GSG 14, E = 1,95 MM (15,60 KG/M2)                                                                                                                                                                                                                                                                                                                                                                                                                                         </v>
          </cell>
          <cell r="D8626" t="str">
            <v xml:space="preserve">KG    </v>
          </cell>
          <cell r="E8626">
            <v>14.06</v>
          </cell>
        </row>
        <row r="8627">
          <cell r="A8627">
            <v>11027</v>
          </cell>
          <cell r="B8627" t="str">
            <v>SINAPI</v>
          </cell>
          <cell r="C8627" t="str">
            <v xml:space="preserve">CHAPA DE ACO GALVANIZADA BITOLA GSG 16, E = 1,55 MM (12,40 KG/M2)                                                                                                                                                                                                                                                                                                                                                                                                                                         </v>
          </cell>
          <cell r="D8627" t="str">
            <v xml:space="preserve">KG    </v>
          </cell>
          <cell r="E8627">
            <v>14.64</v>
          </cell>
        </row>
        <row r="8628">
          <cell r="A8628">
            <v>11046</v>
          </cell>
          <cell r="B8628" t="str">
            <v>SINAPI</v>
          </cell>
          <cell r="C8628" t="str">
            <v xml:space="preserve">CHAPA DE ACO GALVANIZADA BITOLA GSG 18, E = 1,25 MM (10,00 KG/M2)                                                                                                                                                                                                                                                                                                                                                                                                                                         </v>
          </cell>
          <cell r="D8628" t="str">
            <v xml:space="preserve">KG    </v>
          </cell>
          <cell r="E8628">
            <v>14.02</v>
          </cell>
        </row>
        <row r="8629">
          <cell r="A8629">
            <v>11047</v>
          </cell>
          <cell r="B8629" t="str">
            <v>SINAPI</v>
          </cell>
          <cell r="C8629" t="str">
            <v xml:space="preserve">CHAPA DE ACO GALVANIZADA BITOLA GSG 19, E = 1,11 MM (8,88 KG/M2)                                                                                                                                                                                                                                                                                                                                                                                                                                          </v>
          </cell>
          <cell r="D8629" t="str">
            <v xml:space="preserve">KG    </v>
          </cell>
          <cell r="E8629">
            <v>15.28</v>
          </cell>
        </row>
        <row r="8630">
          <cell r="A8630">
            <v>43668</v>
          </cell>
          <cell r="B8630" t="str">
            <v>SINAPI</v>
          </cell>
          <cell r="C8630" t="str">
            <v xml:space="preserve">CHAPA DE ACO GALVANIZADA BITOLA GSG 20, E = 0,95 MM (7,60 KG/M2)                                                                                                                                                                                                                                                                                                                                                                                                                                          </v>
          </cell>
          <cell r="D8630" t="str">
            <v xml:space="preserve">KG    </v>
          </cell>
          <cell r="E8630">
            <v>13.49</v>
          </cell>
        </row>
        <row r="8631">
          <cell r="A8631">
            <v>11049</v>
          </cell>
          <cell r="B8631" t="str">
            <v>SINAPI</v>
          </cell>
          <cell r="C8631" t="str">
            <v xml:space="preserve">CHAPA DE ACO GALVANIZADA BITOLA GSG 22, E = 0,80 MM (6,40 KG/M2)                                                                                                                                                                                                                                                                                                                                                                                                                                          </v>
          </cell>
          <cell r="D8631" t="str">
            <v xml:space="preserve">KG    </v>
          </cell>
          <cell r="E8631">
            <v>14.61</v>
          </cell>
        </row>
        <row r="8632">
          <cell r="A8632">
            <v>43106</v>
          </cell>
          <cell r="B8632" t="str">
            <v>SINAPI</v>
          </cell>
          <cell r="C8632" t="str">
            <v xml:space="preserve">CHAPA DE ACO GALVANIZADA BITOLA GSG 24, E = 0,64 (5,12 KG/M2)                                                                                                                                                                                                                                                                                                                                                                                                                                             </v>
          </cell>
          <cell r="D8632" t="str">
            <v xml:space="preserve">KG    </v>
          </cell>
          <cell r="E8632">
            <v>14.7</v>
          </cell>
        </row>
        <row r="8633">
          <cell r="A8633">
            <v>11051</v>
          </cell>
          <cell r="B8633" t="str">
            <v>SINAPI</v>
          </cell>
          <cell r="C8633" t="str">
            <v xml:space="preserve">CHAPA DE ACO GALVANIZADA BITOLA GSG 26, E = 0,50 MM (4,00 KG/M2)                                                                                                                                                                                                                                                                                                                                                                                                                                          </v>
          </cell>
          <cell r="D8633" t="str">
            <v xml:space="preserve">KG    </v>
          </cell>
          <cell r="E8633">
            <v>15.34</v>
          </cell>
        </row>
        <row r="8634">
          <cell r="A8634">
            <v>11061</v>
          </cell>
          <cell r="B8634" t="str">
            <v>SINAPI</v>
          </cell>
          <cell r="C8634" t="str">
            <v xml:space="preserve">CHAPA DE ACO GALVANIZADA BITOLA GSG 30, E = 0,35 MM (2,80 KG/M2)                                                                                                                                                                                                                                                                                                                                                                                                                                          </v>
          </cell>
          <cell r="D8634" t="str">
            <v xml:space="preserve">KG    </v>
          </cell>
          <cell r="E8634">
            <v>18.399999999999999</v>
          </cell>
        </row>
        <row r="8635">
          <cell r="A8635">
            <v>43667</v>
          </cell>
          <cell r="B8635" t="str">
            <v>SINAPI</v>
          </cell>
          <cell r="C8635" t="str">
            <v xml:space="preserve">CHAPA DE ACO GROSSA, ASTM A36, E = 1 " (25,40 MM) 199,18 KG/M2                                                                                                                                                                                                                                                                                                                                                                                                                                            </v>
          </cell>
          <cell r="D8635" t="str">
            <v xml:space="preserve">KG    </v>
          </cell>
          <cell r="E8635">
            <v>13.37</v>
          </cell>
        </row>
        <row r="8636">
          <cell r="A8636">
            <v>1333</v>
          </cell>
          <cell r="B8636" t="str">
            <v>SINAPI</v>
          </cell>
          <cell r="C8636" t="str">
            <v xml:space="preserve">CHAPA DE ACO GROSSA, ASTM A36, E = 1/2 " (12,70 MM) 99,59 KG/M2                                                                                                                                                                                                                                                                                                                                                                                                                                           </v>
          </cell>
          <cell r="D8636" t="str">
            <v xml:space="preserve">KG    </v>
          </cell>
          <cell r="E8636">
            <v>11.14</v>
          </cell>
        </row>
        <row r="8637">
          <cell r="A8637">
            <v>1330</v>
          </cell>
          <cell r="B8637" t="str">
            <v>SINAPI</v>
          </cell>
          <cell r="C8637" t="str">
            <v xml:space="preserve">CHAPA DE ACO GROSSA, ASTM A36, E = 1/4 " (6,35 MM) 49,79 KG/M2                                                                                                                                                                                                                                                                                                                                                                                                                                            </v>
          </cell>
          <cell r="D8637" t="str">
            <v xml:space="preserve">KG    </v>
          </cell>
          <cell r="E8637">
            <v>11.04</v>
          </cell>
        </row>
        <row r="8638">
          <cell r="A8638">
            <v>10957</v>
          </cell>
          <cell r="B8638" t="str">
            <v>SINAPI</v>
          </cell>
          <cell r="C8638" t="str">
            <v xml:space="preserve">CHAPA DE ACO GROSSA, ASTM A36, E = 3/4 " (19,05 MM) 149,39 KG/M2                                                                                                                                                                                                                                                                                                                                                                                                                                          </v>
          </cell>
          <cell r="D8638" t="str">
            <v xml:space="preserve">KG    </v>
          </cell>
          <cell r="E8638">
            <v>12.73</v>
          </cell>
        </row>
        <row r="8639">
          <cell r="A8639">
            <v>1332</v>
          </cell>
          <cell r="B8639" t="str">
            <v>SINAPI</v>
          </cell>
          <cell r="C8639" t="str">
            <v xml:space="preserve">CHAPA DE ACO GROSSA, ASTM A36, E = 3/8 " (9,53 MM) 74,69 KG/M2                                                                                                                                                                                                                                                                                                                                                                                                                                            </v>
          </cell>
          <cell r="D8639" t="str">
            <v xml:space="preserve">KG    </v>
          </cell>
          <cell r="E8639">
            <v>11.32</v>
          </cell>
        </row>
        <row r="8640">
          <cell r="A8640">
            <v>1334</v>
          </cell>
          <cell r="B8640" t="str">
            <v>SINAPI</v>
          </cell>
          <cell r="C8640" t="str">
            <v xml:space="preserve">CHAPA DE ACO GROSSA, ASTM A36, E = 5/8 " (15,88 MM) 124,49 KG/M2                                                                                                                                                                                                                                                                                                                                                                                                                                          </v>
          </cell>
          <cell r="D8640" t="str">
            <v xml:space="preserve">KG    </v>
          </cell>
          <cell r="E8640">
            <v>12.55</v>
          </cell>
        </row>
        <row r="8641">
          <cell r="A8641">
            <v>1335</v>
          </cell>
          <cell r="B8641" t="str">
            <v>SINAPI</v>
          </cell>
          <cell r="C8641" t="str">
            <v xml:space="preserve">CHAPA DE ACO GROSSA, ASTM A36, E = 7/8 " (22,23 MM) 174,28 KG/M2                                                                                                                                                                                                                                                                                                                                                                                                                                          </v>
          </cell>
          <cell r="D8641" t="str">
            <v xml:space="preserve">KG    </v>
          </cell>
          <cell r="E8641">
            <v>12.97</v>
          </cell>
        </row>
        <row r="8642">
          <cell r="A8642">
            <v>40425</v>
          </cell>
          <cell r="B8642" t="str">
            <v>SINAPI</v>
          </cell>
          <cell r="C8642" t="str">
            <v xml:space="preserve">CHAPA DE ACO GROSSA, SAE 1020, BITOLA 1/4", E = 6,35 MM (49,85 KG/M2)                                                                                                                                                                                                                                                                                                                                                                                                                                     </v>
          </cell>
          <cell r="D8642" t="str">
            <v xml:space="preserve">KG    </v>
          </cell>
          <cell r="E8642">
            <v>11.1</v>
          </cell>
        </row>
        <row r="8643">
          <cell r="A8643">
            <v>1337</v>
          </cell>
          <cell r="B8643" t="str">
            <v>SINAPI</v>
          </cell>
          <cell r="C8643" t="str">
            <v xml:space="preserve">CHAPA DE ACO XADREZ PARA PISOS, E = 1/4 " (6,30 MM) 54,53 KG/M2                                                                                                                                                                                                                                                                                                                                                                                                                                           </v>
          </cell>
          <cell r="D8643" t="str">
            <v xml:space="preserve">KG    </v>
          </cell>
          <cell r="E8643">
            <v>12.73</v>
          </cell>
        </row>
        <row r="8644">
          <cell r="A8644">
            <v>1338</v>
          </cell>
          <cell r="B8644" t="str">
            <v>SINAPI</v>
          </cell>
          <cell r="C8644" t="str">
            <v xml:space="preserve">CHAPA DE LAMINADO MELAMINICO, LISO BRILHANTE, DE *1,25 X 3,08* M, E = 0,8 MM                                                                                                                                                                                                                                                                                                                                                                                                                              </v>
          </cell>
          <cell r="D8644" t="str">
            <v xml:space="preserve">M2    </v>
          </cell>
          <cell r="E8644">
            <v>58.4</v>
          </cell>
        </row>
        <row r="8645">
          <cell r="A8645">
            <v>1340</v>
          </cell>
          <cell r="B8645" t="str">
            <v>SINAPI</v>
          </cell>
          <cell r="C8645" t="str">
            <v xml:space="preserve">CHAPA DE LAMINADO MELAMINICO, LISO FOSCO, DE *1,25 X 3,08* M, E = 0,8 MM                                                                                                                                                                                                                                                                                                                                                                                                                                  </v>
          </cell>
          <cell r="D8645" t="str">
            <v xml:space="preserve">M2    </v>
          </cell>
          <cell r="E8645">
            <v>67.52</v>
          </cell>
        </row>
        <row r="8646">
          <cell r="A8646">
            <v>1341</v>
          </cell>
          <cell r="B8646" t="str">
            <v>SINAPI</v>
          </cell>
          <cell r="C8646" t="str">
            <v xml:space="preserve">CHAPA DE LAMINADO MELAMINICO, TEXTURIZADO, DE *1,25 X 3,08* M, E = 0,8 MM                                                                                                                                                                                                                                                                                                                                                                                                                                 </v>
          </cell>
          <cell r="D8646" t="str">
            <v xml:space="preserve">M2    </v>
          </cell>
          <cell r="E8646">
            <v>65.03</v>
          </cell>
        </row>
        <row r="8647">
          <cell r="A8647">
            <v>34659</v>
          </cell>
          <cell r="B8647" t="str">
            <v>SINAPI</v>
          </cell>
          <cell r="C8647" t="str">
            <v xml:space="preserve">CHAPA DE MDF BRANCO LISO 1 FACE, E = 12 MM, DE *2,75 X 1,85* M                                                                                                                                                                                                                                                                                                                                                                                                                                            </v>
          </cell>
          <cell r="D8647" t="str">
            <v xml:space="preserve">M2    </v>
          </cell>
          <cell r="E8647">
            <v>44.71</v>
          </cell>
        </row>
        <row r="8648">
          <cell r="A8648">
            <v>34514</v>
          </cell>
          <cell r="B8648" t="str">
            <v>SINAPI</v>
          </cell>
          <cell r="C8648" t="str">
            <v xml:space="preserve">CHAPA DE MDF BRANCO LISO 1 FACE, E = 15 MM, DE *2,75 X 1,85* M                                                                                                                                                                                                                                                                                                                                                                                                                                            </v>
          </cell>
          <cell r="D8648" t="str">
            <v xml:space="preserve">M2    </v>
          </cell>
          <cell r="E8648">
            <v>49.52</v>
          </cell>
        </row>
        <row r="8649">
          <cell r="A8649">
            <v>34660</v>
          </cell>
          <cell r="B8649" t="str">
            <v>SINAPI</v>
          </cell>
          <cell r="C8649" t="str">
            <v xml:space="preserve">CHAPA DE MDF BRANCO LISO 1 FACE, E = 18 MM, DE *2,75 X 1,85* M                                                                                                                                                                                                                                                                                                                                                                                                                                            </v>
          </cell>
          <cell r="D8649" t="str">
            <v xml:space="preserve">M2    </v>
          </cell>
          <cell r="E8649">
            <v>62.84</v>
          </cell>
        </row>
        <row r="8650">
          <cell r="A8650">
            <v>34661</v>
          </cell>
          <cell r="B8650" t="str">
            <v>SINAPI</v>
          </cell>
          <cell r="C8650" t="str">
            <v xml:space="preserve">CHAPA DE MDF BRANCO LISO 1 FACE, E = 25 MM, DE *2,75 X 1,85* M                                                                                                                                                                                                                                                                                                                                                                                                                                            </v>
          </cell>
          <cell r="D8650" t="str">
            <v xml:space="preserve">M2    </v>
          </cell>
          <cell r="E8650">
            <v>90.26</v>
          </cell>
        </row>
        <row r="8651">
          <cell r="A8651">
            <v>34667</v>
          </cell>
          <cell r="B8651" t="str">
            <v>SINAPI</v>
          </cell>
          <cell r="C8651" t="str">
            <v xml:space="preserve">CHAPA DE MDF BRANCO LISO 1 FACE, E = 6 MM, DE *2,75 X 1,85* M                                                                                                                                                                                                                                                                                                                                                                                                                                             </v>
          </cell>
          <cell r="D8651" t="str">
            <v xml:space="preserve">M2    </v>
          </cell>
          <cell r="E8651">
            <v>32.68</v>
          </cell>
        </row>
        <row r="8652">
          <cell r="A8652">
            <v>34668</v>
          </cell>
          <cell r="B8652" t="str">
            <v>SINAPI</v>
          </cell>
          <cell r="C8652" t="str">
            <v xml:space="preserve">CHAPA DE MDF BRANCO LISO 1 FACE, E = 9 MM, DE *2,75 X 1,85* M                                                                                                                                                                                                                                                                                                                                                                                                                                             </v>
          </cell>
          <cell r="D8652" t="str">
            <v xml:space="preserve">M2    </v>
          </cell>
          <cell r="E8652">
            <v>42.71</v>
          </cell>
        </row>
        <row r="8653">
          <cell r="A8653">
            <v>34741</v>
          </cell>
          <cell r="B8653" t="str">
            <v>SINAPI</v>
          </cell>
          <cell r="C8653" t="str">
            <v xml:space="preserve">CHAPA DE MDF BRANCO LISO 2 FACES, E = 12 MM, DE *2,75 X 1,85* M                                                                                                                                                                                                                                                                                                                                                                                                                                           </v>
          </cell>
          <cell r="D8653" t="str">
            <v xml:space="preserve">M2    </v>
          </cell>
          <cell r="E8653">
            <v>47</v>
          </cell>
        </row>
        <row r="8654">
          <cell r="A8654">
            <v>34664</v>
          </cell>
          <cell r="B8654" t="str">
            <v>SINAPI</v>
          </cell>
          <cell r="C8654" t="str">
            <v xml:space="preserve">CHAPA DE MDF BRANCO LISO 2 FACES, E = 15 MM, DE *2,75 X 1,85* M                                                                                                                                                                                                                                                                                                                                                                                                                                           </v>
          </cell>
          <cell r="D8654" t="str">
            <v xml:space="preserve">M2    </v>
          </cell>
          <cell r="E8654">
            <v>51.29</v>
          </cell>
        </row>
        <row r="8655">
          <cell r="A8655">
            <v>34665</v>
          </cell>
          <cell r="B8655" t="str">
            <v>SINAPI</v>
          </cell>
          <cell r="C8655" t="str">
            <v xml:space="preserve">CHAPA DE MDF BRANCO LISO 2 FACES, E = 18 MM, DE *2,75 X 1,85* M                                                                                                                                                                                                                                                                                                                                                                                                                                           </v>
          </cell>
          <cell r="D8655" t="str">
            <v xml:space="preserve">M2    </v>
          </cell>
          <cell r="E8655">
            <v>63.67</v>
          </cell>
        </row>
        <row r="8656">
          <cell r="A8656">
            <v>34666</v>
          </cell>
          <cell r="B8656" t="str">
            <v>SINAPI</v>
          </cell>
          <cell r="C8656" t="str">
            <v xml:space="preserve">CHAPA DE MDF BRANCO LISO 2 FACES, E = 25 MM, DE *2,75 X 1,85* M                                                                                                                                                                                                                                                                                                                                                                                                                                           </v>
          </cell>
          <cell r="D8656" t="str">
            <v xml:space="preserve">M2    </v>
          </cell>
          <cell r="E8656">
            <v>96.17</v>
          </cell>
        </row>
        <row r="8657">
          <cell r="A8657">
            <v>34669</v>
          </cell>
          <cell r="B8657" t="str">
            <v>SINAPI</v>
          </cell>
          <cell r="C8657" t="str">
            <v xml:space="preserve">CHAPA DE MDF BRANCO LISO 2 FACES, E = 6 MM, DE *2,75 X 1,85* M                                                                                                                                                                                                                                                                                                                                                                                                                                            </v>
          </cell>
          <cell r="D8657" t="str">
            <v xml:space="preserve">M2    </v>
          </cell>
          <cell r="E8657">
            <v>35.26</v>
          </cell>
        </row>
        <row r="8658">
          <cell r="A8658">
            <v>34670</v>
          </cell>
          <cell r="B8658" t="str">
            <v>SINAPI</v>
          </cell>
          <cell r="C8658" t="str">
            <v xml:space="preserve">CHAPA DE MDF BRANCO LISO 2 FACES, E = 9 MM, DE *2,75 X 1,85* M                                                                                                                                                                                                                                                                                                                                                                                                                                            </v>
          </cell>
          <cell r="D8658" t="str">
            <v xml:space="preserve">M2    </v>
          </cell>
          <cell r="E8658">
            <v>43.12</v>
          </cell>
        </row>
        <row r="8659">
          <cell r="A8659">
            <v>34671</v>
          </cell>
          <cell r="B8659" t="str">
            <v>SINAPI</v>
          </cell>
          <cell r="C8659" t="str">
            <v xml:space="preserve">CHAPA DE MDF CRU, E = 12 MM, DE *2,75 X 1,85* M                                                                                                                                                                                                                                                                                                                                                                                                                                                           </v>
          </cell>
          <cell r="D8659" t="str">
            <v xml:space="preserve">M2    </v>
          </cell>
          <cell r="E8659">
            <v>36</v>
          </cell>
        </row>
        <row r="8660">
          <cell r="A8660">
            <v>34672</v>
          </cell>
          <cell r="B8660" t="str">
            <v>SINAPI</v>
          </cell>
          <cell r="C8660" t="str">
            <v xml:space="preserve">CHAPA DE MDF CRU, E = 15 MM, DE *2,75 X 1,85* M                                                                                                                                                                                                                                                                                                                                                                                                                                                           </v>
          </cell>
          <cell r="D8660" t="str">
            <v xml:space="preserve">M2    </v>
          </cell>
          <cell r="E8660">
            <v>37.96</v>
          </cell>
        </row>
        <row r="8661">
          <cell r="A8661">
            <v>34673</v>
          </cell>
          <cell r="B8661" t="str">
            <v>SINAPI</v>
          </cell>
          <cell r="C8661" t="str">
            <v xml:space="preserve">CHAPA DE MDF CRU, E = 18 MM, DE *2,75 X 1,85* M                                                                                                                                                                                                                                                                                                                                                                                                                                                           </v>
          </cell>
          <cell r="D8661" t="str">
            <v xml:space="preserve">M2    </v>
          </cell>
          <cell r="E8661">
            <v>46.32</v>
          </cell>
        </row>
        <row r="8662">
          <cell r="A8662">
            <v>34674</v>
          </cell>
          <cell r="B8662" t="str">
            <v>SINAPI</v>
          </cell>
          <cell r="C8662" t="str">
            <v xml:space="preserve">CHAPA DE MDF CRU, E = 20 MM, DE *2,75 X 1,85* M                                                                                                                                                                                                                                                                                                                                                                                                                                                           </v>
          </cell>
          <cell r="D8662" t="str">
            <v xml:space="preserve">M2    </v>
          </cell>
          <cell r="E8662">
            <v>61.58</v>
          </cell>
        </row>
        <row r="8663">
          <cell r="A8663">
            <v>34675</v>
          </cell>
          <cell r="B8663" t="str">
            <v>SINAPI</v>
          </cell>
          <cell r="C8663" t="str">
            <v xml:space="preserve">CHAPA DE MDF CRU, E = 25 MM, DE *2,75 X 1,85* M                                                                                                                                                                                                                                                                                                                                                                                                                                                           </v>
          </cell>
          <cell r="D8663" t="str">
            <v xml:space="preserve">M2    </v>
          </cell>
          <cell r="E8663">
            <v>75.08</v>
          </cell>
        </row>
        <row r="8664">
          <cell r="A8664">
            <v>34676</v>
          </cell>
          <cell r="B8664" t="str">
            <v>SINAPI</v>
          </cell>
          <cell r="C8664" t="str">
            <v xml:space="preserve">CHAPA DE MDF CRU, E = 6 MM, DE *2,75 X 1,85* M                                                                                                                                                                                                                                                                                                                                                                                                                                                            </v>
          </cell>
          <cell r="D8664" t="str">
            <v xml:space="preserve">M2    </v>
          </cell>
          <cell r="E8664">
            <v>21.61</v>
          </cell>
        </row>
        <row r="8665">
          <cell r="A8665">
            <v>34677</v>
          </cell>
          <cell r="B8665" t="str">
            <v>SINAPI</v>
          </cell>
          <cell r="C8665" t="str">
            <v xml:space="preserve">CHAPA DE MDF CRU, E = 9 MM, DE *2,75 X 1,85* M                                                                                                                                                                                                                                                                                                                                                                                                                                                            </v>
          </cell>
          <cell r="D8665" t="str">
            <v xml:space="preserve">M2    </v>
          </cell>
          <cell r="E8665">
            <v>29.06</v>
          </cell>
        </row>
        <row r="8666">
          <cell r="A8666">
            <v>43126</v>
          </cell>
          <cell r="B8666" t="str">
            <v>SINAPI</v>
          </cell>
          <cell r="C8666" t="str">
            <v xml:space="preserve">CHAPA EM ACO GALVANIZADO PARA STEEL DECK, COM NERVURAS TRAPEZOIDAIS, LARGURA UTIL DE 915 MM E ESPESSURA DE 0,80 MM                                                                                                                                                                                                                                                                                                                                                                                        </v>
          </cell>
          <cell r="D8666" t="str">
            <v xml:space="preserve">M2    </v>
          </cell>
          <cell r="E8666">
            <v>102.25</v>
          </cell>
        </row>
        <row r="8667">
          <cell r="A8667">
            <v>43124</v>
          </cell>
          <cell r="B8667" t="str">
            <v>SINAPI</v>
          </cell>
          <cell r="C8667" t="str">
            <v xml:space="preserve">CHAPA EM ACO GALVANIZADO PARA STEEL DECK, COM NERVURAS TRAPEZOIDAIS, LARGURA UTIL DE 915 MM E ESPESSURA DE 0,95 MM                                                                                                                                                                                                                                                                                                                                                                                        </v>
          </cell>
          <cell r="D8667" t="str">
            <v xml:space="preserve">M2    </v>
          </cell>
          <cell r="E8667">
            <v>119.39</v>
          </cell>
        </row>
        <row r="8668">
          <cell r="A8668">
            <v>43125</v>
          </cell>
          <cell r="B8668" t="str">
            <v>SINAPI</v>
          </cell>
          <cell r="C8668" t="str">
            <v xml:space="preserve">CHAPA EM ACO GALVANIZADO PARA STEEL DECK, COM NERVURAS TRAPEZOIDAIS, LARGURA UTIL DE 915 MM E ESPESSURA DE 1,25 MM                                                                                                                                                                                                                                                                                                                                                                                        </v>
          </cell>
          <cell r="D8668" t="str">
            <v xml:space="preserve">M2    </v>
          </cell>
          <cell r="E8668">
            <v>154.84</v>
          </cell>
        </row>
        <row r="8669">
          <cell r="A8669">
            <v>40623</v>
          </cell>
          <cell r="B8669" t="str">
            <v>SINAPI</v>
          </cell>
          <cell r="C8669" t="str">
            <v xml:space="preserve">CHAPA PARA EMENDA DE VIGA, EM ACO GROSSO, QUALIDADE ESTRUTURAL, BITOLA 3/16 ", E= 4,75 MM, 4 FUROS, LARGURA 45 MM, COMPRIMENTO 500 MM                                                                                                                                                                                                                                                                                                                                                                     </v>
          </cell>
          <cell r="D8669" t="str">
            <v xml:space="preserve">PAR   </v>
          </cell>
          <cell r="E8669">
            <v>123.92</v>
          </cell>
        </row>
        <row r="8670">
          <cell r="A8670">
            <v>43701</v>
          </cell>
          <cell r="B8670" t="str">
            <v>SINAPI</v>
          </cell>
          <cell r="C8670" t="str">
            <v xml:space="preserve">CHAPA/BOBINA LISA EM ALUMINIO, LIGA 1.200 - H14, QUALQUER ESPESSURA, QUALQUER LARGURA                                                                                                                                                                                                                                                                                                                                                                                                                     </v>
          </cell>
          <cell r="D8670" t="str">
            <v xml:space="preserve">KG    </v>
          </cell>
          <cell r="E8670">
            <v>64</v>
          </cell>
        </row>
        <row r="8671">
          <cell r="A8671">
            <v>1345</v>
          </cell>
          <cell r="B8671" t="str">
            <v>SINAPI</v>
          </cell>
          <cell r="C8671" t="str">
            <v xml:space="preserve">CHAPA/PAINEL DE MADEIRA COMPENSADA PLASTIFICADA (MADEIRITE PLASTIFICADO) PARA FORMA DE CONCRETO, DE 2200 x 1100 MM, E = *17* MM                                                                                                                                                                                                                                                                                                                                                                           </v>
          </cell>
          <cell r="D8671" t="str">
            <v xml:space="preserve">M2    </v>
          </cell>
          <cell r="E8671">
            <v>87.11</v>
          </cell>
        </row>
        <row r="8672">
          <cell r="A8672">
            <v>1346</v>
          </cell>
          <cell r="B8672" t="str">
            <v>SINAPI</v>
          </cell>
          <cell r="C8672" t="str">
            <v xml:space="preserve">CHAPA/PAINEL DE MADEIRA COMPENSADA PLASTIFICADA (MADEIRITE PLASTIFICADO) PARA FORMA DE CONCRETO, DE 2200 x 1100 MM, E = 10 MM                                                                                                                                                                                                                                                                                                                                                                             </v>
          </cell>
          <cell r="D8672" t="str">
            <v xml:space="preserve">M2    </v>
          </cell>
          <cell r="E8672">
            <v>50.67</v>
          </cell>
        </row>
        <row r="8673">
          <cell r="A8673">
            <v>1347</v>
          </cell>
          <cell r="B8673" t="str">
            <v>SINAPI</v>
          </cell>
          <cell r="C8673" t="str">
            <v xml:space="preserve">CHAPA/PAINEL DE MADEIRA COMPENSADA PLASTIFICADA (MADEIRITE PLASTIFICADO) PARA FORMA DE CONCRETO, DE 2200 x 1100 MM, E = 12 MM                                                                                                                                                                                                                                                                                                                                                                             </v>
          </cell>
          <cell r="D8673" t="str">
            <v xml:space="preserve">M2    </v>
          </cell>
          <cell r="E8673">
            <v>62.79</v>
          </cell>
        </row>
        <row r="8674">
          <cell r="A8674">
            <v>43678</v>
          </cell>
          <cell r="B8674" t="str">
            <v>SINAPI</v>
          </cell>
          <cell r="C8674" t="str">
            <v xml:space="preserve">CHAPA/PAINEL DE MADEIRA COMPENSADA PLASTIFICADA (MADEIRITE PLASTIFICADO) PARA FORMA DE CONCRETO, DE 2200 X 1100 MM, E = 14 MM                                                                                                                                                                                                                                                                                                                                                                             </v>
          </cell>
          <cell r="D8674" t="str">
            <v xml:space="preserve">M2    </v>
          </cell>
          <cell r="E8674">
            <v>72.83</v>
          </cell>
        </row>
        <row r="8675">
          <cell r="A8675">
            <v>43680</v>
          </cell>
          <cell r="B8675" t="str">
            <v>SINAPI</v>
          </cell>
          <cell r="C8675" t="str">
            <v xml:space="preserve">CHAPA/PAINEL DE MADEIRA COMPENSADA PLASTIFICADA (MADEIRITE PLASTIFICADO) PARA FORMA DE CONCRETO, DE 2200 X 1100 MM, E = 20 MM                                                                                                                                                                                                                                                                                                                                                                             </v>
          </cell>
          <cell r="D8675" t="str">
            <v xml:space="preserve">M2    </v>
          </cell>
          <cell r="E8675">
            <v>104.92</v>
          </cell>
        </row>
        <row r="8676">
          <cell r="A8676">
            <v>43679</v>
          </cell>
          <cell r="B8676" t="str">
            <v>SINAPI</v>
          </cell>
          <cell r="C8676" t="str">
            <v xml:space="preserve">CHAPA/PAINEL DE MADEIRA COMPENSADA PLASTIFICADA (MADEIRITE PLASTIFICADO) PARA FORMA DE CONCRETO, DE 2200 X 1100 MM, E = 6 MM                                                                                                                                                                                                                                                                                                                                                                              </v>
          </cell>
          <cell r="D8676" t="str">
            <v xml:space="preserve">M2    </v>
          </cell>
          <cell r="E8676">
            <v>36.82</v>
          </cell>
        </row>
        <row r="8677">
          <cell r="A8677">
            <v>1355</v>
          </cell>
          <cell r="B8677" t="str">
            <v>SINAPI</v>
          </cell>
          <cell r="C8677" t="str">
            <v xml:space="preserve">CHAPA/PAINEL DE MADEIRA COMPENSADA RESINADA (MADEIRITE RESINADO ROSA) PARA FORMA DE CONCRETO, DE 2200 x 1100 MM, E = 14 MM                                                                                                                                                                                                                                                                                                                                                                                </v>
          </cell>
          <cell r="D8677" t="str">
            <v xml:space="preserve">M2    </v>
          </cell>
          <cell r="E8677">
            <v>41.9</v>
          </cell>
        </row>
        <row r="8678">
          <cell r="A8678">
            <v>1358</v>
          </cell>
          <cell r="B8678" t="str">
            <v>SINAPI</v>
          </cell>
          <cell r="C8678" t="str">
            <v xml:space="preserve">CHAPA/PAINEL DE MADEIRA COMPENSADA RESINADA (MADEIRITE RESINADO ROSA) PARA FORMA DE CONCRETO, DE 2200 x 1100 MM, E = 17 MM                                                                                                                                                                                                                                                                                                                                                                                </v>
          </cell>
          <cell r="D8678" t="str">
            <v xml:space="preserve">M2    </v>
          </cell>
          <cell r="E8678">
            <v>51.44</v>
          </cell>
        </row>
        <row r="8679">
          <cell r="A8679">
            <v>43681</v>
          </cell>
          <cell r="B8679" t="str">
            <v>SINAPI</v>
          </cell>
          <cell r="C8679" t="str">
            <v xml:space="preserve">CHAPA/PAINEL DE MADEIRA COMPENSADA RESINADA (MADEIRITE RESINADO ROSA) PARA FORMA DE CONCRETO, DE 2200 x 1100 MM, E = 8 A 12 MM                                                                                                                                                                                                                                                                                                                                                                            </v>
          </cell>
          <cell r="D8679" t="str">
            <v xml:space="preserve">M2    </v>
          </cell>
          <cell r="E8679">
            <v>32.409999999999997</v>
          </cell>
        </row>
        <row r="8680">
          <cell r="A8680">
            <v>43677</v>
          </cell>
          <cell r="B8680" t="str">
            <v>SINAPI</v>
          </cell>
          <cell r="C8680" t="str">
            <v xml:space="preserve">CHAPA/PAINEL DE MADEIRA COMPENSADA RESINADA (MADEIRITE RESINADO ROSA) PARA FORMA DE CONCRETO, DE 2200 X 1100 MM, E = 20 MM                                                                                                                                                                                                                                                                                                                                                                                </v>
          </cell>
          <cell r="D8680" t="str">
            <v xml:space="preserve">M2    </v>
          </cell>
          <cell r="E8680">
            <v>63.82</v>
          </cell>
        </row>
        <row r="8681">
          <cell r="A8681">
            <v>43682</v>
          </cell>
          <cell r="B8681" t="str">
            <v>SINAPI</v>
          </cell>
          <cell r="C8681" t="str">
            <v xml:space="preserve">CHAPA/PAINEL DE MADEIRA COMPENSADA RESINADA (MADEIRITE RESINADO ROSA) PARA FORMA DE CONCRETO, DE 2200 X 1100 MM, E = 6 MM                                                                                                                                                                                                                                                                                                                                                                                 </v>
          </cell>
          <cell r="D8681" t="str">
            <v xml:space="preserve">M2    </v>
          </cell>
          <cell r="E8681">
            <v>19.559999999999999</v>
          </cell>
        </row>
        <row r="8682">
          <cell r="A8682">
            <v>20971</v>
          </cell>
          <cell r="B8682" t="str">
            <v>SINAPI</v>
          </cell>
          <cell r="C8682" t="str">
            <v xml:space="preserve">CHAVE DUPLA PARA CONEXOES TIPO STORZ, ENGATE RAPIDO 1 1/2" X 2 1/2", EM LATAO, PARA INSTALACAO PREDIAL COMBATE A INCENDIO                                                                                                                                                                                                                                                                                                                                                                                 </v>
          </cell>
          <cell r="D8682" t="str">
            <v xml:space="preserve">UN    </v>
          </cell>
          <cell r="E8682">
            <v>20.28</v>
          </cell>
        </row>
        <row r="8683">
          <cell r="A8683">
            <v>13279</v>
          </cell>
          <cell r="B8683" t="str">
            <v>SINAPI</v>
          </cell>
          <cell r="C8683" t="str">
            <v xml:space="preserve">CHUMBADOR DE ACO TIPO PARABOLT, * 5/8" X 200* MM,  COM PORCA E ARRUELA                                                                                                                                                                                                                                                                                                                                                                                                                                    </v>
          </cell>
          <cell r="D8683" t="str">
            <v xml:space="preserve">KG    </v>
          </cell>
          <cell r="E8683">
            <v>32.04</v>
          </cell>
        </row>
        <row r="8684">
          <cell r="A8684">
            <v>11977</v>
          </cell>
          <cell r="B8684" t="str">
            <v>SINAPI</v>
          </cell>
          <cell r="C8684" t="str">
            <v xml:space="preserve">CHUMBADOR DE ACO, DIAMETRO 1/2", COMPRIMENTO 75 MM                                                                                                                                                                                                                                                                                                                                                                                                                                                        </v>
          </cell>
          <cell r="D8684" t="str">
            <v xml:space="preserve">UN    </v>
          </cell>
          <cell r="E8684">
            <v>16.600000000000001</v>
          </cell>
        </row>
        <row r="8685">
          <cell r="A8685">
            <v>11975</v>
          </cell>
          <cell r="B8685" t="str">
            <v>SINAPI</v>
          </cell>
          <cell r="C8685" t="str">
            <v xml:space="preserve">CHUMBADOR DE ACO, DIAMETRO 5/8", COMPRIMENTO 6", COM PORCA                                                                                                                                                                                                                                                                                                                                                                                                                                                </v>
          </cell>
          <cell r="D8685" t="str">
            <v xml:space="preserve">UN    </v>
          </cell>
          <cell r="E8685">
            <v>36.380000000000003</v>
          </cell>
        </row>
        <row r="8686">
          <cell r="A8686">
            <v>39746</v>
          </cell>
          <cell r="B8686" t="str">
            <v>SINAPI</v>
          </cell>
          <cell r="C8686" t="str">
            <v xml:space="preserve">CHUMBADOR DE ACO, 1" X 600 MM, PARA POSTES DE ACO COM BASE, INCLUSO PORCA E ARRUELA                                                                                                                                                                                                                                                                                                                                                                                                                       </v>
          </cell>
          <cell r="D8686" t="str">
            <v xml:space="preserve">UN    </v>
          </cell>
          <cell r="E8686">
            <v>404.84</v>
          </cell>
        </row>
        <row r="8687">
          <cell r="A8687">
            <v>11976</v>
          </cell>
          <cell r="B8687" t="str">
            <v>SINAPI</v>
          </cell>
          <cell r="C8687" t="str">
            <v xml:space="preserve">CHUMBADOR, DIAMETRO 1/4" COM PARAFUSO 1/4" X 40 MM                                                                                                                                                                                                                                                                                                                                                                                                                                                        </v>
          </cell>
          <cell r="D8687" t="str">
            <v xml:space="preserve">UN    </v>
          </cell>
          <cell r="E8687">
            <v>1.86</v>
          </cell>
        </row>
        <row r="8688">
          <cell r="A8688">
            <v>1368</v>
          </cell>
          <cell r="B8688" t="str">
            <v>SINAPI</v>
          </cell>
          <cell r="C8688" t="str">
            <v xml:space="preserve">CHUVEIRO COMUM EM PLASTICO BRANCO, COM CANO, 3 TEMPERATURAS, 5500 W (110/220 V)                                                                                                                                                                                                                                                                                                                                                                                                                           </v>
          </cell>
          <cell r="D8688" t="str">
            <v xml:space="preserve">UN    </v>
          </cell>
          <cell r="E8688">
            <v>74.95</v>
          </cell>
        </row>
        <row r="8689">
          <cell r="A8689">
            <v>1367</v>
          </cell>
          <cell r="B8689" t="str">
            <v>SINAPI</v>
          </cell>
          <cell r="C8689" t="str">
            <v xml:space="preserve">CHUVEIRO COMUM EM PLASTICO CROMADO, COM CANO, 4 TEMPERATURAS (110/220 V)                                                                                                                                                                                                                                                                                                                                                                                                                                  </v>
          </cell>
          <cell r="D8689" t="str">
            <v xml:space="preserve">UN    </v>
          </cell>
          <cell r="E8689">
            <v>242.44</v>
          </cell>
        </row>
        <row r="8690">
          <cell r="A8690">
            <v>1380</v>
          </cell>
          <cell r="B8690" t="str">
            <v>SINAPI</v>
          </cell>
          <cell r="C8690" t="str">
            <v xml:space="preserve">CIMENTO BRANCO                                                                                                                                                                                                                                                                                                                                                                                                                                                                                            </v>
          </cell>
          <cell r="D8690" t="str">
            <v xml:space="preserve">KG    </v>
          </cell>
          <cell r="E8690">
            <v>2.4500000000000002</v>
          </cell>
        </row>
        <row r="8691">
          <cell r="A8691">
            <v>1375</v>
          </cell>
          <cell r="B8691" t="str">
            <v>SINAPI</v>
          </cell>
          <cell r="C8691" t="str">
            <v xml:space="preserve">CIMENTO IMPERMEABILIZANTE DE PEGA ULTRARRAPIDA PARA TAMPONAMENTOS                                                                                                                                                                                                                                                                                                                                                                                                                                         </v>
          </cell>
          <cell r="D8691" t="str">
            <v xml:space="preserve">KG    </v>
          </cell>
          <cell r="E8691">
            <v>14.51</v>
          </cell>
        </row>
        <row r="8692">
          <cell r="A8692">
            <v>1379</v>
          </cell>
          <cell r="B8692" t="str">
            <v>SINAPI</v>
          </cell>
          <cell r="C8692" t="str">
            <v xml:space="preserve">CIMENTO PORTLAND COMPOSTO CP II-32                                                                                                                                                                                                                                                                                                                                                                                                                                                                        </v>
          </cell>
          <cell r="D8692" t="str">
            <v xml:space="preserve">KG    </v>
          </cell>
          <cell r="E8692">
            <v>0.78</v>
          </cell>
        </row>
        <row r="8693">
          <cell r="A8693">
            <v>13284</v>
          </cell>
          <cell r="B8693" t="str">
            <v>SINAPI</v>
          </cell>
          <cell r="C8693" t="str">
            <v xml:space="preserve">CIMENTO PORTLAND DE ALTO FORNO (AF) CP III-40                                                                                                                                                                                                                                                                                                                                                                                                                                                             </v>
          </cell>
          <cell r="D8693" t="str">
            <v xml:space="preserve">KG    </v>
          </cell>
          <cell r="E8693">
            <v>0.78</v>
          </cell>
        </row>
        <row r="8694">
          <cell r="A8694">
            <v>44528</v>
          </cell>
          <cell r="B8694" t="str">
            <v>SINAPI</v>
          </cell>
          <cell r="C8694" t="str">
            <v xml:space="preserve">CIMENTO PORTLAND ESTRUTURAL BRANCO  CPB-32                                                                                                                                                                                                                                                                                                                                                                                                                                                                </v>
          </cell>
          <cell r="D8694" t="str">
            <v xml:space="preserve">KG    </v>
          </cell>
          <cell r="E8694">
            <v>2.94</v>
          </cell>
        </row>
        <row r="8695">
          <cell r="A8695">
            <v>34753</v>
          </cell>
          <cell r="B8695" t="str">
            <v>SINAPI</v>
          </cell>
          <cell r="C8695" t="str">
            <v xml:space="preserve">CIMENTO PORTLAND POZOLANICO CP IV-32                                                                                                                                                                                                                                                                                                                                                                                                                                                                      </v>
          </cell>
          <cell r="D8695" t="str">
            <v xml:space="preserve">KG    </v>
          </cell>
          <cell r="E8695">
            <v>0.85</v>
          </cell>
        </row>
        <row r="8696">
          <cell r="A8696">
            <v>420</v>
          </cell>
          <cell r="B8696" t="str">
            <v>SINAPI</v>
          </cell>
          <cell r="C8696" t="str">
            <v xml:space="preserve">CINTA CIRCULAR EM ACO GALVANIZADO DE 150 MM DE DIAMETRO PARA FIXACAO DE CAIXA MEDICAO, INCLUI PARAFUSOS E PORCAS                                                                                                                                                                                                                                                                                                                                                                                          </v>
          </cell>
          <cell r="D8696" t="str">
            <v xml:space="preserve">UN    </v>
          </cell>
          <cell r="E8696">
            <v>45.34</v>
          </cell>
        </row>
        <row r="8697">
          <cell r="A8697">
            <v>12327</v>
          </cell>
          <cell r="B8697" t="str">
            <v>SINAPI</v>
          </cell>
          <cell r="C8697" t="str">
            <v xml:space="preserve">CINTA CIRCULAR EM ACO GALVANIZADO DE 210 MM DE DIAMETRO PARA INSTALACAO DE TRANSFORMADOR EM POSTE DE CONCRETO                                                                                                                                                                                                                                                                                                                                                                                             </v>
          </cell>
          <cell r="D8697" t="str">
            <v xml:space="preserve">UN    </v>
          </cell>
          <cell r="E8697">
            <v>54.01</v>
          </cell>
        </row>
        <row r="8698">
          <cell r="A8698">
            <v>36148</v>
          </cell>
          <cell r="B8698" t="str">
            <v>SINAPI</v>
          </cell>
          <cell r="C8698" t="str">
            <v xml:space="preserve">CINTURAO DE SEGURANCA TIPO PARAQUEDISTA, FIVELA EM ACO, AJUSTE NO SUSPENSARIO, CINTURA E PERNAS                                                                                                                                                                                                                                                                                                                                                                                                           </v>
          </cell>
          <cell r="D8698" t="str">
            <v xml:space="preserve">UN    </v>
          </cell>
          <cell r="E8698">
            <v>57.6</v>
          </cell>
        </row>
        <row r="8699">
          <cell r="A8699">
            <v>12329</v>
          </cell>
          <cell r="B8699" t="str">
            <v>SINAPI</v>
          </cell>
          <cell r="C8699" t="str">
            <v xml:space="preserve">COBRE ELETROLITICO EM BARRA OU CHAPA                                                                                                                                                                                                                                                                                                                                                                                                                                                                      </v>
          </cell>
          <cell r="D8699" t="str">
            <v xml:space="preserve">KG    </v>
          </cell>
          <cell r="E8699">
            <v>123.67</v>
          </cell>
        </row>
        <row r="8700">
          <cell r="A8700">
            <v>1339</v>
          </cell>
          <cell r="B8700" t="str">
            <v>SINAPI</v>
          </cell>
          <cell r="C8700" t="str">
            <v xml:space="preserve">COLA A BASE DE RESINA SINTETICA PARA CHAPA DE LAMINADO MELAMINICO                                                                                                                                                                                                                                                                                                                                                                                                                                         </v>
          </cell>
          <cell r="D8700" t="str">
            <v xml:space="preserve">KG    </v>
          </cell>
          <cell r="E8700">
            <v>58.55</v>
          </cell>
        </row>
        <row r="8701">
          <cell r="A8701">
            <v>44396</v>
          </cell>
          <cell r="B8701" t="str">
            <v>SINAPI</v>
          </cell>
          <cell r="C8701" t="str">
            <v xml:space="preserve">COLA BRANCA BASE PVA                                                                                                                                                                                                                                                                                                                                                                                                                                                                                      </v>
          </cell>
          <cell r="D8701" t="str">
            <v xml:space="preserve">KG    </v>
          </cell>
          <cell r="E8701">
            <v>42.48</v>
          </cell>
        </row>
        <row r="8702">
          <cell r="A8702">
            <v>44327</v>
          </cell>
          <cell r="B8702" t="str">
            <v>SINAPI</v>
          </cell>
          <cell r="C8702" t="str">
            <v xml:space="preserve">COLA PARA TUBOS E MANTAS ELASTOMERICAS, A BASE DE SOLVENTE                                                                                                                                                                                                                                                                                                                                                                                                                                                </v>
          </cell>
          <cell r="D8702" t="str">
            <v xml:space="preserve">L     </v>
          </cell>
          <cell r="E8702">
            <v>144.47999999999999</v>
          </cell>
        </row>
        <row r="8703">
          <cell r="A8703">
            <v>37418</v>
          </cell>
          <cell r="B8703" t="str">
            <v>SINAPI</v>
          </cell>
          <cell r="C8703" t="str">
            <v xml:space="preserve">COLAR DE TOMADA EM POLIPROPILENO, PP, COM PARAFUSOS, PARA PEAD, 63 X 1/2" - LIGACAO PREDIAL DE AGUA                                                                                                                                                                                                                                                                                                                                                                                                       </v>
          </cell>
          <cell r="D8703" t="str">
            <v xml:space="preserve">UN    </v>
          </cell>
          <cell r="E8703">
            <v>21.29</v>
          </cell>
        </row>
        <row r="8704">
          <cell r="A8704">
            <v>37419</v>
          </cell>
          <cell r="B8704" t="str">
            <v>SINAPI</v>
          </cell>
          <cell r="C8704" t="str">
            <v xml:space="preserve">COLAR DE TOMADA EM POLIPROPILENO, PP, COM PARAFUSOS, PARA PEAD, 63 X 3/4" - LIGACAO PREDIAL DE AGUA                                                                                                                                                                                                                                                                                                                                                                                                       </v>
          </cell>
          <cell r="D8704" t="str">
            <v xml:space="preserve">UN    </v>
          </cell>
          <cell r="E8704">
            <v>21.86</v>
          </cell>
        </row>
        <row r="8705">
          <cell r="A8705">
            <v>1427</v>
          </cell>
          <cell r="B8705" t="str">
            <v>SINAPI</v>
          </cell>
          <cell r="C8705" t="str">
            <v xml:space="preserve">COLAR TOMADA PVC, COM TRAVAS, SAIDA COM ROSCA, DE 110 MM X 1/2" OU 110 MM X 3/4", PARA LIGACAO PREDIAL DE AGUA                                                                                                                                                                                                                                                                                                                                                                                            </v>
          </cell>
          <cell r="D8705" t="str">
            <v xml:space="preserve">UN    </v>
          </cell>
          <cell r="E8705">
            <v>22.68</v>
          </cell>
        </row>
        <row r="8706">
          <cell r="A8706">
            <v>1402</v>
          </cell>
          <cell r="B8706" t="str">
            <v>SINAPI</v>
          </cell>
          <cell r="C8706" t="str">
            <v xml:space="preserve">COLAR TOMADA PVC, COM TRAVAS, SAIDA COM ROSCA, DE 32 MM X 1/2" OU 32 MM X 3/4", PARA LIGACAO PREDIAL DE AGUA                                                                                                                                                                                                                                                                                                                                                                                              </v>
          </cell>
          <cell r="D8706" t="str">
            <v xml:space="preserve">UN    </v>
          </cell>
          <cell r="E8706">
            <v>7.85</v>
          </cell>
        </row>
        <row r="8707">
          <cell r="A8707">
            <v>1420</v>
          </cell>
          <cell r="B8707" t="str">
            <v>SINAPI</v>
          </cell>
          <cell r="C8707" t="str">
            <v xml:space="preserve">COLAR TOMADA PVC, COM TRAVAS, SAIDA COM ROSCA, DE 40 MM X 1/2" OU 40 MM X 3/4", PARA LIGACAO PREDIAL DE AGUA                                                                                                                                                                                                                                                                                                                                                                                              </v>
          </cell>
          <cell r="D8707" t="str">
            <v xml:space="preserve">UN    </v>
          </cell>
          <cell r="E8707">
            <v>10.09</v>
          </cell>
        </row>
        <row r="8708">
          <cell r="A8708">
            <v>1419</v>
          </cell>
          <cell r="B8708" t="str">
            <v>SINAPI</v>
          </cell>
          <cell r="C8708" t="str">
            <v xml:space="preserve">COLAR TOMADA PVC, COM TRAVAS, SAIDA COM ROSCA, DE 50 MM X 1/2" OU 50 MM X 3/4", PARA LIGACAO PREDIAL DE AGUA                                                                                                                                                                                                                                                                                                                                                                                              </v>
          </cell>
          <cell r="D8708" t="str">
            <v xml:space="preserve">UN    </v>
          </cell>
          <cell r="E8708">
            <v>12.19</v>
          </cell>
        </row>
        <row r="8709">
          <cell r="A8709">
            <v>1414</v>
          </cell>
          <cell r="B8709" t="str">
            <v>SINAPI</v>
          </cell>
          <cell r="C8709" t="str">
            <v xml:space="preserve">COLAR TOMADA PVC, COM TRAVAS, SAIDA COM ROSCA, DE 60 MM X 1/2" OU 60 MM X 3/4", PARA LIGACAO PREDIAL DE AGUA                                                                                                                                                                                                                                                                                                                                                                                              </v>
          </cell>
          <cell r="D8709" t="str">
            <v xml:space="preserve">UN    </v>
          </cell>
          <cell r="E8709">
            <v>11.92</v>
          </cell>
        </row>
        <row r="8710">
          <cell r="A8710">
            <v>1413</v>
          </cell>
          <cell r="B8710" t="str">
            <v>SINAPI</v>
          </cell>
          <cell r="C8710" t="str">
            <v xml:space="preserve">COLAR TOMADA PVC, COM TRAVAS, SAIDA COM ROSCA, DE 75 MM X 1/2" OU 75 MM X 3/4", PARA LIGACAO PREDIAL DE AGUA                                                                                                                                                                                                                                                                                                                                                                                              </v>
          </cell>
          <cell r="D8710" t="str">
            <v xml:space="preserve">UN    </v>
          </cell>
          <cell r="E8710">
            <v>17.61</v>
          </cell>
        </row>
        <row r="8711">
          <cell r="A8711">
            <v>1412</v>
          </cell>
          <cell r="B8711" t="str">
            <v>SINAPI</v>
          </cell>
          <cell r="C8711" t="str">
            <v xml:space="preserve">COLAR TOMADA PVC, COM TRAVAS, SAIDA COM ROSCA, DE 85 MM X 1/2" OU 85 MM X 3/4", PARA LIGACAO PREDIAL DE AGUA                                                                                                                                                                                                                                                                                                                                                                                              </v>
          </cell>
          <cell r="D8711" t="str">
            <v xml:space="preserve">UN    </v>
          </cell>
          <cell r="E8711">
            <v>14.92</v>
          </cell>
        </row>
        <row r="8712">
          <cell r="A8712">
            <v>1411</v>
          </cell>
          <cell r="B8712" t="str">
            <v>SINAPI</v>
          </cell>
          <cell r="C8712" t="str">
            <v xml:space="preserve">COLAR TOMADA PVC, COM TRAVAS, SAIDA ROSCAVEL COM BUCHA DE LATAO, DE 110 MM X 1/2" OU 110 MM X 3/4", PARA LIGACAO PREDIAL DE AGUA                                                                                                                                                                                                                                                                                                                                                                          </v>
          </cell>
          <cell r="D8712" t="str">
            <v xml:space="preserve">UN    </v>
          </cell>
          <cell r="E8712">
            <v>27.15</v>
          </cell>
        </row>
        <row r="8713">
          <cell r="A8713">
            <v>1406</v>
          </cell>
          <cell r="B8713" t="str">
            <v>SINAPI</v>
          </cell>
          <cell r="C8713" t="str">
            <v xml:space="preserve">COLAR TOMADA PVC, COM TRAVAS, SAIDA ROSCAVEL COM BUCHA DE LATAO, DE 60 MM X 1/2" OU 60 MM X 3/4", PARA LIGACAO PREDIAL DE AGUA                                                                                                                                                                                                                                                                                                                                                                            </v>
          </cell>
          <cell r="D8713" t="str">
            <v xml:space="preserve">UN    </v>
          </cell>
          <cell r="E8713">
            <v>18.010000000000002</v>
          </cell>
        </row>
        <row r="8714">
          <cell r="A8714">
            <v>1407</v>
          </cell>
          <cell r="B8714" t="str">
            <v>SINAPI</v>
          </cell>
          <cell r="C8714" t="str">
            <v xml:space="preserve">COLAR TOMADA PVC, COM TRAVAS, SAIDA ROSCAVEL COM BUCHA DE LATAO, DE 75 MM X 1/2" OU 75 MM X 3/4", PARA LIGACAO PREDIAL DE AGUA                                                                                                                                                                                                                                                                                                                                                                            </v>
          </cell>
          <cell r="D8714" t="str">
            <v xml:space="preserve">UN    </v>
          </cell>
          <cell r="E8714">
            <v>22.45</v>
          </cell>
        </row>
        <row r="8715">
          <cell r="A8715">
            <v>1404</v>
          </cell>
          <cell r="B8715" t="str">
            <v>SINAPI</v>
          </cell>
          <cell r="C8715" t="str">
            <v xml:space="preserve">COLAR TOMADA PVC, COM TRAVAS, SAIDA ROSCAVEL COM BUCHA DE LATAO, DE 85 MM X 1/2" OU 85 MM X 3/4", PARA LIGACAO PREDIAL DE AGUA                                                                                                                                                                                                                                                                                                                                                                            </v>
          </cell>
          <cell r="D8715" t="str">
            <v xml:space="preserve">UN    </v>
          </cell>
          <cell r="E8715">
            <v>23.87</v>
          </cell>
        </row>
        <row r="8716">
          <cell r="A8716">
            <v>11281</v>
          </cell>
          <cell r="B8716" t="str">
            <v>SINAPI</v>
          </cell>
          <cell r="C8716" t="str">
            <v xml:space="preserve">COMPACTADOR DE SOLO A PERCUSSAO (SOQUETE), COM MOTOR GASOLINA DE 4 TEMPOS, PESO ENTRE 55 E 65 KG, FORCA DE IMPACTO DE 1.000 A 1.500 KGF, FREQUENCIA DE 600 A 700 GOLPES POR MINUTO, VELOCIDADE DE TRABALHO ENTRE 10 E 15 M/MIN, POTENCIA ENTRE 2,00 E 3,00 HP                                                                                                                                                                                                                                             </v>
          </cell>
          <cell r="D8716" t="str">
            <v xml:space="preserve">UN    </v>
          </cell>
          <cell r="E8716">
            <v>9200</v>
          </cell>
        </row>
        <row r="8717">
          <cell r="A8717">
            <v>1442</v>
          </cell>
          <cell r="B8717" t="str">
            <v>SINAPI</v>
          </cell>
          <cell r="C8717" t="str">
            <v xml:space="preserve">COMPACTADOR DE SOLO TIPO PLACA VIBRATORIA REVERSIVEL, A GASOLINA, 4 TEMPOS, PESO DE 125 A 150 KG, FORCA CENTRIFUGA DE 2500 A 2800 KGF, LARG. TRABALHO DE 400 A 450 MM, FREQ VIBRACAO DE 4300 A 4500 RPM, VELOC. TRABALHO DE 15 A 20 M/MIN, POT. DE 5,5 A 6,0 HP                                                                                                                                                                                                                                           </v>
          </cell>
          <cell r="D8717" t="str">
            <v xml:space="preserve">UN    </v>
          </cell>
          <cell r="E8717">
            <v>7723.33</v>
          </cell>
        </row>
        <row r="8718">
          <cell r="A8718">
            <v>13457</v>
          </cell>
          <cell r="B8718" t="str">
            <v>SINAPI</v>
          </cell>
          <cell r="C8718" t="str">
            <v xml:space="preserve">COMPACTADOR DE SOLO TIPO PLACA VIBRATORIA REVERSIVEL, A GASOLINA, 4 TEMPOS, PESO DE 150 A 175 KG, FORCA CENTRIFUGA DE 2800 A 3100 KGF, LARG. TRABALHO DE 450 A 520 MM, FREQ VIBRACAO DE 4000 A 4300 RPM, VELOC. TRABALHO DE 15 A 20 M/MIN, POT. DE 6,0 A 7,0 HP                                                                                                                                                                                                                                           </v>
          </cell>
          <cell r="D8718" t="str">
            <v xml:space="preserve">UN    </v>
          </cell>
          <cell r="E8718">
            <v>6666.66</v>
          </cell>
        </row>
        <row r="8719">
          <cell r="A8719">
            <v>40699</v>
          </cell>
          <cell r="B8719" t="str">
            <v>SINAPI</v>
          </cell>
          <cell r="C8719" t="str">
            <v xml:space="preserve">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                                                                                                                                                                                 </v>
          </cell>
          <cell r="D8719" t="str">
            <v xml:space="preserve">UN    </v>
          </cell>
          <cell r="E8719">
            <v>5153.58</v>
          </cell>
        </row>
        <row r="8720">
          <cell r="A8720">
            <v>40701</v>
          </cell>
          <cell r="B8720" t="str">
            <v>SINAPI</v>
          </cell>
          <cell r="C8720" t="str">
            <v xml:space="preserve">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                                                                                                                                                                                           </v>
          </cell>
          <cell r="D8720" t="str">
            <v xml:space="preserve">UN    </v>
          </cell>
          <cell r="E8720">
            <v>91122.46</v>
          </cell>
        </row>
        <row r="8721">
          <cell r="A8721">
            <v>40700</v>
          </cell>
          <cell r="B8721" t="str">
            <v>SINAPI</v>
          </cell>
          <cell r="C8721" t="str">
            <v xml:space="preserve">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                                                                                                                                                                                    </v>
          </cell>
          <cell r="D8721" t="str">
            <v xml:space="preserve">UN    </v>
          </cell>
          <cell r="E8721">
            <v>11996.87</v>
          </cell>
        </row>
        <row r="8722">
          <cell r="A8722">
            <v>13458</v>
          </cell>
          <cell r="B8722" t="str">
            <v>SINAPI</v>
          </cell>
          <cell r="C8722" t="str">
            <v xml:space="preserve">COMPACTADOR DE SOLOS DE PERCURSAO (SOQUETE) COM MOTOR A GASOLINA 4 TEMPOS DE 4 HP (4 CV)                                                                                                                                                                                                                                                                                                                                                                                                                  </v>
          </cell>
          <cell r="D8722" t="str">
            <v xml:space="preserve">UN    </v>
          </cell>
          <cell r="E8722">
            <v>11399.99</v>
          </cell>
        </row>
        <row r="8723">
          <cell r="A8723">
            <v>11134</v>
          </cell>
          <cell r="B8723" t="str">
            <v>SINAPI</v>
          </cell>
          <cell r="C8723" t="str">
            <v xml:space="preserve">COMPENSADO NAVAL - CHAPA/PAINEL EM MADEIRA COMPENSADA PRENSADA, DE 2200 X 1600 MM, E = 10 MM                                                                                                                                                                                                                                                                                                                                                                                                              </v>
          </cell>
          <cell r="D8723" t="str">
            <v xml:space="preserve">M2    </v>
          </cell>
          <cell r="E8723">
            <v>72.19</v>
          </cell>
        </row>
        <row r="8724">
          <cell r="A8724">
            <v>11135</v>
          </cell>
          <cell r="B8724" t="str">
            <v>SINAPI</v>
          </cell>
          <cell r="C8724" t="str">
            <v xml:space="preserve">COMPENSADO NAVAL - CHAPA/PAINEL EM MADEIRA COMPENSADA PRENSADA, DE 2200 X 1600 MM, E = 12 MM                                                                                                                                                                                                                                                                                                                                                                                                              </v>
          </cell>
          <cell r="D8724" t="str">
            <v xml:space="preserve">M2    </v>
          </cell>
          <cell r="E8724">
            <v>77.94</v>
          </cell>
        </row>
        <row r="8725">
          <cell r="A8725">
            <v>11136</v>
          </cell>
          <cell r="B8725" t="str">
            <v>SINAPI</v>
          </cell>
          <cell r="C8725" t="str">
            <v xml:space="preserve">COMPENSADO NAVAL - CHAPA/PAINEL EM MADEIRA COMPENSADA PRENSADA, DE 2200 X 1600 MM, E = 15 MM                                                                                                                                                                                                                                                                                                                                                                                                              </v>
          </cell>
          <cell r="D8725" t="str">
            <v xml:space="preserve">M2    </v>
          </cell>
          <cell r="E8725">
            <v>89.24</v>
          </cell>
        </row>
        <row r="8726">
          <cell r="A8726">
            <v>34743</v>
          </cell>
          <cell r="B8726" t="str">
            <v>SINAPI</v>
          </cell>
          <cell r="C8726" t="str">
            <v xml:space="preserve">COMPENSADO NAVAL - CHAPA/PAINEL EM MADEIRA COMPENSADA PRENSADA, DE 2200 X 1600 MM, E = 18 MM                                                                                                                                                                                                                                                                                                                                                                                                              </v>
          </cell>
          <cell r="D8726" t="str">
            <v xml:space="preserve">M2    </v>
          </cell>
          <cell r="E8726">
            <v>107.68</v>
          </cell>
        </row>
        <row r="8727">
          <cell r="A8727">
            <v>11137</v>
          </cell>
          <cell r="B8727" t="str">
            <v>SINAPI</v>
          </cell>
          <cell r="C8727" t="str">
            <v xml:space="preserve">COMPENSADO NAVAL - CHAPA/PAINEL EM MADEIRA COMPENSADA PRENSADA, DE 2200 X 1600 MM, E = 20 MM                                                                                                                                                                                                                                                                                                                                                                                                              </v>
          </cell>
          <cell r="D8727" t="str">
            <v xml:space="preserve">M2    </v>
          </cell>
          <cell r="E8727">
            <v>122.3</v>
          </cell>
        </row>
        <row r="8728">
          <cell r="A8728">
            <v>34745</v>
          </cell>
          <cell r="B8728" t="str">
            <v>SINAPI</v>
          </cell>
          <cell r="C8728" t="str">
            <v xml:space="preserve">COMPENSADO NAVAL - CHAPA/PAINEL EM MADEIRA COMPENSADA PRENSADA, DE 2200 X 1600 MM, E = 25 MM                                                                                                                                                                                                                                                                                                                                                                                                              </v>
          </cell>
          <cell r="D8728" t="str">
            <v xml:space="preserve">M2    </v>
          </cell>
          <cell r="E8728">
            <v>145.43</v>
          </cell>
        </row>
        <row r="8729">
          <cell r="A8729">
            <v>34746</v>
          </cell>
          <cell r="B8729" t="str">
            <v>SINAPI</v>
          </cell>
          <cell r="C8729" t="str">
            <v xml:space="preserve">COMPENSADO NAVAL - CHAPA/PAINEL EM MADEIRA COMPENSADA PRENSADA, DE 2200 X 1600 MM, E = 4 MM                                                                                                                                                                                                                                                                                                                                                                                                               </v>
          </cell>
          <cell r="D8729" t="str">
            <v xml:space="preserve">M2    </v>
          </cell>
          <cell r="E8729">
            <v>39.659999999999997</v>
          </cell>
        </row>
        <row r="8730">
          <cell r="A8730">
            <v>1360</v>
          </cell>
          <cell r="B8730" t="str">
            <v>SINAPI</v>
          </cell>
          <cell r="C8730" t="str">
            <v xml:space="preserve">COMPENSADO NAVAL - CHAPA/PAINEL EM MADEIRA COMPENSADA PRENSADA, DE 2200 X 1600 MM, E = 6 MM                                                                                                                                                                                                                                                                                                                                                                                                               </v>
          </cell>
          <cell r="D8730" t="str">
            <v xml:space="preserve">M2    </v>
          </cell>
          <cell r="E8730">
            <v>46.27</v>
          </cell>
        </row>
        <row r="8731">
          <cell r="A8731">
            <v>36524</v>
          </cell>
          <cell r="B8731" t="str">
            <v>SINAPI</v>
          </cell>
          <cell r="C8731" t="str">
            <v xml:space="preserve">COMPRESSOR DE AR ESTACIONARIO, VAZAO 620 PCM, PRESSAO EFETIVA DE TRABALHO 109 PSI, MOTOR ELETRICO, POTENCIA 127 CV                                                                                                                                                                                                                                                                                                                                                                                        </v>
          </cell>
          <cell r="D8731" t="str">
            <v xml:space="preserve">UN    </v>
          </cell>
          <cell r="E8731">
            <v>181751.38</v>
          </cell>
        </row>
        <row r="8732">
          <cell r="A8732">
            <v>36526</v>
          </cell>
          <cell r="B8732" t="str">
            <v>SINAPI</v>
          </cell>
          <cell r="C8732" t="str">
            <v xml:space="preserve">COMPRESSOR DE AR REBOCAVEL VAZAO 400 PCM, PRESSAO EFETIVA DE TRABALHO 102 PSI, MOTOR DIESEL, POTENCIA 110 CV                                                                                                                                                                                                                                                                                                                                                                                              </v>
          </cell>
          <cell r="D8732" t="str">
            <v xml:space="preserve">UN    </v>
          </cell>
          <cell r="E8732">
            <v>146462.66</v>
          </cell>
        </row>
        <row r="8733">
          <cell r="A8733">
            <v>36523</v>
          </cell>
          <cell r="B8733" t="str">
            <v>SINAPI</v>
          </cell>
          <cell r="C8733" t="str">
            <v xml:space="preserve">COMPRESSOR DE AR REBOCAVEL VAZAO 748 PCM, PRESSAO EFETIVA DE TRABALHO 102 PSI, MOTOR DIESEL, POTENCIA 210 CV                                                                                                                                                                                                                                                                                                                                                                                              </v>
          </cell>
          <cell r="D8733" t="str">
            <v xml:space="preserve">UN    </v>
          </cell>
          <cell r="E8733">
            <v>313556.8</v>
          </cell>
        </row>
        <row r="8734">
          <cell r="A8734">
            <v>36527</v>
          </cell>
          <cell r="B8734" t="str">
            <v>SINAPI</v>
          </cell>
          <cell r="C8734" t="str">
            <v xml:space="preserve">COMPRESSOR DE AR REBOCAVEL VAZAO 860 PCM, PRESSAO EFETIVA DE TRABALHO 102 PSI, MOTOR DIESEL, POTENCIA 250 CV                                                                                                                                                                                                                                                                                                                                                                                              </v>
          </cell>
          <cell r="D8734" t="str">
            <v xml:space="preserve">UN    </v>
          </cell>
          <cell r="E8734">
            <v>340587.27</v>
          </cell>
        </row>
        <row r="8735">
          <cell r="A8735">
            <v>13803</v>
          </cell>
          <cell r="B8735" t="str">
            <v>SINAPI</v>
          </cell>
          <cell r="C8735" t="str">
            <v xml:space="preserve">COMPRESSOR DE AR REBOCAVEL, VAZAO *89* PCM, PRESSAO EFETIVA DE TRABALHO *102* PSI, MOTOR DIESEL, POTENCIA *20* CV                                                                                                                                                                                                                                                                                                                                                                                         </v>
          </cell>
          <cell r="D8735" t="str">
            <v xml:space="preserve">UN    </v>
          </cell>
          <cell r="E8735">
            <v>123153.39</v>
          </cell>
        </row>
        <row r="8736">
          <cell r="A8736">
            <v>38642</v>
          </cell>
          <cell r="B8736" t="str">
            <v>SINAPI</v>
          </cell>
          <cell r="C8736" t="str">
            <v xml:space="preserve">COMPRESSOR DE AR REBOCAVEL, VAZAO 152 PCM, PRESSAO EFETIVA DE TRABALHO 102 PSI, MOTOR DIESEL, POTENCIA 31,5 KW                                                                                                                                                                                                                                                                                                                                                                                            </v>
          </cell>
          <cell r="D8736" t="str">
            <v xml:space="preserve">UN    </v>
          </cell>
          <cell r="E8736">
            <v>79297.45</v>
          </cell>
        </row>
        <row r="8737">
          <cell r="A8737">
            <v>36522</v>
          </cell>
          <cell r="B8737" t="str">
            <v>SINAPI</v>
          </cell>
          <cell r="C8737" t="str">
            <v xml:space="preserve">COMPRESSOR DE AR REBOCAVEL, VAZAO 189 PCM, PRESSAO EFETIVA DE TRABALHO 102 PSI, MOTOR DIESEL, POTENCIA 63 CV                                                                                                                                                                                                                                                                                                                                                                                              </v>
          </cell>
          <cell r="D8737" t="str">
            <v xml:space="preserve">UN    </v>
          </cell>
          <cell r="E8737">
            <v>92221.99</v>
          </cell>
        </row>
        <row r="8738">
          <cell r="A8738">
            <v>36525</v>
          </cell>
          <cell r="B8738" t="str">
            <v>SINAPI</v>
          </cell>
          <cell r="C8738" t="str">
            <v xml:space="preserve">COMPRESSOR DE AR REBOCAVEL, VAZAO 250 PCM, PRESSAO EFETIVA DE TRABALHO 102 PSI, MOTOR DIESEL, POTENCIA 81 CV                                                                                                                                                                                                                                                                                                                                                                                              </v>
          </cell>
          <cell r="D8738" t="str">
            <v xml:space="preserve">UN    </v>
          </cell>
          <cell r="E8738">
            <v>123506.79</v>
          </cell>
        </row>
        <row r="8739">
          <cell r="A8739">
            <v>34348</v>
          </cell>
          <cell r="B8739" t="str">
            <v>SINAPI</v>
          </cell>
          <cell r="C8739" t="str">
            <v xml:space="preserve">CONCERTINA CLIPADA (DUPLA) EM ACO GALVANIZADO DE ALTA RESISTENCIA, COM ESPIRAL DE 300 MM, D = 2,76 MM                                                                                                                                                                                                                                                                                                                                                                                                     </v>
          </cell>
          <cell r="D8739" t="str">
            <v xml:space="preserve">M     </v>
          </cell>
          <cell r="E8739">
            <v>27.44</v>
          </cell>
        </row>
        <row r="8740">
          <cell r="A8740">
            <v>34347</v>
          </cell>
          <cell r="B8740" t="str">
            <v>SINAPI</v>
          </cell>
          <cell r="C8740" t="str">
            <v xml:space="preserve">CONCERTINA SIMPLES EM ACO GALVANIZADO DE ALTA RESISTENCIA, COM ESPIRAL DE 300 MM, D = 2,76 MM                                                                                                                                                                                                                                                                                                                                                                                                             </v>
          </cell>
          <cell r="D8740" t="str">
            <v xml:space="preserve">M     </v>
          </cell>
          <cell r="E8740">
            <v>19.62</v>
          </cell>
        </row>
        <row r="8741">
          <cell r="A8741">
            <v>11146</v>
          </cell>
          <cell r="B8741" t="str">
            <v>SINAPI</v>
          </cell>
          <cell r="C8741" t="str">
            <v xml:space="preserve">CONCRETO AUTOADENSAVEL (CAA) CLASSE DE RESISTENCIA C15, ESPALHAMENTO SF2, INCLUI SERVICO DE BOMBEAMENTO (NBR 15823)                                                                                                                                                                                                                                                                                                                                                                                       </v>
          </cell>
          <cell r="D8741" t="str">
            <v xml:space="preserve">M3    </v>
          </cell>
          <cell r="E8741">
            <v>616.63</v>
          </cell>
        </row>
        <row r="8742">
          <cell r="A8742">
            <v>11147</v>
          </cell>
          <cell r="B8742" t="str">
            <v>SINAPI</v>
          </cell>
          <cell r="C8742" t="str">
            <v xml:space="preserve">CONCRETO AUTOADENSAVEL (CAA) CLASSE DE RESISTENCIA C20, ESPALHAMENTO SF2, INCLUI SERVICO DE BOMBEAMENTO (NBR 15823)                                                                                                                                                                                                                                                                                                                                                                                       </v>
          </cell>
          <cell r="D8742" t="str">
            <v xml:space="preserve">M3    </v>
          </cell>
          <cell r="E8742">
            <v>640.77</v>
          </cell>
        </row>
        <row r="8743">
          <cell r="A8743">
            <v>34872</v>
          </cell>
          <cell r="B8743" t="str">
            <v>SINAPI</v>
          </cell>
          <cell r="C8743" t="str">
            <v xml:space="preserve">CONCRETO AUTOADENSAVEL (CAA) CLASSE DE RESISTENCIA C25, ESPALHAMENTO SF2, INCLUI SERVICO DE BOMBEAMENTO (NBR 15823)                                                                                                                                                                                                                                                                                                                                                                                       </v>
          </cell>
          <cell r="D8743" t="str">
            <v xml:space="preserve">M3    </v>
          </cell>
          <cell r="E8743">
            <v>647.96</v>
          </cell>
        </row>
        <row r="8744">
          <cell r="A8744">
            <v>34491</v>
          </cell>
          <cell r="B8744" t="str">
            <v>SINAPI</v>
          </cell>
          <cell r="C8744" t="str">
            <v xml:space="preserve">CONCRETO AUTOADENSAVEL (CAA) CLASSE DE RESISTENCIA C30, ESPALHAMENTO SF2, INCLUI SERVICO DE BOMBEAMENTO (NBR 15823)                                                                                                                                                                                                                                                                                                                                                                                       </v>
          </cell>
          <cell r="D8744" t="str">
            <v xml:space="preserve">M3    </v>
          </cell>
          <cell r="E8744">
            <v>666.74</v>
          </cell>
        </row>
        <row r="8745">
          <cell r="A8745">
            <v>34770</v>
          </cell>
          <cell r="B8745" t="str">
            <v>SINAPI</v>
          </cell>
          <cell r="C8745" t="str">
            <v xml:space="preserve">CONCRETO BETUMINOSO USINADO A QUENTE (CBUQ) PARA PAVIMENTACAO ASFALTICA, PADRAO DNIT, FAIXA C, COM CAP 30/45 - AQUISICAO POSTO USINA                                                                                                                                                                                                                                                                                                                                                                      </v>
          </cell>
          <cell r="D8745" t="str">
            <v xml:space="preserve">T     </v>
          </cell>
          <cell r="E8745">
            <v>660.04</v>
          </cell>
        </row>
        <row r="8746">
          <cell r="A8746">
            <v>1518</v>
          </cell>
          <cell r="B8746" t="str">
            <v>SINAPI</v>
          </cell>
          <cell r="C8746" t="str">
            <v xml:space="preserve">CONCRETO BETUMINOSO USINADO A QUENTE (CBUQ) PARA PAVIMENTACAO ASFALTICA, PADRAO DNIT, FAIXA C, COM CAP 50/70 - AQUISICAO POSTO USINA                                                                                                                                                                                                                                                                                                                                                                      </v>
          </cell>
          <cell r="D8746" t="str">
            <v xml:space="preserve">T     </v>
          </cell>
          <cell r="E8746">
            <v>672.9</v>
          </cell>
        </row>
        <row r="8747">
          <cell r="A8747">
            <v>41965</v>
          </cell>
          <cell r="B8747" t="str">
            <v>SINAPI</v>
          </cell>
          <cell r="C8747" t="str">
            <v xml:space="preserve">CONCRETO BETUMINOSO USINADO A QUENTE (CBUQ) PARA PAVIMENTACAO ASFALTICA, PADRAO DNIT, PARA BINDER, COM CAP 50/70 - AQUISICAO POSTO USINA                                                                                                                                                                                                                                                                                                                                                                  </v>
          </cell>
          <cell r="D8747" t="str">
            <v xml:space="preserve">T     </v>
          </cell>
          <cell r="E8747">
            <v>590.02</v>
          </cell>
        </row>
        <row r="8748">
          <cell r="A8748">
            <v>34492</v>
          </cell>
          <cell r="B8748" t="str">
            <v>SINAPI</v>
          </cell>
          <cell r="C8748" t="str">
            <v xml:space="preserve">CONCRETO USINADO BOMBEAVEL, CLASSE DE RESISTENCIA C20, COM BRITA 0 E 1, SLUMP = 100 +/- 20 MM, EXCLUI SERVICO DE BOMBEAMENTO (NBR 8953)                                                                                                                                                                                                                                                                                                                                                                   </v>
          </cell>
          <cell r="D8748" t="str">
            <v xml:space="preserve">M3    </v>
          </cell>
          <cell r="E8748">
            <v>548</v>
          </cell>
        </row>
        <row r="8749">
          <cell r="A8749">
            <v>1524</v>
          </cell>
          <cell r="B8749" t="str">
            <v>SINAPI</v>
          </cell>
          <cell r="C8749" t="str">
            <v xml:space="preserve">CONCRETO USINADO BOMBEAVEL, CLASSE DE RESISTENCIA C20, COM BRITA 0 E 1, SLUMP = 100 +/- 20 MM, INCLUI SERVICO DE BOMBEAMENTO (NBR 8953)                                                                                                                                                                                                                                                                                                                                                                   </v>
          </cell>
          <cell r="D8749" t="str">
            <v xml:space="preserve">M3    </v>
          </cell>
          <cell r="E8749">
            <v>591.62</v>
          </cell>
        </row>
        <row r="8750">
          <cell r="A8750">
            <v>38404</v>
          </cell>
          <cell r="B8750" t="str">
            <v>SINAPI</v>
          </cell>
          <cell r="C8750" t="str">
            <v xml:space="preserve">CONCRETO USINADO BOMBEAVEL, CLASSE DE RESISTENCIA C20, COM BRITA 0 E 1, SLUMP = 130 +/- 20 MM, EXCLUI SERVICO DE BOMBEAMENTO (NBR 8953)                                                                                                                                                                                                                                                                                                                                                                   </v>
          </cell>
          <cell r="D8750" t="str">
            <v xml:space="preserve">M3    </v>
          </cell>
          <cell r="E8750">
            <v>567.62</v>
          </cell>
        </row>
        <row r="8751">
          <cell r="A8751">
            <v>39849</v>
          </cell>
          <cell r="B8751" t="str">
            <v>SINAPI</v>
          </cell>
          <cell r="C8751" t="str">
            <v xml:space="preserve">CONCRETO USINADO BOMBEAVEL, CLASSE DE RESISTENCIA C20, COM BRITA 0 E 1, SLUMP = 190 +/- 20 MM, INCLUI SERVICO DE BOMBEAMENTO (NBR 8953)                                                                                                                                                                                                                                                                                                                                                                   </v>
          </cell>
          <cell r="D8751" t="str">
            <v xml:space="preserve">M3    </v>
          </cell>
          <cell r="E8751">
            <v>650.49</v>
          </cell>
        </row>
        <row r="8752">
          <cell r="A8752">
            <v>38464</v>
          </cell>
          <cell r="B8752" t="str">
            <v>SINAPI</v>
          </cell>
          <cell r="C8752" t="str">
            <v xml:space="preserve">CONCRETO USINADO BOMBEAVEL, CLASSE DE RESISTENCIA C20, COM BRITA 0, SLUMP = 220 +/- 20 MM, INCLUI SERVICO DE BOMBEAMENTO (NBR 8953)                                                                                                                                                                                                                                                                                                                                                                       </v>
          </cell>
          <cell r="D8752" t="str">
            <v xml:space="preserve">M3    </v>
          </cell>
          <cell r="E8752">
            <v>659.94</v>
          </cell>
        </row>
        <row r="8753">
          <cell r="A8753">
            <v>34493</v>
          </cell>
          <cell r="B8753" t="str">
            <v>SINAPI</v>
          </cell>
          <cell r="C8753" t="str">
            <v xml:space="preserve">CONCRETO USINADO BOMBEAVEL, CLASSE DE RESISTENCIA C25, COM BRITA 0 E 1, SLUMP = 100 +/- 20 MM, EXCLUI SERVICO DE BOMBEAMENTO (NBR 8953)                                                                                                                                                                                                                                                                                                                                                                   </v>
          </cell>
          <cell r="D8753" t="str">
            <v xml:space="preserve">M3    </v>
          </cell>
          <cell r="E8753">
            <v>563.44000000000005</v>
          </cell>
        </row>
        <row r="8754">
          <cell r="A8754">
            <v>1527</v>
          </cell>
          <cell r="B8754" t="str">
            <v>SINAPI</v>
          </cell>
          <cell r="C8754" t="str">
            <v xml:space="preserve">CONCRETO USINADO BOMBEAVEL, CLASSE DE RESISTENCIA C25, COM BRITA 0 E 1, SLUMP = 100 +/- 20 MM, INCLUI SERVICO DE BOMBEAMENTO (NBR 8953)                                                                                                                                                                                                                                                                                                                                                                   </v>
          </cell>
          <cell r="D8754" t="str">
            <v xml:space="preserve">M3    </v>
          </cell>
          <cell r="E8754">
            <v>610.4</v>
          </cell>
        </row>
        <row r="8755">
          <cell r="A8755">
            <v>38405</v>
          </cell>
          <cell r="B8755" t="str">
            <v>SINAPI</v>
          </cell>
          <cell r="C8755" t="str">
            <v xml:space="preserve">CONCRETO USINADO BOMBEAVEL, CLASSE DE RESISTENCIA C25, COM BRITA 0 E 1, SLUMP = 130 +/- 20 MM, EXCLUI SERVICO DE BOMBEAMENTO (NBR 8953)                                                                                                                                                                                                                                                                                                                                                                   </v>
          </cell>
          <cell r="D8755" t="str">
            <v xml:space="preserve">M3    </v>
          </cell>
          <cell r="E8755">
            <v>585.13</v>
          </cell>
        </row>
        <row r="8756">
          <cell r="A8756">
            <v>38408</v>
          </cell>
          <cell r="B8756" t="str">
            <v>SINAPI</v>
          </cell>
          <cell r="C8756" t="str">
            <v xml:space="preserve">CONCRETO USINADO BOMBEAVEL, CLASSE DE RESISTENCIA C25, COM BRITA 0 E 1, SLUMP = 190 +/- 20 MM, EXCLUI SERVICO DE BOMBEAMENTO (NBR 8953)                                                                                                                                                                                                                                                                                                                                                                   </v>
          </cell>
          <cell r="D8756" t="str">
            <v xml:space="preserve">M3    </v>
          </cell>
          <cell r="E8756">
            <v>647.67999999999995</v>
          </cell>
        </row>
        <row r="8757">
          <cell r="A8757">
            <v>34494</v>
          </cell>
          <cell r="B8757" t="str">
            <v>SINAPI</v>
          </cell>
          <cell r="C8757" t="str">
            <v xml:space="preserve">CONCRETO USINADO BOMBEAVEL, CLASSE DE RESISTENCIA C30, COM BRITA 0 E 1, SLUMP = 100 +/- 20 MM, EXCLUI SERVICO DE BOMBEAMENTO (NBR 8953)                                                                                                                                                                                                                                                                                                                                                                   </v>
          </cell>
          <cell r="D8757" t="str">
            <v xml:space="preserve">M3    </v>
          </cell>
          <cell r="E8757">
            <v>582.23</v>
          </cell>
        </row>
        <row r="8758">
          <cell r="A8758">
            <v>1525</v>
          </cell>
          <cell r="B8758" t="str">
            <v>SINAPI</v>
          </cell>
          <cell r="C8758" t="str">
            <v xml:space="preserve">CONCRETO USINADO BOMBEAVEL, CLASSE DE RESISTENCIA C30, COM BRITA 0 E 1, SLUMP = 100 +/- 20 MM, INCLUI SERVICO DE BOMBEAMENTO (NBR 8953)                                                                                                                                                                                                                                                                                                                                                                   </v>
          </cell>
          <cell r="D8758" t="str">
            <v xml:space="preserve">M3    </v>
          </cell>
          <cell r="E8758">
            <v>629.17999999999995</v>
          </cell>
        </row>
        <row r="8759">
          <cell r="A8759">
            <v>38406</v>
          </cell>
          <cell r="B8759" t="str">
            <v>SINAPI</v>
          </cell>
          <cell r="C8759" t="str">
            <v xml:space="preserve">CONCRETO USINADO BOMBEAVEL, CLASSE DE RESISTENCIA C30, COM BRITA 0 E 1, SLUMP = 130 +/- 20 MM, EXCLUI SERVICO DE BOMBEAMENTO (NBR 8953)                                                                                                                                                                                                                                                                                                                                                                   </v>
          </cell>
          <cell r="D8759" t="str">
            <v xml:space="preserve">M3    </v>
          </cell>
          <cell r="E8759">
            <v>617.85</v>
          </cell>
        </row>
        <row r="8760">
          <cell r="A8760">
            <v>38409</v>
          </cell>
          <cell r="B8760" t="str">
            <v>SINAPI</v>
          </cell>
          <cell r="C8760" t="str">
            <v xml:space="preserve">CONCRETO USINADO BOMBEAVEL, CLASSE DE RESISTENCIA C30, COM BRITA 0 E 1, SLUMP = 190 +/- 20 MM, EXCLUI SERVICO DE BOMBEAMENTO (NBR 8953)                                                                                                                                                                                                                                                                                                                                                                   </v>
          </cell>
          <cell r="D8760" t="str">
            <v xml:space="preserve">M3    </v>
          </cell>
          <cell r="E8760">
            <v>652.09</v>
          </cell>
        </row>
        <row r="8761">
          <cell r="A8761">
            <v>43360</v>
          </cell>
          <cell r="B8761" t="str">
            <v>SINAPI</v>
          </cell>
          <cell r="C8761" t="str">
            <v xml:space="preserve">CONCRETO USINADO BOMBEAVEL, CLASSE DE RESISTENCIA C30, COM BRITA 0 E 1, SLUMP = 220 +/- 30 MM, EXCLUI SERVICO DE BOMBEAMENTO (NBR 8953)                                                                                                                                                                                                                                                                                                                                                                   </v>
          </cell>
          <cell r="D8761" t="str">
            <v xml:space="preserve">M3    </v>
          </cell>
          <cell r="E8761">
            <v>679.94</v>
          </cell>
        </row>
        <row r="8762">
          <cell r="A8762">
            <v>34495</v>
          </cell>
          <cell r="B8762" t="str">
            <v>SINAPI</v>
          </cell>
          <cell r="C8762" t="str">
            <v xml:space="preserve">CONCRETO USINADO BOMBEAVEL, CLASSE DE RESISTENCIA C35, COM BRITA 0 E 1, SLUMP = 100 +/- 20 MM, EXCLUI SERVICO DE BOMBEAMENTO (NBR 8953)                                                                                                                                                                                                                                                                                                                                                                   </v>
          </cell>
          <cell r="D8762" t="str">
            <v xml:space="preserve">M3    </v>
          </cell>
          <cell r="E8762">
            <v>601</v>
          </cell>
        </row>
        <row r="8763">
          <cell r="A8763">
            <v>11145</v>
          </cell>
          <cell r="B8763" t="str">
            <v>SINAPI</v>
          </cell>
          <cell r="C8763" t="str">
            <v xml:space="preserve">CONCRETO USINADO BOMBEAVEL, CLASSE DE RESISTENCIA C35, COM BRITA 0 E 1, SLUMP = 100 +/- 20 MM, INCLUI SERVICO DE BOMBEAMENTO (NBR 8953)                                                                                                                                                                                                                                                                                                                                                                   </v>
          </cell>
          <cell r="D8763" t="str">
            <v xml:space="preserve">M3    </v>
          </cell>
          <cell r="E8763">
            <v>647.96</v>
          </cell>
        </row>
        <row r="8764">
          <cell r="A8764">
            <v>34496</v>
          </cell>
          <cell r="B8764" t="str">
            <v>SINAPI</v>
          </cell>
          <cell r="C8764" t="str">
            <v xml:space="preserve">CONCRETO USINADO BOMBEAVEL, CLASSE DE RESISTENCIA C40, COM BRITA 0 E 1, SLUMP = 100 +/- 20 MM, EXCLUI SERVICO DE BOMBEAMENTO (NBR 8953)                                                                                                                                                                                                                                                                                                                                                                   </v>
          </cell>
          <cell r="D8764" t="str">
            <v xml:space="preserve">M3    </v>
          </cell>
          <cell r="E8764">
            <v>626.95000000000005</v>
          </cell>
        </row>
        <row r="8765">
          <cell r="A8765">
            <v>34479</v>
          </cell>
          <cell r="B8765" t="str">
            <v>SINAPI</v>
          </cell>
          <cell r="C8765" t="str">
            <v xml:space="preserve">CONCRETO USINADO BOMBEAVEL, CLASSE DE RESISTENCIA C40, COM BRITA 0 E 1, SLUMP = 100 +/- 20 MM, INCLUI SERVICO DE BOMBEAMENTO (NBR 8953)                                                                                                                                                                                                                                                                                                                                                                   </v>
          </cell>
          <cell r="D8765" t="str">
            <v xml:space="preserve">M3    </v>
          </cell>
          <cell r="E8765">
            <v>666.74</v>
          </cell>
        </row>
        <row r="8766">
          <cell r="A8766">
            <v>34481</v>
          </cell>
          <cell r="B8766" t="str">
            <v>SINAPI</v>
          </cell>
          <cell r="C8766" t="str">
            <v xml:space="preserve">CONCRETO USINADO BOMBEAVEL, CLASSE DE RESISTENCIA C45, COM BRITA 0 E 1, SLUMP = 100 +/- 20 MM, INCLUI SERVICO DE BOMBEAMENTO (NBR 8953)                                                                                                                                                                                                                                                                                                                                                                   </v>
          </cell>
          <cell r="D8766" t="str">
            <v xml:space="preserve">M3    </v>
          </cell>
          <cell r="E8766">
            <v>696.66</v>
          </cell>
        </row>
        <row r="8767">
          <cell r="A8767">
            <v>34483</v>
          </cell>
          <cell r="B8767" t="str">
            <v>SINAPI</v>
          </cell>
          <cell r="C8767" t="str">
            <v xml:space="preserve">CONCRETO USINADO BOMBEAVEL, CLASSE DE RESISTENCIA C50, COM BRITA 0 E 1, SLUMP = 100 +/- 20 MM, INCLUI SERVICO DE BOMBEAMENTO (NBR 8953)                                                                                                                                                                                                                                                                                                                                                                   </v>
          </cell>
          <cell r="D8767" t="str">
            <v xml:space="preserve">M3    </v>
          </cell>
          <cell r="E8767">
            <v>744.34</v>
          </cell>
        </row>
        <row r="8768">
          <cell r="A8768">
            <v>34485</v>
          </cell>
          <cell r="B8768" t="str">
            <v>SINAPI</v>
          </cell>
          <cell r="C8768" t="str">
            <v xml:space="preserve">CONCRETO USINADO BOMBEAVEL, CLASSE DE RESISTENCIA C60, COM BRITA 0 E 1, SLUMP = 100 +/- 20 MM, INCLUI SERVICO DE BOMBEAMENTO (NBR 8953)                                                                                                                                                                                                                                                                                                                                                                   </v>
          </cell>
          <cell r="D8768" t="str">
            <v xml:space="preserve">M3    </v>
          </cell>
          <cell r="E8768">
            <v>795.98</v>
          </cell>
        </row>
        <row r="8769">
          <cell r="A8769">
            <v>14041</v>
          </cell>
          <cell r="B8769" t="str">
            <v>SINAPI</v>
          </cell>
          <cell r="C8769" t="str">
            <v xml:space="preserve">CONCRETO USINADO CONVENCIONAL (NAO BOMBEAVEL) CLASSE DE RESISTENCIA C10, COM BRITA 1 E 2, SLUMP = 80 MM +/- 10 MM (NBR 8953)                                                                                                                                                                                                                                                                                                                                                                              </v>
          </cell>
          <cell r="D8769" t="str">
            <v xml:space="preserve">M3    </v>
          </cell>
          <cell r="E8769">
            <v>517.42999999999995</v>
          </cell>
        </row>
        <row r="8770">
          <cell r="A8770">
            <v>1523</v>
          </cell>
          <cell r="B8770" t="str">
            <v>SINAPI</v>
          </cell>
          <cell r="C8770" t="str">
            <v xml:space="preserve">CONCRETO USINADO CONVENCIONAL (NAO BOMBEAVEL) CLASSE DE RESISTENCIA C15, COM BRITA 1 E 2, SLUMP = 80 MM +/- 10 MM (NBR 8953)                                                                                                                                                                                                                                                                                                                                                                              </v>
          </cell>
          <cell r="D8770" t="str">
            <v xml:space="preserve">M3    </v>
          </cell>
          <cell r="E8770">
            <v>525.88</v>
          </cell>
        </row>
        <row r="8771">
          <cell r="A8771">
            <v>14052</v>
          </cell>
          <cell r="B8771" t="str">
            <v>SINAPI</v>
          </cell>
          <cell r="C8771" t="str">
            <v xml:space="preserve">CONDULETE DE ALUMINIO TIPO B, PARA ELETRODUTO ROSCAVEL DE 1/2", COM TAMPA CEGA                                                                                                                                                                                                                                                                                                                                                                                                                            </v>
          </cell>
          <cell r="D8771" t="str">
            <v xml:space="preserve">UN    </v>
          </cell>
          <cell r="E8771">
            <v>13.48</v>
          </cell>
        </row>
        <row r="8772">
          <cell r="A8772">
            <v>14054</v>
          </cell>
          <cell r="B8772" t="str">
            <v>SINAPI</v>
          </cell>
          <cell r="C8772" t="str">
            <v xml:space="preserve">CONDULETE DE ALUMINIO TIPO B, PARA ELETRODUTO ROSCAVEL DE 1", COM TAMPA CEGA                                                                                                                                                                                                                                                                                                                                                                                                                              </v>
          </cell>
          <cell r="D8772" t="str">
            <v xml:space="preserve">UN    </v>
          </cell>
          <cell r="E8772">
            <v>17.52</v>
          </cell>
        </row>
        <row r="8773">
          <cell r="A8773">
            <v>14053</v>
          </cell>
          <cell r="B8773" t="str">
            <v>SINAPI</v>
          </cell>
          <cell r="C8773" t="str">
            <v xml:space="preserve">CONDULETE DE ALUMINIO TIPO B, PARA ELETRODUTO ROSCAVEL DE 3/4", COM TAMPA CEGA                                                                                                                                                                                                                                                                                                                                                                                                                            </v>
          </cell>
          <cell r="D8773" t="str">
            <v xml:space="preserve">UN    </v>
          </cell>
          <cell r="E8773">
            <v>13.68</v>
          </cell>
        </row>
        <row r="8774">
          <cell r="A8774">
            <v>2558</v>
          </cell>
          <cell r="B8774" t="str">
            <v>SINAPI</v>
          </cell>
          <cell r="C8774" t="str">
            <v xml:space="preserve">CONDULETE DE ALUMINIO TIPO C, PARA ELETRODUTO ROSCAVEL DE 1/2", COM TAMPA CEGA                                                                                                                                                                                                                                                                                                                                                                                                                            </v>
          </cell>
          <cell r="D8774" t="str">
            <v xml:space="preserve">UN    </v>
          </cell>
          <cell r="E8774">
            <v>10.3</v>
          </cell>
        </row>
        <row r="8775">
          <cell r="A8775">
            <v>2560</v>
          </cell>
          <cell r="B8775" t="str">
            <v>SINAPI</v>
          </cell>
          <cell r="C8775" t="str">
            <v xml:space="preserve">CONDULETE DE ALUMINIO TIPO C, PARA ELETRODUTO ROSCAVEL DE 1", COM TAMPA CEGA                                                                                                                                                                                                                                                                                                                                                                                                                              </v>
          </cell>
          <cell r="D8775" t="str">
            <v xml:space="preserve">UN    </v>
          </cell>
          <cell r="E8775">
            <v>18.13</v>
          </cell>
        </row>
        <row r="8776">
          <cell r="A8776">
            <v>2559</v>
          </cell>
          <cell r="B8776" t="str">
            <v>SINAPI</v>
          </cell>
          <cell r="C8776" t="str">
            <v xml:space="preserve">CONDULETE DE ALUMINIO TIPO C, PARA ELETRODUTO ROSCAVEL DE 3/4", COM TAMPA CEGA                                                                                                                                                                                                                                                                                                                                                                                                                            </v>
          </cell>
          <cell r="D8776" t="str">
            <v xml:space="preserve">UN    </v>
          </cell>
          <cell r="E8776">
            <v>14.5</v>
          </cell>
        </row>
        <row r="8777">
          <cell r="A8777">
            <v>2592</v>
          </cell>
          <cell r="B8777" t="str">
            <v>SINAPI</v>
          </cell>
          <cell r="C8777" t="str">
            <v xml:space="preserve">CONDULETE DE ALUMINIO TIPO C, PARA ELETRODUTO ROSCAVEL DE 4", COM TAMPA CEGA                                                                                                                                                                                                                                                                                                                                                                                                                              </v>
          </cell>
          <cell r="D8777" t="str">
            <v xml:space="preserve">UN    </v>
          </cell>
          <cell r="E8777">
            <v>240.38</v>
          </cell>
        </row>
        <row r="8778">
          <cell r="A8778">
            <v>2566</v>
          </cell>
          <cell r="B8778" t="str">
            <v>SINAPI</v>
          </cell>
          <cell r="C8778" t="str">
            <v xml:space="preserve">CONDULETE DE ALUMINIO TIPO E, PARA ELETRODUTO ROSCAVEL DE 1  1/4", COM TAMPA CEGA                                                                                                                                                                                                                                                                                                                                                                                                                         </v>
          </cell>
          <cell r="D8778" t="str">
            <v xml:space="preserve">UN    </v>
          </cell>
          <cell r="E8778">
            <v>24.19</v>
          </cell>
        </row>
        <row r="8779">
          <cell r="A8779">
            <v>2589</v>
          </cell>
          <cell r="B8779" t="str">
            <v>SINAPI</v>
          </cell>
          <cell r="C8779" t="str">
            <v xml:space="preserve">CONDULETE DE ALUMINIO TIPO E, PARA ELETRODUTO ROSCAVEL DE 1 1/2", COM TAMPA CEGA                                                                                                                                                                                                                                                                                                                                                                                                                          </v>
          </cell>
          <cell r="D8779" t="str">
            <v xml:space="preserve">UN    </v>
          </cell>
          <cell r="E8779">
            <v>32.15</v>
          </cell>
        </row>
        <row r="8780">
          <cell r="A8780">
            <v>2591</v>
          </cell>
          <cell r="B8780" t="str">
            <v>SINAPI</v>
          </cell>
          <cell r="C8780" t="str">
            <v xml:space="preserve">CONDULETE DE ALUMINIO TIPO E, PARA ELETRODUTO ROSCAVEL DE 1/2", COM TAMPA CEGA                                                                                                                                                                                                                                                                                                                                                                                                                            </v>
          </cell>
          <cell r="D8780" t="str">
            <v xml:space="preserve">UN    </v>
          </cell>
          <cell r="E8780">
            <v>11.73</v>
          </cell>
        </row>
        <row r="8781">
          <cell r="A8781">
            <v>2590</v>
          </cell>
          <cell r="B8781" t="str">
            <v>SINAPI</v>
          </cell>
          <cell r="C8781" t="str">
            <v xml:space="preserve">CONDULETE DE ALUMINIO TIPO E, PARA ELETRODUTO ROSCAVEL DE 1", COM TAMPA CEGA                                                                                                                                                                                                                                                                                                                                                                                                                              </v>
          </cell>
          <cell r="D8781" t="str">
            <v xml:space="preserve">UN    </v>
          </cell>
          <cell r="E8781">
            <v>19.73</v>
          </cell>
        </row>
        <row r="8782">
          <cell r="A8782">
            <v>2567</v>
          </cell>
          <cell r="B8782" t="str">
            <v>SINAPI</v>
          </cell>
          <cell r="C8782" t="str">
            <v xml:space="preserve">CONDULETE DE ALUMINIO TIPO E, PARA ELETRODUTO ROSCAVEL DE 2", COM TAMPA CEGA                                                                                                                                                                                                                                                                                                                                                                                                                              </v>
          </cell>
          <cell r="D8782" t="str">
            <v xml:space="preserve">UN    </v>
          </cell>
          <cell r="E8782">
            <v>47.16</v>
          </cell>
        </row>
        <row r="8783">
          <cell r="A8783">
            <v>2565</v>
          </cell>
          <cell r="B8783" t="str">
            <v>SINAPI</v>
          </cell>
          <cell r="C8783" t="str">
            <v xml:space="preserve">CONDULETE DE ALUMINIO TIPO E, PARA ELETRODUTO ROSCAVEL DE 3/4", COM TAMPA CEGA                                                                                                                                                                                                                                                                                                                                                                                                                            </v>
          </cell>
          <cell r="D8783" t="str">
            <v xml:space="preserve">UN    </v>
          </cell>
          <cell r="E8783">
            <v>11.75</v>
          </cell>
        </row>
        <row r="8784">
          <cell r="A8784">
            <v>2568</v>
          </cell>
          <cell r="B8784" t="str">
            <v>SINAPI</v>
          </cell>
          <cell r="C8784" t="str">
            <v xml:space="preserve">CONDULETE DE ALUMINIO TIPO E, PARA ELETRODUTO ROSCAVEL DE 3", COM TAMPA CEGA                                                                                                                                                                                                                                                                                                                                                                                                                              </v>
          </cell>
          <cell r="D8784" t="str">
            <v xml:space="preserve">UN    </v>
          </cell>
          <cell r="E8784">
            <v>130.96</v>
          </cell>
        </row>
        <row r="8785">
          <cell r="A8785">
            <v>2594</v>
          </cell>
          <cell r="B8785" t="str">
            <v>SINAPI</v>
          </cell>
          <cell r="C8785" t="str">
            <v xml:space="preserve">CONDULETE DE ALUMINIO TIPO E, PARA ELETRODUTO ROSCAVEL DE 4", COM TAMPA CEGA                                                                                                                                                                                                                                                                                                                                                                                                                              </v>
          </cell>
          <cell r="D8785" t="str">
            <v xml:space="preserve">UN    </v>
          </cell>
          <cell r="E8785">
            <v>218.18</v>
          </cell>
        </row>
        <row r="8786">
          <cell r="A8786">
            <v>2587</v>
          </cell>
          <cell r="B8786" t="str">
            <v>SINAPI</v>
          </cell>
          <cell r="C8786" t="str">
            <v xml:space="preserve">CONDULETE DE ALUMINIO TIPO LR, PARA ELETRODUTO ROSCAVEL DE 1 1/2", COM TAMPA CEGA                                                                                                                                                                                                                                                                                                                                                                                                                         </v>
          </cell>
          <cell r="D8786" t="str">
            <v xml:space="preserve">UN    </v>
          </cell>
          <cell r="E8786">
            <v>37.18</v>
          </cell>
        </row>
        <row r="8787">
          <cell r="A8787">
            <v>2588</v>
          </cell>
          <cell r="B8787" t="str">
            <v>SINAPI</v>
          </cell>
          <cell r="C8787" t="str">
            <v xml:space="preserve">CONDULETE DE ALUMINIO TIPO LR, PARA ELETRODUTO ROSCAVEL DE 1 1/4", COM TAMPA CEGA                                                                                                                                                                                                                                                                                                                                                                                                                         </v>
          </cell>
          <cell r="D8787" t="str">
            <v xml:space="preserve">UN    </v>
          </cell>
          <cell r="E8787">
            <v>29.53</v>
          </cell>
        </row>
        <row r="8788">
          <cell r="A8788">
            <v>2569</v>
          </cell>
          <cell r="B8788" t="str">
            <v>SINAPI</v>
          </cell>
          <cell r="C8788" t="str">
            <v xml:space="preserve">CONDULETE DE ALUMINIO TIPO LR, PARA ELETRODUTO ROSCAVEL DE 1/2", COM TAMPA CEGA                                                                                                                                                                                                                                                                                                                                                                                                                           </v>
          </cell>
          <cell r="D8788" t="str">
            <v xml:space="preserve">UN    </v>
          </cell>
          <cell r="E8788">
            <v>11.38</v>
          </cell>
        </row>
        <row r="8789">
          <cell r="A8789">
            <v>2570</v>
          </cell>
          <cell r="B8789" t="str">
            <v>SINAPI</v>
          </cell>
          <cell r="C8789" t="str">
            <v xml:space="preserve">CONDULETE DE ALUMINIO TIPO LR, PARA ELETRODUTO ROSCAVEL DE 1", COM TAMPA CEGA                                                                                                                                                                                                                                                                                                                                                                                                                             </v>
          </cell>
          <cell r="D8789" t="str">
            <v xml:space="preserve">UN    </v>
          </cell>
          <cell r="E8789">
            <v>19.079999999999998</v>
          </cell>
        </row>
        <row r="8790">
          <cell r="A8790">
            <v>2571</v>
          </cell>
          <cell r="B8790" t="str">
            <v>SINAPI</v>
          </cell>
          <cell r="C8790" t="str">
            <v xml:space="preserve">CONDULETE DE ALUMINIO TIPO LR, PARA ELETRODUTO ROSCAVEL DE 2", COM TAMPA CEGA                                                                                                                                                                                                                                                                                                                                                                                                                             </v>
          </cell>
          <cell r="D8790" t="str">
            <v xml:space="preserve">UN    </v>
          </cell>
          <cell r="E8790">
            <v>56.63</v>
          </cell>
        </row>
        <row r="8791">
          <cell r="A8791">
            <v>2593</v>
          </cell>
          <cell r="B8791" t="str">
            <v>SINAPI</v>
          </cell>
          <cell r="C8791" t="str">
            <v xml:space="preserve">CONDULETE DE ALUMINIO TIPO LR, PARA ELETRODUTO ROSCAVEL DE 3/4", COM TAMPA CEGA                                                                                                                                                                                                                                                                                                                                                                                                                           </v>
          </cell>
          <cell r="D8791" t="str">
            <v xml:space="preserve">UN    </v>
          </cell>
          <cell r="E8791">
            <v>12.13</v>
          </cell>
        </row>
        <row r="8792">
          <cell r="A8792">
            <v>2572</v>
          </cell>
          <cell r="B8792" t="str">
            <v>SINAPI</v>
          </cell>
          <cell r="C8792" t="str">
            <v xml:space="preserve">CONDULETE DE ALUMINIO TIPO LR, PARA ELETRODUTO ROSCAVEL DE 3", COM TAMPA CEGA                                                                                                                                                                                                                                                                                                                                                                                                                             </v>
          </cell>
          <cell r="D8792" t="str">
            <v xml:space="preserve">UN    </v>
          </cell>
          <cell r="E8792">
            <v>167.48</v>
          </cell>
        </row>
        <row r="8793">
          <cell r="A8793">
            <v>2595</v>
          </cell>
          <cell r="B8793" t="str">
            <v>SINAPI</v>
          </cell>
          <cell r="C8793" t="str">
            <v xml:space="preserve">CONDULETE DE ALUMINIO TIPO LR, PARA ELETRODUTO ROSCAVEL DE 4", COM TAMPA CEGA                                                                                                                                                                                                                                                                                                                                                                                                                             </v>
          </cell>
          <cell r="D8793" t="str">
            <v xml:space="preserve">UN    </v>
          </cell>
          <cell r="E8793">
            <v>261.3</v>
          </cell>
        </row>
        <row r="8794">
          <cell r="A8794">
            <v>2576</v>
          </cell>
          <cell r="B8794" t="str">
            <v>SINAPI</v>
          </cell>
          <cell r="C8794" t="str">
            <v xml:space="preserve">CONDULETE DE ALUMINIO TIPO T, PARA ELETRODUTO ROSCAVEL DE 1 1/2", COM TAMPA CEGA                                                                                                                                                                                                                                                                                                                                                                                                                          </v>
          </cell>
          <cell r="D8794" t="str">
            <v xml:space="preserve">UN    </v>
          </cell>
          <cell r="E8794">
            <v>44.54</v>
          </cell>
        </row>
        <row r="8795">
          <cell r="A8795">
            <v>2575</v>
          </cell>
          <cell r="B8795" t="str">
            <v>SINAPI</v>
          </cell>
          <cell r="C8795" t="str">
            <v xml:space="preserve">CONDULETE DE ALUMINIO TIPO T, PARA ELETRODUTO ROSCAVEL DE 1 1/4", COM TAMPA CEGA                                                                                                                                                                                                                                                                                                                                                                                                                          </v>
          </cell>
          <cell r="D8795" t="str">
            <v xml:space="preserve">UN    </v>
          </cell>
          <cell r="E8795">
            <v>33.49</v>
          </cell>
        </row>
        <row r="8796">
          <cell r="A8796">
            <v>2573</v>
          </cell>
          <cell r="B8796" t="str">
            <v>SINAPI</v>
          </cell>
          <cell r="C8796" t="str">
            <v xml:space="preserve">CONDULETE DE ALUMINIO TIPO T, PARA ELETRODUTO ROSCAVEL DE 1/2", COM TAMPA CEGA                                                                                                                                                                                                                                                                                                                                                                                                                            </v>
          </cell>
          <cell r="D8796" t="str">
            <v xml:space="preserve">UN    </v>
          </cell>
          <cell r="E8796">
            <v>13.9</v>
          </cell>
        </row>
        <row r="8797">
          <cell r="A8797">
            <v>2586</v>
          </cell>
          <cell r="B8797" t="str">
            <v>SINAPI</v>
          </cell>
          <cell r="C8797" t="str">
            <v xml:space="preserve">CONDULETE DE ALUMINIO TIPO T, PARA ELETRODUTO ROSCAVEL DE 1", COM TAMPA CEGA                                                                                                                                                                                                                                                                                                                                                                                                                              </v>
          </cell>
          <cell r="D8797" t="str">
            <v xml:space="preserve">UN    </v>
          </cell>
          <cell r="E8797">
            <v>22.54</v>
          </cell>
        </row>
        <row r="8798">
          <cell r="A8798">
            <v>2577</v>
          </cell>
          <cell r="B8798" t="str">
            <v>SINAPI</v>
          </cell>
          <cell r="C8798" t="str">
            <v xml:space="preserve">CONDULETE DE ALUMINIO TIPO T, PARA ELETRODUTO ROSCAVEL DE 2", COM TAMPA CEGA                                                                                                                                                                                                                                                                                                                                                                                                                              </v>
          </cell>
          <cell r="D8798" t="str">
            <v xml:space="preserve">UN    </v>
          </cell>
          <cell r="E8798">
            <v>60.36</v>
          </cell>
        </row>
        <row r="8799">
          <cell r="A8799">
            <v>2574</v>
          </cell>
          <cell r="B8799" t="str">
            <v>SINAPI</v>
          </cell>
          <cell r="C8799" t="str">
            <v xml:space="preserve">CONDULETE DE ALUMINIO TIPO T, PARA ELETRODUTO ROSCAVEL DE 3/4", COM TAMPA CEGA                                                                                                                                                                                                                                                                                                                                                                                                                            </v>
          </cell>
          <cell r="D8799" t="str">
            <v xml:space="preserve">UN    </v>
          </cell>
          <cell r="E8799">
            <v>14</v>
          </cell>
        </row>
        <row r="8800">
          <cell r="A8800">
            <v>2578</v>
          </cell>
          <cell r="B8800" t="str">
            <v>SINAPI</v>
          </cell>
          <cell r="C8800" t="str">
            <v xml:space="preserve">CONDULETE DE ALUMINIO TIPO T, PARA ELETRODUTO ROSCAVEL DE 3", COM TAMPA CEGA                                                                                                                                                                                                                                                                                                                                                                                                                              </v>
          </cell>
          <cell r="D8800" t="str">
            <v xml:space="preserve">UN    </v>
          </cell>
          <cell r="E8800">
            <v>188.44</v>
          </cell>
        </row>
        <row r="8801">
          <cell r="A8801">
            <v>2585</v>
          </cell>
          <cell r="B8801" t="str">
            <v>SINAPI</v>
          </cell>
          <cell r="C8801" t="str">
            <v xml:space="preserve">CONDULETE DE ALUMINIO TIPO T, PARA ELETRODUTO ROSCAVEL DE 4", COM TAMPA CEGA                                                                                                                                                                                                                                                                                                                                                                                                                              </v>
          </cell>
          <cell r="D8801" t="str">
            <v xml:space="preserve">UN    </v>
          </cell>
          <cell r="E8801">
            <v>258.58999999999997</v>
          </cell>
        </row>
        <row r="8802">
          <cell r="A8802">
            <v>12008</v>
          </cell>
          <cell r="B8802" t="str">
            <v>SINAPI</v>
          </cell>
          <cell r="C8802" t="str">
            <v xml:space="preserve">CONDULETE DE ALUMINIO TIPO TB, PARA ELETRODUTO ROSCAVEL DE 3", COM TAMPA CEGA                                                                                                                                                                                                                                                                                                                                                                                                                             </v>
          </cell>
          <cell r="D8802" t="str">
            <v xml:space="preserve">UN    </v>
          </cell>
          <cell r="E8802">
            <v>138.74</v>
          </cell>
        </row>
        <row r="8803">
          <cell r="A8803">
            <v>2582</v>
          </cell>
          <cell r="B8803" t="str">
            <v>SINAPI</v>
          </cell>
          <cell r="C8803" t="str">
            <v xml:space="preserve">CONDULETE DE ALUMINIO TIPO X, PARA ELETRODUTO ROSCAVEL DE 1 1/2", COM TAMPA CEGA                                                                                                                                                                                                                                                                                                                                                                                                                          </v>
          </cell>
          <cell r="D8803" t="str">
            <v xml:space="preserve">UN    </v>
          </cell>
          <cell r="E8803">
            <v>41.32</v>
          </cell>
        </row>
        <row r="8804">
          <cell r="A8804">
            <v>2597</v>
          </cell>
          <cell r="B8804" t="str">
            <v>SINAPI</v>
          </cell>
          <cell r="C8804" t="str">
            <v xml:space="preserve">CONDULETE DE ALUMINIO TIPO X, PARA ELETRODUTO ROSCAVEL DE 1 1/4", COM TAMPA CEGA                                                                                                                                                                                                                                                                                                                                                                                                                          </v>
          </cell>
          <cell r="D8804" t="str">
            <v xml:space="preserve">UN    </v>
          </cell>
          <cell r="E8804">
            <v>35.409999999999997</v>
          </cell>
        </row>
        <row r="8805">
          <cell r="A8805">
            <v>2579</v>
          </cell>
          <cell r="B8805" t="str">
            <v>SINAPI</v>
          </cell>
          <cell r="C8805" t="str">
            <v xml:space="preserve">CONDULETE DE ALUMINIO TIPO X, PARA ELETRODUTO ROSCAVEL DE 1/2", COM TAMPA CEGA                                                                                                                                                                                                                                                                                                                                                                                                                            </v>
          </cell>
          <cell r="D8805" t="str">
            <v xml:space="preserve">UN    </v>
          </cell>
          <cell r="E8805">
            <v>16.86</v>
          </cell>
        </row>
        <row r="8806">
          <cell r="A8806">
            <v>2581</v>
          </cell>
          <cell r="B8806" t="str">
            <v>SINAPI</v>
          </cell>
          <cell r="C8806" t="str">
            <v xml:space="preserve">CONDULETE DE ALUMINIO TIPO X, PARA ELETRODUTO ROSCAVEL DE 1", COM TAMPA CEGA                                                                                                                                                                                                                                                                                                                                                                                                                              </v>
          </cell>
          <cell r="D8806" t="str">
            <v xml:space="preserve">UN    </v>
          </cell>
          <cell r="E8806">
            <v>21.57</v>
          </cell>
        </row>
        <row r="8807">
          <cell r="A8807">
            <v>2596</v>
          </cell>
          <cell r="B8807" t="str">
            <v>SINAPI</v>
          </cell>
          <cell r="C8807" t="str">
            <v xml:space="preserve">CONDULETE DE ALUMINIO TIPO X, PARA ELETRODUTO ROSCAVEL DE 2", COM TAMPA CEGA                                                                                                                                                                                                                                                                                                                                                                                                                              </v>
          </cell>
          <cell r="D8807" t="str">
            <v xml:space="preserve">UN    </v>
          </cell>
          <cell r="E8807">
            <v>63.8</v>
          </cell>
        </row>
        <row r="8808">
          <cell r="A8808">
            <v>2580</v>
          </cell>
          <cell r="B8808" t="str">
            <v>SINAPI</v>
          </cell>
          <cell r="C8808" t="str">
            <v xml:space="preserve">CONDULETE DE ALUMINIO TIPO X, PARA ELETRODUTO ROSCAVEL DE 3/4", COM TAMPA CEGA                                                                                                                                                                                                                                                                                                                                                                                                                            </v>
          </cell>
          <cell r="D8808" t="str">
            <v xml:space="preserve">UN    </v>
          </cell>
          <cell r="E8808">
            <v>18.48</v>
          </cell>
        </row>
        <row r="8809">
          <cell r="A8809">
            <v>2583</v>
          </cell>
          <cell r="B8809" t="str">
            <v>SINAPI</v>
          </cell>
          <cell r="C8809" t="str">
            <v xml:space="preserve">CONDULETE DE ALUMINIO TIPO X, PARA ELETRODUTO ROSCAVEL DE 3", COM TAMPA CEGA                                                                                                                                                                                                                                                                                                                                                                                                                              </v>
          </cell>
          <cell r="D8809" t="str">
            <v xml:space="preserve">UN    </v>
          </cell>
          <cell r="E8809">
            <v>155.18</v>
          </cell>
        </row>
        <row r="8810">
          <cell r="A8810">
            <v>2584</v>
          </cell>
          <cell r="B8810" t="str">
            <v>SINAPI</v>
          </cell>
          <cell r="C8810" t="str">
            <v xml:space="preserve">CONDULETE DE ALUMINIO TIPO X, PARA ELETRODUTO ROSCAVEL DE 4", COM TAMPA CEGA                                                                                                                                                                                                                                                                                                                                                                                                                              </v>
          </cell>
          <cell r="D8810" t="str">
            <v xml:space="preserve">UN    </v>
          </cell>
          <cell r="E8810">
            <v>258.33</v>
          </cell>
        </row>
        <row r="8811">
          <cell r="A8811">
            <v>12010</v>
          </cell>
          <cell r="B8811" t="str">
            <v>SINAPI</v>
          </cell>
          <cell r="C8811" t="str">
            <v xml:space="preserve">CONDULETE EM PVC, TIPO "B", SEM TAMPA, DE 1/2" OU 3/4"                                                                                                                                                                                                                                                                                                                                                                                                                                                    </v>
          </cell>
          <cell r="D8811" t="str">
            <v xml:space="preserve">UN    </v>
          </cell>
          <cell r="E8811">
            <v>11.2</v>
          </cell>
        </row>
        <row r="8812">
          <cell r="A8812">
            <v>39329</v>
          </cell>
          <cell r="B8812" t="str">
            <v>SINAPI</v>
          </cell>
          <cell r="C8812" t="str">
            <v xml:space="preserve">CONDULETE EM PVC, TIPO "B", SEM TAMPA, DE 1"                                                                                                                                                                                                                                                                                                                                                                                                                                                              </v>
          </cell>
          <cell r="D8812" t="str">
            <v xml:space="preserve">UN    </v>
          </cell>
          <cell r="E8812">
            <v>11.72</v>
          </cell>
        </row>
        <row r="8813">
          <cell r="A8813">
            <v>39330</v>
          </cell>
          <cell r="B8813" t="str">
            <v>SINAPI</v>
          </cell>
          <cell r="C8813" t="str">
            <v xml:space="preserve">CONDULETE EM PVC, TIPO "C", SEM TAMPA, DE 1/2"                                                                                                                                                                                                                                                                                                                                                                                                                                                            </v>
          </cell>
          <cell r="D8813" t="str">
            <v xml:space="preserve">UN    </v>
          </cell>
          <cell r="E8813">
            <v>12.33</v>
          </cell>
        </row>
        <row r="8814">
          <cell r="A8814">
            <v>39332</v>
          </cell>
          <cell r="B8814" t="str">
            <v>SINAPI</v>
          </cell>
          <cell r="C8814" t="str">
            <v xml:space="preserve">CONDULETE EM PVC, TIPO "C", SEM TAMPA, DE 1"                                                                                                                                                                                                                                                                                                                                                                                                                                                              </v>
          </cell>
          <cell r="D8814" t="str">
            <v xml:space="preserve">UN    </v>
          </cell>
          <cell r="E8814">
            <v>13.78</v>
          </cell>
        </row>
        <row r="8815">
          <cell r="A8815">
            <v>39331</v>
          </cell>
          <cell r="B8815" t="str">
            <v>SINAPI</v>
          </cell>
          <cell r="C8815" t="str">
            <v xml:space="preserve">CONDULETE EM PVC, TIPO "C", SEM TAMPA, DE 3/4"                                                                                                                                                                                                                                                                                                                                                                                                                                                            </v>
          </cell>
          <cell r="D8815" t="str">
            <v xml:space="preserve">UN    </v>
          </cell>
          <cell r="E8815">
            <v>10.97</v>
          </cell>
        </row>
        <row r="8816">
          <cell r="A8816">
            <v>39333</v>
          </cell>
          <cell r="B8816" t="str">
            <v>SINAPI</v>
          </cell>
          <cell r="C8816" t="str">
            <v xml:space="preserve">CONDULETE EM PVC, TIPO "E", SEM TAMPA, DE 1/2"                                                                                                                                                                                                                                                                                                                                                                                                                                                            </v>
          </cell>
          <cell r="D8816" t="str">
            <v xml:space="preserve">UN    </v>
          </cell>
          <cell r="E8816">
            <v>10.69</v>
          </cell>
        </row>
        <row r="8817">
          <cell r="A8817">
            <v>39335</v>
          </cell>
          <cell r="B8817" t="str">
            <v>SINAPI</v>
          </cell>
          <cell r="C8817" t="str">
            <v xml:space="preserve">CONDULETE EM PVC, TIPO "E", SEM TAMPA, DE 1"                                                                                                                                                                                                                                                                                                                                                                                                                                                              </v>
          </cell>
          <cell r="D8817" t="str">
            <v xml:space="preserve">UN    </v>
          </cell>
          <cell r="E8817">
            <v>12.37</v>
          </cell>
        </row>
        <row r="8818">
          <cell r="A8818">
            <v>39334</v>
          </cell>
          <cell r="B8818" t="str">
            <v>SINAPI</v>
          </cell>
          <cell r="C8818" t="str">
            <v xml:space="preserve">CONDULETE EM PVC, TIPO "E", SEM TAMPA, DE 3/4"                                                                                                                                                                                                                                                                                                                                                                                                                                                            </v>
          </cell>
          <cell r="D8818" t="str">
            <v xml:space="preserve">UN    </v>
          </cell>
          <cell r="E8818">
            <v>9.83</v>
          </cell>
        </row>
        <row r="8819">
          <cell r="A8819">
            <v>12016</v>
          </cell>
          <cell r="B8819" t="str">
            <v>SINAPI</v>
          </cell>
          <cell r="C8819" t="str">
            <v xml:space="preserve">CONDULETE EM PVC, TIPO "LB", SEM TAMPA, DE 1/2" OU 3/4"                                                                                                                                                                                                                                                                                                                                                                                                                                                   </v>
          </cell>
          <cell r="D8819" t="str">
            <v xml:space="preserve">UN    </v>
          </cell>
          <cell r="E8819">
            <v>12.35</v>
          </cell>
        </row>
        <row r="8820">
          <cell r="A8820">
            <v>12015</v>
          </cell>
          <cell r="B8820" t="str">
            <v>SINAPI</v>
          </cell>
          <cell r="C8820" t="str">
            <v xml:space="preserve">CONDULETE EM PVC, TIPO "LB", SEM TAMPA, DE 1"                                                                                                                                                                                                                                                                                                                                                                                                                                                             </v>
          </cell>
          <cell r="D8820" t="str">
            <v xml:space="preserve">UN    </v>
          </cell>
          <cell r="E8820">
            <v>14.37</v>
          </cell>
        </row>
        <row r="8821">
          <cell r="A8821">
            <v>12020</v>
          </cell>
          <cell r="B8821" t="str">
            <v>SINAPI</v>
          </cell>
          <cell r="C8821" t="str">
            <v xml:space="preserve">CONDULETE EM PVC, TIPO "LL", SEM TAMPA, DE 1/2" OU 3/4"                                                                                                                                                                                                                                                                                                                                                                                                                                                   </v>
          </cell>
          <cell r="D8821" t="str">
            <v xml:space="preserve">UN    </v>
          </cell>
          <cell r="E8821">
            <v>12.35</v>
          </cell>
        </row>
        <row r="8822">
          <cell r="A8822">
            <v>12019</v>
          </cell>
          <cell r="B8822" t="str">
            <v>SINAPI</v>
          </cell>
          <cell r="C8822" t="str">
            <v xml:space="preserve">CONDULETE EM PVC, TIPO "LL", SEM TAMPA, DE 1"                                                                                                                                                                                                                                                                                                                                                                                                                                                             </v>
          </cell>
          <cell r="D8822" t="str">
            <v xml:space="preserve">UN    </v>
          </cell>
          <cell r="E8822">
            <v>14.37</v>
          </cell>
        </row>
        <row r="8823">
          <cell r="A8823">
            <v>39336</v>
          </cell>
          <cell r="B8823" t="str">
            <v>SINAPI</v>
          </cell>
          <cell r="C8823" t="str">
            <v xml:space="preserve">CONDULETE EM PVC, TIPO "LR", SEM TAMPA, DE 1/2"                                                                                                                                                                                                                                                                                                                                                                                                                                                           </v>
          </cell>
          <cell r="D8823" t="str">
            <v xml:space="preserve">UN    </v>
          </cell>
          <cell r="E8823">
            <v>12.33</v>
          </cell>
        </row>
        <row r="8824">
          <cell r="A8824">
            <v>39338</v>
          </cell>
          <cell r="B8824" t="str">
            <v>SINAPI</v>
          </cell>
          <cell r="C8824" t="str">
            <v xml:space="preserve">CONDULETE EM PVC, TIPO "LR", SEM TAMPA, DE 1"                                                                                                                                                                                                                                                                                                                                                                                                                                                             </v>
          </cell>
          <cell r="D8824" t="str">
            <v xml:space="preserve">UN    </v>
          </cell>
          <cell r="E8824">
            <v>13.78</v>
          </cell>
        </row>
        <row r="8825">
          <cell r="A8825">
            <v>39337</v>
          </cell>
          <cell r="B8825" t="str">
            <v>SINAPI</v>
          </cell>
          <cell r="C8825" t="str">
            <v xml:space="preserve">CONDULETE EM PVC, TIPO "LR", SEM TAMPA, DE 3/4"                                                                                                                                                                                                                                                                                                                                                                                                                                                           </v>
          </cell>
          <cell r="D8825" t="str">
            <v xml:space="preserve">UN    </v>
          </cell>
          <cell r="E8825">
            <v>10.97</v>
          </cell>
        </row>
        <row r="8826">
          <cell r="A8826">
            <v>39341</v>
          </cell>
          <cell r="B8826" t="str">
            <v>SINAPI</v>
          </cell>
          <cell r="C8826" t="str">
            <v xml:space="preserve">CONDULETE EM PVC, TIPO "T", SEM TAMPA, DE 1"                                                                                                                                                                                                                                                                                                                                                                                                                                                              </v>
          </cell>
          <cell r="D8826" t="str">
            <v xml:space="preserve">UN    </v>
          </cell>
          <cell r="E8826">
            <v>17.96</v>
          </cell>
        </row>
        <row r="8827">
          <cell r="A8827">
            <v>39340</v>
          </cell>
          <cell r="B8827" t="str">
            <v>SINAPI</v>
          </cell>
          <cell r="C8827" t="str">
            <v xml:space="preserve">CONDULETE EM PVC, TIPO "T", SEM TAMPA, DE 3/4"                                                                                                                                                                                                                                                                                                                                                                                                                                                            </v>
          </cell>
          <cell r="D8827" t="str">
            <v xml:space="preserve">UN    </v>
          </cell>
          <cell r="E8827">
            <v>13.19</v>
          </cell>
        </row>
        <row r="8828">
          <cell r="A8828">
            <v>12025</v>
          </cell>
          <cell r="B8828" t="str">
            <v>SINAPI</v>
          </cell>
          <cell r="C8828" t="str">
            <v xml:space="preserve">CONDULETE EM PVC, TIPO "TB", SEM TAMPA, DE 1/2" OU 3/4"                                                                                                                                                                                                                                                                                                                                                                                                                                                   </v>
          </cell>
          <cell r="D8828" t="str">
            <v xml:space="preserve">UN    </v>
          </cell>
          <cell r="E8828">
            <v>13.62</v>
          </cell>
        </row>
        <row r="8829">
          <cell r="A8829">
            <v>39342</v>
          </cell>
          <cell r="B8829" t="str">
            <v>SINAPI</v>
          </cell>
          <cell r="C8829" t="str">
            <v xml:space="preserve">CONDULETE EM PVC, TIPO "TB", SEM TAMPA, DE 1"                                                                                                                                                                                                                                                                                                                                                                                                                                                             </v>
          </cell>
          <cell r="D8829" t="str">
            <v xml:space="preserve">UN    </v>
          </cell>
          <cell r="E8829">
            <v>17.96</v>
          </cell>
        </row>
        <row r="8830">
          <cell r="A8830">
            <v>39343</v>
          </cell>
          <cell r="B8830" t="str">
            <v>SINAPI</v>
          </cell>
          <cell r="C8830" t="str">
            <v xml:space="preserve">CONDULETE EM PVC, TIPO "X", SEM TAMPA, DE 1/2"                                                                                                                                                                                                                                                                                                                                                                                                                                                            </v>
          </cell>
          <cell r="D8830" t="str">
            <v xml:space="preserve">UN    </v>
          </cell>
          <cell r="E8830">
            <v>15.17</v>
          </cell>
        </row>
        <row r="8831">
          <cell r="A8831">
            <v>39345</v>
          </cell>
          <cell r="B8831" t="str">
            <v>SINAPI</v>
          </cell>
          <cell r="C8831" t="str">
            <v xml:space="preserve">CONDULETE EM PVC, TIPO "X", SEM TAMPA, DE 1"                                                                                                                                                                                                                                                                                                                                                                                                                                                              </v>
          </cell>
          <cell r="D8831" t="str">
            <v xml:space="preserve">UN    </v>
          </cell>
          <cell r="E8831">
            <v>20.52</v>
          </cell>
        </row>
        <row r="8832">
          <cell r="A8832">
            <v>39344</v>
          </cell>
          <cell r="B8832" t="str">
            <v>SINAPI</v>
          </cell>
          <cell r="C8832" t="str">
            <v xml:space="preserve">CONDULETE EM PVC, TIPO "X", SEM TAMPA, DE 3/4"                                                                                                                                                                                                                                                                                                                                                                                                                                                            </v>
          </cell>
          <cell r="D8832" t="str">
            <v xml:space="preserve">UN    </v>
          </cell>
          <cell r="E8832">
            <v>14.66</v>
          </cell>
        </row>
        <row r="8833">
          <cell r="A8833">
            <v>12623</v>
          </cell>
          <cell r="B8833" t="str">
            <v>SINAPI</v>
          </cell>
          <cell r="C8833" t="str">
            <v xml:space="preserve">CONDUTOR PLUVIAL, PVC, CIRCULAR, DIAMETRO ENTRE 80 E 100 MM, PARA DRENAGEM PREDIAL                                                                                                                                                                                                                                                                                                                                                                                                                        </v>
          </cell>
          <cell r="D8833" t="str">
            <v xml:space="preserve">M     </v>
          </cell>
          <cell r="E8833">
            <v>14.18</v>
          </cell>
        </row>
        <row r="8834">
          <cell r="A8834">
            <v>34498</v>
          </cell>
          <cell r="B8834" t="str">
            <v>SINAPI</v>
          </cell>
          <cell r="C8834" t="str">
            <v xml:space="preserve">CONE DE SINALIZACAO EM PVC FLEXIVEL, H = 70 / 76 CM (NBR 15071)                                                                                                                                                                                                                                                                                                                                                                                                                                           </v>
          </cell>
          <cell r="D8834" t="str">
            <v xml:space="preserve">UN    </v>
          </cell>
          <cell r="E8834">
            <v>124.96</v>
          </cell>
        </row>
        <row r="8835">
          <cell r="A8835">
            <v>13244</v>
          </cell>
          <cell r="B8835" t="str">
            <v>SINAPI</v>
          </cell>
          <cell r="C8835" t="str">
            <v xml:space="preserve">CONE DE SINALIZACAO EM PVC RIGIDO COM FAIXA REFLETIVA, H = 70 / 76 CM                                                                                                                                                                                                                                                                                                                                                                                                                                     </v>
          </cell>
          <cell r="D8835" t="str">
            <v xml:space="preserve">UN    </v>
          </cell>
          <cell r="E8835">
            <v>52.6</v>
          </cell>
        </row>
        <row r="8836">
          <cell r="A8836">
            <v>38998</v>
          </cell>
          <cell r="B8836" t="str">
            <v>SINAPI</v>
          </cell>
          <cell r="C8836" t="str">
            <v xml:space="preserve">CONECTOR / ADAPTADOR FEMEA, COM INSERTO METALICO, PPR, DN 25 MM X 1/2", PARA AGUA QUENTE E FRIA PREDIAL                                                                                                                                                                                                                                                                                                                                                                                                   </v>
          </cell>
          <cell r="D8836" t="str">
            <v xml:space="preserve">UN    </v>
          </cell>
          <cell r="E8836">
            <v>14.94</v>
          </cell>
        </row>
        <row r="8837">
          <cell r="A8837">
            <v>38999</v>
          </cell>
          <cell r="B8837" t="str">
            <v>SINAPI</v>
          </cell>
          <cell r="C8837" t="str">
            <v xml:space="preserve">CONECTOR / ADAPTADOR FEMEA, COM INSERTO METALICO, PPR, DN 32 MM X 3/4", PARA AGUA QUENTE E FRIA PREDIAL                                                                                                                                                                                                                                                                                                                                                                                                   </v>
          </cell>
          <cell r="D8837" t="str">
            <v xml:space="preserve">UN    </v>
          </cell>
          <cell r="E8837">
            <v>24.73</v>
          </cell>
        </row>
        <row r="8838">
          <cell r="A8838">
            <v>38996</v>
          </cell>
          <cell r="B8838" t="str">
            <v>SINAPI</v>
          </cell>
          <cell r="C8838" t="str">
            <v xml:space="preserve">CONECTOR / ADAPTADOR MACHO, COM INSERTO METALICO, PPR, DN 25 MM X 1/2", PARA AGUA QUENTE E FRIA PREDIAL                                                                                                                                                                                                                                                                                                                                                                                                   </v>
          </cell>
          <cell r="D8838" t="str">
            <v xml:space="preserve">UN    </v>
          </cell>
          <cell r="E8838">
            <v>21.59</v>
          </cell>
        </row>
        <row r="8839">
          <cell r="A8839">
            <v>38997</v>
          </cell>
          <cell r="B8839" t="str">
            <v>SINAPI</v>
          </cell>
          <cell r="C8839" t="str">
            <v xml:space="preserve">CONECTOR / ADAPTADOR MACHO, COM INSERTO METALICO, PPR, DN 32 MM X 3/4", PARA AGUA QUENTE E FRIA PREDIAL                                                                                                                                                                                                                                                                                                                                                                                                   </v>
          </cell>
          <cell r="D8839" t="str">
            <v xml:space="preserve">UN    </v>
          </cell>
          <cell r="E8839">
            <v>34.950000000000003</v>
          </cell>
        </row>
        <row r="8840">
          <cell r="A8840">
            <v>39600</v>
          </cell>
          <cell r="B8840" t="str">
            <v>SINAPI</v>
          </cell>
          <cell r="C8840" t="str">
            <v xml:space="preserve">CONECTOR / TOMADA FEMEA RJ 45, CATEGORIA 5 E (CAT 5E) PARA CABOS                                                                                                                                                                                                                                                                                                                                                                                                                                          </v>
          </cell>
          <cell r="D8840" t="str">
            <v xml:space="preserve">UN    </v>
          </cell>
          <cell r="E8840">
            <v>14.36</v>
          </cell>
        </row>
        <row r="8841">
          <cell r="A8841">
            <v>39601</v>
          </cell>
          <cell r="B8841" t="str">
            <v>SINAPI</v>
          </cell>
          <cell r="C8841" t="str">
            <v xml:space="preserve">CONECTOR / TOMADA FEMEA RJ 45, CATEGORIA 6 (CAT 6) PARA CABOS                                                                                                                                                                                                                                                                                                                                                                                                                                             </v>
          </cell>
          <cell r="D8841" t="str">
            <v xml:space="preserve">UN    </v>
          </cell>
          <cell r="E8841">
            <v>30.47</v>
          </cell>
        </row>
        <row r="8842">
          <cell r="A8842">
            <v>39862</v>
          </cell>
          <cell r="B8842" t="str">
            <v>SINAPI</v>
          </cell>
          <cell r="C8842" t="str">
            <v xml:space="preserve">CONECTOR BRONZE/LATAO (REF 603) SEM ANEL DE SOLDA, BOLSA X ROSCA F, 15 MM X 1/2"                                                                                                                                                                                                                                                                                                                                                                                                                          </v>
          </cell>
          <cell r="D8842" t="str">
            <v xml:space="preserve">UN    </v>
          </cell>
          <cell r="E8842">
            <v>13.23</v>
          </cell>
        </row>
        <row r="8843">
          <cell r="A8843">
            <v>39863</v>
          </cell>
          <cell r="B8843" t="str">
            <v>SINAPI</v>
          </cell>
          <cell r="C8843" t="str">
            <v xml:space="preserve">CONECTOR BRONZE/LATAO (REF 603) SEM ANEL DE SOLDA, BOLSA X ROSCA F, 22 MM X 1/2"                                                                                                                                                                                                                                                                                                                                                                                                                          </v>
          </cell>
          <cell r="D8843" t="str">
            <v xml:space="preserve">UN    </v>
          </cell>
          <cell r="E8843">
            <v>13.41</v>
          </cell>
        </row>
        <row r="8844">
          <cell r="A8844">
            <v>39864</v>
          </cell>
          <cell r="B8844" t="str">
            <v>SINAPI</v>
          </cell>
          <cell r="C8844" t="str">
            <v xml:space="preserve">CONECTOR BRONZE/LATAO (REF 603) SEM ANEL DE SOLDA, BOLSA X ROSCA F, 22 MM X 3/4"                                                                                                                                                                                                                                                                                                                                                                                                                          </v>
          </cell>
          <cell r="D8844" t="str">
            <v xml:space="preserve">UN    </v>
          </cell>
          <cell r="E8844">
            <v>16.64</v>
          </cell>
        </row>
        <row r="8845">
          <cell r="A8845">
            <v>39865</v>
          </cell>
          <cell r="B8845" t="str">
            <v>SINAPI</v>
          </cell>
          <cell r="C8845" t="str">
            <v xml:space="preserve">CONECTOR BRONZE/LATAO (REF 603) SEM ANEL DE SOLDA, BOLSA X ROSCA F, 28 MM X 1/2"                                                                                                                                                                                                                                                                                                                                                                                                                          </v>
          </cell>
          <cell r="D8845" t="str">
            <v xml:space="preserve">UN    </v>
          </cell>
          <cell r="E8845">
            <v>23.46</v>
          </cell>
        </row>
        <row r="8846">
          <cell r="A8846">
            <v>2517</v>
          </cell>
          <cell r="B8846" t="str">
            <v>SINAPI</v>
          </cell>
          <cell r="C8846" t="str">
            <v xml:space="preserve">CONECTOR CURVO 90 GRAUS DE ALUMINIO, BITOLA 1 1/2", PARA ADAPTAR ENTRADA DE ELETRODUTO METALICO FLEXIVEL EM QUADROS                                                                                                                                                                                                                                                                                                                                                                                       </v>
          </cell>
          <cell r="D8846" t="str">
            <v xml:space="preserve">UN    </v>
          </cell>
          <cell r="E8846">
            <v>25.74</v>
          </cell>
        </row>
        <row r="8847">
          <cell r="A8847">
            <v>2522</v>
          </cell>
          <cell r="B8847" t="str">
            <v>SINAPI</v>
          </cell>
          <cell r="C8847" t="str">
            <v xml:space="preserve">CONECTOR CURVO 90 GRAUS DE ALUMINIO, BITOLA 1 1/4", PARA ADAPTAR ENTRADA DE ELETRODUTO METALICO FLEXIVEL EM QUADROS                                                                                                                                                                                                                                                                                                                                                                                       </v>
          </cell>
          <cell r="D8847" t="str">
            <v xml:space="preserve">UN    </v>
          </cell>
          <cell r="E8847">
            <v>16.63</v>
          </cell>
        </row>
        <row r="8848">
          <cell r="A8848">
            <v>2548</v>
          </cell>
          <cell r="B8848" t="str">
            <v>SINAPI</v>
          </cell>
          <cell r="C8848" t="str">
            <v xml:space="preserve">CONECTOR CURVO 90 GRAUS DE ALUMINIO, BITOLA 1/2", PARA ADAPTAR ENTRADA DE ELETRODUTO METALICO FLEXIVEL EM QUADROS                                                                                                                                                                                                                                                                                                                                                                                         </v>
          </cell>
          <cell r="D8848" t="str">
            <v xml:space="preserve">UN    </v>
          </cell>
          <cell r="E8848">
            <v>10.23</v>
          </cell>
        </row>
        <row r="8849">
          <cell r="A8849">
            <v>2516</v>
          </cell>
          <cell r="B8849" t="str">
            <v>SINAPI</v>
          </cell>
          <cell r="C8849" t="str">
            <v xml:space="preserve">CONECTOR CURVO 90 GRAUS DE ALUMINIO, BITOLA 1", PARA ADAPTAR ENTRADA DE ELETRODUTO METALICO FLEXIVEL EM QUADROS                                                                                                                                                                                                                                                                                                                                                                                           </v>
          </cell>
          <cell r="D8849" t="str">
            <v xml:space="preserve">UN    </v>
          </cell>
          <cell r="E8849">
            <v>13.35</v>
          </cell>
        </row>
        <row r="8850">
          <cell r="A8850">
            <v>2518</v>
          </cell>
          <cell r="B8850" t="str">
            <v>SINAPI</v>
          </cell>
          <cell r="C8850" t="str">
            <v xml:space="preserve">CONECTOR CURVO 90 GRAUS DE ALUMINIO, BITOLA 2 1/2", PARA ADAPTAR ENTRADA DE ELETRODUTO METALICO FLEXIVEL EM QUADROS                                                                                                                                                                                                                                                                                                                                                                                       </v>
          </cell>
          <cell r="D8850" t="str">
            <v xml:space="preserve">UN    </v>
          </cell>
          <cell r="E8850">
            <v>122.51</v>
          </cell>
        </row>
        <row r="8851">
          <cell r="A8851">
            <v>2521</v>
          </cell>
          <cell r="B8851" t="str">
            <v>SINAPI</v>
          </cell>
          <cell r="C8851" t="str">
            <v xml:space="preserve">CONECTOR CURVO 90 GRAUS DE ALUMINIO, BITOLA 2", PARA ADAPTAR ENTRADA DE ELETRODUTO METALICO FLEXIVEL EM QUADROS                                                                                                                                                                                                                                                                                                                                                                                           </v>
          </cell>
          <cell r="D8851" t="str">
            <v xml:space="preserve">UN    </v>
          </cell>
          <cell r="E8851">
            <v>52.15</v>
          </cell>
        </row>
        <row r="8852">
          <cell r="A8852">
            <v>2515</v>
          </cell>
          <cell r="B8852" t="str">
            <v>SINAPI</v>
          </cell>
          <cell r="C8852" t="str">
            <v xml:space="preserve">CONECTOR CURVO 90 GRAUS DE ALUMINIO, BITOLA 3/4", PARA ADAPTAR ENTRADA DE ELETRODUTO METALICO FLEXIVEL EM QUADROS                                                                                                                                                                                                                                                                                                                                                                                         </v>
          </cell>
          <cell r="D8852" t="str">
            <v xml:space="preserve">UN    </v>
          </cell>
          <cell r="E8852">
            <v>11.11</v>
          </cell>
        </row>
        <row r="8853">
          <cell r="A8853">
            <v>2519</v>
          </cell>
          <cell r="B8853" t="str">
            <v>SINAPI</v>
          </cell>
          <cell r="C8853" t="str">
            <v xml:space="preserve">CONECTOR CURVO 90 GRAUS DE ALUMINIO, BITOLA 3", PARA ADAPTAR ENTRADA DE ELETRODUTO METALICO FLEXIVEL EM QUADROS                                                                                                                                                                                                                                                                                                                                                                                           </v>
          </cell>
          <cell r="D8853" t="str">
            <v xml:space="preserve">UN    </v>
          </cell>
          <cell r="E8853">
            <v>147.72</v>
          </cell>
        </row>
        <row r="8854">
          <cell r="A8854">
            <v>2520</v>
          </cell>
          <cell r="B8854" t="str">
            <v>SINAPI</v>
          </cell>
          <cell r="C8854" t="str">
            <v xml:space="preserve">CONECTOR CURVO 90 GRAUS DE ALUMINIO, BITOLA 4", PARA ADAPTAR ENTRADA DE ELETRODUTO METALICO FLEXIVEL EM QUADROS                                                                                                                                                                                                                                                                                                                                                                                           </v>
          </cell>
          <cell r="D8854" t="str">
            <v xml:space="preserve">UN    </v>
          </cell>
          <cell r="E8854">
            <v>271.89</v>
          </cell>
        </row>
        <row r="8855">
          <cell r="A8855">
            <v>1602</v>
          </cell>
          <cell r="B8855" t="str">
            <v>SINAPI</v>
          </cell>
          <cell r="C8855" t="str">
            <v xml:space="preserve">CONECTOR DE ALUMINIO TIPO PRENSA CABO, BITOLA 1 1/2", PARA CABOS DE DIAMETRO DE 37 A 40 MM                                                                                                                                                                                                                                                                                                                                                                                                                </v>
          </cell>
          <cell r="D8855" t="str">
            <v xml:space="preserve">UN    </v>
          </cell>
          <cell r="E8855">
            <v>51.63</v>
          </cell>
        </row>
        <row r="8856">
          <cell r="A8856">
            <v>1601</v>
          </cell>
          <cell r="B8856" t="str">
            <v>SINAPI</v>
          </cell>
          <cell r="C8856" t="str">
            <v xml:space="preserve">CONECTOR DE ALUMINIO TIPO PRENSA CABO, BITOLA 1 1/4", PARA CABOS DE DIAMETRO DE 31 A 34 MM                                                                                                                                                                                                                                                                                                                                                                                                                </v>
          </cell>
          <cell r="D8856" t="str">
            <v xml:space="preserve">UN    </v>
          </cell>
          <cell r="E8856">
            <v>46.02</v>
          </cell>
        </row>
        <row r="8857">
          <cell r="A8857">
            <v>1598</v>
          </cell>
          <cell r="B8857" t="str">
            <v>SINAPI</v>
          </cell>
          <cell r="C8857" t="str">
            <v xml:space="preserve">CONECTOR DE ALUMINIO TIPO PRENSA CABO, BITOLA 1/2", PARA CABOS DE DIAMETRO DE 12,5 A 15 MM                                                                                                                                                                                                                                                                                                                                                                                                                </v>
          </cell>
          <cell r="D8857" t="str">
            <v xml:space="preserve">UN    </v>
          </cell>
          <cell r="E8857">
            <v>13.62</v>
          </cell>
        </row>
        <row r="8858">
          <cell r="A8858">
            <v>1600</v>
          </cell>
          <cell r="B8858" t="str">
            <v>SINAPI</v>
          </cell>
          <cell r="C8858" t="str">
            <v xml:space="preserve">CONECTOR DE ALUMINIO TIPO PRENSA CABO, BITOLA 1", PARA CABOS DE DIAMETRO DE 22,5 A 25 MM                                                                                                                                                                                                                                                                                                                                                                                                                  </v>
          </cell>
          <cell r="D8858" t="str">
            <v xml:space="preserve">UN    </v>
          </cell>
          <cell r="E8858">
            <v>20.100000000000001</v>
          </cell>
        </row>
        <row r="8859">
          <cell r="A8859">
            <v>1603</v>
          </cell>
          <cell r="B8859" t="str">
            <v>SINAPI</v>
          </cell>
          <cell r="C8859" t="str">
            <v xml:space="preserve">CONECTOR DE ALUMINIO TIPO PRENSA CABO, BITOLA 2", PARA CABOS DE DIAMETRO DE 47,5 A 50 MM                                                                                                                                                                                                                                                                                                                                                                                                                  </v>
          </cell>
          <cell r="D8859" t="str">
            <v xml:space="preserve">UN    </v>
          </cell>
          <cell r="E8859">
            <v>77.95</v>
          </cell>
        </row>
        <row r="8860">
          <cell r="A8860">
            <v>1599</v>
          </cell>
          <cell r="B8860" t="str">
            <v>SINAPI</v>
          </cell>
          <cell r="C8860" t="str">
            <v xml:space="preserve">CONECTOR DE ALUMINIO TIPO PRENSA CABO, BITOLA 3/4", PARA CABOS DE DIAMETRO DE 17,5 A 20 MM                                                                                                                                                                                                                                                                                                                                                                                                                </v>
          </cell>
          <cell r="D8860" t="str">
            <v xml:space="preserve">UN    </v>
          </cell>
          <cell r="E8860">
            <v>15.8</v>
          </cell>
        </row>
        <row r="8861">
          <cell r="A8861">
            <v>1597</v>
          </cell>
          <cell r="B8861" t="str">
            <v>SINAPI</v>
          </cell>
          <cell r="C8861" t="str">
            <v xml:space="preserve">CONECTOR DE ALUMINIO TIPO PRENSA CABO, BITOLA 3/8", PARA CABOS DE DIAMETRO DE 9 A 10 MM                                                                                                                                                                                                                                                                                                                                                                                                                   </v>
          </cell>
          <cell r="D8861" t="str">
            <v xml:space="preserve">UN    </v>
          </cell>
          <cell r="E8861">
            <v>12.8</v>
          </cell>
        </row>
        <row r="8862">
          <cell r="A8862">
            <v>39602</v>
          </cell>
          <cell r="B8862" t="str">
            <v>SINAPI</v>
          </cell>
          <cell r="C8862" t="str">
            <v xml:space="preserve">CONECTOR MACHO RJ 45, CATEGORIA 5 E (CAT 5E) PARA CABOS                                                                                                                                                                                                                                                                                                                                                                                                                                                   </v>
          </cell>
          <cell r="D8862" t="str">
            <v xml:space="preserve">UN    </v>
          </cell>
          <cell r="E8862">
            <v>1.52</v>
          </cell>
        </row>
        <row r="8863">
          <cell r="A8863">
            <v>39603</v>
          </cell>
          <cell r="B8863" t="str">
            <v>SINAPI</v>
          </cell>
          <cell r="C8863" t="str">
            <v xml:space="preserve">CONECTOR MACHO RJ 45, CATEGORIA 6 (CAT 6) PARA CABOS                                                                                                                                                                                                                                                                                                                                                                                                                                                      </v>
          </cell>
          <cell r="D8863" t="str">
            <v xml:space="preserve">UN    </v>
          </cell>
          <cell r="E8863">
            <v>3.24</v>
          </cell>
        </row>
        <row r="8864">
          <cell r="A8864">
            <v>11821</v>
          </cell>
          <cell r="B8864" t="str">
            <v>SINAPI</v>
          </cell>
          <cell r="C8864" t="str">
            <v xml:space="preserve">CONECTOR METALICO TIPO PARAFUSO FENDIDO (SPLIT BOLT), COM SEPARADOR DE CABOS BIMETALICOS, PARA CABOS ATE 25 MM2                                                                                                                                                                                                                                                                                                                                                                                           </v>
          </cell>
          <cell r="D8864" t="str">
            <v xml:space="preserve">UN    </v>
          </cell>
          <cell r="E8864">
            <v>10.51</v>
          </cell>
        </row>
        <row r="8865">
          <cell r="A8865">
            <v>1562</v>
          </cell>
          <cell r="B8865" t="str">
            <v>SINAPI</v>
          </cell>
          <cell r="C8865" t="str">
            <v xml:space="preserve">CONECTOR METALICO TIPO PARAFUSO FENDIDO (SPLIT BOLT), COM SEPARADOR DE CABOS BIMETALICOS, PARA CABOS ATE 50 MM2                                                                                                                                                                                                                                                                                                                                                                                           </v>
          </cell>
          <cell r="D8865" t="str">
            <v xml:space="preserve">UN    </v>
          </cell>
          <cell r="E8865">
            <v>17.22</v>
          </cell>
        </row>
        <row r="8866">
          <cell r="A8866">
            <v>1563</v>
          </cell>
          <cell r="B8866" t="str">
            <v>SINAPI</v>
          </cell>
          <cell r="C8866" t="str">
            <v xml:space="preserve">CONECTOR METALICO TIPO PARAFUSO FENDIDO (SPLIT BOLT), COM SEPARADOR DE CABOS BIMETALICOS, PARA CABOS ATE 70 MM2                                                                                                                                                                                                                                                                                                                                                                                           </v>
          </cell>
          <cell r="D8866" t="str">
            <v xml:space="preserve">UN    </v>
          </cell>
          <cell r="E8866">
            <v>23.11</v>
          </cell>
        </row>
        <row r="8867">
          <cell r="A8867">
            <v>11856</v>
          </cell>
          <cell r="B8867" t="str">
            <v>SINAPI</v>
          </cell>
          <cell r="C8867" t="str">
            <v xml:space="preserve">CONECTOR METALICO TIPO PARAFUSO FENDIDO (SPLIT BOLT), PARA CABOS ATE 10 MM2                                                                                                                                                                                                                                                                                                                                                                                                                               </v>
          </cell>
          <cell r="D8867" t="str">
            <v xml:space="preserve">UN    </v>
          </cell>
          <cell r="E8867">
            <v>6.89</v>
          </cell>
        </row>
        <row r="8868">
          <cell r="A8868">
            <v>11857</v>
          </cell>
          <cell r="B8868" t="str">
            <v>SINAPI</v>
          </cell>
          <cell r="C8868" t="str">
            <v xml:space="preserve">CONECTOR METALICO TIPO PARAFUSO FENDIDO (SPLIT BOLT), PARA CABOS ATE 120 MM2                                                                                                                                                                                                                                                                                                                                                                                                                              </v>
          </cell>
          <cell r="D8868" t="str">
            <v xml:space="preserve">UN    </v>
          </cell>
          <cell r="E8868">
            <v>36.26</v>
          </cell>
        </row>
        <row r="8869">
          <cell r="A8869">
            <v>11858</v>
          </cell>
          <cell r="B8869" t="str">
            <v>SINAPI</v>
          </cell>
          <cell r="C8869" t="str">
            <v xml:space="preserve">CONECTOR METALICO TIPO PARAFUSO FENDIDO (SPLIT BOLT), PARA CABOS ATE 150 MM2                                                                                                                                                                                                                                                                                                                                                                                                                              </v>
          </cell>
          <cell r="D8869" t="str">
            <v xml:space="preserve">UN    </v>
          </cell>
          <cell r="E8869">
            <v>45</v>
          </cell>
        </row>
        <row r="8870">
          <cell r="A8870">
            <v>1539</v>
          </cell>
          <cell r="B8870" t="str">
            <v>SINAPI</v>
          </cell>
          <cell r="C8870" t="str">
            <v xml:space="preserve">CONECTOR METALICO TIPO PARAFUSO FENDIDO (SPLIT BOLT), PARA CABOS ATE 16 MM2                                                                                                                                                                                                                                                                                                                                                                                                                               </v>
          </cell>
          <cell r="D8870" t="str">
            <v xml:space="preserve">UN    </v>
          </cell>
          <cell r="E8870">
            <v>8.09</v>
          </cell>
        </row>
        <row r="8871">
          <cell r="A8871">
            <v>11859</v>
          </cell>
          <cell r="B8871" t="str">
            <v>SINAPI</v>
          </cell>
          <cell r="C8871" t="str">
            <v xml:space="preserve">CONECTOR METALICO TIPO PARAFUSO FENDIDO (SPLIT BOLT), PARA CABOS ATE 185 MM2                                                                                                                                                                                                                                                                                                                                                                                                                              </v>
          </cell>
          <cell r="D8871" t="str">
            <v xml:space="preserve">UN    </v>
          </cell>
          <cell r="E8871">
            <v>61.23</v>
          </cell>
        </row>
        <row r="8872">
          <cell r="A8872">
            <v>1550</v>
          </cell>
          <cell r="B8872" t="str">
            <v>SINAPI</v>
          </cell>
          <cell r="C8872" t="str">
            <v xml:space="preserve">CONECTOR METALICO TIPO PARAFUSO FENDIDO (SPLIT BOLT), PARA CABOS ATE 25 MM2                                                                                                                                                                                                                                                                                                                                                                                                                               </v>
          </cell>
          <cell r="D8872" t="str">
            <v xml:space="preserve">UN    </v>
          </cell>
          <cell r="E8872">
            <v>8.5399999999999991</v>
          </cell>
        </row>
        <row r="8873">
          <cell r="A8873">
            <v>11854</v>
          </cell>
          <cell r="B8873" t="str">
            <v>SINAPI</v>
          </cell>
          <cell r="C8873" t="str">
            <v xml:space="preserve">CONECTOR METALICO TIPO PARAFUSO FENDIDO (SPLIT BOLT), PARA CABOS ATE 35 MM2                                                                                                                                                                                                                                                                                                                                                                                                                               </v>
          </cell>
          <cell r="D8873" t="str">
            <v xml:space="preserve">UN    </v>
          </cell>
          <cell r="E8873">
            <v>10.67</v>
          </cell>
        </row>
        <row r="8874">
          <cell r="A8874">
            <v>11862</v>
          </cell>
          <cell r="B8874" t="str">
            <v>SINAPI</v>
          </cell>
          <cell r="C8874" t="str">
            <v xml:space="preserve">CONECTOR METALICO TIPO PARAFUSO FENDIDO (SPLIT BOLT), PARA CABOS ATE 50 MM2                                                                                                                                                                                                                                                                                                                                                                                                                               </v>
          </cell>
          <cell r="D8874" t="str">
            <v xml:space="preserve">UN    </v>
          </cell>
          <cell r="E8874">
            <v>14.97</v>
          </cell>
        </row>
        <row r="8875">
          <cell r="A8875">
            <v>11863</v>
          </cell>
          <cell r="B8875" t="str">
            <v>SINAPI</v>
          </cell>
          <cell r="C8875" t="str">
            <v xml:space="preserve">CONECTOR METALICO TIPO PARAFUSO FENDIDO (SPLIT BOLT), PARA CABOS ATE 6 MM2                                                                                                                                                                                                                                                                                                                                                                                                                                </v>
          </cell>
          <cell r="D8875" t="str">
            <v xml:space="preserve">UN    </v>
          </cell>
          <cell r="E8875">
            <v>6.04</v>
          </cell>
        </row>
        <row r="8876">
          <cell r="A8876">
            <v>11855</v>
          </cell>
          <cell r="B8876" t="str">
            <v>SINAPI</v>
          </cell>
          <cell r="C8876" t="str">
            <v xml:space="preserve">CONECTOR METALICO TIPO PARAFUSO FENDIDO (SPLIT BOLT), PARA CABOS ATE 70 MM2                                                                                                                                                                                                                                                                                                                                                                                                                               </v>
          </cell>
          <cell r="D8876" t="str">
            <v xml:space="preserve">UN    </v>
          </cell>
          <cell r="E8876">
            <v>22.35</v>
          </cell>
        </row>
        <row r="8877">
          <cell r="A8877">
            <v>11864</v>
          </cell>
          <cell r="B8877" t="str">
            <v>SINAPI</v>
          </cell>
          <cell r="C8877" t="str">
            <v xml:space="preserve">CONECTOR METALICO TIPO PARAFUSO FENDIDO (SPLIT BOLT), PARA CABOS ATE 95 MM2                                                                                                                                                                                                                                                                                                                                                                                                                               </v>
          </cell>
          <cell r="D8877" t="str">
            <v xml:space="preserve">UN    </v>
          </cell>
          <cell r="E8877">
            <v>33.79</v>
          </cell>
        </row>
        <row r="8878">
          <cell r="A8878">
            <v>2527</v>
          </cell>
          <cell r="B8878" t="str">
            <v>SINAPI</v>
          </cell>
          <cell r="C8878" t="str">
            <v xml:space="preserve">CONECTOR RETO DE ALUMINIO PARA ELETRODUTO DE 1 1/2", PARA ADAPTAR ENTRADA DE ELETRODUTO METALICO FLEXIVEL EM QUADROS                                                                                                                                                                                                                                                                                                                                                                                      </v>
          </cell>
          <cell r="D8878" t="str">
            <v xml:space="preserve">UN    </v>
          </cell>
          <cell r="E8878">
            <v>9.2100000000000009</v>
          </cell>
        </row>
        <row r="8879">
          <cell r="A8879">
            <v>2526</v>
          </cell>
          <cell r="B8879" t="str">
            <v>SINAPI</v>
          </cell>
          <cell r="C8879" t="str">
            <v xml:space="preserve">CONECTOR RETO DE ALUMINIO PARA ELETRODUTO DE 1 1/4", PARA ADAPTAR ENTRADA DE ELETRODUTO METALICO FLEXIVEL EM QUADROS                                                                                                                                                                                                                                                                                                                                                                                      </v>
          </cell>
          <cell r="D8879" t="str">
            <v xml:space="preserve">UN    </v>
          </cell>
          <cell r="E8879">
            <v>5.9</v>
          </cell>
        </row>
        <row r="8880">
          <cell r="A8880">
            <v>2487</v>
          </cell>
          <cell r="B8880" t="str">
            <v>SINAPI</v>
          </cell>
          <cell r="C8880" t="str">
            <v xml:space="preserve">CONECTOR RETO DE ALUMINIO PARA ELETRODUTO DE 1/2", PARA ADAPTAR ENTRADA DE ELETRODUTO METALICO FLEXIVEL EM QUADROS                                                                                                                                                                                                                                                                                                                                                                                        </v>
          </cell>
          <cell r="D8880" t="str">
            <v xml:space="preserve">UN    </v>
          </cell>
          <cell r="E8880">
            <v>2.0099999999999998</v>
          </cell>
        </row>
        <row r="8881">
          <cell r="A8881">
            <v>2483</v>
          </cell>
          <cell r="B8881" t="str">
            <v>SINAPI</v>
          </cell>
          <cell r="C8881" t="str">
            <v xml:space="preserve">CONECTOR RETO DE ALUMINIO PARA ELETRODUTO DE 1", PARA ADAPTAR ENTRADA DE ELETRODUTO METALICO FLEXIVEL EM QUADROS                                                                                                                                                                                                                                                                                                                                                                                          </v>
          </cell>
          <cell r="D8881" t="str">
            <v xml:space="preserve">UN    </v>
          </cell>
          <cell r="E8881">
            <v>4.2</v>
          </cell>
        </row>
        <row r="8882">
          <cell r="A8882">
            <v>2528</v>
          </cell>
          <cell r="B8882" t="str">
            <v>SINAPI</v>
          </cell>
          <cell r="C8882" t="str">
            <v xml:space="preserve">CONECTOR RETO DE ALUMINIO PARA ELETRODUTO DE 2 1/2", PARA ADAPTAR ENTRADA DE ELETRODUTO METALICO FLEXIVEL EM QUADROS                                                                                                                                                                                                                                                                                                                                                                                      </v>
          </cell>
          <cell r="D8882" t="str">
            <v xml:space="preserve">UN    </v>
          </cell>
          <cell r="E8882">
            <v>23.18</v>
          </cell>
        </row>
        <row r="8883">
          <cell r="A8883">
            <v>2489</v>
          </cell>
          <cell r="B8883" t="str">
            <v>SINAPI</v>
          </cell>
          <cell r="C8883" t="str">
            <v xml:space="preserve">CONECTOR RETO DE ALUMINIO PARA ELETRODUTO DE 2", PARA ADAPTAR ENTRADA DE ELETRODUTO METALICO FLEXIVEL EM QUADROS                                                                                                                                                                                                                                                                                                                                                                                          </v>
          </cell>
          <cell r="D8883" t="str">
            <v xml:space="preserve">UN    </v>
          </cell>
          <cell r="E8883">
            <v>10.210000000000001</v>
          </cell>
        </row>
        <row r="8884">
          <cell r="A8884">
            <v>2488</v>
          </cell>
          <cell r="B8884" t="str">
            <v>SINAPI</v>
          </cell>
          <cell r="C8884" t="str">
            <v xml:space="preserve">CONECTOR RETO DE ALUMINIO PARA ELETRODUTO DE 3/4", PARA ADAPTAR ENTRADA DE ELETRODUTO METALICO FLEXIVEL EM QUADROS                                                                                                                                                                                                                                                                                                                                                                                        </v>
          </cell>
          <cell r="D8884" t="str">
            <v xml:space="preserve">UN    </v>
          </cell>
          <cell r="E8884">
            <v>2.36</v>
          </cell>
        </row>
        <row r="8885">
          <cell r="A8885">
            <v>2484</v>
          </cell>
          <cell r="B8885" t="str">
            <v>SINAPI</v>
          </cell>
          <cell r="C8885" t="str">
            <v xml:space="preserve">CONECTOR RETO DE ALUMINIO PARA ELETRODUTO DE 3", PARA ADAPTAR ENTRADA DE ELETRODUTO METALICO FLEXIVEL EM QUADROS                                                                                                                                                                                                                                                                                                                                                                                          </v>
          </cell>
          <cell r="D8885" t="str">
            <v xml:space="preserve">UN    </v>
          </cell>
          <cell r="E8885">
            <v>33.67</v>
          </cell>
        </row>
        <row r="8886">
          <cell r="A8886">
            <v>2485</v>
          </cell>
          <cell r="B8886" t="str">
            <v>SINAPI</v>
          </cell>
          <cell r="C8886" t="str">
            <v xml:space="preserve">CONECTOR RETO DE ALUMINIO PARA ELETRODUTO DE 4", PARA ADAPTAR ENTRADA DE ELETRODUTO METALICO FLEXIVEL EM QUADROS                                                                                                                                                                                                                                                                                                                                                                                          </v>
          </cell>
          <cell r="D8886" t="str">
            <v xml:space="preserve">UN    </v>
          </cell>
          <cell r="E8886">
            <v>52.77</v>
          </cell>
        </row>
        <row r="8887">
          <cell r="A8887">
            <v>38005</v>
          </cell>
          <cell r="B8887" t="str">
            <v>SINAPI</v>
          </cell>
          <cell r="C8887" t="str">
            <v xml:space="preserve">CONECTOR, CPVC, SOLDAVEL, 15 MM X 1/2", PARA AGUA QUENTE                                                                                                                                                                                                                                                                                                                                                                                                                                                  </v>
          </cell>
          <cell r="D8887" t="str">
            <v xml:space="preserve">UN    </v>
          </cell>
          <cell r="E8887">
            <v>16.440000000000001</v>
          </cell>
        </row>
        <row r="8888">
          <cell r="A8888">
            <v>38006</v>
          </cell>
          <cell r="B8888" t="str">
            <v>SINAPI</v>
          </cell>
          <cell r="C8888" t="str">
            <v xml:space="preserve">CONECTOR, CPVC, SOLDAVEL, 22 MM X 1/2", PARA AGUA QUENTE                                                                                                                                                                                                                                                                                                                                                                                                                                                  </v>
          </cell>
          <cell r="D8888" t="str">
            <v xml:space="preserve">UN    </v>
          </cell>
          <cell r="E8888">
            <v>20.170000000000002</v>
          </cell>
        </row>
        <row r="8889">
          <cell r="A8889">
            <v>38428</v>
          </cell>
          <cell r="B8889" t="str">
            <v>SINAPI</v>
          </cell>
          <cell r="C8889" t="str">
            <v xml:space="preserve">CONECTOR, CPVC, SOLDAVEL, 22 MM X 3/4", PARA AGUA QUENTE                                                                                                                                                                                                                                                                                                                                                                                                                                                  </v>
          </cell>
          <cell r="D8889" t="str">
            <v xml:space="preserve">UN    </v>
          </cell>
          <cell r="E8889">
            <v>18.899999999999999</v>
          </cell>
        </row>
        <row r="8890">
          <cell r="A8890">
            <v>38007</v>
          </cell>
          <cell r="B8890" t="str">
            <v>SINAPI</v>
          </cell>
          <cell r="C8890" t="str">
            <v xml:space="preserve">CONECTOR, CPVC, SOLDAVEL, 28 MM X 1", PARA AGUA QUENTE                                                                                                                                                                                                                                                                                                                                                                                                                                                    </v>
          </cell>
          <cell r="D8890" t="str">
            <v xml:space="preserve">UN    </v>
          </cell>
          <cell r="E8890">
            <v>30.88</v>
          </cell>
        </row>
        <row r="8891">
          <cell r="A8891">
            <v>38008</v>
          </cell>
          <cell r="B8891" t="str">
            <v>SINAPI</v>
          </cell>
          <cell r="C8891" t="str">
            <v xml:space="preserve">CONECTOR, CPVC, SOLDAVEL, 35 MM X 1 1/4", PARA AGUA QUENTE                                                                                                                                                                                                                                                                                                                                                                                                                                                </v>
          </cell>
          <cell r="D8891" t="str">
            <v xml:space="preserve">UN    </v>
          </cell>
          <cell r="E8891">
            <v>124.37</v>
          </cell>
        </row>
        <row r="8892">
          <cell r="A8892">
            <v>38009</v>
          </cell>
          <cell r="B8892" t="str">
            <v>SINAPI</v>
          </cell>
          <cell r="C8892" t="str">
            <v xml:space="preserve">CONECTOR, CPVC, SOLDAVEL, 42 MM X 1 1/2", PARA AGUA QUENTE                                                                                                                                                                                                                                                                                                                                                                                                                                                </v>
          </cell>
          <cell r="D8892" t="str">
            <v xml:space="preserve">UN    </v>
          </cell>
          <cell r="E8892">
            <v>152</v>
          </cell>
        </row>
        <row r="8893">
          <cell r="A8893">
            <v>39279</v>
          </cell>
          <cell r="B8893" t="str">
            <v>SINAPI</v>
          </cell>
          <cell r="C8893" t="str">
            <v xml:space="preserve">CONEXAO FIXA, ROSCA FEMEA, EM PLASTICO, DN 16 MM X 1/2", PARA CONEXAO COM CRIMPAGEM EM TUBO PEX                                                                                                                                                                                                                                                                                                                                                                                                           </v>
          </cell>
          <cell r="D8893" t="str">
            <v xml:space="preserve">UN    </v>
          </cell>
          <cell r="E8893">
            <v>11.67</v>
          </cell>
        </row>
        <row r="8894">
          <cell r="A8894">
            <v>38845</v>
          </cell>
          <cell r="B8894" t="str">
            <v>SINAPI</v>
          </cell>
          <cell r="C8894" t="str">
            <v xml:space="preserve">CONEXAO FIXA, ROSCA FEMEA, EM PLASTICO, DN 16 MM X 3/4", PARA CONEXAO COM CRIMPAGEM EM TUBO PEX                                                                                                                                                                                                                                                                                                                                                                                                           </v>
          </cell>
          <cell r="D8894" t="str">
            <v xml:space="preserve">UN    </v>
          </cell>
          <cell r="E8894">
            <v>16.89</v>
          </cell>
        </row>
        <row r="8895">
          <cell r="A8895">
            <v>39280</v>
          </cell>
          <cell r="B8895" t="str">
            <v>SINAPI</v>
          </cell>
          <cell r="C8895" t="str">
            <v xml:space="preserve">CONEXAO FIXA, ROSCA FEMEA, EM PLASTICO, DN 20 MM X 1/2", PARA CONEXAO COM CRIMPAGEM EM TUBO PEX                                                                                                                                                                                                                                                                                                                                                                                                           </v>
          </cell>
          <cell r="D8895" t="str">
            <v xml:space="preserve">UN    </v>
          </cell>
          <cell r="E8895">
            <v>15.14</v>
          </cell>
        </row>
        <row r="8896">
          <cell r="A8896">
            <v>39281</v>
          </cell>
          <cell r="B8896" t="str">
            <v>SINAPI</v>
          </cell>
          <cell r="C8896" t="str">
            <v xml:space="preserve">CONEXAO FIXA, ROSCA FEMEA, EM PLASTICO, DN 20 MM X 3/4", PARA CONEXAO COM CRIMPAGEM EM TUBO PEX                                                                                                                                                                                                                                                                                                                                                                                                           </v>
          </cell>
          <cell r="D8896" t="str">
            <v xml:space="preserve">UN    </v>
          </cell>
          <cell r="E8896">
            <v>19.93</v>
          </cell>
        </row>
        <row r="8897">
          <cell r="A8897">
            <v>38849</v>
          </cell>
          <cell r="B8897" t="str">
            <v>SINAPI</v>
          </cell>
          <cell r="C8897" t="str">
            <v xml:space="preserve">CONEXAO FIXA, ROSCA FEMEA, EM PLASTICO, DN 25 MM X 1/2", PARA CONEXAO COM CRIMPAGEM EM TUBO PEX                                                                                                                                                                                                                                                                                                                                                                                                           </v>
          </cell>
          <cell r="D8897" t="str">
            <v xml:space="preserve">UN    </v>
          </cell>
          <cell r="E8897">
            <v>17.07</v>
          </cell>
        </row>
        <row r="8898">
          <cell r="A8898">
            <v>39282</v>
          </cell>
          <cell r="B8898" t="str">
            <v>SINAPI</v>
          </cell>
          <cell r="C8898" t="str">
            <v xml:space="preserve">CONEXAO FIXA, ROSCA FEMEA, EM PLASTICO, DN 25 MM X 3/4", PARA CONEXAO COM CRIMPAGEM EM TUBO PEX                                                                                                                                                                                                                                                                                                                                                                                                           </v>
          </cell>
          <cell r="D8898" t="str">
            <v xml:space="preserve">UN    </v>
          </cell>
          <cell r="E8898">
            <v>20.399999999999999</v>
          </cell>
        </row>
        <row r="8899">
          <cell r="A8899">
            <v>38852</v>
          </cell>
          <cell r="B8899" t="str">
            <v>SINAPI</v>
          </cell>
          <cell r="C8899" t="str">
            <v xml:space="preserve">CONEXAO FIXA, ROSCA FEMEA, EM PLASTICO, DN 32 MM X 3/4", PARA CONEXAO COM CRIMPAGEM EM TUBO PEX                                                                                                                                                                                                                                                                                                                                                                                                           </v>
          </cell>
          <cell r="D8899" t="str">
            <v xml:space="preserve">UN    </v>
          </cell>
          <cell r="E8899">
            <v>27.76</v>
          </cell>
        </row>
        <row r="8900">
          <cell r="A8900">
            <v>38844</v>
          </cell>
          <cell r="B8900" t="str">
            <v>SINAPI</v>
          </cell>
          <cell r="C8900" t="str">
            <v xml:space="preserve">CONEXAO FIXA, ROSCA FEMEA, METALICA, COM ANEL DESLIZANTE, DN 16 MM X 1/2", PARA TUBO PEX                                                                                                                                                                                                                                                                                                                                                                                                                  </v>
          </cell>
          <cell r="D8900" t="str">
            <v xml:space="preserve">UN    </v>
          </cell>
          <cell r="E8900">
            <v>8.5299999999999994</v>
          </cell>
        </row>
        <row r="8901">
          <cell r="A8901">
            <v>38846</v>
          </cell>
          <cell r="B8901" t="str">
            <v>SINAPI</v>
          </cell>
          <cell r="C8901" t="str">
            <v xml:space="preserve">CONEXAO FIXA, ROSCA FEMEA, METALICA, COM ANEL DESLIZANTE, DN 20 MM X 1/2", PARA TUBO PEX                                                                                                                                                                                                                                                                                                                                                                                                                  </v>
          </cell>
          <cell r="D8901" t="str">
            <v xml:space="preserve">UN    </v>
          </cell>
          <cell r="E8901">
            <v>9.33</v>
          </cell>
        </row>
        <row r="8902">
          <cell r="A8902">
            <v>38847</v>
          </cell>
          <cell r="B8902" t="str">
            <v>SINAPI</v>
          </cell>
          <cell r="C8902" t="str">
            <v xml:space="preserve">CONEXAO FIXA, ROSCA FEMEA, METALICA, COM ANEL DESLIZANTE, DN 20 MM X 3/4", PARA TUBO PEX                                                                                                                                                                                                                                                                                                                                                                                                                  </v>
          </cell>
          <cell r="D8902" t="str">
            <v xml:space="preserve">UN    </v>
          </cell>
          <cell r="E8902">
            <v>11.48</v>
          </cell>
        </row>
        <row r="8903">
          <cell r="A8903">
            <v>38850</v>
          </cell>
          <cell r="B8903" t="str">
            <v>SINAPI</v>
          </cell>
          <cell r="C8903" t="str">
            <v xml:space="preserve">CONEXAO FIXA, ROSCA FEMEA, METALICA, COM ANEL DESLIZANTE, DN 25 MM X 1", PARA TUBO PEX                                                                                                                                                                                                                                                                                                                                                                                                                    </v>
          </cell>
          <cell r="D8903" t="str">
            <v xml:space="preserve">UN    </v>
          </cell>
          <cell r="E8903">
            <v>15.95</v>
          </cell>
        </row>
        <row r="8904">
          <cell r="A8904">
            <v>38848</v>
          </cell>
          <cell r="B8904" t="str">
            <v>SINAPI</v>
          </cell>
          <cell r="C8904" t="str">
            <v xml:space="preserve">CONEXAO FIXA, ROSCA FEMEA, METALICA, COM ANEL DESLIZANTE, DN 25 MM X 3/4", PARA TUBO PEX                                                                                                                                                                                                                                                                                                                                                                                                                  </v>
          </cell>
          <cell r="D8904" t="str">
            <v xml:space="preserve">UN    </v>
          </cell>
          <cell r="E8904">
            <v>13.34</v>
          </cell>
        </row>
        <row r="8905">
          <cell r="A8905">
            <v>38851</v>
          </cell>
          <cell r="B8905" t="str">
            <v>SINAPI</v>
          </cell>
          <cell r="C8905" t="str">
            <v xml:space="preserve">CONEXAO FIXA, ROSCA FEMEA, METALICA, COM ANEL DESLIZANTE, DN 32 MM X 1", PARA TUBO PEX                                                                                                                                                                                                                                                                                                                                                                                                                    </v>
          </cell>
          <cell r="D8905" t="str">
            <v xml:space="preserve">UN    </v>
          </cell>
          <cell r="E8905">
            <v>24.25</v>
          </cell>
        </row>
        <row r="8906">
          <cell r="A8906">
            <v>38860</v>
          </cell>
          <cell r="B8906" t="str">
            <v>SINAPI</v>
          </cell>
          <cell r="C8906" t="str">
            <v xml:space="preserve">CONEXAO FIXA, ROSCA MACHO, METALICA, PARA TUBO PEX, DN 16 MM X 1/2"                                                                                                                                                                                                                                                                                                                                                                                                                                       </v>
          </cell>
          <cell r="D8906" t="str">
            <v xml:space="preserve">UN    </v>
          </cell>
          <cell r="E8906">
            <v>6.85</v>
          </cell>
        </row>
        <row r="8907">
          <cell r="A8907">
            <v>38861</v>
          </cell>
          <cell r="B8907" t="str">
            <v>SINAPI</v>
          </cell>
          <cell r="C8907" t="str">
            <v xml:space="preserve">CONEXAO FIXA, ROSCA MACHO, METALICA, PARA TUBO PEX, DN 16 MM X 3/4"                                                                                                                                                                                                                                                                                                                                                                                                                                       </v>
          </cell>
          <cell r="D8907" t="str">
            <v xml:space="preserve">UN    </v>
          </cell>
          <cell r="E8907">
            <v>9.2200000000000006</v>
          </cell>
        </row>
        <row r="8908">
          <cell r="A8908">
            <v>38862</v>
          </cell>
          <cell r="B8908" t="str">
            <v>SINAPI</v>
          </cell>
          <cell r="C8908" t="str">
            <v xml:space="preserve">CONEXAO FIXA, ROSCA MACHO, METALICA, PARA TUBO PEX, DN 20 MM X 1/2"                                                                                                                                                                                                                                                                                                                                                                                                                                       </v>
          </cell>
          <cell r="D8908" t="str">
            <v xml:space="preserve">UN    </v>
          </cell>
          <cell r="E8908">
            <v>7.77</v>
          </cell>
        </row>
        <row r="8909">
          <cell r="A8909">
            <v>38863</v>
          </cell>
          <cell r="B8909" t="str">
            <v>SINAPI</v>
          </cell>
          <cell r="C8909" t="str">
            <v xml:space="preserve">CONEXAO FIXA, ROSCA MACHO, METALICA, PARA TUBO PEX, DN 20 MM X 3/4"                                                                                                                                                                                                                                                                                                                                                                                                                                       </v>
          </cell>
          <cell r="D8909" t="str">
            <v xml:space="preserve">UN    </v>
          </cell>
          <cell r="E8909">
            <v>8.93</v>
          </cell>
        </row>
        <row r="8910">
          <cell r="A8910">
            <v>38865</v>
          </cell>
          <cell r="B8910" t="str">
            <v>SINAPI</v>
          </cell>
          <cell r="C8910" t="str">
            <v xml:space="preserve">CONEXAO FIXA, ROSCA MACHO, METALICA, PARA TUBO PEX, DN 25 MM X 1/2"                                                                                                                                                                                                                                                                                                                                                                                                                                       </v>
          </cell>
          <cell r="D8910" t="str">
            <v xml:space="preserve">UN    </v>
          </cell>
          <cell r="E8910">
            <v>12.13</v>
          </cell>
        </row>
        <row r="8911">
          <cell r="A8911">
            <v>38864</v>
          </cell>
          <cell r="B8911" t="str">
            <v>SINAPI</v>
          </cell>
          <cell r="C8911" t="str">
            <v xml:space="preserve">CONEXAO FIXA, ROSCA MACHO, METALICA, PARA TUBO PEX, DN 25 MM X 1"                                                                                                                                                                                                                                                                                                                                                                                                                                         </v>
          </cell>
          <cell r="D8911" t="str">
            <v xml:space="preserve">UN    </v>
          </cell>
          <cell r="E8911">
            <v>18.54</v>
          </cell>
        </row>
        <row r="8912">
          <cell r="A8912">
            <v>38866</v>
          </cell>
          <cell r="B8912" t="str">
            <v>SINAPI</v>
          </cell>
          <cell r="C8912" t="str">
            <v xml:space="preserve">CONEXAO FIXA, ROSCA MACHO, METALICA, PARA TUBO PEX, DN 25 MM X 3/4"                                                                                                                                                                                                                                                                                                                                                                                                                                       </v>
          </cell>
          <cell r="D8912" t="str">
            <v xml:space="preserve">UN    </v>
          </cell>
          <cell r="E8912">
            <v>13.05</v>
          </cell>
        </row>
        <row r="8913">
          <cell r="A8913">
            <v>38868</v>
          </cell>
          <cell r="B8913" t="str">
            <v>SINAPI</v>
          </cell>
          <cell r="C8913" t="str">
            <v xml:space="preserve">CONEXAO FIXA, ROSCA MACHO, METALICA, PARA TUBO PEX, DN 32 MM X 1"                                                                                                                                                                                                                                                                                                                                                                                                                                         </v>
          </cell>
          <cell r="D8913" t="str">
            <v xml:space="preserve">UN    </v>
          </cell>
          <cell r="E8913">
            <v>21.76</v>
          </cell>
        </row>
        <row r="8914">
          <cell r="A8914">
            <v>38853</v>
          </cell>
          <cell r="B8914" t="str">
            <v>SINAPI</v>
          </cell>
          <cell r="C8914" t="str">
            <v xml:space="preserve">CONEXAO MOVEL, ROSCA FEMEA, METALICA, COM ANEL DESLIZANTE, PARA TUBO PEX, DN 16 MM X 1/2"                                                                                                                                                                                                                                                                                                                                                                                                                 </v>
          </cell>
          <cell r="D8914" t="str">
            <v xml:space="preserve">UN    </v>
          </cell>
          <cell r="E8914">
            <v>7.03</v>
          </cell>
        </row>
        <row r="8915">
          <cell r="A8915">
            <v>38854</v>
          </cell>
          <cell r="B8915" t="str">
            <v>SINAPI</v>
          </cell>
          <cell r="C8915" t="str">
            <v xml:space="preserve">CONEXAO MOVEL, ROSCA FEMEA, METALICA, COM ANEL DESLIZANTE, PARA TUBO PEX, DN 16 MM X 3/4"                                                                                                                                                                                                                                                                                                                                                                                                                 </v>
          </cell>
          <cell r="D8915" t="str">
            <v xml:space="preserve">UN    </v>
          </cell>
          <cell r="E8915">
            <v>9.61</v>
          </cell>
        </row>
        <row r="8916">
          <cell r="A8916">
            <v>38855</v>
          </cell>
          <cell r="B8916" t="str">
            <v>SINAPI</v>
          </cell>
          <cell r="C8916" t="str">
            <v xml:space="preserve">CONEXAO MOVEL, ROSCA FEMEA, METALICA, COM ANEL DESLIZANTE, PARA TUBO PEX, DN 20 MM X 1/2"                                                                                                                                                                                                                                                                                                                                                                                                                 </v>
          </cell>
          <cell r="D8916" t="str">
            <v xml:space="preserve">UN    </v>
          </cell>
          <cell r="E8916">
            <v>7.13</v>
          </cell>
        </row>
        <row r="8917">
          <cell r="A8917">
            <v>38856</v>
          </cell>
          <cell r="B8917" t="str">
            <v>SINAPI</v>
          </cell>
          <cell r="C8917" t="str">
            <v xml:space="preserve">CONEXAO MOVEL, ROSCA FEMEA, METALICA, COM ANEL DESLIZANTE, PARA TUBO PEX, DN 20 MM X 3/4"                                                                                                                                                                                                                                                                                                                                                                                                                 </v>
          </cell>
          <cell r="D8917" t="str">
            <v xml:space="preserve">UN    </v>
          </cell>
          <cell r="E8917">
            <v>11.45</v>
          </cell>
        </row>
        <row r="8918">
          <cell r="A8918">
            <v>38857</v>
          </cell>
          <cell r="B8918" t="str">
            <v>SINAPI</v>
          </cell>
          <cell r="C8918" t="str">
            <v xml:space="preserve">CONEXAO MOVEL, ROSCA FEMEA, METALICA, COM ANEL DESLIZANTE, PARA TUBO PEX, DN 25 MM X 1"                                                                                                                                                                                                                                                                                                                                                                                                                   </v>
          </cell>
          <cell r="D8918" t="str">
            <v xml:space="preserve">UN    </v>
          </cell>
          <cell r="E8918">
            <v>15.14</v>
          </cell>
        </row>
        <row r="8919">
          <cell r="A8919">
            <v>38858</v>
          </cell>
          <cell r="B8919" t="str">
            <v>SINAPI</v>
          </cell>
          <cell r="C8919" t="str">
            <v xml:space="preserve">CONEXAO MOVEL, ROSCA FEMEA, METALICA, COM ANEL DESLIZANTE, PARA TUBO PEX, DN 25 MM X 3/4"                                                                                                                                                                                                                                                                                                                                                                                                                 </v>
          </cell>
          <cell r="D8919" t="str">
            <v xml:space="preserve">UN    </v>
          </cell>
          <cell r="E8919">
            <v>13.77</v>
          </cell>
        </row>
        <row r="8920">
          <cell r="A8920">
            <v>38859</v>
          </cell>
          <cell r="B8920" t="str">
            <v>SINAPI</v>
          </cell>
          <cell r="C8920" t="str">
            <v xml:space="preserve">CONEXAO MOVEL, ROSCA FEMEA, METALICA, COM ANEL DESLIZANTE, PARA TUBO PEX, DN 32 MM X 1"                                                                                                                                                                                                                                                                                                                                                                                                                   </v>
          </cell>
          <cell r="D8920" t="str">
            <v xml:space="preserve">UN    </v>
          </cell>
          <cell r="E8920">
            <v>22.3</v>
          </cell>
        </row>
        <row r="8921">
          <cell r="A8921">
            <v>3104</v>
          </cell>
          <cell r="B8921" t="str">
            <v>SINAPI</v>
          </cell>
          <cell r="C8921" t="str">
            <v xml:space="preserve">CONJ. DE FERRAGENS PARA PORTA DE VIDRO TEMPERADO, EM ZAMAC CROMADO, CONTEMPLANDO DOBRADICA INF., DOBRADICA SUP., PIVO PARA DOBRADICA INF., PIVO PARA DOBRADICA SUP., FECHADURA CENTRAL EM ZAMC. CROMADO, CONTRA FECHADURA DE PRESSAO                                                                                                                                                                                                                                                                      </v>
          </cell>
          <cell r="D8921" t="str">
            <v xml:space="preserve">CJ    </v>
          </cell>
          <cell r="E8921">
            <v>145.78</v>
          </cell>
        </row>
        <row r="8922">
          <cell r="A8922">
            <v>1607</v>
          </cell>
          <cell r="B8922" t="str">
            <v>SINAPI</v>
          </cell>
          <cell r="C8922" t="str">
            <v xml:space="preserve">CONJUNTO ARRUELAS DE VEDACAO 5/16" PARA TELHA FIBROCIMENTO (UMA ARRUELA METALICA E UMA ARRUELA PVC - CONICAS)                                                                                                                                                                                                                                                                                                                                                                                             </v>
          </cell>
          <cell r="D8922" t="str">
            <v xml:space="preserve">CJ    </v>
          </cell>
          <cell r="E8922">
            <v>0.32</v>
          </cell>
        </row>
        <row r="8923">
          <cell r="A8923">
            <v>38169</v>
          </cell>
          <cell r="B8923" t="str">
            <v>SINAPI</v>
          </cell>
          <cell r="C8923" t="str">
            <v xml:space="preserve">CONJUNTO DE FERRAGENS PIVO, PARA PORTA PIVOTANTE DE ATE 100 KG, REGULAVEL COM ESFERA , CROMADO - SUPERIOR E INFERIOR - COMPLETO                                                                                                                                                                                                                                                                                                                                                                           </v>
          </cell>
          <cell r="D8923" t="str">
            <v xml:space="preserve">CJ    </v>
          </cell>
          <cell r="E8923">
            <v>81.02</v>
          </cell>
        </row>
        <row r="8924">
          <cell r="A8924">
            <v>6142</v>
          </cell>
          <cell r="B8924" t="str">
            <v>SINAPI</v>
          </cell>
          <cell r="C8924" t="str">
            <v xml:space="preserve">CONJUNTO DE LIGACAO PARA BACIA SANITARIA AJUSTAVEL, EM PLASTICO BRANCO, COM TUBO, CANOPLA E ESPUDE                                                                                                                                                                                                                                                                                                                                                                                                        </v>
          </cell>
          <cell r="D8924" t="str">
            <v xml:space="preserve">UN    </v>
          </cell>
          <cell r="E8924">
            <v>9.64</v>
          </cell>
        </row>
        <row r="8925">
          <cell r="A8925">
            <v>11686</v>
          </cell>
          <cell r="B8925" t="str">
            <v>SINAPI</v>
          </cell>
          <cell r="C8925" t="str">
            <v xml:space="preserve">CONJUNTO DE LIGACAO PARA BACIA SANITARIA EM PLASTICO BRANCO COM TUBO, CANOPLA E ANEL DE EXPANSAO (TUBO 1.1/2 '' X 20 CM)                                                                                                                                                                                                                                                                                                                                                                                  </v>
          </cell>
          <cell r="D8925" t="str">
            <v xml:space="preserve">UN    </v>
          </cell>
          <cell r="E8925">
            <v>13.38</v>
          </cell>
        </row>
        <row r="8926">
          <cell r="A8926">
            <v>37598</v>
          </cell>
          <cell r="B8926" t="str">
            <v>SINAPI</v>
          </cell>
          <cell r="C8926" t="str">
            <v xml:space="preserve">CONJUNTO MONTADO ESTOPIM COM ESPOLETA COMUM NUMERO 8, COM CABECA ACENDEDORA, 1,5 M                                                                                                                                                                                                                                                                                                                                                                                                                        </v>
          </cell>
          <cell r="D8926" t="str">
            <v xml:space="preserve">UN    </v>
          </cell>
          <cell r="E8926">
            <v>45</v>
          </cell>
        </row>
        <row r="8927">
          <cell r="A8927">
            <v>25398</v>
          </cell>
          <cell r="B8927" t="str">
            <v>SINAPI</v>
          </cell>
          <cell r="C8927" t="str">
            <v xml:space="preserve">CONJUNTO PARA FUTSAL COM TRAVES OFICIAIS DE 3,00 X 2,00 M EM TUBO DE ACO GALVANIZADO 3" COM REQUADRO EM TUBO DE 1", PINTURA EM PRIMER COM TINTA ESMALTE SINTETICO E REDES DE POLIETILENO FIO 4 MM                                                                                                                                                                                                                                                                                                         </v>
          </cell>
          <cell r="D8927" t="str">
            <v xml:space="preserve">UN    </v>
          </cell>
          <cell r="E8927">
            <v>5221.7</v>
          </cell>
        </row>
        <row r="8928">
          <cell r="A8928">
            <v>25399</v>
          </cell>
          <cell r="B8928" t="str">
            <v>SINAPI</v>
          </cell>
          <cell r="C8928" t="str">
            <v xml:space="preserve">CONJUNTO PARA QUADRA DE  VOLEI COM POSTES EM TUBO DE ACO GALVANIZADO 3", H = *255* CM, PINTURA EM TINTA ESMALTE SINTETICO, REDE DE NYLON COM 2 MM, MALHA 10 X 10 CM E ANTENAS OFICIAIS EM FIBRA DE VIDRO                                                                                                                                                                                                                                                                                                  </v>
          </cell>
          <cell r="D8928" t="str">
            <v xml:space="preserve">UN    </v>
          </cell>
          <cell r="E8928">
            <v>3170.03</v>
          </cell>
        </row>
        <row r="8929">
          <cell r="A8929">
            <v>43440</v>
          </cell>
          <cell r="B8929" t="str">
            <v>SINAPI</v>
          </cell>
          <cell r="C8929" t="str">
            <v xml:space="preserve">CONJUNTO PRE-MOLDADO COMPOSTO POR GRELHA (0,99 X 0,45 M), QUADRO (1,10 X 0,52 M) E CANTONEIRA (1,10 X 0,35 M), EM CONCRETO ARMADO, COM FCK DE 21 MPA                                                                                                                                                                                                                                                                                                                                                      </v>
          </cell>
          <cell r="D8929" t="str">
            <v xml:space="preserve">UN    </v>
          </cell>
          <cell r="E8929">
            <v>473.9</v>
          </cell>
        </row>
        <row r="8930">
          <cell r="A8930">
            <v>10667</v>
          </cell>
          <cell r="B8930" t="str">
            <v>SINAPI</v>
          </cell>
          <cell r="C8930" t="str">
            <v xml:space="preserve">CONTAINER ALMOXARIFADO, DE *2,40* X *6,00* M, PADRAO SIMPLES, SEM REVESTIMENTO E SEM DIVISORIAS INTERNOS E SEM SANITARIO, PARA USO EM CANTEIRO DE OBRAS                                                                                                                                                                                                                                                                                                                                                   </v>
          </cell>
          <cell r="D8930" t="str">
            <v xml:space="preserve">UN    </v>
          </cell>
          <cell r="E8930">
            <v>22500</v>
          </cell>
        </row>
        <row r="8931">
          <cell r="A8931">
            <v>1613</v>
          </cell>
          <cell r="B8931" t="str">
            <v>SINAPI</v>
          </cell>
          <cell r="C8931" t="str">
            <v xml:space="preserve">CONTATOR TRIPOLAR, CORRENTE DE *110* A, TENSAO NOMINAL DE *500* V, CATEGORIA AC-2 E AC-3                                                                                                                                                                                                                                                                                                                                                                                                                  </v>
          </cell>
          <cell r="D8931" t="str">
            <v xml:space="preserve">UN    </v>
          </cell>
          <cell r="E8931">
            <v>1582.96</v>
          </cell>
        </row>
        <row r="8932">
          <cell r="A8932">
            <v>1626</v>
          </cell>
          <cell r="B8932" t="str">
            <v>SINAPI</v>
          </cell>
          <cell r="C8932" t="str">
            <v xml:space="preserve">CONTATOR TRIPOLAR, CORRENTE DE *185* A, TENSAO NOMINAL DE *500* V, CATEGORIA AC-2 E AC-3                                                                                                                                                                                                                                                                                                                                                                                                                  </v>
          </cell>
          <cell r="D8932" t="str">
            <v xml:space="preserve">UN    </v>
          </cell>
          <cell r="E8932">
            <v>2367.5100000000002</v>
          </cell>
        </row>
        <row r="8933">
          <cell r="A8933">
            <v>1625</v>
          </cell>
          <cell r="B8933" t="str">
            <v>SINAPI</v>
          </cell>
          <cell r="C8933" t="str">
            <v xml:space="preserve">CONTATOR TRIPOLAR, CORRENTE DE *22* A, TENSAO NOMINAL DE *500* V, CATEGORIA AC-2 E AC-3                                                                                                                                                                                                                                                                                                                                                                                                                   </v>
          </cell>
          <cell r="D8933" t="str">
            <v xml:space="preserve">UN    </v>
          </cell>
          <cell r="E8933">
            <v>165.36</v>
          </cell>
        </row>
        <row r="8934">
          <cell r="A8934">
            <v>1622</v>
          </cell>
          <cell r="B8934" t="str">
            <v>SINAPI</v>
          </cell>
          <cell r="C8934" t="str">
            <v xml:space="preserve">CONTATOR TRIPOLAR, CORRENTE DE *265* A, TENSAO NOMINAL DE *500* V, CATEGORIA AC-2 E AC-3                                                                                                                                                                                                                                                                                                                                                                                                                  </v>
          </cell>
          <cell r="D8934" t="str">
            <v xml:space="preserve">UN    </v>
          </cell>
          <cell r="E8934">
            <v>5342.5</v>
          </cell>
        </row>
        <row r="8935">
          <cell r="A8935">
            <v>1620</v>
          </cell>
          <cell r="B8935" t="str">
            <v>SINAPI</v>
          </cell>
          <cell r="C8935" t="str">
            <v xml:space="preserve">CONTATOR TRIPOLAR, CORRENTE DE *38* A, TENSAO NOMINAL DE *500* V, CATEGORIA AC-2 E AC-3                                                                                                                                                                                                                                                                                                                                                                                                                   </v>
          </cell>
          <cell r="D8935" t="str">
            <v xml:space="preserve">UN    </v>
          </cell>
          <cell r="E8935">
            <v>348.34</v>
          </cell>
        </row>
        <row r="8936">
          <cell r="A8936">
            <v>1629</v>
          </cell>
          <cell r="B8936" t="str">
            <v>SINAPI</v>
          </cell>
          <cell r="C8936" t="str">
            <v xml:space="preserve">CONTATOR TRIPOLAR, CORRENTE DE *500* A, TENSAO NOMINAL DE *500* V, CATEGORIA AC-2 E AC-3                                                                                                                                                                                                                                                                                                                                                                                                                  </v>
          </cell>
          <cell r="D8936" t="str">
            <v xml:space="preserve">UN    </v>
          </cell>
          <cell r="E8936">
            <v>13002.38</v>
          </cell>
        </row>
        <row r="8937">
          <cell r="A8937">
            <v>1627</v>
          </cell>
          <cell r="B8937" t="str">
            <v>SINAPI</v>
          </cell>
          <cell r="C8937" t="str">
            <v xml:space="preserve">CONTATOR TRIPOLAR, CORRENTE DE *65* A, TENSAO NOMINAL DE *500* V, CATEGORIA AC-2 E AC-3                                                                                                                                                                                                                                                                                                                                                                                                                   </v>
          </cell>
          <cell r="D8937" t="str">
            <v xml:space="preserve">UN    </v>
          </cell>
          <cell r="E8937">
            <v>665.84</v>
          </cell>
        </row>
        <row r="8938">
          <cell r="A8938">
            <v>1623</v>
          </cell>
          <cell r="B8938" t="str">
            <v>SINAPI</v>
          </cell>
          <cell r="C8938" t="str">
            <v xml:space="preserve">CONTATOR TRIPOLAR, CORRENTE DE 12 A, TENSAO NOMINAL DE *500* V, CATEGORIA AC-2 E AC-3                                                                                                                                                                                                                                                                                                                                                                                                                     </v>
          </cell>
          <cell r="D8938" t="str">
            <v xml:space="preserve">UN    </v>
          </cell>
          <cell r="E8938">
            <v>134.86000000000001</v>
          </cell>
        </row>
        <row r="8939">
          <cell r="A8939">
            <v>1619</v>
          </cell>
          <cell r="B8939" t="str">
            <v>SINAPI</v>
          </cell>
          <cell r="C8939" t="str">
            <v xml:space="preserve">CONTATOR TRIPOLAR, CORRENTE DE 25 A, TENSAO NOMINAL DE *500* V, CATEGORIA AC-2 E AC-3                                                                                                                                                                                                                                                                                                                                                                                                                     </v>
          </cell>
          <cell r="D8939" t="str">
            <v xml:space="preserve">UN    </v>
          </cell>
          <cell r="E8939">
            <v>185.51</v>
          </cell>
        </row>
        <row r="8940">
          <cell r="A8940">
            <v>1630</v>
          </cell>
          <cell r="B8940" t="str">
            <v>SINAPI</v>
          </cell>
          <cell r="C8940" t="str">
            <v xml:space="preserve">CONTATOR TRIPOLAR, CORRENTE DE 250 A, TENSAO NOMINAL DE *500* V, PARA ACIONAMENTO DE CAPACITORES                                                                                                                                                                                                                                                                                                                                                                                                          </v>
          </cell>
          <cell r="D8940" t="str">
            <v xml:space="preserve">UN    </v>
          </cell>
          <cell r="E8940">
            <v>4084.45</v>
          </cell>
        </row>
        <row r="8941">
          <cell r="A8941">
            <v>1616</v>
          </cell>
          <cell r="B8941" t="str">
            <v>SINAPI</v>
          </cell>
          <cell r="C8941" t="str">
            <v xml:space="preserve">CONTATOR TRIPOLAR, CORRENTE DE 300 A, TENSAO NOMINAL DE *500* V, CATEGORIA AC-2 E AC-3                                                                                                                                                                                                                                                                                                                                                                                                                    </v>
          </cell>
          <cell r="D8941" t="str">
            <v xml:space="preserve">UN    </v>
          </cell>
          <cell r="E8941">
            <v>6281.96</v>
          </cell>
        </row>
        <row r="8942">
          <cell r="A8942">
            <v>1614</v>
          </cell>
          <cell r="B8942" t="str">
            <v>SINAPI</v>
          </cell>
          <cell r="C8942" t="str">
            <v xml:space="preserve">CONTATOR TRIPOLAR, CORRENTE DE 32 A, TENSAO NOMINAL DE *500* V, CATEGORIA AC-2 E AC-3                                                                                                                                                                                                                                                                                                                                                                                                                     </v>
          </cell>
          <cell r="D8942" t="str">
            <v xml:space="preserve">UN    </v>
          </cell>
          <cell r="E8942">
            <v>287.11</v>
          </cell>
        </row>
        <row r="8943">
          <cell r="A8943">
            <v>1617</v>
          </cell>
          <cell r="B8943" t="str">
            <v>SINAPI</v>
          </cell>
          <cell r="C8943" t="str">
            <v xml:space="preserve">CONTATOR TRIPOLAR, CORRENTE DE 400 A, TENSAO NOMINAL DE *500* V, CATEGORIA AC-2 E AC-3                                                                                                                                                                                                                                                                                                                                                                                                                    </v>
          </cell>
          <cell r="D8943" t="str">
            <v xml:space="preserve">UN    </v>
          </cell>
          <cell r="E8943">
            <v>7499.3</v>
          </cell>
        </row>
        <row r="8944">
          <cell r="A8944">
            <v>1621</v>
          </cell>
          <cell r="B8944" t="str">
            <v>SINAPI</v>
          </cell>
          <cell r="C8944" t="str">
            <v xml:space="preserve">CONTATOR TRIPOLAR, CORRENTE DE 45 A, TENSAO NOMINAL DE *500* V, CATEGORIA AC-2 E AC-3                                                                                                                                                                                                                                                                                                                                                                                                                     </v>
          </cell>
          <cell r="D8944" t="str">
            <v xml:space="preserve">UN    </v>
          </cell>
          <cell r="E8944">
            <v>513.48</v>
          </cell>
        </row>
        <row r="8945">
          <cell r="A8945">
            <v>1624</v>
          </cell>
          <cell r="B8945" t="str">
            <v>SINAPI</v>
          </cell>
          <cell r="C8945" t="str">
            <v xml:space="preserve">CONTATOR TRIPOLAR, CORRENTE DE 630 A, TENSAO NOMINAL DE *500* V, CATEGORIA AC-2 E AC-3                                                                                                                                                                                                                                                                                                                                                                                                                    </v>
          </cell>
          <cell r="D8945" t="str">
            <v xml:space="preserve">UN    </v>
          </cell>
          <cell r="E8945">
            <v>18433.64</v>
          </cell>
        </row>
        <row r="8946">
          <cell r="A8946">
            <v>1615</v>
          </cell>
          <cell r="B8946" t="str">
            <v>SINAPI</v>
          </cell>
          <cell r="C8946" t="str">
            <v xml:space="preserve">CONTATOR TRIPOLAR, CORRENTE DE 75 A, TENSAO NOMINAL DE *500* V, CATEGORIA AC-2 E AC-3                                                                                                                                                                                                                                                                                                                                                                                                                     </v>
          </cell>
          <cell r="D8946" t="str">
            <v xml:space="preserve">UN    </v>
          </cell>
          <cell r="E8946">
            <v>964.24</v>
          </cell>
        </row>
        <row r="8947">
          <cell r="A8947">
            <v>1612</v>
          </cell>
          <cell r="B8947" t="str">
            <v>SINAPI</v>
          </cell>
          <cell r="C8947" t="str">
            <v xml:space="preserve">CONTATOR TRIPOLAR, CORRENTE DE 9 A, TENSAO NOMINAL DE *500* V, CATEGORIA AC-2 E AC-3                                                                                                                                                                                                                                                                                                                                                                                                                      </v>
          </cell>
          <cell r="D8947" t="str">
            <v xml:space="preserve">UN    </v>
          </cell>
          <cell r="E8947">
            <v>127</v>
          </cell>
        </row>
        <row r="8948">
          <cell r="A8948">
            <v>1618</v>
          </cell>
          <cell r="B8948" t="str">
            <v>SINAPI</v>
          </cell>
          <cell r="C8948" t="str">
            <v xml:space="preserve">CONTATOR TRIPOLAR, CORRENTE DE 95 A, TENSAO NOMINAL DE *500* V, CATEGORIA AC-2 E AC-3                                                                                                                                                                                                                                                                                                                                                                                                                     </v>
          </cell>
          <cell r="D8948" t="str">
            <v xml:space="preserve">UN    </v>
          </cell>
          <cell r="E8948">
            <v>1325.01</v>
          </cell>
        </row>
        <row r="8949">
          <cell r="A8949">
            <v>14211</v>
          </cell>
          <cell r="B8949" t="str">
            <v>SINAPI</v>
          </cell>
          <cell r="C8949" t="str">
            <v xml:space="preserve">CONTRA-PORCA SEXTAVADA, DIAMETRO NOMINAL 1 3/8", ALTURA 35 MM                                                                                                                                                                                                                                                                                                                                                                                                                                             </v>
          </cell>
          <cell r="D8949" t="str">
            <v xml:space="preserve">UN    </v>
          </cell>
          <cell r="E8949">
            <v>69.33</v>
          </cell>
        </row>
        <row r="8950">
          <cell r="A8950">
            <v>43657</v>
          </cell>
          <cell r="B8950" t="str">
            <v>SINAPI</v>
          </cell>
          <cell r="C8950" t="str">
            <v xml:space="preserve">CONTRAMARCO DE ALUMINIO (PERFIL 25) PARA ESQUADRIAS, TIPO CONVENCIONAL / CADEIRINHA, 60 MM (CM-060), INCLUSO CONEXOES, GRAPAS E TRAVAMENTOS                                                                                                                                                                                                                                                                                                                                                               </v>
          </cell>
          <cell r="D8950" t="str">
            <v xml:space="preserve">M     </v>
          </cell>
          <cell r="E8950">
            <v>5.01</v>
          </cell>
        </row>
        <row r="8951">
          <cell r="A8951">
            <v>34500</v>
          </cell>
          <cell r="B8951" t="str">
            <v>SINAPI</v>
          </cell>
          <cell r="C8951" t="str">
            <v xml:space="preserve">COORDENADOR / GERENTE DE OBRA                                                                                                                                                                                                                                                                                                                                                                                                                                                                             </v>
          </cell>
          <cell r="D8951" t="str">
            <v xml:space="preserve">H     </v>
          </cell>
          <cell r="E8951">
            <v>127.53</v>
          </cell>
        </row>
        <row r="8952">
          <cell r="A8952">
            <v>40934</v>
          </cell>
          <cell r="B8952" t="str">
            <v>SINAPI</v>
          </cell>
          <cell r="C8952" t="str">
            <v xml:space="preserve">COORDENADOR / GERENTE DE OBRA (MENSALISTA)                                                                                                                                                                                                                                                                                                                                                                                                                                                                </v>
          </cell>
          <cell r="D8952" t="str">
            <v xml:space="preserve">MES   </v>
          </cell>
          <cell r="E8952">
            <v>22578.49</v>
          </cell>
        </row>
        <row r="8953">
          <cell r="A8953">
            <v>38200</v>
          </cell>
          <cell r="B8953" t="str">
            <v>SINAPI</v>
          </cell>
          <cell r="C8953" t="str">
            <v xml:space="preserve">CORDA DE POLIAMIDA 12 MM TIPO BOMBEIRO, PARA TRABALHO EM ALTURA                                                                                                                                                                                                                                                                                                                                                                                                                                           </v>
          </cell>
          <cell r="D8953" t="str">
            <v xml:space="preserve">100M  </v>
          </cell>
          <cell r="E8953">
            <v>512.19000000000005</v>
          </cell>
        </row>
        <row r="8954">
          <cell r="A8954">
            <v>39269</v>
          </cell>
          <cell r="B8954" t="str">
            <v>SINAPI</v>
          </cell>
          <cell r="C8954" t="str">
            <v xml:space="preserve">CORDAO DE COBRE, FLEXIVEL, TORCIDO, CLASSE 4 OU 5, ISOLACAO EM PVC/D, 300 V, 2 CONDUTORES DE 0,5 MM2                                                                                                                                                                                                                                                                                                                                                                                                      </v>
          </cell>
          <cell r="D8954" t="str">
            <v xml:space="preserve">M     </v>
          </cell>
          <cell r="E8954">
            <v>1.3</v>
          </cell>
        </row>
        <row r="8955">
          <cell r="A8955">
            <v>11889</v>
          </cell>
          <cell r="B8955" t="str">
            <v>SINAPI</v>
          </cell>
          <cell r="C8955" t="str">
            <v xml:space="preserve">CORDAO DE COBRE, FLEXIVEL, TORCIDO, CLASSE 4 OU 5, ISOLACAO EM PVC/D, 300 V, 2 CONDUTORES DE 0,75 MM2                                                                                                                                                                                                                                                                                                                                                                                                     </v>
          </cell>
          <cell r="D8955" t="str">
            <v xml:space="preserve">M     </v>
          </cell>
          <cell r="E8955">
            <v>1.79</v>
          </cell>
        </row>
        <row r="8956">
          <cell r="A8956">
            <v>39270</v>
          </cell>
          <cell r="B8956" t="str">
            <v>SINAPI</v>
          </cell>
          <cell r="C8956" t="str">
            <v xml:space="preserve">CORDAO DE COBRE, FLEXIVEL, TORCIDO, CLASSE 4 OU 5, ISOLACAO EM PVC/D, 300 V, 2 CONDUTORES DE 1,0 MM2                                                                                                                                                                                                                                                                                                                                                                                                      </v>
          </cell>
          <cell r="D8956" t="str">
            <v xml:space="preserve">M     </v>
          </cell>
          <cell r="E8956">
            <v>2.3199999999999998</v>
          </cell>
        </row>
        <row r="8957">
          <cell r="A8957">
            <v>11890</v>
          </cell>
          <cell r="B8957" t="str">
            <v>SINAPI</v>
          </cell>
          <cell r="C8957" t="str">
            <v xml:space="preserve">CORDAO DE COBRE, FLEXIVEL, TORCIDO, CLASSE 4 OU 5, ISOLACAO EM PVC/D, 300 V, 2 CONDUTORES DE 1,5 MM2                                                                                                                                                                                                                                                                                                                                                                                                      </v>
          </cell>
          <cell r="D8957" t="str">
            <v xml:space="preserve">M     </v>
          </cell>
          <cell r="E8957">
            <v>3.16</v>
          </cell>
        </row>
        <row r="8958">
          <cell r="A8958">
            <v>11891</v>
          </cell>
          <cell r="B8958" t="str">
            <v>SINAPI</v>
          </cell>
          <cell r="C8958" t="str">
            <v xml:space="preserve">CORDAO DE COBRE, FLEXIVEL, TORCIDO, CLASSE 4 OU 5, ISOLACAO EM PVC/D, 300 V, 2 CONDUTORES DE 2,5 MM2                                                                                                                                                                                                                                                                                                                                                                                                      </v>
          </cell>
          <cell r="D8958" t="str">
            <v xml:space="preserve">M     </v>
          </cell>
          <cell r="E8958">
            <v>5.13</v>
          </cell>
        </row>
        <row r="8959">
          <cell r="A8959">
            <v>11892</v>
          </cell>
          <cell r="B8959" t="str">
            <v>SINAPI</v>
          </cell>
          <cell r="C8959" t="str">
            <v xml:space="preserve">CORDAO DE COBRE, FLEXIVEL, TORCIDO, CLASSE 4 OU 5, ISOLACAO EM PVC/D, 300 V, 2 CONDUTORES DE 4 MM2                                                                                                                                                                                                                                                                                                                                                                                                        </v>
          </cell>
          <cell r="D8959" t="str">
            <v xml:space="preserve">M     </v>
          </cell>
          <cell r="E8959">
            <v>8.39</v>
          </cell>
        </row>
        <row r="8960">
          <cell r="A8960">
            <v>37601</v>
          </cell>
          <cell r="B8960" t="str">
            <v>SINAPI</v>
          </cell>
          <cell r="C8960" t="str">
            <v xml:space="preserve">CORDEL DETONANTE, NP 05 G/M                                                                                                                                                                                                                                                                                                                                                                                                                                                                               </v>
          </cell>
          <cell r="D8960" t="str">
            <v xml:space="preserve">M     </v>
          </cell>
          <cell r="E8960">
            <v>10</v>
          </cell>
        </row>
        <row r="8961">
          <cell r="A8961">
            <v>1634</v>
          </cell>
          <cell r="B8961" t="str">
            <v>SINAPI</v>
          </cell>
          <cell r="C8961" t="str">
            <v xml:space="preserve">CORDEL DETONANTE, NP 10 G/M                                                                                                                                                                                                                                                                                                                                                                                                                                                                               </v>
          </cell>
          <cell r="D8961" t="str">
            <v xml:space="preserve">M     </v>
          </cell>
          <cell r="E8961">
            <v>10.33</v>
          </cell>
        </row>
        <row r="8962">
          <cell r="A8962">
            <v>5086</v>
          </cell>
          <cell r="B8962" t="str">
            <v>SINAPI</v>
          </cell>
          <cell r="C8962" t="str">
            <v xml:space="preserve">CORRENTE DE ELO CURTO COMUM, SOLDADA, GALVANIZADA, ESPESSURA DO ELO = 1/2" (12,5 MM)                                                                                                                                                                                                                                                                                                                                                                                                                      </v>
          </cell>
          <cell r="D8962" t="str">
            <v xml:space="preserve">KG    </v>
          </cell>
          <cell r="E8962">
            <v>33.54</v>
          </cell>
        </row>
        <row r="8963">
          <cell r="A8963">
            <v>11280</v>
          </cell>
          <cell r="B8963" t="str">
            <v>SINAPI</v>
          </cell>
          <cell r="C8963" t="str">
            <v xml:space="preserve">CORTADEIRA DE PISO DE CONCRETO E ASFALTO, PARA DISCO PADRAO DE DIAMETRO 350 MM (14") OU 450 MM (18") , MOTOR A GASOLINA, POTENCIA 13 HP, SEM DISCO                                                                                                                                                                                                                                                                                                                                                        </v>
          </cell>
          <cell r="D8963" t="str">
            <v xml:space="preserve">UN    </v>
          </cell>
          <cell r="E8963">
            <v>10762.32</v>
          </cell>
        </row>
        <row r="8964">
          <cell r="A8964">
            <v>40519</v>
          </cell>
          <cell r="B8964" t="str">
            <v>SINAPI</v>
          </cell>
          <cell r="C8964" t="str">
            <v xml:space="preserve">CORTADEIRA HIDRAULICA DE VERGALHAO, PARA ACO DE DIAMETRO ATE 50 MM, MOTOR ELETRICO TRIFASICO, POTENCIA DE 5,5 HP A 7,5 HP                                                                                                                                                                                                                                                                                                                                                                                 </v>
          </cell>
          <cell r="D8964" t="str">
            <v xml:space="preserve">UN    </v>
          </cell>
          <cell r="E8964">
            <v>88720.89</v>
          </cell>
        </row>
        <row r="8965">
          <cell r="A8965">
            <v>39869</v>
          </cell>
          <cell r="B8965" t="str">
            <v>SINAPI</v>
          </cell>
          <cell r="C8965" t="str">
            <v xml:space="preserve">COTOVELO BRONZE/LATAO (REF 707-3) SEM ANEL DE SOLDA, BOLSA X ROSCA F, 15MM X 1/2"                                                                                                                                                                                                                                                                                                                                                                                                                         </v>
          </cell>
          <cell r="D8965" t="str">
            <v xml:space="preserve">UN    </v>
          </cell>
          <cell r="E8965">
            <v>13.13</v>
          </cell>
        </row>
        <row r="8966">
          <cell r="A8966">
            <v>39870</v>
          </cell>
          <cell r="B8966" t="str">
            <v>SINAPI</v>
          </cell>
          <cell r="C8966" t="str">
            <v xml:space="preserve">COTOVELO BRONZE/LATAO (REF 707-3) SEM ANEL DE SOLDA, BOLSA X ROSCA F, 22MM X 1/2"                                                                                                                                                                                                                                                                                                                                                                                                                         </v>
          </cell>
          <cell r="D8966" t="str">
            <v xml:space="preserve">UN    </v>
          </cell>
          <cell r="E8966">
            <v>20.09</v>
          </cell>
        </row>
        <row r="8967">
          <cell r="A8967">
            <v>39871</v>
          </cell>
          <cell r="B8967" t="str">
            <v>SINAPI</v>
          </cell>
          <cell r="C8967" t="str">
            <v xml:space="preserve">COTOVELO BRONZE/LATAO (REF 707-3) SEM ANEL DE SOLDA, BOLSA X ROSCA F, 22MM X 3/4"                                                                                                                                                                                                                                                                                                                                                                                                                         </v>
          </cell>
          <cell r="D8967" t="str">
            <v xml:space="preserve">UN    </v>
          </cell>
          <cell r="E8967">
            <v>22.52</v>
          </cell>
        </row>
        <row r="8968">
          <cell r="A8968">
            <v>12722</v>
          </cell>
          <cell r="B8968" t="str">
            <v>SINAPI</v>
          </cell>
          <cell r="C8968" t="str">
            <v xml:space="preserve">COTOVELO DE COBRE 90 GRAUS (REF 607) SEM ANEL DE SOLDA, BOLSA X BOLSA, 104 MM                                                                                                                                                                                                                                                                                                                                                                                                                             </v>
          </cell>
          <cell r="D8968" t="str">
            <v xml:space="preserve">UN    </v>
          </cell>
          <cell r="E8968">
            <v>753.58</v>
          </cell>
        </row>
        <row r="8969">
          <cell r="A8969">
            <v>12714</v>
          </cell>
          <cell r="B8969" t="str">
            <v>SINAPI</v>
          </cell>
          <cell r="C8969" t="str">
            <v xml:space="preserve">COTOVELO DE COBRE 90 GRAUS (REF 607) SEM ANEL DE SOLDA, BOLSA X BOLSA, 15 MM                                                                                                                                                                                                                                                                                                                                                                                                                              </v>
          </cell>
          <cell r="D8969" t="str">
            <v xml:space="preserve">UN    </v>
          </cell>
          <cell r="E8969">
            <v>4.92</v>
          </cell>
        </row>
        <row r="8970">
          <cell r="A8970">
            <v>12715</v>
          </cell>
          <cell r="B8970" t="str">
            <v>SINAPI</v>
          </cell>
          <cell r="C8970" t="str">
            <v xml:space="preserve">COTOVELO DE COBRE 90 GRAUS (REF 607) SEM ANEL DE SOLDA, BOLSA X BOLSA, 22 MM                                                                                                                                                                                                                                                                                                                                                                                                                              </v>
          </cell>
          <cell r="D8970" t="str">
            <v xml:space="preserve">UN    </v>
          </cell>
          <cell r="E8970">
            <v>11.1</v>
          </cell>
        </row>
        <row r="8971">
          <cell r="A8971">
            <v>12716</v>
          </cell>
          <cell r="B8971" t="str">
            <v>SINAPI</v>
          </cell>
          <cell r="C8971" t="str">
            <v xml:space="preserve">COTOVELO DE COBRE 90 GRAUS (REF 607) SEM ANEL DE SOLDA, BOLSA X BOLSA, 28 MM                                                                                                                                                                                                                                                                                                                                                                                                                              </v>
          </cell>
          <cell r="D8971" t="str">
            <v xml:space="preserve">UN    </v>
          </cell>
          <cell r="E8971">
            <v>19.07</v>
          </cell>
        </row>
        <row r="8972">
          <cell r="A8972">
            <v>12717</v>
          </cell>
          <cell r="B8972" t="str">
            <v>SINAPI</v>
          </cell>
          <cell r="C8972" t="str">
            <v xml:space="preserve">COTOVELO DE COBRE 90 GRAUS (REF 607) SEM ANEL DE SOLDA, BOLSA X BOLSA, 35 MM                                                                                                                                                                                                                                                                                                                                                                                                                              </v>
          </cell>
          <cell r="D8972" t="str">
            <v xml:space="preserve">UN    </v>
          </cell>
          <cell r="E8972">
            <v>37.49</v>
          </cell>
        </row>
        <row r="8973">
          <cell r="A8973">
            <v>12718</v>
          </cell>
          <cell r="B8973" t="str">
            <v>SINAPI</v>
          </cell>
          <cell r="C8973" t="str">
            <v xml:space="preserve">COTOVELO DE COBRE 90 GRAUS (REF 607) SEM ANEL DE SOLDA, BOLSA X BOLSA, 42 MM                                                                                                                                                                                                                                                                                                                                                                                                                              </v>
          </cell>
          <cell r="D8973" t="str">
            <v xml:space="preserve">UN    </v>
          </cell>
          <cell r="E8973">
            <v>57.53</v>
          </cell>
        </row>
        <row r="8974">
          <cell r="A8974">
            <v>12719</v>
          </cell>
          <cell r="B8974" t="str">
            <v>SINAPI</v>
          </cell>
          <cell r="C8974" t="str">
            <v xml:space="preserve">COTOVELO DE COBRE 90 GRAUS (REF 607) SEM ANEL DE SOLDA, BOLSA X BOLSA, 54 MM                                                                                                                                                                                                                                                                                                                                                                                                                              </v>
          </cell>
          <cell r="D8974" t="str">
            <v xml:space="preserve">UN    </v>
          </cell>
          <cell r="E8974">
            <v>91.34</v>
          </cell>
        </row>
        <row r="8975">
          <cell r="A8975">
            <v>12720</v>
          </cell>
          <cell r="B8975" t="str">
            <v>SINAPI</v>
          </cell>
          <cell r="C8975" t="str">
            <v xml:space="preserve">COTOVELO DE COBRE 90 GRAUS (REF 607) SEM ANEL DE SOLDA, BOLSA X BOLSA, 66 MM                                                                                                                                                                                                                                                                                                                                                                                                                              </v>
          </cell>
          <cell r="D8975" t="str">
            <v xml:space="preserve">UN    </v>
          </cell>
          <cell r="E8975">
            <v>318.02999999999997</v>
          </cell>
        </row>
        <row r="8976">
          <cell r="A8976">
            <v>12721</v>
          </cell>
          <cell r="B8976" t="str">
            <v>SINAPI</v>
          </cell>
          <cell r="C8976" t="str">
            <v xml:space="preserve">COTOVELO DE COBRE 90 GRAUS (REF 607) SEM ANEL DE SOLDA, BOLSA X BOLSA, 79 MM                                                                                                                                                                                                                                                                                                                                                                                                                              </v>
          </cell>
          <cell r="D8976" t="str">
            <v xml:space="preserve">UN    </v>
          </cell>
          <cell r="E8976">
            <v>304.97000000000003</v>
          </cell>
        </row>
        <row r="8977">
          <cell r="A8977">
            <v>3468</v>
          </cell>
          <cell r="B8977" t="str">
            <v>SINAPI</v>
          </cell>
          <cell r="C8977" t="str">
            <v xml:space="preserve">COTOVELO DE REDUCAO 90 GRAUS DE FERRO GALVANIZADO, COM ROSCA BSP, DE 1 1/2" X 1"                                                                                                                                                                                                                                                                                                                                                                                                                          </v>
          </cell>
          <cell r="D8977" t="str">
            <v xml:space="preserve">UN    </v>
          </cell>
          <cell r="E8977">
            <v>42.42</v>
          </cell>
        </row>
        <row r="8978">
          <cell r="A8978">
            <v>3465</v>
          </cell>
          <cell r="B8978" t="str">
            <v>SINAPI</v>
          </cell>
          <cell r="C8978" t="str">
            <v xml:space="preserve">COTOVELO DE REDUCAO 90 GRAUS DE FERRO GALVANIZADO, COM ROSCA BSP, DE 1 1/2" X 3/4"                                                                                                                                                                                                                                                                                                                                                                                                                        </v>
          </cell>
          <cell r="D8978" t="str">
            <v xml:space="preserve">UN    </v>
          </cell>
          <cell r="E8978">
            <v>42.41</v>
          </cell>
        </row>
        <row r="8979">
          <cell r="A8979">
            <v>12403</v>
          </cell>
          <cell r="B8979" t="str">
            <v>SINAPI</v>
          </cell>
          <cell r="C8979" t="str">
            <v xml:space="preserve">COTOVELO DE REDUCAO 90 GRAUS DE FERRO GALVANIZADO, COM ROSCA BSP, DE 1 1/4" X 1"                                                                                                                                                                                                                                                                                                                                                                                                                          </v>
          </cell>
          <cell r="D8979" t="str">
            <v xml:space="preserve">UN    </v>
          </cell>
          <cell r="E8979">
            <v>30.23</v>
          </cell>
        </row>
        <row r="8980">
          <cell r="A8980">
            <v>3463</v>
          </cell>
          <cell r="B8980" t="str">
            <v>SINAPI</v>
          </cell>
          <cell r="C8980" t="str">
            <v xml:space="preserve">COTOVELO DE REDUCAO 90 GRAUS DE FERRO GALVANIZADO, COM ROSCA BSP, DE 1" X 1/2"                                                                                                                                                                                                                                                                                                                                                                                                                            </v>
          </cell>
          <cell r="D8980" t="str">
            <v xml:space="preserve">UN    </v>
          </cell>
          <cell r="E8980">
            <v>17.66</v>
          </cell>
        </row>
        <row r="8981">
          <cell r="A8981">
            <v>3464</v>
          </cell>
          <cell r="B8981" t="str">
            <v>SINAPI</v>
          </cell>
          <cell r="C8981" t="str">
            <v xml:space="preserve">COTOVELO DE REDUCAO 90 GRAUS DE FERRO GALVANIZADO, COM ROSCA BSP, DE 1" X 3/4"                                                                                                                                                                                                                                                                                                                                                                                                                            </v>
          </cell>
          <cell r="D8981" t="str">
            <v xml:space="preserve">UN    </v>
          </cell>
          <cell r="E8981">
            <v>17.66</v>
          </cell>
        </row>
        <row r="8982">
          <cell r="A8982">
            <v>3466</v>
          </cell>
          <cell r="B8982" t="str">
            <v>SINAPI</v>
          </cell>
          <cell r="C8982" t="str">
            <v xml:space="preserve">COTOVELO DE REDUCAO 90 GRAUS DE FERRO GALVANIZADO, COM ROSCA BSP, DE 2 1/2" X 2"                                                                                                                                                                                                                                                                                                                                                                                                                          </v>
          </cell>
          <cell r="D8982" t="str">
            <v xml:space="preserve">UN    </v>
          </cell>
          <cell r="E8982">
            <v>107.71</v>
          </cell>
        </row>
        <row r="8983">
          <cell r="A8983">
            <v>3467</v>
          </cell>
          <cell r="B8983" t="str">
            <v>SINAPI</v>
          </cell>
          <cell r="C8983" t="str">
            <v xml:space="preserve">COTOVELO DE REDUCAO 90 GRAUS DE FERRO GALVANIZADO, COM ROSCA BSP, DE 2" X 1 1/2"                                                                                                                                                                                                                                                                                                                                                                                                                          </v>
          </cell>
          <cell r="D8983" t="str">
            <v xml:space="preserve">UN    </v>
          </cell>
          <cell r="E8983">
            <v>60.83</v>
          </cell>
        </row>
        <row r="8984">
          <cell r="A8984">
            <v>3462</v>
          </cell>
          <cell r="B8984" t="str">
            <v>SINAPI</v>
          </cell>
          <cell r="C8984" t="str">
            <v xml:space="preserve">COTOVELO DE REDUCAO 90 GRAUS DE FERRO GALVANIZADO, COM ROSCA BSP, DE 3/4" X 1/2"                                                                                                                                                                                                                                                                                                                                                                                                                          </v>
          </cell>
          <cell r="D8984" t="str">
            <v xml:space="preserve">UN    </v>
          </cell>
          <cell r="E8984">
            <v>11.65</v>
          </cell>
        </row>
        <row r="8985">
          <cell r="A8985">
            <v>3446</v>
          </cell>
          <cell r="B8985" t="str">
            <v>SINAPI</v>
          </cell>
          <cell r="C8985" t="str">
            <v xml:space="preserve">COTOVELO 45 GRAUS DE FERRO GALVANIZADO, COM ROSCA BSP, DE 1 1/2"                                                                                                                                                                                                                                                                                                                                                                                                                                          </v>
          </cell>
          <cell r="D8985" t="str">
            <v xml:space="preserve">UN    </v>
          </cell>
          <cell r="E8985">
            <v>35.86</v>
          </cell>
        </row>
        <row r="8986">
          <cell r="A8986">
            <v>3445</v>
          </cell>
          <cell r="B8986" t="str">
            <v>SINAPI</v>
          </cell>
          <cell r="C8986" t="str">
            <v xml:space="preserve">COTOVELO 45 GRAUS DE FERRO GALVANIZADO, COM ROSCA BSP, DE 1 1/4"                                                                                                                                                                                                                                                                                                                                                                                                                                          </v>
          </cell>
          <cell r="D8986" t="str">
            <v xml:space="preserve">UN    </v>
          </cell>
          <cell r="E8986">
            <v>29.28</v>
          </cell>
        </row>
        <row r="8987">
          <cell r="A8987">
            <v>3441</v>
          </cell>
          <cell r="B8987" t="str">
            <v>SINAPI</v>
          </cell>
          <cell r="C8987" t="str">
            <v xml:space="preserve">COTOVELO 45 GRAUS DE FERRO GALVANIZADO, COM ROSCA BSP, DE 1/2"                                                                                                                                                                                                                                                                                                                                                                                                                                            </v>
          </cell>
          <cell r="D8987" t="str">
            <v xml:space="preserve">UN    </v>
          </cell>
          <cell r="E8987">
            <v>8.26</v>
          </cell>
        </row>
        <row r="8988">
          <cell r="A8988">
            <v>3444</v>
          </cell>
          <cell r="B8988" t="str">
            <v>SINAPI</v>
          </cell>
          <cell r="C8988" t="str">
            <v xml:space="preserve">COTOVELO 45 GRAUS DE FERRO GALVANIZADO, COM ROSCA BSP, DE 1"                                                                                                                                                                                                                                                                                                                                                                                                                                              </v>
          </cell>
          <cell r="D8988" t="str">
            <v xml:space="preserve">UN    </v>
          </cell>
          <cell r="E8988">
            <v>18.02</v>
          </cell>
        </row>
        <row r="8989">
          <cell r="A8989">
            <v>12402</v>
          </cell>
          <cell r="B8989" t="str">
            <v>SINAPI</v>
          </cell>
          <cell r="C8989" t="str">
            <v xml:space="preserve">COTOVELO 45 GRAUS DE FERRO GALVANIZADO, COM ROSCA BSP, DE 2 1/2"                                                                                                                                                                                                                                                                                                                                                                                                                                          </v>
          </cell>
          <cell r="D8989" t="str">
            <v xml:space="preserve">UN    </v>
          </cell>
          <cell r="E8989">
            <v>100.8</v>
          </cell>
        </row>
        <row r="8990">
          <cell r="A8990">
            <v>3447</v>
          </cell>
          <cell r="B8990" t="str">
            <v>SINAPI</v>
          </cell>
          <cell r="C8990" t="str">
            <v xml:space="preserve">COTOVELO 45 GRAUS DE FERRO GALVANIZADO, COM ROSCA BSP, DE 2"                                                                                                                                                                                                                                                                                                                                                                                                                                              </v>
          </cell>
          <cell r="D8990" t="str">
            <v xml:space="preserve">UN    </v>
          </cell>
          <cell r="E8990">
            <v>52.15</v>
          </cell>
        </row>
        <row r="8991">
          <cell r="A8991">
            <v>3442</v>
          </cell>
          <cell r="B8991" t="str">
            <v>SINAPI</v>
          </cell>
          <cell r="C8991" t="str">
            <v xml:space="preserve">COTOVELO 45 GRAUS DE FERRO GALVANIZADO, COM ROSCA BSP, DE 3/4"                                                                                                                                                                                                                                                                                                                                                                                                                                            </v>
          </cell>
          <cell r="D8991" t="str">
            <v xml:space="preserve">UN    </v>
          </cell>
          <cell r="E8991">
            <v>12.36</v>
          </cell>
        </row>
        <row r="8992">
          <cell r="A8992">
            <v>3448</v>
          </cell>
          <cell r="B8992" t="str">
            <v>SINAPI</v>
          </cell>
          <cell r="C8992" t="str">
            <v xml:space="preserve">COTOVELO 45 GRAUS DE FERRO GALVANIZADO, COM ROSCA BSP, DE 3"                                                                                                                                                                                                                                                                                                                                                                                                                                              </v>
          </cell>
          <cell r="D8992" t="str">
            <v xml:space="preserve">UN    </v>
          </cell>
          <cell r="E8992">
            <v>147.38</v>
          </cell>
        </row>
        <row r="8993">
          <cell r="A8993">
            <v>3449</v>
          </cell>
          <cell r="B8993" t="str">
            <v>SINAPI</v>
          </cell>
          <cell r="C8993" t="str">
            <v xml:space="preserve">COTOVELO 45 GRAUS DE FERRO GALVANIZADO, COM ROSCA BSP, DE 4"                                                                                                                                                                                                                                                                                                                                                                                                                                              </v>
          </cell>
          <cell r="D8993" t="str">
            <v xml:space="preserve">UN    </v>
          </cell>
          <cell r="E8993">
            <v>258.24</v>
          </cell>
        </row>
        <row r="8994">
          <cell r="A8994">
            <v>37438</v>
          </cell>
          <cell r="B8994" t="str">
            <v>SINAPI</v>
          </cell>
          <cell r="C8994" t="str">
            <v xml:space="preserve">COTOVELO 45 GRAUS, PEAD PE 100, DE 125 MM, PARA ELETROFUSAO                                                                                                                                                                                                                                                                                                                                                                                                                                               </v>
          </cell>
          <cell r="D8994" t="str">
            <v xml:space="preserve">UN    </v>
          </cell>
          <cell r="E8994">
            <v>255.01</v>
          </cell>
        </row>
        <row r="8995">
          <cell r="A8995">
            <v>37439</v>
          </cell>
          <cell r="B8995" t="str">
            <v>SINAPI</v>
          </cell>
          <cell r="C8995" t="str">
            <v xml:space="preserve">COTOVELO 45 GRAUS, PEAD PE 100, DE 200 MM, PARA ELETROFUSAO                                                                                                                                                                                                                                                                                                                                                                                                                                               </v>
          </cell>
          <cell r="D8995" t="str">
            <v xml:space="preserve">UN    </v>
          </cell>
          <cell r="E8995">
            <v>1667.24</v>
          </cell>
        </row>
        <row r="8996">
          <cell r="A8996">
            <v>37435</v>
          </cell>
          <cell r="B8996" t="str">
            <v>SINAPI</v>
          </cell>
          <cell r="C8996" t="str">
            <v xml:space="preserve">COTOVELO 45 GRAUS, PEAD PE 100, DE 32 MM, PARA ELETROFUSAO                                                                                                                                                                                                                                                                                                                                                                                                                                                </v>
          </cell>
          <cell r="D8996" t="str">
            <v xml:space="preserve">UN    </v>
          </cell>
          <cell r="E8996">
            <v>29.97</v>
          </cell>
        </row>
        <row r="8997">
          <cell r="A8997">
            <v>37436</v>
          </cell>
          <cell r="B8997" t="str">
            <v>SINAPI</v>
          </cell>
          <cell r="C8997" t="str">
            <v xml:space="preserve">COTOVELO 45 GRAUS, PEAD PE 100, DE 40 MM, PARA ELETROFUSAO                                                                                                                                                                                                                                                                                                                                                                                                                                                </v>
          </cell>
          <cell r="D8997" t="str">
            <v xml:space="preserve">UN    </v>
          </cell>
          <cell r="E8997">
            <v>35.369999999999997</v>
          </cell>
        </row>
        <row r="8998">
          <cell r="A8998">
            <v>37437</v>
          </cell>
          <cell r="B8998" t="str">
            <v>SINAPI</v>
          </cell>
          <cell r="C8998" t="str">
            <v xml:space="preserve">COTOVELO 45 GRAUS, PEAD PE 100, DE 63 MM, PARA ELETROFUSAO                                                                                                                                                                                                                                                                                                                                                                                                                                                </v>
          </cell>
          <cell r="D8998" t="str">
            <v xml:space="preserve">UN    </v>
          </cell>
          <cell r="E8998">
            <v>51.15</v>
          </cell>
        </row>
        <row r="8999">
          <cell r="A8999">
            <v>3473</v>
          </cell>
          <cell r="B8999" t="str">
            <v>SINAPI</v>
          </cell>
          <cell r="C8999" t="str">
            <v xml:space="preserve">COTOVELO 90 GRAUS DE FERRO GALVANIZADO, COM ROSCA BSP MACHO/FEMEA, DE 1 1/2"                                                                                                                                                                                                                                                                                                                                                                                                                              </v>
          </cell>
          <cell r="D8999" t="str">
            <v xml:space="preserve">UN    </v>
          </cell>
          <cell r="E8999">
            <v>40.549999999999997</v>
          </cell>
        </row>
        <row r="9000">
          <cell r="A9000">
            <v>3474</v>
          </cell>
          <cell r="B9000" t="str">
            <v>SINAPI</v>
          </cell>
          <cell r="C9000" t="str">
            <v xml:space="preserve">COTOVELO 90 GRAUS DE FERRO GALVANIZADO, COM ROSCA BSP MACHO/FEMEA, DE 1 1/4"                                                                                                                                                                                                                                                                                                                                                                                                                              </v>
          </cell>
          <cell r="D9000" t="str">
            <v xml:space="preserve">UN    </v>
          </cell>
          <cell r="E9000">
            <v>33.42</v>
          </cell>
        </row>
        <row r="9001">
          <cell r="A9001">
            <v>3450</v>
          </cell>
          <cell r="B9001" t="str">
            <v>SINAPI</v>
          </cell>
          <cell r="C9001" t="str">
            <v xml:space="preserve">COTOVELO 90 GRAUS DE FERRO GALVANIZADO, COM ROSCA BSP MACHO/FEMEA, DE 1/2"                                                                                                                                                                                                                                                                                                                                                                                                                                </v>
          </cell>
          <cell r="D9001" t="str">
            <v xml:space="preserve">UN    </v>
          </cell>
          <cell r="E9001">
            <v>9.69</v>
          </cell>
        </row>
        <row r="9002">
          <cell r="A9002">
            <v>3443</v>
          </cell>
          <cell r="B9002" t="str">
            <v>SINAPI</v>
          </cell>
          <cell r="C9002" t="str">
            <v xml:space="preserve">COTOVELO 90 GRAUS DE FERRO GALVANIZADO, COM ROSCA BSP MACHO/FEMEA, DE 1"                                                                                                                                                                                                                                                                                                                                                                                                                                  </v>
          </cell>
          <cell r="D9002" t="str">
            <v xml:space="preserve">UN    </v>
          </cell>
          <cell r="E9002">
            <v>20.79</v>
          </cell>
        </row>
        <row r="9003">
          <cell r="A9003">
            <v>3453</v>
          </cell>
          <cell r="B9003" t="str">
            <v>SINAPI</v>
          </cell>
          <cell r="C9003" t="str">
            <v xml:space="preserve">COTOVELO 90 GRAUS DE FERRO GALVANIZADO, COM ROSCA BSP MACHO/FEMEA, DE 2 1/2"                                                                                                                                                                                                                                                                                                                                                                                                                              </v>
          </cell>
          <cell r="D9003" t="str">
            <v xml:space="preserve">UN    </v>
          </cell>
          <cell r="E9003">
            <v>118.35</v>
          </cell>
        </row>
        <row r="9004">
          <cell r="A9004">
            <v>3452</v>
          </cell>
          <cell r="B9004" t="str">
            <v>SINAPI</v>
          </cell>
          <cell r="C9004" t="str">
            <v xml:space="preserve">COTOVELO 90 GRAUS DE FERRO GALVANIZADO, COM ROSCA BSP MACHO/FEMEA, DE 2"                                                                                                                                                                                                                                                                                                                                                                                                                                  </v>
          </cell>
          <cell r="D9004" t="str">
            <v xml:space="preserve">UN    </v>
          </cell>
          <cell r="E9004">
            <v>58.42</v>
          </cell>
        </row>
        <row r="9005">
          <cell r="A9005">
            <v>3451</v>
          </cell>
          <cell r="B9005" t="str">
            <v>SINAPI</v>
          </cell>
          <cell r="C9005" t="str">
            <v xml:space="preserve">COTOVELO 90 GRAUS DE FERRO GALVANIZADO, COM ROSCA BSP MACHO/FEMEA, DE 3/4"                                                                                                                                                                                                                                                                                                                                                                                                                                </v>
          </cell>
          <cell r="D9005" t="str">
            <v xml:space="preserve">UN    </v>
          </cell>
          <cell r="E9005">
            <v>11.59</v>
          </cell>
        </row>
        <row r="9006">
          <cell r="A9006">
            <v>3454</v>
          </cell>
          <cell r="B9006" t="str">
            <v>SINAPI</v>
          </cell>
          <cell r="C9006" t="str">
            <v xml:space="preserve">COTOVELO 90 GRAUS DE FERRO GALVANIZADO, COM ROSCA BSP MACHO/FEMEA, DE 3"                                                                                                                                                                                                                                                                                                                                                                                                                                  </v>
          </cell>
          <cell r="D9006" t="str">
            <v xml:space="preserve">UN    </v>
          </cell>
          <cell r="E9006">
            <v>180.01</v>
          </cell>
        </row>
        <row r="9007">
          <cell r="A9007">
            <v>3458</v>
          </cell>
          <cell r="B9007" t="str">
            <v>SINAPI</v>
          </cell>
          <cell r="C9007" t="str">
            <v xml:space="preserve">COTOVELO 90 GRAUS DE FERRO GALVANIZADO, COM ROSCA BSP, DE 1 1/2"                                                                                                                                                                                                                                                                                                                                                                                                                                          </v>
          </cell>
          <cell r="D9007" t="str">
            <v xml:space="preserve">UN    </v>
          </cell>
          <cell r="E9007">
            <v>32.5</v>
          </cell>
        </row>
        <row r="9008">
          <cell r="A9008">
            <v>3457</v>
          </cell>
          <cell r="B9008" t="str">
            <v>SINAPI</v>
          </cell>
          <cell r="C9008" t="str">
            <v xml:space="preserve">COTOVELO 90 GRAUS DE FERRO GALVANIZADO, COM ROSCA BSP, DE 1 1/4"                                                                                                                                                                                                                                                                                                                                                                                                                                          </v>
          </cell>
          <cell r="D9008" t="str">
            <v xml:space="preserve">UN    </v>
          </cell>
          <cell r="E9008">
            <v>24.4</v>
          </cell>
        </row>
        <row r="9009">
          <cell r="A9009">
            <v>3455</v>
          </cell>
          <cell r="B9009" t="str">
            <v>SINAPI</v>
          </cell>
          <cell r="C9009" t="str">
            <v xml:space="preserve">COTOVELO 90 GRAUS DE FERRO GALVANIZADO, COM ROSCA BSP, DE 1/2"                                                                                                                                                                                                                                                                                                                                                                                                                                            </v>
          </cell>
          <cell r="D9009" t="str">
            <v xml:space="preserve">UN    </v>
          </cell>
          <cell r="E9009">
            <v>6.93</v>
          </cell>
        </row>
        <row r="9010">
          <cell r="A9010">
            <v>3472</v>
          </cell>
          <cell r="B9010" t="str">
            <v>SINAPI</v>
          </cell>
          <cell r="C9010" t="str">
            <v xml:space="preserve">COTOVELO 90 GRAUS DE FERRO GALVANIZADO, COM ROSCA BSP, DE 1"                                                                                                                                                                                                                                                                                                                                                                                                                                              </v>
          </cell>
          <cell r="D9010" t="str">
            <v xml:space="preserve">UN    </v>
          </cell>
          <cell r="E9010">
            <v>15.57</v>
          </cell>
        </row>
        <row r="9011">
          <cell r="A9011">
            <v>3470</v>
          </cell>
          <cell r="B9011" t="str">
            <v>SINAPI</v>
          </cell>
          <cell r="C9011" t="str">
            <v xml:space="preserve">COTOVELO 90 GRAUS DE FERRO GALVANIZADO, COM ROSCA BSP, DE 2 1/2"                                                                                                                                                                                                                                                                                                                                                                                                                                          </v>
          </cell>
          <cell r="D9011" t="str">
            <v xml:space="preserve">UN    </v>
          </cell>
          <cell r="E9011">
            <v>90.75</v>
          </cell>
        </row>
        <row r="9012">
          <cell r="A9012">
            <v>3471</v>
          </cell>
          <cell r="B9012" t="str">
            <v>SINAPI</v>
          </cell>
          <cell r="C9012" t="str">
            <v xml:space="preserve">COTOVELO 90 GRAUS DE FERRO GALVANIZADO, COM ROSCA BSP, DE 2"                                                                                                                                                                                                                                                                                                                                                                                                                                              </v>
          </cell>
          <cell r="D9012" t="str">
            <v xml:space="preserve">UN    </v>
          </cell>
          <cell r="E9012">
            <v>49.87</v>
          </cell>
        </row>
        <row r="9013">
          <cell r="A9013">
            <v>3456</v>
          </cell>
          <cell r="B9013" t="str">
            <v>SINAPI</v>
          </cell>
          <cell r="C9013" t="str">
            <v xml:space="preserve">COTOVELO 90 GRAUS DE FERRO GALVANIZADO, COM ROSCA BSP, DE 3/4"                                                                                                                                                                                                                                                                                                                                                                                                                                            </v>
          </cell>
          <cell r="D9013" t="str">
            <v xml:space="preserve">UN    </v>
          </cell>
          <cell r="E9013">
            <v>10.37</v>
          </cell>
        </row>
        <row r="9014">
          <cell r="A9014">
            <v>3459</v>
          </cell>
          <cell r="B9014" t="str">
            <v>SINAPI</v>
          </cell>
          <cell r="C9014" t="str">
            <v xml:space="preserve">COTOVELO 90 GRAUS DE FERRO GALVANIZADO, COM ROSCA BSP, DE 3"                                                                                                                                                                                                                                                                                                                                                                                                                                              </v>
          </cell>
          <cell r="D9014" t="str">
            <v xml:space="preserve">UN    </v>
          </cell>
          <cell r="E9014">
            <v>128.01</v>
          </cell>
        </row>
        <row r="9015">
          <cell r="A9015">
            <v>3469</v>
          </cell>
          <cell r="B9015" t="str">
            <v>SINAPI</v>
          </cell>
          <cell r="C9015" t="str">
            <v xml:space="preserve">COTOVELO 90 GRAUS DE FERRO GALVANIZADO, COM ROSCA BSP, DE 4"                                                                                                                                                                                                                                                                                                                                                                                                                                              </v>
          </cell>
          <cell r="D9015" t="str">
            <v xml:space="preserve">UN    </v>
          </cell>
          <cell r="E9015">
            <v>243.44</v>
          </cell>
        </row>
        <row r="9016">
          <cell r="A9016">
            <v>3460</v>
          </cell>
          <cell r="B9016" t="str">
            <v>SINAPI</v>
          </cell>
          <cell r="C9016" t="str">
            <v xml:space="preserve">COTOVELO 90 GRAUS DE FERRO GALVANIZADO, COM ROSCA BSP, DE 5"                                                                                                                                                                                                                                                                                                                                                                                                                                              </v>
          </cell>
          <cell r="D9016" t="str">
            <v xml:space="preserve">UN    </v>
          </cell>
          <cell r="E9016">
            <v>355.21</v>
          </cell>
        </row>
        <row r="9017">
          <cell r="A9017">
            <v>3461</v>
          </cell>
          <cell r="B9017" t="str">
            <v>SINAPI</v>
          </cell>
          <cell r="C9017" t="str">
            <v xml:space="preserve">COTOVELO 90 GRAUS DE FERRO GALVANIZADO, COM ROSCA BSP, DE 6"                                                                                                                                                                                                                                                                                                                                                                                                                                              </v>
          </cell>
          <cell r="D9017" t="str">
            <v xml:space="preserve">UN    </v>
          </cell>
          <cell r="E9017">
            <v>907.89</v>
          </cell>
        </row>
        <row r="9018">
          <cell r="A9018">
            <v>37433</v>
          </cell>
          <cell r="B9018" t="str">
            <v>SINAPI</v>
          </cell>
          <cell r="C9018" t="str">
            <v xml:space="preserve">COTOVELO 90 GRAUS, PEAD PE 100, DE 125 MM, PARA ELETROFUSAO                                                                                                                                                                                                                                                                                                                                                                                                                                               </v>
          </cell>
          <cell r="D9018" t="str">
            <v xml:space="preserve">UN    </v>
          </cell>
          <cell r="E9018">
            <v>255.01</v>
          </cell>
        </row>
        <row r="9019">
          <cell r="A9019">
            <v>37430</v>
          </cell>
          <cell r="B9019" t="str">
            <v>SINAPI</v>
          </cell>
          <cell r="C9019" t="str">
            <v xml:space="preserve">COTOVELO 90 GRAUS, PEAD PE 100, DE 20 MM, PARA ELETROFUSAO                                                                                                                                                                                                                                                                                                                                                                                                                                                </v>
          </cell>
          <cell r="D9019" t="str">
            <v xml:space="preserve">UN    </v>
          </cell>
          <cell r="E9019">
            <v>31.96</v>
          </cell>
        </row>
        <row r="9020">
          <cell r="A9020">
            <v>37434</v>
          </cell>
          <cell r="B9020" t="str">
            <v>SINAPI</v>
          </cell>
          <cell r="C9020" t="str">
            <v xml:space="preserve">COTOVELO 90 GRAUS, PEAD PE 100, DE 200 MM, PARA ELETROFUSAO                                                                                                                                                                                                                                                                                                                                                                                                                                               </v>
          </cell>
          <cell r="D9020" t="str">
            <v xml:space="preserve">UN    </v>
          </cell>
          <cell r="E9020">
            <v>2377.71</v>
          </cell>
        </row>
        <row r="9021">
          <cell r="A9021">
            <v>37431</v>
          </cell>
          <cell r="B9021" t="str">
            <v>SINAPI</v>
          </cell>
          <cell r="C9021" t="str">
            <v xml:space="preserve">COTOVELO 90 GRAUS, PEAD PE 100, DE 32 MM, PARA ELETROFUSAO                                                                                                                                                                                                                                                                                                                                                                                                                                                </v>
          </cell>
          <cell r="D9021" t="str">
            <v xml:space="preserve">UN    </v>
          </cell>
          <cell r="E9021">
            <v>43.35</v>
          </cell>
        </row>
        <row r="9022">
          <cell r="A9022">
            <v>37432</v>
          </cell>
          <cell r="B9022" t="str">
            <v>SINAPI</v>
          </cell>
          <cell r="C9022" t="str">
            <v xml:space="preserve">COTOVELO 90 GRAUS, PEAD PE 100, DE 63 MM, PARA ELETROFUSAO                                                                                                                                                                                                                                                                                                                                                                                                                                                </v>
          </cell>
          <cell r="D9022" t="str">
            <v xml:space="preserve">UN    </v>
          </cell>
          <cell r="E9022">
            <v>79.959999999999994</v>
          </cell>
        </row>
        <row r="9023">
          <cell r="A9023">
            <v>37413</v>
          </cell>
          <cell r="B9023" t="str">
            <v>SINAPI</v>
          </cell>
          <cell r="C9023" t="str">
            <v xml:space="preserve">COTOVELO/JOELHO COM ADAPTADOR, 90 GRAUS, EM POLIPROPILENO, PN 16, PARA TUBOS PEAD, 20 MM X 1/2" - LIGACAO PREDIAL DE AGUA                                                                                                                                                                                                                                                                                                                                                                                 </v>
          </cell>
          <cell r="D9023" t="str">
            <v xml:space="preserve">UN    </v>
          </cell>
          <cell r="E9023">
            <v>4.88</v>
          </cell>
        </row>
        <row r="9024">
          <cell r="A9024">
            <v>37414</v>
          </cell>
          <cell r="B9024" t="str">
            <v>SINAPI</v>
          </cell>
          <cell r="C9024" t="str">
            <v xml:space="preserve">COTOVELO/JOELHO COM ADAPTADOR, 90 GRAUS, EM POLIPROPILENO, PN 16, PARA TUBOS PEAD, 20 MM X 3/4" - LIGACAO PREDIAL DE AGUA                                                                                                                                                                                                                                                                                                                                                                                 </v>
          </cell>
          <cell r="D9024" t="str">
            <v xml:space="preserve">UN    </v>
          </cell>
          <cell r="E9024">
            <v>5.54</v>
          </cell>
        </row>
        <row r="9025">
          <cell r="A9025">
            <v>37415</v>
          </cell>
          <cell r="B9025" t="str">
            <v>SINAPI</v>
          </cell>
          <cell r="C9025" t="str">
            <v xml:space="preserve">COTOVELO/JOELHO COM ADAPTADOR, 90 GRAUS, EM POLIPROPILENO, PN 16, PARA TUBOS PEAD, 32 MM X 1" - LIGACAO PREDIAL DE AGUA                                                                                                                                                                                                                                                                                                                                                                                   </v>
          </cell>
          <cell r="D9025" t="str">
            <v xml:space="preserve">UN    </v>
          </cell>
          <cell r="E9025">
            <v>10.06</v>
          </cell>
        </row>
        <row r="9026">
          <cell r="A9026">
            <v>37416</v>
          </cell>
          <cell r="B9026" t="str">
            <v>SINAPI</v>
          </cell>
          <cell r="C9026" t="str">
            <v xml:space="preserve">COTOVELO/JOELHO 90 GRAUS, EM POLIPROPILENO, PN 16, PARA TUBOS PEAD, 20 X 20 MM - LIGACAO PREDIAL DE AGUA                                                                                                                                                                                                                                                                                                                                                                                                  </v>
          </cell>
          <cell r="D9026" t="str">
            <v xml:space="preserve">UN    </v>
          </cell>
          <cell r="E9026">
            <v>4.5599999999999996</v>
          </cell>
        </row>
        <row r="9027">
          <cell r="A9027">
            <v>37417</v>
          </cell>
          <cell r="B9027" t="str">
            <v>SINAPI</v>
          </cell>
          <cell r="C9027" t="str">
            <v xml:space="preserve">COTOVELO/JOELHO 90 GRAUS, EM POLIPROPILENO, PN 16, PARA TUBOS PEAD, 32 X 32 MM - LIGACAO PREDIAL DE AGUA                                                                                                                                                                                                                                                                                                                                                                                                  </v>
          </cell>
          <cell r="D9027" t="str">
            <v xml:space="preserve">UN    </v>
          </cell>
          <cell r="E9027">
            <v>6.56</v>
          </cell>
        </row>
        <row r="9028">
          <cell r="A9028">
            <v>43590</v>
          </cell>
          <cell r="B9028" t="str">
            <v>SINAPI</v>
          </cell>
          <cell r="C9028" t="str">
            <v xml:space="preserve">CREMONA RETANGULAR INJETADA LISA COM CHAVE, COM CASTANHA / ALCA, EM LATAO, COM ACABAMENTO CROMADO, DE SOBREPOR / EMBUTIR                                                                                                                                                                                                                                                                                                                                                                                  </v>
          </cell>
          <cell r="D9028" t="str">
            <v xml:space="preserve">UN    </v>
          </cell>
          <cell r="E9028">
            <v>155.93</v>
          </cell>
        </row>
        <row r="9029">
          <cell r="A9029">
            <v>43589</v>
          </cell>
          <cell r="B9029" t="str">
            <v>SINAPI</v>
          </cell>
          <cell r="C9029" t="str">
            <v xml:space="preserve">CREMONA RETANGULAR INJETADA LISA, COM CASTANHA / ALCA, EM LATAO, COM ACABAMENTO CROMADO, DE SOBREPOR / EMBUTIR                                                                                                                                                                                                                                                                                                                                                                                            </v>
          </cell>
          <cell r="D9029" t="str">
            <v xml:space="preserve">UN    </v>
          </cell>
          <cell r="E9029">
            <v>28.21</v>
          </cell>
        </row>
        <row r="9030">
          <cell r="A9030">
            <v>34519</v>
          </cell>
          <cell r="B9030" t="str">
            <v>SINAPI</v>
          </cell>
          <cell r="C9030" t="str">
            <v xml:space="preserve">CRUZETA DE CONCRETO LEVE, COMP. 2000 MM SECAO, 90 X 90 MM                                                                                                                                                                                                                                                                                                                                                                                                                                                 </v>
          </cell>
          <cell r="D9030" t="str">
            <v xml:space="preserve">UN    </v>
          </cell>
          <cell r="E9030">
            <v>110.35</v>
          </cell>
        </row>
        <row r="9031">
          <cell r="A9031">
            <v>1649</v>
          </cell>
          <cell r="B9031" t="str">
            <v>SINAPI</v>
          </cell>
          <cell r="C9031" t="str">
            <v xml:space="preserve">CRUZETA DE FERRO GALVANIZADO, COM ROSCA BSP, DE 1 1/2"                                                                                                                                                                                                                                                                                                                                                                                                                                                    </v>
          </cell>
          <cell r="D9031" t="str">
            <v xml:space="preserve">UN    </v>
          </cell>
          <cell r="E9031">
            <v>76.64</v>
          </cell>
        </row>
        <row r="9032">
          <cell r="A9032">
            <v>1653</v>
          </cell>
          <cell r="B9032" t="str">
            <v>SINAPI</v>
          </cell>
          <cell r="C9032" t="str">
            <v xml:space="preserve">CRUZETA DE FERRO GALVANIZADO, COM ROSCA BSP, DE 1 1/4"                                                                                                                                                                                                                                                                                                                                                                                                                                                    </v>
          </cell>
          <cell r="D9032" t="str">
            <v xml:space="preserve">UN    </v>
          </cell>
          <cell r="E9032">
            <v>60.03</v>
          </cell>
        </row>
        <row r="9033">
          <cell r="A9033">
            <v>1647</v>
          </cell>
          <cell r="B9033" t="str">
            <v>SINAPI</v>
          </cell>
          <cell r="C9033" t="str">
            <v xml:space="preserve">CRUZETA DE FERRO GALVANIZADO, COM ROSCA BSP, DE 1/2"                                                                                                                                                                                                                                                                                                                                                                                                                                                      </v>
          </cell>
          <cell r="D9033" t="str">
            <v xml:space="preserve">UN    </v>
          </cell>
          <cell r="E9033">
            <v>21.5</v>
          </cell>
        </row>
        <row r="9034">
          <cell r="A9034">
            <v>1648</v>
          </cell>
          <cell r="B9034" t="str">
            <v>SINAPI</v>
          </cell>
          <cell r="C9034" t="str">
            <v xml:space="preserve">CRUZETA DE FERRO GALVANIZADO, COM ROSCA BSP, DE 1"                                                                                                                                                                                                                                                                                                                                                                                                                                                        </v>
          </cell>
          <cell r="D9034" t="str">
            <v xml:space="preserve">UN    </v>
          </cell>
          <cell r="E9034">
            <v>41.28</v>
          </cell>
        </row>
        <row r="9035">
          <cell r="A9035">
            <v>1651</v>
          </cell>
          <cell r="B9035" t="str">
            <v>SINAPI</v>
          </cell>
          <cell r="C9035" t="str">
            <v xml:space="preserve">CRUZETA DE FERRO GALVANIZADO, COM ROSCA BSP, DE 2 1/2"                                                                                                                                                                                                                                                                                                                                                                                                                                                    </v>
          </cell>
          <cell r="D9035" t="str">
            <v xml:space="preserve">UN    </v>
          </cell>
          <cell r="E9035">
            <v>191.5</v>
          </cell>
        </row>
        <row r="9036">
          <cell r="A9036">
            <v>1650</v>
          </cell>
          <cell r="B9036" t="str">
            <v>SINAPI</v>
          </cell>
          <cell r="C9036" t="str">
            <v xml:space="preserve">CRUZETA DE FERRO GALVANIZADO, COM ROSCA BSP, DE 2"                                                                                                                                                                                                                                                                                                                                                                                                                                                        </v>
          </cell>
          <cell r="D9036" t="str">
            <v xml:space="preserve">UN    </v>
          </cell>
          <cell r="E9036">
            <v>105.85</v>
          </cell>
        </row>
        <row r="9037">
          <cell r="A9037">
            <v>1654</v>
          </cell>
          <cell r="B9037" t="str">
            <v>SINAPI</v>
          </cell>
          <cell r="C9037" t="str">
            <v xml:space="preserve">CRUZETA DE FERRO GALVANIZADO, COM ROSCA BSP, DE 3/4"                                                                                                                                                                                                                                                                                                                                                                                                                                                      </v>
          </cell>
          <cell r="D9037" t="str">
            <v xml:space="preserve">UN    </v>
          </cell>
          <cell r="E9037">
            <v>29.51</v>
          </cell>
        </row>
        <row r="9038">
          <cell r="A9038">
            <v>1652</v>
          </cell>
          <cell r="B9038" t="str">
            <v>SINAPI</v>
          </cell>
          <cell r="C9038" t="str">
            <v xml:space="preserve">CRUZETA DE FERRO GALVANIZADO, COM ROSCA BSP, DE 3"                                                                                                                                                                                                                                                                                                                                                                                                                                                        </v>
          </cell>
          <cell r="D9038" t="str">
            <v xml:space="preserve">UN    </v>
          </cell>
          <cell r="E9038">
            <v>274.85000000000002</v>
          </cell>
        </row>
        <row r="9039">
          <cell r="A9039">
            <v>10510</v>
          </cell>
          <cell r="B9039" t="str">
            <v>SINAPI</v>
          </cell>
          <cell r="C9039" t="str">
            <v xml:space="preserve">CRUZETA DE MADEIRA TRATADA, *90 X 115 X 2400* MM, EM EUCALIPTO OU EQUIVALENTE DA REGIAO                                                                                                                                                                                                                                                                                                                                                                                                                   </v>
          </cell>
          <cell r="D9039" t="str">
            <v xml:space="preserve">UN    </v>
          </cell>
          <cell r="E9039">
            <v>106.77</v>
          </cell>
        </row>
        <row r="9040">
          <cell r="A9040">
            <v>1747</v>
          </cell>
          <cell r="B9040" t="str">
            <v>SINAPI</v>
          </cell>
          <cell r="C9040" t="str">
            <v xml:space="preserve">CUBA ACO INOX (AISI 304) DE EMBUTIR COM VALVULA DE 3 1/2 ", DE *56 X 33 X 12* CM                                                                                                                                                                                                                                                                                                                                                                                                                          </v>
          </cell>
          <cell r="D9040" t="str">
            <v xml:space="preserve">UN    </v>
          </cell>
          <cell r="E9040">
            <v>192.24</v>
          </cell>
        </row>
        <row r="9041">
          <cell r="A9041">
            <v>1744</v>
          </cell>
          <cell r="B9041" t="str">
            <v>SINAPI</v>
          </cell>
          <cell r="C9041" t="str">
            <v xml:space="preserve">CUBA ACO INOX (AISI 304) DE EMBUTIR COM VALVULA 3 1/2 ", DE *40 X 34 X 12* CM                                                                                                                                                                                                                                                                                                                                                                                                                             </v>
          </cell>
          <cell r="D9041" t="str">
            <v xml:space="preserve">UN    </v>
          </cell>
          <cell r="E9041">
            <v>133.15</v>
          </cell>
        </row>
        <row r="9042">
          <cell r="A9042">
            <v>1743</v>
          </cell>
          <cell r="B9042" t="str">
            <v>SINAPI</v>
          </cell>
          <cell r="C9042" t="str">
            <v xml:space="preserve">CUBA ACO INOX (AISI 304) DE EMBUTIR COM VALVULA 3 1/2 ", DE *46 X 30 X 12* CM                                                                                                                                                                                                                                                                                                                                                                                                                             </v>
          </cell>
          <cell r="D9042" t="str">
            <v xml:space="preserve">UN    </v>
          </cell>
          <cell r="E9042">
            <v>174.85</v>
          </cell>
        </row>
        <row r="9043">
          <cell r="A9043">
            <v>39640</v>
          </cell>
          <cell r="B9043" t="str">
            <v>SINAPI</v>
          </cell>
          <cell r="C9043" t="str">
            <v xml:space="preserve">CUMEEIRA ARTICULADA (ABA INFERIOR) PARA TELHA ONDULADA DE FIBROCIMENTO E = 4 MM, ABA *330* MM, COMPRIMENTO 500 MM (SEM AMIANTO)                                                                                                                                                                                                                                                                                                                                                                           </v>
          </cell>
          <cell r="D9043" t="str">
            <v xml:space="preserve">UN    </v>
          </cell>
          <cell r="E9043">
            <v>10.37</v>
          </cell>
        </row>
        <row r="9044">
          <cell r="A9044">
            <v>7216</v>
          </cell>
          <cell r="B9044" t="str">
            <v>SINAPI</v>
          </cell>
          <cell r="C9044" t="str">
            <v xml:space="preserve">CUMEEIRA NORMAL PARA TELHA ESTRUTURAL DE FIBROCIMENTO 2 ABAS, E = 6 MM, DE 1050 X 935 MM (SEM AMIANTO)                                                                                                                                                                                                                                                                                                                                                                                                    </v>
          </cell>
          <cell r="D9044" t="str">
            <v xml:space="preserve">UN    </v>
          </cell>
          <cell r="E9044">
            <v>55.73</v>
          </cell>
        </row>
        <row r="9045">
          <cell r="A9045">
            <v>20235</v>
          </cell>
          <cell r="B9045" t="str">
            <v>SINAPI</v>
          </cell>
          <cell r="C9045" t="str">
            <v xml:space="preserve">CUMEEIRA NORMAL PARA TELHA ONDULADA DE FIBROCIMENTO, E = 6 MM, ABA 300 MM, COMPRIMENTO 1100 MM (SEM AMIANTO)                                                                                                                                                                                                                                                                                                                                                                                              </v>
          </cell>
          <cell r="D9045" t="str">
            <v xml:space="preserve">UN    </v>
          </cell>
          <cell r="E9045">
            <v>44.8</v>
          </cell>
        </row>
        <row r="9046">
          <cell r="A9046">
            <v>7181</v>
          </cell>
          <cell r="B9046" t="str">
            <v>SINAPI</v>
          </cell>
          <cell r="C9046" t="str">
            <v xml:space="preserve">CUMEEIRA PARA TELHA CERAMICA, COMPRIMENTO DE *41* CM, RENDIMENTO DE *3* TELHAS/M                                                                                                                                                                                                                                                                                                                                                                                                                          </v>
          </cell>
          <cell r="D9046" t="str">
            <v xml:space="preserve">UN    </v>
          </cell>
          <cell r="E9046">
            <v>4.0599999999999996</v>
          </cell>
        </row>
        <row r="9047">
          <cell r="A9047">
            <v>40742</v>
          </cell>
          <cell r="B9047" t="str">
            <v>SINAPI</v>
          </cell>
          <cell r="C9047" t="str">
            <v xml:space="preserve">CUMEEIRA PARA TELHA DE CONCRETO, PARA 2 AGUAS DE TELHADO, COR CINZA, RENDIMENTO DE *3* TELHAS/M                                                                                                                                                                                                                                                                                                                                                                                                           </v>
          </cell>
          <cell r="D9047" t="str">
            <v xml:space="preserve">UN    </v>
          </cell>
          <cell r="E9047">
            <v>9.16</v>
          </cell>
        </row>
        <row r="9048">
          <cell r="A9048">
            <v>7214</v>
          </cell>
          <cell r="B9048" t="str">
            <v>SINAPI</v>
          </cell>
          <cell r="C9048" t="str">
            <v xml:space="preserve">CUMEEIRA SHED PARA TELHA ONDULADA DE FIBROCIMENTO, E = 6 MM, ABA 280 MM, COMPRIMENTO 1100 MM (SEM AMIANTO)                                                                                                                                                                                                                                                                                                                                                                                                </v>
          </cell>
          <cell r="D9048" t="str">
            <v xml:space="preserve">UN    </v>
          </cell>
          <cell r="E9048">
            <v>54.42</v>
          </cell>
        </row>
        <row r="9049">
          <cell r="A9049">
            <v>7219</v>
          </cell>
          <cell r="B9049" t="str">
            <v>SINAPI</v>
          </cell>
          <cell r="C9049" t="str">
            <v xml:space="preserve">CUMEEIRA UNIVERSAL PARA TELHA ONDULADA DE FIBROCIMENTO, E = 6 MM, ABA 210 MM, COMPRIMENTO 1100 MM (SEM AMIANTO)                                                                                                                                                                                                                                                                                                                                                                                           </v>
          </cell>
          <cell r="D9049" t="str">
            <v xml:space="preserve">UN    </v>
          </cell>
          <cell r="E9049">
            <v>48.27</v>
          </cell>
        </row>
        <row r="9050">
          <cell r="A9050">
            <v>37972</v>
          </cell>
          <cell r="B9050" t="str">
            <v>SINAPI</v>
          </cell>
          <cell r="C9050" t="str">
            <v xml:space="preserve">CURVA CPVC, 90 GRAUS, SOLDAVEL, 22 MM, PARA AGUA QUENTE                                                                                                                                                                                                                                                                                                                                                                                                                                                   </v>
          </cell>
          <cell r="D9050" t="str">
            <v xml:space="preserve">UN    </v>
          </cell>
          <cell r="E9050">
            <v>5.89</v>
          </cell>
        </row>
        <row r="9051">
          <cell r="A9051">
            <v>37973</v>
          </cell>
          <cell r="B9051" t="str">
            <v>SINAPI</v>
          </cell>
          <cell r="C9051" t="str">
            <v xml:space="preserve">CURVA CPVC, 90 GRAUS, SOLDAVEL, 28 MM, PARA AGUA QUENTE                                                                                                                                                                                                                                                                                                                                                                                                                                                   </v>
          </cell>
          <cell r="D9051" t="str">
            <v xml:space="preserve">UN    </v>
          </cell>
          <cell r="E9051">
            <v>9.43</v>
          </cell>
        </row>
        <row r="9052">
          <cell r="A9052">
            <v>37971</v>
          </cell>
          <cell r="B9052" t="str">
            <v>SINAPI</v>
          </cell>
          <cell r="C9052" t="str">
            <v xml:space="preserve">CURVA CPVC, 90 GRAUS, SOLDAVEL,15 MM, PARA AGUA QUENTE                                                                                                                                                                                                                                                                                                                                                                                                                                                    </v>
          </cell>
          <cell r="D9052" t="str">
            <v xml:space="preserve">UN    </v>
          </cell>
          <cell r="E9052">
            <v>3.53</v>
          </cell>
        </row>
        <row r="9053">
          <cell r="A9053">
            <v>20094</v>
          </cell>
          <cell r="B9053" t="str">
            <v>SINAPI</v>
          </cell>
          <cell r="C9053" t="str">
            <v xml:space="preserve">CURVA CURTA PVC, PB, JE, 45 GRAUS, DN 100 MM, PARA REDE COLETORA ESGOTO (NBR 10569)                                                                                                                                                                                                                                                                                                                                                                                                                       </v>
          </cell>
          <cell r="D9053" t="str">
            <v xml:space="preserve">UN    </v>
          </cell>
          <cell r="E9053">
            <v>32.83</v>
          </cell>
        </row>
        <row r="9054">
          <cell r="A9054">
            <v>20095</v>
          </cell>
          <cell r="B9054" t="str">
            <v>SINAPI</v>
          </cell>
          <cell r="C9054" t="str">
            <v xml:space="preserve">CURVA CURTA PVC, PB, JE, 90 GRAUS, DN 100 MM, PARA REDE COLETORA ESGOTO (NBR 10569)                                                                                                                                                                                                                                                                                                                                                                                                                       </v>
          </cell>
          <cell r="D9054" t="str">
            <v xml:space="preserve">UN    </v>
          </cell>
          <cell r="E9054">
            <v>41.81</v>
          </cell>
        </row>
        <row r="9055">
          <cell r="A9055">
            <v>1954</v>
          </cell>
          <cell r="B9055" t="str">
            <v>SINAPI</v>
          </cell>
          <cell r="C9055" t="str">
            <v xml:space="preserve">CURVA DE PVC 45 GRAUS, SOLDAVEL, 110 MM, PARA AGUA FRIA PREDIAL (NBR 5648)                                                                                                                                                                                                                                                                                                                                                                                                                                </v>
          </cell>
          <cell r="D9055" t="str">
            <v xml:space="preserve">UN    </v>
          </cell>
          <cell r="E9055">
            <v>200.74</v>
          </cell>
        </row>
        <row r="9056">
          <cell r="A9056">
            <v>1926</v>
          </cell>
          <cell r="B9056" t="str">
            <v>SINAPI</v>
          </cell>
          <cell r="C9056" t="str">
            <v xml:space="preserve">CURVA DE PVC 45 GRAUS, SOLDAVEL, 20 MM, PARA AGUA FRIA PREDIAL (NBR 5648)                                                                                                                                                                                                                                                                                                                                                                                                                                 </v>
          </cell>
          <cell r="D9056" t="str">
            <v xml:space="preserve">UN    </v>
          </cell>
          <cell r="E9056">
            <v>2.65</v>
          </cell>
        </row>
        <row r="9057">
          <cell r="A9057">
            <v>1927</v>
          </cell>
          <cell r="B9057" t="str">
            <v>SINAPI</v>
          </cell>
          <cell r="C9057" t="str">
            <v xml:space="preserve">CURVA DE PVC 45 GRAUS, SOLDAVEL, 25 MM, PARA AGUA FRIA PREDIAL (NBR 5648)                                                                                                                                                                                                                                                                                                                                                                                                                                 </v>
          </cell>
          <cell r="D9057" t="str">
            <v xml:space="preserve">UN    </v>
          </cell>
          <cell r="E9057">
            <v>3.5</v>
          </cell>
        </row>
        <row r="9058">
          <cell r="A9058">
            <v>1923</v>
          </cell>
          <cell r="B9058" t="str">
            <v>SINAPI</v>
          </cell>
          <cell r="C9058" t="str">
            <v xml:space="preserve">CURVA DE PVC 45 GRAUS, SOLDAVEL, 32 MM, PARA AGUA FRIA PREDIAL (NBR 5648)                                                                                                                                                                                                                                                                                                                                                                                                                                 </v>
          </cell>
          <cell r="D9058" t="str">
            <v xml:space="preserve">UN    </v>
          </cell>
          <cell r="E9058">
            <v>5.73</v>
          </cell>
        </row>
        <row r="9059">
          <cell r="A9059">
            <v>1929</v>
          </cell>
          <cell r="B9059" t="str">
            <v>SINAPI</v>
          </cell>
          <cell r="C9059" t="str">
            <v xml:space="preserve">CURVA DE PVC 45 GRAUS, SOLDAVEL, 40 MM, PARA AGUA FRIA PREDIAL (NBR 5648)                                                                                                                                                                                                                                                                                                                                                                                                                                 </v>
          </cell>
          <cell r="D9059" t="str">
            <v xml:space="preserve">UN    </v>
          </cell>
          <cell r="E9059">
            <v>9.3800000000000008</v>
          </cell>
        </row>
        <row r="9060">
          <cell r="A9060">
            <v>1930</v>
          </cell>
          <cell r="B9060" t="str">
            <v>SINAPI</v>
          </cell>
          <cell r="C9060" t="str">
            <v xml:space="preserve">CURVA DE PVC 45 GRAUS, SOLDAVEL, 50 MM, PARA AGUA FRIA PREDIAL (NBR 5648)                                                                                                                                                                                                                                                                                                                                                                                                                                 </v>
          </cell>
          <cell r="D9060" t="str">
            <v xml:space="preserve">UN    </v>
          </cell>
          <cell r="E9060">
            <v>18.18</v>
          </cell>
        </row>
        <row r="9061">
          <cell r="A9061">
            <v>1924</v>
          </cell>
          <cell r="B9061" t="str">
            <v>SINAPI</v>
          </cell>
          <cell r="C9061" t="str">
            <v xml:space="preserve">CURVA DE PVC 45 GRAUS, SOLDAVEL, 60 MM, PARA AGUA FRIA PREDIAL (NBR 5648)                                                                                                                                                                                                                                                                                                                                                                                                                                 </v>
          </cell>
          <cell r="D9061" t="str">
            <v xml:space="preserve">UN    </v>
          </cell>
          <cell r="E9061">
            <v>31.33</v>
          </cell>
        </row>
        <row r="9062">
          <cell r="A9062">
            <v>1922</v>
          </cell>
          <cell r="B9062" t="str">
            <v>SINAPI</v>
          </cell>
          <cell r="C9062" t="str">
            <v xml:space="preserve">CURVA DE PVC 45 GRAUS, SOLDAVEL, 75 MM, PARA AGUA FRIA PREDIAL (NBR 5648)                                                                                                                                                                                                                                                                                                                                                                                                                                 </v>
          </cell>
          <cell r="D9062" t="str">
            <v xml:space="preserve">UN    </v>
          </cell>
          <cell r="E9062">
            <v>46.54</v>
          </cell>
        </row>
        <row r="9063">
          <cell r="A9063">
            <v>1953</v>
          </cell>
          <cell r="B9063" t="str">
            <v>SINAPI</v>
          </cell>
          <cell r="C9063" t="str">
            <v xml:space="preserve">CURVA DE PVC 45 GRAUS, SOLDAVEL, 85 MM, PARA AGUA FRIA PREDIAL (NBR 5648)                                                                                                                                                                                                                                                                                                                                                                                                                                 </v>
          </cell>
          <cell r="D9063" t="str">
            <v xml:space="preserve">UN    </v>
          </cell>
          <cell r="E9063">
            <v>81.33</v>
          </cell>
        </row>
        <row r="9064">
          <cell r="A9064">
            <v>1962</v>
          </cell>
          <cell r="B9064" t="str">
            <v>SINAPI</v>
          </cell>
          <cell r="C9064" t="str">
            <v xml:space="preserve">CURVA DE PVC 90 GRAUS, SOLDAVEL, 110 MM, PARA AGUA FRIA PREDIAL (NBR 5648)                                                                                                                                                                                                                                                                                                                                                                                                                                </v>
          </cell>
          <cell r="D9064" t="str">
            <v xml:space="preserve">UN    </v>
          </cell>
          <cell r="E9064">
            <v>266.08999999999997</v>
          </cell>
        </row>
        <row r="9065">
          <cell r="A9065">
            <v>1955</v>
          </cell>
          <cell r="B9065" t="str">
            <v>SINAPI</v>
          </cell>
          <cell r="C9065" t="str">
            <v xml:space="preserve">CURVA DE PVC 90 GRAUS, SOLDAVEL, 20 MM, PARA AGUA FRIA PREDIAL (NBR 5648)                                                                                                                                                                                                                                                                                                                                                                                                                                 </v>
          </cell>
          <cell r="D9065" t="str">
            <v xml:space="preserve">UN    </v>
          </cell>
          <cell r="E9065">
            <v>3.52</v>
          </cell>
        </row>
        <row r="9066">
          <cell r="A9066">
            <v>1956</v>
          </cell>
          <cell r="B9066" t="str">
            <v>SINAPI</v>
          </cell>
          <cell r="C9066" t="str">
            <v xml:space="preserve">CURVA DE PVC 90 GRAUS, SOLDAVEL, 25 MM, PARA AGUA FRIA PREDIAL (NBR 5648)                                                                                                                                                                                                                                                                                                                                                                                                                                 </v>
          </cell>
          <cell r="D9066" t="str">
            <v xml:space="preserve">UN    </v>
          </cell>
          <cell r="E9066">
            <v>4.54</v>
          </cell>
        </row>
        <row r="9067">
          <cell r="A9067">
            <v>1957</v>
          </cell>
          <cell r="B9067" t="str">
            <v>SINAPI</v>
          </cell>
          <cell r="C9067" t="str">
            <v xml:space="preserve">CURVA DE PVC 90 GRAUS, SOLDAVEL, 32 MM, PARA AGUA FRIA PREDIAL (NBR 5648)                                                                                                                                                                                                                                                                                                                                                                                                                                 </v>
          </cell>
          <cell r="D9067" t="str">
            <v xml:space="preserve">UN    </v>
          </cell>
          <cell r="E9067">
            <v>10.31</v>
          </cell>
        </row>
        <row r="9068">
          <cell r="A9068">
            <v>1958</v>
          </cell>
          <cell r="B9068" t="str">
            <v>SINAPI</v>
          </cell>
          <cell r="C9068" t="str">
            <v xml:space="preserve">CURVA DE PVC 90 GRAUS, SOLDAVEL, 40 MM, PARA AGUA FRIA PREDIAL (NBR 5648)                                                                                                                                                                                                                                                                                                                                                                                                                                 </v>
          </cell>
          <cell r="D9068" t="str">
            <v xml:space="preserve">UN    </v>
          </cell>
          <cell r="E9068">
            <v>18.309999999999999</v>
          </cell>
        </row>
        <row r="9069">
          <cell r="A9069">
            <v>1959</v>
          </cell>
          <cell r="B9069" t="str">
            <v>SINAPI</v>
          </cell>
          <cell r="C9069" t="str">
            <v xml:space="preserve">CURVA DE PVC 90 GRAUS, SOLDAVEL, 50 MM, PARA AGUA FRIA PREDIAL (NBR 5648)                                                                                                                                                                                                                                                                                                                                                                                                                                 </v>
          </cell>
          <cell r="D9069" t="str">
            <v xml:space="preserve">UN    </v>
          </cell>
          <cell r="E9069">
            <v>22.32</v>
          </cell>
        </row>
        <row r="9070">
          <cell r="A9070">
            <v>1925</v>
          </cell>
          <cell r="B9070" t="str">
            <v>SINAPI</v>
          </cell>
          <cell r="C9070" t="str">
            <v xml:space="preserve">CURVA DE PVC 90 GRAUS, SOLDAVEL, 60 MM, PARA AGUA FRIA PREDIAL (NBR 5648)                                                                                                                                                                                                                                                                                                                                                                                                                                 </v>
          </cell>
          <cell r="D9070" t="str">
            <v xml:space="preserve">UN    </v>
          </cell>
          <cell r="E9070">
            <v>55.17</v>
          </cell>
        </row>
        <row r="9071">
          <cell r="A9071">
            <v>1960</v>
          </cell>
          <cell r="B9071" t="str">
            <v>SINAPI</v>
          </cell>
          <cell r="C9071" t="str">
            <v xml:space="preserve">CURVA DE PVC 90 GRAUS, SOLDAVEL, 75 MM, PARA AGUA FRIA PREDIAL (NBR 5648)                                                                                                                                                                                                                                                                                                                                                                                                                                 </v>
          </cell>
          <cell r="D9071" t="str">
            <v xml:space="preserve">UN    </v>
          </cell>
          <cell r="E9071">
            <v>78.44</v>
          </cell>
        </row>
        <row r="9072">
          <cell r="A9072">
            <v>1961</v>
          </cell>
          <cell r="B9072" t="str">
            <v>SINAPI</v>
          </cell>
          <cell r="C9072" t="str">
            <v xml:space="preserve">CURVA DE PVC 90 GRAUS, SOLDAVEL, 85 MM, PARA AGUA FRIA PREDIAL (NBR 5648)                                                                                                                                                                                                                                                                                                                                                                                                                                 </v>
          </cell>
          <cell r="D9072" t="str">
            <v xml:space="preserve">UN    </v>
          </cell>
          <cell r="E9072">
            <v>112.72</v>
          </cell>
        </row>
        <row r="9073">
          <cell r="A9073">
            <v>38426</v>
          </cell>
          <cell r="B9073" t="str">
            <v>SINAPI</v>
          </cell>
          <cell r="C9073" t="str">
            <v xml:space="preserve">CURVA DE PVC, 45 GRAUS, SERIE R, DN 100 MM, PARA ESGOTO OU AGUAS PLUVIAIS PREDIAIS                                                                                                                                                                                                                                                                                                                                                                                                                        </v>
          </cell>
          <cell r="D9073" t="str">
            <v xml:space="preserve">UN    </v>
          </cell>
          <cell r="E9073">
            <v>32.31</v>
          </cell>
        </row>
        <row r="9074">
          <cell r="A9074">
            <v>38423</v>
          </cell>
          <cell r="B9074" t="str">
            <v>SINAPI</v>
          </cell>
          <cell r="C9074" t="str">
            <v xml:space="preserve">CURVA DE PVC, 90 GRAUS, SERIE R, DN 100 MM, PARA ESGOTO OU AGUAS PLUVIAIS PREDIAIS                                                                                                                                                                                                                                                                                                                                                                                                                        </v>
          </cell>
          <cell r="D9074" t="str">
            <v xml:space="preserve">UN    </v>
          </cell>
          <cell r="E9074">
            <v>73.290000000000006</v>
          </cell>
        </row>
        <row r="9075">
          <cell r="A9075">
            <v>38421</v>
          </cell>
          <cell r="B9075" t="str">
            <v>SINAPI</v>
          </cell>
          <cell r="C9075" t="str">
            <v xml:space="preserve">CURVA DE PVC, 90 GRAUS, SERIE R, DN 50 MM, PARA ESGOTO OU AGUAS PLUVIAIS PREDIAIS                                                                                                                                                                                                                                                                                                                                                                                                                         </v>
          </cell>
          <cell r="D9075" t="str">
            <v xml:space="preserve">UN    </v>
          </cell>
          <cell r="E9075">
            <v>34.6</v>
          </cell>
        </row>
        <row r="9076">
          <cell r="A9076">
            <v>38422</v>
          </cell>
          <cell r="B9076" t="str">
            <v>SINAPI</v>
          </cell>
          <cell r="C9076" t="str">
            <v xml:space="preserve">CURVA DE PVC, 90 GRAUS, SERIE R, DN 75 MM, PARA ESGOTO OU AGUAS PLUVIAIS PREDIAIS                                                                                                                                                                                                                                                                                                                                                                                                                         </v>
          </cell>
          <cell r="D9076" t="str">
            <v xml:space="preserve">UN    </v>
          </cell>
          <cell r="E9076">
            <v>50.58</v>
          </cell>
        </row>
        <row r="9077">
          <cell r="A9077">
            <v>39866</v>
          </cell>
          <cell r="B9077" t="str">
            <v>SINAPI</v>
          </cell>
          <cell r="C9077" t="str">
            <v xml:space="preserve">CURVA DE TRANSPOSICAO BRONZE/LATAO (REF 736) SEM ANEL DE SOLDA, BOLSA X BOLSA, 15 MM                                                                                                                                                                                                                                                                                                                                                                                                                      </v>
          </cell>
          <cell r="D9077" t="str">
            <v xml:space="preserve">UN    </v>
          </cell>
          <cell r="E9077">
            <v>17.399999999999999</v>
          </cell>
        </row>
        <row r="9078">
          <cell r="A9078">
            <v>39867</v>
          </cell>
          <cell r="B9078" t="str">
            <v>SINAPI</v>
          </cell>
          <cell r="C9078" t="str">
            <v xml:space="preserve">CURVA DE TRANSPOSICAO BRONZE/LATAO (REF 736) SEM ANEL DE SOLDA, BOLSA X BOLSA, 22 MM                                                                                                                                                                                                                                                                                                                                                                                                                      </v>
          </cell>
          <cell r="D9078" t="str">
            <v xml:space="preserve">UN    </v>
          </cell>
          <cell r="E9078">
            <v>38.67</v>
          </cell>
        </row>
        <row r="9079">
          <cell r="A9079">
            <v>39868</v>
          </cell>
          <cell r="B9079" t="str">
            <v>SINAPI</v>
          </cell>
          <cell r="C9079" t="str">
            <v xml:space="preserve">CURVA DE TRANSPOSICAO BRONZE/LATAO (REF 736) SEM ANEL DE SOLDA, BOLSA X BOLSA, 28 MM                                                                                                                                                                                                                                                                                                                                                                                                                      </v>
          </cell>
          <cell r="D9079" t="str">
            <v xml:space="preserve">UN    </v>
          </cell>
          <cell r="E9079">
            <v>69.67</v>
          </cell>
        </row>
        <row r="9080">
          <cell r="A9080">
            <v>37999</v>
          </cell>
          <cell r="B9080" t="str">
            <v>SINAPI</v>
          </cell>
          <cell r="C9080" t="str">
            <v xml:space="preserve">CURVA DE TRANSPOSICAO, CPVC, SOLDAVEL, 15 MM                                                                                                                                                                                                                                                                                                                                                                                                                                                              </v>
          </cell>
          <cell r="D9080" t="str">
            <v xml:space="preserve">UN    </v>
          </cell>
          <cell r="E9080">
            <v>5.64</v>
          </cell>
        </row>
        <row r="9081">
          <cell r="A9081">
            <v>38000</v>
          </cell>
          <cell r="B9081" t="str">
            <v>SINAPI</v>
          </cell>
          <cell r="C9081" t="str">
            <v xml:space="preserve">CURVA DE TRANSPOSICAO, CPVC, SOLDAVEL, 22 MM                                                                                                                                                                                                                                                                                                                                                                                                                                                              </v>
          </cell>
          <cell r="D9081" t="str">
            <v xml:space="preserve">UN    </v>
          </cell>
          <cell r="E9081">
            <v>7.47</v>
          </cell>
        </row>
        <row r="9082">
          <cell r="A9082">
            <v>38129</v>
          </cell>
          <cell r="B9082" t="str">
            <v>SINAPI</v>
          </cell>
          <cell r="C9082" t="str">
            <v xml:space="preserve">CURVA DE TRANSPOSICAO, PVC SOLDAVEL, 20 MM, PARA AGUA FRIA PREDIAL                                                                                                                                                                                                                                                                                                                                                                                                                                        </v>
          </cell>
          <cell r="D9082" t="str">
            <v xml:space="preserve">UN    </v>
          </cell>
          <cell r="E9082">
            <v>6.1</v>
          </cell>
        </row>
        <row r="9083">
          <cell r="A9083">
            <v>38025</v>
          </cell>
          <cell r="B9083" t="str">
            <v>SINAPI</v>
          </cell>
          <cell r="C9083" t="str">
            <v xml:space="preserve">CURVA DE TRANSPOSICAO, PVC, SOLDAVEL, 25 MM, PARA AGUA FRIA PREDIAL                                                                                                                                                                                                                                                                                                                                                                                                                                       </v>
          </cell>
          <cell r="D9083" t="str">
            <v xml:space="preserve">UN    </v>
          </cell>
          <cell r="E9083">
            <v>10.19</v>
          </cell>
        </row>
        <row r="9084">
          <cell r="A9084">
            <v>38026</v>
          </cell>
          <cell r="B9084" t="str">
            <v>SINAPI</v>
          </cell>
          <cell r="C9084" t="str">
            <v xml:space="preserve">CURVA DE TRANSPOSICAO, PVC, SOLDAVEL, 32 MM, PARA AGUA FRIA PREDIAL                                                                                                                                                                                                                                                                                                                                                                                                                                       </v>
          </cell>
          <cell r="D9084" t="str">
            <v xml:space="preserve">UN    </v>
          </cell>
          <cell r="E9084">
            <v>27.28</v>
          </cell>
        </row>
        <row r="9085">
          <cell r="A9085">
            <v>1858</v>
          </cell>
          <cell r="B9085" t="str">
            <v>SINAPI</v>
          </cell>
          <cell r="C9085" t="str">
            <v xml:space="preserve">CURVA LONGA PVC, PB, JE, 45 GRAUS, DN 100 MM, PARA REDE COLETORA ESGOTO (NBR 10569)                                                                                                                                                                                                                                                                                                                                                                                                                       </v>
          </cell>
          <cell r="D9085" t="str">
            <v xml:space="preserve">UN    </v>
          </cell>
          <cell r="E9085">
            <v>45.97</v>
          </cell>
        </row>
        <row r="9086">
          <cell r="A9086">
            <v>1844</v>
          </cell>
          <cell r="B9086" t="str">
            <v>SINAPI</v>
          </cell>
          <cell r="C9086" t="str">
            <v xml:space="preserve">CURVA LONGA PVC, PB, JE, 45 GRAUS, DN 150 MM, PARA REDE COLETORA ESGOTO (NBR 10569)                                                                                                                                                                                                                                                                                                                                                                                                                       </v>
          </cell>
          <cell r="D9086" t="str">
            <v xml:space="preserve">UN    </v>
          </cell>
          <cell r="E9086">
            <v>169.47</v>
          </cell>
        </row>
        <row r="9087">
          <cell r="A9087">
            <v>1863</v>
          </cell>
          <cell r="B9087" t="str">
            <v>SINAPI</v>
          </cell>
          <cell r="C9087" t="str">
            <v xml:space="preserve">CURVA LONGA PVC, PB, JE, 90 GRAUS, DN 100 MM, PARA REDE COLETORA ESGOTO (NBR 10569)                                                                                                                                                                                                                                                                                                                                                                                                                       </v>
          </cell>
          <cell r="D9087" t="str">
            <v xml:space="preserve">UN    </v>
          </cell>
          <cell r="E9087">
            <v>66.7</v>
          </cell>
        </row>
        <row r="9088">
          <cell r="A9088">
            <v>1865</v>
          </cell>
          <cell r="B9088" t="str">
            <v>SINAPI</v>
          </cell>
          <cell r="C9088" t="str">
            <v xml:space="preserve">CURVA LONGA PVC, PB, JE, 90 GRAUS, DN 150 MM, PARA REDE COLETORA ESGOTO (NBR 10569)                                                                                                                                                                                                                                                                                                                                                                                                                       </v>
          </cell>
          <cell r="D9088" t="str">
            <v xml:space="preserve">UN    </v>
          </cell>
          <cell r="E9088">
            <v>243.35</v>
          </cell>
        </row>
        <row r="9089">
          <cell r="A9089">
            <v>36355</v>
          </cell>
          <cell r="B9089" t="str">
            <v>SINAPI</v>
          </cell>
          <cell r="C9089" t="str">
            <v xml:space="preserve">CURVA PPR 90 GRAUS, DN 20 MM, PARA AGUA QUENTE PREDIAL                                                                                                                                                                                                                                                                                                                                                                                                                                                    </v>
          </cell>
          <cell r="D9089" t="str">
            <v xml:space="preserve">UN    </v>
          </cell>
          <cell r="E9089">
            <v>8.27</v>
          </cell>
        </row>
        <row r="9090">
          <cell r="A9090">
            <v>36356</v>
          </cell>
          <cell r="B9090" t="str">
            <v>SINAPI</v>
          </cell>
          <cell r="C9090" t="str">
            <v xml:space="preserve">CURVA PPR 90 GRAUS, DN 25 MM, PARA AGUA QUENTE PREDIAL                                                                                                                                                                                                                                                                                                                                                                                                                                                    </v>
          </cell>
          <cell r="D9090" t="str">
            <v xml:space="preserve">UN    </v>
          </cell>
          <cell r="E9090">
            <v>13.9</v>
          </cell>
        </row>
        <row r="9091">
          <cell r="A9091">
            <v>1932</v>
          </cell>
          <cell r="B9091" t="str">
            <v>SINAPI</v>
          </cell>
          <cell r="C9091" t="str">
            <v xml:space="preserve">CURVA PVC CURTA 90 G, DN 50 MM, PARA ESGOTO PREDIAL                                                                                                                                                                                                                                                                                                                                                                                                                                                       </v>
          </cell>
          <cell r="D9091" t="str">
            <v xml:space="preserve">UN    </v>
          </cell>
          <cell r="E9091">
            <v>12.49</v>
          </cell>
        </row>
        <row r="9092">
          <cell r="A9092">
            <v>1933</v>
          </cell>
          <cell r="B9092" t="str">
            <v>SINAPI</v>
          </cell>
          <cell r="C9092" t="str">
            <v xml:space="preserve">CURVA PVC CURTA 90 GRAUS, DN 40 MM, PARA ESGOTO PREDIAL                                                                                                                                                                                                                                                                                                                                                                                                                                                   </v>
          </cell>
          <cell r="D9092" t="str">
            <v xml:space="preserve">UN    </v>
          </cell>
          <cell r="E9092">
            <v>5.49</v>
          </cell>
        </row>
        <row r="9093">
          <cell r="A9093">
            <v>1951</v>
          </cell>
          <cell r="B9093" t="str">
            <v>SINAPI</v>
          </cell>
          <cell r="C9093" t="str">
            <v xml:space="preserve">CURVA PVC CURTA 90 GRAUS, DN 75 MM, PARA ESGOTO PREDIAL                                                                                                                                                                                                                                                                                                                                                                                                                                                   </v>
          </cell>
          <cell r="D9093" t="str">
            <v xml:space="preserve">UN    </v>
          </cell>
          <cell r="E9093">
            <v>24.43</v>
          </cell>
        </row>
        <row r="9094">
          <cell r="A9094">
            <v>1966</v>
          </cell>
          <cell r="B9094" t="str">
            <v>SINAPI</v>
          </cell>
          <cell r="C9094" t="str">
            <v xml:space="preserve">CURVA PVC CURTA 90 GRAUS, 100 MM, PARA ESGOTO PREDIAL                                                                                                                                                                                                                                                                                                                                                                                                                                                     </v>
          </cell>
          <cell r="D9094" t="str">
            <v xml:space="preserve">UN    </v>
          </cell>
          <cell r="E9094">
            <v>28.1</v>
          </cell>
        </row>
        <row r="9095">
          <cell r="A9095">
            <v>1952</v>
          </cell>
          <cell r="B9095" t="str">
            <v>SINAPI</v>
          </cell>
          <cell r="C9095" t="str">
            <v xml:space="preserve">CURVA PVC LEVE, 90 GRAUS, COM PONTA E BOLSA LISA, DN 150 MM                                                                                                                                                                                                                                                                                                                                                                                                                                               </v>
          </cell>
          <cell r="D9095" t="str">
            <v xml:space="preserve">UN    </v>
          </cell>
          <cell r="E9095">
            <v>105.53</v>
          </cell>
        </row>
        <row r="9096">
          <cell r="A9096">
            <v>20104</v>
          </cell>
          <cell r="B9096" t="str">
            <v>SINAPI</v>
          </cell>
          <cell r="C9096" t="str">
            <v xml:space="preserve">CURVA PVC LEVE, 90 GRAUS, COM PONTA E BOLSA LISA, DN 250 MM                                                                                                                                                                                                                                                                                                                                                                                                                                               </v>
          </cell>
          <cell r="D9096" t="str">
            <v xml:space="preserve">UN    </v>
          </cell>
          <cell r="E9096">
            <v>779.74</v>
          </cell>
        </row>
        <row r="9097">
          <cell r="A9097">
            <v>20105</v>
          </cell>
          <cell r="B9097" t="str">
            <v>SINAPI</v>
          </cell>
          <cell r="C9097" t="str">
            <v xml:space="preserve">CURVA PVC LEVE, 90 GRAUS, COM PONTA E BOLSA LISA, DN 300 MM                                                                                                                                                                                                                                                                                                                                                                                                                                               </v>
          </cell>
          <cell r="D9097" t="str">
            <v xml:space="preserve">UN    </v>
          </cell>
          <cell r="E9097">
            <v>1214.52</v>
          </cell>
        </row>
        <row r="9098">
          <cell r="A9098">
            <v>1965</v>
          </cell>
          <cell r="B9098" t="str">
            <v>SINAPI</v>
          </cell>
          <cell r="C9098" t="str">
            <v xml:space="preserve">CURVA PVC LONGA 45 GRAUS, 100 MM, PARA ESGOTO PREDIAL                                                                                                                                                                                                                                                                                                                                                                                                                                                     </v>
          </cell>
          <cell r="D9098" t="str">
            <v xml:space="preserve">UN    </v>
          </cell>
          <cell r="E9098">
            <v>56.97</v>
          </cell>
        </row>
        <row r="9099">
          <cell r="A9099">
            <v>10765</v>
          </cell>
          <cell r="B9099" t="str">
            <v>SINAPI</v>
          </cell>
          <cell r="C9099" t="str">
            <v xml:space="preserve">CURVA PVC LONGA 45G, DN 50 MM, PARA ESGOTO PREDIAL                                                                                                                                                                                                                                                                                                                                                                                                                                                        </v>
          </cell>
          <cell r="D9099" t="str">
            <v xml:space="preserve">UN    </v>
          </cell>
          <cell r="E9099">
            <v>14.4</v>
          </cell>
        </row>
        <row r="9100">
          <cell r="A9100">
            <v>10767</v>
          </cell>
          <cell r="B9100" t="str">
            <v>SINAPI</v>
          </cell>
          <cell r="C9100" t="str">
            <v xml:space="preserve">CURVA PVC LONGA 45G, DN 75 MM, PARA ESGOTO PREDIAL                                                                                                                                                                                                                                                                                                                                                                                                                                                        </v>
          </cell>
          <cell r="D9100" t="str">
            <v xml:space="preserve">UN    </v>
          </cell>
          <cell r="E9100">
            <v>47.18</v>
          </cell>
        </row>
        <row r="9101">
          <cell r="A9101">
            <v>1970</v>
          </cell>
          <cell r="B9101" t="str">
            <v>SINAPI</v>
          </cell>
          <cell r="C9101" t="str">
            <v xml:space="preserve">CURVA PVC LONGA 90 GRAUS, 100 MM, PARA ESGOTO PREDIAL                                                                                                                                                                                                                                                                                                                                                                                                                                                     </v>
          </cell>
          <cell r="D9101" t="str">
            <v xml:space="preserve">UN    </v>
          </cell>
          <cell r="E9101">
            <v>59.13</v>
          </cell>
        </row>
        <row r="9102">
          <cell r="A9102">
            <v>1967</v>
          </cell>
          <cell r="B9102" t="str">
            <v>SINAPI</v>
          </cell>
          <cell r="C9102" t="str">
            <v xml:space="preserve">CURVA PVC LONGA 90 GRAUS, 40 MM, PARA ESGOTO PREDIAL                                                                                                                                                                                                                                                                                                                                                                                                                                                      </v>
          </cell>
          <cell r="D9102" t="str">
            <v xml:space="preserve">UN    </v>
          </cell>
          <cell r="E9102">
            <v>6.58</v>
          </cell>
        </row>
        <row r="9103">
          <cell r="A9103">
            <v>1968</v>
          </cell>
          <cell r="B9103" t="str">
            <v>SINAPI</v>
          </cell>
          <cell r="C9103" t="str">
            <v xml:space="preserve">CURVA PVC LONGA 90 GRAUS, 50 MM, PARA ESGOTO PREDIAL                                                                                                                                                                                                                                                                                                                                                                                                                                                      </v>
          </cell>
          <cell r="D9103" t="str">
            <v xml:space="preserve">UN    </v>
          </cell>
          <cell r="E9103">
            <v>13.78</v>
          </cell>
        </row>
        <row r="9104">
          <cell r="A9104">
            <v>1969</v>
          </cell>
          <cell r="B9104" t="str">
            <v>SINAPI</v>
          </cell>
          <cell r="C9104" t="str">
            <v xml:space="preserve">CURVA PVC LONGA 90 GRAUS, 75 MM, PARA ESGOTO PREDIAL                                                                                                                                                                                                                                                                                                                                                                                                                                                      </v>
          </cell>
          <cell r="D9104" t="str">
            <v xml:space="preserve">UN    </v>
          </cell>
          <cell r="E9104">
            <v>40.549999999999997</v>
          </cell>
        </row>
        <row r="9105">
          <cell r="A9105">
            <v>1839</v>
          </cell>
          <cell r="B9105" t="str">
            <v>SINAPI</v>
          </cell>
          <cell r="C9105" t="str">
            <v xml:space="preserve">CURVA PVC PBA, JE, PB, 22 GRAUS, DN 100 / DE 110 MM, PARA REDE AGUA (NBR 10351)                                                                                                                                                                                                                                                                                                                                                                                                                           </v>
          </cell>
          <cell r="D9105" t="str">
            <v xml:space="preserve">UN    </v>
          </cell>
          <cell r="E9105">
            <v>162.51</v>
          </cell>
        </row>
        <row r="9106">
          <cell r="A9106">
            <v>1835</v>
          </cell>
          <cell r="B9106" t="str">
            <v>SINAPI</v>
          </cell>
          <cell r="C9106" t="str">
            <v xml:space="preserve">CURVA PVC PBA, JE, PB, 22 GRAUS, DN 50 / DE 60 MM, PARA REDE AGUA (NBR 10351)                                                                                                                                                                                                                                                                                                                                                                                                                             </v>
          </cell>
          <cell r="D9106" t="str">
            <v xml:space="preserve">UN    </v>
          </cell>
          <cell r="E9106">
            <v>34.549999999999997</v>
          </cell>
        </row>
        <row r="9107">
          <cell r="A9107">
            <v>1823</v>
          </cell>
          <cell r="B9107" t="str">
            <v>SINAPI</v>
          </cell>
          <cell r="C9107" t="str">
            <v xml:space="preserve">CURVA PVC PBA, JE, PB, 22 GRAUS, DN 75 / DE 85 MM, PARA REDE AGUA (NBR 10351)                                                                                                                                                                                                                                                                                                                                                                                                                             </v>
          </cell>
          <cell r="D9107" t="str">
            <v xml:space="preserve">UN    </v>
          </cell>
          <cell r="E9107">
            <v>66.8</v>
          </cell>
        </row>
        <row r="9108">
          <cell r="A9108">
            <v>1827</v>
          </cell>
          <cell r="B9108" t="str">
            <v>SINAPI</v>
          </cell>
          <cell r="C9108" t="str">
            <v xml:space="preserve">CURVA PVC PBA, JE, PB, 45 GRAUS, DN 100 / DE 110 MM, PARA REDE AGUA (NBR 10351)                                                                                                                                                                                                                                                                                                                                                                                                                           </v>
          </cell>
          <cell r="D9108" t="str">
            <v xml:space="preserve">UN    </v>
          </cell>
          <cell r="E9108">
            <v>160.91999999999999</v>
          </cell>
        </row>
        <row r="9109">
          <cell r="A9109">
            <v>1831</v>
          </cell>
          <cell r="B9109" t="str">
            <v>SINAPI</v>
          </cell>
          <cell r="C9109" t="str">
            <v xml:space="preserve">CURVA PVC PBA, JE, PB, 45 GRAUS, DN 50 / DE 60 MM, PARA REDE AGUA (NBR 10351)                                                                                                                                                                                                                                                                                                                                                                                                                             </v>
          </cell>
          <cell r="D9109" t="str">
            <v xml:space="preserve">UN    </v>
          </cell>
          <cell r="E9109">
            <v>35.130000000000003</v>
          </cell>
        </row>
        <row r="9110">
          <cell r="A9110">
            <v>1825</v>
          </cell>
          <cell r="B9110" t="str">
            <v>SINAPI</v>
          </cell>
          <cell r="C9110" t="str">
            <v xml:space="preserve">CURVA PVC PBA, JE, PB, 45 GRAUS, DN 75 / DE 85 MM, PARA REDE AGUA (NBR 10351)                                                                                                                                                                                                                                                                                                                                                                                                                             </v>
          </cell>
          <cell r="D9110" t="str">
            <v xml:space="preserve">UN    </v>
          </cell>
          <cell r="E9110">
            <v>86.7</v>
          </cell>
        </row>
        <row r="9111">
          <cell r="A9111">
            <v>1828</v>
          </cell>
          <cell r="B9111" t="str">
            <v>SINAPI</v>
          </cell>
          <cell r="C9111" t="str">
            <v xml:space="preserve">CURVA PVC PBA, JE, PB, 90 GRAUS, DN 100 / DE 110 MM, PARA REDE AGUA (NBR 10351)                                                                                                                                                                                                                                                                                                                                                                                                                           </v>
          </cell>
          <cell r="D9111" t="str">
            <v xml:space="preserve">UN    </v>
          </cell>
          <cell r="E9111">
            <v>196.38</v>
          </cell>
        </row>
        <row r="9112">
          <cell r="A9112">
            <v>1845</v>
          </cell>
          <cell r="B9112" t="str">
            <v>SINAPI</v>
          </cell>
          <cell r="C9112" t="str">
            <v xml:space="preserve">CURVA PVC PBA, JE, PB, 90 GRAUS, DN 50 / DE 60 MM, PARA REDE AGUA (NBR 10351)                                                                                                                                                                                                                                                                                                                                                                                                                             </v>
          </cell>
          <cell r="D9112" t="str">
            <v xml:space="preserve">UN    </v>
          </cell>
          <cell r="E9112">
            <v>44.02</v>
          </cell>
        </row>
        <row r="9113">
          <cell r="A9113">
            <v>1824</v>
          </cell>
          <cell r="B9113" t="str">
            <v>SINAPI</v>
          </cell>
          <cell r="C9113" t="str">
            <v xml:space="preserve">CURVA PVC PBA, JE, PB, 90 GRAUS, DN 75 / DE 85 MM, PARA REDE AGUA (NBR 10351)                                                                                                                                                                                                                                                                                                                                                                                                                             </v>
          </cell>
          <cell r="D9113" t="str">
            <v xml:space="preserve">UN    </v>
          </cell>
          <cell r="E9113">
            <v>103.93</v>
          </cell>
        </row>
        <row r="9114">
          <cell r="A9114">
            <v>1941</v>
          </cell>
          <cell r="B9114" t="str">
            <v>SINAPI</v>
          </cell>
          <cell r="C9114" t="str">
            <v xml:space="preserve">CURVA PVC 90 GRAUS, ROSCAVEL, 1 1/2",  AGUA FRIA PREDIAL                                                                                                                                                                                                                                                                                                                                                                                                                                                  </v>
          </cell>
          <cell r="D9114" t="str">
            <v xml:space="preserve">UN    </v>
          </cell>
          <cell r="E9114">
            <v>39.33</v>
          </cell>
        </row>
        <row r="9115">
          <cell r="A9115">
            <v>1940</v>
          </cell>
          <cell r="B9115" t="str">
            <v>SINAPI</v>
          </cell>
          <cell r="C9115" t="str">
            <v xml:space="preserve">CURVA PVC 90 GRAUS, ROSCAVEL, 1 1/4",  AGUA FRIA PREDIAL                                                                                                                                                                                                                                                                                                                                                                                                                                                  </v>
          </cell>
          <cell r="D9115" t="str">
            <v xml:space="preserve">UN    </v>
          </cell>
          <cell r="E9115">
            <v>29.72</v>
          </cell>
        </row>
        <row r="9116">
          <cell r="A9116">
            <v>1937</v>
          </cell>
          <cell r="B9116" t="str">
            <v>SINAPI</v>
          </cell>
          <cell r="C9116" t="str">
            <v xml:space="preserve">CURVA PVC 90 GRAUS, ROSCAVEL, 1/2",  AGUA FRIA PREDIAL                                                                                                                                                                                                                                                                                                                                                                                                                                                    </v>
          </cell>
          <cell r="D9116" t="str">
            <v xml:space="preserve">UN    </v>
          </cell>
          <cell r="E9116">
            <v>6.17</v>
          </cell>
        </row>
        <row r="9117">
          <cell r="A9117">
            <v>1939</v>
          </cell>
          <cell r="B9117" t="str">
            <v>SINAPI</v>
          </cell>
          <cell r="C9117" t="str">
            <v xml:space="preserve">CURVA PVC 90 GRAUS, ROSCAVEL, 1",  AGUA FRIA PREDIAL                                                                                                                                                                                                                                                                                                                                                                                                                                                      </v>
          </cell>
          <cell r="D9117" t="str">
            <v xml:space="preserve">UN    </v>
          </cell>
          <cell r="E9117">
            <v>12.22</v>
          </cell>
        </row>
        <row r="9118">
          <cell r="A9118">
            <v>1942</v>
          </cell>
          <cell r="B9118" t="str">
            <v>SINAPI</v>
          </cell>
          <cell r="C9118" t="str">
            <v xml:space="preserve">CURVA PVC 90 GRAUS, ROSCAVEL, 2",  AGUA FRIA PREDIAL                                                                                                                                                                                                                                                                                                                                                                                                                                                      </v>
          </cell>
          <cell r="D9118" t="str">
            <v xml:space="preserve">UN    </v>
          </cell>
          <cell r="E9118">
            <v>56.12</v>
          </cell>
        </row>
        <row r="9119">
          <cell r="A9119">
            <v>1938</v>
          </cell>
          <cell r="B9119" t="str">
            <v>SINAPI</v>
          </cell>
          <cell r="C9119" t="str">
            <v xml:space="preserve">CURVA PVC 90 GRAUS, ROSCAVEL, 3/4",  AGUA FRIA PREDIAL                                                                                                                                                                                                                                                                                                                                                                                                                                                    </v>
          </cell>
          <cell r="D9119" t="str">
            <v xml:space="preserve">UN    </v>
          </cell>
          <cell r="E9119">
            <v>7.82</v>
          </cell>
        </row>
        <row r="9120">
          <cell r="A9120">
            <v>42692</v>
          </cell>
          <cell r="B9120" t="str">
            <v>SINAPI</v>
          </cell>
          <cell r="C9120" t="str">
            <v xml:space="preserve">CURVA PVC, BB, JE, 45 GRAUS, DN 200 MM, PARA TUBO CORRUGADO E/OU LISO, REDE COLETORA ESGOTO (NBR 10569)                                                                                                                                                                                                                                                                                                                                                                                                   </v>
          </cell>
          <cell r="D9120" t="str">
            <v xml:space="preserve">UN    </v>
          </cell>
          <cell r="E9120">
            <v>539.91999999999996</v>
          </cell>
        </row>
        <row r="9121">
          <cell r="A9121">
            <v>42693</v>
          </cell>
          <cell r="B9121" t="str">
            <v>SINAPI</v>
          </cell>
          <cell r="C9121" t="str">
            <v xml:space="preserve">CURVA PVC, BB, JE, 45 GRAUS, DN 250 MM, PARA TUBO CORRUGADO E/OU LISO, REDE COLETORA ESGOTO (NBR 10569)                                                                                                                                                                                                                                                                                                                                                                                                   </v>
          </cell>
          <cell r="D9121" t="str">
            <v xml:space="preserve">UN    </v>
          </cell>
          <cell r="E9121">
            <v>888.13</v>
          </cell>
        </row>
        <row r="9122">
          <cell r="A9122">
            <v>42695</v>
          </cell>
          <cell r="B9122" t="str">
            <v>SINAPI</v>
          </cell>
          <cell r="C9122" t="str">
            <v xml:space="preserve">CURVA PVC, BB, JE, 90 GRAUS, DN 200 MM, PARA TUBO CORRUGADO E/OU LISO, REDE COLETORA ESGOTO (NBR 10569)                                                                                                                                                                                                                                                                                                                                                                                                   </v>
          </cell>
          <cell r="D9122" t="str">
            <v xml:space="preserve">UN    </v>
          </cell>
          <cell r="E9122">
            <v>675.29</v>
          </cell>
        </row>
        <row r="9123">
          <cell r="A9123">
            <v>42694</v>
          </cell>
          <cell r="B9123" t="str">
            <v>SINAPI</v>
          </cell>
          <cell r="C9123" t="str">
            <v xml:space="preserve">CURVA PVC, BB, JE, 90 GRAUS, DN 250 MM, PARA TUBO CORRUGADO E/OU LISO, REDE COLETORA ESGOTO (NBR 10569)                                                                                                                                                                                                                                                                                                                                                                                                   </v>
          </cell>
          <cell r="D9123" t="str">
            <v xml:space="preserve">UN    </v>
          </cell>
          <cell r="E9123">
            <v>998.33</v>
          </cell>
        </row>
        <row r="9124">
          <cell r="A9124">
            <v>20097</v>
          </cell>
          <cell r="B9124" t="str">
            <v>SINAPI</v>
          </cell>
          <cell r="C9124" t="str">
            <v xml:space="preserve">CURVA PVC, SERIE R, 87.30 GRAUS, CURTA, 100 MM, PARA ESGOTO OU AGUAS PLUVIAIS PREDIAIS (PARA PE-DE-COLUNA)                                                                                                                                                                                                                                                                                                                                                                                                </v>
          </cell>
          <cell r="D9124" t="str">
            <v xml:space="preserve">UN    </v>
          </cell>
          <cell r="E9124">
            <v>55.86</v>
          </cell>
        </row>
        <row r="9125">
          <cell r="A9125">
            <v>20098</v>
          </cell>
          <cell r="B9125" t="str">
            <v>SINAPI</v>
          </cell>
          <cell r="C9125" t="str">
            <v xml:space="preserve">CURVA PVC, SERIE R, 87.30 GRAUS, CURTA, 150 MM, PARA ESGOTO OU AGUAS PLUVIAIS PREDIAIS (PARA PE-DE-COLUNA)                                                                                                                                                                                                                                                                                                                                                                                                </v>
          </cell>
          <cell r="D9125" t="str">
            <v xml:space="preserve">UN    </v>
          </cell>
          <cell r="E9125">
            <v>188.35</v>
          </cell>
        </row>
        <row r="9126">
          <cell r="A9126">
            <v>20096</v>
          </cell>
          <cell r="B9126" t="str">
            <v>SINAPI</v>
          </cell>
          <cell r="C9126" t="str">
            <v xml:space="preserve">CURVA PVC, SERIE R, 87.30 GRAUS, CURTA, 75 MM, PARA ESGOTO OU AGUAS PLUVIAIS PREDIAIS (PARA PE-DE-COLUNA)                                                                                                                                                                                                                                                                                                                                                                                                 </v>
          </cell>
          <cell r="D9126" t="str">
            <v xml:space="preserve">UN    </v>
          </cell>
          <cell r="E9126">
            <v>36.549999999999997</v>
          </cell>
        </row>
        <row r="9127">
          <cell r="A9127">
            <v>1964</v>
          </cell>
          <cell r="B9127" t="str">
            <v>SINAPI</v>
          </cell>
          <cell r="C9127" t="str">
            <v xml:space="preserve">CURVA PVC, 45 GRAUS, CURTA, PB, DN 100 MM, PARA ESGOTO PREDIAL                                                                                                                                                                                                                                                                                                                                                                                                                                            </v>
          </cell>
          <cell r="D9127" t="str">
            <v xml:space="preserve">UN    </v>
          </cell>
          <cell r="E9127">
            <v>33.78</v>
          </cell>
        </row>
        <row r="9128">
          <cell r="A9128">
            <v>1880</v>
          </cell>
          <cell r="B9128" t="str">
            <v>SINAPI</v>
          </cell>
          <cell r="C9128" t="str">
            <v xml:space="preserve">CURVA 135 GRAUS, DE PVC RIGIDO ROSCAVEL, DE 1", PARA ELETRODUTO                                                                                                                                                                                                                                                                                                                                                                                                                                           </v>
          </cell>
          <cell r="D9128" t="str">
            <v xml:space="preserve">UN    </v>
          </cell>
          <cell r="E9128">
            <v>3.66</v>
          </cell>
        </row>
        <row r="9129">
          <cell r="A9129">
            <v>39274</v>
          </cell>
          <cell r="B9129" t="str">
            <v>SINAPI</v>
          </cell>
          <cell r="C9129" t="str">
            <v xml:space="preserve">CURVA 135 GRAUS, DE PVC RIGIDO ROSCAVEL, DE 3/4", PARA ELETRODUTO                                                                                                                                                                                                                                                                                                                                                                                                                                         </v>
          </cell>
          <cell r="D9129" t="str">
            <v xml:space="preserve">UN    </v>
          </cell>
          <cell r="E9129">
            <v>2.84</v>
          </cell>
        </row>
        <row r="9130">
          <cell r="A9130">
            <v>2628</v>
          </cell>
          <cell r="B9130" t="str">
            <v>SINAPI</v>
          </cell>
          <cell r="C9130" t="str">
            <v xml:space="preserve">CURVA 135 GRAUS, PARA ELETRODUTO, EM ACO GALVANIZADO ELETROLITICO, DIAMETRO DE 100 MM (4")                                                                                                                                                                                                                                                                                                                                                                                                                </v>
          </cell>
          <cell r="D9130" t="str">
            <v xml:space="preserve">UN    </v>
          </cell>
          <cell r="E9130">
            <v>268.54000000000002</v>
          </cell>
        </row>
        <row r="9131">
          <cell r="A9131">
            <v>2622</v>
          </cell>
          <cell r="B9131" t="str">
            <v>SINAPI</v>
          </cell>
          <cell r="C9131" t="str">
            <v xml:space="preserve">CURVA 135 GRAUS, PARA ELETRODUTO, EM ACO GALVANIZADO ELETROLITICO, DIAMETRO DE 15 MM (1/2")                                                                                                                                                                                                                                                                                                                                                                                                               </v>
          </cell>
          <cell r="D9131" t="str">
            <v xml:space="preserve">UN    </v>
          </cell>
          <cell r="E9131">
            <v>6.38</v>
          </cell>
        </row>
        <row r="9132">
          <cell r="A9132">
            <v>2623</v>
          </cell>
          <cell r="B9132" t="str">
            <v>SINAPI</v>
          </cell>
          <cell r="C9132" t="str">
            <v xml:space="preserve">CURVA 135 GRAUS, PARA ELETRODUTO, EM ACO GALVANIZADO ELETROLITICO, DIAMETRO DE 20 MM (3/4")                                                                                                                                                                                                                                                                                                                                                                                                               </v>
          </cell>
          <cell r="D9132" t="str">
            <v xml:space="preserve">UN    </v>
          </cell>
          <cell r="E9132">
            <v>7.67</v>
          </cell>
        </row>
        <row r="9133">
          <cell r="A9133">
            <v>2624</v>
          </cell>
          <cell r="B9133" t="str">
            <v>SINAPI</v>
          </cell>
          <cell r="C9133" t="str">
            <v xml:space="preserve">CURVA 135 GRAUS, PARA ELETRODUTO, EM ACO GALVANIZADO ELETROLITICO, DIAMETRO DE 25 MM (1")                                                                                                                                                                                                                                                                                                                                                                                                                 </v>
          </cell>
          <cell r="D9133" t="str">
            <v xml:space="preserve">UN    </v>
          </cell>
          <cell r="E9133">
            <v>12.2</v>
          </cell>
        </row>
        <row r="9134">
          <cell r="A9134">
            <v>2625</v>
          </cell>
          <cell r="B9134" t="str">
            <v>SINAPI</v>
          </cell>
          <cell r="C9134" t="str">
            <v xml:space="preserve">CURVA 135 GRAUS, PARA ELETRODUTO, EM ACO GALVANIZADO ELETROLITICO, DIAMETRO DE 32 MM (1 1/4")                                                                                                                                                                                                                                                                                                                                                                                                             </v>
          </cell>
          <cell r="D9134" t="str">
            <v xml:space="preserve">UN    </v>
          </cell>
          <cell r="E9134">
            <v>25.77</v>
          </cell>
        </row>
        <row r="9135">
          <cell r="A9135">
            <v>2626</v>
          </cell>
          <cell r="B9135" t="str">
            <v>SINAPI</v>
          </cell>
          <cell r="C9135" t="str">
            <v xml:space="preserve">CURVA 135 GRAUS, PARA ELETRODUTO, EM ACO GALVANIZADO ELETROLITICO, DIAMETRO DE 40 MM (1 1/2")                                                                                                                                                                                                                                                                                                                                                                                                             </v>
          </cell>
          <cell r="D9135" t="str">
            <v xml:space="preserve">UN    </v>
          </cell>
          <cell r="E9135">
            <v>37.75</v>
          </cell>
        </row>
        <row r="9136">
          <cell r="A9136">
            <v>2630</v>
          </cell>
          <cell r="B9136" t="str">
            <v>SINAPI</v>
          </cell>
          <cell r="C9136" t="str">
            <v xml:space="preserve">CURVA 135 GRAUS, PARA ELETRODUTO, EM ACO GALVANIZADO ELETROLITICO, DIAMETRO DE 50 MM (2")                                                                                                                                                                                                                                                                                                                                                                                                                 </v>
          </cell>
          <cell r="D9136" t="str">
            <v xml:space="preserve">UN    </v>
          </cell>
          <cell r="E9136">
            <v>57.42</v>
          </cell>
        </row>
        <row r="9137">
          <cell r="A9137">
            <v>2627</v>
          </cell>
          <cell r="B9137" t="str">
            <v>SINAPI</v>
          </cell>
          <cell r="C9137" t="str">
            <v xml:space="preserve">CURVA 135 GRAUS, PARA ELETRODUTO, EM ACO GALVANIZADO ELETROLITICO, DIAMETRO DE 65 MM (2 1/2")                                                                                                                                                                                                                                                                                                                                                                                                             </v>
          </cell>
          <cell r="D9137" t="str">
            <v xml:space="preserve">UN    </v>
          </cell>
          <cell r="E9137">
            <v>101.15</v>
          </cell>
        </row>
        <row r="9138">
          <cell r="A9138">
            <v>2629</v>
          </cell>
          <cell r="B9138" t="str">
            <v>SINAPI</v>
          </cell>
          <cell r="C9138" t="str">
            <v xml:space="preserve">CURVA 135 GRAUS, PARA ELETRODUTO, EM ACO GALVANIZADO ELETROLITICO, DIAMETRO DE 80 MM (3")                                                                                                                                                                                                                                                                                                                                                                                                                 </v>
          </cell>
          <cell r="D9138" t="str">
            <v xml:space="preserve">UN    </v>
          </cell>
          <cell r="E9138">
            <v>136.81</v>
          </cell>
        </row>
        <row r="9139">
          <cell r="A9139">
            <v>12033</v>
          </cell>
          <cell r="B9139" t="str">
            <v>SINAPI</v>
          </cell>
          <cell r="C9139" t="str">
            <v xml:space="preserve">CURVA 180 GRAUS, DE PVC RIGIDO ROSCAVEL, DE 1 1/2", PARA ELETRODUTO                                                                                                                                                                                                                                                                                                                                                                                                                                       </v>
          </cell>
          <cell r="D9139" t="str">
            <v xml:space="preserve">UN    </v>
          </cell>
          <cell r="E9139">
            <v>11.7</v>
          </cell>
        </row>
        <row r="9140">
          <cell r="A9140">
            <v>40408</v>
          </cell>
          <cell r="B9140" t="str">
            <v>SINAPI</v>
          </cell>
          <cell r="C9140" t="str">
            <v xml:space="preserve">CURVA 180 GRAUS, DE PVC RIGIDO ROSCAVEL, DE 1 1/4", PARA ELETRODUTO                                                                                                                                                                                                                                                                                                                                                                                                                                       </v>
          </cell>
          <cell r="D9140" t="str">
            <v xml:space="preserve">UN    </v>
          </cell>
          <cell r="E9140">
            <v>7.69</v>
          </cell>
        </row>
        <row r="9141">
          <cell r="A9141">
            <v>40409</v>
          </cell>
          <cell r="B9141" t="str">
            <v>SINAPI</v>
          </cell>
          <cell r="C9141" t="str">
            <v xml:space="preserve">CURVA 180 GRAUS, DE PVC RIGIDO ROSCAVEL, DE 1/2", PARA ELETRODUTO                                                                                                                                                                                                                                                                                                                                                                                                                                         </v>
          </cell>
          <cell r="D9141" t="str">
            <v xml:space="preserve">UN    </v>
          </cell>
          <cell r="E9141">
            <v>2.72</v>
          </cell>
        </row>
        <row r="9142">
          <cell r="A9142">
            <v>39276</v>
          </cell>
          <cell r="B9142" t="str">
            <v>SINAPI</v>
          </cell>
          <cell r="C9142" t="str">
            <v xml:space="preserve">CURVA 180 GRAUS, DE PVC RIGIDO ROSCAVEL, DE 1", PARA ELETRODUTO                                                                                                                                                                                                                                                                                                                                                                                                                                           </v>
          </cell>
          <cell r="D9142" t="str">
            <v xml:space="preserve">UN    </v>
          </cell>
          <cell r="E9142">
            <v>6.93</v>
          </cell>
        </row>
        <row r="9143">
          <cell r="A9143">
            <v>39277</v>
          </cell>
          <cell r="B9143" t="str">
            <v>SINAPI</v>
          </cell>
          <cell r="C9143" t="str">
            <v xml:space="preserve">CURVA 180 GRAUS, DE PVC RIGIDO ROSCAVEL, DE 2", PARA ELETRODUTO                                                                                                                                                                                                                                                                                                                                                                                                                                           </v>
          </cell>
          <cell r="D9143" t="str">
            <v xml:space="preserve">UN    </v>
          </cell>
          <cell r="E9143">
            <v>18.7</v>
          </cell>
        </row>
        <row r="9144">
          <cell r="A9144">
            <v>12034</v>
          </cell>
          <cell r="B9144" t="str">
            <v>SINAPI</v>
          </cell>
          <cell r="C9144" t="str">
            <v xml:space="preserve">CURVA 180 GRAUS, DE PVC RIGIDO ROSCAVEL, DE 3/4", PARA ELETRODUTO                                                                                                                                                                                                                                                                                                                                                                                                                                         </v>
          </cell>
          <cell r="D9144" t="str">
            <v xml:space="preserve">UN    </v>
          </cell>
          <cell r="E9144">
            <v>5.3</v>
          </cell>
        </row>
        <row r="9145">
          <cell r="A9145">
            <v>39879</v>
          </cell>
          <cell r="B9145" t="str">
            <v>SINAPI</v>
          </cell>
          <cell r="C9145" t="str">
            <v xml:space="preserve">CURVA 45 GRAUS DE COBRE (REF 606) SEM ANEL DE SOLDA, BOLSA X BOLSA, 15 MM                                                                                                                                                                                                                                                                                                                                                                                                                                 </v>
          </cell>
          <cell r="D9145" t="str">
            <v xml:space="preserve">UN    </v>
          </cell>
          <cell r="E9145">
            <v>4.8899999999999997</v>
          </cell>
        </row>
        <row r="9146">
          <cell r="A9146">
            <v>39880</v>
          </cell>
          <cell r="B9146" t="str">
            <v>SINAPI</v>
          </cell>
          <cell r="C9146" t="str">
            <v xml:space="preserve">CURVA 45 GRAUS DE COBRE (REF 606) SEM ANEL DE SOLDA, BOLSA X BOLSA, 22 MM                                                                                                                                                                                                                                                                                                                                                                                                                                 </v>
          </cell>
          <cell r="D9146" t="str">
            <v xml:space="preserve">UN    </v>
          </cell>
          <cell r="E9146">
            <v>10.83</v>
          </cell>
        </row>
        <row r="9147">
          <cell r="A9147">
            <v>39881</v>
          </cell>
          <cell r="B9147" t="str">
            <v>SINAPI</v>
          </cell>
          <cell r="C9147" t="str">
            <v xml:space="preserve">CURVA 45 GRAUS DE COBRE (REF 606) SEM ANEL DE SOLDA, BOLSA X BOLSA, 28 MM                                                                                                                                                                                                                                                                                                                                                                                                                                 </v>
          </cell>
          <cell r="D9147" t="str">
            <v xml:space="preserve">UN    </v>
          </cell>
          <cell r="E9147">
            <v>17.38</v>
          </cell>
        </row>
        <row r="9148">
          <cell r="A9148">
            <v>39882</v>
          </cell>
          <cell r="B9148" t="str">
            <v>SINAPI</v>
          </cell>
          <cell r="C9148" t="str">
            <v xml:space="preserve">CURVA 45 GRAUS DE COBRE (REF 606) SEM ANEL DE SOLDA, BOLSA X BOLSA, 35 MM                                                                                                                                                                                                                                                                                                                                                                                                                                 </v>
          </cell>
          <cell r="D9148" t="str">
            <v xml:space="preserve">UN    </v>
          </cell>
          <cell r="E9148">
            <v>45.78</v>
          </cell>
        </row>
        <row r="9149">
          <cell r="A9149">
            <v>39883</v>
          </cell>
          <cell r="B9149" t="str">
            <v>SINAPI</v>
          </cell>
          <cell r="C9149" t="str">
            <v xml:space="preserve">CURVA 45 GRAUS DE COBRE (REF 606) SEM ANEL DE SOLDA, BOLSA X BOLSA, 42 MM                                                                                                                                                                                                                                                                                                                                                                                                                                 </v>
          </cell>
          <cell r="D9149" t="str">
            <v xml:space="preserve">UN    </v>
          </cell>
          <cell r="E9149">
            <v>73.099999999999994</v>
          </cell>
        </row>
        <row r="9150">
          <cell r="A9150">
            <v>39884</v>
          </cell>
          <cell r="B9150" t="str">
            <v>SINAPI</v>
          </cell>
          <cell r="C9150" t="str">
            <v xml:space="preserve">CURVA 45 GRAUS DE COBRE (REF 606) SEM ANEL DE SOLDA, BOLSA X BOLSA, 54 MM                                                                                                                                                                                                                                                                                                                                                                                                                                 </v>
          </cell>
          <cell r="D9150" t="str">
            <v xml:space="preserve">UN    </v>
          </cell>
          <cell r="E9150">
            <v>108.58</v>
          </cell>
        </row>
        <row r="9151">
          <cell r="A9151">
            <v>39885</v>
          </cell>
          <cell r="B9151" t="str">
            <v>SINAPI</v>
          </cell>
          <cell r="C9151" t="str">
            <v xml:space="preserve">CURVA 45 GRAUS DE COBRE (REF 606) SEM ANEL DE SOLDA, BOLSA X BOLSA, 66 MM                                                                                                                                                                                                                                                                                                                                                                                                                                 </v>
          </cell>
          <cell r="D9151" t="str">
            <v xml:space="preserve">UN    </v>
          </cell>
          <cell r="E9151">
            <v>258.06</v>
          </cell>
        </row>
        <row r="9152">
          <cell r="A9152">
            <v>1777</v>
          </cell>
          <cell r="B9152" t="str">
            <v>SINAPI</v>
          </cell>
          <cell r="C9152" t="str">
            <v xml:space="preserve">CURVA 45 GRAUS DE FERRO GALVANIZADO, COM ROSCA BSP FEMEA, DE 1 1/2"                                                                                                                                                                                                                                                                                                                                                                                                                                       </v>
          </cell>
          <cell r="D9152" t="str">
            <v xml:space="preserve">UN    </v>
          </cell>
          <cell r="E9152">
            <v>82.64</v>
          </cell>
        </row>
        <row r="9153">
          <cell r="A9153">
            <v>1819</v>
          </cell>
          <cell r="B9153" t="str">
            <v>SINAPI</v>
          </cell>
          <cell r="C9153" t="str">
            <v xml:space="preserve">CURVA 45 GRAUS DE FERRO GALVANIZADO, COM ROSCA BSP FEMEA, DE 1 1/4"                                                                                                                                                                                                                                                                                                                                                                                                                                       </v>
          </cell>
          <cell r="D9153" t="str">
            <v xml:space="preserve">UN    </v>
          </cell>
          <cell r="E9153">
            <v>60.12</v>
          </cell>
        </row>
        <row r="9154">
          <cell r="A9154">
            <v>1775</v>
          </cell>
          <cell r="B9154" t="str">
            <v>SINAPI</v>
          </cell>
          <cell r="C9154" t="str">
            <v xml:space="preserve">CURVA 45 GRAUS DE FERRO GALVANIZADO, COM ROSCA BSP FEMEA, DE 1/2"                                                                                                                                                                                                                                                                                                                                                                                                                                         </v>
          </cell>
          <cell r="D9154" t="str">
            <v xml:space="preserve">UN    </v>
          </cell>
          <cell r="E9154">
            <v>17.98</v>
          </cell>
        </row>
        <row r="9155">
          <cell r="A9155">
            <v>1776</v>
          </cell>
          <cell r="B9155" t="str">
            <v>SINAPI</v>
          </cell>
          <cell r="C9155" t="str">
            <v xml:space="preserve">CURVA 45 GRAUS DE FERRO GALVANIZADO, COM ROSCA BSP FEMEA, DE 1"                                                                                                                                                                                                                                                                                                                                                                                                                                           </v>
          </cell>
          <cell r="D9155" t="str">
            <v xml:space="preserve">UN    </v>
          </cell>
          <cell r="E9155">
            <v>48.92</v>
          </cell>
        </row>
        <row r="9156">
          <cell r="A9156">
            <v>1778</v>
          </cell>
          <cell r="B9156" t="str">
            <v>SINAPI</v>
          </cell>
          <cell r="C9156" t="str">
            <v xml:space="preserve">CURVA 45 GRAUS DE FERRO GALVANIZADO, COM ROSCA BSP FEMEA, DE 2 1/2"                                                                                                                                                                                                                                                                                                                                                                                                                                       </v>
          </cell>
          <cell r="D9156" t="str">
            <v xml:space="preserve">UN    </v>
          </cell>
          <cell r="E9156">
            <v>200.03</v>
          </cell>
        </row>
        <row r="9157">
          <cell r="A9157">
            <v>1818</v>
          </cell>
          <cell r="B9157" t="str">
            <v>SINAPI</v>
          </cell>
          <cell r="C9157" t="str">
            <v xml:space="preserve">CURVA 45 GRAUS DE FERRO GALVANIZADO, COM ROSCA BSP FEMEA, DE 2"                                                                                                                                                                                                                                                                                                                                                                                                                                           </v>
          </cell>
          <cell r="D9157" t="str">
            <v xml:space="preserve">UN    </v>
          </cell>
          <cell r="E9157">
            <v>132.78</v>
          </cell>
        </row>
        <row r="9158">
          <cell r="A9158">
            <v>1820</v>
          </cell>
          <cell r="B9158" t="str">
            <v>SINAPI</v>
          </cell>
          <cell r="C9158" t="str">
            <v xml:space="preserve">CURVA 45 GRAUS DE FERRO GALVANIZADO, COM ROSCA BSP FEMEA, DE 3/4"                                                                                                                                                                                                                                                                                                                                                                                                                                         </v>
          </cell>
          <cell r="D9158" t="str">
            <v xml:space="preserve">UN    </v>
          </cell>
          <cell r="E9158">
            <v>25.96</v>
          </cell>
        </row>
        <row r="9159">
          <cell r="A9159">
            <v>1779</v>
          </cell>
          <cell r="B9159" t="str">
            <v>SINAPI</v>
          </cell>
          <cell r="C9159" t="str">
            <v xml:space="preserve">CURVA 45 GRAUS DE FERRO GALVANIZADO, COM ROSCA BSP FEMEA, DE 3"                                                                                                                                                                                                                                                                                                                                                                                                                                           </v>
          </cell>
          <cell r="D9159" t="str">
            <v xml:space="preserve">UN    </v>
          </cell>
          <cell r="E9159">
            <v>290.92</v>
          </cell>
        </row>
        <row r="9160">
          <cell r="A9160">
            <v>1780</v>
          </cell>
          <cell r="B9160" t="str">
            <v>SINAPI</v>
          </cell>
          <cell r="C9160" t="str">
            <v xml:space="preserve">CURVA 45 GRAUS DE FERRO GALVANIZADO, COM ROSCA BSP FEMEA, DE 4"                                                                                                                                                                                                                                                                                                                                                                                                                                           </v>
          </cell>
          <cell r="D9160" t="str">
            <v xml:space="preserve">UN    </v>
          </cell>
          <cell r="E9160">
            <v>599.74</v>
          </cell>
        </row>
        <row r="9161">
          <cell r="A9161">
            <v>1783</v>
          </cell>
          <cell r="B9161" t="str">
            <v>SINAPI</v>
          </cell>
          <cell r="C9161" t="str">
            <v xml:space="preserve">CURVA 45 GRAUS DE FERRO GALVANIZADO, COM ROSCA BSP MACHO/FEMEA, DE 1 1/2"                                                                                                                                                                                                                                                                                                                                                                                                                                 </v>
          </cell>
          <cell r="D9161" t="str">
            <v xml:space="preserve">UN    </v>
          </cell>
          <cell r="E9161">
            <v>63.41</v>
          </cell>
        </row>
        <row r="9162">
          <cell r="A9162">
            <v>1782</v>
          </cell>
          <cell r="B9162" t="str">
            <v>SINAPI</v>
          </cell>
          <cell r="C9162" t="str">
            <v xml:space="preserve">CURVA 45 GRAUS DE FERRO GALVANIZADO, COM ROSCA BSP MACHO/FEMEA, DE 1 1/4"                                                                                                                                                                                                                                                                                                                                                                                                                                 </v>
          </cell>
          <cell r="D9162" t="str">
            <v xml:space="preserve">UN    </v>
          </cell>
          <cell r="E9162">
            <v>50.14</v>
          </cell>
        </row>
        <row r="9163">
          <cell r="A9163">
            <v>1817</v>
          </cell>
          <cell r="B9163" t="str">
            <v>SINAPI</v>
          </cell>
          <cell r="C9163" t="str">
            <v xml:space="preserve">CURVA 45 GRAUS DE FERRO GALVANIZADO, COM ROSCA BSP MACHO/FEMEA, DE 1/2"                                                                                                                                                                                                                                                                                                                                                                                                                                   </v>
          </cell>
          <cell r="D9163" t="str">
            <v xml:space="preserve">UN    </v>
          </cell>
          <cell r="E9163">
            <v>14.94</v>
          </cell>
        </row>
        <row r="9164">
          <cell r="A9164">
            <v>1781</v>
          </cell>
          <cell r="B9164" t="str">
            <v>SINAPI</v>
          </cell>
          <cell r="C9164" t="str">
            <v xml:space="preserve">CURVA 45 GRAUS DE FERRO GALVANIZADO, COM ROSCA BSP MACHO/FEMEA, DE 1"                                                                                                                                                                                                                                                                                                                                                                                                                                     </v>
          </cell>
          <cell r="D9164" t="str">
            <v xml:space="preserve">UN    </v>
          </cell>
          <cell r="E9164">
            <v>32.67</v>
          </cell>
        </row>
        <row r="9165">
          <cell r="A9165">
            <v>1784</v>
          </cell>
          <cell r="B9165" t="str">
            <v>SINAPI</v>
          </cell>
          <cell r="C9165" t="str">
            <v xml:space="preserve">CURVA 45 GRAUS DE FERRO GALVANIZADO, COM ROSCA BSP MACHO/FEMEA, DE 2 1/2"                                                                                                                                                                                                                                                                                                                                                                                                                                 </v>
          </cell>
          <cell r="D9165" t="str">
            <v xml:space="preserve">UN    </v>
          </cell>
          <cell r="E9165">
            <v>179.06</v>
          </cell>
        </row>
        <row r="9166">
          <cell r="A9166">
            <v>1810</v>
          </cell>
          <cell r="B9166" t="str">
            <v>SINAPI</v>
          </cell>
          <cell r="C9166" t="str">
            <v xml:space="preserve">CURVA 45 GRAUS DE FERRO GALVANIZADO, COM ROSCA BSP MACHO/FEMEA, DE 2"                                                                                                                                                                                                                                                                                                                                                                                                                                     </v>
          </cell>
          <cell r="D9166" t="str">
            <v xml:space="preserve">UN    </v>
          </cell>
          <cell r="E9166">
            <v>99.31</v>
          </cell>
        </row>
        <row r="9167">
          <cell r="A9167">
            <v>1811</v>
          </cell>
          <cell r="B9167" t="str">
            <v>SINAPI</v>
          </cell>
          <cell r="C9167" t="str">
            <v xml:space="preserve">CURVA 45 GRAUS DE FERRO GALVANIZADO, COM ROSCA BSP MACHO/FEMEA, DE 3/4"                                                                                                                                                                                                                                                                                                                                                                                                                                   </v>
          </cell>
          <cell r="D9167" t="str">
            <v xml:space="preserve">UN    </v>
          </cell>
          <cell r="E9167">
            <v>21.48</v>
          </cell>
        </row>
        <row r="9168">
          <cell r="A9168">
            <v>1812</v>
          </cell>
          <cell r="B9168" t="str">
            <v>SINAPI</v>
          </cell>
          <cell r="C9168" t="str">
            <v xml:space="preserve">CURVA 45 GRAUS DE FERRO GALVANIZADO, COM ROSCA BSP MACHO/FEMEA, DE 3"                                                                                                                                                                                                                                                                                                                                                                                                                                     </v>
          </cell>
          <cell r="D9168" t="str">
            <v xml:space="preserve">UN    </v>
          </cell>
          <cell r="E9168">
            <v>250.71</v>
          </cell>
        </row>
        <row r="9169">
          <cell r="A9169">
            <v>40386</v>
          </cell>
          <cell r="B9169" t="str">
            <v>SINAPI</v>
          </cell>
          <cell r="C9169" t="str">
            <v xml:space="preserve">CURVA 45 GRAUS EM ACO CARBONO, SOLDAVEL, PRESSAO 3.000 LBS, DN 1 1/2"                                                                                                                                                                                                                                                                                                                                                                                                                                     </v>
          </cell>
          <cell r="D9169" t="str">
            <v xml:space="preserve">UN    </v>
          </cell>
          <cell r="E9169">
            <v>88.88</v>
          </cell>
        </row>
        <row r="9170">
          <cell r="A9170">
            <v>40384</v>
          </cell>
          <cell r="B9170" t="str">
            <v>SINAPI</v>
          </cell>
          <cell r="C9170" t="str">
            <v xml:space="preserve">CURVA 45 GRAUS EM ACO CARBONO, SOLDAVEL, PRESSAO 3.000 LBS, DN 1 1/4"                                                                                                                                                                                                                                                                                                                                                                                                                                     </v>
          </cell>
          <cell r="D9170" t="str">
            <v xml:space="preserve">UN    </v>
          </cell>
          <cell r="E9170">
            <v>60.85</v>
          </cell>
        </row>
        <row r="9171">
          <cell r="A9171">
            <v>40379</v>
          </cell>
          <cell r="B9171" t="str">
            <v>SINAPI</v>
          </cell>
          <cell r="C9171" t="str">
            <v xml:space="preserve">CURVA 45 GRAUS EM ACO CARBONO, SOLDAVEL, PRESSAO 3.000 LBS, DN 1/2"                                                                                                                                                                                                                                                                                                                                                                                                                                       </v>
          </cell>
          <cell r="D9171" t="str">
            <v xml:space="preserve">UN    </v>
          </cell>
          <cell r="E9171">
            <v>21.03</v>
          </cell>
        </row>
        <row r="9172">
          <cell r="A9172">
            <v>40423</v>
          </cell>
          <cell r="B9172" t="str">
            <v>SINAPI</v>
          </cell>
          <cell r="C9172" t="str">
            <v xml:space="preserve">CURVA 45 GRAUS EM ACO CARBONO, SOLDAVEL, PRESSAO 3.000 LBS, DN 1"                                                                                                                                                                                                                                                                                                                                                                                                                                         </v>
          </cell>
          <cell r="D9172" t="str">
            <v xml:space="preserve">UN    </v>
          </cell>
          <cell r="E9172">
            <v>39.81</v>
          </cell>
        </row>
        <row r="9173">
          <cell r="A9173">
            <v>40389</v>
          </cell>
          <cell r="B9173" t="str">
            <v>SINAPI</v>
          </cell>
          <cell r="C9173" t="str">
            <v xml:space="preserve">CURVA 45 GRAUS EM ACO CARBONO, SOLDAVEL, PRESSAO 3.000 LBS, DN 2 1/2"                                                                                                                                                                                                                                                                                                                                                                                                                                     </v>
          </cell>
          <cell r="D9173" t="str">
            <v xml:space="preserve">UN    </v>
          </cell>
          <cell r="E9173">
            <v>252.46</v>
          </cell>
        </row>
        <row r="9174">
          <cell r="A9174">
            <v>40388</v>
          </cell>
          <cell r="B9174" t="str">
            <v>SINAPI</v>
          </cell>
          <cell r="C9174" t="str">
            <v xml:space="preserve">CURVA 45 GRAUS EM ACO CARBONO, SOLDAVEL, PRESSAO 3.000 LBS, DN 2"                                                                                                                                                                                                                                                                                                                                                                                                                                         </v>
          </cell>
          <cell r="D9174" t="str">
            <v xml:space="preserve">UN    </v>
          </cell>
          <cell r="E9174">
            <v>126.37</v>
          </cell>
        </row>
        <row r="9175">
          <cell r="A9175">
            <v>40381</v>
          </cell>
          <cell r="B9175" t="str">
            <v>SINAPI</v>
          </cell>
          <cell r="C9175" t="str">
            <v xml:space="preserve">CURVA 45 GRAUS EM ACO CARBONO, SOLDAVEL, PRESSAO 3.000 LBS, DN 3/4"                                                                                                                                                                                                                                                                                                                                                                                                                                       </v>
          </cell>
          <cell r="D9175" t="str">
            <v xml:space="preserve">UN    </v>
          </cell>
          <cell r="E9175">
            <v>28.05</v>
          </cell>
        </row>
        <row r="9176">
          <cell r="A9176">
            <v>40391</v>
          </cell>
          <cell r="B9176" t="str">
            <v>SINAPI</v>
          </cell>
          <cell r="C9176" t="str">
            <v xml:space="preserve">CURVA 45 GRAUS EM ACO CARBONO, SOLDAVEL, PRESSAO 3.000 LBS, DN 3"                                                                                                                                                                                                                                                                                                                                                                                                                                         </v>
          </cell>
          <cell r="D9176" t="str">
            <v xml:space="preserve">UN    </v>
          </cell>
          <cell r="E9176">
            <v>655.27</v>
          </cell>
        </row>
        <row r="9177">
          <cell r="A9177">
            <v>40414</v>
          </cell>
          <cell r="B9177" t="str">
            <v>SINAPI</v>
          </cell>
          <cell r="C9177" t="str">
            <v xml:space="preserve">CURVA 45 GRAUS RANHURADA EM FERRO FUNDIDO, DN 50 MM (2")                                                                                                                                                                                                                                                                                                                                                                                                                                                  </v>
          </cell>
          <cell r="D9177" t="str">
            <v xml:space="preserve">UN    </v>
          </cell>
          <cell r="E9177">
            <v>24.58</v>
          </cell>
        </row>
        <row r="9178">
          <cell r="A9178">
            <v>40416</v>
          </cell>
          <cell r="B9178" t="str">
            <v>SINAPI</v>
          </cell>
          <cell r="C9178" t="str">
            <v xml:space="preserve">CURVA 45 GRAUS RANHURADA EM FERRO FUNDIDO, DN 65 MM (2 1/2")                                                                                                                                                                                                                                                                                                                                                                                                                                              </v>
          </cell>
          <cell r="D9178" t="str">
            <v xml:space="preserve">UN    </v>
          </cell>
          <cell r="E9178">
            <v>33.979999999999997</v>
          </cell>
        </row>
        <row r="9179">
          <cell r="A9179">
            <v>40418</v>
          </cell>
          <cell r="B9179" t="str">
            <v>SINAPI</v>
          </cell>
          <cell r="C9179" t="str">
            <v xml:space="preserve">CURVA 45 GRAUS RANHURADA EM FERRO FUNDIDO, DN 80 MM (3")                                                                                                                                                                                                                                                                                                                                                                                                                                                  </v>
          </cell>
          <cell r="D9179" t="str">
            <v xml:space="preserve">UN    </v>
          </cell>
          <cell r="E9179">
            <v>40.53</v>
          </cell>
        </row>
        <row r="9180">
          <cell r="A9180">
            <v>2609</v>
          </cell>
          <cell r="B9180" t="str">
            <v>SINAPI</v>
          </cell>
          <cell r="C9180" t="str">
            <v xml:space="preserve">CURVA 45 GRAUS, PARA ELETRODUTO, EM ACO GALVANIZADO ELETROLITICO, DIAMETRO DE 20 MM (3/4")                                                                                                                                                                                                                                                                                                                                                                                                                </v>
          </cell>
          <cell r="D9180" t="str">
            <v xml:space="preserve">UN    </v>
          </cell>
          <cell r="E9180">
            <v>5.99</v>
          </cell>
        </row>
        <row r="9181">
          <cell r="A9181">
            <v>2634</v>
          </cell>
          <cell r="B9181" t="str">
            <v>SINAPI</v>
          </cell>
          <cell r="C9181" t="str">
            <v xml:space="preserve">CURVA 45 GRAUS, PARA ELETRODUTO, EM ACO GALVANIZADO ELETROLITICO, DIAMETRO DE 25 MM (1")                                                                                                                                                                                                                                                                                                                                                                                                                  </v>
          </cell>
          <cell r="D9181" t="str">
            <v xml:space="preserve">UN    </v>
          </cell>
          <cell r="E9181">
            <v>7.87</v>
          </cell>
        </row>
        <row r="9182">
          <cell r="A9182">
            <v>2611</v>
          </cell>
          <cell r="B9182" t="str">
            <v>SINAPI</v>
          </cell>
          <cell r="C9182" t="str">
            <v xml:space="preserve">CURVA 45 GRAUS, PARA ELETRODUTO, EM ACO GALVANIZADO ELETROLITICO, DIAMETRO DE 40 MM (1 1/2")                                                                                                                                                                                                                                                                                                                                                                                                              </v>
          </cell>
          <cell r="D9182" t="str">
            <v xml:space="preserve">UN    </v>
          </cell>
          <cell r="E9182">
            <v>22.18</v>
          </cell>
        </row>
        <row r="9183">
          <cell r="A9183">
            <v>34359</v>
          </cell>
          <cell r="B9183" t="str">
            <v>SINAPI</v>
          </cell>
          <cell r="C9183" t="str">
            <v xml:space="preserve">CURVA 90 GRAUS DE BARRA CHATA EM ALUMINIO 3/4 " X 1/4 " X 300 MM                                                                                                                                                                                                                                                                                                                                                                                                                                          </v>
          </cell>
          <cell r="D9183" t="str">
            <v xml:space="preserve">UN    </v>
          </cell>
          <cell r="E9183">
            <v>20.170000000000002</v>
          </cell>
        </row>
        <row r="9184">
          <cell r="A9184">
            <v>1789</v>
          </cell>
          <cell r="B9184" t="str">
            <v>SINAPI</v>
          </cell>
          <cell r="C9184" t="str">
            <v xml:space="preserve">CURVA 90 GRAUS DE FERRO GALVANIZADO, COM ROSCA BSP FEMEA, DE 1 1/2"                                                                                                                                                                                                                                                                                                                                                                                                                                       </v>
          </cell>
          <cell r="D9184" t="str">
            <v xml:space="preserve">UN    </v>
          </cell>
          <cell r="E9184">
            <v>79.31</v>
          </cell>
        </row>
        <row r="9185">
          <cell r="A9185">
            <v>1788</v>
          </cell>
          <cell r="B9185" t="str">
            <v>SINAPI</v>
          </cell>
          <cell r="C9185" t="str">
            <v xml:space="preserve">CURVA 90 GRAUS DE FERRO GALVANIZADO, COM ROSCA BSP FEMEA, DE 1 1/4"                                                                                                                                                                                                                                                                                                                                                                                                                                       </v>
          </cell>
          <cell r="D9185" t="str">
            <v xml:space="preserve">UN    </v>
          </cell>
          <cell r="E9185">
            <v>63.58</v>
          </cell>
        </row>
        <row r="9186">
          <cell r="A9186">
            <v>1786</v>
          </cell>
          <cell r="B9186" t="str">
            <v>SINAPI</v>
          </cell>
          <cell r="C9186" t="str">
            <v xml:space="preserve">CURVA 90 GRAUS DE FERRO GALVANIZADO, COM ROSCA BSP FEMEA, DE 1/2"                                                                                                                                                                                                                                                                                                                                                                                                                                         </v>
          </cell>
          <cell r="D9186" t="str">
            <v xml:space="preserve">UN    </v>
          </cell>
          <cell r="E9186">
            <v>15.78</v>
          </cell>
        </row>
        <row r="9187">
          <cell r="A9187">
            <v>1787</v>
          </cell>
          <cell r="B9187" t="str">
            <v>SINAPI</v>
          </cell>
          <cell r="C9187" t="str">
            <v xml:space="preserve">CURVA 90 GRAUS DE FERRO GALVANIZADO, COM ROSCA BSP FEMEA, DE 1"                                                                                                                                                                                                                                                                                                                                                                                                                                           </v>
          </cell>
          <cell r="D9187" t="str">
            <v xml:space="preserve">UN    </v>
          </cell>
          <cell r="E9187">
            <v>37.799999999999997</v>
          </cell>
        </row>
        <row r="9188">
          <cell r="A9188">
            <v>1791</v>
          </cell>
          <cell r="B9188" t="str">
            <v>SINAPI</v>
          </cell>
          <cell r="C9188" t="str">
            <v xml:space="preserve">CURVA 90 GRAUS DE FERRO GALVANIZADO, COM ROSCA BSP FEMEA, DE 2 1/2"                                                                                                                                                                                                                                                                                                                                                                                                                                       </v>
          </cell>
          <cell r="D9188" t="str">
            <v xml:space="preserve">UN    </v>
          </cell>
          <cell r="E9188">
            <v>229.22</v>
          </cell>
        </row>
        <row r="9189">
          <cell r="A9189">
            <v>1790</v>
          </cell>
          <cell r="B9189" t="str">
            <v>SINAPI</v>
          </cell>
          <cell r="C9189" t="str">
            <v xml:space="preserve">CURVA 90 GRAUS DE FERRO GALVANIZADO, COM ROSCA BSP FEMEA, DE 2"                                                                                                                                                                                                                                                                                                                                                                                                                                           </v>
          </cell>
          <cell r="D9189" t="str">
            <v xml:space="preserve">UN    </v>
          </cell>
          <cell r="E9189">
            <v>132.09</v>
          </cell>
        </row>
        <row r="9190">
          <cell r="A9190">
            <v>1813</v>
          </cell>
          <cell r="B9190" t="str">
            <v>SINAPI</v>
          </cell>
          <cell r="C9190" t="str">
            <v xml:space="preserve">CURVA 90 GRAUS DE FERRO GALVANIZADO, COM ROSCA BSP FEMEA, DE 3/4"                                                                                                                                                                                                                                                                                                                                                                                                                                         </v>
          </cell>
          <cell r="D9190" t="str">
            <v xml:space="preserve">UN    </v>
          </cell>
          <cell r="E9190">
            <v>25.05</v>
          </cell>
        </row>
        <row r="9191">
          <cell r="A9191">
            <v>1792</v>
          </cell>
          <cell r="B9191" t="str">
            <v>SINAPI</v>
          </cell>
          <cell r="C9191" t="str">
            <v xml:space="preserve">CURVA 90 GRAUS DE FERRO GALVANIZADO, COM ROSCA BSP FEMEA, DE 3"                                                                                                                                                                                                                                                                                                                                                                                                                                           </v>
          </cell>
          <cell r="D9191" t="str">
            <v xml:space="preserve">UN    </v>
          </cell>
          <cell r="E9191">
            <v>309.42</v>
          </cell>
        </row>
        <row r="9192">
          <cell r="A9192">
            <v>1793</v>
          </cell>
          <cell r="B9192" t="str">
            <v>SINAPI</v>
          </cell>
          <cell r="C9192" t="str">
            <v xml:space="preserve">CURVA 90 GRAUS DE FERRO GALVANIZADO, COM ROSCA BSP FEMEA, DE 4"                                                                                                                                                                                                                                                                                                                                                                                                                                           </v>
          </cell>
          <cell r="D9192" t="str">
            <v xml:space="preserve">UN    </v>
          </cell>
          <cell r="E9192">
            <v>625.23</v>
          </cell>
        </row>
        <row r="9193">
          <cell r="A9193">
            <v>1809</v>
          </cell>
          <cell r="B9193" t="str">
            <v>SINAPI</v>
          </cell>
          <cell r="C9193" t="str">
            <v xml:space="preserve">CURVA 90 GRAUS DE FERRO GALVANIZADO, COM ROSCA BSP MACHO/FEMEA, DE 1 1/2"                                                                                                                                                                                                                                                                                                                                                                                                                                 </v>
          </cell>
          <cell r="D9193" t="str">
            <v xml:space="preserve">UN    </v>
          </cell>
          <cell r="E9193">
            <v>74.36</v>
          </cell>
        </row>
        <row r="9194">
          <cell r="A9194">
            <v>1814</v>
          </cell>
          <cell r="B9194" t="str">
            <v>SINAPI</v>
          </cell>
          <cell r="C9194" t="str">
            <v xml:space="preserve">CURVA 90 GRAUS DE FERRO GALVANIZADO, COM ROSCA BSP MACHO/FEMEA, DE 1 1/4"                                                                                                                                                                                                                                                                                                                                                                                                                                 </v>
          </cell>
          <cell r="D9194" t="str">
            <v xml:space="preserve">UN    </v>
          </cell>
          <cell r="E9194">
            <v>61.09</v>
          </cell>
        </row>
        <row r="9195">
          <cell r="A9195">
            <v>1803</v>
          </cell>
          <cell r="B9195" t="str">
            <v>SINAPI</v>
          </cell>
          <cell r="C9195" t="str">
            <v xml:space="preserve">CURVA 90 GRAUS DE FERRO GALVANIZADO, COM ROSCA BSP MACHO/FEMEA, DE 1/2"                                                                                                                                                                                                                                                                                                                                                                                                                                   </v>
          </cell>
          <cell r="D9195" t="str">
            <v xml:space="preserve">UN    </v>
          </cell>
          <cell r="E9195">
            <v>15.44</v>
          </cell>
        </row>
        <row r="9196">
          <cell r="A9196">
            <v>1805</v>
          </cell>
          <cell r="B9196" t="str">
            <v>SINAPI</v>
          </cell>
          <cell r="C9196" t="str">
            <v xml:space="preserve">CURVA 90 GRAUS DE FERRO GALVANIZADO, COM ROSCA BSP MACHO/FEMEA, DE 1"                                                                                                                                                                                                                                                                                                                                                                                                                                     </v>
          </cell>
          <cell r="D9196" t="str">
            <v xml:space="preserve">UN    </v>
          </cell>
          <cell r="E9196">
            <v>35.450000000000003</v>
          </cell>
        </row>
        <row r="9197">
          <cell r="A9197">
            <v>1821</v>
          </cell>
          <cell r="B9197" t="str">
            <v>SINAPI</v>
          </cell>
          <cell r="C9197" t="str">
            <v xml:space="preserve">CURVA 90 GRAUS DE FERRO GALVANIZADO, COM ROSCA BSP MACHO/FEMEA, DE 2 1/2"                                                                                                                                                                                                                                                                                                                                                                                                                                 </v>
          </cell>
          <cell r="D9197" t="str">
            <v xml:space="preserve">UN    </v>
          </cell>
          <cell r="E9197">
            <v>209.43</v>
          </cell>
        </row>
        <row r="9198">
          <cell r="A9198">
            <v>1806</v>
          </cell>
          <cell r="B9198" t="str">
            <v>SINAPI</v>
          </cell>
          <cell r="C9198" t="str">
            <v xml:space="preserve">CURVA 90 GRAUS DE FERRO GALVANIZADO, COM ROSCA BSP MACHO/FEMEA, DE 2"                                                                                                                                                                                                                                                                                                                                                                                                                                     </v>
          </cell>
          <cell r="D9198" t="str">
            <v xml:space="preserve">UN    </v>
          </cell>
          <cell r="E9198">
            <v>124.65</v>
          </cell>
        </row>
        <row r="9199">
          <cell r="A9199">
            <v>1804</v>
          </cell>
          <cell r="B9199" t="str">
            <v>SINAPI</v>
          </cell>
          <cell r="C9199" t="str">
            <v xml:space="preserve">CURVA 90 GRAUS DE FERRO GALVANIZADO, COM ROSCA BSP MACHO/FEMEA, DE 3/4"                                                                                                                                                                                                                                                                                                                                                                                                                                   </v>
          </cell>
          <cell r="D9199" t="str">
            <v xml:space="preserve">UN    </v>
          </cell>
          <cell r="E9199">
            <v>21.97</v>
          </cell>
        </row>
        <row r="9200">
          <cell r="A9200">
            <v>1807</v>
          </cell>
          <cell r="B9200" t="str">
            <v>SINAPI</v>
          </cell>
          <cell r="C9200" t="str">
            <v xml:space="preserve">CURVA 90 GRAUS DE FERRO GALVANIZADO, COM ROSCA BSP MACHO/FEMEA, DE 3"                                                                                                                                                                                                                                                                                                                                                                                                                                     </v>
          </cell>
          <cell r="D9200" t="str">
            <v xml:space="preserve">UN    </v>
          </cell>
          <cell r="E9200">
            <v>299.52</v>
          </cell>
        </row>
        <row r="9201">
          <cell r="A9201">
            <v>1808</v>
          </cell>
          <cell r="B9201" t="str">
            <v>SINAPI</v>
          </cell>
          <cell r="C9201" t="str">
            <v xml:space="preserve">CURVA 90 GRAUS DE FERRO GALVANIZADO, COM ROSCA BSP MACHO/FEMEA, DE 4"                                                                                                                                                                                                                                                                                                                                                                                                                                     </v>
          </cell>
          <cell r="D9201" t="str">
            <v xml:space="preserve">UN    </v>
          </cell>
          <cell r="E9201">
            <v>600.48</v>
          </cell>
        </row>
        <row r="9202">
          <cell r="A9202">
            <v>1797</v>
          </cell>
          <cell r="B9202" t="str">
            <v>SINAPI</v>
          </cell>
          <cell r="C9202" t="str">
            <v xml:space="preserve">CURVA 90 GRAUS DE FERRO GALVANIZADO, COM ROSCA BSP MACHO, DE 1 1/2"                                                                                                                                                                                                                                                                                                                                                                                                                                       </v>
          </cell>
          <cell r="D9202" t="str">
            <v xml:space="preserve">UN    </v>
          </cell>
          <cell r="E9202">
            <v>90.06</v>
          </cell>
        </row>
        <row r="9203">
          <cell r="A9203">
            <v>1796</v>
          </cell>
          <cell r="B9203" t="str">
            <v>SINAPI</v>
          </cell>
          <cell r="C9203" t="str">
            <v xml:space="preserve">CURVA 90 GRAUS DE FERRO GALVANIZADO, COM ROSCA BSP MACHO, DE 1 1/4"                                                                                                                                                                                                                                                                                                                                                                                                                                       </v>
          </cell>
          <cell r="D9203" t="str">
            <v xml:space="preserve">UN    </v>
          </cell>
          <cell r="E9203">
            <v>69.08</v>
          </cell>
        </row>
        <row r="9204">
          <cell r="A9204">
            <v>1794</v>
          </cell>
          <cell r="B9204" t="str">
            <v>SINAPI</v>
          </cell>
          <cell r="C9204" t="str">
            <v xml:space="preserve">CURVA 90 GRAUS DE FERRO GALVANIZADO, COM ROSCA BSP MACHO, DE 1/2"                                                                                                                                                                                                                                                                                                                                                                                                                                         </v>
          </cell>
          <cell r="D9204" t="str">
            <v xml:space="preserve">UN    </v>
          </cell>
          <cell r="E9204">
            <v>16.489999999999998</v>
          </cell>
        </row>
        <row r="9205">
          <cell r="A9205">
            <v>1816</v>
          </cell>
          <cell r="B9205" t="str">
            <v>SINAPI</v>
          </cell>
          <cell r="C9205" t="str">
            <v xml:space="preserve">CURVA 90 GRAUS DE FERRO GALVANIZADO, COM ROSCA BSP MACHO, DE 1"                                                                                                                                                                                                                                                                                                                                                                                                                                           </v>
          </cell>
          <cell r="D9205" t="str">
            <v xml:space="preserve">UN    </v>
          </cell>
          <cell r="E9205">
            <v>37.18</v>
          </cell>
        </row>
        <row r="9206">
          <cell r="A9206">
            <v>1815</v>
          </cell>
          <cell r="B9206" t="str">
            <v>SINAPI</v>
          </cell>
          <cell r="C9206" t="str">
            <v xml:space="preserve">CURVA 90 GRAUS DE FERRO GALVANIZADO, COM ROSCA BSP MACHO, DE 2 1/2"                                                                                                                                                                                                                                                                                                                                                                                                                                       </v>
          </cell>
          <cell r="D9206" t="str">
            <v xml:space="preserve">UN    </v>
          </cell>
          <cell r="E9206">
            <v>285.55</v>
          </cell>
        </row>
        <row r="9207">
          <cell r="A9207">
            <v>1798</v>
          </cell>
          <cell r="B9207" t="str">
            <v>SINAPI</v>
          </cell>
          <cell r="C9207" t="str">
            <v xml:space="preserve">CURVA 90 GRAUS DE FERRO GALVANIZADO, COM ROSCA BSP MACHO, DE 2"                                                                                                                                                                                                                                                                                                                                                                                                                                           </v>
          </cell>
          <cell r="D9207" t="str">
            <v xml:space="preserve">UN    </v>
          </cell>
          <cell r="E9207">
            <v>127.77</v>
          </cell>
        </row>
        <row r="9208">
          <cell r="A9208">
            <v>1795</v>
          </cell>
          <cell r="B9208" t="str">
            <v>SINAPI</v>
          </cell>
          <cell r="C9208" t="str">
            <v xml:space="preserve">CURVA 90 GRAUS DE FERRO GALVANIZADO, COM ROSCA BSP MACHO, DE 3/4"                                                                                                                                                                                                                                                                                                                                                                                                                                         </v>
          </cell>
          <cell r="D9208" t="str">
            <v xml:space="preserve">UN    </v>
          </cell>
          <cell r="E9208">
            <v>22.84</v>
          </cell>
        </row>
        <row r="9209">
          <cell r="A9209">
            <v>1799</v>
          </cell>
          <cell r="B9209" t="str">
            <v>SINAPI</v>
          </cell>
          <cell r="C9209" t="str">
            <v xml:space="preserve">CURVA 90 GRAUS DE FERRO GALVANIZADO, COM ROSCA BSP MACHO, DE 3"                                                                                                                                                                                                                                                                                                                                                                                                                                           </v>
          </cell>
          <cell r="D9209" t="str">
            <v xml:space="preserve">UN    </v>
          </cell>
          <cell r="E9209">
            <v>371.91</v>
          </cell>
        </row>
        <row r="9210">
          <cell r="A9210">
            <v>1800</v>
          </cell>
          <cell r="B9210" t="str">
            <v>SINAPI</v>
          </cell>
          <cell r="C9210" t="str">
            <v xml:space="preserve">CURVA 90 GRAUS DE FERRO GALVANIZADO, COM ROSCA BSP MACHO, DE 4"                                                                                                                                                                                                                                                                                                                                                                                                                                           </v>
          </cell>
          <cell r="D9210" t="str">
            <v xml:space="preserve">UN    </v>
          </cell>
          <cell r="E9210">
            <v>710.03</v>
          </cell>
        </row>
        <row r="9211">
          <cell r="A9211">
            <v>1802</v>
          </cell>
          <cell r="B9211" t="str">
            <v>SINAPI</v>
          </cell>
          <cell r="C9211" t="str">
            <v xml:space="preserve">CURVA 90 GRAUS DE FERRO GALVANIZADO, COM ROSCA BSP MACHO, DE 6"                                                                                                                                                                                                                                                                                                                                                                                                                                           </v>
          </cell>
          <cell r="D9211" t="str">
            <v xml:space="preserve">UN    </v>
          </cell>
          <cell r="E9211">
            <v>1776.08</v>
          </cell>
        </row>
        <row r="9212">
          <cell r="A9212">
            <v>40385</v>
          </cell>
          <cell r="B9212" t="str">
            <v>SINAPI</v>
          </cell>
          <cell r="C9212" t="str">
            <v xml:space="preserve">CURVA 90 GRAUS EM ACO CARBONO, RAIO CURTO, SOLDAVEL, PRESSAO 3.000 LBS, DN 1 1/2"                                                                                                                                                                                                                                                                                                                                                                                                                         </v>
          </cell>
          <cell r="D9212" t="str">
            <v xml:space="preserve">UN    </v>
          </cell>
          <cell r="E9212">
            <v>88.88</v>
          </cell>
        </row>
        <row r="9213">
          <cell r="A9213">
            <v>40383</v>
          </cell>
          <cell r="B9213" t="str">
            <v>SINAPI</v>
          </cell>
          <cell r="C9213" t="str">
            <v xml:space="preserve">CURVA 90 GRAUS EM ACO CARBONO, RAIO CURTO, SOLDAVEL, PRESSAO 3.000 LBS, DN 1 1/4"                                                                                                                                                                                                                                                                                                                                                                                                                         </v>
          </cell>
          <cell r="D9213" t="str">
            <v xml:space="preserve">UN    </v>
          </cell>
          <cell r="E9213">
            <v>60.85</v>
          </cell>
        </row>
        <row r="9214">
          <cell r="A9214">
            <v>40378</v>
          </cell>
          <cell r="B9214" t="str">
            <v>SINAPI</v>
          </cell>
          <cell r="C9214" t="str">
            <v xml:space="preserve">CURVA 90 GRAUS EM ACO CARBONO, RAIO CURTO, SOLDAVEL, PRESSAO 3.000 LBS, DN 1/2"                                                                                                                                                                                                                                                                                                                                                                                                                           </v>
          </cell>
          <cell r="D9214" t="str">
            <v xml:space="preserve">UN    </v>
          </cell>
          <cell r="E9214">
            <v>21.03</v>
          </cell>
        </row>
        <row r="9215">
          <cell r="A9215">
            <v>40382</v>
          </cell>
          <cell r="B9215" t="str">
            <v>SINAPI</v>
          </cell>
          <cell r="C9215" t="str">
            <v xml:space="preserve">CURVA 90 GRAUS EM ACO CARBONO, RAIO CURTO, SOLDAVEL, PRESSAO 3.000 LBS, DN 1"                                                                                                                                                                                                                                                                                                                                                                                                                             </v>
          </cell>
          <cell r="D9215" t="str">
            <v xml:space="preserve">UN    </v>
          </cell>
          <cell r="E9215">
            <v>39.81</v>
          </cell>
        </row>
        <row r="9216">
          <cell r="A9216">
            <v>40422</v>
          </cell>
          <cell r="B9216" t="str">
            <v>SINAPI</v>
          </cell>
          <cell r="C9216" t="str">
            <v xml:space="preserve">CURVA 90 GRAUS EM ACO CARBONO, RAIO CURTO, SOLDAVEL, PRESSAO 3.000 LBS, DN 2 1/2"                                                                                                                                                                                                                                                                                                                                                                                                                         </v>
          </cell>
          <cell r="D9216" t="str">
            <v xml:space="preserve">UN    </v>
          </cell>
          <cell r="E9216">
            <v>271.2</v>
          </cell>
        </row>
        <row r="9217">
          <cell r="A9217">
            <v>40387</v>
          </cell>
          <cell r="B9217" t="str">
            <v>SINAPI</v>
          </cell>
          <cell r="C9217" t="str">
            <v xml:space="preserve">CURVA 90 GRAUS EM ACO CARBONO, RAIO CURTO, SOLDAVEL, PRESSAO 3.000 LBS, DN 2"                                                                                                                                                                                                                                                                                                                                                                                                                             </v>
          </cell>
          <cell r="D9217" t="str">
            <v xml:space="preserve">UN    </v>
          </cell>
          <cell r="E9217">
            <v>138.09</v>
          </cell>
        </row>
        <row r="9218">
          <cell r="A9218">
            <v>40380</v>
          </cell>
          <cell r="B9218" t="str">
            <v>SINAPI</v>
          </cell>
          <cell r="C9218" t="str">
            <v xml:space="preserve">CURVA 90 GRAUS EM ACO CARBONO, RAIO CURTO, SOLDAVEL, PRESSAO 3.000 LBS, DN 3/4"                                                                                                                                                                                                                                                                                                                                                                                                                           </v>
          </cell>
          <cell r="D9218" t="str">
            <v xml:space="preserve">UN    </v>
          </cell>
          <cell r="E9218">
            <v>28.05</v>
          </cell>
        </row>
        <row r="9219">
          <cell r="A9219">
            <v>40390</v>
          </cell>
          <cell r="B9219" t="str">
            <v>SINAPI</v>
          </cell>
          <cell r="C9219" t="str">
            <v xml:space="preserve">CURVA 90 GRAUS EM ACO CARBONO, RAIO CURTO, SOLDAVEL, PRESSAO 3.000 LBS, DN 3"                                                                                                                                                                                                                                                                                                                                                                                                                             </v>
          </cell>
          <cell r="D9219" t="str">
            <v xml:space="preserve">UN    </v>
          </cell>
          <cell r="E9219">
            <v>571.19000000000005</v>
          </cell>
        </row>
        <row r="9220">
          <cell r="A9220">
            <v>40413</v>
          </cell>
          <cell r="B9220" t="str">
            <v>SINAPI</v>
          </cell>
          <cell r="C9220" t="str">
            <v xml:space="preserve">CURVA 90 GRAUS RANHURADA EM FERRO FUNDIDO, DN 50 MM (2")                                                                                                                                                                                                                                                                                                                                                                                                                                                  </v>
          </cell>
          <cell r="D9220" t="str">
            <v xml:space="preserve">UN    </v>
          </cell>
          <cell r="E9220">
            <v>26.7</v>
          </cell>
        </row>
        <row r="9221">
          <cell r="A9221">
            <v>40415</v>
          </cell>
          <cell r="B9221" t="str">
            <v>SINAPI</v>
          </cell>
          <cell r="C9221" t="str">
            <v xml:space="preserve">CURVA 90 GRAUS RANHURADA EM FERRO FUNDIDO, DN 65 MM (2 1/2")                                                                                                                                                                                                                                                                                                                                                                                                                                              </v>
          </cell>
          <cell r="D9221" t="str">
            <v xml:space="preserve">UN    </v>
          </cell>
          <cell r="E9221">
            <v>38.049999999999997</v>
          </cell>
        </row>
        <row r="9222">
          <cell r="A9222">
            <v>40417</v>
          </cell>
          <cell r="B9222" t="str">
            <v>SINAPI</v>
          </cell>
          <cell r="C9222" t="str">
            <v xml:space="preserve">CURVA 90 GRAUS RANHURADA EM FERRO FUNDIDO, DN 80 MM (3")                                                                                                                                                                                                                                                                                                                                                                                                                                                  </v>
          </cell>
          <cell r="D9222" t="str">
            <v xml:space="preserve">UN    </v>
          </cell>
          <cell r="E9222">
            <v>44.89</v>
          </cell>
        </row>
        <row r="9223">
          <cell r="A9223">
            <v>39271</v>
          </cell>
          <cell r="B9223" t="str">
            <v>SINAPI</v>
          </cell>
          <cell r="C9223" t="str">
            <v xml:space="preserve">CURVA 90 GRAUS, CURTA, DE PVC RIGIDO ROSCAVEL, DE 1/2", PARA ELETRODUTO                                                                                                                                                                                                                                                                                                                                                                                                                                   </v>
          </cell>
          <cell r="D9223" t="str">
            <v xml:space="preserve">UN    </v>
          </cell>
          <cell r="E9223">
            <v>2.36</v>
          </cell>
        </row>
        <row r="9224">
          <cell r="A9224">
            <v>39273</v>
          </cell>
          <cell r="B9224" t="str">
            <v>SINAPI</v>
          </cell>
          <cell r="C9224" t="str">
            <v xml:space="preserve">CURVA 90 GRAUS, CURTA, DE PVC RIGIDO ROSCAVEL, DE 1", PARA ELETRODUTO                                                                                                                                                                                                                                                                                                                                                                                                                                     </v>
          </cell>
          <cell r="D9224" t="str">
            <v xml:space="preserve">UN    </v>
          </cell>
          <cell r="E9224">
            <v>4</v>
          </cell>
        </row>
        <row r="9225">
          <cell r="A9225">
            <v>39272</v>
          </cell>
          <cell r="B9225" t="str">
            <v>SINAPI</v>
          </cell>
          <cell r="C9225" t="str">
            <v xml:space="preserve">CURVA 90 GRAUS, CURTA, DE PVC RIGIDO ROSCAVEL, DE 3/4", PARA ELETRODUTO                                                                                                                                                                                                                                                                                                                                                                                                                                   </v>
          </cell>
          <cell r="D9225" t="str">
            <v xml:space="preserve">UN    </v>
          </cell>
          <cell r="E9225">
            <v>2.89</v>
          </cell>
        </row>
        <row r="9226">
          <cell r="A9226">
            <v>1875</v>
          </cell>
          <cell r="B9226" t="str">
            <v>SINAPI</v>
          </cell>
          <cell r="C9226" t="str">
            <v xml:space="preserve">CURVA 90 GRAUS, LONGA, DE PVC RIGIDO ROSCAVEL, DE 1 1/2", PARA ELETRODUTO                                                                                                                                                                                                                                                                                                                                                                                                                                 </v>
          </cell>
          <cell r="D9226" t="str">
            <v xml:space="preserve">UN    </v>
          </cell>
          <cell r="E9226">
            <v>6.4</v>
          </cell>
        </row>
        <row r="9227">
          <cell r="A9227">
            <v>1874</v>
          </cell>
          <cell r="B9227" t="str">
            <v>SINAPI</v>
          </cell>
          <cell r="C9227" t="str">
            <v xml:space="preserve">CURVA 90 GRAUS, LONGA, DE PVC RIGIDO ROSCAVEL, DE 1 1/4", PARA ELETRODUTO                                                                                                                                                                                                                                                                                                                                                                                                                                 </v>
          </cell>
          <cell r="D9227" t="str">
            <v xml:space="preserve">UN    </v>
          </cell>
          <cell r="E9227">
            <v>5.28</v>
          </cell>
        </row>
        <row r="9228">
          <cell r="A9228">
            <v>1870</v>
          </cell>
          <cell r="B9228" t="str">
            <v>SINAPI</v>
          </cell>
          <cell r="C9228" t="str">
            <v xml:space="preserve">CURVA 90 GRAUS, LONGA, DE PVC RIGIDO ROSCAVEL, DE 1/2", PARA ELETRODUTO                                                                                                                                                                                                                                                                                                                                                                                                                                   </v>
          </cell>
          <cell r="D9228" t="str">
            <v xml:space="preserve">UN    </v>
          </cell>
          <cell r="E9228">
            <v>3.05</v>
          </cell>
        </row>
        <row r="9229">
          <cell r="A9229">
            <v>1884</v>
          </cell>
          <cell r="B9229" t="str">
            <v>SINAPI</v>
          </cell>
          <cell r="C9229" t="str">
            <v xml:space="preserve">CURVA 90 GRAUS, LONGA, DE PVC RIGIDO ROSCAVEL, DE 1", PARA ELETRODUTO                                                                                                                                                                                                                                                                                                                                                                                                                                     </v>
          </cell>
          <cell r="D9229" t="str">
            <v xml:space="preserve">UN    </v>
          </cell>
          <cell r="E9229">
            <v>4.68</v>
          </cell>
        </row>
        <row r="9230">
          <cell r="A9230">
            <v>1887</v>
          </cell>
          <cell r="B9230" t="str">
            <v>SINAPI</v>
          </cell>
          <cell r="C9230" t="str">
            <v xml:space="preserve">CURVA 90 GRAUS, LONGA, DE PVC RIGIDO ROSCAVEL, DE 2 1/2", PARA ELETRODUTO                                                                                                                                                                                                                                                                                                                                                                                                                                 </v>
          </cell>
          <cell r="D9230" t="str">
            <v xml:space="preserve">UN    </v>
          </cell>
          <cell r="E9230">
            <v>26.52</v>
          </cell>
        </row>
        <row r="9231">
          <cell r="A9231">
            <v>1876</v>
          </cell>
          <cell r="B9231" t="str">
            <v>SINAPI</v>
          </cell>
          <cell r="C9231" t="str">
            <v xml:space="preserve">CURVA 90 GRAUS, LONGA, DE PVC RIGIDO ROSCAVEL, DE 2", PARA ELETRODUTO                                                                                                                                                                                                                                                                                                                                                                                                                                     </v>
          </cell>
          <cell r="D9231" t="str">
            <v xml:space="preserve">UN    </v>
          </cell>
          <cell r="E9231">
            <v>10.39</v>
          </cell>
        </row>
        <row r="9232">
          <cell r="A9232">
            <v>1879</v>
          </cell>
          <cell r="B9232" t="str">
            <v>SINAPI</v>
          </cell>
          <cell r="C9232" t="str">
            <v xml:space="preserve">CURVA 90 GRAUS, LONGA, DE PVC RIGIDO ROSCAVEL, DE 3/4", PARA ELETRODUTO                                                                                                                                                                                                                                                                                                                                                                                                                                   </v>
          </cell>
          <cell r="D9232" t="str">
            <v xml:space="preserve">UN    </v>
          </cell>
          <cell r="E9232">
            <v>3.09</v>
          </cell>
        </row>
        <row r="9233">
          <cell r="A9233">
            <v>1877</v>
          </cell>
          <cell r="B9233" t="str">
            <v>SINAPI</v>
          </cell>
          <cell r="C9233" t="str">
            <v xml:space="preserve">CURVA 90 GRAUS, LONGA, DE PVC RIGIDO ROSCAVEL, DE 3", PARA ELETRODUTO                                                                                                                                                                                                                                                                                                                                                                                                                                     </v>
          </cell>
          <cell r="D9233" t="str">
            <v xml:space="preserve">UN    </v>
          </cell>
          <cell r="E9233">
            <v>26.55</v>
          </cell>
        </row>
        <row r="9234">
          <cell r="A9234">
            <v>1878</v>
          </cell>
          <cell r="B9234" t="str">
            <v>SINAPI</v>
          </cell>
          <cell r="C9234" t="str">
            <v xml:space="preserve">CURVA 90 GRAUS, LONGA, DE PVC RIGIDO ROSCAVEL, DE 4", PARA ELETRODUTO                                                                                                                                                                                                                                                                                                                                                                                                                                     </v>
          </cell>
          <cell r="D9234" t="str">
            <v xml:space="preserve">UN    </v>
          </cell>
          <cell r="E9234">
            <v>53.35</v>
          </cell>
        </row>
        <row r="9235">
          <cell r="A9235">
            <v>2621</v>
          </cell>
          <cell r="B9235" t="str">
            <v>SINAPI</v>
          </cell>
          <cell r="C9235" t="str">
            <v xml:space="preserve">CURVA 90 GRAUS, PARA ELETRODUTO, EM ACO GALVANIZADO ELETROLITICO, DIAMETRO DE 100 MM (4")                                                                                                                                                                                                                                                                                                                                                                                                                 </v>
          </cell>
          <cell r="D9235" t="str">
            <v xml:space="preserve">UN    </v>
          </cell>
          <cell r="E9235">
            <v>189.73</v>
          </cell>
        </row>
        <row r="9236">
          <cell r="A9236">
            <v>2616</v>
          </cell>
          <cell r="B9236" t="str">
            <v>SINAPI</v>
          </cell>
          <cell r="C9236" t="str">
            <v xml:space="preserve">CURVA 90 GRAUS, PARA ELETRODUTO, EM ACO GALVANIZADO ELETROLITICO, DIAMETRO DE 15 MM (1/2")                                                                                                                                                                                                                                                                                                                                                                                                                </v>
          </cell>
          <cell r="D9236" t="str">
            <v xml:space="preserve">UN    </v>
          </cell>
          <cell r="E9236">
            <v>5.37</v>
          </cell>
        </row>
        <row r="9237">
          <cell r="A9237">
            <v>2633</v>
          </cell>
          <cell r="B9237" t="str">
            <v>SINAPI</v>
          </cell>
          <cell r="C9237" t="str">
            <v xml:space="preserve">CURVA 90 GRAUS, PARA ELETRODUTO, EM ACO GALVANIZADO ELETROLITICO, DIAMETRO DE 20 MM (3/4")                                                                                                                                                                                                                                                                                                                                                                                                                </v>
          </cell>
          <cell r="D9237" t="str">
            <v xml:space="preserve">UN    </v>
          </cell>
          <cell r="E9237">
            <v>6.07</v>
          </cell>
        </row>
        <row r="9238">
          <cell r="A9238">
            <v>2617</v>
          </cell>
          <cell r="B9238" t="str">
            <v>SINAPI</v>
          </cell>
          <cell r="C9238" t="str">
            <v xml:space="preserve">CURVA 90 GRAUS, PARA ELETRODUTO, EM ACO GALVANIZADO ELETROLITICO, DIAMETRO DE 25 MM (1")                                                                                                                                                                                                                                                                                                                                                                                                                  </v>
          </cell>
          <cell r="D9238" t="str">
            <v xml:space="preserve">UN    </v>
          </cell>
          <cell r="E9238">
            <v>8.25</v>
          </cell>
        </row>
        <row r="9239">
          <cell r="A9239">
            <v>2618</v>
          </cell>
          <cell r="B9239" t="str">
            <v>SINAPI</v>
          </cell>
          <cell r="C9239" t="str">
            <v xml:space="preserve">CURVA 90 GRAUS, PARA ELETRODUTO, EM ACO GALVANIZADO ELETROLITICO, DIAMETRO DE 32 MM (1 1/4")                                                                                                                                                                                                                                                                                                                                                                                                              </v>
          </cell>
          <cell r="D9239" t="str">
            <v xml:space="preserve">UN    </v>
          </cell>
          <cell r="E9239">
            <v>18.79</v>
          </cell>
        </row>
        <row r="9240">
          <cell r="A9240">
            <v>2632</v>
          </cell>
          <cell r="B9240" t="str">
            <v>SINAPI</v>
          </cell>
          <cell r="C9240" t="str">
            <v xml:space="preserve">CURVA 90 GRAUS, PARA ELETRODUTO, EM ACO GALVANIZADO ELETROLITICO, DIAMETRO DE 40 MM (1 1/2")                                                                                                                                                                                                                                                                                                                                                                                                              </v>
          </cell>
          <cell r="D9240" t="str">
            <v xml:space="preserve">UN    </v>
          </cell>
          <cell r="E9240">
            <v>22.92</v>
          </cell>
        </row>
        <row r="9241">
          <cell r="A9241">
            <v>2631</v>
          </cell>
          <cell r="B9241" t="str">
            <v>SINAPI</v>
          </cell>
          <cell r="C9241" t="str">
            <v xml:space="preserve">CURVA 90 GRAUS, PARA ELETRODUTO, EM ACO GALVANIZADO ELETROLITICO, DIAMETRO DE 50 MM (2")                                                                                                                                                                                                                                                                                                                                                                                                                  </v>
          </cell>
          <cell r="D9241" t="str">
            <v xml:space="preserve">UN    </v>
          </cell>
          <cell r="E9241">
            <v>33.65</v>
          </cell>
        </row>
        <row r="9242">
          <cell r="A9242">
            <v>2619</v>
          </cell>
          <cell r="B9242" t="str">
            <v>SINAPI</v>
          </cell>
          <cell r="C9242" t="str">
            <v xml:space="preserve">CURVA 90 GRAUS, PARA ELETRODUTO, EM ACO GALVANIZADO ELETROLITICO, DIAMETRO DE 65 MM (2 1/2")                                                                                                                                                                                                                                                                                                                                                                                                              </v>
          </cell>
          <cell r="D9242" t="str">
            <v xml:space="preserve">UN    </v>
          </cell>
          <cell r="E9242">
            <v>85.21</v>
          </cell>
        </row>
        <row r="9243">
          <cell r="A9243">
            <v>2620</v>
          </cell>
          <cell r="B9243" t="str">
            <v>SINAPI</v>
          </cell>
          <cell r="C9243" t="str">
            <v xml:space="preserve">CURVA 90 GRAUS, PARA ELETRODUTO, EM ACO GALVANIZADO ELETROLITICO, DIAMETRO DE 80 MM (3")                                                                                                                                                                                                                                                                                                                                                                                                                  </v>
          </cell>
          <cell r="D9243" t="str">
            <v xml:space="preserve">UN    </v>
          </cell>
          <cell r="E9243">
            <v>111.87</v>
          </cell>
        </row>
        <row r="9244">
          <cell r="A9244">
            <v>44472</v>
          </cell>
          <cell r="B9244" t="str">
            <v>SINAPI</v>
          </cell>
          <cell r="C9244" t="str">
            <v xml:space="preserve">DENTE PARA  FRESADORA                                                                                                                                                                                                                                                                                                                                                                                                                                                                                     </v>
          </cell>
          <cell r="D9244" t="str">
            <v xml:space="preserve">UN    </v>
          </cell>
          <cell r="E9244">
            <v>60.99</v>
          </cell>
        </row>
        <row r="9245">
          <cell r="A9245">
            <v>38369</v>
          </cell>
          <cell r="B9245" t="str">
            <v>SINAPI</v>
          </cell>
          <cell r="C9245" t="str">
            <v xml:space="preserve">DESEMPENADEIRA DE ACO DENTADA 12 X *25* CM, DENTES 8 X 8 MM, CABO FECHADO DE MADEIRA                                                                                                                                                                                                                                                                                                                                                                                                                      </v>
          </cell>
          <cell r="D9245" t="str">
            <v xml:space="preserve">UN    </v>
          </cell>
          <cell r="E9245">
            <v>24.38</v>
          </cell>
        </row>
        <row r="9246">
          <cell r="A9246">
            <v>38370</v>
          </cell>
          <cell r="B9246" t="str">
            <v>SINAPI</v>
          </cell>
          <cell r="C9246" t="str">
            <v xml:space="preserve">DESEMPENADEIRA DE ACO LISA 12 X *25* CM COM CABO FECHADO DE MADEIRA                                                                                                                                                                                                                                                                                                                                                                                                                                       </v>
          </cell>
          <cell r="D9246" t="str">
            <v xml:space="preserve">UN    </v>
          </cell>
          <cell r="E9246">
            <v>24.38</v>
          </cell>
        </row>
        <row r="9247">
          <cell r="A9247">
            <v>38372</v>
          </cell>
          <cell r="B9247" t="str">
            <v>SINAPI</v>
          </cell>
          <cell r="C9247" t="str">
            <v xml:space="preserve">DESEMPENADEIRA PLASTICA LISA *14 X 27* CM                                                                                                                                                                                                                                                                                                                                                                                                                                                                 </v>
          </cell>
          <cell r="D9247" t="str">
            <v xml:space="preserve">UN    </v>
          </cell>
          <cell r="E9247">
            <v>22.26</v>
          </cell>
        </row>
        <row r="9248">
          <cell r="A9248">
            <v>2357</v>
          </cell>
          <cell r="B9248" t="str">
            <v>SINAPI</v>
          </cell>
          <cell r="C9248" t="str">
            <v xml:space="preserve">DESENHISTA COPISTA (HORISTA)                                                                                                                                                                                                                                                                                                                                                                                                                                                                              </v>
          </cell>
          <cell r="D9248" t="str">
            <v xml:space="preserve">H     </v>
          </cell>
          <cell r="E9248">
            <v>27.03</v>
          </cell>
        </row>
        <row r="9249">
          <cell r="A9249">
            <v>40806</v>
          </cell>
          <cell r="B9249" t="str">
            <v>SINAPI</v>
          </cell>
          <cell r="C9249" t="str">
            <v xml:space="preserve">DESENHISTA COPISTA (MENSALISTA)                                                                                                                                                                                                                                                                                                                                                                                                                                                                           </v>
          </cell>
          <cell r="D9249" t="str">
            <v xml:space="preserve">MES   </v>
          </cell>
          <cell r="E9249">
            <v>4788.1499999999996</v>
          </cell>
        </row>
        <row r="9250">
          <cell r="A9250">
            <v>2355</v>
          </cell>
          <cell r="B9250" t="str">
            <v>SINAPI</v>
          </cell>
          <cell r="C9250" t="str">
            <v xml:space="preserve">DESENHISTA DETALHISTA (HORISTA)                                                                                                                                                                                                                                                                                                                                                                                                                                                                           </v>
          </cell>
          <cell r="D9250" t="str">
            <v xml:space="preserve">H     </v>
          </cell>
          <cell r="E9250">
            <v>21.49</v>
          </cell>
        </row>
        <row r="9251">
          <cell r="A9251">
            <v>40805</v>
          </cell>
          <cell r="B9251" t="str">
            <v>SINAPI</v>
          </cell>
          <cell r="C9251" t="str">
            <v xml:space="preserve">DESENHISTA DETALHISTA (MENSALISTA)                                                                                                                                                                                                                                                                                                                                                                                                                                                                        </v>
          </cell>
          <cell r="D9251" t="str">
            <v xml:space="preserve">MES   </v>
          </cell>
          <cell r="E9251">
            <v>3805.85</v>
          </cell>
        </row>
        <row r="9252">
          <cell r="A9252">
            <v>2358</v>
          </cell>
          <cell r="B9252" t="str">
            <v>SINAPI</v>
          </cell>
          <cell r="C9252" t="str">
            <v xml:space="preserve">DESENHISTA PROJETISTA (HORISTA)                                                                                                                                                                                                                                                                                                                                                                                                                                                                           </v>
          </cell>
          <cell r="D9252" t="str">
            <v xml:space="preserve">H     </v>
          </cell>
          <cell r="E9252">
            <v>34.200000000000003</v>
          </cell>
        </row>
        <row r="9253">
          <cell r="A9253">
            <v>40807</v>
          </cell>
          <cell r="B9253" t="str">
            <v>SINAPI</v>
          </cell>
          <cell r="C9253" t="str">
            <v xml:space="preserve">DESENHISTA PROJETISTA (MENSALISTA)                                                                                                                                                                                                                                                                                                                                                                                                                                                                        </v>
          </cell>
          <cell r="D9253" t="str">
            <v xml:space="preserve">MES   </v>
          </cell>
          <cell r="E9253">
            <v>6056.67</v>
          </cell>
        </row>
        <row r="9254">
          <cell r="A9254">
            <v>2359</v>
          </cell>
          <cell r="B9254" t="str">
            <v>SINAPI</v>
          </cell>
          <cell r="C9254" t="str">
            <v xml:space="preserve">DESENHISTA TECNICO AUXILIAR (HORISTA)                                                                                                                                                                                                                                                                                                                                                                                                                                                                     </v>
          </cell>
          <cell r="D9254" t="str">
            <v xml:space="preserve">H     </v>
          </cell>
          <cell r="E9254">
            <v>24.09</v>
          </cell>
        </row>
        <row r="9255">
          <cell r="A9255">
            <v>40808</v>
          </cell>
          <cell r="B9255" t="str">
            <v>SINAPI</v>
          </cell>
          <cell r="C9255" t="str">
            <v xml:space="preserve">DESENHISTA TECNICO AUXILIAR (MENSALISTA)                                                                                                                                                                                                                                                                                                                                                                                                                                                                  </v>
          </cell>
          <cell r="D9255" t="str">
            <v xml:space="preserve">MES   </v>
          </cell>
          <cell r="E9255">
            <v>4265.8900000000003</v>
          </cell>
        </row>
        <row r="9256">
          <cell r="A9256">
            <v>44330</v>
          </cell>
          <cell r="B9256" t="str">
            <v>SINAPI</v>
          </cell>
          <cell r="C9256" t="str">
            <v xml:space="preserve">DESINFETANTE PRONTO USO                                                                                                                                                                                                                                                                                                                                                                                                                                                                                   </v>
          </cell>
          <cell r="D9256" t="str">
            <v xml:space="preserve">L     </v>
          </cell>
          <cell r="E9256">
            <v>10.86</v>
          </cell>
        </row>
        <row r="9257">
          <cell r="A9257">
            <v>43144</v>
          </cell>
          <cell r="B9257" t="str">
            <v>SINAPI</v>
          </cell>
          <cell r="C9257" t="str">
            <v xml:space="preserve">DESMOLDANTE PARA CONCRETO ESTAMPADO                                                                                                                                                                                                                                                                                                                                                                                                                                                                       </v>
          </cell>
          <cell r="D9257" t="str">
            <v xml:space="preserve">KG    </v>
          </cell>
          <cell r="E9257">
            <v>32.19</v>
          </cell>
        </row>
        <row r="9258">
          <cell r="A9258">
            <v>39397</v>
          </cell>
          <cell r="B9258" t="str">
            <v>SINAPI</v>
          </cell>
          <cell r="C9258" t="str">
            <v xml:space="preserve">DESMOLDANTE PARA FORMAS METALICAS A BASE DE OLEO VEGETAL                                                                                                                                                                                                                                                                                                                                                                                                                                                  </v>
          </cell>
          <cell r="D9258" t="str">
            <v xml:space="preserve">L     </v>
          </cell>
          <cell r="E9258">
            <v>14.67</v>
          </cell>
        </row>
        <row r="9259">
          <cell r="A9259">
            <v>2692</v>
          </cell>
          <cell r="B9259" t="str">
            <v>SINAPI</v>
          </cell>
          <cell r="C9259" t="str">
            <v xml:space="preserve">DESMOLDANTE PROTETOR PARA FORMAS DE MADEIRA, DE BASE OLEOSA EMULSIONADA EM AGUA                                                                                                                                                                                                                                                                                                                                                                                                                           </v>
          </cell>
          <cell r="D9259" t="str">
            <v xml:space="preserve">L     </v>
          </cell>
          <cell r="E9259">
            <v>5.92</v>
          </cell>
        </row>
        <row r="9260">
          <cell r="A9260">
            <v>44329</v>
          </cell>
          <cell r="B9260" t="str">
            <v>SINAPI</v>
          </cell>
          <cell r="C9260" t="str">
            <v xml:space="preserve">DETERGENTE NEUTRO USO GERAL, CONCENTRADO                                                                                                                                                                                                                                                                                                                                                                                                                                                                  </v>
          </cell>
          <cell r="D9260" t="str">
            <v xml:space="preserve">L     </v>
          </cell>
          <cell r="E9260">
            <v>14.24</v>
          </cell>
        </row>
        <row r="9261">
          <cell r="A9261">
            <v>5318</v>
          </cell>
          <cell r="B9261" t="str">
            <v>SINAPI</v>
          </cell>
          <cell r="C9261" t="str">
            <v xml:space="preserve">DILUENTE AGUARRAS                                                                                                                                                                                                                                                                                                                                                                                                                                                                                         </v>
          </cell>
          <cell r="D9261" t="str">
            <v xml:space="preserve">L     </v>
          </cell>
          <cell r="E9261">
            <v>23.02</v>
          </cell>
        </row>
        <row r="9262">
          <cell r="A9262">
            <v>5330</v>
          </cell>
          <cell r="B9262" t="str">
            <v>SINAPI</v>
          </cell>
          <cell r="C9262" t="str">
            <v xml:space="preserve">DILUENTE EPOXI                                                                                                                                                                                                                                                                                                                                                                                                                                                                                            </v>
          </cell>
          <cell r="D9262" t="str">
            <v xml:space="preserve">L     </v>
          </cell>
          <cell r="E9262">
            <v>52.47</v>
          </cell>
        </row>
        <row r="9263">
          <cell r="A9263">
            <v>44532</v>
          </cell>
          <cell r="B9263" t="str">
            <v>SINAPI</v>
          </cell>
          <cell r="C9263" t="str">
            <v xml:space="preserve">DISCO DE BORRACHA PARA LIXADEIRA RIGIDO 7 " COM ARRUELA  CENTRAL                                                                                                                                                                                                                                                                                                                                                                                                                                          </v>
          </cell>
          <cell r="D9263" t="str">
            <v xml:space="preserve">UN    </v>
          </cell>
          <cell r="E9263">
            <v>45.28</v>
          </cell>
        </row>
        <row r="9264">
          <cell r="A9264">
            <v>44531</v>
          </cell>
          <cell r="B9264" t="str">
            <v>SINAPI</v>
          </cell>
          <cell r="C9264" t="str">
            <v xml:space="preserve">DISCO DE CORTE DIAMANTADO SEGMENTADO DIAMETRO DE 180 MM PARA ESMERILHADEIRA  7 "                                                                                                                                                                                                                                                                                                                                                                                                                          </v>
          </cell>
          <cell r="D9264" t="str">
            <v xml:space="preserve">UN    </v>
          </cell>
          <cell r="E9264">
            <v>143.91</v>
          </cell>
        </row>
        <row r="9265">
          <cell r="A9265">
            <v>38140</v>
          </cell>
          <cell r="B9265" t="str">
            <v>SINAPI</v>
          </cell>
          <cell r="C9265" t="str">
            <v xml:space="preserve">DISCO DE CORTE DIAMANTADO SEGMENTADO PARA CONCRETO, DIAMETRO DE 110 MM, FURO DE 20 MM                                                                                                                                                                                                                                                                                                                                                                                                                     </v>
          </cell>
          <cell r="D9265" t="str">
            <v xml:space="preserve">UN    </v>
          </cell>
          <cell r="E9265">
            <v>34.9</v>
          </cell>
        </row>
        <row r="9266">
          <cell r="A9266">
            <v>13887</v>
          </cell>
          <cell r="B9266" t="str">
            <v>SINAPI</v>
          </cell>
          <cell r="C9266" t="str">
            <v xml:space="preserve">DISCO DE CORTE DIAMANTADO SEGMENTADO PARA CONCRETO, DIAMETRO DE 350 MM, FURO DE 1 " (14 X 1 ")                                                                                                                                                                                                                                                                                                                                                                                                            </v>
          </cell>
          <cell r="D9266" t="str">
            <v xml:space="preserve">UN    </v>
          </cell>
          <cell r="E9266">
            <v>826.28</v>
          </cell>
        </row>
        <row r="9267">
          <cell r="A9267">
            <v>44495</v>
          </cell>
          <cell r="B9267" t="str">
            <v>SINAPI</v>
          </cell>
          <cell r="C9267" t="str">
            <v xml:space="preserve">DISCO DE CORTE PARA METAL COM DUAS TELAS 12 X 1/8 X 3/4 "  (300 X 3,2 X 19,05 MM)                                                                                                                                                                                                                                                                                                                                                                                                                         </v>
          </cell>
          <cell r="D9267" t="str">
            <v xml:space="preserve">UN    </v>
          </cell>
          <cell r="E9267">
            <v>36.78</v>
          </cell>
        </row>
        <row r="9268">
          <cell r="A9268">
            <v>44533</v>
          </cell>
          <cell r="B9268" t="str">
            <v>SINAPI</v>
          </cell>
          <cell r="C9268" t="str">
            <v xml:space="preserve">DISCO DE DESBASTE PARA METAL FERROSO EM GERAL, COM TRES TELAS,  9 X 1/4 X 7/8 " ( 228,6 X 6,4 X 22,2 MM)                                                                                                                                                                                                                                                                                                                                                                                                  </v>
          </cell>
          <cell r="D9268" t="str">
            <v xml:space="preserve">UN    </v>
          </cell>
          <cell r="E9268">
            <v>34.729999999999997</v>
          </cell>
        </row>
        <row r="9269">
          <cell r="A9269">
            <v>44534</v>
          </cell>
          <cell r="B9269" t="str">
            <v>SINAPI</v>
          </cell>
          <cell r="C9269" t="str">
            <v xml:space="preserve">DISCO DE LIXA PARA METAL, DIAMETRO = 180 MM, GRAO  120                                                                                                                                                                                                                                                                                                                                                                                                                                                    </v>
          </cell>
          <cell r="D9269" t="str">
            <v xml:space="preserve">UN    </v>
          </cell>
          <cell r="E9269">
            <v>9.0500000000000007</v>
          </cell>
        </row>
        <row r="9270">
          <cell r="A9270">
            <v>34544</v>
          </cell>
          <cell r="B9270" t="str">
            <v>SINAPI</v>
          </cell>
          <cell r="C9270" t="str">
            <v xml:space="preserve">DISJUNTOR  TERMOMAGNETICO TRIPOLAR 3 X 400 A / ICC - 25 KA                                                                                                                                                                                                                                                                                                                                                                                                                                                </v>
          </cell>
          <cell r="D9270" t="str">
            <v xml:space="preserve">UN    </v>
          </cell>
          <cell r="E9270">
            <v>2587.9</v>
          </cell>
        </row>
        <row r="9271">
          <cell r="A9271">
            <v>34729</v>
          </cell>
          <cell r="B9271" t="str">
            <v>SINAPI</v>
          </cell>
          <cell r="C9271" t="str">
            <v xml:space="preserve">DISJUNTOR TERMICO E MAGNETICO AJUSTAVEIS, TRIPOLAR DE 100 ATE 250A, CAPACIDADE DE INTERRUPCAO DE 35KA                                                                                                                                                                                                                                                                                                                                                                                                     </v>
          </cell>
          <cell r="D9271" t="str">
            <v xml:space="preserve">UN    </v>
          </cell>
          <cell r="E9271">
            <v>2035.78</v>
          </cell>
        </row>
        <row r="9272">
          <cell r="A9272">
            <v>34734</v>
          </cell>
          <cell r="B9272" t="str">
            <v>SINAPI</v>
          </cell>
          <cell r="C9272" t="str">
            <v xml:space="preserve">DISJUNTOR TERMICO E MAGNETICO AJUSTAVEIS, TRIPOLAR DE 300 ATE 400A, CAPACIDADE DE INTERRUPCAO DE 35KA                                                                                                                                                                                                                                                                                                                                                                                                     </v>
          </cell>
          <cell r="D9272" t="str">
            <v xml:space="preserve">UN    </v>
          </cell>
          <cell r="E9272">
            <v>3152.04</v>
          </cell>
        </row>
        <row r="9273">
          <cell r="A9273">
            <v>34738</v>
          </cell>
          <cell r="B9273" t="str">
            <v>SINAPI</v>
          </cell>
          <cell r="C9273" t="str">
            <v xml:space="preserve">DISJUNTOR TERMICO E MAGNETICO AJUSTAVEIS, TRIPOLAR DE 450 ATE 600A, CAPACIDADE DE INTERRUPCAO DE 35KA                                                                                                                                                                                                                                                                                                                                                                                                     </v>
          </cell>
          <cell r="D9273" t="str">
            <v xml:space="preserve">UN    </v>
          </cell>
          <cell r="E9273">
            <v>7364.15</v>
          </cell>
        </row>
        <row r="9274">
          <cell r="A9274">
            <v>2391</v>
          </cell>
          <cell r="B9274" t="str">
            <v>SINAPI</v>
          </cell>
          <cell r="C9274" t="str">
            <v xml:space="preserve">DISJUNTOR TERMOMAGNETICO TRIPOLAR 125A                                                                                                                                                                                                                                                                                                                                                                                                                                                                    </v>
          </cell>
          <cell r="D9274" t="str">
            <v xml:space="preserve">UN    </v>
          </cell>
          <cell r="E9274">
            <v>598.95000000000005</v>
          </cell>
        </row>
        <row r="9275">
          <cell r="A9275">
            <v>2374</v>
          </cell>
          <cell r="B9275" t="str">
            <v>SINAPI</v>
          </cell>
          <cell r="C9275" t="str">
            <v xml:space="preserve">DISJUNTOR TERMOMAGNETICO TRIPOLAR 150 A / 600 V, TIPO FXD / ICC - 35 KA                                                                                                                                                                                                                                                                                                                                                                                                                                   </v>
          </cell>
          <cell r="D9275" t="str">
            <v xml:space="preserve">UN    </v>
          </cell>
          <cell r="E9275">
            <v>679.49</v>
          </cell>
        </row>
        <row r="9276">
          <cell r="A9276">
            <v>2377</v>
          </cell>
          <cell r="B9276" t="str">
            <v>SINAPI</v>
          </cell>
          <cell r="C9276" t="str">
            <v xml:space="preserve">DISJUNTOR TERMOMAGNETICO TRIPOLAR 200 A / 600 V, TIPO FXD / ICC - 35 KA                                                                                                                                                                                                                                                                                                                                                                                                                                   </v>
          </cell>
          <cell r="D9276" t="str">
            <v xml:space="preserve">UN    </v>
          </cell>
          <cell r="E9276">
            <v>953.59</v>
          </cell>
        </row>
        <row r="9277">
          <cell r="A9277">
            <v>2393</v>
          </cell>
          <cell r="B9277" t="str">
            <v>SINAPI</v>
          </cell>
          <cell r="C9277" t="str">
            <v xml:space="preserve">DISJUNTOR TERMOMAGNETICO TRIPOLAR 250 A / 600 V, TIPO FXD                                                                                                                                                                                                                                                                                                                                                                                                                                                 </v>
          </cell>
          <cell r="D9277" t="str">
            <v xml:space="preserve">UN    </v>
          </cell>
          <cell r="E9277">
            <v>1596.91</v>
          </cell>
        </row>
        <row r="9278">
          <cell r="A9278">
            <v>34705</v>
          </cell>
          <cell r="B9278" t="str">
            <v>SINAPI</v>
          </cell>
          <cell r="C9278" t="str">
            <v xml:space="preserve">DISJUNTOR TERMOMAGNETICO TRIPOLAR 3  X 250 A/ICC - 25 KA                                                                                                                                                                                                                                                                                                                                                                                                                                                  </v>
          </cell>
          <cell r="D9278" t="str">
            <v xml:space="preserve">UN    </v>
          </cell>
          <cell r="E9278">
            <v>1396.73</v>
          </cell>
        </row>
        <row r="9279">
          <cell r="A9279">
            <v>34707</v>
          </cell>
          <cell r="B9279" t="str">
            <v>SINAPI</v>
          </cell>
          <cell r="C9279" t="str">
            <v xml:space="preserve">DISJUNTOR TERMOMAGNETICO TRIPOLAR 3 X 350 A/ICC - 25 KA                                                                                                                                                                                                                                                                                                                                                                                                                                                   </v>
          </cell>
          <cell r="D9279" t="str">
            <v xml:space="preserve">UN    </v>
          </cell>
          <cell r="E9279">
            <v>2588.17</v>
          </cell>
        </row>
        <row r="9280">
          <cell r="A9280">
            <v>2378</v>
          </cell>
          <cell r="B9280" t="str">
            <v>SINAPI</v>
          </cell>
          <cell r="C9280" t="str">
            <v xml:space="preserve">DISJUNTOR TERMOMAGNETICO TRIPOLAR 300 A / 600 V, TIPO JXD / ICC - 40 KA                                                                                                                                                                                                                                                                                                                                                                                                                                   </v>
          </cell>
          <cell r="D9280" t="str">
            <v xml:space="preserve">UN    </v>
          </cell>
          <cell r="E9280">
            <v>2193.5700000000002</v>
          </cell>
        </row>
        <row r="9281">
          <cell r="A9281">
            <v>2379</v>
          </cell>
          <cell r="B9281" t="str">
            <v>SINAPI</v>
          </cell>
          <cell r="C9281" t="str">
            <v xml:space="preserve">DISJUNTOR TERMOMAGNETICO TRIPOLAR 400 A / 600 V, TIPO JXD / ICC - 40 KA                                                                                                                                                                                                                                                                                                                                                                                                                                   </v>
          </cell>
          <cell r="D9281" t="str">
            <v xml:space="preserve">UN    </v>
          </cell>
          <cell r="E9281">
            <v>2193.5700000000002</v>
          </cell>
        </row>
        <row r="9282">
          <cell r="A9282">
            <v>2376</v>
          </cell>
          <cell r="B9282" t="str">
            <v>SINAPI</v>
          </cell>
          <cell r="C9282" t="str">
            <v xml:space="preserve">DISJUNTOR TERMOMAGNETICO TRIPOLAR 600 A / 600 V, TIPO LXD / ICC - 40 KA                                                                                                                                                                                                                                                                                                                                                                                                                                   </v>
          </cell>
          <cell r="D9282" t="str">
            <v xml:space="preserve">UN    </v>
          </cell>
          <cell r="E9282">
            <v>3612.8</v>
          </cell>
        </row>
        <row r="9283">
          <cell r="A9283">
            <v>2394</v>
          </cell>
          <cell r="B9283" t="str">
            <v>SINAPI</v>
          </cell>
          <cell r="C9283" t="str">
            <v xml:space="preserve">DISJUNTOR TERMOMAGNETICO TRIPOLAR 800 A / 600 V, TIPO LMXD                                                                                                                                                                                                                                                                                                                                                                                                                                                </v>
          </cell>
          <cell r="D9283" t="str">
            <v xml:space="preserve">UN    </v>
          </cell>
          <cell r="E9283">
            <v>7723.51</v>
          </cell>
        </row>
        <row r="9284">
          <cell r="A9284">
            <v>34686</v>
          </cell>
          <cell r="B9284" t="str">
            <v>SINAPI</v>
          </cell>
          <cell r="C9284" t="str">
            <v xml:space="preserve">DISJUNTOR TIPO DIN / IEC, MONOPOLAR DE 40  ATE 50A                                                                                                                                                                                                                                                                                                                                                                                                                                                        </v>
          </cell>
          <cell r="D9284" t="str">
            <v xml:space="preserve">UN    </v>
          </cell>
          <cell r="E9284">
            <v>23.18</v>
          </cell>
        </row>
        <row r="9285">
          <cell r="A9285">
            <v>34616</v>
          </cell>
          <cell r="B9285" t="str">
            <v>SINAPI</v>
          </cell>
          <cell r="C9285" t="str">
            <v xml:space="preserve">DISJUNTOR TIPO DIN/IEC, BIPOLAR DE 6 ATE 32A                                                                                                                                                                                                                                                                                                                                                                                                                                                              </v>
          </cell>
          <cell r="D9285" t="str">
            <v xml:space="preserve">UN    </v>
          </cell>
          <cell r="E9285">
            <v>89.62</v>
          </cell>
        </row>
        <row r="9286">
          <cell r="A9286">
            <v>34623</v>
          </cell>
          <cell r="B9286" t="str">
            <v>SINAPI</v>
          </cell>
          <cell r="C9286" t="str">
            <v xml:space="preserve">DISJUNTOR TIPO DIN/IEC, BIPOLAR 40 ATE 50A                                                                                                                                                                                                                                                                                                                                                                                                                                                                </v>
          </cell>
          <cell r="D9286" t="str">
            <v xml:space="preserve">UN    </v>
          </cell>
          <cell r="E9286">
            <v>88.25</v>
          </cell>
        </row>
        <row r="9287">
          <cell r="A9287">
            <v>34628</v>
          </cell>
          <cell r="B9287" t="str">
            <v>SINAPI</v>
          </cell>
          <cell r="C9287" t="str">
            <v xml:space="preserve">DISJUNTOR TIPO DIN/IEC, BIPOLAR 63 A                                                                                                                                                                                                                                                                                                                                                                                                                                                                      </v>
          </cell>
          <cell r="D9287" t="str">
            <v xml:space="preserve">UN    </v>
          </cell>
          <cell r="E9287">
            <v>126.4</v>
          </cell>
        </row>
        <row r="9288">
          <cell r="A9288">
            <v>34653</v>
          </cell>
          <cell r="B9288" t="str">
            <v>SINAPI</v>
          </cell>
          <cell r="C9288" t="str">
            <v xml:space="preserve">DISJUNTOR TIPO DIN/IEC, MONOPOLAR DE 6  ATE  32A                                                                                                                                                                                                                                                                                                                                                                                                                                                          </v>
          </cell>
          <cell r="D9288" t="str">
            <v xml:space="preserve">UN    </v>
          </cell>
          <cell r="E9288">
            <v>15.63</v>
          </cell>
        </row>
        <row r="9289">
          <cell r="A9289">
            <v>34688</v>
          </cell>
          <cell r="B9289" t="str">
            <v>SINAPI</v>
          </cell>
          <cell r="C9289" t="str">
            <v xml:space="preserve">DISJUNTOR TIPO DIN/IEC, MONOPOLAR DE 63 A                                                                                                                                                                                                                                                                                                                                                                                                                                                                 </v>
          </cell>
          <cell r="D9289" t="str">
            <v xml:space="preserve">UN    </v>
          </cell>
          <cell r="E9289">
            <v>28.33</v>
          </cell>
        </row>
        <row r="9290">
          <cell r="A9290">
            <v>34709</v>
          </cell>
          <cell r="B9290" t="str">
            <v>SINAPI</v>
          </cell>
          <cell r="C9290" t="str">
            <v xml:space="preserve">DISJUNTOR TIPO DIN/IEC, TRIPOLAR DE 10 ATE 50A                                                                                                                                                                                                                                                                                                                                                                                                                                                            </v>
          </cell>
          <cell r="D9290" t="str">
            <v xml:space="preserve">UN    </v>
          </cell>
          <cell r="E9290">
            <v>109.81</v>
          </cell>
        </row>
        <row r="9291">
          <cell r="A9291">
            <v>34714</v>
          </cell>
          <cell r="B9291" t="str">
            <v>SINAPI</v>
          </cell>
          <cell r="C9291" t="str">
            <v xml:space="preserve">DISJUNTOR TIPO DIN/IEC, TRIPOLAR 63 A                                                                                                                                                                                                                                                                                                                                                                                                                                                                     </v>
          </cell>
          <cell r="D9291" t="str">
            <v xml:space="preserve">UN    </v>
          </cell>
          <cell r="E9291">
            <v>131.15</v>
          </cell>
        </row>
        <row r="9292">
          <cell r="A9292">
            <v>2388</v>
          </cell>
          <cell r="B9292" t="str">
            <v>SINAPI</v>
          </cell>
          <cell r="C9292" t="str">
            <v xml:space="preserve">DISJUNTOR TIPO NEMA, BIPOLAR 10  ATE  50 A, TENSAO MAXIMA 415 V                                                                                                                                                                                                                                                                                                                                                                                                                                           </v>
          </cell>
          <cell r="D9292" t="str">
            <v xml:space="preserve">UN    </v>
          </cell>
          <cell r="E9292">
            <v>108.98</v>
          </cell>
        </row>
        <row r="9293">
          <cell r="A9293">
            <v>34606</v>
          </cell>
          <cell r="B9293" t="str">
            <v>SINAPI</v>
          </cell>
          <cell r="C9293" t="str">
            <v xml:space="preserve">DISJUNTOR TIPO NEMA, BIPOLAR 60 ATE 100A, TENSAO MAXIMA 415 V                                                                                                                                                                                                                                                                                                                                                                                                                                             </v>
          </cell>
          <cell r="D9293" t="str">
            <v xml:space="preserve">UN    </v>
          </cell>
          <cell r="E9293">
            <v>167.17</v>
          </cell>
        </row>
        <row r="9294">
          <cell r="A9294">
            <v>34689</v>
          </cell>
          <cell r="B9294" t="str">
            <v>SINAPI</v>
          </cell>
          <cell r="C9294" t="str">
            <v xml:space="preserve">DISJUNTOR TIPO NEMA, MONOPOLAR DE 60 ATE 70A, TENSAO MAXIMA DE 240 V                                                                                                                                                                                                                                                                                                                                                                                                                                      </v>
          </cell>
          <cell r="D9294" t="str">
            <v xml:space="preserve">UN    </v>
          </cell>
          <cell r="E9294">
            <v>53.22</v>
          </cell>
        </row>
        <row r="9295">
          <cell r="A9295">
            <v>2370</v>
          </cell>
          <cell r="B9295" t="str">
            <v>SINAPI</v>
          </cell>
          <cell r="C9295" t="str">
            <v xml:space="preserve">DISJUNTOR TIPO NEMA, MONOPOLAR 10 ATE 30A, TENSAO MAXIMA DE 240 V                                                                                                                                                                                                                                                                                                                                                                                                                                         </v>
          </cell>
          <cell r="D9295" t="str">
            <v xml:space="preserve">UN    </v>
          </cell>
          <cell r="E9295">
            <v>20.25</v>
          </cell>
        </row>
        <row r="9296">
          <cell r="A9296">
            <v>2386</v>
          </cell>
          <cell r="B9296" t="str">
            <v>SINAPI</v>
          </cell>
          <cell r="C9296" t="str">
            <v xml:space="preserve">DISJUNTOR TIPO NEMA, MONOPOLAR 35  ATE  50 A, TENSAO MAXIMA DE 240 V                                                                                                                                                                                                                                                                                                                                                                                                                                      </v>
          </cell>
          <cell r="D9296" t="str">
            <v xml:space="preserve">UN    </v>
          </cell>
          <cell r="E9296">
            <v>33.97</v>
          </cell>
        </row>
        <row r="9297">
          <cell r="A9297">
            <v>2392</v>
          </cell>
          <cell r="B9297" t="str">
            <v>SINAPI</v>
          </cell>
          <cell r="C9297" t="str">
            <v xml:space="preserve">DISJUNTOR TIPO NEMA, TRIPOLAR 10  ATE  50A, TENSAO MAXIMA DE 415 V                                                                                                                                                                                                                                                                                                                                                                                                                                        </v>
          </cell>
          <cell r="D9297" t="str">
            <v xml:space="preserve">UN    </v>
          </cell>
          <cell r="E9297">
            <v>135.93</v>
          </cell>
        </row>
        <row r="9298">
          <cell r="A9298">
            <v>2373</v>
          </cell>
          <cell r="B9298" t="str">
            <v>SINAPI</v>
          </cell>
          <cell r="C9298" t="str">
            <v xml:space="preserve">DISJUNTOR TIPO NEMA, TRIPOLAR 60 ATE 100 A, TENSAO MAXIMA DE 415 V                                                                                                                                                                                                                                                                                                                                                                                                                                        </v>
          </cell>
          <cell r="D9298" t="str">
            <v xml:space="preserve">UN    </v>
          </cell>
          <cell r="E9298">
            <v>191.52</v>
          </cell>
        </row>
        <row r="9299">
          <cell r="A9299">
            <v>39465</v>
          </cell>
          <cell r="B9299" t="str">
            <v>SINAPI</v>
          </cell>
          <cell r="C9299" t="str">
            <v xml:space="preserve">DISPOSITIVO DPS CLASSE II, 1 POLO, TENSAO MAXIMA DE 175 V, CORRENTE MAXIMA DE *20* KA (TIPO AC)                                                                                                                                                                                                                                                                                                                                                                                                           </v>
          </cell>
          <cell r="D9299" t="str">
            <v xml:space="preserve">UN    </v>
          </cell>
          <cell r="E9299">
            <v>117</v>
          </cell>
        </row>
        <row r="9300">
          <cell r="A9300">
            <v>39466</v>
          </cell>
          <cell r="B9300" t="str">
            <v>SINAPI</v>
          </cell>
          <cell r="C9300" t="str">
            <v xml:space="preserve">DISPOSITIVO DPS CLASSE II, 1 POLO, TENSAO MAXIMA DE 175 V, CORRENTE MAXIMA DE *30* KA (TIPO AC)                                                                                                                                                                                                                                                                                                                                                                                                           </v>
          </cell>
          <cell r="D9300" t="str">
            <v xml:space="preserve">UN    </v>
          </cell>
          <cell r="E9300">
            <v>131.62</v>
          </cell>
        </row>
        <row r="9301">
          <cell r="A9301">
            <v>39467</v>
          </cell>
          <cell r="B9301" t="str">
            <v>SINAPI</v>
          </cell>
          <cell r="C9301" t="str">
            <v xml:space="preserve">DISPOSITIVO DPS CLASSE II, 1 POLO, TENSAO MAXIMA DE 175 V, CORRENTE MAXIMA DE *45* KA (TIPO AC)                                                                                                                                                                                                                                                                                                                                                                                                           </v>
          </cell>
          <cell r="D9301" t="str">
            <v xml:space="preserve">UN    </v>
          </cell>
          <cell r="E9301">
            <v>168.36</v>
          </cell>
        </row>
        <row r="9302">
          <cell r="A9302">
            <v>39468</v>
          </cell>
          <cell r="B9302" t="str">
            <v>SINAPI</v>
          </cell>
          <cell r="C9302" t="str">
            <v xml:space="preserve">DISPOSITIVO DPS CLASSE II, 1 POLO, TENSAO MAXIMA DE 175 V, CORRENTE MAXIMA DE *90* KA (TIPO AC)                                                                                                                                                                                                                                                                                                                                                                                                           </v>
          </cell>
          <cell r="D9302" t="str">
            <v xml:space="preserve">UN    </v>
          </cell>
          <cell r="E9302">
            <v>299.26</v>
          </cell>
        </row>
        <row r="9303">
          <cell r="A9303">
            <v>39469</v>
          </cell>
          <cell r="B9303" t="str">
            <v>SINAPI</v>
          </cell>
          <cell r="C9303" t="str">
            <v xml:space="preserve">DISPOSITIVO DPS CLASSE II, 1 POLO, TENSAO MAXIMA DE 275 V, CORRENTE MAXIMA DE *20* KA (TIPO AC)                                                                                                                                                                                                                                                                                                                                                                                                           </v>
          </cell>
          <cell r="D9303" t="str">
            <v xml:space="preserve">UN    </v>
          </cell>
          <cell r="E9303">
            <v>121.9</v>
          </cell>
        </row>
        <row r="9304">
          <cell r="A9304">
            <v>39470</v>
          </cell>
          <cell r="B9304" t="str">
            <v>SINAPI</v>
          </cell>
          <cell r="C9304" t="str">
            <v xml:space="preserve">DISPOSITIVO DPS CLASSE II, 1 POLO, TENSAO MAXIMA DE 275 V, CORRENTE MAXIMA DE *30* KA (TIPO AC)                                                                                                                                                                                                                                                                                                                                                                                                           </v>
          </cell>
          <cell r="D9304" t="str">
            <v xml:space="preserve">UN    </v>
          </cell>
          <cell r="E9304">
            <v>149.78</v>
          </cell>
        </row>
        <row r="9305">
          <cell r="A9305">
            <v>39471</v>
          </cell>
          <cell r="B9305" t="str">
            <v>SINAPI</v>
          </cell>
          <cell r="C9305" t="str">
            <v xml:space="preserve">DISPOSITIVO DPS CLASSE II, 1 POLO, TENSAO MAXIMA DE 275 V, CORRENTE MAXIMA DE *45* KA (TIPO AC)                                                                                                                                                                                                                                                                                                                                                                                                           </v>
          </cell>
          <cell r="D9305" t="str">
            <v xml:space="preserve">UN    </v>
          </cell>
          <cell r="E9305">
            <v>180</v>
          </cell>
        </row>
        <row r="9306">
          <cell r="A9306">
            <v>39472</v>
          </cell>
          <cell r="B9306" t="str">
            <v>SINAPI</v>
          </cell>
          <cell r="C9306" t="str">
            <v xml:space="preserve">DISPOSITIVO DPS CLASSE II, 1 POLO, TENSAO MAXIMA DE 275 V, CORRENTE MAXIMA DE *90* KA (TIPO AC)                                                                                                                                                                                                                                                                                                                                                                                                           </v>
          </cell>
          <cell r="D9306" t="str">
            <v xml:space="preserve">UN    </v>
          </cell>
          <cell r="E9306">
            <v>312.74</v>
          </cell>
        </row>
        <row r="9307">
          <cell r="A9307">
            <v>39473</v>
          </cell>
          <cell r="B9307" t="str">
            <v>SINAPI</v>
          </cell>
          <cell r="C9307" t="str">
            <v xml:space="preserve">DISPOSITIVO DPS CLASSE II, 1 POLO, TENSAO MAXIMA DE 385 V, CORRENTE MAXIMA DE *20* KA (TIPO AC)                                                                                                                                                                                                                                                                                                                                                                                                           </v>
          </cell>
          <cell r="D9307" t="str">
            <v xml:space="preserve">UN    </v>
          </cell>
          <cell r="E9307">
            <v>202.03</v>
          </cell>
        </row>
        <row r="9308">
          <cell r="A9308">
            <v>39474</v>
          </cell>
          <cell r="B9308" t="str">
            <v>SINAPI</v>
          </cell>
          <cell r="C9308" t="str">
            <v xml:space="preserve">DISPOSITIVO DPS CLASSE II, 1 POLO, TENSAO MAXIMA DE 385 V, CORRENTE MAXIMA DE *30* KA (TIPO AC)                                                                                                                                                                                                                                                                                                                                                                                                           </v>
          </cell>
          <cell r="D9308" t="str">
            <v xml:space="preserve">UN    </v>
          </cell>
          <cell r="E9308">
            <v>215.38</v>
          </cell>
        </row>
        <row r="9309">
          <cell r="A9309">
            <v>39475</v>
          </cell>
          <cell r="B9309" t="str">
            <v>SINAPI</v>
          </cell>
          <cell r="C9309" t="str">
            <v xml:space="preserve">DISPOSITIVO DPS CLASSE II, 1 POLO, TENSAO MAXIMA DE 385 V, CORRENTE MAXIMA DE *45* KA (TIPO AC)                                                                                                                                                                                                                                                                                                                                                                                                           </v>
          </cell>
          <cell r="D9309" t="str">
            <v xml:space="preserve">UN    </v>
          </cell>
          <cell r="E9309">
            <v>244.37</v>
          </cell>
        </row>
        <row r="9310">
          <cell r="A9310">
            <v>39476</v>
          </cell>
          <cell r="B9310" t="str">
            <v>SINAPI</v>
          </cell>
          <cell r="C9310" t="str">
            <v xml:space="preserve">DISPOSITIVO DPS CLASSE II, 1 POLO, TENSAO MAXIMA DE 385 V, CORRENTE MAXIMA DE *90* KA (TIPO AC)                                                                                                                                                                                                                                                                                                                                                                                                           </v>
          </cell>
          <cell r="D9310" t="str">
            <v xml:space="preserve">UN    </v>
          </cell>
          <cell r="E9310">
            <v>460.01</v>
          </cell>
        </row>
        <row r="9311">
          <cell r="A9311">
            <v>39477</v>
          </cell>
          <cell r="B9311" t="str">
            <v>SINAPI</v>
          </cell>
          <cell r="C9311" t="str">
            <v xml:space="preserve">DISPOSITIVO DPS CLASSE II, 1 POLO, TENSAO MAXIMA DE 460 V, CORRENTE MAXIMA DE *20* KA (TIPO AC)                                                                                                                                                                                                                                                                                                                                                                                                           </v>
          </cell>
          <cell r="D9311" t="str">
            <v xml:space="preserve">UN    </v>
          </cell>
          <cell r="E9311">
            <v>225.39</v>
          </cell>
        </row>
        <row r="9312">
          <cell r="A9312">
            <v>39478</v>
          </cell>
          <cell r="B9312" t="str">
            <v>SINAPI</v>
          </cell>
          <cell r="C9312" t="str">
            <v xml:space="preserve">DISPOSITIVO DPS CLASSE II, 1 POLO, TENSAO MAXIMA DE 460 V, CORRENTE MAXIMA DE *30* KA (TIPO AC)                                                                                                                                                                                                                                                                                                                                                                                                           </v>
          </cell>
          <cell r="D9312" t="str">
            <v xml:space="preserve">UN    </v>
          </cell>
          <cell r="E9312">
            <v>232.36</v>
          </cell>
        </row>
        <row r="9313">
          <cell r="A9313">
            <v>39479</v>
          </cell>
          <cell r="B9313" t="str">
            <v>SINAPI</v>
          </cell>
          <cell r="C9313" t="str">
            <v xml:space="preserve">DISPOSITIVO DPS CLASSE II, 1 POLO, TENSAO MAXIMA DE 460 V, CORRENTE MAXIMA DE *45* KA (TIPO AC)                                                                                                                                                                                                                                                                                                                                                                                                           </v>
          </cell>
          <cell r="D9313" t="str">
            <v xml:space="preserve">UN    </v>
          </cell>
          <cell r="E9313">
            <v>273.77999999999997</v>
          </cell>
        </row>
        <row r="9314">
          <cell r="A9314">
            <v>39480</v>
          </cell>
          <cell r="B9314" t="str">
            <v>SINAPI</v>
          </cell>
          <cell r="C9314" t="str">
            <v xml:space="preserve">DISPOSITIVO DPS CLASSE II, 1 POLO, TENSAO MAXIMA DE 460 V, CORRENTE MAXIMA DE *90* KA (TIPO AC)                                                                                                                                                                                                                                                                                                                                                                                                           </v>
          </cell>
          <cell r="D9314" t="str">
            <v xml:space="preserve">UN    </v>
          </cell>
          <cell r="E9314">
            <v>564.92999999999995</v>
          </cell>
        </row>
        <row r="9315">
          <cell r="A9315">
            <v>39459</v>
          </cell>
          <cell r="B9315" t="str">
            <v>SINAPI</v>
          </cell>
          <cell r="C9315" t="str">
            <v xml:space="preserve">DISPOSITIVO DR, 2 POLOS, SENSIBILIDADE DE 30 MA, CORRENTE DE 100 A, TIPO AC                                                                                                                                                                                                                                                                                                                                                                                                                               </v>
          </cell>
          <cell r="D9315" t="str">
            <v xml:space="preserve">UN    </v>
          </cell>
          <cell r="E9315">
            <v>479.48</v>
          </cell>
        </row>
        <row r="9316">
          <cell r="A9316">
            <v>39445</v>
          </cell>
          <cell r="B9316" t="str">
            <v>SINAPI</v>
          </cell>
          <cell r="C9316" t="str">
            <v xml:space="preserve">DISPOSITIVO DR, 2 POLOS, SENSIBILIDADE DE 30 MA, CORRENTE DE 25 A, TIPO AC                                                                                                                                                                                                                                                                                                                                                                                                                                </v>
          </cell>
          <cell r="D9316" t="str">
            <v xml:space="preserve">UN    </v>
          </cell>
          <cell r="E9316">
            <v>240.75</v>
          </cell>
        </row>
        <row r="9317">
          <cell r="A9317">
            <v>39446</v>
          </cell>
          <cell r="B9317" t="str">
            <v>SINAPI</v>
          </cell>
          <cell r="C9317" t="str">
            <v xml:space="preserve">DISPOSITIVO DR, 2 POLOS, SENSIBILIDADE DE 30 MA, CORRENTE DE 40 A, TIPO AC                                                                                                                                                                                                                                                                                                                                                                                                                                </v>
          </cell>
          <cell r="D9317" t="str">
            <v xml:space="preserve">UN    </v>
          </cell>
          <cell r="E9317">
            <v>245.03</v>
          </cell>
        </row>
        <row r="9318">
          <cell r="A9318">
            <v>39447</v>
          </cell>
          <cell r="B9318" t="str">
            <v>SINAPI</v>
          </cell>
          <cell r="C9318" t="str">
            <v xml:space="preserve">DISPOSITIVO DR, 2 POLOS, SENSIBILIDADE DE 30 MA, CORRENTE DE 63 A, TIPO AC                                                                                                                                                                                                                                                                                                                                                                                                                                </v>
          </cell>
          <cell r="D9318" t="str">
            <v xml:space="preserve">UN    </v>
          </cell>
          <cell r="E9318">
            <v>262.02999999999997</v>
          </cell>
        </row>
        <row r="9319">
          <cell r="A9319">
            <v>39448</v>
          </cell>
          <cell r="B9319" t="str">
            <v>SINAPI</v>
          </cell>
          <cell r="C9319" t="str">
            <v xml:space="preserve">DISPOSITIVO DR, 2 POLOS, SENSIBILIDADE DE 30 MA, CORRENTE DE 80 A, TIPO AC                                                                                                                                                                                                                                                                                                                                                                                                                                </v>
          </cell>
          <cell r="D9319" t="str">
            <v xml:space="preserve">UN    </v>
          </cell>
          <cell r="E9319">
            <v>446.81</v>
          </cell>
        </row>
        <row r="9320">
          <cell r="A9320">
            <v>39450</v>
          </cell>
          <cell r="B9320" t="str">
            <v>SINAPI</v>
          </cell>
          <cell r="C9320" t="str">
            <v xml:space="preserve">DISPOSITIVO DR, 2 POLOS, SENSIBILIDADE DE 300 MA, CORRENTE DE 25 A, TIPO AC                                                                                                                                                                                                                                                                                                                                                                                                                               </v>
          </cell>
          <cell r="D9320" t="str">
            <v xml:space="preserve">UN    </v>
          </cell>
          <cell r="E9320">
            <v>272.60000000000002</v>
          </cell>
        </row>
        <row r="9321">
          <cell r="A9321">
            <v>39451</v>
          </cell>
          <cell r="B9321" t="str">
            <v>SINAPI</v>
          </cell>
          <cell r="C9321" t="str">
            <v xml:space="preserve">DISPOSITIVO DR, 2 POLOS, SENSIBILIDADE DE 300 MA, CORRENTE DE 40 A, TIPO AC                                                                                                                                                                                                                                                                                                                                                                                                                               </v>
          </cell>
          <cell r="D9321" t="str">
            <v xml:space="preserve">UN    </v>
          </cell>
          <cell r="E9321">
            <v>297.33</v>
          </cell>
        </row>
        <row r="9322">
          <cell r="A9322">
            <v>39452</v>
          </cell>
          <cell r="B9322" t="str">
            <v>SINAPI</v>
          </cell>
          <cell r="C9322" t="str">
            <v xml:space="preserve">DISPOSITIVO DR, 2 POLOS, SENSIBILIDADE DE 300 MA, CORRENTE DE 63 A, TIPO AC                                                                                                                                                                                                                                                                                                                                                                                                                               </v>
          </cell>
          <cell r="D9322" t="str">
            <v xml:space="preserve">UN    </v>
          </cell>
          <cell r="E9322">
            <v>299.11</v>
          </cell>
        </row>
        <row r="9323">
          <cell r="A9323">
            <v>39523</v>
          </cell>
          <cell r="B9323" t="str">
            <v>SINAPI</v>
          </cell>
          <cell r="C9323" t="str">
            <v xml:space="preserve">DISPOSITIVO DR, 2 POLOS, SENSIBILIDADE DE 300 MA, CORRENTE DE 80 A, TIPO  AC                                                                                                                                                                                                                                                                                                                                                                                                                              </v>
          </cell>
          <cell r="D9323" t="str">
            <v xml:space="preserve">UN    </v>
          </cell>
          <cell r="E9323">
            <v>500.55</v>
          </cell>
        </row>
        <row r="9324">
          <cell r="A9324">
            <v>39449</v>
          </cell>
          <cell r="B9324" t="str">
            <v>SINAPI</v>
          </cell>
          <cell r="C9324" t="str">
            <v xml:space="preserve">DISPOSITIVO DR, 4 POLOS, SENSIBILIDADE DE 30 MA, CORRENTE DE 100 A, TIPO AC                                                                                                                                                                                                                                                                                                                                                                                                                               </v>
          </cell>
          <cell r="D9324" t="str">
            <v xml:space="preserve">UN    </v>
          </cell>
          <cell r="E9324">
            <v>554.33000000000004</v>
          </cell>
        </row>
        <row r="9325">
          <cell r="A9325">
            <v>39455</v>
          </cell>
          <cell r="B9325" t="str">
            <v>SINAPI</v>
          </cell>
          <cell r="C9325" t="str">
            <v xml:space="preserve">DISPOSITIVO DR, 4 POLOS, SENSIBILIDADE DE 30 MA, CORRENTE DE 25 A, TIPO AC                                                                                                                                                                                                                                                                                                                                                                                                                                </v>
          </cell>
          <cell r="D9325" t="str">
            <v xml:space="preserve">UN    </v>
          </cell>
          <cell r="E9325">
            <v>274.29000000000002</v>
          </cell>
        </row>
        <row r="9326">
          <cell r="A9326">
            <v>39456</v>
          </cell>
          <cell r="B9326" t="str">
            <v>SINAPI</v>
          </cell>
          <cell r="C9326" t="str">
            <v xml:space="preserve">DISPOSITIVO DR, 4 POLOS, SENSIBILIDADE DE 30 MA, CORRENTE DE 40 A, TIPO AC                                                                                                                                                                                                                                                                                                                                                                                                                                </v>
          </cell>
          <cell r="D9326" t="str">
            <v xml:space="preserve">UN    </v>
          </cell>
          <cell r="E9326">
            <v>274.5</v>
          </cell>
        </row>
        <row r="9327">
          <cell r="A9327">
            <v>39457</v>
          </cell>
          <cell r="B9327" t="str">
            <v>SINAPI</v>
          </cell>
          <cell r="C9327" t="str">
            <v xml:space="preserve">DISPOSITIVO DR, 4 POLOS, SENSIBILIDADE DE 30 MA, CORRENTE DE 63 A, TIPO AC                                                                                                                                                                                                                                                                                                                                                                                                                                </v>
          </cell>
          <cell r="D9327" t="str">
            <v xml:space="preserve">UN    </v>
          </cell>
          <cell r="E9327">
            <v>299.25</v>
          </cell>
        </row>
        <row r="9328">
          <cell r="A9328">
            <v>39458</v>
          </cell>
          <cell r="B9328" t="str">
            <v>SINAPI</v>
          </cell>
          <cell r="C9328" t="str">
            <v xml:space="preserve">DISPOSITIVO DR, 4 POLOS, SENSIBILIDADE DE 30 MA, CORRENTE DE 80 A, TIPO AC                                                                                                                                                                                                                                                                                                                                                                                                                                </v>
          </cell>
          <cell r="D9328" t="str">
            <v xml:space="preserve">UN    </v>
          </cell>
          <cell r="E9328">
            <v>558.41</v>
          </cell>
        </row>
        <row r="9329">
          <cell r="A9329">
            <v>39464</v>
          </cell>
          <cell r="B9329" t="str">
            <v>SINAPI</v>
          </cell>
          <cell r="C9329" t="str">
            <v xml:space="preserve">DISPOSITIVO DR, 4 POLOS, SENSIBILIDADE DE 300 MA, CORRENTE DE 100 A, TIPO AC                                                                                                                                                                                                                                                                                                                                                                                                                              </v>
          </cell>
          <cell r="D9329" t="str">
            <v xml:space="preserve">UN    </v>
          </cell>
          <cell r="E9329">
            <v>897.97</v>
          </cell>
        </row>
        <row r="9330">
          <cell r="A9330">
            <v>39460</v>
          </cell>
          <cell r="B9330" t="str">
            <v>SINAPI</v>
          </cell>
          <cell r="C9330" t="str">
            <v xml:space="preserve">DISPOSITIVO DR, 4 POLOS, SENSIBILIDADE DE 300 MA, CORRENTE DE 25 A, TIPO AC                                                                                                                                                                                                                                                                                                                                                                                                                               </v>
          </cell>
          <cell r="D9330" t="str">
            <v xml:space="preserve">UN    </v>
          </cell>
          <cell r="E9330">
            <v>340.58</v>
          </cell>
        </row>
        <row r="9331">
          <cell r="A9331">
            <v>39461</v>
          </cell>
          <cell r="B9331" t="str">
            <v>SINAPI</v>
          </cell>
          <cell r="C9331" t="str">
            <v xml:space="preserve">DISPOSITIVO DR, 4 POLOS, SENSIBILIDADE DE 300 MA, CORRENTE DE 40 A, TIPO AC                                                                                                                                                                                                                                                                                                                                                                                                                               </v>
          </cell>
          <cell r="D9331" t="str">
            <v xml:space="preserve">UN    </v>
          </cell>
          <cell r="E9331">
            <v>399.08</v>
          </cell>
        </row>
        <row r="9332">
          <cell r="A9332">
            <v>39462</v>
          </cell>
          <cell r="B9332" t="str">
            <v>SINAPI</v>
          </cell>
          <cell r="C9332" t="str">
            <v xml:space="preserve">DISPOSITIVO DR, 4 POLOS, SENSIBILIDADE DE 300 MA, CORRENTE DE 63 A, TIPO AC                                                                                                                                                                                                                                                                                                                                                                                                                               </v>
          </cell>
          <cell r="D9332" t="str">
            <v xml:space="preserve">UN    </v>
          </cell>
          <cell r="E9332">
            <v>384.61</v>
          </cell>
        </row>
        <row r="9333">
          <cell r="A9333">
            <v>39463</v>
          </cell>
          <cell r="B9333" t="str">
            <v>SINAPI</v>
          </cell>
          <cell r="C9333" t="str">
            <v xml:space="preserve">DISPOSITIVO DR, 4 POLOS, SENSIBILIDADE DE 300 MA, CORRENTE DE 80 A, TIPO AC                                                                                                                                                                                                                                                                                                                                                                                                                               </v>
          </cell>
          <cell r="D9333" t="str">
            <v xml:space="preserve">UN    </v>
          </cell>
          <cell r="E9333">
            <v>891</v>
          </cell>
        </row>
        <row r="9334">
          <cell r="A9334">
            <v>26039</v>
          </cell>
          <cell r="B9334" t="str">
            <v>SINAPI</v>
          </cell>
          <cell r="C9334" t="str">
            <v xml:space="preserve">DISTRIBUIDOR DE AGREGADOS AUTOPROPELIDO, CAP 3 M3, A DIESEL, 6 CC, 176 CV                                                                                                                                                                                                                                                                                                                                                                                                                                 </v>
          </cell>
          <cell r="D9334" t="str">
            <v xml:space="preserve">UN    </v>
          </cell>
          <cell r="E9334">
            <v>406424.55</v>
          </cell>
        </row>
        <row r="9335">
          <cell r="A9335">
            <v>2401</v>
          </cell>
          <cell r="B9335" t="str">
            <v>SINAPI</v>
          </cell>
          <cell r="C9335" t="str">
            <v xml:space="preserve">DISTRIBUIDOR DE AGREGADOS REBOCAVEL, CAPACIDADE 1,9 M3, LARGURA DE TRABALHO 3,66 M                                                                                                                                                                                                                                                                                                                                                                                                                        </v>
          </cell>
          <cell r="D9335" t="str">
            <v xml:space="preserve">UN    </v>
          </cell>
          <cell r="E9335">
            <v>93482.15</v>
          </cell>
        </row>
        <row r="9336">
          <cell r="A9336">
            <v>38870</v>
          </cell>
          <cell r="B9336" t="str">
            <v>SINAPI</v>
          </cell>
          <cell r="C9336" t="str">
            <v xml:space="preserve">DISTRIBUIDOR METALICO, COM ROSCA, 2 SAIDAS, DN 1" X 1/2", PARA CONEXAO COM ANEL DESLIZANTE EM TUBO PEX                                                                                                                                                                                                                                                                                                                                                                                                    </v>
          </cell>
          <cell r="D9336" t="str">
            <v xml:space="preserve">UN    </v>
          </cell>
          <cell r="E9336">
            <v>39.92</v>
          </cell>
        </row>
        <row r="9337">
          <cell r="A9337">
            <v>38869</v>
          </cell>
          <cell r="B9337" t="str">
            <v>SINAPI</v>
          </cell>
          <cell r="C9337" t="str">
            <v xml:space="preserve">DISTRIBUIDOR METALICO, COM ROSCA, 2 SAIDAS, DN 3/4" X 1/2", PARA CONEXAO COM ANEL DESLIZANTE EM TUBO PEX                                                                                                                                                                                                                                                                                                                                                                                                  </v>
          </cell>
          <cell r="D9337" t="str">
            <v xml:space="preserve">UN    </v>
          </cell>
          <cell r="E9337">
            <v>35.21</v>
          </cell>
        </row>
        <row r="9338">
          <cell r="A9338">
            <v>38872</v>
          </cell>
          <cell r="B9338" t="str">
            <v>SINAPI</v>
          </cell>
          <cell r="C9338" t="str">
            <v xml:space="preserve">DISTRIBUIDOR METALICO, COM ROSCA, 3 SAIDAS, DN 1" X 1/2", PARA CONEXAO COM ANEL DESLIZANTE EM TUBO PEX                                                                                                                                                                                                                                                                                                                                                                                                    </v>
          </cell>
          <cell r="D9338" t="str">
            <v xml:space="preserve">UN    </v>
          </cell>
          <cell r="E9338">
            <v>54.52</v>
          </cell>
        </row>
        <row r="9339">
          <cell r="A9339">
            <v>38871</v>
          </cell>
          <cell r="B9339" t="str">
            <v>SINAPI</v>
          </cell>
          <cell r="C9339" t="str">
            <v xml:space="preserve">DISTRIBUIDOR METALICO, COM ROSCA, 3 SAIDAS, DN 3/4" X 1/2", PARA CONEXAO COM ANEL DESLIZANTE EM TUBO PEX                                                                                                                                                                                                                                                                                                                                                                                                  </v>
          </cell>
          <cell r="D9339" t="str">
            <v xml:space="preserve">UN    </v>
          </cell>
          <cell r="E9339">
            <v>43.86</v>
          </cell>
        </row>
        <row r="9340">
          <cell r="A9340">
            <v>39283</v>
          </cell>
          <cell r="B9340" t="str">
            <v>SINAPI</v>
          </cell>
          <cell r="C9340" t="str">
            <v xml:space="preserve">DISTRIBUIDOR, PLASTICO, 2 SAIDAS, DN 32 X 16 MM, PARA CONEXAO COM CRIMPAGEM EM TUBO PEX                                                                                                                                                                                                                                                                                                                                                                                                                   </v>
          </cell>
          <cell r="D9340" t="str">
            <v xml:space="preserve">UN    </v>
          </cell>
          <cell r="E9340">
            <v>136.61000000000001</v>
          </cell>
        </row>
        <row r="9341">
          <cell r="A9341">
            <v>39284</v>
          </cell>
          <cell r="B9341" t="str">
            <v>SINAPI</v>
          </cell>
          <cell r="C9341" t="str">
            <v xml:space="preserve">DISTRIBUIDOR, PLASTICO, 2 SAIDAS, DN 32 X 20 MM, PARA CONEXAO COM CRIMPAGEM EM TUBO PEX                                                                                                                                                                                                                                                                                                                                                                                                                   </v>
          </cell>
          <cell r="D9341" t="str">
            <v xml:space="preserve">UN    </v>
          </cell>
          <cell r="E9341">
            <v>148.04</v>
          </cell>
        </row>
        <row r="9342">
          <cell r="A9342">
            <v>39285</v>
          </cell>
          <cell r="B9342" t="str">
            <v>SINAPI</v>
          </cell>
          <cell r="C9342" t="str">
            <v xml:space="preserve">DISTRIBUIDOR, PLASTICO, 2 SAIDAS, DN 32 X 25 MM, PARA CONEXAO COM CRIMPAGEM EM TUBO PEX                                                                                                                                                                                                                                                                                                                                                                                                                   </v>
          </cell>
          <cell r="D9342" t="str">
            <v xml:space="preserve">UN    </v>
          </cell>
          <cell r="E9342">
            <v>150.16999999999999</v>
          </cell>
        </row>
        <row r="9343">
          <cell r="A9343">
            <v>39286</v>
          </cell>
          <cell r="B9343" t="str">
            <v>SINAPI</v>
          </cell>
          <cell r="C9343" t="str">
            <v xml:space="preserve">DISTRIBUIDOR, PLASTICO, 3 SAIDAS, DN 32 X 16 MM, PARA CONEXAO COM CRIMPAGEM EM TUBO PEX                                                                                                                                                                                                                                                                                                                                                                                                                   </v>
          </cell>
          <cell r="D9343" t="str">
            <v xml:space="preserve">UN    </v>
          </cell>
          <cell r="E9343">
            <v>146.9</v>
          </cell>
        </row>
        <row r="9344">
          <cell r="A9344">
            <v>39287</v>
          </cell>
          <cell r="B9344" t="str">
            <v>SINAPI</v>
          </cell>
          <cell r="C9344" t="str">
            <v xml:space="preserve">DISTRIBUIDOR, PLASTICO, 3 SAIDAS, DN 32 X 20 MM, PARA CONEXAO COM CRIMPAGEM EM TUBO PEX                                                                                                                                                                                                                                                                                                                                                                                                                   </v>
          </cell>
          <cell r="D9344" t="str">
            <v xml:space="preserve">UN    </v>
          </cell>
          <cell r="E9344">
            <v>172.49</v>
          </cell>
        </row>
        <row r="9345">
          <cell r="A9345">
            <v>39288</v>
          </cell>
          <cell r="B9345" t="str">
            <v>SINAPI</v>
          </cell>
          <cell r="C9345" t="str">
            <v xml:space="preserve">DISTRIBUIDOR, PLASTICO, 3 SAIDAS, DN 32 X 25 MM, PARA CONEXAO COM CRIMPAGEM EM TUBO PEX                                                                                                                                                                                                                                                                                                                                                                                                                   </v>
          </cell>
          <cell r="D9345" t="str">
            <v xml:space="preserve">UN    </v>
          </cell>
          <cell r="E9345">
            <v>184.09</v>
          </cell>
        </row>
        <row r="9346">
          <cell r="A9346">
            <v>44476</v>
          </cell>
          <cell r="B9346" t="str">
            <v>SINAPI</v>
          </cell>
          <cell r="C9346" t="str">
            <v xml:space="preserve">DIVISORIA EM GRANITO, COM DUAS FACES POLIDAS, TIPO ANDORINHA/ QUARTZ/ CASTELO/ CORUMBA OU OUTROS EQUIVALENTES DA REGIAO, E=  *3,0*  CM                                                                                                                                                                                                                                                                                                                                                                    </v>
          </cell>
          <cell r="D9346" t="str">
            <v xml:space="preserve">M2    </v>
          </cell>
          <cell r="E9346">
            <v>451.69</v>
          </cell>
        </row>
        <row r="9347">
          <cell r="A9347">
            <v>10629</v>
          </cell>
          <cell r="B9347" t="str">
            <v>SINAPI</v>
          </cell>
          <cell r="C9347" t="str">
            <v xml:space="preserve">DIVISORIA EM MARMORE, COM DUAS FACES POLIDAS, BRANCO COMUM, E=  *3,0* CM                                                                                                                                                                                                                                                                                                                                                                                                                                  </v>
          </cell>
          <cell r="D9347" t="str">
            <v xml:space="preserve">M2    </v>
          </cell>
          <cell r="E9347">
            <v>468.72</v>
          </cell>
        </row>
        <row r="9348">
          <cell r="A9348">
            <v>10698</v>
          </cell>
          <cell r="B9348" t="str">
            <v>SINAPI</v>
          </cell>
          <cell r="C9348" t="str">
            <v xml:space="preserve">DIVISORIA, PLACA  PRE-MOLDADA EM GRANILITE, MARMORITE OU GRANITINA,  E = *3 CM                                                                                                                                                                                                                                                                                                                                                                                                                            </v>
          </cell>
          <cell r="D9348" t="str">
            <v xml:space="preserve">M2    </v>
          </cell>
          <cell r="E9348">
            <v>229.56</v>
          </cell>
        </row>
        <row r="9349">
          <cell r="A9349">
            <v>40521</v>
          </cell>
          <cell r="B9349" t="str">
            <v>SINAPI</v>
          </cell>
          <cell r="C9349" t="str">
            <v xml:space="preserve">DOBRADEIRA ELETROMECANICA DE VERGALHAO, PARA ACO DE DIAMETRO ATE 1 1/2 "Â, MOTOR ELETRICO TRIFASICO, POTENCIA DE 3 HP ATE 5 HP                                                                                                                                                                                                                                                                                                                                                                           </v>
          </cell>
          <cell r="D9349" t="str">
            <v xml:space="preserve">UN    </v>
          </cell>
          <cell r="E9349">
            <v>94029.88</v>
          </cell>
        </row>
        <row r="9350">
          <cell r="A9350">
            <v>2432</v>
          </cell>
          <cell r="B9350" t="str">
            <v>SINAPI</v>
          </cell>
          <cell r="C9350" t="str">
            <v xml:space="preserve">DOBRADICA EM ACO/FERRO, 3 1/2" X  3", E= 1,9  A 2 MM, COM ANEL,  CROMADO OU ZINCADO, TAMPA BOLA, COM PARAFUSOS                                                                                                                                                                                                                                                                                                                                                                                            </v>
          </cell>
          <cell r="D9350" t="str">
            <v xml:space="preserve">UN    </v>
          </cell>
          <cell r="E9350">
            <v>18.149999999999999</v>
          </cell>
        </row>
        <row r="9351">
          <cell r="A9351">
            <v>2433</v>
          </cell>
          <cell r="B9351" t="str">
            <v>SINAPI</v>
          </cell>
          <cell r="C9351" t="str">
            <v xml:space="preserve">DOBRADICA EM ACO/FERRO, 3" X 2 1/2", E= 1,2 A 1,8 MM, SEM ANEL,  CROMADO OU ZINCADO, TAMPA CHATA, COM PARAFUSOS                                                                                                                                                                                                                                                                                                                                                                                           </v>
          </cell>
          <cell r="D9351" t="str">
            <v xml:space="preserve">UN    </v>
          </cell>
          <cell r="E9351">
            <v>6.15</v>
          </cell>
        </row>
        <row r="9352">
          <cell r="A9352">
            <v>2418</v>
          </cell>
          <cell r="B9352" t="str">
            <v>SINAPI</v>
          </cell>
          <cell r="C9352" t="str">
            <v xml:space="preserve">DOBRADICA EM ACO/FERRO, 3" X 2 1/2", E= 1,2 A 1,8 MM, SEM ANEL, CROMADO OU ZINCADO, TAMPA BOLA, COM PARAFUSOS                                                                                                                                                                                                                                                                                                                                                                                             </v>
          </cell>
          <cell r="D9352" t="str">
            <v xml:space="preserve">UN    </v>
          </cell>
          <cell r="E9352">
            <v>8.42</v>
          </cell>
        </row>
        <row r="9353">
          <cell r="A9353">
            <v>2420</v>
          </cell>
          <cell r="B9353" t="str">
            <v>SINAPI</v>
          </cell>
          <cell r="C9353" t="str">
            <v xml:space="preserve">DOBRADICA EM ACO/FERRO, 3" X 2 1/2", E= 1,9 A 2 MM, SEM ANEL,  CROMADO OU ZINCADO, TAMPA BOLA, COM PARAFUSOS                                                                                                                                                                                                                                                                                                                                                                                              </v>
          </cell>
          <cell r="D9353" t="str">
            <v xml:space="preserve">UN    </v>
          </cell>
          <cell r="E9353">
            <v>10.56</v>
          </cell>
        </row>
        <row r="9354">
          <cell r="A9354">
            <v>11447</v>
          </cell>
          <cell r="B9354" t="str">
            <v>SINAPI</v>
          </cell>
          <cell r="C9354" t="str">
            <v xml:space="preserve">DOBRADICA EM LATAO, 3 " X 2 1/2 ", E= 1,9 A 2 MM, COM ANEL, CROMADO, TAMPA BOLA, COM PARAFUSOS                                                                                                                                                                                                                                                                                                                                                                                                            </v>
          </cell>
          <cell r="D9354" t="str">
            <v xml:space="preserve">UN    </v>
          </cell>
          <cell r="E9354">
            <v>20.87</v>
          </cell>
        </row>
        <row r="9355">
          <cell r="A9355">
            <v>11451</v>
          </cell>
          <cell r="B9355" t="str">
            <v>SINAPI</v>
          </cell>
          <cell r="C9355" t="str">
            <v xml:space="preserve">DOBRADICA TIPO VAI-E-VEM EM ACO/FERRO, TAMANHO 3'', GALVANIZADO, COM PARAFUSOS                                                                                                                                                                                                                                                                                                                                                                                                                            </v>
          </cell>
          <cell r="D9355" t="str">
            <v xml:space="preserve">UN    </v>
          </cell>
          <cell r="E9355">
            <v>55.95</v>
          </cell>
        </row>
        <row r="9356">
          <cell r="A9356">
            <v>11116</v>
          </cell>
          <cell r="B9356" t="str">
            <v>SINAPI</v>
          </cell>
          <cell r="C9356" t="str">
            <v xml:space="preserve">DOMOS INDIVIDUAL EM ACRILICO BRANCO *95 X 95* CM, SEM INSTALACAO                                                                                                                                                                                                                                                                                                                                                                                                                                          </v>
          </cell>
          <cell r="D9356" t="str">
            <v xml:space="preserve">UN    </v>
          </cell>
          <cell r="E9356">
            <v>822.18</v>
          </cell>
        </row>
        <row r="9357">
          <cell r="A9357">
            <v>38411</v>
          </cell>
          <cell r="B9357" t="str">
            <v>SINAPI</v>
          </cell>
          <cell r="C9357" t="str">
            <v xml:space="preserve">DOSADOR DE AREIA, CAPACIDADE DE *26* LITROS                                                                                                                                                                                                                                                                                                                                                                                                                                                               </v>
          </cell>
          <cell r="D9357" t="str">
            <v xml:space="preserve">UN    </v>
          </cell>
          <cell r="E9357">
            <v>1954.72</v>
          </cell>
        </row>
        <row r="9358">
          <cell r="A9358">
            <v>38189</v>
          </cell>
          <cell r="B9358" t="str">
            <v>SINAPI</v>
          </cell>
          <cell r="C9358" t="str">
            <v xml:space="preserve">DUCHA / CHUVEIRO METALICO, DE PAREDE, ARTICULAVEL, COM BRACO/CANO, SEM DESVIADOR                                                                                                                                                                                                                                                                                                                                                                                                                          </v>
          </cell>
          <cell r="D9358" t="str">
            <v xml:space="preserve">UN    </v>
          </cell>
          <cell r="E9358">
            <v>135.22999999999999</v>
          </cell>
        </row>
        <row r="9359">
          <cell r="A9359">
            <v>38190</v>
          </cell>
          <cell r="B9359" t="str">
            <v>SINAPI</v>
          </cell>
          <cell r="C9359" t="str">
            <v xml:space="preserve">DUCHA / CHUVEIRO METALICO, DE PAREDE, ARTICULAVEL, COM DESVIADOR E DUCHA MANUAL                                                                                                                                                                                                                                                                                                                                                                                                                           </v>
          </cell>
          <cell r="D9359" t="str">
            <v xml:space="preserve">UN    </v>
          </cell>
          <cell r="E9359">
            <v>284.89</v>
          </cell>
        </row>
        <row r="9360">
          <cell r="A9360">
            <v>7608</v>
          </cell>
          <cell r="B9360" t="str">
            <v>SINAPI</v>
          </cell>
          <cell r="C9360" t="str">
            <v xml:space="preserve">DUCHA / CHUVEIRO PLASTICO SIMPLES, 5 '', BRANCO, PARA ACOPLAR EM HASTE 1/2 ", AGUA FRIA                                                                                                                                                                                                                                                                                                                                                                                                                   </v>
          </cell>
          <cell r="D9360" t="str">
            <v xml:space="preserve">UN    </v>
          </cell>
          <cell r="E9360">
            <v>12</v>
          </cell>
        </row>
        <row r="9361">
          <cell r="A9361">
            <v>1370</v>
          </cell>
          <cell r="B9361" t="str">
            <v>SINAPI</v>
          </cell>
          <cell r="C9361" t="str">
            <v xml:space="preserve">DUCHA HIGIENICA PLASTICA COM REGISTRO METALICO 1/2 "                                                                                                                                                                                                                                                                                                                                                                                                                                                      </v>
          </cell>
          <cell r="D9361" t="str">
            <v xml:space="preserve">UN    </v>
          </cell>
          <cell r="E9361">
            <v>102.06</v>
          </cell>
        </row>
        <row r="9362">
          <cell r="A9362">
            <v>36516</v>
          </cell>
          <cell r="B9362" t="str">
            <v>SINAPI</v>
          </cell>
          <cell r="C9362" t="str">
            <v xml:space="preserve">DUMPER COM CAPACIDADE DE CARGA DE 1700 KG, PARTIDA ELETRICA, MOTOR DIESEL COM POTENCIA DE 16 CV                                                                                                                                                                                                                                                                                                                                                                                                           </v>
          </cell>
          <cell r="D9362" t="str">
            <v xml:space="preserve">UN    </v>
          </cell>
          <cell r="E9362">
            <v>137474.51</v>
          </cell>
        </row>
        <row r="9363">
          <cell r="A9363">
            <v>34777</v>
          </cell>
          <cell r="B9363" t="str">
            <v>SINAPI</v>
          </cell>
          <cell r="C9363" t="str">
            <v xml:space="preserve">ELEMENTO VAZADO CERAMICO DIAGONAL (TIPO FLOR/QUADRADO/XIS) 25 X 18 X 7 CM                                                                                                                                                                                                                                                                                                                                                                                                                                 </v>
          </cell>
          <cell r="D9363" t="str">
            <v xml:space="preserve">UN    </v>
          </cell>
          <cell r="E9363">
            <v>2.87</v>
          </cell>
        </row>
        <row r="9364">
          <cell r="A9364">
            <v>7272</v>
          </cell>
          <cell r="B9364" t="str">
            <v>SINAPI</v>
          </cell>
          <cell r="C9364" t="str">
            <v xml:space="preserve">ELEMENTO VAZADO CERAMICO QUADRADO (TIPO RETO OU REDONDO), *7 A 9 X 20 X 20* CM (L X A X C)                                                                                                                                                                                                                                                                                                                                                                                                                </v>
          </cell>
          <cell r="D9364" t="str">
            <v xml:space="preserve">UN    </v>
          </cell>
          <cell r="E9364">
            <v>2.42</v>
          </cell>
        </row>
        <row r="9365">
          <cell r="A9365">
            <v>10605</v>
          </cell>
          <cell r="B9365" t="str">
            <v>SINAPI</v>
          </cell>
          <cell r="C9365" t="str">
            <v xml:space="preserve">ELEMENTO VAZADO DE CONCRETO, QUADRICULADO, 1 FURO *10 X 10 X 10* CM                                                                                                                                                                                                                                                                                                                                                                                                                                       </v>
          </cell>
          <cell r="D9365" t="str">
            <v xml:space="preserve">UN    </v>
          </cell>
          <cell r="E9365">
            <v>4.29</v>
          </cell>
        </row>
        <row r="9366">
          <cell r="A9366">
            <v>10604</v>
          </cell>
          <cell r="B9366" t="str">
            <v>SINAPI</v>
          </cell>
          <cell r="C9366" t="str">
            <v xml:space="preserve">ELEMENTO VAZADO DE CONCRETO, QUADRICULADO, 1 FURO *20 X 10 X 7* CM                                                                                                                                                                                                                                                                                                                                                                                                                                        </v>
          </cell>
          <cell r="D9366" t="str">
            <v xml:space="preserve">UN    </v>
          </cell>
          <cell r="E9366">
            <v>10</v>
          </cell>
        </row>
        <row r="9367">
          <cell r="A9367">
            <v>672</v>
          </cell>
          <cell r="B9367" t="str">
            <v>SINAPI</v>
          </cell>
          <cell r="C9367" t="str">
            <v xml:space="preserve">ELEMENTO VAZADO DE CONCRETO, QUADRICULADO, 1 FURO *20 X 20 X 6,5* CM                                                                                                                                                                                                                                                                                                                                                                                                                                      </v>
          </cell>
          <cell r="D9367" t="str">
            <v xml:space="preserve">UN    </v>
          </cell>
          <cell r="E9367">
            <v>13.75</v>
          </cell>
        </row>
        <row r="9368">
          <cell r="A9368">
            <v>668</v>
          </cell>
          <cell r="B9368" t="str">
            <v>SINAPI</v>
          </cell>
          <cell r="C9368" t="str">
            <v xml:space="preserve">ELEMENTO VAZADO DE CONCRETO, QUADRICULADO, 16 FUROS *29 X 29 X 6* CM                                                                                                                                                                                                                                                                                                                                                                                                                                      </v>
          </cell>
          <cell r="D9368" t="str">
            <v xml:space="preserve">UN    </v>
          </cell>
          <cell r="E9368">
            <v>16.59</v>
          </cell>
        </row>
        <row r="9369">
          <cell r="A9369">
            <v>10578</v>
          </cell>
          <cell r="B9369" t="str">
            <v>SINAPI</v>
          </cell>
          <cell r="C9369" t="str">
            <v xml:space="preserve">ELEMENTO VAZADO DE CONCRETO, QUADRICULADO, 16 FUROS *33 X 33 X 10* CM                                                                                                                                                                                                                                                                                                                                                                                                                                     </v>
          </cell>
          <cell r="D9369" t="str">
            <v xml:space="preserve">UN    </v>
          </cell>
          <cell r="E9369">
            <v>19.329999999999998</v>
          </cell>
        </row>
        <row r="9370">
          <cell r="A9370">
            <v>666</v>
          </cell>
          <cell r="B9370" t="str">
            <v>SINAPI</v>
          </cell>
          <cell r="C9370" t="str">
            <v xml:space="preserve">ELEMENTO VAZADO DE CONCRETO, QUADRICULADO, 16 FUROS *40 X 40 X 7* CM                                                                                                                                                                                                                                                                                                                                                                                                                                      </v>
          </cell>
          <cell r="D9370" t="str">
            <v xml:space="preserve">UN    </v>
          </cell>
          <cell r="E9370">
            <v>21.49</v>
          </cell>
        </row>
        <row r="9371">
          <cell r="A9371">
            <v>665</v>
          </cell>
          <cell r="B9371" t="str">
            <v>SINAPI</v>
          </cell>
          <cell r="C9371" t="str">
            <v xml:space="preserve">ELEMENTO VAZADO DE CONCRETO, QUADRICULADO, 16 FUROS *50 X 50 X 7* CM                                                                                                                                                                                                                                                                                                                                                                                                                                      </v>
          </cell>
          <cell r="D9371" t="str">
            <v xml:space="preserve">UN    </v>
          </cell>
          <cell r="E9371">
            <v>28.75</v>
          </cell>
        </row>
        <row r="9372">
          <cell r="A9372">
            <v>10577</v>
          </cell>
          <cell r="B9372" t="str">
            <v>SINAPI</v>
          </cell>
          <cell r="C9372" t="str">
            <v xml:space="preserve">ELEMENTO VAZADO DE CONCRETO, QUADRICULADO, 25 FUROS *50 X 50 X 5* CM                                                                                                                                                                                                                                                                                                                                                                                                                                      </v>
          </cell>
          <cell r="D9372" t="str">
            <v xml:space="preserve">UN    </v>
          </cell>
          <cell r="E9372">
            <v>25.5</v>
          </cell>
        </row>
        <row r="9373">
          <cell r="A9373">
            <v>10583</v>
          </cell>
          <cell r="B9373" t="str">
            <v>SINAPI</v>
          </cell>
          <cell r="C9373" t="str">
            <v xml:space="preserve">ELEMENTO VAZADO DE CONCRETO, VENEZIANA *39 X 22 X 15* CM                                                                                                                                                                                                                                                                                                                                                                                                                                                  </v>
          </cell>
          <cell r="D9373" t="str">
            <v xml:space="preserve">UN    </v>
          </cell>
          <cell r="E9373">
            <v>13.25</v>
          </cell>
        </row>
        <row r="9374">
          <cell r="A9374">
            <v>10579</v>
          </cell>
          <cell r="B9374" t="str">
            <v>SINAPI</v>
          </cell>
          <cell r="C9374" t="str">
            <v xml:space="preserve">ELEMENTO VAZADO DE CONCRETO, VENEZIANA *39 X 29 X 10* CM                                                                                                                                                                                                                                                                                                                                                                                                                                                  </v>
          </cell>
          <cell r="D9374" t="str">
            <v xml:space="preserve">UN    </v>
          </cell>
          <cell r="E9374">
            <v>23.09</v>
          </cell>
        </row>
        <row r="9375">
          <cell r="A9375">
            <v>10582</v>
          </cell>
          <cell r="B9375" t="str">
            <v>SINAPI</v>
          </cell>
          <cell r="C9375" t="str">
            <v xml:space="preserve">ELEMENTO VAZADO DE CONCRETO, VENEZIANA *40 X 10 X 10* CM                                                                                                                                                                                                                                                                                                                                                                                                                                                  </v>
          </cell>
          <cell r="D9375" t="str">
            <v xml:space="preserve">UN    </v>
          </cell>
          <cell r="E9375">
            <v>11.66</v>
          </cell>
        </row>
        <row r="9376">
          <cell r="A9376">
            <v>2436</v>
          </cell>
          <cell r="B9376" t="str">
            <v>SINAPI</v>
          </cell>
          <cell r="C9376" t="str">
            <v xml:space="preserve">ELETRICISTA (HORISTA)                                                                                                                                                                                                                                                                                                                                                                                                                                                                                     </v>
          </cell>
          <cell r="D9376" t="str">
            <v xml:space="preserve">H     </v>
          </cell>
          <cell r="E9376">
            <v>17.2</v>
          </cell>
        </row>
        <row r="9377">
          <cell r="A9377">
            <v>40918</v>
          </cell>
          <cell r="B9377" t="str">
            <v>SINAPI</v>
          </cell>
          <cell r="C9377" t="str">
            <v xml:space="preserve">ELETRICISTA (MENSALISTA)                                                                                                                                                                                                                                                                                                                                                                                                                                                                                  </v>
          </cell>
          <cell r="D9377" t="str">
            <v xml:space="preserve">MES   </v>
          </cell>
          <cell r="E9377">
            <v>3045.61</v>
          </cell>
        </row>
        <row r="9378">
          <cell r="A9378">
            <v>2439</v>
          </cell>
          <cell r="B9378" t="str">
            <v>SINAPI</v>
          </cell>
          <cell r="C9378" t="str">
            <v xml:space="preserve">ELETRICISTA DE MANUTENCAO INDUSTRIAL (HORISTA)                                                                                                                                                                                                                                                                                                                                                                                                                                                            </v>
          </cell>
          <cell r="D9378" t="str">
            <v xml:space="preserve">H     </v>
          </cell>
          <cell r="E9378">
            <v>17.55</v>
          </cell>
        </row>
        <row r="9379">
          <cell r="A9379">
            <v>40923</v>
          </cell>
          <cell r="B9379" t="str">
            <v>SINAPI</v>
          </cell>
          <cell r="C9379" t="str">
            <v xml:space="preserve">ELETRICISTA DE MANUTENCAO INDUSTRIAL (MENSALISTA)                                                                                                                                                                                                                                                                                                                                                                                                                                                         </v>
          </cell>
          <cell r="D9379" t="str">
            <v xml:space="preserve">MES   </v>
          </cell>
          <cell r="E9379">
            <v>3110.1</v>
          </cell>
        </row>
        <row r="9380">
          <cell r="A9380">
            <v>10998</v>
          </cell>
          <cell r="B9380" t="str">
            <v>SINAPI</v>
          </cell>
          <cell r="C9380" t="str">
            <v xml:space="preserve">ELETRODO REVESTIDO AWS - E-6010, DIAMETRO IGUAL A 4,00 MM                                                                                                                                                                                                                                                                                                                                                                                                                                                 </v>
          </cell>
          <cell r="D9380" t="str">
            <v xml:space="preserve">KG    </v>
          </cell>
          <cell r="E9380">
            <v>51.08</v>
          </cell>
        </row>
        <row r="9381">
          <cell r="A9381">
            <v>11002</v>
          </cell>
          <cell r="B9381" t="str">
            <v>SINAPI</v>
          </cell>
          <cell r="C9381" t="str">
            <v xml:space="preserve">ELETRODO REVESTIDO AWS - E6013, DIAMETRO IGUAL A 2,50 MM                                                                                                                                                                                                                                                                                                                                                                                                                                                  </v>
          </cell>
          <cell r="D9381" t="str">
            <v xml:space="preserve">KG    </v>
          </cell>
          <cell r="E9381">
            <v>46.79</v>
          </cell>
        </row>
        <row r="9382">
          <cell r="A9382">
            <v>10999</v>
          </cell>
          <cell r="B9382" t="str">
            <v>SINAPI</v>
          </cell>
          <cell r="C9382" t="str">
            <v xml:space="preserve">ELETRODO REVESTIDO AWS - E6013, DIAMETRO IGUAL A 4,00 MM                                                                                                                                                                                                                                                                                                                                                                                                                                                  </v>
          </cell>
          <cell r="D9382" t="str">
            <v xml:space="preserve">KG    </v>
          </cell>
          <cell r="E9382">
            <v>44.96</v>
          </cell>
        </row>
        <row r="9383">
          <cell r="A9383">
            <v>10997</v>
          </cell>
          <cell r="B9383" t="str">
            <v>SINAPI</v>
          </cell>
          <cell r="C9383" t="str">
            <v xml:space="preserve">ELETRODO REVESTIDO AWS - E7018, DIAMETRO IGUAL A 4,00 MM                                                                                                                                                                                                                                                                                                                                                                                                                                                  </v>
          </cell>
          <cell r="D9383" t="str">
            <v xml:space="preserve">KG    </v>
          </cell>
          <cell r="E9383">
            <v>48.73</v>
          </cell>
        </row>
        <row r="9384">
          <cell r="A9384">
            <v>2685</v>
          </cell>
          <cell r="B9384" t="str">
            <v>SINAPI</v>
          </cell>
          <cell r="C9384" t="str">
            <v xml:space="preserve">ELETRODUTO DE PVC RIGIDO ROSCAVEL DE 1 ", SEM LUVA                                                                                                                                                                                                                                                                                                                                                                                                                                                        </v>
          </cell>
          <cell r="D9384" t="str">
            <v xml:space="preserve">M     </v>
          </cell>
          <cell r="E9384">
            <v>9.4</v>
          </cell>
        </row>
        <row r="9385">
          <cell r="A9385">
            <v>2680</v>
          </cell>
          <cell r="B9385" t="str">
            <v>SINAPI</v>
          </cell>
          <cell r="C9385" t="str">
            <v xml:space="preserve">ELETRODUTO DE PVC RIGIDO ROSCAVEL DE 1 1/2 ", SEM LUVA                                                                                                                                                                                                                                                                                                                                                                                                                                                    </v>
          </cell>
          <cell r="D9385" t="str">
            <v xml:space="preserve">M     </v>
          </cell>
          <cell r="E9385">
            <v>13.75</v>
          </cell>
        </row>
        <row r="9386">
          <cell r="A9386">
            <v>2684</v>
          </cell>
          <cell r="B9386" t="str">
            <v>SINAPI</v>
          </cell>
          <cell r="C9386" t="str">
            <v xml:space="preserve">ELETRODUTO DE PVC RIGIDO ROSCAVEL DE 1 1/4 ", SEM LUVA                                                                                                                                                                                                                                                                                                                                                                                                                                                    </v>
          </cell>
          <cell r="D9386" t="str">
            <v xml:space="preserve">M     </v>
          </cell>
          <cell r="E9386">
            <v>12.51</v>
          </cell>
        </row>
        <row r="9387">
          <cell r="A9387">
            <v>2673</v>
          </cell>
          <cell r="B9387" t="str">
            <v>SINAPI</v>
          </cell>
          <cell r="C9387" t="str">
            <v xml:space="preserve">ELETRODUTO DE PVC RIGIDO ROSCAVEL DE 1/2 ", SEM LUVA                                                                                                                                                                                                                                                                                                                                                                                                                                                      </v>
          </cell>
          <cell r="D9387" t="str">
            <v xml:space="preserve">M     </v>
          </cell>
          <cell r="E9387">
            <v>4.83</v>
          </cell>
        </row>
        <row r="9388">
          <cell r="A9388">
            <v>2681</v>
          </cell>
          <cell r="B9388" t="str">
            <v>SINAPI</v>
          </cell>
          <cell r="C9388" t="str">
            <v xml:space="preserve">ELETRODUTO DE PVC RIGIDO ROSCAVEL DE 2 ", SEM LUVA                                                                                                                                                                                                                                                                                                                                                                                                                                                        </v>
          </cell>
          <cell r="D9388" t="str">
            <v xml:space="preserve">M     </v>
          </cell>
          <cell r="E9388">
            <v>22.47</v>
          </cell>
        </row>
        <row r="9389">
          <cell r="A9389">
            <v>2682</v>
          </cell>
          <cell r="B9389" t="str">
            <v>SINAPI</v>
          </cell>
          <cell r="C9389" t="str">
            <v xml:space="preserve">ELETRODUTO DE PVC RIGIDO ROSCAVEL DE 2 1/2 ", SEM LUVA                                                                                                                                                                                                                                                                                                                                                                                                                                                    </v>
          </cell>
          <cell r="D9389" t="str">
            <v xml:space="preserve">M     </v>
          </cell>
          <cell r="E9389">
            <v>32.79</v>
          </cell>
        </row>
        <row r="9390">
          <cell r="A9390">
            <v>2686</v>
          </cell>
          <cell r="B9390" t="str">
            <v>SINAPI</v>
          </cell>
          <cell r="C9390" t="str">
            <v xml:space="preserve">ELETRODUTO DE PVC RIGIDO ROSCAVEL DE 3 ", SEM LUVA                                                                                                                                                                                                                                                                                                                                                                                                                                                        </v>
          </cell>
          <cell r="D9390" t="str">
            <v xml:space="preserve">M     </v>
          </cell>
          <cell r="E9390">
            <v>41.12</v>
          </cell>
        </row>
        <row r="9391">
          <cell r="A9391">
            <v>2674</v>
          </cell>
          <cell r="B9391" t="str">
            <v>SINAPI</v>
          </cell>
          <cell r="C9391" t="str">
            <v xml:space="preserve">ELETRODUTO DE PVC RIGIDO ROSCAVEL DE 3/4 ", SEM LUVA                                                                                                                                                                                                                                                                                                                                                                                                                                                      </v>
          </cell>
          <cell r="D9391" t="str">
            <v xml:space="preserve">M     </v>
          </cell>
          <cell r="E9391">
            <v>6.01</v>
          </cell>
        </row>
        <row r="9392">
          <cell r="A9392">
            <v>2683</v>
          </cell>
          <cell r="B9392" t="str">
            <v>SINAPI</v>
          </cell>
          <cell r="C9392" t="str">
            <v xml:space="preserve">ELETRODUTO DE PVC RIGIDO ROSCAVEL DE 4 ", SEM LUVA                                                                                                                                                                                                                                                                                                                                                                                                                                                        </v>
          </cell>
          <cell r="D9392" t="str">
            <v xml:space="preserve">M     </v>
          </cell>
          <cell r="E9392">
            <v>64.790000000000006</v>
          </cell>
        </row>
        <row r="9393">
          <cell r="A9393">
            <v>2676</v>
          </cell>
          <cell r="B9393" t="str">
            <v>SINAPI</v>
          </cell>
          <cell r="C9393" t="str">
            <v xml:space="preserve">ELETRODUTO DE PVC RIGIDO SOLDAVEL, CLASSE B, DE 20 MM                                                                                                                                                                                                                                                                                                                                                                                                                                                     </v>
          </cell>
          <cell r="D9393" t="str">
            <v xml:space="preserve">M     </v>
          </cell>
          <cell r="E9393">
            <v>2.81</v>
          </cell>
        </row>
        <row r="9394">
          <cell r="A9394">
            <v>2678</v>
          </cell>
          <cell r="B9394" t="str">
            <v>SINAPI</v>
          </cell>
          <cell r="C9394" t="str">
            <v xml:space="preserve">ELETRODUTO DE PVC RIGIDO SOLDAVEL, CLASSE B, DE 25 MM                                                                                                                                                                                                                                                                                                                                                                                                                                                     </v>
          </cell>
          <cell r="D9394" t="str">
            <v xml:space="preserve">M     </v>
          </cell>
          <cell r="E9394">
            <v>3.52</v>
          </cell>
        </row>
        <row r="9395">
          <cell r="A9395">
            <v>2679</v>
          </cell>
          <cell r="B9395" t="str">
            <v>SINAPI</v>
          </cell>
          <cell r="C9395" t="str">
            <v xml:space="preserve">ELETRODUTO DE PVC RIGIDO SOLDAVEL, CLASSE B, DE 32 MM                                                                                                                                                                                                                                                                                                                                                                                                                                                     </v>
          </cell>
          <cell r="D9395" t="str">
            <v xml:space="preserve">M     </v>
          </cell>
          <cell r="E9395">
            <v>5.42</v>
          </cell>
        </row>
        <row r="9396">
          <cell r="A9396">
            <v>12070</v>
          </cell>
          <cell r="B9396" t="str">
            <v>SINAPI</v>
          </cell>
          <cell r="C9396" t="str">
            <v xml:space="preserve">ELETRODUTO DE PVC RIGIDO SOLDAVEL, CLASSE B, DE 40 MM                                                                                                                                                                                                                                                                                                                                                                                                                                                     </v>
          </cell>
          <cell r="D9396" t="str">
            <v xml:space="preserve">M     </v>
          </cell>
          <cell r="E9396">
            <v>7.55</v>
          </cell>
        </row>
        <row r="9397">
          <cell r="A9397">
            <v>2675</v>
          </cell>
          <cell r="B9397" t="str">
            <v>SINAPI</v>
          </cell>
          <cell r="C9397" t="str">
            <v xml:space="preserve">ELETRODUTO DE PVC RIGIDO SOLDAVEL, CLASSE B, DE 50 MM                                                                                                                                                                                                                                                                                                                                                                                                                                                     </v>
          </cell>
          <cell r="D9397" t="str">
            <v xml:space="preserve">M     </v>
          </cell>
          <cell r="E9397">
            <v>9.81</v>
          </cell>
        </row>
        <row r="9398">
          <cell r="A9398">
            <v>12067</v>
          </cell>
          <cell r="B9398" t="str">
            <v>SINAPI</v>
          </cell>
          <cell r="C9398" t="str">
            <v xml:space="preserve">ELETRODUTO DE PVC RIGIDO SOLDAVEL, CLASSE B, DE 60 MM                                                                                                                                                                                                                                                                                                                                                                                                                                                     </v>
          </cell>
          <cell r="D9398" t="str">
            <v xml:space="preserve">M     </v>
          </cell>
          <cell r="E9398">
            <v>13.31</v>
          </cell>
        </row>
        <row r="9399">
          <cell r="A9399">
            <v>21136</v>
          </cell>
          <cell r="B9399" t="str">
            <v>SINAPI</v>
          </cell>
          <cell r="C9399" t="str">
            <v xml:space="preserve">ELETRODUTO EM ACO GALVANIZADO ELETROLITICO, LEVE, DIAMETRO 1", PAREDE DE 0,90 MM                                                                                                                                                                                                                                                                                                                                                                                                                          </v>
          </cell>
          <cell r="D9399" t="str">
            <v xml:space="preserve">M     </v>
          </cell>
          <cell r="E9399">
            <v>16.059999999999999</v>
          </cell>
        </row>
        <row r="9400">
          <cell r="A9400">
            <v>21128</v>
          </cell>
          <cell r="B9400" t="str">
            <v>SINAPI</v>
          </cell>
          <cell r="C9400" t="str">
            <v xml:space="preserve">ELETRODUTO EM ACO GALVANIZADO ELETROLITICO, LEVE, DIAMETRO 3/4", PAREDE DE 0,90 MM                                                                                                                                                                                                                                                                                                                                                                                                                        </v>
          </cell>
          <cell r="D9400" t="str">
            <v xml:space="preserve">M     </v>
          </cell>
          <cell r="E9400">
            <v>12.43</v>
          </cell>
        </row>
        <row r="9401">
          <cell r="A9401">
            <v>21130</v>
          </cell>
          <cell r="B9401" t="str">
            <v>SINAPI</v>
          </cell>
          <cell r="C9401" t="str">
            <v xml:space="preserve">ELETRODUTO EM ACO GALVANIZADO ELETROLITICO, SEMI-PESADO, DIAMETRO 1 1/2", PAREDE DE 1,20 MM                                                                                                                                                                                                                                                                                                                                                                                                               </v>
          </cell>
          <cell r="D9401" t="str">
            <v xml:space="preserve">M     </v>
          </cell>
          <cell r="E9401">
            <v>31.39</v>
          </cell>
        </row>
        <row r="9402">
          <cell r="A9402">
            <v>21135</v>
          </cell>
          <cell r="B9402" t="str">
            <v>SINAPI</v>
          </cell>
          <cell r="C9402" t="str">
            <v xml:space="preserve">ELETRODUTO EM ACO GALVANIZADO ELETROLITICO, SEMI-PESADO, DIAMETRO 1 1/4", PAREDE DE 1,20 MM                                                                                                                                                                                                                                                                                                                                                                                                               </v>
          </cell>
          <cell r="D9402" t="str">
            <v xml:space="preserve">M     </v>
          </cell>
          <cell r="E9402">
            <v>30.9</v>
          </cell>
        </row>
        <row r="9403">
          <cell r="A9403">
            <v>40401</v>
          </cell>
          <cell r="B9403" t="str">
            <v>SINAPI</v>
          </cell>
          <cell r="C9403" t="str">
            <v xml:space="preserve">ELETRODUTO FLEXIVEL PLANO EM PEAD, COR PRETA E LARANJA,  DIAMETRO 32 MM                                                                                                                                                                                                                                                                                                                                                                                                                                   </v>
          </cell>
          <cell r="D9403" t="str">
            <v xml:space="preserve">M     </v>
          </cell>
          <cell r="E9403">
            <v>2.94</v>
          </cell>
        </row>
        <row r="9404">
          <cell r="A9404">
            <v>40402</v>
          </cell>
          <cell r="B9404" t="str">
            <v>SINAPI</v>
          </cell>
          <cell r="C9404" t="str">
            <v xml:space="preserve">ELETRODUTO FLEXIVEL PLANO EM PEAD, COR PRETA E LARANJA,  DIAMETRO 40 MM                                                                                                                                                                                                                                                                                                                                                                                                                                   </v>
          </cell>
          <cell r="D9404" t="str">
            <v xml:space="preserve">M     </v>
          </cell>
          <cell r="E9404">
            <v>3.77</v>
          </cell>
        </row>
        <row r="9405">
          <cell r="A9405">
            <v>40400</v>
          </cell>
          <cell r="B9405" t="str">
            <v>SINAPI</v>
          </cell>
          <cell r="C9405" t="str">
            <v xml:space="preserve">ELETRODUTO FLEXIVEL PLANO EM PEAD, COR PRETA E LARANJA, DIAMETRO 25 MM                                                                                                                                                                                                                                                                                                                                                                                                                                    </v>
          </cell>
          <cell r="D9405" t="str">
            <v xml:space="preserve">M     </v>
          </cell>
          <cell r="E9405">
            <v>1.99</v>
          </cell>
        </row>
        <row r="9406">
          <cell r="A9406">
            <v>2504</v>
          </cell>
          <cell r="B9406" t="str">
            <v>SINAPI</v>
          </cell>
          <cell r="C9406" t="str">
            <v xml:space="preserve">ELETRODUTO FLEXIVEL, EM ACO GALVANIZADO, REVESTIDO EXTERNAMENTE COM PVC PRETO, DIAMETRO EXTERNO DE 25 MM (3/4"), TIPO SEALTUBO                                                                                                                                                                                                                                                                                                                                                                            </v>
          </cell>
          <cell r="D9406" t="str">
            <v xml:space="preserve">M     </v>
          </cell>
          <cell r="E9406">
            <v>13.79</v>
          </cell>
        </row>
        <row r="9407">
          <cell r="A9407">
            <v>2501</v>
          </cell>
          <cell r="B9407" t="str">
            <v>SINAPI</v>
          </cell>
          <cell r="C9407" t="str">
            <v xml:space="preserve">ELETRODUTO FLEXIVEL, EM ACO GALVANIZADO, REVESTIDO EXTERNAMENTE COM PVC PRETO, DIAMETRO EXTERNO DE 32 MM (1"), TIPO SEALTUBO                                                                                                                                                                                                                                                                                                                                                                              </v>
          </cell>
          <cell r="D9407" t="str">
            <v xml:space="preserve">M     </v>
          </cell>
          <cell r="E9407">
            <v>18.09</v>
          </cell>
        </row>
        <row r="9408">
          <cell r="A9408">
            <v>2502</v>
          </cell>
          <cell r="B9408" t="str">
            <v>SINAPI</v>
          </cell>
          <cell r="C9408" t="str">
            <v xml:space="preserve">ELETRODUTO FLEXIVEL, EM ACO GALVANIZADO, REVESTIDO EXTERNAMENTE COM PVC PRETO, DIAMETRO EXTERNO DE 40 MM (1 1/4"), TIPO SEALTUBO                                                                                                                                                                                                                                                                                                                                                                          </v>
          </cell>
          <cell r="D9408" t="str">
            <v xml:space="preserve">M     </v>
          </cell>
          <cell r="E9408">
            <v>27.29</v>
          </cell>
        </row>
        <row r="9409">
          <cell r="A9409">
            <v>2503</v>
          </cell>
          <cell r="B9409" t="str">
            <v>SINAPI</v>
          </cell>
          <cell r="C9409" t="str">
            <v xml:space="preserve">ELETRODUTO FLEXIVEL, EM ACO GALVANIZADO, REVESTIDO EXTERNAMENTE COM PVC PRETO, DIAMETRO EXTERNO DE 50 MM( 1 1/2"), TIPO SEALTUBO                                                                                                                                                                                                                                                                                                                                                                          </v>
          </cell>
          <cell r="D9409" t="str">
            <v xml:space="preserve">M     </v>
          </cell>
          <cell r="E9409">
            <v>35.119999999999997</v>
          </cell>
        </row>
        <row r="9410">
          <cell r="A9410">
            <v>2500</v>
          </cell>
          <cell r="B9410" t="str">
            <v>SINAPI</v>
          </cell>
          <cell r="C9410" t="str">
            <v xml:space="preserve">ELETRODUTO FLEXIVEL, EM ACO GALVANIZADO, REVESTIDO EXTERNAMENTE COM PVC PRETO, DIAMETRO EXTERNO DE 60 MM (2"), TIPO SEALTUBO                                                                                                                                                                                                                                                                                                                                                                              </v>
          </cell>
          <cell r="D9410" t="str">
            <v xml:space="preserve">M     </v>
          </cell>
          <cell r="E9410">
            <v>46.78</v>
          </cell>
        </row>
        <row r="9411">
          <cell r="A9411">
            <v>2505</v>
          </cell>
          <cell r="B9411" t="str">
            <v>SINAPI</v>
          </cell>
          <cell r="C9411" t="str">
            <v xml:space="preserve">ELETRODUTO FLEXIVEL, EM ACO GALVANIZADO, REVESTIDO EXTERNAMENTE COM PVC PRETO, DIAMETRO EXTERNO DE 75 MM (2 1/2"), TIPO SEALTUBO                                                                                                                                                                                                                                                                                                                                                                          </v>
          </cell>
          <cell r="D9411" t="str">
            <v xml:space="preserve">M     </v>
          </cell>
          <cell r="E9411">
            <v>72.91</v>
          </cell>
        </row>
        <row r="9412">
          <cell r="A9412">
            <v>12056</v>
          </cell>
          <cell r="B9412" t="str">
            <v>SINAPI</v>
          </cell>
          <cell r="C9412" t="str">
            <v xml:space="preserve">ELETRODUTO FLEXIVEL, EM ACO, TIPO CONDUITE, DIAMETRO DE 1 1/2"                                                                                                                                                                                                                                                                                                                                                                                                                                            </v>
          </cell>
          <cell r="D9412" t="str">
            <v xml:space="preserve">M     </v>
          </cell>
          <cell r="E9412">
            <v>29.46</v>
          </cell>
        </row>
        <row r="9413">
          <cell r="A9413">
            <v>12057</v>
          </cell>
          <cell r="B9413" t="str">
            <v>SINAPI</v>
          </cell>
          <cell r="C9413" t="str">
            <v xml:space="preserve">ELETRODUTO FLEXIVEL, EM ACO, TIPO CONDUITE, DIAMETRO DE 1 1/4"                                                                                                                                                                                                                                                                                                                                                                                                                                            </v>
          </cell>
          <cell r="D9413" t="str">
            <v xml:space="preserve">M     </v>
          </cell>
          <cell r="E9413">
            <v>25.02</v>
          </cell>
        </row>
        <row r="9414">
          <cell r="A9414">
            <v>12059</v>
          </cell>
          <cell r="B9414" t="str">
            <v>SINAPI</v>
          </cell>
          <cell r="C9414" t="str">
            <v xml:space="preserve">ELETRODUTO FLEXIVEL, EM ACO, TIPO CONDUITE, DIAMETRO DE 1/2"                                                                                                                                                                                                                                                                                                                                                                                                                                              </v>
          </cell>
          <cell r="D9414" t="str">
            <v xml:space="preserve">M     </v>
          </cell>
          <cell r="E9414">
            <v>8.7799999999999994</v>
          </cell>
        </row>
        <row r="9415">
          <cell r="A9415">
            <v>12058</v>
          </cell>
          <cell r="B9415" t="str">
            <v>SINAPI</v>
          </cell>
          <cell r="C9415" t="str">
            <v xml:space="preserve">ELETRODUTO FLEXIVEL, EM ACO, TIPO CONDUITE, DIAMETRO DE 1"                                                                                                                                                                                                                                                                                                                                                                                                                                                </v>
          </cell>
          <cell r="D9415" t="str">
            <v xml:space="preserve">M     </v>
          </cell>
          <cell r="E9415">
            <v>15.6</v>
          </cell>
        </row>
        <row r="9416">
          <cell r="A9416">
            <v>12060</v>
          </cell>
          <cell r="B9416" t="str">
            <v>SINAPI</v>
          </cell>
          <cell r="C9416" t="str">
            <v xml:space="preserve">ELETRODUTO FLEXIVEL, EM ACO, TIPO CONDUITE, DIAMETRO DE 2 1/2"                                                                                                                                                                                                                                                                                                                                                                                                                                            </v>
          </cell>
          <cell r="D9416" t="str">
            <v xml:space="preserve">M     </v>
          </cell>
          <cell r="E9416">
            <v>65.010000000000005</v>
          </cell>
        </row>
        <row r="9417">
          <cell r="A9417">
            <v>12061</v>
          </cell>
          <cell r="B9417" t="str">
            <v>SINAPI</v>
          </cell>
          <cell r="C9417" t="str">
            <v xml:space="preserve">ELETRODUTO FLEXIVEL, EM ACO, TIPO CONDUITE, DIAMETRO DE 2"                                                                                                                                                                                                                                                                                                                                                                                                                                                </v>
          </cell>
          <cell r="D9417" t="str">
            <v xml:space="preserve">M     </v>
          </cell>
          <cell r="E9417">
            <v>39.700000000000003</v>
          </cell>
        </row>
        <row r="9418">
          <cell r="A9418">
            <v>12062</v>
          </cell>
          <cell r="B9418" t="str">
            <v>SINAPI</v>
          </cell>
          <cell r="C9418" t="str">
            <v xml:space="preserve">ELETRODUTO FLEXIVEL, EM ACO, TIPO CONDUITE, DIAMETRO DE 3"                                                                                                                                                                                                                                                                                                                                                                                                                                                </v>
          </cell>
          <cell r="D9418" t="str">
            <v xml:space="preserve">M     </v>
          </cell>
          <cell r="E9418">
            <v>73.209999999999994</v>
          </cell>
        </row>
        <row r="9419">
          <cell r="A9419">
            <v>21137</v>
          </cell>
          <cell r="B9419" t="str">
            <v>SINAPI</v>
          </cell>
          <cell r="C9419" t="str">
            <v xml:space="preserve">ELETRODUTO METALICO FLEXIVEL REVESTIDO COM PVC PRETO, DIAMETRO EXTERNO DE 15 MM (3/8"), TIPO COPEX                                                                                                                                                                                                                                                                                                                                                                                                        </v>
          </cell>
          <cell r="D9419" t="str">
            <v xml:space="preserve">M     </v>
          </cell>
          <cell r="E9419">
            <v>12.72</v>
          </cell>
        </row>
        <row r="9420">
          <cell r="A9420">
            <v>2687</v>
          </cell>
          <cell r="B9420" t="str">
            <v>SINAPI</v>
          </cell>
          <cell r="C9420" t="str">
            <v xml:space="preserve">ELETRODUTO PVC FLEXIVEL CORRUGADO, COR AMARELA, DE 16 MM                                                                                                                                                                                                                                                                                                                                                                                                                                                  </v>
          </cell>
          <cell r="D9420" t="str">
            <v xml:space="preserve">M     </v>
          </cell>
          <cell r="E9420">
            <v>2.4500000000000002</v>
          </cell>
        </row>
        <row r="9421">
          <cell r="A9421">
            <v>2689</v>
          </cell>
          <cell r="B9421" t="str">
            <v>SINAPI</v>
          </cell>
          <cell r="C9421" t="str">
            <v xml:space="preserve">ELETRODUTO PVC FLEXIVEL CORRUGADO, COR AMARELA, DE 20 MM                                                                                                                                                                                                                                                                                                                                                                                                                                                  </v>
          </cell>
          <cell r="D9421" t="str">
            <v xml:space="preserve">M     </v>
          </cell>
          <cell r="E9421">
            <v>2.92</v>
          </cell>
        </row>
        <row r="9422">
          <cell r="A9422">
            <v>2688</v>
          </cell>
          <cell r="B9422" t="str">
            <v>SINAPI</v>
          </cell>
          <cell r="C9422" t="str">
            <v xml:space="preserve">ELETRODUTO PVC FLEXIVEL CORRUGADO, COR AMARELA, DE 25 MM                                                                                                                                                                                                                                                                                                                                                                                                                                                  </v>
          </cell>
          <cell r="D9422" t="str">
            <v xml:space="preserve">M     </v>
          </cell>
          <cell r="E9422">
            <v>3.16</v>
          </cell>
        </row>
        <row r="9423">
          <cell r="A9423">
            <v>2690</v>
          </cell>
          <cell r="B9423" t="str">
            <v>SINAPI</v>
          </cell>
          <cell r="C9423" t="str">
            <v xml:space="preserve">ELETRODUTO PVC FLEXIVEL CORRUGADO, COR AMARELA, DE 32 MM                                                                                                                                                                                                                                                                                                                                                                                                                                                  </v>
          </cell>
          <cell r="D9423" t="str">
            <v xml:space="preserve">M     </v>
          </cell>
          <cell r="E9423">
            <v>5.41</v>
          </cell>
        </row>
        <row r="9424">
          <cell r="A9424">
            <v>39243</v>
          </cell>
          <cell r="B9424" t="str">
            <v>SINAPI</v>
          </cell>
          <cell r="C9424" t="str">
            <v xml:space="preserve">ELETRODUTO PVC FLEXIVEL CORRUGADO, REFORCADO, COR LARANJA, DE 20 MM, PARA LAJES E PISOS                                                                                                                                                                                                                                                                                                                                                                                                                   </v>
          </cell>
          <cell r="D9424" t="str">
            <v xml:space="preserve">M     </v>
          </cell>
          <cell r="E9424">
            <v>3.56</v>
          </cell>
        </row>
        <row r="9425">
          <cell r="A9425">
            <v>39244</v>
          </cell>
          <cell r="B9425" t="str">
            <v>SINAPI</v>
          </cell>
          <cell r="C9425" t="str">
            <v xml:space="preserve">ELETRODUTO PVC FLEXIVEL CORRUGADO, REFORCADO, COR LARANJA, DE 25 MM, PARA LAJES E PISOS                                                                                                                                                                                                                                                                                                                                                                                                                   </v>
          </cell>
          <cell r="D9425" t="str">
            <v xml:space="preserve">M     </v>
          </cell>
          <cell r="E9425">
            <v>4.82</v>
          </cell>
        </row>
        <row r="9426">
          <cell r="A9426">
            <v>39245</v>
          </cell>
          <cell r="B9426" t="str">
            <v>SINAPI</v>
          </cell>
          <cell r="C9426" t="str">
            <v xml:space="preserve">ELETRODUTO PVC FLEXIVEL CORRUGADO, REFORCADO, COR LARANJA, DE 32 MM, PARA LAJES E PISOS                                                                                                                                                                                                                                                                                                                                                                                                                   </v>
          </cell>
          <cell r="D9426" t="str">
            <v xml:space="preserve">M     </v>
          </cell>
          <cell r="E9426">
            <v>9.27</v>
          </cell>
        </row>
        <row r="9427">
          <cell r="A9427">
            <v>39254</v>
          </cell>
          <cell r="B9427" t="str">
            <v>SINAPI</v>
          </cell>
          <cell r="C9427" t="str">
            <v xml:space="preserve">ELETRODUTO/CONDULETE DE PVC RIGIDO, LISO, COR CINZA, DE 1/2", PARA INSTALACOES APARENTES (NBR 5410)                                                                                                                                                                                                                                                                                                                                                                                                       </v>
          </cell>
          <cell r="D9427" t="str">
            <v xml:space="preserve">M     </v>
          </cell>
          <cell r="E9427">
            <v>13.87</v>
          </cell>
        </row>
        <row r="9428">
          <cell r="A9428">
            <v>39255</v>
          </cell>
          <cell r="B9428" t="str">
            <v>SINAPI</v>
          </cell>
          <cell r="C9428" t="str">
            <v xml:space="preserve">ELETRODUTO/CONDULETE DE PVC RIGIDO, LISO, COR CINZA, DE 1", PARA INSTALACOES APARENTES (NBR 5410)                                                                                                                                                                                                                                                                                                                                                                                                         </v>
          </cell>
          <cell r="D9428" t="str">
            <v xml:space="preserve">M     </v>
          </cell>
          <cell r="E9428">
            <v>25.67</v>
          </cell>
        </row>
        <row r="9429">
          <cell r="A9429">
            <v>39253</v>
          </cell>
          <cell r="B9429" t="str">
            <v>SINAPI</v>
          </cell>
          <cell r="C9429" t="str">
            <v xml:space="preserve">ELETRODUTO/CONDULETE DE PVC RIGIDO, LISO, COR CINZA, DE 3/4", PARA INSTALACOES APARENTES (NBR 5410)                                                                                                                                                                                                                                                                                                                                                                                                       </v>
          </cell>
          <cell r="D9429" t="str">
            <v xml:space="preserve">M     </v>
          </cell>
          <cell r="E9429">
            <v>17.68</v>
          </cell>
        </row>
        <row r="9430">
          <cell r="A9430">
            <v>39246</v>
          </cell>
          <cell r="B9430" t="str">
            <v>SINAPI</v>
          </cell>
          <cell r="C9430" t="str">
            <v xml:space="preserve">ELETRODUTO/DUTO PEAD FLEXIVEL PAREDE SIMPLES, CORRUGACAO HELICOIDAL, COR PRETA, SEM ROSCA, DE 1 1/2", PARA CABEAMENTO SUBTERRANEO (NBR 15715)                                                                                                                                                                                                                                                                                                                                                             </v>
          </cell>
          <cell r="D9430" t="str">
            <v xml:space="preserve">M     </v>
          </cell>
          <cell r="E9430">
            <v>5.0999999999999996</v>
          </cell>
        </row>
        <row r="9431">
          <cell r="A9431">
            <v>39247</v>
          </cell>
          <cell r="B9431" t="str">
            <v>SINAPI</v>
          </cell>
          <cell r="C9431" t="str">
            <v xml:space="preserve">ELETRODUTO/DUTO PEAD FLEXIVEL PAREDE SIMPLES, CORRUGACAO HELICOIDAL, COR PRETA, SEM ROSCA, DE 1 1/4", PARA CABEAMENTO SUBTERRANEO (NBR 15715)                                                                                                                                                                                                                                                                                                                                                             </v>
          </cell>
          <cell r="D9431" t="str">
            <v xml:space="preserve">M     </v>
          </cell>
          <cell r="E9431">
            <v>4.45</v>
          </cell>
        </row>
        <row r="9432">
          <cell r="A9432">
            <v>2446</v>
          </cell>
          <cell r="B9432" t="str">
            <v>SINAPI</v>
          </cell>
          <cell r="C9432" t="str">
            <v xml:space="preserve">ELETRODUTO/DUTO PEAD FLEXIVEL PAREDE SIMPLES, CORRUGACAO HELICOIDAL, COR PRETA, SEM ROSCA, DE 2",  PARA CABEAMENTO SUBTERRANEO (NBR 15715)                                                                                                                                                                                                                                                                                                                                                                </v>
          </cell>
          <cell r="D9432" t="str">
            <v xml:space="preserve">M     </v>
          </cell>
          <cell r="E9432">
            <v>7.33</v>
          </cell>
        </row>
        <row r="9433">
          <cell r="A9433">
            <v>2442</v>
          </cell>
          <cell r="B9433" t="str">
            <v>SINAPI</v>
          </cell>
          <cell r="C9433" t="str">
            <v xml:space="preserve">ELETRODUTO/DUTO PEAD FLEXIVEL PAREDE SIMPLES, CORRUGACAO HELICOIDAL, COR PRETA, SEM ROSCA, DE 3",  PARA CABEAMENTO SUBTERRANEO (NBR 15715)                                                                                                                                                                                                                                                                                                                                                                </v>
          </cell>
          <cell r="D9433" t="str">
            <v xml:space="preserve">M     </v>
          </cell>
          <cell r="E9433">
            <v>10.27</v>
          </cell>
        </row>
        <row r="9434">
          <cell r="A9434">
            <v>39248</v>
          </cell>
          <cell r="B9434" t="str">
            <v>SINAPI</v>
          </cell>
          <cell r="C9434" t="str">
            <v xml:space="preserve">ELETRODUTO/DUTO PEAD FLEXIVEL PAREDE SIMPLES, CORRUGACAO HELICOIDAL, COR PRETA, SEM ROSCA, DE 4", PARA CABEAMENTO SUBTERRANEO (NBR 15715)                                                                                                                                                                                                                                                                                                                                                                 </v>
          </cell>
          <cell r="D9434" t="str">
            <v xml:space="preserve">M     </v>
          </cell>
          <cell r="E9434">
            <v>14.31</v>
          </cell>
        </row>
        <row r="9435">
          <cell r="A9435">
            <v>2438</v>
          </cell>
          <cell r="B9435" t="str">
            <v>SINAPI</v>
          </cell>
          <cell r="C9435" t="str">
            <v xml:space="preserve">ELETROTECNICO (HORISTA)                                                                                                                                                                                                                                                                                                                                                                                                                                                                                   </v>
          </cell>
          <cell r="D9435" t="str">
            <v xml:space="preserve">H     </v>
          </cell>
          <cell r="E9435">
            <v>26.88</v>
          </cell>
        </row>
        <row r="9436">
          <cell r="A9436">
            <v>40922</v>
          </cell>
          <cell r="B9436" t="str">
            <v>SINAPI</v>
          </cell>
          <cell r="C9436" t="str">
            <v xml:space="preserve">ELETROTECNICO (MENSALISTA)                                                                                                                                                                                                                                                                                                                                                                                                                                                                                </v>
          </cell>
          <cell r="D9436" t="str">
            <v xml:space="preserve">MES   </v>
          </cell>
          <cell r="E9436">
            <v>4759.57</v>
          </cell>
        </row>
        <row r="9437">
          <cell r="A9437">
            <v>36486</v>
          </cell>
          <cell r="B9437" t="str">
            <v>SINAPI</v>
          </cell>
          <cell r="C9437" t="str">
            <v xml:space="preserve">ELEVADOR DE CARGA A CABO, CABINE SEMI FECHADA 2,0 X 1,5 X 2,0 M, CAPACIDADE DE CARGA 1000 KG, TORRE  2,38 X 2,21 X 15 M, GUINCHO DE EMBREAGEM, FREIO DE SEGURANCA, LIMITADOR DE VELOCIDADE E CANCELA                                                                                                                                                                                                                                                                                                      </v>
          </cell>
          <cell r="D9437" t="str">
            <v xml:space="preserve">UN    </v>
          </cell>
          <cell r="E9437">
            <v>80511.3</v>
          </cell>
        </row>
        <row r="9438">
          <cell r="A9438">
            <v>37777</v>
          </cell>
          <cell r="B9438" t="str">
            <v>SINAPI</v>
          </cell>
          <cell r="C9438" t="str">
            <v xml:space="preserve">ELEVADOR DE CREMALHEIRA CABINE FECHADA 1,5 X 2,5 X 2,35 M (UMA POR TORRE), CAPACIDADE DE CARGA 1200 KG (15 PESSOAS), TORRE  24 M (16 MODULOS), FREIO DE SEGURANCA, LIMITADOR DE CARGA                                                                                                                                                                                                                                                                                                                     </v>
          </cell>
          <cell r="D9438" t="str">
            <v xml:space="preserve">UN    </v>
          </cell>
          <cell r="E9438">
            <v>379045.63</v>
          </cell>
        </row>
        <row r="9439">
          <cell r="A9439">
            <v>12624</v>
          </cell>
          <cell r="B9439" t="str">
            <v>SINAPI</v>
          </cell>
          <cell r="C9439" t="str">
            <v xml:space="preserve">EMENDA PARA CALHA PLUVIAL, PVC, DIAMETRO ENTRE 119 E 170 MM, PARA DRENAGEM PREDIAL                                                                                                                                                                                                                                                                                                                                                                                                                        </v>
          </cell>
          <cell r="D9439" t="str">
            <v xml:space="preserve">UN    </v>
          </cell>
          <cell r="E9439">
            <v>13.62</v>
          </cell>
        </row>
        <row r="9440">
          <cell r="A9440">
            <v>517</v>
          </cell>
          <cell r="B9440" t="str">
            <v>SINAPI</v>
          </cell>
          <cell r="C9440" t="str">
            <v xml:space="preserve">EMULSAO ASFALTICA ANIONICA                                                                                                                                                                                                                                                                                                                                                                                                                                                                                </v>
          </cell>
          <cell r="D9440" t="str">
            <v xml:space="preserve">L     </v>
          </cell>
          <cell r="E9440">
            <v>7.78</v>
          </cell>
        </row>
        <row r="9441">
          <cell r="A9441">
            <v>37534</v>
          </cell>
          <cell r="B9441" t="str">
            <v>SINAPI</v>
          </cell>
          <cell r="C9441" t="str">
            <v xml:space="preserve">EMULSAO EXPLOSIVA EM CARTUCHOS DE 1" X 12", DENSIDADE 1.15 G/CM3, INICIACAO ESPOLETA N. 8 / CORDEL                                                                                                                                                                                                                                                                                                                                                                                                        </v>
          </cell>
          <cell r="D9441" t="str">
            <v xml:space="preserve">KG    </v>
          </cell>
          <cell r="E9441">
            <v>21.97</v>
          </cell>
        </row>
        <row r="9442">
          <cell r="A9442">
            <v>37535</v>
          </cell>
          <cell r="B9442" t="str">
            <v>SINAPI</v>
          </cell>
          <cell r="C9442" t="str">
            <v xml:space="preserve">EMULSAO EXPLOSIVA EM CARTUCHOS DE 1" X 24", DENSIDADE 1.15 G/CM3, INICIACAO ESPOLETA N. 8 / CORDEL                                                                                                                                                                                                                                                                                                                                                                                                        </v>
          </cell>
          <cell r="D9442" t="str">
            <v xml:space="preserve">KG    </v>
          </cell>
          <cell r="E9442">
            <v>21.97</v>
          </cell>
        </row>
        <row r="9443">
          <cell r="A9443">
            <v>37533</v>
          </cell>
          <cell r="B9443" t="str">
            <v>SINAPI</v>
          </cell>
          <cell r="C9443" t="str">
            <v xml:space="preserve">EMULSAO EXPLOSIVA EM CARTUCHOS DE 1" X 8", DENSIDADE 1.15 G/CM3, INICIACAO ESPOLETA N. 8 / CORDEL                                                                                                                                                                                                                                                                                                                                                                                                         </v>
          </cell>
          <cell r="D9443" t="str">
            <v xml:space="preserve">KG    </v>
          </cell>
          <cell r="E9443">
            <v>21.97</v>
          </cell>
        </row>
        <row r="9444">
          <cell r="A9444">
            <v>37537</v>
          </cell>
          <cell r="B9444" t="str">
            <v>SINAPI</v>
          </cell>
          <cell r="C9444" t="str">
            <v xml:space="preserve">EMULSAO EXPLOSIVA EM CARTUCHOS DE 2 1/2" X 24", DENSIDADE 1.15 G/CM3, INICIACAO ESPOLETA N. 8 / CORDEL                                                                                                                                                                                                                                                                                                                                                                                                    </v>
          </cell>
          <cell r="D9444" t="str">
            <v xml:space="preserve">KG    </v>
          </cell>
          <cell r="E9444">
            <v>16.63</v>
          </cell>
        </row>
        <row r="9445">
          <cell r="A9445">
            <v>37536</v>
          </cell>
          <cell r="B9445" t="str">
            <v>SINAPI</v>
          </cell>
          <cell r="C9445" t="str">
            <v xml:space="preserve">EMULSAO EXPLOSIVA EM CARTUCHOS DE 2 1/4" X 24", DENSIDADE 1.15 G/CM3, INICIACAO ESPOLETA N. 8 / CORDEL                                                                                                                                                                                                                                                                                                                                                                                                    </v>
          </cell>
          <cell r="D9445" t="str">
            <v xml:space="preserve">KG    </v>
          </cell>
          <cell r="E9445">
            <v>16.63</v>
          </cell>
        </row>
        <row r="9446">
          <cell r="A9446">
            <v>37532</v>
          </cell>
          <cell r="B9446" t="str">
            <v>SINAPI</v>
          </cell>
          <cell r="C9446" t="str">
            <v xml:space="preserve">EMULSAO EXPLOSIVA EM CARTUCHOS DE 2" X 24", DENSIDADE 1.15 G/CM3, INICIACAO ESPOLETA N. 8 / CORDEL                                                                                                                                                                                                                                                                                                                                                                                                        </v>
          </cell>
          <cell r="D9446" t="str">
            <v xml:space="preserve">KG    </v>
          </cell>
          <cell r="E9446">
            <v>16.63</v>
          </cell>
        </row>
        <row r="9447">
          <cell r="A9447">
            <v>2696</v>
          </cell>
          <cell r="B9447" t="str">
            <v>SINAPI</v>
          </cell>
          <cell r="C9447" t="str">
            <v xml:space="preserve">ENCANADOR OU BOMBEIRO HIDRAULICO (HORISTA)                                                                                                                                                                                                                                                                                                                                                                                                                                                                </v>
          </cell>
          <cell r="D9447" t="str">
            <v xml:space="preserve">H     </v>
          </cell>
          <cell r="E9447">
            <v>17.2</v>
          </cell>
        </row>
        <row r="9448">
          <cell r="A9448">
            <v>40928</v>
          </cell>
          <cell r="B9448" t="str">
            <v>SINAPI</v>
          </cell>
          <cell r="C9448" t="str">
            <v xml:space="preserve">ENCANADOR OU BOMBEIRO HIDRAULICO (MENSALISTA)                                                                                                                                                                                                                                                                                                                                                                                                                                                             </v>
          </cell>
          <cell r="D9448" t="str">
            <v xml:space="preserve">MES   </v>
          </cell>
          <cell r="E9448">
            <v>3045.61</v>
          </cell>
        </row>
        <row r="9449">
          <cell r="A9449">
            <v>4083</v>
          </cell>
          <cell r="B9449" t="str">
            <v>SINAPI</v>
          </cell>
          <cell r="C9449" t="str">
            <v xml:space="preserve">ENCARREGADO GERAL DE OBRAS (HORISTA)                                                                                                                                                                                                                                                                                                                                                                                                                                                                      </v>
          </cell>
          <cell r="D9449" t="str">
            <v xml:space="preserve">H     </v>
          </cell>
          <cell r="E9449">
            <v>33.24</v>
          </cell>
        </row>
        <row r="9450">
          <cell r="A9450">
            <v>40818</v>
          </cell>
          <cell r="B9450" t="str">
            <v>SINAPI</v>
          </cell>
          <cell r="C9450" t="str">
            <v xml:space="preserve">ENCARREGADO GERAL DE OBRAS (MENSALISTA)                                                                                                                                                                                                                                                                                                                                                                                                                                                                   </v>
          </cell>
          <cell r="D9450" t="str">
            <v xml:space="preserve">MES   </v>
          </cell>
          <cell r="E9450">
            <v>5884.02</v>
          </cell>
        </row>
        <row r="9451">
          <cell r="A9451">
            <v>43146</v>
          </cell>
          <cell r="B9451" t="str">
            <v>SINAPI</v>
          </cell>
          <cell r="C9451" t="str">
            <v xml:space="preserve">ENDURECEDOR MINERAL DE BASE CIMENTICIA PARA PISO DE CONCRETO                                                                                                                                                                                                                                                                                                                                                                                                                                              </v>
          </cell>
          <cell r="D9451" t="str">
            <v xml:space="preserve">KG    </v>
          </cell>
          <cell r="E9451">
            <v>7.58</v>
          </cell>
        </row>
        <row r="9452">
          <cell r="A9452">
            <v>2705</v>
          </cell>
          <cell r="B9452" t="str">
            <v>SINAPI</v>
          </cell>
          <cell r="C9452" t="str">
            <v xml:space="preserve">ENERGIA ELETRICA ATE 2000 KWH INDUSTRIAL, SEM DEMANDA                                                                                                                                                                                                                                                                                                                                                                                                                                                     </v>
          </cell>
          <cell r="D9452" t="str">
            <v xml:space="preserve">KWH   </v>
          </cell>
          <cell r="E9452">
            <v>0.73</v>
          </cell>
        </row>
        <row r="9453">
          <cell r="A9453">
            <v>14250</v>
          </cell>
          <cell r="B9453" t="str">
            <v>SINAPI</v>
          </cell>
          <cell r="C9453" t="str">
            <v xml:space="preserve">ENERGIA ELETRICA COMERCIAL, BAIXA TENSAO, RELATIVA AO CONSUMO DE ATE 100 KWH, INCLUINDO ICMS, PIS/PASEP E COFINS                                                                                                                                                                                                                                                                                                                                                                                          </v>
          </cell>
          <cell r="D9453" t="str">
            <v xml:space="preserve">KWH   </v>
          </cell>
          <cell r="E9453">
            <v>0.75</v>
          </cell>
        </row>
        <row r="9454">
          <cell r="A9454">
            <v>11683</v>
          </cell>
          <cell r="B9454" t="str">
            <v>SINAPI</v>
          </cell>
          <cell r="C9454" t="str">
            <v xml:space="preserve">ENGATE / RABICHO FLEXIVEL INOX 1/2 " X 30 CM                                                                                                                                                                                                                                                                                                                                                                                                                                                              </v>
          </cell>
          <cell r="D9454" t="str">
            <v xml:space="preserve">UN    </v>
          </cell>
          <cell r="E9454">
            <v>48.6</v>
          </cell>
        </row>
        <row r="9455">
          <cell r="A9455">
            <v>11684</v>
          </cell>
          <cell r="B9455" t="str">
            <v>SINAPI</v>
          </cell>
          <cell r="C9455" t="str">
            <v xml:space="preserve">ENGATE / RABICHO FLEXIVEL INOX 1/2 " X 40 CM                                                                                                                                                                                                                                                                                                                                                                                                                                                              </v>
          </cell>
          <cell r="D9455" t="str">
            <v xml:space="preserve">UN    </v>
          </cell>
          <cell r="E9455">
            <v>53.19</v>
          </cell>
        </row>
        <row r="9456">
          <cell r="A9456">
            <v>6141</v>
          </cell>
          <cell r="B9456" t="str">
            <v>SINAPI</v>
          </cell>
          <cell r="C9456" t="str">
            <v xml:space="preserve">ENGATE/RABICHO FLEXIVEL PLASTICO (PVC OU ABS) BRANCO 1/2 " X 30 CM                                                                                                                                                                                                                                                                                                                                                                                                                                        </v>
          </cell>
          <cell r="D9456" t="str">
            <v xml:space="preserve">UN    </v>
          </cell>
          <cell r="E9456">
            <v>5.56</v>
          </cell>
        </row>
        <row r="9457">
          <cell r="A9457">
            <v>11681</v>
          </cell>
          <cell r="B9457" t="str">
            <v>SINAPI</v>
          </cell>
          <cell r="C9457" t="str">
            <v xml:space="preserve">ENGATE/RABICHO FLEXIVEL PLASTICO (PVC OU ABS) BRANCO 1/2 " X 40 CM                                                                                                                                                                                                                                                                                                                                                                                                                                        </v>
          </cell>
          <cell r="D9457" t="str">
            <v xml:space="preserve">UN    </v>
          </cell>
          <cell r="E9457">
            <v>7.02</v>
          </cell>
        </row>
        <row r="9458">
          <cell r="A9458">
            <v>2706</v>
          </cell>
          <cell r="B9458" t="str">
            <v>SINAPI</v>
          </cell>
          <cell r="C9458" t="str">
            <v xml:space="preserve">ENGENHEIRO CIVIL DE OBRA JUNIOR                                                                                                                                                                                                                                                                                                                                                                                                                                                                           </v>
          </cell>
          <cell r="D9458" t="str">
            <v xml:space="preserve">H     </v>
          </cell>
          <cell r="E9458">
            <v>87.01</v>
          </cell>
        </row>
        <row r="9459">
          <cell r="A9459">
            <v>40811</v>
          </cell>
          <cell r="B9459" t="str">
            <v>SINAPI</v>
          </cell>
          <cell r="C9459" t="str">
            <v xml:space="preserve">ENGENHEIRO CIVIL DE OBRA JUNIOR (MENSALISTA)                                                                                                                                                                                                                                                                                                                                                                                                                                                              </v>
          </cell>
          <cell r="D9459" t="str">
            <v xml:space="preserve">MES   </v>
          </cell>
          <cell r="E9459">
            <v>15402.38</v>
          </cell>
        </row>
        <row r="9460">
          <cell r="A9460">
            <v>2707</v>
          </cell>
          <cell r="B9460" t="str">
            <v>SINAPI</v>
          </cell>
          <cell r="C9460" t="str">
            <v xml:space="preserve">ENGENHEIRO CIVIL DE OBRA PLENO                                                                                                                                                                                                                                                                                                                                                                                                                                                                            </v>
          </cell>
          <cell r="D9460" t="str">
            <v xml:space="preserve">H     </v>
          </cell>
          <cell r="E9460">
            <v>99.03</v>
          </cell>
        </row>
        <row r="9461">
          <cell r="A9461">
            <v>40813</v>
          </cell>
          <cell r="B9461" t="str">
            <v>SINAPI</v>
          </cell>
          <cell r="C9461" t="str">
            <v xml:space="preserve">ENGENHEIRO CIVIL DE OBRA PLENO (MENSALISTA)                                                                                                                                                                                                                                                                                                                                                                                                                                                               </v>
          </cell>
          <cell r="D9461" t="str">
            <v xml:space="preserve">MES   </v>
          </cell>
          <cell r="E9461">
            <v>17531.080000000002</v>
          </cell>
        </row>
        <row r="9462">
          <cell r="A9462">
            <v>2708</v>
          </cell>
          <cell r="B9462" t="str">
            <v>SINAPI</v>
          </cell>
          <cell r="C9462" t="str">
            <v xml:space="preserve">ENGENHEIRO CIVIL DE OBRA SENIOR                                                                                                                                                                                                                                                                                                                                                                                                                                                                           </v>
          </cell>
          <cell r="D9462" t="str">
            <v xml:space="preserve">H     </v>
          </cell>
          <cell r="E9462">
            <v>135.38</v>
          </cell>
        </row>
        <row r="9463">
          <cell r="A9463">
            <v>40814</v>
          </cell>
          <cell r="B9463" t="str">
            <v>SINAPI</v>
          </cell>
          <cell r="C9463" t="str">
            <v xml:space="preserve">ENGENHEIRO CIVIL DE OBRA SENIOR (MENSALISTA)                                                                                                                                                                                                                                                                                                                                                                                                                                                              </v>
          </cell>
          <cell r="D9463" t="str">
            <v xml:space="preserve">MES   </v>
          </cell>
          <cell r="E9463">
            <v>23964.52</v>
          </cell>
        </row>
        <row r="9464">
          <cell r="A9464">
            <v>34779</v>
          </cell>
          <cell r="B9464" t="str">
            <v>SINAPI</v>
          </cell>
          <cell r="C9464" t="str">
            <v xml:space="preserve">ENGENHEIRO CIVIL JUNIOR                                                                                                                                                                                                                                                                                                                                                                                                                                                                                   </v>
          </cell>
          <cell r="D9464" t="str">
            <v xml:space="preserve">H     </v>
          </cell>
          <cell r="E9464">
            <v>88.27</v>
          </cell>
        </row>
        <row r="9465">
          <cell r="A9465">
            <v>40936</v>
          </cell>
          <cell r="B9465" t="str">
            <v>SINAPI</v>
          </cell>
          <cell r="C9465" t="str">
            <v xml:space="preserve">ENGENHEIRO CIVIL JUNIOR (MENSALISTA)                                                                                                                                                                                                                                                                                                                                                                                                                                                                      </v>
          </cell>
          <cell r="D9465" t="str">
            <v xml:space="preserve">MES   </v>
          </cell>
          <cell r="E9465">
            <v>15627.07</v>
          </cell>
        </row>
        <row r="9466">
          <cell r="A9466">
            <v>34780</v>
          </cell>
          <cell r="B9466" t="str">
            <v>SINAPI</v>
          </cell>
          <cell r="C9466" t="str">
            <v xml:space="preserve">ENGENHEIRO CIVIL PLENO                                                                                                                                                                                                                                                                                                                                                                                                                                                                                    </v>
          </cell>
          <cell r="D9466" t="str">
            <v xml:space="preserve">H     </v>
          </cell>
          <cell r="E9466">
            <v>99.59</v>
          </cell>
        </row>
        <row r="9467">
          <cell r="A9467">
            <v>40937</v>
          </cell>
          <cell r="B9467" t="str">
            <v>SINAPI</v>
          </cell>
          <cell r="C9467" t="str">
            <v xml:space="preserve">ENGENHEIRO CIVIL PLENO (MENSALISTA)                                                                                                                                                                                                                                                                                                                                                                                                                                                                       </v>
          </cell>
          <cell r="D9467" t="str">
            <v xml:space="preserve">MES   </v>
          </cell>
          <cell r="E9467">
            <v>17630.43</v>
          </cell>
        </row>
        <row r="9468">
          <cell r="A9468">
            <v>34782</v>
          </cell>
          <cell r="B9468" t="str">
            <v>SINAPI</v>
          </cell>
          <cell r="C9468" t="str">
            <v xml:space="preserve">ENGENHEIRO CIVIL SENIOR                                                                                                                                                                                                                                                                                                                                                                                                                                                                                   </v>
          </cell>
          <cell r="D9468" t="str">
            <v xml:space="preserve">H     </v>
          </cell>
          <cell r="E9468">
            <v>136.47</v>
          </cell>
        </row>
        <row r="9469">
          <cell r="A9469">
            <v>40938</v>
          </cell>
          <cell r="B9469" t="str">
            <v>SINAPI</v>
          </cell>
          <cell r="C9469" t="str">
            <v xml:space="preserve">ENGENHEIRO CIVIL SENIOR (MENSALISTA)                                                                                                                                                                                                                                                                                                                                                                                                                                                                      </v>
          </cell>
          <cell r="D9469" t="str">
            <v xml:space="preserve">MES   </v>
          </cell>
          <cell r="E9469">
            <v>24160.82</v>
          </cell>
        </row>
        <row r="9470">
          <cell r="A9470">
            <v>34783</v>
          </cell>
          <cell r="B9470" t="str">
            <v>SINAPI</v>
          </cell>
          <cell r="C9470" t="str">
            <v xml:space="preserve">ENGENHEIRO ELETRICISTA                                                                                                                                                                                                                                                                                                                                                                                                                                                                                    </v>
          </cell>
          <cell r="D9470" t="str">
            <v xml:space="preserve">H     </v>
          </cell>
          <cell r="E9470">
            <v>87.12</v>
          </cell>
        </row>
        <row r="9471">
          <cell r="A9471">
            <v>40939</v>
          </cell>
          <cell r="B9471" t="str">
            <v>SINAPI</v>
          </cell>
          <cell r="C9471" t="str">
            <v xml:space="preserve">ENGENHEIRO ELETRICISTA (MENSALISTA)                                                                                                                                                                                                                                                                                                                                                                                                                                                                       </v>
          </cell>
          <cell r="D9471" t="str">
            <v xml:space="preserve">MES   </v>
          </cell>
          <cell r="E9471">
            <v>15422.97</v>
          </cell>
        </row>
        <row r="9472">
          <cell r="A9472">
            <v>34785</v>
          </cell>
          <cell r="B9472" t="str">
            <v>SINAPI</v>
          </cell>
          <cell r="C9472" t="str">
            <v xml:space="preserve">ENGENHEIRO SANITARISTA                                                                                                                                                                                                                                                                                                                                                                                                                                                                                    </v>
          </cell>
          <cell r="D9472" t="str">
            <v xml:space="preserve">H     </v>
          </cell>
          <cell r="E9472">
            <v>68.150000000000006</v>
          </cell>
        </row>
        <row r="9473">
          <cell r="A9473">
            <v>40940</v>
          </cell>
          <cell r="B9473" t="str">
            <v>SINAPI</v>
          </cell>
          <cell r="C9473" t="str">
            <v xml:space="preserve">ENGENHEIRO SANITARISTA (MENSALISTA)                                                                                                                                                                                                                                                                                                                                                                                                                                                                       </v>
          </cell>
          <cell r="D9473" t="str">
            <v xml:space="preserve">MES   </v>
          </cell>
          <cell r="E9473">
            <v>12066.56</v>
          </cell>
        </row>
        <row r="9474">
          <cell r="A9474">
            <v>38403</v>
          </cell>
          <cell r="B9474" t="str">
            <v>SINAPI</v>
          </cell>
          <cell r="C9474" t="str">
            <v xml:space="preserve">ENXADA ESTREITA *25 X 23* CM COM CABO                                                                                                                                                                                                                                                                                                                                                                                                                                                                     </v>
          </cell>
          <cell r="D9474" t="str">
            <v xml:space="preserve">UN    </v>
          </cell>
          <cell r="E9474">
            <v>60.35</v>
          </cell>
        </row>
        <row r="9475">
          <cell r="A9475">
            <v>43482</v>
          </cell>
          <cell r="B9475" t="str">
            <v>SINAPI</v>
          </cell>
          <cell r="C9475" t="str">
            <v xml:space="preserve">EPI - FAMILIA ALMOXARIFE - HORISTA (ENCARGOS COMPLEMENTARES - COLETADO CAIXA)                                                                                                                                                                                                                                                                                                                                                                                                                             </v>
          </cell>
          <cell r="D9475" t="str">
            <v xml:space="preserve">H     </v>
          </cell>
          <cell r="E9475">
            <v>0.69</v>
          </cell>
        </row>
        <row r="9476">
          <cell r="A9476">
            <v>43494</v>
          </cell>
          <cell r="B9476" t="str">
            <v>SINAPI</v>
          </cell>
          <cell r="C9476" t="str">
            <v xml:space="preserve">EPI - FAMILIA ALMOXARIFE - MENSALISTA (ENCARGOS COMPLEMENTARES - COLETADO CAIXA)                                                                                                                                                                                                                                                                                                                                                                                                                          </v>
          </cell>
          <cell r="D9476" t="str">
            <v xml:space="preserve">MES   </v>
          </cell>
          <cell r="E9476">
            <v>130.43</v>
          </cell>
        </row>
        <row r="9477">
          <cell r="A9477">
            <v>43483</v>
          </cell>
          <cell r="B9477" t="str">
            <v>SINAPI</v>
          </cell>
          <cell r="C9477" t="str">
            <v xml:space="preserve">EPI - FAMILIA CARPINTEIRO DE FORMAS - HORISTA (ENCARGOS COMPLEMENTARES - COLETADO CAIXA)                                                                                                                                                                                                                                                                                                                                                                                                                  </v>
          </cell>
          <cell r="D9477" t="str">
            <v xml:space="preserve">H     </v>
          </cell>
          <cell r="E9477">
            <v>1.26</v>
          </cell>
        </row>
        <row r="9478">
          <cell r="A9478">
            <v>43495</v>
          </cell>
          <cell r="B9478" t="str">
            <v>SINAPI</v>
          </cell>
          <cell r="C9478" t="str">
            <v xml:space="preserve">EPI - FAMILIA CARPINTEIRO DE FORMAS - MENSALISTA (ENCARGOS COMPLEMENTARES - COLETADO CAIXA)                                                                                                                                                                                                                                                                                                                                                                                                               </v>
          </cell>
          <cell r="D9478" t="str">
            <v xml:space="preserve">MES   </v>
          </cell>
          <cell r="E9478">
            <v>238.17</v>
          </cell>
        </row>
        <row r="9479">
          <cell r="A9479">
            <v>43484</v>
          </cell>
          <cell r="B9479" t="str">
            <v>SINAPI</v>
          </cell>
          <cell r="C9479" t="str">
            <v xml:space="preserve">EPI - FAMILIA ELETRICISTA - HORISTA (ENCARGOS COMPLEMENTARES - COLETADO CAIXA)                                                                                                                                                                                                                                                                                                                                                                                                                            </v>
          </cell>
          <cell r="D9479" t="str">
            <v xml:space="preserve">H     </v>
          </cell>
          <cell r="E9479">
            <v>1.07</v>
          </cell>
        </row>
        <row r="9480">
          <cell r="A9480">
            <v>43496</v>
          </cell>
          <cell r="B9480" t="str">
            <v>SINAPI</v>
          </cell>
          <cell r="C9480" t="str">
            <v xml:space="preserve">EPI - FAMILIA ELETRICISTA - MENSALISTA (ENCARGOS COMPLEMENTARES - COLETADO CAIXA)                                                                                                                                                                                                                                                                                                                                                                                                                         </v>
          </cell>
          <cell r="D9480" t="str">
            <v xml:space="preserve">MES   </v>
          </cell>
          <cell r="E9480">
            <v>201.65</v>
          </cell>
        </row>
        <row r="9481">
          <cell r="A9481">
            <v>43485</v>
          </cell>
          <cell r="B9481" t="str">
            <v>SINAPI</v>
          </cell>
          <cell r="C9481" t="str">
            <v xml:space="preserve">EPI - FAMILIA ENCANADOR - HORISTA (ENCARGOS COMPLEMENTARES - COLETADO CAIXA)                                                                                                                                                                                                                                                                                                                                                                                                                              </v>
          </cell>
          <cell r="D9481" t="str">
            <v xml:space="preserve">H     </v>
          </cell>
          <cell r="E9481">
            <v>0.94</v>
          </cell>
        </row>
        <row r="9482">
          <cell r="A9482">
            <v>43497</v>
          </cell>
          <cell r="B9482" t="str">
            <v>SINAPI</v>
          </cell>
          <cell r="C9482" t="str">
            <v xml:space="preserve">EPI - FAMILIA ENCANADOR - MENSALISTA (ENCARGOS COMPLEMENTARES - COLETADO CAIXA)                                                                                                                                                                                                                                                                                                                                                                                                                           </v>
          </cell>
          <cell r="D9482" t="str">
            <v xml:space="preserve">MES   </v>
          </cell>
          <cell r="E9482">
            <v>177.43</v>
          </cell>
        </row>
        <row r="9483">
          <cell r="A9483">
            <v>43487</v>
          </cell>
          <cell r="B9483" t="str">
            <v>SINAPI</v>
          </cell>
          <cell r="C9483" t="str">
            <v xml:space="preserve">EPI - FAMILIA ENCARREGADO GERAL - HORISTA (ENCARGOS COMPLEMENTARES - COLETADO CAIXA)                                                                                                                                                                                                                                                                                                                                                                                                                      </v>
          </cell>
          <cell r="D9483" t="str">
            <v xml:space="preserve">H     </v>
          </cell>
          <cell r="E9483">
            <v>1.08</v>
          </cell>
        </row>
        <row r="9484">
          <cell r="A9484">
            <v>43499</v>
          </cell>
          <cell r="B9484" t="str">
            <v>SINAPI</v>
          </cell>
          <cell r="C9484" t="str">
            <v xml:space="preserve">EPI - FAMILIA ENCARREGADO GERAL - MENSALISTA (ENCARGOS COMPLEMENTARES - COLETADO CAIXA)                                                                                                                                                                                                                                                                                                                                                                                                                   </v>
          </cell>
          <cell r="D9484" t="str">
            <v xml:space="preserve">MES   </v>
          </cell>
          <cell r="E9484">
            <v>202.94</v>
          </cell>
        </row>
        <row r="9485">
          <cell r="A9485">
            <v>43486</v>
          </cell>
          <cell r="B9485" t="str">
            <v>SINAPI</v>
          </cell>
          <cell r="C9485" t="str">
            <v xml:space="preserve">EPI - FAMILIA ENGENHEIRO CIVIL - HORISTA (ENCARGOS COMPLEMENTARES - COLETADO CAIXA)                                                                                                                                                                                                                                                                                                                                                                                                                       </v>
          </cell>
          <cell r="D9485" t="str">
            <v xml:space="preserve">H     </v>
          </cell>
          <cell r="E9485">
            <v>0.66</v>
          </cell>
        </row>
        <row r="9486">
          <cell r="A9486">
            <v>43498</v>
          </cell>
          <cell r="B9486" t="str">
            <v>SINAPI</v>
          </cell>
          <cell r="C9486" t="str">
            <v xml:space="preserve">EPI - FAMILIA ENGENHEIRO CIVIL - MENSALISTA (ENCARGOS COMPLEMENTARES - COLETADO CAIXA)                                                                                                                                                                                                                                                                                                                                                                                                                    </v>
          </cell>
          <cell r="D9486" t="str">
            <v xml:space="preserve">MES   </v>
          </cell>
          <cell r="E9486">
            <v>123.54</v>
          </cell>
        </row>
        <row r="9487">
          <cell r="A9487">
            <v>43488</v>
          </cell>
          <cell r="B9487" t="str">
            <v>SINAPI</v>
          </cell>
          <cell r="C9487" t="str">
            <v xml:space="preserve">EPI - FAMILIA OPERADOR ESCAVADEIRA - HORISTA (ENCARGOS COMPLEMENTARES - COLETADO CAIXA)                                                                                                                                                                                                                                                                                                                                                                                                                   </v>
          </cell>
          <cell r="D9487" t="str">
            <v xml:space="preserve">H     </v>
          </cell>
          <cell r="E9487">
            <v>0.76</v>
          </cell>
        </row>
        <row r="9488">
          <cell r="A9488">
            <v>43500</v>
          </cell>
          <cell r="B9488" t="str">
            <v>SINAPI</v>
          </cell>
          <cell r="C9488" t="str">
            <v xml:space="preserve">EPI - FAMILIA OPERADOR ESCAVADEIRA - MENSALISTA (ENCARGOS COMPLEMENTARES - COLETADO CAIXA)                                                                                                                                                                                                                                                                                                                                                                                                                </v>
          </cell>
          <cell r="D9488" t="str">
            <v xml:space="preserve">MES   </v>
          </cell>
          <cell r="E9488">
            <v>143.59</v>
          </cell>
        </row>
        <row r="9489">
          <cell r="A9489">
            <v>43489</v>
          </cell>
          <cell r="B9489" t="str">
            <v>SINAPI</v>
          </cell>
          <cell r="C9489" t="str">
            <v xml:space="preserve">EPI - FAMILIA PEDREIRO - HORISTA (ENCARGOS COMPLEMENTARES - COLETADO CAIXA)                                                                                                                                                                                                                                                                                                                                                                                                                               </v>
          </cell>
          <cell r="D9489" t="str">
            <v xml:space="preserve">H     </v>
          </cell>
          <cell r="E9489">
            <v>1.0900000000000001</v>
          </cell>
        </row>
        <row r="9490">
          <cell r="A9490">
            <v>43501</v>
          </cell>
          <cell r="B9490" t="str">
            <v>SINAPI</v>
          </cell>
          <cell r="C9490" t="str">
            <v xml:space="preserve">EPI - FAMILIA PEDREIRO - MENSALISTA (ENCARGOS COMPLEMENTARES - COLETADO CAIXA)                                                                                                                                                                                                                                                                                                                                                                                                                            </v>
          </cell>
          <cell r="D9490" t="str">
            <v xml:space="preserve">MES   </v>
          </cell>
          <cell r="E9490">
            <v>204.95</v>
          </cell>
        </row>
        <row r="9491">
          <cell r="A9491">
            <v>43490</v>
          </cell>
          <cell r="B9491" t="str">
            <v>SINAPI</v>
          </cell>
          <cell r="C9491" t="str">
            <v xml:space="preserve">EPI - FAMILIA PINTOR - HORISTA (ENCARGOS COMPLEMENTARES - COLETADO CAIXA)                                                                                                                                                                                                                                                                                                                                                                                                                                 </v>
          </cell>
          <cell r="D9491" t="str">
            <v xml:space="preserve">H     </v>
          </cell>
          <cell r="E9491">
            <v>1.5</v>
          </cell>
        </row>
        <row r="9492">
          <cell r="A9492">
            <v>43502</v>
          </cell>
          <cell r="B9492" t="str">
            <v>SINAPI</v>
          </cell>
          <cell r="C9492" t="str">
            <v xml:space="preserve">EPI - FAMILIA PINTOR - MENSALISTA (ENCARGOS COMPLEMENTARES - COLETADO CAIXA)                                                                                                                                                                                                                                                                                                                                                                                                                              </v>
          </cell>
          <cell r="D9492" t="str">
            <v xml:space="preserve">MES   </v>
          </cell>
          <cell r="E9492">
            <v>283.14999999999998</v>
          </cell>
        </row>
        <row r="9493">
          <cell r="A9493">
            <v>43491</v>
          </cell>
          <cell r="B9493" t="str">
            <v>SINAPI</v>
          </cell>
          <cell r="C9493" t="str">
            <v xml:space="preserve">EPI - FAMILIA SERVENTE - HORISTA (ENCARGOS COMPLEMENTARES - COLETADO CAIXA)                                                                                                                                                                                                                                                                                                                                                                                                                               </v>
          </cell>
          <cell r="D9493" t="str">
            <v xml:space="preserve">H     </v>
          </cell>
          <cell r="E9493">
            <v>1.1499999999999999</v>
          </cell>
        </row>
        <row r="9494">
          <cell r="A9494">
            <v>43503</v>
          </cell>
          <cell r="B9494" t="str">
            <v>SINAPI</v>
          </cell>
          <cell r="C9494" t="str">
            <v xml:space="preserve">EPI - FAMILIA SERVENTE - MENSALISTA (ENCARGOS COMPLEMENTARES - COLETADO CAIXA)                                                                                                                                                                                                                                                                                                                                                                                                                            </v>
          </cell>
          <cell r="D9494" t="str">
            <v xml:space="preserve">MES   </v>
          </cell>
          <cell r="E9494">
            <v>216.6</v>
          </cell>
        </row>
        <row r="9495">
          <cell r="A9495">
            <v>43492</v>
          </cell>
          <cell r="B9495" t="str">
            <v>SINAPI</v>
          </cell>
          <cell r="C9495" t="str">
            <v xml:space="preserve">EPI - FAMILIA SOLDADOR - HORISTA (ENCARGOS COMPLEMENTARES - COLETADO CAIXA)                                                                                                                                                                                                                                                                                                                                                                                                                               </v>
          </cell>
          <cell r="D9495" t="str">
            <v xml:space="preserve">H     </v>
          </cell>
          <cell r="E9495">
            <v>1.58</v>
          </cell>
        </row>
        <row r="9496">
          <cell r="A9496">
            <v>43504</v>
          </cell>
          <cell r="B9496" t="str">
            <v>SINAPI</v>
          </cell>
          <cell r="C9496" t="str">
            <v xml:space="preserve">EPI - FAMILIA SOLDADOR - MENSALISTA (ENCARGOS COMPLEMENTARES - COLETADO CAIXA)                                                                                                                                                                                                                                                                                                                                                                                                                            </v>
          </cell>
          <cell r="D9496" t="str">
            <v xml:space="preserve">MES   </v>
          </cell>
          <cell r="E9496">
            <v>297.7</v>
          </cell>
        </row>
        <row r="9497">
          <cell r="A9497">
            <v>43493</v>
          </cell>
          <cell r="B9497" t="str">
            <v>SINAPI</v>
          </cell>
          <cell r="C9497" t="str">
            <v xml:space="preserve">EPI - FAMILIA TOPOGRAFO - HORISTA (ENCARGOS COMPLEMENTARES - COLETADO CAIXA)                                                                                                                                                                                                                                                                                                                                                                                                                              </v>
          </cell>
          <cell r="D9497" t="str">
            <v xml:space="preserve">H     </v>
          </cell>
          <cell r="E9497">
            <v>0.62</v>
          </cell>
        </row>
        <row r="9498">
          <cell r="A9498">
            <v>43505</v>
          </cell>
          <cell r="B9498" t="str">
            <v>SINAPI</v>
          </cell>
          <cell r="C9498" t="str">
            <v xml:space="preserve">EPI - FAMILIA TOPOGRAFO - MENSALISTA (ENCARGOS COMPLEMENTARES - COLETADO CAIXA)                                                                                                                                                                                                                                                                                                                                                                                                                           </v>
          </cell>
          <cell r="D9498" t="str">
            <v xml:space="preserve">MES   </v>
          </cell>
          <cell r="E9498">
            <v>117.12</v>
          </cell>
        </row>
        <row r="9499">
          <cell r="A9499">
            <v>37774</v>
          </cell>
          <cell r="B9499" t="str">
            <v>SINAPI</v>
          </cell>
          <cell r="C9499" t="str">
            <v xml:space="preserve">EQUIPAMENTO DE LIMPEZA COMBINADO (VACUO/ALTA PRESSAO) 95% VACUO, TANQUE 7000 L, BOMBA 140 KGF/CM2 66 L/MIN COM MOTOR INDEPENDENTE A DIESEL DE 60 CV (INCLUI MONTAGEM, NAO INCLUI CAMINHAO)                                                                                                                                                                                                                                                                                                                </v>
          </cell>
          <cell r="D9499" t="str">
            <v xml:space="preserve">UN    </v>
          </cell>
          <cell r="E9499">
            <v>522979.82</v>
          </cell>
        </row>
        <row r="9500">
          <cell r="A9500">
            <v>38630</v>
          </cell>
          <cell r="B9500" t="str">
            <v>SINAPI</v>
          </cell>
          <cell r="C9500" t="str">
            <v xml:space="preserve">EQUIPAMENTO PARA DEMARCACAO DE FAIXAS DE TRAFEGO A FRIO, A SER MONTADO SOBRE CAMINHAO DE PBT MINIMO DE 9 T E DISTANCIA MINIMA ENTRE EIXOS DE 4,3 M, CAPACIDADE PARA 800 L DE TINTA (INCLUI MONTAGEM, NAO INCLUI CAMINHAO)                                                                                                                                                                                                                                                                                 </v>
          </cell>
          <cell r="D9500" t="str">
            <v xml:space="preserve">UN    </v>
          </cell>
          <cell r="E9500">
            <v>1913828.12</v>
          </cell>
        </row>
        <row r="9501">
          <cell r="A9501">
            <v>38629</v>
          </cell>
          <cell r="B9501" t="str">
            <v>SINAPI</v>
          </cell>
          <cell r="C9501" t="str">
            <v xml:space="preserve">EQUIPAMENTO PARA DEMARCACAO DE FAIXAS DE TRAFEGO A QUENTE, A SER MONTADO SOBRE CAMINHAO DE PBT MINIMO DE 17 T E DISTANCIA MINIMA ENTRE EIXOS DE 5,2 M, CAPACIDADE PARA 1.000 KG DE MATERIAL TERMOPLASTICO (INCLUI MONTAGEM, NAO INCLUI CAMINHAO E NEM COMPRESSOR DE AR)                                                                                                                                                                                                                                   </v>
          </cell>
          <cell r="D9501" t="str">
            <v xml:space="preserve">UN    </v>
          </cell>
          <cell r="E9501">
            <v>2848828.12</v>
          </cell>
        </row>
        <row r="9502">
          <cell r="A9502">
            <v>38476</v>
          </cell>
          <cell r="B9502" t="str">
            <v>SINAPI</v>
          </cell>
          <cell r="C9502" t="str">
            <v xml:space="preserve">ESCADA DUPLA DE ABRIR EM ALUMINIO, MODELO PINTOR, 8 DEGRAUS                                                                                                                                                                                                                                                                                                                                                                                                                                               </v>
          </cell>
          <cell r="D9502" t="str">
            <v xml:space="preserve">UN    </v>
          </cell>
          <cell r="E9502">
            <v>453.56</v>
          </cell>
        </row>
        <row r="9503">
          <cell r="A9503">
            <v>38477</v>
          </cell>
          <cell r="B9503" t="str">
            <v>SINAPI</v>
          </cell>
          <cell r="C9503" t="str">
            <v xml:space="preserve">ESCADA EXTENSIVEL EM ALUMINIO COM 6,00 M ESTENDIDA                                                                                                                                                                                                                                                                                                                                                                                                                                                        </v>
          </cell>
          <cell r="D9503" t="str">
            <v xml:space="preserve">UN    </v>
          </cell>
          <cell r="E9503">
            <v>1284.5</v>
          </cell>
        </row>
        <row r="9504">
          <cell r="A9504">
            <v>40635</v>
          </cell>
          <cell r="B9504" t="str">
            <v>SINAPI</v>
          </cell>
          <cell r="C9504" t="str">
            <v xml:space="preserve">ESCAVADEIRA HIDRAULICA SOBRE ESTEIRA, COM GARRA GIRATORIA DE MANDIBULAS, PESO OPERACIONAL ENTRE 22,00 E 25,50 TON, POTENCIA LIQUIDA ENTRE 150 E 160 HP                                                                                                                                                                                                                                                                                                                                                    </v>
          </cell>
          <cell r="D9504" t="str">
            <v xml:space="preserve">UN    </v>
          </cell>
          <cell r="E9504">
            <v>1043551.7</v>
          </cell>
        </row>
        <row r="9505">
          <cell r="A9505">
            <v>36483</v>
          </cell>
          <cell r="B9505" t="str">
            <v>SINAPI</v>
          </cell>
          <cell r="C9505" t="str">
            <v xml:space="preserve">ESCAVADEIRA HIDRAULICA SOBRE ESTEIRAS CACAMBA 0,40 A 1,20 M3, PESO OPERACIONAL 21,19 T, POTENCIA LIQUIDA 173 HP                                                                                                                                                                                                                                                                                                                                                                                           </v>
          </cell>
          <cell r="D9505" t="str">
            <v xml:space="preserve">UN    </v>
          </cell>
          <cell r="E9505">
            <v>945625</v>
          </cell>
        </row>
        <row r="9506">
          <cell r="A9506">
            <v>14525</v>
          </cell>
          <cell r="B9506" t="str">
            <v>SINAPI</v>
          </cell>
          <cell r="C9506" t="str">
            <v xml:space="preserve">ESCAVADEIRA HIDRAULICA SOBRE ESTEIRAS COM CACAMBA DE 1,20 M3, PESO OPERACIONAL 21 T, POTENCIA BRUTA 155 HP                                                                                                                                                                                                                                                                                                                                                                                                </v>
          </cell>
          <cell r="D9506" t="str">
            <v xml:space="preserve">UN    </v>
          </cell>
          <cell r="E9506">
            <v>990125</v>
          </cell>
        </row>
        <row r="9507">
          <cell r="A9507">
            <v>36482</v>
          </cell>
          <cell r="B9507" t="str">
            <v>SINAPI</v>
          </cell>
          <cell r="C9507" t="str">
            <v xml:space="preserve">ESCAVADEIRA HIDRAULICA SOBRE ESTEIRAS, CACAMBA  0,80 M3, PESO OPERACIONAL 17,8 T, POTENCIA LIQUIDA 110 HP                                                                                                                                                                                                                                                                                                                                                                                                 </v>
          </cell>
          <cell r="D9507" t="str">
            <v xml:space="preserve">UN    </v>
          </cell>
          <cell r="E9507">
            <v>849170.09</v>
          </cell>
        </row>
        <row r="9508">
          <cell r="A9508">
            <v>36408</v>
          </cell>
          <cell r="B9508" t="str">
            <v>SINAPI</v>
          </cell>
          <cell r="C9508" t="str">
            <v xml:space="preserve">ESCAVADEIRA HIDRAULICA SOBRE ESTEIRAS, CACAMBA 0,4 A 1,70 M3, PESO OPERACIONAL 23,2 T, POTENCIA BRUTA 183 HP                                                                                                                                                                                                                                                                                                                                                                                              </v>
          </cell>
          <cell r="D9508" t="str">
            <v xml:space="preserve">UN    </v>
          </cell>
          <cell r="E9508">
            <v>1014600</v>
          </cell>
        </row>
        <row r="9509">
          <cell r="A9509">
            <v>2723</v>
          </cell>
          <cell r="B9509" t="str">
            <v>SINAPI</v>
          </cell>
          <cell r="C9509" t="str">
            <v xml:space="preserve">ESCAVADEIRA HIDRAULICA SOBRE ESTEIRAS, CACAMBA 0,62M3, PESO OPERACIONAL 12,61T, POTENCIA LIQUIDA 95HP                                                                                                                                                                                                                                                                                                                                                                                                     </v>
          </cell>
          <cell r="D9509" t="str">
            <v xml:space="preserve">UN    </v>
          </cell>
          <cell r="E9509">
            <v>778750</v>
          </cell>
        </row>
        <row r="9510">
          <cell r="A9510">
            <v>36481</v>
          </cell>
          <cell r="B9510" t="str">
            <v>SINAPI</v>
          </cell>
          <cell r="C9510" t="str">
            <v xml:space="preserve">ESCAVADEIRA HIDRAULICA SOBRE ESTEIRAS, CACAMBA 0,80 A 1,30 M3, PESO OPERACIONAL 22,18 T, POTENCIA LIQUIDA 170 HP                                                                                                                                                                                                                                                                                                                                                                                          </v>
          </cell>
          <cell r="D9510" t="str">
            <v xml:space="preserve">UN    </v>
          </cell>
          <cell r="E9510">
            <v>928937.5</v>
          </cell>
        </row>
        <row r="9511">
          <cell r="A9511">
            <v>10685</v>
          </cell>
          <cell r="B9511" t="str">
            <v>SINAPI</v>
          </cell>
          <cell r="C9511" t="str">
            <v xml:space="preserve">ESCAVADEIRA HIDRAULICA SOBRE ESTEIRAS, CACAMBA 0,80M3, PESO OPERACIONAL 17T, POTENCIA BRUTA 111HP                                                                                                                                                                                                                                                                                                                                                                                                         </v>
          </cell>
          <cell r="D9511" t="str">
            <v xml:space="preserve">UN    </v>
          </cell>
          <cell r="E9511">
            <v>890000</v>
          </cell>
        </row>
        <row r="9512">
          <cell r="A9512">
            <v>40636</v>
          </cell>
          <cell r="B9512" t="str">
            <v>SINAPI</v>
          </cell>
          <cell r="C9512" t="str">
            <v xml:space="preserve">ESCAVADEIRA HIDRAULICA SOBRE ESTEIRAS, CAPACIDADE DA CACAMBA ENTRE 1,20 E 1,50 M3, PESO OPERACIONAL ENTRE 20,00 E 22,00 TON, POTENCIA LIQUIDA ENTRE 150 E 155 HP, EQUIPADA COM CLAMSHELL                                                                                                                                                                                                                                                                                                                  </v>
          </cell>
          <cell r="D9512" t="str">
            <v xml:space="preserve">UN    </v>
          </cell>
          <cell r="E9512">
            <v>1004614.2</v>
          </cell>
        </row>
        <row r="9513">
          <cell r="A9513">
            <v>4111</v>
          </cell>
          <cell r="B9513" t="str">
            <v>SINAPI</v>
          </cell>
          <cell r="C9513" t="str">
            <v xml:space="preserve">ESCORA PRE-MOLDADA EM CONCRETO, *10 X 10* CM, H = 2,30M                                                                                                                                                                                                                                                                                                                                                                                                                                                   </v>
          </cell>
          <cell r="D9513" t="str">
            <v xml:space="preserve">UN    </v>
          </cell>
          <cell r="E9513">
            <v>81.150000000000006</v>
          </cell>
        </row>
        <row r="9514">
          <cell r="A9514">
            <v>44538</v>
          </cell>
          <cell r="B9514" t="str">
            <v>SINAPI</v>
          </cell>
          <cell r="C9514" t="str">
            <v xml:space="preserve">ESCOVA CIRCULAR EM ACO LATONADO, 6 X 1 " (DIAMETRO X ESPESSURA), FURO DE 1 1/4 ", FIO ONDULADO *0,30*  MM                                                                                                                                                                                                                                                                                                                                                                                                 </v>
          </cell>
          <cell r="D9514" t="str">
            <v xml:space="preserve">UN    </v>
          </cell>
          <cell r="E9514">
            <v>83.62</v>
          </cell>
        </row>
        <row r="9515">
          <cell r="A9515">
            <v>12</v>
          </cell>
          <cell r="B9515" t="str">
            <v>SINAPI</v>
          </cell>
          <cell r="C9515" t="str">
            <v xml:space="preserve">ESCOVA DE ACO, COM CABO, *4  X 15* FILEIRAS DE CERDAS                                                                                                                                                                                                                                                                                                                                                                                                                                                     </v>
          </cell>
          <cell r="D9515" t="str">
            <v xml:space="preserve">UN    </v>
          </cell>
          <cell r="E9515">
            <v>13.7</v>
          </cell>
        </row>
        <row r="9516">
          <cell r="A9516">
            <v>37554</v>
          </cell>
          <cell r="B9516" t="str">
            <v>SINAPI</v>
          </cell>
          <cell r="C9516" t="str">
            <v xml:space="preserve">ESGUICHO JATO REGULAVEL, TIPO ELKHART, ENGATE RAPIDO 1 1/2", PARA COMBATE A INCENDIO                                                                                                                                                                                                                                                                                                                                                                                                                      </v>
          </cell>
          <cell r="D9516" t="str">
            <v xml:space="preserve">UN    </v>
          </cell>
          <cell r="E9516">
            <v>250.14</v>
          </cell>
        </row>
        <row r="9517">
          <cell r="A9517">
            <v>37555</v>
          </cell>
          <cell r="B9517" t="str">
            <v>SINAPI</v>
          </cell>
          <cell r="C9517" t="str">
            <v xml:space="preserve">ESGUICHO JATO REGULAVEL, TIPO ELKHART, ENGATE RAPIDO 2 1/2", PARA COMBATE A INCENDIO                                                                                                                                                                                                                                                                                                                                                                                                                      </v>
          </cell>
          <cell r="D9517" t="str">
            <v xml:space="preserve">UN    </v>
          </cell>
          <cell r="E9517">
            <v>304.27999999999997</v>
          </cell>
        </row>
        <row r="9518">
          <cell r="A9518">
            <v>10902</v>
          </cell>
          <cell r="B9518" t="str">
            <v>SINAPI</v>
          </cell>
          <cell r="C9518" t="str">
            <v xml:space="preserve">ESGUICHO TIPO JATO SOLIDO, EM LATAO, ENGATE RAPIDO 1 1/2" X 13 MM, PARA MANGUEIRA EM INSTALACAO PREDIAL COMBATE A INCENDIO                                                                                                                                                                                                                                                                                                                                                                                </v>
          </cell>
          <cell r="D9518" t="str">
            <v xml:space="preserve">UN    </v>
          </cell>
          <cell r="E9518">
            <v>76.349999999999994</v>
          </cell>
        </row>
        <row r="9519">
          <cell r="A9519">
            <v>20965</v>
          </cell>
          <cell r="B9519" t="str">
            <v>SINAPI</v>
          </cell>
          <cell r="C9519" t="str">
            <v xml:space="preserve">ESGUICHO TIPO JATO SOLIDO, EM LATAO, ENGATE RAPIDO 1 1/2" X 16 MM, PARA MANGUEIRA EM INSTALACAO PREDIAL COMBATE A INCENDIO                                                                                                                                                                                                                                                                                                                                                                                </v>
          </cell>
          <cell r="D9519" t="str">
            <v xml:space="preserve">UN    </v>
          </cell>
          <cell r="E9519">
            <v>77.06</v>
          </cell>
        </row>
        <row r="9520">
          <cell r="A9520">
            <v>20966</v>
          </cell>
          <cell r="B9520" t="str">
            <v>SINAPI</v>
          </cell>
          <cell r="C9520" t="str">
            <v xml:space="preserve">ESGUICHO TIPO JATO SOLIDO, EM LATAO, ENGATE RAPIDO 1 1/2" X 19 MM, PARA MANGUEIRA EM INSTALACAO PREDIAL COMBATE A INCENDIO                                                                                                                                                                                                                                                                                                                                                                                </v>
          </cell>
          <cell r="D9520" t="str">
            <v xml:space="preserve">UN    </v>
          </cell>
          <cell r="E9520">
            <v>82.97</v>
          </cell>
        </row>
        <row r="9521">
          <cell r="A9521">
            <v>10903</v>
          </cell>
          <cell r="B9521" t="str">
            <v>SINAPI</v>
          </cell>
          <cell r="C9521" t="str">
            <v xml:space="preserve">ESGUICHO TIPO JATO SOLIDO, EM LATAO, ENGATE RAPIDO 2 1/2" X 13 MM, PARA MANGUEIRA EM INSTALACAO PREDIAL COMBATE A INCENDIO                                                                                                                                                                                                                                                                                                                                                                                </v>
          </cell>
          <cell r="D9521" t="str">
            <v xml:space="preserve">UN    </v>
          </cell>
          <cell r="E9521">
            <v>125.77</v>
          </cell>
        </row>
        <row r="9522">
          <cell r="A9522">
            <v>20967</v>
          </cell>
          <cell r="B9522" t="str">
            <v>SINAPI</v>
          </cell>
          <cell r="C9522" t="str">
            <v xml:space="preserve">ESGUICHO TIPO JATO SOLIDO, EM LATAO, ENGATE RAPIDO 2 1/2" X 16 MM, PARA MANGUEIRA EM INSTALACAO PREDIAL COMBATE A INCENDIO                                                                                                                                                                                                                                                                                                                                                                                </v>
          </cell>
          <cell r="D9522" t="str">
            <v xml:space="preserve">UN    </v>
          </cell>
          <cell r="E9522">
            <v>125.77</v>
          </cell>
        </row>
        <row r="9523">
          <cell r="A9523">
            <v>20968</v>
          </cell>
          <cell r="B9523" t="str">
            <v>SINAPI</v>
          </cell>
          <cell r="C9523" t="str">
            <v xml:space="preserve">ESGUICHO TIPO JATO SOLIDO, EM LATAO, ENGATE RAPIDO 2 1/2" X 19 MM, PARA MANGUEIRA EM INSTALACAO PREDIAL COMBATE A INCENDIO                                                                                                                                                                                                                                                                                                                                                                                </v>
          </cell>
          <cell r="D9523" t="str">
            <v xml:space="preserve">UN    </v>
          </cell>
          <cell r="E9523">
            <v>137.94</v>
          </cell>
        </row>
        <row r="9524">
          <cell r="A9524">
            <v>11359</v>
          </cell>
          <cell r="B9524" t="str">
            <v>SINAPI</v>
          </cell>
          <cell r="C9524" t="str">
            <v xml:space="preserve">ESMERILHADEIRA ANGULAR ELETRICA, DIAMETRO DO DISCO 7 '' (180 MM), ROTACAO 8500 RPM, POTENCIA 2400 W                                                                                                                                                                                                                                                                                                                                                                                                       </v>
          </cell>
          <cell r="D9524" t="str">
            <v xml:space="preserve">UN    </v>
          </cell>
          <cell r="E9524">
            <v>779</v>
          </cell>
        </row>
        <row r="9525">
          <cell r="A9525">
            <v>39017</v>
          </cell>
          <cell r="B9525" t="str">
            <v>SINAPI</v>
          </cell>
          <cell r="C9525" t="str">
            <v xml:space="preserve">ESPACADOR / DISTANCIADOR CIRCULAR COM ENTRADA LATERAL, EM PLASTICO, PARA VERGALHAO *4,2 A 12,5* MM, COBRIMENTO 20 MM                                                                                                                                                                                                                                                                                                                                                                                      </v>
          </cell>
          <cell r="D9525" t="str">
            <v xml:space="preserve">UN    </v>
          </cell>
          <cell r="E9525">
            <v>0.21</v>
          </cell>
        </row>
        <row r="9526">
          <cell r="A9526">
            <v>39315</v>
          </cell>
          <cell r="B9526" t="str">
            <v>SINAPI</v>
          </cell>
          <cell r="C9526" t="str">
            <v xml:space="preserve">ESPACADOR / DISTANCIADOR TIPO GARRA DUPLA, EM PLASTICO, COBRIMENTO *20* MM, PARA FERRAGENS DE LAJES E FUNDO DE VIGAS                                                                                                                                                                                                                                                                                                                                                                                      </v>
          </cell>
          <cell r="D9526" t="str">
            <v xml:space="preserve">UN    </v>
          </cell>
          <cell r="E9526">
            <v>0.33</v>
          </cell>
        </row>
        <row r="9527">
          <cell r="A9527">
            <v>39016</v>
          </cell>
          <cell r="B9527" t="str">
            <v>SINAPI</v>
          </cell>
          <cell r="C9527" t="str">
            <v xml:space="preserve">ESPACADOR / DISTANCIADOR TIPO PINO EM PLASTICO, PARA VERGALHAO ATE 10 MM, PARA APOIO DE ARMADURA                                                                                                                                                                                                                                                                                                                                                                                                          </v>
          </cell>
          <cell r="D9527" t="str">
            <v xml:space="preserve">UN    </v>
          </cell>
          <cell r="E9527">
            <v>0.34</v>
          </cell>
        </row>
        <row r="9528">
          <cell r="A9528">
            <v>39481</v>
          </cell>
          <cell r="B9528" t="str">
            <v>SINAPI</v>
          </cell>
          <cell r="C9528" t="str">
            <v xml:space="preserve">ESPACADOR OU DISTANCIADOR, EM PLASTICO, TIPO APOIO DE CORDOALHA (CARANGUEJO), PARA ARMADURA NEGATIVA E PROTENSAO, COBRIMENTO 50 MM                                                                                                                                                                                                                                                                                                                                                                        </v>
          </cell>
          <cell r="D9528" t="str">
            <v xml:space="preserve">UN    </v>
          </cell>
          <cell r="E9528">
            <v>1.65</v>
          </cell>
        </row>
        <row r="9529">
          <cell r="A9529">
            <v>39013</v>
          </cell>
          <cell r="B9529" t="str">
            <v>SINAPI</v>
          </cell>
          <cell r="C9529" t="str">
            <v xml:space="preserve">ESPACADOR/SEPARADOR /CENTRALIZADOR DE BARRA DE ACO, PLASTICO, (CHUMBADOR TIPO CARAMBOLA - CB), DIAMETRO INTERNO ATE 20 MM                                                                                                                                                                                                                                                                                                                                                                                 </v>
          </cell>
          <cell r="D9529" t="str">
            <v xml:space="preserve">UN    </v>
          </cell>
          <cell r="E9529">
            <v>1.4</v>
          </cell>
        </row>
        <row r="9530">
          <cell r="A9530">
            <v>44919</v>
          </cell>
          <cell r="B9530" t="str">
            <v>SINAPI</v>
          </cell>
          <cell r="C9530" t="str">
            <v xml:space="preserve">ESPACADOR/SEPARADOR /CENTRALIZADOR DE BARRA DE ACO, PLASTICO, (CHUMBADOR TIPO CARAMBOLA - CB), DIAMETRO INTERNO ENTRE 25 A 32 MM                                                                                                                                                                                                                                                                                                                                                                          </v>
          </cell>
          <cell r="D9530" t="str">
            <v xml:space="preserve">UN    </v>
          </cell>
          <cell r="E9530">
            <v>2.62</v>
          </cell>
        </row>
        <row r="9531">
          <cell r="A9531">
            <v>40433</v>
          </cell>
          <cell r="B9531" t="str">
            <v>SINAPI</v>
          </cell>
          <cell r="C9531" t="str">
            <v xml:space="preserve">ESPACADOR/SEPARADOR DE CORDOALHA TIPO DISCO 12 FUROS DE 14 MM, PARA TIRANTES                                                                                                                                                                                                                                                                                                                                                                                                                              </v>
          </cell>
          <cell r="D9531" t="str">
            <v xml:space="preserve">UN    </v>
          </cell>
          <cell r="E9531">
            <v>1.46</v>
          </cell>
        </row>
        <row r="9532">
          <cell r="A9532">
            <v>20219</v>
          </cell>
          <cell r="B9532" t="str">
            <v>SINAPI</v>
          </cell>
          <cell r="C9532" t="str">
            <v xml:space="preserve">ESPARGIDOR DE ASFALTO PRESSURIZADO, REBOCAVEL, TANQUE DE 2500 L, PNEUMATICO,  COM MOTOR A GASOLINA 3,4HP                                                                                                                                                                                                                                                                                                                                                                                                  </v>
          </cell>
          <cell r="D9532" t="str">
            <v xml:space="preserve">UN    </v>
          </cell>
          <cell r="E9532">
            <v>120500</v>
          </cell>
        </row>
        <row r="9533">
          <cell r="A9533">
            <v>36484</v>
          </cell>
          <cell r="B9533" t="str">
            <v>SINAPI</v>
          </cell>
          <cell r="C9533" t="str">
            <v xml:space="preserve">ESPARGIDOR DE ASFALTO PRESSURIZADO, TANQUE 6 M3 COM ISOLACAO TERMICA, AQUECIDO COM 2 MACARICOS, COM BARRA ESPARGIDORA 3,60 M, A SER MONTADO SOBRE CAMINHAO                                                                                                                                                                                                                                                                                                                                                </v>
          </cell>
          <cell r="D9533" t="str">
            <v xml:space="preserve">UN    </v>
          </cell>
          <cell r="E9533">
            <v>255799.55</v>
          </cell>
        </row>
        <row r="9534">
          <cell r="A9534">
            <v>38367</v>
          </cell>
          <cell r="B9534" t="str">
            <v>SINAPI</v>
          </cell>
          <cell r="C9534" t="str">
            <v xml:space="preserve">ESPATULA DE ACO INOX COM CABO DE MADEIRA, LARGURA 8 CM                                                                                                                                                                                                                                                                                                                                                                                                                                                    </v>
          </cell>
          <cell r="D9534" t="str">
            <v xml:space="preserve">UN    </v>
          </cell>
          <cell r="E9534">
            <v>24.37</v>
          </cell>
        </row>
        <row r="9535">
          <cell r="A9535">
            <v>38368</v>
          </cell>
          <cell r="B9535" t="str">
            <v>SINAPI</v>
          </cell>
          <cell r="C9535" t="str">
            <v xml:space="preserve">ESPATULA DE PLASTICO LISA, LARGURA 10 CM                                                                                                                                                                                                                                                                                                                                                                                                                                                                  </v>
          </cell>
          <cell r="D9535" t="str">
            <v xml:space="preserve">UN    </v>
          </cell>
          <cell r="E9535">
            <v>8.65</v>
          </cell>
        </row>
        <row r="9536">
          <cell r="A9536">
            <v>38091</v>
          </cell>
          <cell r="B9536" t="str">
            <v>SINAPI</v>
          </cell>
          <cell r="C9536" t="str">
            <v xml:space="preserve">ESPELHO / PLACA CEGA 4" X 2", PARA INSTALACAO DE TOMADAS E INTERRUPTORES                                                                                                                                                                                                                                                                                                                                                                                                                                  </v>
          </cell>
          <cell r="D9536" t="str">
            <v xml:space="preserve">UN    </v>
          </cell>
          <cell r="E9536">
            <v>2.35</v>
          </cell>
        </row>
        <row r="9537">
          <cell r="A9537">
            <v>38095</v>
          </cell>
          <cell r="B9537" t="str">
            <v>SINAPI</v>
          </cell>
          <cell r="C9537" t="str">
            <v xml:space="preserve">ESPELHO / PLACA CEGA 4" X 4", PARA INSTALACAO DE TOMADAS E INTERRUPTORES                                                                                                                                                                                                                                                                                                                                                                                                                                  </v>
          </cell>
          <cell r="D9537" t="str">
            <v xml:space="preserve">UN    </v>
          </cell>
          <cell r="E9537">
            <v>4.97</v>
          </cell>
        </row>
        <row r="9538">
          <cell r="A9538">
            <v>38092</v>
          </cell>
          <cell r="B9538" t="str">
            <v>SINAPI</v>
          </cell>
          <cell r="C9538" t="str">
            <v xml:space="preserve">ESPELHO / PLACA DE 1 POSTO 4" X 2", PARA INSTALACAO DE TOMADAS E INTERRUPTORES                                                                                                                                                                                                                                                                                                                                                                                                                            </v>
          </cell>
          <cell r="D9538" t="str">
            <v xml:space="preserve">UN    </v>
          </cell>
          <cell r="E9538">
            <v>2.2200000000000002</v>
          </cell>
        </row>
        <row r="9539">
          <cell r="A9539">
            <v>38093</v>
          </cell>
          <cell r="B9539" t="str">
            <v>SINAPI</v>
          </cell>
          <cell r="C9539" t="str">
            <v xml:space="preserve">ESPELHO / PLACA DE 2 POSTOS 4" X 2", PARA INSTALACAO DE TOMADAS E INTERRUPTORES                                                                                                                                                                                                                                                                                                                                                                                                                           </v>
          </cell>
          <cell r="D9539" t="str">
            <v xml:space="preserve">UN    </v>
          </cell>
          <cell r="E9539">
            <v>2.2999999999999998</v>
          </cell>
        </row>
        <row r="9540">
          <cell r="A9540">
            <v>38096</v>
          </cell>
          <cell r="B9540" t="str">
            <v>SINAPI</v>
          </cell>
          <cell r="C9540" t="str">
            <v xml:space="preserve">ESPELHO / PLACA DE 2 POSTOS 4" X 4", PARA INSTALACAO DE TOMADAS E INTERRUPTORES                                                                                                                                                                                                                                                                                                                                                                                                                           </v>
          </cell>
          <cell r="D9540" t="str">
            <v xml:space="preserve">UN    </v>
          </cell>
          <cell r="E9540">
            <v>5.34</v>
          </cell>
        </row>
        <row r="9541">
          <cell r="A9541">
            <v>38094</v>
          </cell>
          <cell r="B9541" t="str">
            <v>SINAPI</v>
          </cell>
          <cell r="C9541" t="str">
            <v xml:space="preserve">ESPELHO / PLACA DE 3 POSTOS 4" X 2", PARA INSTALACAO DE TOMADAS E INTERRUPTORES                                                                                                                                                                                                                                                                                                                                                                                                                           </v>
          </cell>
          <cell r="D9541" t="str">
            <v xml:space="preserve">UN    </v>
          </cell>
          <cell r="E9541">
            <v>2.82</v>
          </cell>
        </row>
        <row r="9542">
          <cell r="A9542">
            <v>38097</v>
          </cell>
          <cell r="B9542" t="str">
            <v>SINAPI</v>
          </cell>
          <cell r="C9542" t="str">
            <v xml:space="preserve">ESPELHO / PLACA DE 4 POSTOS 4" X 4", PARA INSTALACAO DE TOMADAS E INTERRUPTORES                                                                                                                                                                                                                                                                                                                                                                                                                           </v>
          </cell>
          <cell r="D9542" t="str">
            <v xml:space="preserve">UN    </v>
          </cell>
          <cell r="E9542">
            <v>5.73</v>
          </cell>
        </row>
        <row r="9543">
          <cell r="A9543">
            <v>38098</v>
          </cell>
          <cell r="B9543" t="str">
            <v>SINAPI</v>
          </cell>
          <cell r="C9543" t="str">
            <v xml:space="preserve">ESPELHO / PLACA DE 6 POSTOS 4" X 4", PARA INSTALACAO DE TOMADAS E INTERRUPTORES                                                                                                                                                                                                                                                                                                                                                                                                                           </v>
          </cell>
          <cell r="D9543" t="str">
            <v xml:space="preserve">UN    </v>
          </cell>
          <cell r="E9543">
            <v>5.73</v>
          </cell>
        </row>
        <row r="9544">
          <cell r="A9544">
            <v>11186</v>
          </cell>
          <cell r="B9544" t="str">
            <v>SINAPI</v>
          </cell>
          <cell r="C9544" t="str">
            <v xml:space="preserve">ESPELHO CRISTAL E = 4 MM                                                                                                                                                                                                                                                                                                                                                                                                                                                                                  </v>
          </cell>
          <cell r="D9544" t="str">
            <v xml:space="preserve">M2    </v>
          </cell>
          <cell r="E9544">
            <v>439.55</v>
          </cell>
        </row>
        <row r="9545">
          <cell r="A9545">
            <v>11558</v>
          </cell>
          <cell r="B9545" t="str">
            <v>SINAPI</v>
          </cell>
          <cell r="C9545" t="str">
            <v xml:space="preserve">ESPELHO, RETO OU CURVO, EM LATAO CROMADO, ESPESSURA ATE 6 MM, LARGURA *40*MM, ALTURA *180*MM - PARA FECHADURA DE EMBUTIR                                                                                                                                                                                                                                                                                                                                                                                  </v>
          </cell>
          <cell r="D9545" t="str">
            <v xml:space="preserve">PAR   </v>
          </cell>
          <cell r="E9545">
            <v>14.69</v>
          </cell>
        </row>
        <row r="9546">
          <cell r="A9546">
            <v>11557</v>
          </cell>
          <cell r="B9546" t="str">
            <v>SINAPI</v>
          </cell>
          <cell r="C9546" t="str">
            <v xml:space="preserve">ESPELHO, RETO OU CURVO, EM LATAO CROMADO, ESPESSURA MINIMA 6 MM, LARGURA *43*MM, ALTURA *230*MM - PARA FECHADURA DE EMBUTIR                                                                                                                                                                                                                                                                                                                                                                               </v>
          </cell>
          <cell r="D9546" t="str">
            <v xml:space="preserve">PAR   </v>
          </cell>
          <cell r="E9546">
            <v>37.200000000000003</v>
          </cell>
        </row>
        <row r="9547">
          <cell r="A9547">
            <v>2759</v>
          </cell>
          <cell r="B9547" t="str">
            <v>SINAPI</v>
          </cell>
          <cell r="C9547" t="str">
            <v xml:space="preserve">ESPOLETA SIMPLES N 8.                                                                                                                                                                                                                                                                                                                                                                                                                                                                                     </v>
          </cell>
          <cell r="D9547" t="str">
            <v xml:space="preserve">UN    </v>
          </cell>
          <cell r="E9547">
            <v>11.43</v>
          </cell>
        </row>
        <row r="9548">
          <cell r="A9548">
            <v>38124</v>
          </cell>
          <cell r="B9548" t="str">
            <v>SINAPI</v>
          </cell>
          <cell r="C9548" t="str">
            <v xml:space="preserve">ESPUMA EXPANSIVA DE POLIURETANO, APLICACAO MANUAL - 500 ML                                                                                                                                                                                                                                                                                                                                                                                                                                                </v>
          </cell>
          <cell r="D9548" t="str">
            <v xml:space="preserve">UN    </v>
          </cell>
          <cell r="E9548">
            <v>32.9</v>
          </cell>
        </row>
        <row r="9549">
          <cell r="A9549">
            <v>38380</v>
          </cell>
          <cell r="B9549" t="str">
            <v>SINAPI</v>
          </cell>
          <cell r="C9549" t="str">
            <v xml:space="preserve">ESQUADRO DE ACO 12 " (300 MM), CABO DE ALUMINIO                                                                                                                                                                                                                                                                                                                                                                                                                                                           </v>
          </cell>
          <cell r="D9549" t="str">
            <v xml:space="preserve">UN    </v>
          </cell>
          <cell r="E9549">
            <v>38.72</v>
          </cell>
        </row>
        <row r="9550">
          <cell r="A9550">
            <v>20059</v>
          </cell>
          <cell r="B9550" t="str">
            <v>SINAPI</v>
          </cell>
          <cell r="C9550" t="str">
            <v xml:space="preserve">ESQUADRO INTERNO OU EXTERNO PARA CALHA PLUVIAL, PVC, DIAMETRO ENTRE 119 E 170 MM, PARA DRENAGEM PREDIAL                                                                                                                                                                                                                                                                                                                                                                                                   </v>
          </cell>
          <cell r="D9550" t="str">
            <v xml:space="preserve">UN    </v>
          </cell>
          <cell r="E9550">
            <v>19.32</v>
          </cell>
        </row>
        <row r="9551">
          <cell r="A9551">
            <v>42429</v>
          </cell>
          <cell r="B9551" t="str">
            <v>SINAPI</v>
          </cell>
          <cell r="C9551" t="str">
            <v xml:space="preserve">ESQUI TRIPLO, EM TUBO DE ACO CARBONO, PINTURA NO PROCESSO ELETROSTATICO - EQUIPAMENTO DE GINASTICA PARA ACADEMIA AO AR LIVRE / ACADEMIA DA TERCEIRA IDADE - ATI                                                                                                                                                                                                                                                                                                                                           </v>
          </cell>
          <cell r="D9551" t="str">
            <v xml:space="preserve">UN    </v>
          </cell>
          <cell r="E9551">
            <v>5972.04</v>
          </cell>
        </row>
        <row r="9552">
          <cell r="A9552">
            <v>39616</v>
          </cell>
          <cell r="B9552" t="str">
            <v>SINAPI</v>
          </cell>
          <cell r="C9552" t="str">
            <v xml:space="preserve">ESTABILIZADOR BIVOLT AUTOMATICO, 1000 VA                                                                                                                                                                                                                                                                                                                                                                                                                                                                  </v>
          </cell>
          <cell r="D9552" t="str">
            <v xml:space="preserve">UN    </v>
          </cell>
          <cell r="E9552">
            <v>502</v>
          </cell>
        </row>
        <row r="9553">
          <cell r="A9553">
            <v>39618</v>
          </cell>
          <cell r="B9553" t="str">
            <v>SINAPI</v>
          </cell>
          <cell r="C9553" t="str">
            <v xml:space="preserve">ESTABILIZADOR BIVOLT AUTOMATICO, 1500 VA                                                                                                                                                                                                                                                                                                                                                                                                                                                                  </v>
          </cell>
          <cell r="D9553" t="str">
            <v xml:space="preserve">UN    </v>
          </cell>
          <cell r="E9553">
            <v>910.54</v>
          </cell>
        </row>
        <row r="9554">
          <cell r="A9554">
            <v>39619</v>
          </cell>
          <cell r="B9554" t="str">
            <v>SINAPI</v>
          </cell>
          <cell r="C9554" t="str">
            <v xml:space="preserve">ESTABILIZADOR BIVOLT AUTOMATICO, 2000 VA                                                                                                                                                                                                                                                                                                                                                                                                                                                                  </v>
          </cell>
          <cell r="D9554" t="str">
            <v xml:space="preserve">UN    </v>
          </cell>
          <cell r="E9554">
            <v>1247.07</v>
          </cell>
        </row>
        <row r="9555">
          <cell r="A9555">
            <v>39613</v>
          </cell>
          <cell r="B9555" t="str">
            <v>SINAPI</v>
          </cell>
          <cell r="C9555" t="str">
            <v xml:space="preserve">ESTABILIZADOR BIVOLT AUTOMATICO, 300 VA                                                                                                                                                                                                                                                                                                                                                                                                                                                                   </v>
          </cell>
          <cell r="D9555" t="str">
            <v xml:space="preserve">UN    </v>
          </cell>
          <cell r="E9555">
            <v>199.4</v>
          </cell>
        </row>
        <row r="9556">
          <cell r="A9556">
            <v>39614</v>
          </cell>
          <cell r="B9556" t="str">
            <v>SINAPI</v>
          </cell>
          <cell r="C9556" t="str">
            <v xml:space="preserve">ESTABILIZADOR BIVOLT AUTOMATICO, 500 VA                                                                                                                                                                                                                                                                                                                                                                                                                                                                   </v>
          </cell>
          <cell r="D9556" t="str">
            <v xml:space="preserve">UN    </v>
          </cell>
          <cell r="E9556">
            <v>290.91000000000003</v>
          </cell>
        </row>
        <row r="9557">
          <cell r="A9557">
            <v>38538</v>
          </cell>
          <cell r="B9557" t="str">
            <v>SINAPI</v>
          </cell>
          <cell r="C9557" t="str">
            <v xml:space="preserve">ESTACA PRE-MOLDADA MACICA DE CONCRETO VIBRADO ARMADO, PARA CARGA DE 25 T, SECAO QUADRADA DE *16 X 16*, COM ANEL METALICO INCORPORADO A PECA (SOMENTE FORNECIMENTO)                                                                                                                                                                                                                                                                                                                                        </v>
          </cell>
          <cell r="D9557" t="str">
            <v xml:space="preserve">M     </v>
          </cell>
          <cell r="E9557">
            <v>75.8</v>
          </cell>
        </row>
        <row r="9558">
          <cell r="A9558">
            <v>38539</v>
          </cell>
          <cell r="B9558" t="str">
            <v>SINAPI</v>
          </cell>
          <cell r="C9558" t="str">
            <v xml:space="preserve">ESTACA PRE-MOLDADA MACICA DE CONCRETO VIBRADO ARMADO, PARA CARGA DE 50 T, SECAO QUADRADA, COM ANEL METALICO INCORPORADO A PECA (SOMENTE FORNECIMENTO)                                                                                                                                                                                                                                                                                                                                                     </v>
          </cell>
          <cell r="D9558" t="str">
            <v xml:space="preserve">M     </v>
          </cell>
          <cell r="E9558">
            <v>103.07</v>
          </cell>
        </row>
        <row r="9559">
          <cell r="A9559">
            <v>38540</v>
          </cell>
          <cell r="B9559" t="str">
            <v>SINAPI</v>
          </cell>
          <cell r="C9559" t="str">
            <v xml:space="preserve">ESTACA PRE-MOLDADA VAZADA DE CONCRETO CENTRIFUGADO, PARA CARGA DE 100 T, SECAO CIRCULAR, COM ANEL METALICO INCORPORADO A PECA (SOMENTE FORNECIMENTO)                                                                                                                                                                                                                                                                                                                                                      </v>
          </cell>
          <cell r="D9559" t="str">
            <v xml:space="preserve">M     </v>
          </cell>
          <cell r="E9559">
            <v>264.16000000000003</v>
          </cell>
        </row>
        <row r="9560">
          <cell r="A9560">
            <v>38384</v>
          </cell>
          <cell r="B9560" t="str">
            <v>SINAPI</v>
          </cell>
          <cell r="C9560" t="str">
            <v xml:space="preserve">ESTILETE DE METAL, LAMINA 18 MM                                                                                                                                                                                                                                                                                                                                                                                                                                                                           </v>
          </cell>
          <cell r="D9560" t="str">
            <v xml:space="preserve">UN    </v>
          </cell>
          <cell r="E9560">
            <v>22.43</v>
          </cell>
        </row>
        <row r="9561">
          <cell r="A9561">
            <v>13</v>
          </cell>
          <cell r="B9561" t="str">
            <v>SINAPI</v>
          </cell>
          <cell r="C9561" t="str">
            <v xml:space="preserve">ESTOPA                                                                                                                                                                                                                                                                                                                                                                                                                                                                                                    </v>
          </cell>
          <cell r="D9561" t="str">
            <v xml:space="preserve">KG    </v>
          </cell>
          <cell r="E9561">
            <v>21.09</v>
          </cell>
        </row>
        <row r="9562">
          <cell r="A9562">
            <v>2762</v>
          </cell>
          <cell r="B9562" t="str">
            <v>SINAPI</v>
          </cell>
          <cell r="C9562" t="str">
            <v xml:space="preserve">ESTOPIM SIMPLES                                                                                                                                                                                                                                                                                                                                                                                                                                                                                           </v>
          </cell>
          <cell r="D9562" t="str">
            <v xml:space="preserve">M     </v>
          </cell>
          <cell r="E9562">
            <v>14.28</v>
          </cell>
        </row>
        <row r="9563">
          <cell r="A9563">
            <v>21142</v>
          </cell>
          <cell r="B9563" t="str">
            <v>SINAPI</v>
          </cell>
          <cell r="C9563" t="str">
            <v xml:space="preserve">ESTRIBO COM PARAFUSO EM CHAPA DE FERRO FUNDIDO DE 2" X 3/16" X 35 CM, SECAO "U", PARA MADEIRAMENTO DE TELHADO                                                                                                                                                                                                                                                                                                                                                                                             </v>
          </cell>
          <cell r="D9563" t="str">
            <v xml:space="preserve">UN    </v>
          </cell>
          <cell r="E9563">
            <v>40.770000000000003</v>
          </cell>
        </row>
        <row r="9564">
          <cell r="A9564">
            <v>4223</v>
          </cell>
          <cell r="B9564" t="str">
            <v>SINAPI</v>
          </cell>
          <cell r="C9564" t="str">
            <v xml:space="preserve">ETANOL                                                                                                                                                                                                                                                                                                                                                                                                                                                                                                    </v>
          </cell>
          <cell r="D9564" t="str">
            <v xml:space="preserve">L     </v>
          </cell>
          <cell r="E9564">
            <v>3.42</v>
          </cell>
        </row>
        <row r="9565">
          <cell r="A9565">
            <v>37372</v>
          </cell>
          <cell r="B9565" t="str">
            <v>SINAPI</v>
          </cell>
          <cell r="C9565" t="str">
            <v xml:space="preserve">EXAMES - HORISTA (COLETADO CAIXA)                                                                                                                                                                                                                                                                                                                                                                                                                                                                         </v>
          </cell>
          <cell r="D9565" t="str">
            <v xml:space="preserve">H     </v>
          </cell>
          <cell r="E9565">
            <v>0.81</v>
          </cell>
        </row>
        <row r="9566">
          <cell r="A9566">
            <v>40863</v>
          </cell>
          <cell r="B9566" t="str">
            <v>SINAPI</v>
          </cell>
          <cell r="C9566" t="str">
            <v xml:space="preserve">EXAMES - MENSALISTA (COLETADO CAIXA)                                                                                                                                                                                                                                                                                                                                                                                                                                                                      </v>
          </cell>
          <cell r="D9566" t="str">
            <v xml:space="preserve">MES   </v>
          </cell>
          <cell r="E9566">
            <v>152.35</v>
          </cell>
        </row>
        <row r="9567">
          <cell r="A9567">
            <v>38475</v>
          </cell>
          <cell r="B9567" t="str">
            <v>SINAPI</v>
          </cell>
          <cell r="C9567" t="str">
            <v xml:space="preserve">EXTENSAO DE SOLDA 201 ACETILENO, E = *1,5 A 2,5* MM                                                                                                                                                                                                                                                                                                                                                                                                                                                       </v>
          </cell>
          <cell r="D9567" t="str">
            <v xml:space="preserve">UN    </v>
          </cell>
          <cell r="E9567">
            <v>24.8</v>
          </cell>
        </row>
        <row r="9568">
          <cell r="A9568">
            <v>38474</v>
          </cell>
          <cell r="B9568" t="str">
            <v>SINAPI</v>
          </cell>
          <cell r="C9568" t="str">
            <v xml:space="preserve">EXTENSAO DE SOLDA 201 GLP, E = *2,5 A 4,0* MM                                                                                                                                                                                                                                                                                                                                                                                                                                                             </v>
          </cell>
          <cell r="D9568" t="str">
            <v xml:space="preserve">UN    </v>
          </cell>
          <cell r="E9568">
            <v>30.66</v>
          </cell>
        </row>
        <row r="9569">
          <cell r="A9569">
            <v>10886</v>
          </cell>
          <cell r="B9569" t="str">
            <v>SINAPI</v>
          </cell>
          <cell r="C9569" t="str">
            <v xml:space="preserve">EXTINTOR DE INCENDIO PORTATIL COM CARGA DE AGUA PRESSURIZADA DE 10 L, CLASSE A                                                                                                                                                                                                                                                                                                                                                                                                                            </v>
          </cell>
          <cell r="D9569" t="str">
            <v xml:space="preserve">UN    </v>
          </cell>
          <cell r="E9569">
            <v>176.75</v>
          </cell>
        </row>
        <row r="9570">
          <cell r="A9570">
            <v>10888</v>
          </cell>
          <cell r="B9570" t="str">
            <v>SINAPI</v>
          </cell>
          <cell r="C9570" t="str">
            <v xml:space="preserve">EXTINTOR DE INCENDIO PORTATIL COM CARGA DE GAS CARBONICO CO2 DE 4 KG, CLASSE BC                                                                                                                                                                                                                                                                                                                                                                                                                           </v>
          </cell>
          <cell r="D9570" t="str">
            <v xml:space="preserve">UN    </v>
          </cell>
          <cell r="E9570">
            <v>559.38</v>
          </cell>
        </row>
        <row r="9571">
          <cell r="A9571">
            <v>10889</v>
          </cell>
          <cell r="B9571" t="str">
            <v>SINAPI</v>
          </cell>
          <cell r="C9571" t="str">
            <v xml:space="preserve">EXTINTOR DE INCENDIO PORTATIL COM CARGA DE GAS CARBONICO CO2 DE 6 KG, CLASSE BC                                                                                                                                                                                                                                                                                                                                                                                                                           </v>
          </cell>
          <cell r="D9571" t="str">
            <v xml:space="preserve">UN    </v>
          </cell>
          <cell r="E9571">
            <v>606</v>
          </cell>
        </row>
        <row r="9572">
          <cell r="A9572">
            <v>10890</v>
          </cell>
          <cell r="B9572" t="str">
            <v>SINAPI</v>
          </cell>
          <cell r="C9572" t="str">
            <v xml:space="preserve">EXTINTOR DE INCENDIO PORTATIL COM CARGA DE PO QUIMICO SECO (PQS) DE 12 KG, CLASSE BC                                                                                                                                                                                                                                                                                                                                                                                                                      </v>
          </cell>
          <cell r="D9572" t="str">
            <v xml:space="preserve">UN    </v>
          </cell>
          <cell r="E9572">
            <v>279.69</v>
          </cell>
        </row>
        <row r="9573">
          <cell r="A9573">
            <v>10891</v>
          </cell>
          <cell r="B9573" t="str">
            <v>SINAPI</v>
          </cell>
          <cell r="C9573" t="str">
            <v xml:space="preserve">EXTINTOR DE INCENDIO PORTATIL COM CARGA DE PO QUIMICO SECO (PQS) DE 4 KG, CLASSE BC                                                                                                                                                                                                                                                                                                                                                                                                                       </v>
          </cell>
          <cell r="D9573" t="str">
            <v xml:space="preserve">UN    </v>
          </cell>
          <cell r="E9573">
            <v>170.92</v>
          </cell>
        </row>
        <row r="9574">
          <cell r="A9574">
            <v>10892</v>
          </cell>
          <cell r="B9574" t="str">
            <v>SINAPI</v>
          </cell>
          <cell r="C9574" t="str">
            <v xml:space="preserve">EXTINTOR DE INCENDIO PORTATIL COM CARGA DE PO QUIMICO SECO (PQS) DE 6 KG, CLASSE BC                                                                                                                                                                                                                                                                                                                                                                                                                       </v>
          </cell>
          <cell r="D9574" t="str">
            <v xml:space="preserve">UN    </v>
          </cell>
          <cell r="E9574">
            <v>202</v>
          </cell>
        </row>
        <row r="9575">
          <cell r="A9575">
            <v>20977</v>
          </cell>
          <cell r="B9575" t="str">
            <v>SINAPI</v>
          </cell>
          <cell r="C9575" t="str">
            <v xml:space="preserve">EXTINTOR DE INCENDIO PORTATIL COM CARGA DE PO QUIMICO SECO (PQS) DE 8 KG, CLASSE BC                                                                                                                                                                                                                                                                                                                                                                                                                       </v>
          </cell>
          <cell r="D9575" t="str">
            <v xml:space="preserve">UN    </v>
          </cell>
          <cell r="E9575">
            <v>240.84</v>
          </cell>
        </row>
        <row r="9576">
          <cell r="A9576">
            <v>3073</v>
          </cell>
          <cell r="B9576" t="str">
            <v>SINAPI</v>
          </cell>
          <cell r="C9576" t="str">
            <v xml:space="preserve">EXTREMIDADE PVC PBA, BF, JE, DN 100/ DE 110 MM (NBR 10351)                                                                                                                                                                                                                                                                                                                                                                                                                                                </v>
          </cell>
          <cell r="D9576" t="str">
            <v xml:space="preserve">UN    </v>
          </cell>
          <cell r="E9576">
            <v>236.69</v>
          </cell>
        </row>
        <row r="9577">
          <cell r="A9577">
            <v>3068</v>
          </cell>
          <cell r="B9577" t="str">
            <v>SINAPI</v>
          </cell>
          <cell r="C9577" t="str">
            <v xml:space="preserve">EXTREMIDADE PVC PBA, BF, JE, DN 50 / DE 60 MM (NBR 10351)                                                                                                                                                                                                                                                                                                                                                                                                                                                 </v>
          </cell>
          <cell r="D9577" t="str">
            <v xml:space="preserve">UN    </v>
          </cell>
          <cell r="E9577">
            <v>47.32</v>
          </cell>
        </row>
        <row r="9578">
          <cell r="A9578">
            <v>3074</v>
          </cell>
          <cell r="B9578" t="str">
            <v>SINAPI</v>
          </cell>
          <cell r="C9578" t="str">
            <v xml:space="preserve">EXTREMIDADE PVC PBA, BF, JE, DN 75/ DE 85 MM (NBR 10351)                                                                                                                                                                                                                                                                                                                                                                                                                                                  </v>
          </cell>
          <cell r="D9578" t="str">
            <v xml:space="preserve">UN    </v>
          </cell>
          <cell r="E9578">
            <v>149.41999999999999</v>
          </cell>
        </row>
        <row r="9579">
          <cell r="A9579">
            <v>3076</v>
          </cell>
          <cell r="B9579" t="str">
            <v>SINAPI</v>
          </cell>
          <cell r="C9579" t="str">
            <v xml:space="preserve">EXTREMIDADE PVC PBA, PF, JE, DN 100 / DE 110 MM (NBR 10351)                                                                                                                                                                                                                                                                                                                                                                                                                                               </v>
          </cell>
          <cell r="D9579" t="str">
            <v xml:space="preserve">UN    </v>
          </cell>
          <cell r="E9579">
            <v>194.58</v>
          </cell>
        </row>
        <row r="9580">
          <cell r="A9580">
            <v>3072</v>
          </cell>
          <cell r="B9580" t="str">
            <v>SINAPI</v>
          </cell>
          <cell r="C9580" t="str">
            <v xml:space="preserve">EXTREMIDADE PVC PBA, PF, JE, DN 50/ DE 60 MM (NBR 10351)                                                                                                                                                                                                                                                                                                                                                                                                                                                  </v>
          </cell>
          <cell r="D9580" t="str">
            <v xml:space="preserve">UN    </v>
          </cell>
          <cell r="E9580">
            <v>49.02</v>
          </cell>
        </row>
        <row r="9581">
          <cell r="A9581">
            <v>3075</v>
          </cell>
          <cell r="B9581" t="str">
            <v>SINAPI</v>
          </cell>
          <cell r="C9581" t="str">
            <v xml:space="preserve">EXTREMIDADE PVC PBA, PF, JE, DN 75 / DE 85 MM (NBR 10351)                                                                                                                                                                                                                                                                                                                                                                                                                                                 </v>
          </cell>
          <cell r="D9581" t="str">
            <v xml:space="preserve">UN    </v>
          </cell>
          <cell r="E9581">
            <v>122.96</v>
          </cell>
        </row>
        <row r="9582">
          <cell r="A9582">
            <v>10780</v>
          </cell>
          <cell r="B9582" t="str">
            <v>SINAPI</v>
          </cell>
          <cell r="C9582" t="str">
            <v xml:space="preserve">EXTREMIDADE/TUBETE PARA HIDROMETRO PVC, COM ROSCA, CURTA, COM BUCHA LATAO, 1/2"                                                                                                                                                                                                                                                                                                                                                                                                                           </v>
          </cell>
          <cell r="D9582" t="str">
            <v xml:space="preserve">UN    </v>
          </cell>
          <cell r="E9582">
            <v>10.39</v>
          </cell>
        </row>
        <row r="9583">
          <cell r="A9583">
            <v>10781</v>
          </cell>
          <cell r="B9583" t="str">
            <v>SINAPI</v>
          </cell>
          <cell r="C9583" t="str">
            <v xml:space="preserve">EXTREMIDADE/TUBETE PARA HIDROMETRO PVC, COM ROSCA, CURTA, COM BUCHA LATAO, 3/4"                                                                                                                                                                                                                                                                                                                                                                                                                           </v>
          </cell>
          <cell r="D9583" t="str">
            <v xml:space="preserve">UN    </v>
          </cell>
          <cell r="E9583">
            <v>16.670000000000002</v>
          </cell>
        </row>
        <row r="9584">
          <cell r="A9584">
            <v>20106</v>
          </cell>
          <cell r="B9584" t="str">
            <v>SINAPI</v>
          </cell>
          <cell r="C9584" t="str">
            <v xml:space="preserve">EXTREMIDADE/TUBETE PARA HIDROMETRO PVC, COM ROSCA, CURTA, SEM BUCHA LATAO, 1/2"                                                                                                                                                                                                                                                                                                                                                                                                                           </v>
          </cell>
          <cell r="D9584" t="str">
            <v xml:space="preserve">UN    </v>
          </cell>
          <cell r="E9584">
            <v>5.49</v>
          </cell>
        </row>
        <row r="9585">
          <cell r="A9585">
            <v>20107</v>
          </cell>
          <cell r="B9585" t="str">
            <v>SINAPI</v>
          </cell>
          <cell r="C9585" t="str">
            <v xml:space="preserve">EXTREMIDADE/TUBETE PARA HIDROMETRO PVC, COM ROSCA, CURTA, SEM BUCHA LATAO, 3/4"                                                                                                                                                                                                                                                                                                                                                                                                                           </v>
          </cell>
          <cell r="D9585" t="str">
            <v xml:space="preserve">UN    </v>
          </cell>
          <cell r="E9585">
            <v>6.29</v>
          </cell>
        </row>
        <row r="9586">
          <cell r="A9586">
            <v>20108</v>
          </cell>
          <cell r="B9586" t="str">
            <v>SINAPI</v>
          </cell>
          <cell r="C9586" t="str">
            <v xml:space="preserve">EXTREMIDADE/TUBETE PARA HIDROMETRO PVC, COM ROSCA, LONGA, SEM BUCHA LATAO, 1/2"                                                                                                                                                                                                                                                                                                                                                                                                                           </v>
          </cell>
          <cell r="D9586" t="str">
            <v xml:space="preserve">UN    </v>
          </cell>
          <cell r="E9586">
            <v>8.31</v>
          </cell>
        </row>
        <row r="9587">
          <cell r="A9587">
            <v>20109</v>
          </cell>
          <cell r="B9587" t="str">
            <v>SINAPI</v>
          </cell>
          <cell r="C9587" t="str">
            <v xml:space="preserve">EXTREMIDADE/TUBETE PARA HIDROMETRO PVC, COM ROSCA, LONGA, SEM BUCHA LATAO, 3/4"                                                                                                                                                                                                                                                                                                                                                                                                                           </v>
          </cell>
          <cell r="D9587" t="str">
            <v xml:space="preserve">UN    </v>
          </cell>
          <cell r="E9587">
            <v>10.39</v>
          </cell>
        </row>
        <row r="9588">
          <cell r="A9588">
            <v>43612</v>
          </cell>
          <cell r="B9588" t="str">
            <v>SINAPI</v>
          </cell>
          <cell r="C9588" t="str">
            <v xml:space="preserve">FECHADRUA BICO DE PAPAGAIO PARA PORTA DE CORRER EXTERNA, EM ACO INOX COM ACABAMENTO CROMADO, MAQUINA COM 45 MM, INCLUINDO CHAVE TIPO CILINDRO                                                                                                                                                                                                                                                                                                                                                             </v>
          </cell>
          <cell r="D9588" t="str">
            <v xml:space="preserve">CJ    </v>
          </cell>
          <cell r="E9588">
            <v>92.08</v>
          </cell>
        </row>
        <row r="9589">
          <cell r="A9589">
            <v>43613</v>
          </cell>
          <cell r="B9589" t="str">
            <v>SINAPI</v>
          </cell>
          <cell r="C9589" t="str">
            <v xml:space="preserve">FECHADRUA BICO DE PAPAGAIO PARA PORTA DE CORRER INTERNA, EM ACO INOX COM ACABAMENTO CROMADO, MAQUINA COM 45 MM, INCLUINDO CHAVE TIPO BIPARTIDA                                                                                                                                                                                                                                                                                                                                                            </v>
          </cell>
          <cell r="D9589" t="str">
            <v xml:space="preserve">CJ    </v>
          </cell>
          <cell r="E9589">
            <v>76.23</v>
          </cell>
        </row>
        <row r="9590">
          <cell r="A9590">
            <v>11480</v>
          </cell>
          <cell r="B9590" t="str">
            <v>SINAPI</v>
          </cell>
          <cell r="C9590" t="str">
            <v xml:space="preserve">FECHADURA AUXILIAR DE SEGURANCA PARA PORTA EXTERNA, EM ACO INOX, BROCA DE 45 A 55 MM, LINGUETA COM 3 AVANCOS, INCLUINDO 2 CHAVES TIPO CILINDRO                                                                                                                                                                                                                                                                                                                                                            </v>
          </cell>
          <cell r="D9590" t="str">
            <v xml:space="preserve">CJ    </v>
          </cell>
          <cell r="E9590">
            <v>116.98</v>
          </cell>
        </row>
        <row r="9591">
          <cell r="A9591">
            <v>11469</v>
          </cell>
          <cell r="B9591" t="str">
            <v>SINAPI</v>
          </cell>
          <cell r="C9591" t="str">
            <v xml:space="preserve">FECHADURA DE EMBUTIR PARA GAVETA E MOVEIS DE MADEIRA, EM ACO INOX COM ACABAMENTO CROMADO, COM ABAS LATERAIS, CILINDRO COM 22 MM DE DIAMETRO, INCLUINDO CHAVE COM PERFIL METALICO E CAPA ESCAMOTEAVEL                                                                                                                                                                                                                                                                                                      </v>
          </cell>
          <cell r="D9591" t="str">
            <v xml:space="preserve">UN    </v>
          </cell>
          <cell r="E9591">
            <v>12.49</v>
          </cell>
        </row>
        <row r="9592">
          <cell r="A9592">
            <v>11468</v>
          </cell>
          <cell r="B9592" t="str">
            <v>SINAPI</v>
          </cell>
          <cell r="C9592" t="str">
            <v xml:space="preserve">FECHADURA DE SOBREPOR PARA GAVETAS E ARMARIOS, EM ACO INOX COM ACABAMENTO CROMADO, COM CILINDRO DE APROX 20 MM                                                                                                                                                                                                                                                                                                                                                                                            </v>
          </cell>
          <cell r="D9592" t="str">
            <v xml:space="preserve">UN    </v>
          </cell>
          <cell r="E9592">
            <v>12.49</v>
          </cell>
        </row>
        <row r="9593">
          <cell r="A9593">
            <v>11484</v>
          </cell>
          <cell r="B9593" t="str">
            <v>SINAPI</v>
          </cell>
          <cell r="C9593" t="str">
            <v xml:space="preserve">FECHADURA DE SOBREPOR PARA PORTAO, EM ACO INOX COM ACABAMENTO CROMADO, CAIXA DE 100 MM, INCLUINDO CHAVE TIPO CILINDRO                                                                                                                                                                                                                                                                                                                                                                                     </v>
          </cell>
          <cell r="D9593" t="str">
            <v xml:space="preserve">UN    </v>
          </cell>
          <cell r="E9593">
            <v>54.88</v>
          </cell>
        </row>
        <row r="9594">
          <cell r="A9594">
            <v>38155</v>
          </cell>
          <cell r="B9594" t="str">
            <v>SINAPI</v>
          </cell>
          <cell r="C9594" t="str">
            <v xml:space="preserve">FECHADURA DE SOBREPOR PARA PORTAO, EM ACO INOX COM ACABAMENTO CROMADO, CAIXA DE 100 MM, INCLUINDO CHAVE TIPO TETRA                                                                                                                                                                                                                                                                                                                                                                                        </v>
          </cell>
          <cell r="D9594" t="str">
            <v xml:space="preserve">UN    </v>
          </cell>
          <cell r="E9594">
            <v>85.21</v>
          </cell>
        </row>
        <row r="9595">
          <cell r="A9595">
            <v>11467</v>
          </cell>
          <cell r="B9595" t="str">
            <v>SINAPI</v>
          </cell>
          <cell r="C9595" t="str">
            <v xml:space="preserve">FECHADURA DE SOBREPOR TIPO CAIXAO, EM FERRO COM ACABAMENTO RESINADO, SEM MACANETA, SEM CILINDRO, INCLUINDO CHAVE TIPO SIMPLES                                                                                                                                                                                                                                                                                                                                                                             </v>
          </cell>
          <cell r="D9595" t="str">
            <v xml:space="preserve">UN    </v>
          </cell>
          <cell r="E9595">
            <v>19.47</v>
          </cell>
        </row>
        <row r="9596">
          <cell r="A9596">
            <v>38153</v>
          </cell>
          <cell r="B9596" t="str">
            <v>SINAPI</v>
          </cell>
          <cell r="C9596" t="str">
            <v xml:space="preserve">FECHADURA ESPELHO PARA PORTA DE BANHEIRO, EM ACO INOX (MAQUINA, TESTA E CONTRA-TESTA) E EM ZAMAC (MACANETA, LINGUETA E TRINCOS) COM ACABAMENTO CROMADO, MAQUINA DE 40 MM, INCLUINDO CHAVE TIPO TRANQUETA                                                                                                                                                                                                                                                                                                  </v>
          </cell>
          <cell r="D9596" t="str">
            <v xml:space="preserve">CJ    </v>
          </cell>
          <cell r="E9596">
            <v>49.73</v>
          </cell>
        </row>
        <row r="9597">
          <cell r="A9597">
            <v>43607</v>
          </cell>
          <cell r="B9597" t="str">
            <v>SINAPI</v>
          </cell>
          <cell r="C9597" t="str">
            <v xml:space="preserve">FECHADURA ESPELHO PARA PORTA DE BANHEIRO, EM ACO INOX (MAQUINA, TESTA E CONTRA-TESTA) E EM ZAMAC (MACANETA, LINGUETA E TRINCOS) COM ACABAMENTO CROMADO, MAQUINA DE 55 MM, INCLUINDO CHAVE TIPO TRANQUETA  (CONJUNTO DE FECHADURAS)                                                                                                                                                                                                                                                                        </v>
          </cell>
          <cell r="D9597" t="str">
            <v xml:space="preserve">CJ    </v>
          </cell>
          <cell r="E9597">
            <v>94.07</v>
          </cell>
        </row>
        <row r="9598">
          <cell r="A9598">
            <v>3080</v>
          </cell>
          <cell r="B9598" t="str">
            <v>SINAPI</v>
          </cell>
          <cell r="C9598" t="str">
            <v xml:space="preserve">FECHADURA ESPELHO PARA PORTA EXTERNA, EM ACO INOX (MAQUINA, TESTA E CONTRA-TESTA) E EM ZAMAC (MACANETA, LINGUETA E TRINCOS) COM ACABAMENTO CROMADO, MAQUINA DE 40 MM, INCLUINDO CHAVE TIPO CILINDRO                                                                                                                                                                                                                                                                                                       </v>
          </cell>
          <cell r="D9598" t="str">
            <v xml:space="preserve">CJ    </v>
          </cell>
          <cell r="E9598">
            <v>63.25</v>
          </cell>
        </row>
        <row r="9599">
          <cell r="A9599">
            <v>3081</v>
          </cell>
          <cell r="B9599" t="str">
            <v>SINAPI</v>
          </cell>
          <cell r="C9599" t="str">
            <v xml:space="preserve">FECHADURA ESPELHO PARA PORTA EXTERNA, EM ACO INOX (MAQUINA, TESTA E CONTRA-TESTA) E EM ZAMAC (MACANETA, LINGUETA E TRINCOS) COM ACABAMENTO CROMADO, MAQUINA DE 55 MM, INCLUINDO CHAVE TIPO CILINDRO                                                                                                                                                                                                                                                                                                       </v>
          </cell>
          <cell r="D9599" t="str">
            <v xml:space="preserve">CJ    </v>
          </cell>
          <cell r="E9599">
            <v>125.14</v>
          </cell>
        </row>
        <row r="9600">
          <cell r="A9600">
            <v>3090</v>
          </cell>
          <cell r="B9600" t="str">
            <v>SINAPI</v>
          </cell>
          <cell r="C9600" t="str">
            <v xml:space="preserve">FECHADURA ESPELHO PARA PORTA INTERNA, EM ACO INOX (MAQUINA, TESTA E CONTRA-TESTA) E EM ZAMAC (MACANETA, LINGUETA E TRINCOS) COM ACABAMENTO CROMADO, MAQUINA DE 40 MM, INCLUINDO CHAVE TIPO INTERNA                                                                                                                                                                                                                                                                                                        </v>
          </cell>
          <cell r="D9600" t="str">
            <v xml:space="preserve">CJ    </v>
          </cell>
          <cell r="E9600">
            <v>56.45</v>
          </cell>
        </row>
        <row r="9601">
          <cell r="A9601">
            <v>43611</v>
          </cell>
          <cell r="B9601" t="str">
            <v>SINAPI</v>
          </cell>
          <cell r="C9601" t="str">
            <v xml:space="preserve">FECHADURA ESPELHO PARA PORTA INTERNA, EM ACO INOX (MAQUINA, TESTA E CONTRA-TESTA) E EM ZAMAC (MACANETA, LINGUETA E TRINCOS) COM ACABAMENTO CROMADO, MAQUINA DE 55 MM, INCLUINDO CHAVE TIPO INTERNA                                                                                                                                                                                                                                                                                                        </v>
          </cell>
          <cell r="D9601" t="str">
            <v xml:space="preserve">CJ    </v>
          </cell>
          <cell r="E9601">
            <v>93.68</v>
          </cell>
        </row>
        <row r="9602">
          <cell r="A9602">
            <v>3103</v>
          </cell>
          <cell r="B9602" t="str">
            <v>SINAPI</v>
          </cell>
          <cell r="C9602" t="str">
            <v xml:space="preserve">FECHADURA PARA PORTA PIVOTANTE DE VIDRO TEMPERADO, EM ACO INOX COM ACABAMENTO CROMADO, RECORTE PADRAO SANTA MARINA, COM CILINDRO EM LATAO, INCLUINDO CHAVE TIPO CILINDRO                                                                                                                                                                                                                                                                                                                                  </v>
          </cell>
          <cell r="D9602" t="str">
            <v xml:space="preserve">UN    </v>
          </cell>
          <cell r="E9602">
            <v>46.81</v>
          </cell>
        </row>
        <row r="9603">
          <cell r="A9603">
            <v>3097</v>
          </cell>
          <cell r="B9603" t="str">
            <v>SINAPI</v>
          </cell>
          <cell r="C9603" t="str">
            <v xml:space="preserve">FECHADURA ROSETA REDONDA PARA PORTA DE BANHEIRO, EM ACO INOX (MAQUINA, TESTA E CONTRA-TESTA) E EM ZAMAC (MACANETA, LINGUETA E TRINCOS) COM ACABAMENTO CROMADO, MAQUINA DE 40 MM, INCLUINDO CHAVE TIPO TRANQUETA                                                                                                                                                                                                                                                                                           </v>
          </cell>
          <cell r="D9603" t="str">
            <v xml:space="preserve">CJ    </v>
          </cell>
          <cell r="E9603">
            <v>70.819999999999993</v>
          </cell>
        </row>
        <row r="9604">
          <cell r="A9604">
            <v>3099</v>
          </cell>
          <cell r="B9604" t="str">
            <v>SINAPI</v>
          </cell>
          <cell r="C9604" t="str">
            <v xml:space="preserve">FECHADURA ROSETA REDONDA PARA PORTA DE BANHEIRO, EM ACO INOX (MAQUINA, TESTA E CONTRA-TESTA) E EM ZAMAC (MACANETA, LINGUETA E TRINCOS) COM ACABAMENTO CROMADO, MAQUINA DE 55 MM, INCLUINDO CHAVE TIPO TRANQUETA                                                                                                                                                                                                                                                                                           </v>
          </cell>
          <cell r="D9604" t="str">
            <v xml:space="preserve">CJ    </v>
          </cell>
          <cell r="E9604">
            <v>113.39</v>
          </cell>
        </row>
        <row r="9605">
          <cell r="A9605">
            <v>38151</v>
          </cell>
          <cell r="B9605" t="str">
            <v>SINAPI</v>
          </cell>
          <cell r="C9605" t="str">
            <v xml:space="preserve">FECHADURA ROSETA REDONDA PARA PORTA EXTERNA, EM ACO INOX (MAQUINA, TESTA E CONTRA-TESTA) E EM ZAMAC (MACANETA, LINGUETA E TRINCOS) COM ACABAMENTO CROMADO, MAQUINA DE 40 MM, INCLUINDO CHAVE TIPO CILINDRO                                                                                                                                                                                                                                                                                                </v>
          </cell>
          <cell r="D9605" t="str">
            <v xml:space="preserve">CJ    </v>
          </cell>
          <cell r="E9605">
            <v>82.2</v>
          </cell>
        </row>
        <row r="9606">
          <cell r="A9606">
            <v>38152</v>
          </cell>
          <cell r="B9606" t="str">
            <v>SINAPI</v>
          </cell>
          <cell r="C9606" t="str">
            <v xml:space="preserve">FECHADURA ROSETA REDONDA PARA PORTA EXTERNA, EM ACO INOX (MAQUINA, TESTA E CONTRA-TESTA) E EM ZAMAC (MACANETA, LINGUETA E TRINCOS) COM ACABAMENTO CROMADO, MAQUINA DE 55 MM, INCLUINDO CHAVE TIPO CILINDRO                                                                                                                                                                                                                                                                                                </v>
          </cell>
          <cell r="D9606" t="str">
            <v xml:space="preserve">CJ    </v>
          </cell>
          <cell r="E9606">
            <v>132.61000000000001</v>
          </cell>
        </row>
        <row r="9607">
          <cell r="A9607">
            <v>43610</v>
          </cell>
          <cell r="B9607" t="str">
            <v>SINAPI</v>
          </cell>
          <cell r="C9607" t="str">
            <v xml:space="preserve">FECHADURA ROSETA REDONDA PARA PORTA INTERNA, EM ACO INOX (MAQUINA, TESTA E CONTRA-TESTA) E EM ZAMAC (MACANETA, LINGUETA E TRINCOS) COM ACABAMENTO CROMADO, MAQUINA DE 40 MM, INCLUINDO CHAVE TIPO INTERNA (CONJUNTO DE FECHADURAS)                                                                                                                                                                                                                                                                        </v>
          </cell>
          <cell r="D9607" t="str">
            <v xml:space="preserve">CJ    </v>
          </cell>
          <cell r="E9607">
            <v>70.260000000000005</v>
          </cell>
        </row>
        <row r="9608">
          <cell r="A9608">
            <v>3093</v>
          </cell>
          <cell r="B9608" t="str">
            <v>SINAPI</v>
          </cell>
          <cell r="C9608" t="str">
            <v xml:space="preserve">FECHADURA ROSETA REDONDA PARA PORTA INTERNA, EM ACO INOX (MAQUINA, TESTA E CONTRA-TESTA) E EM ZAMAC (MACANETA, LINGUETA E TRINCOS) COM ACABAMENTO CROMADO, MAQUINA DE 55 MM, INCLUINDO CHAVE TIPO INTERNA                                                                                                                                                                                                                                                                                                 </v>
          </cell>
          <cell r="D9608" t="str">
            <v xml:space="preserve">CJ    </v>
          </cell>
          <cell r="E9608">
            <v>113.39</v>
          </cell>
        </row>
        <row r="9609">
          <cell r="A9609">
            <v>38165</v>
          </cell>
          <cell r="B9609" t="str">
            <v>SINAPI</v>
          </cell>
          <cell r="C9609" t="str">
            <v xml:space="preserve">FECHO / FECHADURA COM PUXADOR CONCHA, COM TRANCA TIPO TRAVA, PARA JANELA / PORTA DE CORRER (INCLUI TESTA, FECHADURA, PUXADOR) - COMPLETA                                                                                                                                                                                                                                                                                                                                                                  </v>
          </cell>
          <cell r="D9609" t="str">
            <v xml:space="preserve">CJ    </v>
          </cell>
          <cell r="E9609">
            <v>70.69</v>
          </cell>
        </row>
        <row r="9610">
          <cell r="A9610">
            <v>38177</v>
          </cell>
          <cell r="B9610" t="str">
            <v>SINAPI</v>
          </cell>
          <cell r="C9610" t="str">
            <v xml:space="preserve">FECHO / TRINCO TIPO AVIAO, EM ZAMAC CROMADO, *60* MM, PARA JANELAS - INCLUI PARAFUSOS                                                                                                                                                                                                                                                                                                                                                                                                                     </v>
          </cell>
          <cell r="D9610" t="str">
            <v xml:space="preserve">UN    </v>
          </cell>
          <cell r="E9610">
            <v>21</v>
          </cell>
        </row>
        <row r="9611">
          <cell r="A9611">
            <v>11458</v>
          </cell>
          <cell r="B9611" t="str">
            <v>SINAPI</v>
          </cell>
          <cell r="C9611" t="str">
            <v xml:space="preserve">FECHO DE SEGURANCA, TIPO BATOM, EM LATAO / ZAMAC, CROMADO, PARA PORTAS E JANELAS - INCLUI PARAFUSOS                                                                                                                                                                                                                                                                                                                                                                                                       </v>
          </cell>
          <cell r="D9611" t="str">
            <v xml:space="preserve">UN    </v>
          </cell>
          <cell r="E9611">
            <v>25.08</v>
          </cell>
        </row>
        <row r="9612">
          <cell r="A9612">
            <v>3108</v>
          </cell>
          <cell r="B9612" t="str">
            <v>SINAPI</v>
          </cell>
          <cell r="C9612" t="str">
            <v xml:space="preserve">FECHO QUEBRA UNHA, EM LATAO COM ACABAMENTO CROMADO, DE EMBUTIR, COM COMANDO ALAVANCA, ALTURA DE DE 22 CM, LARGURA MINIMA DE 1,90 CM E ESPESSURA MINIMA DE 1,90 MM, PARA PORTAS E JANELAS (INCLUI PARAFUSOS)                                                                                                                                                                                                                                                                                               </v>
          </cell>
          <cell r="D9612" t="str">
            <v xml:space="preserve">UN    </v>
          </cell>
          <cell r="E9612">
            <v>106.61</v>
          </cell>
        </row>
        <row r="9613">
          <cell r="A9613">
            <v>3105</v>
          </cell>
          <cell r="B9613" t="str">
            <v>SINAPI</v>
          </cell>
          <cell r="C9613" t="str">
            <v xml:space="preserve">FECHO QUEBRA UNHA, EM LATAO COM ACABAMENTO CROMADO, DE EMBUTIR, COM COMANDO ALAVANCA, ALTURA DE DE 40 CM, LARGURA MINIMA DE 1,90 CM E ESPESSURA MINIMA DE 1,90 MM, PARA PORTAS E JANELAS (INCLUI PARAFUSOS)                                                                                                                                                                                                                                                                                               </v>
          </cell>
          <cell r="D9613" t="str">
            <v xml:space="preserve">UN    </v>
          </cell>
          <cell r="E9613">
            <v>139.44</v>
          </cell>
        </row>
        <row r="9614">
          <cell r="A9614">
            <v>38178</v>
          </cell>
          <cell r="B9614" t="str">
            <v>SINAPI</v>
          </cell>
          <cell r="C9614" t="str">
            <v xml:space="preserve">FECHO QUEBRA UNHA, EM LATAO COM ACABAMENTO CROMADO, DE EMBUTIR, COM COMANDO DESLIZANTE, ALTURA DE 12 CM, LARGURA MINIMA DE 1,90 CM E ESPESSURA MINIMA DE 1,90 MM                                                                                                                                                                                                                                                                                                                                          </v>
          </cell>
          <cell r="D9614" t="str">
            <v xml:space="preserve">UN    </v>
          </cell>
          <cell r="E9614">
            <v>23.11</v>
          </cell>
        </row>
        <row r="9615">
          <cell r="A9615">
            <v>43575</v>
          </cell>
          <cell r="B9615" t="str">
            <v>SINAPI</v>
          </cell>
          <cell r="C9615" t="str">
            <v xml:space="preserve">FECHO QUEBRA UNHA, EM LATAO COM ACABAMENTO CROMADO, DE EMBUTIR, COM COMANDO DESLIZANTE, ALTURA DE 22 CM, LARGURA MINIMA DE 1,90 CM E ESPESSURA MINIMA DE 1,90 MM                                                                                                                                                                                                                                                                                                                                          </v>
          </cell>
          <cell r="D9615" t="str">
            <v xml:space="preserve">UN    </v>
          </cell>
          <cell r="E9615">
            <v>50.08</v>
          </cell>
        </row>
        <row r="9616">
          <cell r="A9616">
            <v>43577</v>
          </cell>
          <cell r="B9616" t="str">
            <v>SINAPI</v>
          </cell>
          <cell r="C9616" t="str">
            <v xml:space="preserve">FECHO QUEBRA UNHA, EM LATAO COM ACABAMENTO CROMADO, DE EMBUTIR, COM COMANDO DESLIZANTE, ALTURA DE 40 CM, LARGURA MINIMA DE 1,90 CM E ESPESSURA MINIMA DE 1,90 MM                                                                                                                                                                                                                                                                                                                                          </v>
          </cell>
          <cell r="D9616" t="str">
            <v xml:space="preserve">UN    </v>
          </cell>
          <cell r="E9616">
            <v>87.07</v>
          </cell>
        </row>
        <row r="9617">
          <cell r="A9617">
            <v>43458</v>
          </cell>
          <cell r="B9617" t="str">
            <v>SINAPI</v>
          </cell>
          <cell r="C9617" t="str">
            <v xml:space="preserve">FERRAMENTAS - FAMILIA ALMOXARIFE - HORISTA (ENCARGOS COMPLEMENTARES - COLETADO CAIXA)                                                                                                                                                                                                                                                                                                                                                                                                                     </v>
          </cell>
          <cell r="D9617" t="str">
            <v xml:space="preserve">H     </v>
          </cell>
          <cell r="E9617">
            <v>0.05</v>
          </cell>
        </row>
        <row r="9618">
          <cell r="A9618">
            <v>43470</v>
          </cell>
          <cell r="B9618" t="str">
            <v>SINAPI</v>
          </cell>
          <cell r="C9618" t="str">
            <v xml:space="preserve">FERRAMENTAS - FAMILIA ALMOXARIFE - MENSALISTA (ENCARGOS COMPLEMENTARES - COLETADO CAIXA)                                                                                                                                                                                                                                                                                                                                                                                                                  </v>
          </cell>
          <cell r="D9618" t="str">
            <v xml:space="preserve">MES   </v>
          </cell>
          <cell r="E9618">
            <v>9.2100000000000009</v>
          </cell>
        </row>
        <row r="9619">
          <cell r="A9619">
            <v>43459</v>
          </cell>
          <cell r="B9619" t="str">
            <v>SINAPI</v>
          </cell>
          <cell r="C9619" t="str">
            <v xml:space="preserve">FERRAMENTAS - FAMILIA CARPINTEIRO DE FORMAS - HORISTA (ENCARGOS COMPLEMENTARES - COLETADO CAIXA)                                                                                                                                                                                                                                                                                                                                                                                                          </v>
          </cell>
          <cell r="D9619" t="str">
            <v xml:space="preserve">H     </v>
          </cell>
          <cell r="E9619">
            <v>0.45</v>
          </cell>
        </row>
        <row r="9620">
          <cell r="A9620">
            <v>43471</v>
          </cell>
          <cell r="B9620" t="str">
            <v>SINAPI</v>
          </cell>
          <cell r="C9620" t="str">
            <v xml:space="preserve">FERRAMENTAS - FAMILIA CARPINTEIRO DE FORMAS - MENSALISTA (ENCARGOS COMPLEMENTARES - COLETADO CAIXA)                                                                                                                                                                                                                                                                                                                                                                                                       </v>
          </cell>
          <cell r="D9620" t="str">
            <v xml:space="preserve">MES   </v>
          </cell>
          <cell r="E9620">
            <v>84.46</v>
          </cell>
        </row>
        <row r="9621">
          <cell r="A9621">
            <v>43460</v>
          </cell>
          <cell r="B9621" t="str">
            <v>SINAPI</v>
          </cell>
          <cell r="C9621" t="str">
            <v xml:space="preserve">FERRAMENTAS - FAMILIA ELETRICISTA - HORISTA (ENCARGOS COMPLEMENTARES - COLETADO CAIXA)                                                                                                                                                                                                                                                                                                                                                                                                                    </v>
          </cell>
          <cell r="D9621" t="str">
            <v xml:space="preserve">H     </v>
          </cell>
          <cell r="E9621">
            <v>0.78</v>
          </cell>
        </row>
        <row r="9622">
          <cell r="A9622">
            <v>43472</v>
          </cell>
          <cell r="B9622" t="str">
            <v>SINAPI</v>
          </cell>
          <cell r="C9622" t="str">
            <v xml:space="preserve">FERRAMENTAS - FAMILIA ELETRICISTA - MENSALISTA (ENCARGOS COMPLEMENTARES - COLETADO CAIXA)                                                                                                                                                                                                                                                                                                                                                                                                                 </v>
          </cell>
          <cell r="D9622" t="str">
            <v xml:space="preserve">MES   </v>
          </cell>
          <cell r="E9622">
            <v>147.22999999999999</v>
          </cell>
        </row>
        <row r="9623">
          <cell r="A9623">
            <v>43461</v>
          </cell>
          <cell r="B9623" t="str">
            <v>SINAPI</v>
          </cell>
          <cell r="C9623" t="str">
            <v xml:space="preserve">FERRAMENTAS - FAMILIA ENCANADOR - HORISTA (ENCARGOS COMPLEMENTARES - COLETADO CAIXA)                                                                                                                                                                                                                                                                                                                                                                                                                      </v>
          </cell>
          <cell r="D9623" t="str">
            <v xml:space="preserve">H     </v>
          </cell>
          <cell r="E9623">
            <v>0.32</v>
          </cell>
        </row>
        <row r="9624">
          <cell r="A9624">
            <v>43473</v>
          </cell>
          <cell r="B9624" t="str">
            <v>SINAPI</v>
          </cell>
          <cell r="C9624" t="str">
            <v xml:space="preserve">FERRAMENTAS - FAMILIA ENCANADOR - MENSALISTA (ENCARGOS COMPLEMENTARES - COLETADO CAIXA)                                                                                                                                                                                                                                                                                                                                                                                                                   </v>
          </cell>
          <cell r="D9624" t="str">
            <v xml:space="preserve">MES   </v>
          </cell>
          <cell r="E9624">
            <v>60.93</v>
          </cell>
        </row>
        <row r="9625">
          <cell r="A9625">
            <v>43463</v>
          </cell>
          <cell r="B9625" t="str">
            <v>SINAPI</v>
          </cell>
          <cell r="C9625" t="str">
            <v xml:space="preserve">FERRAMENTAS - FAMILIA ENCARREGADO GERAL - HORISTA (ENCARGOS COMPLEMENTARES - COLETADO CAIXA)                                                                                                                                                                                                                                                                                                                                                                                                              </v>
          </cell>
          <cell r="D9625" t="str">
            <v xml:space="preserve">H     </v>
          </cell>
          <cell r="E9625">
            <v>0.1</v>
          </cell>
        </row>
        <row r="9626">
          <cell r="A9626">
            <v>43475</v>
          </cell>
          <cell r="B9626" t="str">
            <v>SINAPI</v>
          </cell>
          <cell r="C9626" t="str">
            <v xml:space="preserve">FERRAMENTAS - FAMILIA ENCARREGADO GERAL - MENSALISTA (ENCARGOS COMPLEMENTARES - COLETADO CAIXA)                                                                                                                                                                                                                                                                                                                                                                                                           </v>
          </cell>
          <cell r="D9626" t="str">
            <v xml:space="preserve">MES   </v>
          </cell>
          <cell r="E9626">
            <v>18.579999999999998</v>
          </cell>
        </row>
        <row r="9627">
          <cell r="A9627">
            <v>43462</v>
          </cell>
          <cell r="B9627" t="str">
            <v>SINAPI</v>
          </cell>
          <cell r="C9627" t="str">
            <v xml:space="preserve">FERRAMENTAS - FAMILIA ENGENHEIRO CIVIL - HORISTA (ENCARGOS COMPLEMENTARES - COLETADO CAIXA)                                                                                                                                                                                                                                                                                                                                                                                                               </v>
          </cell>
          <cell r="D9627" t="str">
            <v xml:space="preserve">H     </v>
          </cell>
          <cell r="E9627">
            <v>0.01</v>
          </cell>
        </row>
        <row r="9628">
          <cell r="A9628">
            <v>43474</v>
          </cell>
          <cell r="B9628" t="str">
            <v>SINAPI</v>
          </cell>
          <cell r="C9628" t="str">
            <v xml:space="preserve">FERRAMENTAS - FAMILIA ENGENHEIRO CIVIL - MENSALISTA (ENCARGOS COMPLEMENTARES - COLETADO CAIXA)                                                                                                                                                                                                                                                                                                                                                                                                            </v>
          </cell>
          <cell r="D9628" t="str">
            <v xml:space="preserve">MES   </v>
          </cell>
          <cell r="E9628">
            <v>1.9</v>
          </cell>
        </row>
        <row r="9629">
          <cell r="A9629">
            <v>43464</v>
          </cell>
          <cell r="B9629" t="str">
            <v>SINAPI</v>
          </cell>
          <cell r="C9629" t="str">
            <v xml:space="preserve">FERRAMENTAS - FAMILIA OPERADOR ESCAVADEIRA - HORISTA (ENCARGOS COMPLEMENTARES - COLETADO CAIXA)                                                                                                                                                                                                                                                                                                                                                                                                           </v>
          </cell>
          <cell r="D9629" t="str">
            <v xml:space="preserve">H     </v>
          </cell>
          <cell r="E9629">
            <v>0.01</v>
          </cell>
        </row>
        <row r="9630">
          <cell r="A9630">
            <v>43476</v>
          </cell>
          <cell r="B9630" t="str">
            <v>SINAPI</v>
          </cell>
          <cell r="C9630" t="str">
            <v xml:space="preserve">FERRAMENTAS - FAMILIA OPERADOR ESCAVADEIRA - MENSALISTA (ENCARGOS COMPLEMENTARES - COLETADO CAIXA)                                                                                                                                                                                                                                                                                                                                                                                                        </v>
          </cell>
          <cell r="D9630" t="str">
            <v xml:space="preserve">MES   </v>
          </cell>
          <cell r="E9630">
            <v>0.01</v>
          </cell>
        </row>
        <row r="9631">
          <cell r="A9631">
            <v>43465</v>
          </cell>
          <cell r="B9631" t="str">
            <v>SINAPI</v>
          </cell>
          <cell r="C9631" t="str">
            <v xml:space="preserve">FERRAMENTAS - FAMILIA PEDREIRO - HORISTA (ENCARGOS COMPLEMENTARES - COLETADO CAIXA)                                                                                                                                                                                                                                                                                                                                                                                                                       </v>
          </cell>
          <cell r="D9631" t="str">
            <v xml:space="preserve">H     </v>
          </cell>
          <cell r="E9631">
            <v>0.74</v>
          </cell>
        </row>
        <row r="9632">
          <cell r="A9632">
            <v>43477</v>
          </cell>
          <cell r="B9632" t="str">
            <v>SINAPI</v>
          </cell>
          <cell r="C9632" t="str">
            <v xml:space="preserve">FERRAMENTAS - FAMILIA PEDREIRO - MENSALISTA (ENCARGOS COMPLEMENTARES - COLETADO CAIXA)                                                                                                                                                                                                                                                                                                                                                                                                                    </v>
          </cell>
          <cell r="D9632" t="str">
            <v xml:space="preserve">MES   </v>
          </cell>
          <cell r="E9632">
            <v>139.44</v>
          </cell>
        </row>
        <row r="9633">
          <cell r="A9633">
            <v>43466</v>
          </cell>
          <cell r="B9633" t="str">
            <v>SINAPI</v>
          </cell>
          <cell r="C9633" t="str">
            <v xml:space="preserve">FERRAMENTAS - FAMILIA PINTOR - HORISTA (ENCARGOS COMPLEMENTARES - COLETADO CAIXA)                                                                                                                                                                                                                                                                                                                                                                                                                         </v>
          </cell>
          <cell r="D9633" t="str">
            <v xml:space="preserve">H     </v>
          </cell>
          <cell r="E9633">
            <v>1.48</v>
          </cell>
        </row>
        <row r="9634">
          <cell r="A9634">
            <v>43478</v>
          </cell>
          <cell r="B9634" t="str">
            <v>SINAPI</v>
          </cell>
          <cell r="C9634" t="str">
            <v xml:space="preserve">FERRAMENTAS - FAMILIA PINTOR - MENSALISTA (ENCARGOS COMPLEMENTARES - COLETADO CAIXA)                                                                                                                                                                                                                                                                                                                                                                                                                      </v>
          </cell>
          <cell r="D9634" t="str">
            <v xml:space="preserve">MES   </v>
          </cell>
          <cell r="E9634">
            <v>279.08999999999997</v>
          </cell>
        </row>
        <row r="9635">
          <cell r="A9635">
            <v>43467</v>
          </cell>
          <cell r="B9635" t="str">
            <v>SINAPI</v>
          </cell>
          <cell r="C9635" t="str">
            <v xml:space="preserve">FERRAMENTAS - FAMILIA SERVENTE - HORISTA (ENCARGOS COMPLEMENTARES - COLETADO CAIXA)                                                                                                                                                                                                                                                                                                                                                                                                                       </v>
          </cell>
          <cell r="D9635" t="str">
            <v xml:space="preserve">H     </v>
          </cell>
          <cell r="E9635">
            <v>0.56000000000000005</v>
          </cell>
        </row>
        <row r="9636">
          <cell r="A9636">
            <v>43479</v>
          </cell>
          <cell r="B9636" t="str">
            <v>SINAPI</v>
          </cell>
          <cell r="C9636" t="str">
            <v xml:space="preserve">FERRAMENTAS - FAMILIA SERVENTE - MENSALISTA (ENCARGOS COMPLEMENTARES - COLETADO CAIXA)                                                                                                                                                                                                                                                                                                                                                                                                                    </v>
          </cell>
          <cell r="D9636" t="str">
            <v xml:space="preserve">MES   </v>
          </cell>
          <cell r="E9636">
            <v>106.33</v>
          </cell>
        </row>
        <row r="9637">
          <cell r="A9637">
            <v>43468</v>
          </cell>
          <cell r="B9637" t="str">
            <v>SINAPI</v>
          </cell>
          <cell r="C9637" t="str">
            <v xml:space="preserve">FERRAMENTAS - FAMILIA SOLDADOR - HORISTA (ENCARGOS COMPLEMENTARES - COLETADO CAIXA)                                                                                                                                                                                                                                                                                                                                                                                                                       </v>
          </cell>
          <cell r="D9637" t="str">
            <v xml:space="preserve">H     </v>
          </cell>
          <cell r="E9637">
            <v>1.07</v>
          </cell>
        </row>
        <row r="9638">
          <cell r="A9638">
            <v>43480</v>
          </cell>
          <cell r="B9638" t="str">
            <v>SINAPI</v>
          </cell>
          <cell r="C9638" t="str">
            <v xml:space="preserve">FERRAMENTAS - FAMILIA SOLDADOR - MENSALISTA (ENCARGOS COMPLEMENTARES - COLETADO CAIXA)                                                                                                                                                                                                                                                                                                                                                                                                                    </v>
          </cell>
          <cell r="D9638" t="str">
            <v xml:space="preserve">MES   </v>
          </cell>
          <cell r="E9638">
            <v>201.56</v>
          </cell>
        </row>
        <row r="9639">
          <cell r="A9639">
            <v>43469</v>
          </cell>
          <cell r="B9639" t="str">
            <v>SINAPI</v>
          </cell>
          <cell r="C9639" t="str">
            <v xml:space="preserve">FERRAMENTAS - FAMILIA TOPOGRAFO - HORISTA (ENCARGOS COMPLEMENTARES - COLETADO CAIXA)                                                                                                                                                                                                                                                                                                                                                                                                                      </v>
          </cell>
          <cell r="D9639" t="str">
            <v xml:space="preserve">H     </v>
          </cell>
          <cell r="E9639">
            <v>7.0000000000000007E-2</v>
          </cell>
        </row>
        <row r="9640">
          <cell r="A9640">
            <v>43481</v>
          </cell>
          <cell r="B9640" t="str">
            <v>SINAPI</v>
          </cell>
          <cell r="C9640" t="str">
            <v xml:space="preserve">FERRAMENTAS - FAMILIA TOPOGRAFO - MENSALISTA (ENCARGOS COMPLEMENTARES - COLETADO CAIXA)                                                                                                                                                                                                                                                                                                                                                                                                                   </v>
          </cell>
          <cell r="D9640" t="str">
            <v xml:space="preserve">MES   </v>
          </cell>
          <cell r="E9640">
            <v>13.21</v>
          </cell>
        </row>
        <row r="9641">
          <cell r="A9641">
            <v>3119</v>
          </cell>
          <cell r="B9641" t="str">
            <v>SINAPI</v>
          </cell>
          <cell r="C9641" t="str">
            <v xml:space="preserve">FERROLHO COM FECHO / TRINCO REDONDO, EM ACO GALVANIZADO / ZINCADO, DE SOBREPOR, COM COMPRIMENTO DE 2" E ESPESSURA MINIMA DA CHAPA DE 0,90 MM, PARA PORTAS E JANELAS                                                                                                                                                                                                                                                                                                                                       </v>
          </cell>
          <cell r="D9641" t="str">
            <v xml:space="preserve">UN    </v>
          </cell>
          <cell r="E9641">
            <v>2.71</v>
          </cell>
        </row>
        <row r="9642">
          <cell r="A9642">
            <v>3122</v>
          </cell>
          <cell r="B9642" t="str">
            <v>SINAPI</v>
          </cell>
          <cell r="C9642" t="str">
            <v xml:space="preserve">FERROLHO COM FECHO / TRINCO REDONDO, EM ACO GALVANIZADO / ZINCADO, DE SOBREPOR, COM COMPRIMENTO DE 3" A 4" E ESPESSURA MINIMA DA CHAPA DE 0,90 MM                                                                                                                                                                                                                                                                                                                                                         </v>
          </cell>
          <cell r="D9642" t="str">
            <v xml:space="preserve">UN    </v>
          </cell>
          <cell r="E9642">
            <v>5.52</v>
          </cell>
        </row>
        <row r="9643">
          <cell r="A9643">
            <v>3121</v>
          </cell>
          <cell r="B9643" t="str">
            <v>SINAPI</v>
          </cell>
          <cell r="C9643" t="str">
            <v xml:space="preserve">FERROLHO COM FECHO / TRINCO REDONDO, EM ACO GALVANIZADO / ZINCADO, DE SOBREPOR, COM COMPRIMENTO DE 5" E ESPESSURA MINIMA DA CHAPA DE 0,90 MM                                                                                                                                                                                                                                                                                                                                                              </v>
          </cell>
          <cell r="D9643" t="str">
            <v xml:space="preserve">UN    </v>
          </cell>
          <cell r="E9643">
            <v>6.26</v>
          </cell>
        </row>
        <row r="9644">
          <cell r="A9644">
            <v>3120</v>
          </cell>
          <cell r="B9644" t="str">
            <v>SINAPI</v>
          </cell>
          <cell r="C9644" t="str">
            <v xml:space="preserve">FERROLHO COM FECHO / TRINCO REDONDO, EM ACO GALVANIZADO / ZINCADO, DE SOBREPOR, COM COMPRIMENTO DE 6" E ESPESSURA MINIMA DA CHAPA DE 1,50 MM                                                                                                                                                                                                                                                                                                                                                              </v>
          </cell>
          <cell r="D9644" t="str">
            <v xml:space="preserve">UN    </v>
          </cell>
          <cell r="E9644">
            <v>11.87</v>
          </cell>
        </row>
        <row r="9645">
          <cell r="A9645">
            <v>11455</v>
          </cell>
          <cell r="B9645" t="str">
            <v>SINAPI</v>
          </cell>
          <cell r="C9645" t="str">
            <v xml:space="preserve">FERROLHO COM FECHO / TRINCO REDONDO, EM ACO GALVANIZADO / ZINCADO, DE SOBREPOR, COM COMPRIMENTO DE 8" E ESPESSURA MINIMA DA CHAPA DE 1,50 MM                                                                                                                                                                                                                                                                                                                                                              </v>
          </cell>
          <cell r="D9645" t="str">
            <v xml:space="preserve">UN    </v>
          </cell>
          <cell r="E9645">
            <v>17.170000000000002</v>
          </cell>
        </row>
        <row r="9646">
          <cell r="A9646">
            <v>11456</v>
          </cell>
          <cell r="B9646" t="str">
            <v>SINAPI</v>
          </cell>
          <cell r="C9646" t="str">
            <v xml:space="preserve">FERROLHO COM FECHO /TRINCO REDONDO, EM ACO GALVANIZADO / ZINCADO, DE SOBREPOR, COM COMPRIMENTO DE 10" A 12" E ESPESSURA MINIMA DA CHAPA DE 1,50 MM                                                                                                                                                                                                                                                                                                                                                        </v>
          </cell>
          <cell r="D9646" t="str">
            <v xml:space="preserve">UN    </v>
          </cell>
          <cell r="E9646">
            <v>20.52</v>
          </cell>
        </row>
        <row r="9647">
          <cell r="A9647">
            <v>3107</v>
          </cell>
          <cell r="B9647" t="str">
            <v>SINAPI</v>
          </cell>
          <cell r="C9647" t="str">
            <v xml:space="preserve">FERROLHO COM FECHO CHATO E PORTA CADEADO , EM ACO GALVANIZADO / ZINCADO, DE SOBREPOR, COM COMPRIMENTO DE 3" A 4", CHAPA COM ESPESSURA MINIMA DE 0,90 MM E LARGURA MINIMA DE 3,20 CM (FECHO SIMPLES / LEVE) (INCLUI PARAFUSOS)                                                                                                                                                                                                                                                                             </v>
          </cell>
          <cell r="D9647" t="str">
            <v xml:space="preserve">UN    </v>
          </cell>
          <cell r="E9647">
            <v>8.66</v>
          </cell>
        </row>
        <row r="9648">
          <cell r="A9648">
            <v>43583</v>
          </cell>
          <cell r="B9648" t="str">
            <v>SINAPI</v>
          </cell>
          <cell r="C9648" t="str">
            <v xml:space="preserve">FERROLHO COM FECHO CHATO E PORTA CADEADO , EM ACO GALVANIZADO / ZINCADO, DE SOBREPOR, COM COMPRIMENTO DE 3" A 4", CHAPA COM ESPESSURA MINIMA DE 1,70 MM E LARGURA MINIMA DE 5,00 CM (FECHO REFORCADO)                                                                                                                                                                                                                                                                                                     </v>
          </cell>
          <cell r="D9648" t="str">
            <v xml:space="preserve">UN    </v>
          </cell>
          <cell r="E9648">
            <v>9.76</v>
          </cell>
        </row>
        <row r="9649">
          <cell r="A9649">
            <v>43586</v>
          </cell>
          <cell r="B9649" t="str">
            <v>SINAPI</v>
          </cell>
          <cell r="C9649" t="str">
            <v xml:space="preserve">FERROLHO COM FECHO CHATO E PORTA CADEADO , EM ACO GALVANIZADO / ZINCADO, DE SOBREPOR, COM COMPRIMENTO DE 5", CHAPA COM ESPESSURA MINIMA DE 0,90 MM E LARGURA MINIMA DE 3,20 CM (FECHO SIMPLES)                                                                                                                                                                                                                                                                                                            </v>
          </cell>
          <cell r="D9649" t="str">
            <v xml:space="preserve">UN    </v>
          </cell>
          <cell r="E9649">
            <v>10</v>
          </cell>
        </row>
        <row r="9650">
          <cell r="A9650">
            <v>11461</v>
          </cell>
          <cell r="B9650" t="str">
            <v>SINAPI</v>
          </cell>
          <cell r="C9650" t="str">
            <v xml:space="preserve">FERROLHO COM FECHO CHATO E PORTA CADEADO , EM ACO GALVANIZADO / ZINCADO, DE SOBREPOR, COM COMPRIMENTO DE 5", CHAPA COM ESPESSURA MINIMA DE 1,70 MM E LARGURA MINIMA DE 5,00 CM (FECHO REFORCADO)                                                                                                                                                                                                                                                                                                          </v>
          </cell>
          <cell r="D9650" t="str">
            <v xml:space="preserve">UN    </v>
          </cell>
          <cell r="E9650">
            <v>10.9</v>
          </cell>
        </row>
        <row r="9651">
          <cell r="A9651">
            <v>43587</v>
          </cell>
          <cell r="B9651" t="str">
            <v>SINAPI</v>
          </cell>
          <cell r="C9651" t="str">
            <v xml:space="preserve">FERROLHO COM FECHO CHATO E PORTA CADEADO , EM ACO GALVANIZADO / ZINCADO, DE SOBREPOR, COM COMPRIMENTO DE 6", CHAPA COM ESPESSURA MINIMA DE 0,90 MM E LARGURA MINIMA DE 3,80 CM (FECHO SIMPLES)                                                                                                                                                                                                                                                                                                            </v>
          </cell>
          <cell r="D9651" t="str">
            <v xml:space="preserve">UN    </v>
          </cell>
          <cell r="E9651">
            <v>12.58</v>
          </cell>
        </row>
        <row r="9652">
          <cell r="A9652">
            <v>3106</v>
          </cell>
          <cell r="B9652" t="str">
            <v>SINAPI</v>
          </cell>
          <cell r="C9652" t="str">
            <v xml:space="preserve">FERROLHO COM FECHO CHATO E PORTA CADEADO , EM ACO GALVANIZADO / ZINCADO, DE SOBREPOR, COM COMPRIMENTO DE 6", CHAPA COM ESPESSURA MINIMA DE 1,70 MM E LARGURA /MINIMA DE 5,00 CM (FECHO REFORCADO) (INCLUI PARAFUSOS)                                                                                                                                                                                                                                                                                      </v>
          </cell>
          <cell r="D9652" t="str">
            <v xml:space="preserve">UN    </v>
          </cell>
          <cell r="E9652">
            <v>15.96</v>
          </cell>
        </row>
        <row r="9653">
          <cell r="A9653">
            <v>44539</v>
          </cell>
          <cell r="B9653" t="str">
            <v>SINAPI</v>
          </cell>
          <cell r="C9653" t="str">
            <v xml:space="preserve">FERTILIZANTE NPK -  10:10:10                                                                                                                                                                                                                                                                                                                                                                                                                                                                              </v>
          </cell>
          <cell r="D9653" t="str">
            <v xml:space="preserve">KG    </v>
          </cell>
          <cell r="E9653">
            <v>5.01</v>
          </cell>
        </row>
        <row r="9654">
          <cell r="A9654">
            <v>3123</v>
          </cell>
          <cell r="B9654" t="str">
            <v>SINAPI</v>
          </cell>
          <cell r="C9654" t="str">
            <v xml:space="preserve">FERTILIZANTE NPK - 4: 14: 8                                                                                                                                                                                                                                                                                                                                                                                                                                                                               </v>
          </cell>
          <cell r="D9654" t="str">
            <v xml:space="preserve">KG    </v>
          </cell>
          <cell r="E9654">
            <v>4.67</v>
          </cell>
        </row>
        <row r="9655">
          <cell r="A9655">
            <v>38125</v>
          </cell>
          <cell r="B9655" t="str">
            <v>SINAPI</v>
          </cell>
          <cell r="C9655" t="str">
            <v xml:space="preserve">FERTILIZANTE ORGANICO COMPOSTO, CLASSE A                                                                                                                                                                                                                                                                                                                                                                                                                                                                  </v>
          </cell>
          <cell r="D9655" t="str">
            <v xml:space="preserve">KG    </v>
          </cell>
          <cell r="E9655">
            <v>1.78</v>
          </cell>
        </row>
        <row r="9656">
          <cell r="A9656">
            <v>39014</v>
          </cell>
          <cell r="B9656" t="str">
            <v>SINAPI</v>
          </cell>
          <cell r="C9656" t="str">
            <v xml:space="preserve">FIBRA DE ACO PARA REFORCO DO CONCRETO, SOLTA, TIPO A-I, FATOR DE FORMA *50* L / D, COMPRIMENTO DE *30* MM E RESISTENCIA A TRACAO DO ACO MAIOR 1000 MPA                                                                                                                                                                                                                                                                                                                                                    </v>
          </cell>
          <cell r="D9656" t="str">
            <v xml:space="preserve">KG    </v>
          </cell>
          <cell r="E9656">
            <v>10.15</v>
          </cell>
        </row>
        <row r="9657">
          <cell r="A9657">
            <v>39365</v>
          </cell>
          <cell r="B9657" t="str">
            <v>SINAPI</v>
          </cell>
          <cell r="C9657" t="str">
            <v xml:space="preserve">FILTRO ANAEROBIO, EM POLIETILENO DE ALTA DENSIDADE (PEAD), CAPACIDADE *1100* LITROS (NBR 13969)                                                                                                                                                                                                                                                                                                                                                                                                           </v>
          </cell>
          <cell r="D9657" t="str">
            <v xml:space="preserve">UN    </v>
          </cell>
          <cell r="E9657">
            <v>1300.96</v>
          </cell>
        </row>
        <row r="9658">
          <cell r="A9658">
            <v>39366</v>
          </cell>
          <cell r="B9658" t="str">
            <v>SINAPI</v>
          </cell>
          <cell r="C9658" t="str">
            <v xml:space="preserve">FILTRO ANAEROBIO, EM POLIETILENO DE ALTA DENSIDADE (PEAD), CAPACIDADE *2800* LITROS (NBR 13969)                                                                                                                                                                                                                                                                                                                                                                                                           </v>
          </cell>
          <cell r="D9658" t="str">
            <v xml:space="preserve">UN    </v>
          </cell>
          <cell r="E9658">
            <v>3331</v>
          </cell>
        </row>
        <row r="9659">
          <cell r="A9659">
            <v>39367</v>
          </cell>
          <cell r="B9659" t="str">
            <v>SINAPI</v>
          </cell>
          <cell r="C9659" t="str">
            <v xml:space="preserve">FILTRO ANAEROBIO, EM POLIETILENO DE ALTA DENSIDADE (PEAD), CAPACIDADE *5000* LITROS (NBR 13969)                                                                                                                                                                                                                                                                                                                                                                                                           </v>
          </cell>
          <cell r="D9659" t="str">
            <v xml:space="preserve">UN    </v>
          </cell>
          <cell r="E9659">
            <v>4552.88</v>
          </cell>
        </row>
        <row r="9660">
          <cell r="A9660">
            <v>37394</v>
          </cell>
          <cell r="B9660" t="str">
            <v>SINAPI</v>
          </cell>
          <cell r="C9660" t="str">
            <v xml:space="preserve">FINCAPINO CURTO CALIBRE 22, CARGA MEDIA POTENCIA 5 (PARA FERRAMENTA DE ACAO DIRETA) COR VERMELHA                                                                                                                                                                                                                                                                                                                                                                                                          </v>
          </cell>
          <cell r="D9660" t="str">
            <v xml:space="preserve">CENTO </v>
          </cell>
          <cell r="E9660">
            <v>76.67</v>
          </cell>
        </row>
        <row r="9661">
          <cell r="A9661">
            <v>14146</v>
          </cell>
          <cell r="B9661" t="str">
            <v>SINAPI</v>
          </cell>
          <cell r="C9661" t="str">
            <v xml:space="preserve">FINCAPINO LONGO CALIBRE 22, CARGA FORTE POTENCIA 7 (PARA FERRAMENTA DE ACAO DIRETA), COR AMARELA                                                                                                                                                                                                                                                                                                                                                                                                          </v>
          </cell>
          <cell r="D9661" t="str">
            <v xml:space="preserve">CENTO </v>
          </cell>
          <cell r="E9661">
            <v>123.3</v>
          </cell>
        </row>
        <row r="9662">
          <cell r="A9662">
            <v>938</v>
          </cell>
          <cell r="B9662" t="str">
            <v>SINAPI</v>
          </cell>
          <cell r="C9662" t="str">
            <v xml:space="preserve">FIO DE COBRE, SOLIDO, CLASSE 1, ISOLACAO EM PVC/A, ANTICHAMA BWF-B, 450/750V, SECAO NOMINAL 1,5 MM2                                                                                                                                                                                                                                                                                                                                                                                                       </v>
          </cell>
          <cell r="D9662" t="str">
            <v xml:space="preserve">M     </v>
          </cell>
          <cell r="E9662">
            <v>1.5</v>
          </cell>
        </row>
        <row r="9663">
          <cell r="A9663">
            <v>937</v>
          </cell>
          <cell r="B9663" t="str">
            <v>SINAPI</v>
          </cell>
          <cell r="C9663" t="str">
            <v xml:space="preserve">FIO DE COBRE, SOLIDO, CLASSE 1, ISOLACAO EM PVC/A, ANTICHAMA BWF-B, 450/750V, SECAO NOMINAL 10 MM2                                                                                                                                                                                                                                                                                                                                                                                                        </v>
          </cell>
          <cell r="D9663" t="str">
            <v xml:space="preserve">M     </v>
          </cell>
          <cell r="E9663">
            <v>8.74</v>
          </cell>
        </row>
        <row r="9664">
          <cell r="A9664">
            <v>939</v>
          </cell>
          <cell r="B9664" t="str">
            <v>SINAPI</v>
          </cell>
          <cell r="C9664" t="str">
            <v xml:space="preserve">FIO DE COBRE, SOLIDO, CLASSE 1, ISOLACAO EM PVC/A, ANTICHAMA BWF-B, 450/750V, SECAO NOMINAL 2,5 MM2                                                                                                                                                                                                                                                                                                                                                                                                       </v>
          </cell>
          <cell r="D9664" t="str">
            <v xml:space="preserve">M     </v>
          </cell>
          <cell r="E9664">
            <v>2.42</v>
          </cell>
        </row>
        <row r="9665">
          <cell r="A9665">
            <v>944</v>
          </cell>
          <cell r="B9665" t="str">
            <v>SINAPI</v>
          </cell>
          <cell r="C9665" t="str">
            <v xml:space="preserve">FIO DE COBRE, SOLIDO, CLASSE 1, ISOLACAO EM PVC/A, ANTICHAMA BWF-B, 450/750V, SECAO NOMINAL 4 MM2                                                                                                                                                                                                                                                                                                                                                                                                         </v>
          </cell>
          <cell r="D9665" t="str">
            <v xml:space="preserve">M     </v>
          </cell>
          <cell r="E9665">
            <v>3.83</v>
          </cell>
        </row>
        <row r="9666">
          <cell r="A9666">
            <v>940</v>
          </cell>
          <cell r="B9666" t="str">
            <v>SINAPI</v>
          </cell>
          <cell r="C9666" t="str">
            <v xml:space="preserve">FIO DE COBRE, SOLIDO, CLASSE 1, ISOLACAO EM PVC/A, ANTICHAMA BWF-B, 450/750V, SECAO NOMINAL 6 MM2                                                                                                                                                                                                                                                                                                                                                                                                         </v>
          </cell>
          <cell r="D9666" t="str">
            <v xml:space="preserve">M     </v>
          </cell>
          <cell r="E9666">
            <v>5.53</v>
          </cell>
        </row>
        <row r="9667">
          <cell r="A9667">
            <v>44397</v>
          </cell>
          <cell r="B9667" t="str">
            <v>SINAPI</v>
          </cell>
          <cell r="C9667" t="str">
            <v xml:space="preserve">FITA / CINTA AUTOADESIVA ELASTOMERICA PARA VEDACAO, L= 50 MM, E = 3 MM                                                                                                                                                                                                                                                                                                                                                                                                                                    </v>
          </cell>
          <cell r="D9667" t="str">
            <v xml:space="preserve">M     </v>
          </cell>
          <cell r="E9667">
            <v>3.74</v>
          </cell>
        </row>
        <row r="9668">
          <cell r="A9668">
            <v>406</v>
          </cell>
          <cell r="B9668" t="str">
            <v>SINAPI</v>
          </cell>
          <cell r="C9668" t="str">
            <v xml:space="preserve">FITA ACO INOX PARA CINTAR POSTE, L = 19 MM, E = 0,5 MM (ROLO DE 30M)                                                                                                                                                                                                                                                                                                                                                                                                                                      </v>
          </cell>
          <cell r="D9668" t="str">
            <v xml:space="preserve">UN    </v>
          </cell>
          <cell r="E9668">
            <v>83.07</v>
          </cell>
        </row>
        <row r="9669">
          <cell r="A9669">
            <v>42529</v>
          </cell>
          <cell r="B9669" t="str">
            <v>SINAPI</v>
          </cell>
          <cell r="C9669" t="str">
            <v xml:space="preserve">FITA ADESIVA ALUMINIZADA, PARA INSTALACAO DE MANTAS DE SUBCOBERTURA,  L = *5* CM                                                                                                                                                                                                                                                                                                                                                                                                                          </v>
          </cell>
          <cell r="D9669" t="str">
            <v xml:space="preserve">M     </v>
          </cell>
          <cell r="E9669">
            <v>1.26</v>
          </cell>
        </row>
        <row r="9670">
          <cell r="A9670">
            <v>39634</v>
          </cell>
          <cell r="B9670" t="str">
            <v>SINAPI</v>
          </cell>
          <cell r="C9670" t="str">
            <v xml:space="preserve">FITA ADESIVA ANTICORROSIVA DE PVC FLEXIVEL, COR PRETA, PARA PROTECAO TUBULACAO, 50 MM X 30 M (L X C), E= *0,25* MM                                                                                                                                                                                                                                                                                                                                                                                        </v>
          </cell>
          <cell r="D9670" t="str">
            <v xml:space="preserve">M     </v>
          </cell>
          <cell r="E9670">
            <v>7.46</v>
          </cell>
        </row>
        <row r="9671">
          <cell r="A9671">
            <v>39701</v>
          </cell>
          <cell r="B9671" t="str">
            <v>SINAPI</v>
          </cell>
          <cell r="C9671" t="str">
            <v xml:space="preserve">FITA ADESIVA ASFALTICA ALUMINIZADA MULTIUSO, L = 10 CM, ROLO DE 10 M                                                                                                                                                                                                                                                                                                                                                                                                                                      </v>
          </cell>
          <cell r="D9671" t="str">
            <v xml:space="preserve">UN    </v>
          </cell>
          <cell r="E9671">
            <v>92.08</v>
          </cell>
        </row>
        <row r="9672">
          <cell r="A9672">
            <v>12815</v>
          </cell>
          <cell r="B9672" t="str">
            <v>SINAPI</v>
          </cell>
          <cell r="C9672" t="str">
            <v xml:space="preserve">FITA CREPE ROLO DE 25 MM X 50 M                                                                                                                                                                                                                                                                                                                                                                                                                                                                           </v>
          </cell>
          <cell r="D9672" t="str">
            <v xml:space="preserve">UN    </v>
          </cell>
          <cell r="E9672">
            <v>9.8699999999999992</v>
          </cell>
        </row>
        <row r="9673">
          <cell r="A9673">
            <v>407</v>
          </cell>
          <cell r="B9673" t="str">
            <v>SINAPI</v>
          </cell>
          <cell r="C9673" t="str">
            <v xml:space="preserve">FITA DE ALUMINIO PARA PROTECAO DO CONDUTOR LARGURA 10 MM                                                                                                                                                                                                                                                                                                                                                                                                                                                  </v>
          </cell>
          <cell r="D9673" t="str">
            <v xml:space="preserve">KG    </v>
          </cell>
          <cell r="E9673">
            <v>108.8</v>
          </cell>
        </row>
        <row r="9674">
          <cell r="A9674">
            <v>39431</v>
          </cell>
          <cell r="B9674" t="str">
            <v>SINAPI</v>
          </cell>
          <cell r="C9674" t="str">
            <v xml:space="preserve">FITA DE PAPEL MICROPERFURADO, 50 X 150 MM, PARA TRATAMENTO DE JUNTAS DE CHAPA DE GESSO PARA DRYWALL                                                                                                                                                                                                                                                                                                                                                                                                       </v>
          </cell>
          <cell r="D9674" t="str">
            <v xml:space="preserve">M     </v>
          </cell>
          <cell r="E9674">
            <v>0.31</v>
          </cell>
        </row>
        <row r="9675">
          <cell r="A9675">
            <v>39432</v>
          </cell>
          <cell r="B9675" t="str">
            <v>SINAPI</v>
          </cell>
          <cell r="C9675" t="str">
            <v xml:space="preserve">FITA DE PAPEL REFORCADA COM LAMINA DE METAL PARA REFORCO DE CANTOS DE CHAPA DE GESSO PARA DRYWALL                                                                                                                                                                                                                                                                                                                                                                                                         </v>
          </cell>
          <cell r="D9675" t="str">
            <v xml:space="preserve">M     </v>
          </cell>
          <cell r="E9675">
            <v>2.75</v>
          </cell>
        </row>
        <row r="9676">
          <cell r="A9676">
            <v>20111</v>
          </cell>
          <cell r="B9676" t="str">
            <v>SINAPI</v>
          </cell>
          <cell r="C9676" t="str">
            <v xml:space="preserve">FITA ISOLANTE ADESIVA ANTICHAMA, USO ATE 750 V, EM ROLO DE 19 MM X 20 M                                                                                                                                                                                                                                                                                                                                                                                                                                   </v>
          </cell>
          <cell r="D9676" t="str">
            <v xml:space="preserve">UN    </v>
          </cell>
          <cell r="E9676">
            <v>9.8000000000000007</v>
          </cell>
        </row>
        <row r="9677">
          <cell r="A9677">
            <v>21127</v>
          </cell>
          <cell r="B9677" t="str">
            <v>SINAPI</v>
          </cell>
          <cell r="C9677" t="str">
            <v xml:space="preserve">FITA ISOLANTE ADESIVA ANTICHAMA, USO ATE 750 V, EM ROLO DE 19 MM X 5 M                                                                                                                                                                                                                                                                                                                                                                                                                                    </v>
          </cell>
          <cell r="D9677" t="str">
            <v xml:space="preserve">UN    </v>
          </cell>
          <cell r="E9677">
            <v>3.7</v>
          </cell>
        </row>
        <row r="9678">
          <cell r="A9678">
            <v>404</v>
          </cell>
          <cell r="B9678" t="str">
            <v>SINAPI</v>
          </cell>
          <cell r="C9678" t="str">
            <v xml:space="preserve">FITA ISOLANTE DE BORRACHA AUTOFUSAO, USO ATE 69 KV (ALTA TENSAO)                                                                                                                                                                                                                                                                                                                                                                                                                                          </v>
          </cell>
          <cell r="D9678" t="str">
            <v xml:space="preserve">M     </v>
          </cell>
          <cell r="E9678">
            <v>1.33</v>
          </cell>
        </row>
        <row r="9679">
          <cell r="A9679">
            <v>14151</v>
          </cell>
          <cell r="B9679" t="str">
            <v>SINAPI</v>
          </cell>
          <cell r="C9679" t="str">
            <v xml:space="preserve">FITA METALICA GRAVADA, L = 17 MM, ROLO DE 25 M, CARGA RECOMENDADA = *120* KGF                                                                                                                                                                                                                                                                                                                                                                                                                             </v>
          </cell>
          <cell r="D9679" t="str">
            <v xml:space="preserve">UN    </v>
          </cell>
          <cell r="E9679">
            <v>88.62</v>
          </cell>
        </row>
        <row r="9680">
          <cell r="A9680">
            <v>14153</v>
          </cell>
          <cell r="B9680" t="str">
            <v>SINAPI</v>
          </cell>
          <cell r="C9680" t="str">
            <v xml:space="preserve">FITA METALICA PERFURADA, L = *18* MM, ROLO DE 30 M, CARGA RECOMENDADA = *30* KGF                                                                                                                                                                                                                                                                                                                                                                                                                          </v>
          </cell>
          <cell r="D9680" t="str">
            <v xml:space="preserve">UN    </v>
          </cell>
          <cell r="E9680">
            <v>100.18</v>
          </cell>
        </row>
        <row r="9681">
          <cell r="A9681">
            <v>14152</v>
          </cell>
          <cell r="B9681" t="str">
            <v>SINAPI</v>
          </cell>
          <cell r="C9681" t="str">
            <v xml:space="preserve">FITA METALICA PERFURADA, L = 17 MM, ROLO DE 30 M, CARGA RECOMENDADA = *19* KGF                                                                                                                                                                                                                                                                                                                                                                                                                            </v>
          </cell>
          <cell r="D9681" t="str">
            <v xml:space="preserve">UN    </v>
          </cell>
          <cell r="E9681">
            <v>76.900000000000006</v>
          </cell>
        </row>
        <row r="9682">
          <cell r="A9682">
            <v>14154</v>
          </cell>
          <cell r="B9682" t="str">
            <v>SINAPI</v>
          </cell>
          <cell r="C9682" t="str">
            <v xml:space="preserve">FITA METALICA PERFURADA, L = 25 MM, ROLO DE 30 M, CARGA RECOMENDADA = *222,5* KGF                                                                                                                                                                                                                                                                                                                                                                                                                         </v>
          </cell>
          <cell r="D9682" t="str">
            <v xml:space="preserve">UN    </v>
          </cell>
          <cell r="E9682">
            <v>269.17</v>
          </cell>
        </row>
        <row r="9683">
          <cell r="A9683">
            <v>3146</v>
          </cell>
          <cell r="B9683" t="str">
            <v>SINAPI</v>
          </cell>
          <cell r="C9683" t="str">
            <v xml:space="preserve">FITA VEDA ROSCA EM ROLOS DE 18 MM X 10 M (L X C)                                                                                                                                                                                                                                                                                                                                                                                                                                                          </v>
          </cell>
          <cell r="D9683" t="str">
            <v xml:space="preserve">UN    </v>
          </cell>
          <cell r="E9683">
            <v>3.83</v>
          </cell>
        </row>
        <row r="9684">
          <cell r="A9684">
            <v>3143</v>
          </cell>
          <cell r="B9684" t="str">
            <v>SINAPI</v>
          </cell>
          <cell r="C9684" t="str">
            <v xml:space="preserve">FITA VEDA ROSCA EM ROLOS DE 18 MM X 25 M (L X C)                                                                                                                                                                                                                                                                                                                                                                                                                                                          </v>
          </cell>
          <cell r="D9684" t="str">
            <v xml:space="preserve">UN    </v>
          </cell>
          <cell r="E9684">
            <v>8.7100000000000009</v>
          </cell>
        </row>
        <row r="9685">
          <cell r="A9685">
            <v>3148</v>
          </cell>
          <cell r="B9685" t="str">
            <v>SINAPI</v>
          </cell>
          <cell r="C9685" t="str">
            <v xml:space="preserve">FITA VEDA ROSCA EM ROLOS DE 18 MM X 50 M (L X C)                                                                                                                                                                                                                                                                                                                                                                                                                                                          </v>
          </cell>
          <cell r="D9685" t="str">
            <v xml:space="preserve">UN    </v>
          </cell>
          <cell r="E9685">
            <v>14.12</v>
          </cell>
        </row>
        <row r="9686">
          <cell r="A9686">
            <v>4310</v>
          </cell>
          <cell r="B9686" t="str">
            <v>SINAPI</v>
          </cell>
          <cell r="C9686" t="str">
            <v xml:space="preserve">FIXADOR DE ABA AUTOTRAVANTE PARA TELHA DE FIBROCIMENTO, TIPO CANALETE 90 OU KALHETAO                                                                                                                                                                                                                                                                                                                                                                                                                      </v>
          </cell>
          <cell r="D9686" t="str">
            <v xml:space="preserve">UN    </v>
          </cell>
          <cell r="E9686">
            <v>3.89</v>
          </cell>
        </row>
        <row r="9687">
          <cell r="A9687">
            <v>4311</v>
          </cell>
          <cell r="B9687" t="str">
            <v>SINAPI</v>
          </cell>
          <cell r="C9687" t="str">
            <v xml:space="preserve">FIXADOR DE ABA SIMPLES PARA TELHA DE FIBROCIMENTO, TIPO CANALETA 49 OU KALHETA                                                                                                                                                                                                                                                                                                                                                                                                                            </v>
          </cell>
          <cell r="D9687" t="str">
            <v xml:space="preserve">UN    </v>
          </cell>
          <cell r="E9687">
            <v>2.74</v>
          </cell>
        </row>
        <row r="9688">
          <cell r="A9688">
            <v>4312</v>
          </cell>
          <cell r="B9688" t="str">
            <v>SINAPI</v>
          </cell>
          <cell r="C9688" t="str">
            <v xml:space="preserve">FIXADOR DE ABA SIMPLES PARA TELHA DE FIBROCIMENTO, TIPO CANALETA 90 OU KALHETAO                                                                                                                                                                                                                                                                                                                                                                                                                           </v>
          </cell>
          <cell r="D9688" t="str">
            <v xml:space="preserve">UN    </v>
          </cell>
          <cell r="E9688">
            <v>3.84</v>
          </cell>
        </row>
        <row r="9689">
          <cell r="A9689">
            <v>13261</v>
          </cell>
          <cell r="B9689" t="str">
            <v>SINAPI</v>
          </cell>
          <cell r="C9689" t="str">
            <v xml:space="preserve">FLANELA *30 X 40* CM                                                                                                                                                                                                                                                                                                                                                                                                                                                                                      </v>
          </cell>
          <cell r="D9689" t="str">
            <v xml:space="preserve">UN    </v>
          </cell>
          <cell r="E9689">
            <v>3.24</v>
          </cell>
        </row>
        <row r="9690">
          <cell r="A9690">
            <v>3255</v>
          </cell>
          <cell r="B9690" t="str">
            <v>SINAPI</v>
          </cell>
          <cell r="C9690" t="str">
            <v xml:space="preserve">FLANGE PVC, ROSCAVEL SEXTAVADO SEM FUROS 3/4"                                                                                                                                                                                                                                                                                                                                                                                                                                                             </v>
          </cell>
          <cell r="D9690" t="str">
            <v xml:space="preserve">UN    </v>
          </cell>
          <cell r="E9690">
            <v>11.22</v>
          </cell>
        </row>
        <row r="9691">
          <cell r="A9691">
            <v>3254</v>
          </cell>
          <cell r="B9691" t="str">
            <v>SINAPI</v>
          </cell>
          <cell r="C9691" t="str">
            <v xml:space="preserve">FLANGE PVC, ROSCAVEL, SEXTAVADO, SEM FUROS 3"                                                                                                                                                                                                                                                                                                                                                                                                                                                             </v>
          </cell>
          <cell r="D9691" t="str">
            <v xml:space="preserve">UN    </v>
          </cell>
          <cell r="E9691">
            <v>182.22</v>
          </cell>
        </row>
        <row r="9692">
          <cell r="A9692">
            <v>3259</v>
          </cell>
          <cell r="B9692" t="str">
            <v>SINAPI</v>
          </cell>
          <cell r="C9692" t="str">
            <v xml:space="preserve">FLANGE PVC, ROSCAVEL, SEXTAVADO, SEM FUROS, 1 1/2"                                                                                                                                                                                                                                                                                                                                                                                                                                                        </v>
          </cell>
          <cell r="D9692" t="str">
            <v xml:space="preserve">UN    </v>
          </cell>
          <cell r="E9692">
            <v>21.9</v>
          </cell>
        </row>
        <row r="9693">
          <cell r="A9693">
            <v>3258</v>
          </cell>
          <cell r="B9693" t="str">
            <v>SINAPI</v>
          </cell>
          <cell r="C9693" t="str">
            <v xml:space="preserve">FLANGE PVC, ROSCAVEL, SEXTAVADO, SEM FUROS, 1 1/4"                                                                                                                                                                                                                                                                                                                                                                                                                                                        </v>
          </cell>
          <cell r="D9693" t="str">
            <v xml:space="preserve">UN    </v>
          </cell>
          <cell r="E9693">
            <v>13.23</v>
          </cell>
        </row>
        <row r="9694">
          <cell r="A9694">
            <v>3251</v>
          </cell>
          <cell r="B9694" t="str">
            <v>SINAPI</v>
          </cell>
          <cell r="C9694" t="str">
            <v xml:space="preserve">FLANGE PVC, ROSCAVEL, SEXTAVADO, SEM FUROS, 1/2"                                                                                                                                                                                                                                                                                                                                                                                                                                                          </v>
          </cell>
          <cell r="D9694" t="str">
            <v xml:space="preserve">UN    </v>
          </cell>
          <cell r="E9694">
            <v>7.8</v>
          </cell>
        </row>
        <row r="9695">
          <cell r="A9695">
            <v>3256</v>
          </cell>
          <cell r="B9695" t="str">
            <v>SINAPI</v>
          </cell>
          <cell r="C9695" t="str">
            <v xml:space="preserve">FLANGE PVC, ROSCAVEL, SEXTAVADO, SEM FUROS, 1"                                                                                                                                                                                                                                                                                                                                                                                                                                                            </v>
          </cell>
          <cell r="D9695" t="str">
            <v xml:space="preserve">UN    </v>
          </cell>
          <cell r="E9695">
            <v>14.77</v>
          </cell>
        </row>
        <row r="9696">
          <cell r="A9696">
            <v>3261</v>
          </cell>
          <cell r="B9696" t="str">
            <v>SINAPI</v>
          </cell>
          <cell r="C9696" t="str">
            <v xml:space="preserve">FLANGE PVC, ROSCAVEL, SEXTAVADO, SEM FUROS, 2 1/2"                                                                                                                                                                                                                                                                                                                                                                                                                                                        </v>
          </cell>
          <cell r="D9696" t="str">
            <v xml:space="preserve">UN    </v>
          </cell>
          <cell r="E9696">
            <v>161.15</v>
          </cell>
        </row>
        <row r="9697">
          <cell r="A9697">
            <v>3260</v>
          </cell>
          <cell r="B9697" t="str">
            <v>SINAPI</v>
          </cell>
          <cell r="C9697" t="str">
            <v xml:space="preserve">FLANGE PVC, ROSCAVEL, SEXTAVADO, SEM FUROS, 2"                                                                                                                                                                                                                                                                                                                                                                                                                                                            </v>
          </cell>
          <cell r="D9697" t="str">
            <v xml:space="preserve">UN    </v>
          </cell>
          <cell r="E9697">
            <v>27.68</v>
          </cell>
        </row>
        <row r="9698">
          <cell r="A9698">
            <v>3272</v>
          </cell>
          <cell r="B9698" t="str">
            <v>SINAPI</v>
          </cell>
          <cell r="C9698" t="str">
            <v xml:space="preserve">FLANGE SEXTAVADO DE FERRO GALVANIZADO, COM ROSCA BSP, DE 1 1/2"                                                                                                                                                                                                                                                                                                                                                                                                                                           </v>
          </cell>
          <cell r="D9698" t="str">
            <v xml:space="preserve">UN    </v>
          </cell>
          <cell r="E9698">
            <v>52.84</v>
          </cell>
        </row>
        <row r="9699">
          <cell r="A9699">
            <v>3265</v>
          </cell>
          <cell r="B9699" t="str">
            <v>SINAPI</v>
          </cell>
          <cell r="C9699" t="str">
            <v xml:space="preserve">FLANGE SEXTAVADO DE FERRO GALVANIZADO, COM ROSCA BSP, DE 1 1/4"                                                                                                                                                                                                                                                                                                                                                                                                                                           </v>
          </cell>
          <cell r="D9699" t="str">
            <v xml:space="preserve">UN    </v>
          </cell>
          <cell r="E9699">
            <v>41.98</v>
          </cell>
        </row>
        <row r="9700">
          <cell r="A9700">
            <v>3262</v>
          </cell>
          <cell r="B9700" t="str">
            <v>SINAPI</v>
          </cell>
          <cell r="C9700" t="str">
            <v xml:space="preserve">FLANGE SEXTAVADO DE FERRO GALVANIZADO, COM ROSCA BSP, DE 1/2"                                                                                                                                                                                                                                                                                                                                                                                                                                             </v>
          </cell>
          <cell r="D9700" t="str">
            <v xml:space="preserve">UN    </v>
          </cell>
          <cell r="E9700">
            <v>18.38</v>
          </cell>
        </row>
        <row r="9701">
          <cell r="A9701">
            <v>3264</v>
          </cell>
          <cell r="B9701" t="str">
            <v>SINAPI</v>
          </cell>
          <cell r="C9701" t="str">
            <v xml:space="preserve">FLANGE SEXTAVADO DE FERRO GALVANIZADO, COM ROSCA BSP, DE 1"                                                                                                                                                                                                                                                                                                                                                                                                                                               </v>
          </cell>
          <cell r="D9701" t="str">
            <v xml:space="preserve">UN    </v>
          </cell>
          <cell r="E9701">
            <v>30.19</v>
          </cell>
        </row>
        <row r="9702">
          <cell r="A9702">
            <v>3267</v>
          </cell>
          <cell r="B9702" t="str">
            <v>SINAPI</v>
          </cell>
          <cell r="C9702" t="str">
            <v xml:space="preserve">FLANGE SEXTAVADO DE FERRO GALVANIZADO, COM ROSCA BSP, DE 2 1/2"                                                                                                                                                                                                                                                                                                                                                                                                                                           </v>
          </cell>
          <cell r="D9702" t="str">
            <v xml:space="preserve">UN    </v>
          </cell>
          <cell r="E9702">
            <v>98.6</v>
          </cell>
        </row>
        <row r="9703">
          <cell r="A9703">
            <v>3266</v>
          </cell>
          <cell r="B9703" t="str">
            <v>SINAPI</v>
          </cell>
          <cell r="C9703" t="str">
            <v xml:space="preserve">FLANGE SEXTAVADO DE FERRO GALVANIZADO, COM ROSCA BSP, DE 2"                                                                                                                                                                                                                                                                                                                                                                                                                                               </v>
          </cell>
          <cell r="D9703" t="str">
            <v xml:space="preserve">UN    </v>
          </cell>
          <cell r="E9703">
            <v>62.73</v>
          </cell>
        </row>
        <row r="9704">
          <cell r="A9704">
            <v>3263</v>
          </cell>
          <cell r="B9704" t="str">
            <v>SINAPI</v>
          </cell>
          <cell r="C9704" t="str">
            <v xml:space="preserve">FLANGE SEXTAVADO DE FERRO GALVANIZADO, COM ROSCA BSP, DE 3/4"                                                                                                                                                                                                                                                                                                                                                                                                                                             </v>
          </cell>
          <cell r="D9704" t="str">
            <v xml:space="preserve">UN    </v>
          </cell>
          <cell r="E9704">
            <v>25.1</v>
          </cell>
        </row>
        <row r="9705">
          <cell r="A9705">
            <v>3268</v>
          </cell>
          <cell r="B9705" t="str">
            <v>SINAPI</v>
          </cell>
          <cell r="C9705" t="str">
            <v xml:space="preserve">FLANGE SEXTAVADO DE FERRO GALVANIZADO, COM ROSCA BSP, DE 3"                                                                                                                                                                                                                                                                                                                                                                                                                                               </v>
          </cell>
          <cell r="D9705" t="str">
            <v xml:space="preserve">UN    </v>
          </cell>
          <cell r="E9705">
            <v>133.31</v>
          </cell>
        </row>
        <row r="9706">
          <cell r="A9706">
            <v>3271</v>
          </cell>
          <cell r="B9706" t="str">
            <v>SINAPI</v>
          </cell>
          <cell r="C9706" t="str">
            <v xml:space="preserve">FLANGE SEXTAVADO DE FERRO GALVANIZADO, COM ROSCA BSP, DE 4"                                                                                                                                                                                                                                                                                                                                                                                                                                               </v>
          </cell>
          <cell r="D9706" t="str">
            <v xml:space="preserve">UN    </v>
          </cell>
          <cell r="E9706">
            <v>197.08</v>
          </cell>
        </row>
        <row r="9707">
          <cell r="A9707">
            <v>3270</v>
          </cell>
          <cell r="B9707" t="str">
            <v>SINAPI</v>
          </cell>
          <cell r="C9707" t="str">
            <v xml:space="preserve">FLANGE SEXTAVADO DE FERRO GALVANIZADO, COM ROSCA BSP, DE 6"                                                                                                                                                                                                                                                                                                                                                                                                                                               </v>
          </cell>
          <cell r="D9707" t="str">
            <v xml:space="preserve">UN    </v>
          </cell>
          <cell r="E9707">
            <v>331.11</v>
          </cell>
        </row>
        <row r="9708">
          <cell r="A9708">
            <v>3275</v>
          </cell>
          <cell r="B9708" t="str">
            <v>SINAPI</v>
          </cell>
          <cell r="C9708" t="str">
            <v xml:space="preserve">FORRO COMPOSTO POR PAINEIS DE LA DE VIDRO, REVESTIDOS EM PVC MICROPERFURADO, DE *1250 X 625* MM, ESPESSURA 15 MM (COM COLOCACAO)                                                                                                                                                                                                                                                                                                                                                                          </v>
          </cell>
          <cell r="D9708" t="str">
            <v xml:space="preserve">M2    </v>
          </cell>
          <cell r="E9708">
            <v>145.81</v>
          </cell>
        </row>
        <row r="9709">
          <cell r="A9709">
            <v>39512</v>
          </cell>
          <cell r="B9709" t="str">
            <v>SINAPI</v>
          </cell>
          <cell r="C9709" t="str">
            <v xml:space="preserve">FORRO DE FIBRA MINERAL EM PLACAS DE 1250 X 625 MM, E = 15 MM, BORDA RETA, COM PINTURA ANTIMOFO, APOIADO EM PERFIL DE ACO GALVANIZADO COM 24 MM DE BASE - INSTALADO                                                                                                                                                                                                                                                                                                                                        </v>
          </cell>
          <cell r="D9709" t="str">
            <v xml:space="preserve">M2    </v>
          </cell>
          <cell r="E9709">
            <v>115.16</v>
          </cell>
        </row>
        <row r="9710">
          <cell r="A9710">
            <v>39511</v>
          </cell>
          <cell r="B9710" t="str">
            <v>SINAPI</v>
          </cell>
          <cell r="C9710" t="str">
            <v xml:space="preserve">FORRO DE FIBRA MINERAL EM PLACAS DE 625 X 625 MM, E = 15 MM, BORDA RETA, COM PINTURA ANTIMOFO, APOIADO EM PERFIL DE ACO GALVANIZADO COM 24 MM DE BASE - INSTALADO                                                                                                                                                                                                                                                                                                                                         </v>
          </cell>
          <cell r="D9710" t="str">
            <v xml:space="preserve">M2    </v>
          </cell>
          <cell r="E9710">
            <v>125.61</v>
          </cell>
        </row>
        <row r="9711">
          <cell r="A9711">
            <v>39513</v>
          </cell>
          <cell r="B9711" t="str">
            <v>SINAPI</v>
          </cell>
          <cell r="C9711" t="str">
            <v xml:space="preserve">FORRO DE FIBRA MINERAL EM PLACAS DE 625 X 625 MM, E = 15/16 MM, BORDA REBAIXADA, COM PINTURA ANTIMOFO, APOIADO EM PERFIL DE ACO GALVANIZADO COM 24 MM DE BASE - INSTALADO                                                                                                                                                                                                                                                                                                                                 </v>
          </cell>
          <cell r="D9711" t="str">
            <v xml:space="preserve">M2    </v>
          </cell>
          <cell r="E9711">
            <v>134.72</v>
          </cell>
        </row>
        <row r="9712">
          <cell r="A9712">
            <v>3286</v>
          </cell>
          <cell r="B9712" t="str">
            <v>SINAPI</v>
          </cell>
          <cell r="C9712" t="str">
            <v xml:space="preserve">FORRO DE MADEIRA CEDRINHO OU EQUIVALENTE DA REGIAO, ENCAIXE MACHO/FEMEA COM FRISO, *10 X 1* CM (SEM COLOCACAO)                                                                                                                                                                                                                                                                                                                                                                                            </v>
          </cell>
          <cell r="D9712" t="str">
            <v xml:space="preserve">M2    </v>
          </cell>
          <cell r="E9712">
            <v>99.26</v>
          </cell>
        </row>
        <row r="9713">
          <cell r="A9713">
            <v>3287</v>
          </cell>
          <cell r="B9713" t="str">
            <v>SINAPI</v>
          </cell>
          <cell r="C9713" t="str">
            <v xml:space="preserve">FORRO DE MADEIRA CUMARU/IPE CHAMPANHE OU EQUIVALENTE DA REGIAO, ENCAIXE MACHO/FEMEA COM FRISO, *10 X 1* CM (SEM COLOCACAO)                                                                                                                                                                                                                                                                                                                                                                                </v>
          </cell>
          <cell r="D9713" t="str">
            <v xml:space="preserve">M2    </v>
          </cell>
          <cell r="E9713">
            <v>150</v>
          </cell>
        </row>
        <row r="9714">
          <cell r="A9714">
            <v>3283</v>
          </cell>
          <cell r="B9714" t="str">
            <v>SINAPI</v>
          </cell>
          <cell r="C9714" t="str">
            <v xml:space="preserve">FORRO DE MADEIRA PINUS OU EQUIVALENTE DA REGIAO, ENCAIXE MACHO/FEMEA COM FRISO, *10 X 1* CM (SEM COLOCACAO)                                                                                                                                                                                                                                                                                                                                                                                               </v>
          </cell>
          <cell r="D9714" t="str">
            <v xml:space="preserve">M2    </v>
          </cell>
          <cell r="E9714">
            <v>31.51</v>
          </cell>
        </row>
        <row r="9715">
          <cell r="A9715">
            <v>11587</v>
          </cell>
          <cell r="B9715" t="str">
            <v>SINAPI</v>
          </cell>
          <cell r="C9715" t="str">
            <v xml:space="preserve">FORRO DE PVC LISO, BRANCO, REGUA DE 10 CM, ESPESSURA DE 8 MM A 10 MM (COM COLOCACAO / SEM ESTRUTURA METALICA)                                                                                                                                                                                                                                                                                                                                                                                             </v>
          </cell>
          <cell r="D9715" t="str">
            <v xml:space="preserve">M2    </v>
          </cell>
          <cell r="E9715">
            <v>99.98</v>
          </cell>
        </row>
        <row r="9716">
          <cell r="A9716">
            <v>36225</v>
          </cell>
          <cell r="B9716" t="str">
            <v>SINAPI</v>
          </cell>
          <cell r="C9716" t="str">
            <v xml:space="preserve">FORRO DE PVC LISO, BRANCO, REGUA DE 20 CM, ESPESSURA DE 8 MM A 10 MM, COMPRIMENTO 6 M (SEM COLOCACAO)                                                                                                                                                                                                                                                                                                                                                                                                     </v>
          </cell>
          <cell r="D9716" t="str">
            <v xml:space="preserve">M2    </v>
          </cell>
          <cell r="E9716">
            <v>40.61</v>
          </cell>
        </row>
        <row r="9717">
          <cell r="A9717">
            <v>36230</v>
          </cell>
          <cell r="B9717" t="str">
            <v>SINAPI</v>
          </cell>
          <cell r="C9717" t="str">
            <v xml:space="preserve">FORRO DE PVC, FRISADO, BRANCO, REGUA DE 10 CM, ESPESSURA DE 8 MM A 10 MM E COMPRIMENTO 6 M (SEM COLOCACAO)                                                                                                                                                                                                                                                                                                                                                                                                </v>
          </cell>
          <cell r="D9717" t="str">
            <v xml:space="preserve">M2    </v>
          </cell>
          <cell r="E9717">
            <v>29.84</v>
          </cell>
        </row>
        <row r="9718">
          <cell r="A9718">
            <v>36238</v>
          </cell>
          <cell r="B9718" t="str">
            <v>SINAPI</v>
          </cell>
          <cell r="C9718" t="str">
            <v xml:space="preserve">FORRO DE PVC, FRISADO, BRANCO, REGUA DE 20 CM, ESPESSURA DE 8 MM A 10 MM E COMPRIMENTO 6 M (SEM COLOCACAO)                                                                                                                                                                                                                                                                                                                                                                                                </v>
          </cell>
          <cell r="D9718" t="str">
            <v xml:space="preserve">M2    </v>
          </cell>
          <cell r="E9718">
            <v>29.16</v>
          </cell>
        </row>
        <row r="9719">
          <cell r="A9719">
            <v>39363</v>
          </cell>
          <cell r="B9719" t="str">
            <v>SINAPI</v>
          </cell>
          <cell r="C9719" t="str">
            <v xml:space="preserve">FOSSA SEPTICA, SEM FILTRO, PARA 15 A 30 CONTRIBUINTES, CILINDRICA, COM TAMPA, EM POLIETILENO DE ALTA DENSIDADE (PEAD), CAPACIDADE APROXIMADA DE 5500 LITROS (NBR 7229)                                                                                                                                                                                                                                                                                                                                    </v>
          </cell>
          <cell r="D9719" t="str">
            <v xml:space="preserve">UN    </v>
          </cell>
          <cell r="E9719">
            <v>5299.33</v>
          </cell>
        </row>
        <row r="9720">
          <cell r="A9720">
            <v>39361</v>
          </cell>
          <cell r="B9720" t="str">
            <v>SINAPI</v>
          </cell>
          <cell r="C9720" t="str">
            <v xml:space="preserve">FOSSA SEPTICA, SEM FILTRO, PARA 4 A 7 CONTRIBUINTES, CILINDRICA,  COM TAMPA, EM POLIETILENO DE ALTA DENSIDADE (PEAD), CAPACIDADE APROXIMADA DE 1100 LITROS (NBR 7229)                                                                                                                                                                                                                                                                                                                                     </v>
          </cell>
          <cell r="D9720" t="str">
            <v xml:space="preserve">UN    </v>
          </cell>
          <cell r="E9720">
            <v>1362.68</v>
          </cell>
        </row>
        <row r="9721">
          <cell r="A9721">
            <v>39362</v>
          </cell>
          <cell r="B9721" t="str">
            <v>SINAPI</v>
          </cell>
          <cell r="C9721" t="str">
            <v xml:space="preserve">FOSSA SEPTICA, SEM FILTRO, PARA 8 A 14 CONTRIBUINTES, CILINDRICA, COM TAMPA, EM POLIETILENO DE ALTA DENSIDADE (PEAD), CAPACIDADE APROXIMADA DE 3000 LITROS (NBR 7229)                                                                                                                                                                                                                                                                                                                                     </v>
          </cell>
          <cell r="D9721" t="str">
            <v xml:space="preserve">UN    </v>
          </cell>
          <cell r="E9721">
            <v>4193.33</v>
          </cell>
        </row>
        <row r="9722">
          <cell r="A9722">
            <v>39364</v>
          </cell>
          <cell r="B9722" t="str">
            <v>SINAPI</v>
          </cell>
          <cell r="C9722" t="str">
            <v xml:space="preserve">FOSSA SEPTICA,SEM FILTRO, PARA 40 A 52 CONTRIBUINTES, CILINDRICA, COM TAMPA, EM POLIETILENO DE ALTA DENSIDADE (PEAD), CAPACIDADE APROXIMADA DE 10000 LITROS (NBR 7229)                                                                                                                                                                                                                                                                                                                                    </v>
          </cell>
          <cell r="D9722" t="str">
            <v xml:space="preserve">UN    </v>
          </cell>
          <cell r="E9722">
            <v>12112.76</v>
          </cell>
        </row>
        <row r="9723">
          <cell r="A9723">
            <v>14576</v>
          </cell>
          <cell r="B9723" t="str">
            <v>SINAPI</v>
          </cell>
          <cell r="C9723" t="str">
            <v xml:space="preserve">FRESADORA DE ASFALTO A FRIO SOBRE ESTEIRAS, LARG. FRESAGEM 2,00 M, POT. 410 KW/550 HP                                                                                                                                                                                                                                                                                                                                                                                                                     </v>
          </cell>
          <cell r="D9723" t="str">
            <v xml:space="preserve">UN    </v>
          </cell>
          <cell r="E9723">
            <v>6675579.75</v>
          </cell>
        </row>
        <row r="9724">
          <cell r="A9724">
            <v>13877</v>
          </cell>
          <cell r="B9724" t="str">
            <v>SINAPI</v>
          </cell>
          <cell r="C9724" t="str">
            <v xml:space="preserve">FRESADORA DE ASFALTO A FRIO SOBRE RODAS, LARG. FRESAGEM 1,00 M, POT. 155 KW/208 HP                                                                                                                                                                                                                                                                                                                                                                                                                        </v>
          </cell>
          <cell r="D9724" t="str">
            <v xml:space="preserve">UN    </v>
          </cell>
          <cell r="E9724">
            <v>2857716.13</v>
          </cell>
        </row>
        <row r="9725">
          <cell r="A9725">
            <v>7307</v>
          </cell>
          <cell r="B9725" t="str">
            <v>SINAPI</v>
          </cell>
          <cell r="C9725" t="str">
            <v xml:space="preserve">FUNDO ANTICORROSIVO PARA METAIS FERROSOS (ZARCAO)                                                                                                                                                                                                                                                                                                                                                                                                                                                         </v>
          </cell>
          <cell r="D9725" t="str">
            <v xml:space="preserve">L     </v>
          </cell>
          <cell r="E9725">
            <v>41.02</v>
          </cell>
        </row>
        <row r="9726">
          <cell r="A9726">
            <v>38122</v>
          </cell>
          <cell r="B9726" t="str">
            <v>SINAPI</v>
          </cell>
          <cell r="C9726" t="str">
            <v xml:space="preserve">FUNDO PREPARADOR ACRILICO BASE AGUA                                                                                                                                                                                                                                                                                                                                                                                                                                                                       </v>
          </cell>
          <cell r="D9726" t="str">
            <v xml:space="preserve">L     </v>
          </cell>
          <cell r="E9726">
            <v>19.53</v>
          </cell>
        </row>
        <row r="9727">
          <cell r="A9727">
            <v>43653</v>
          </cell>
          <cell r="B9727" t="str">
            <v>SINAPI</v>
          </cell>
          <cell r="C9727" t="str">
            <v xml:space="preserve">FUNDO SINTETICO NIVELADOR BRANCO FOSCO PARA MADEIRA                                                                                                                                                                                                                                                                                                                                                                                                                                                       </v>
          </cell>
          <cell r="D9727" t="str">
            <v xml:space="preserve">L     </v>
          </cell>
          <cell r="E9727">
            <v>38.56</v>
          </cell>
        </row>
        <row r="9728">
          <cell r="A9728">
            <v>38633</v>
          </cell>
          <cell r="B9728" t="str">
            <v>SINAPI</v>
          </cell>
          <cell r="C9728" t="str">
            <v xml:space="preserve">FURO PARA TORNEIRA OU OUTROS ACESSORIOS  EM BANCADA DE MARMORE/ GRANITO OU OUTRO TIPO DE PEDRA NATURAL                                                                                                                                                                                                                                                                                                                                                                                                    </v>
          </cell>
          <cell r="D9728" t="str">
            <v xml:space="preserve">UN    </v>
          </cell>
          <cell r="E9728">
            <v>16.39</v>
          </cell>
        </row>
        <row r="9729">
          <cell r="A9729">
            <v>12344</v>
          </cell>
          <cell r="B9729" t="str">
            <v>SINAPI</v>
          </cell>
          <cell r="C9729" t="str">
            <v xml:space="preserve">FUSIVEL DIAZED 20 A TAMANHO DII, CAPACIDADE DE INTERRUPCAO DE 50 KA EM VCA E 8 KA EM VCC, TENSAO NOMIMNAL DE 500 V                                                                                                                                                                                                                                                                                                                                                                                        </v>
          </cell>
          <cell r="D9729" t="str">
            <v xml:space="preserve">UN    </v>
          </cell>
          <cell r="E9729">
            <v>6.35</v>
          </cell>
        </row>
        <row r="9730">
          <cell r="A9730">
            <v>12343</v>
          </cell>
          <cell r="B9730" t="str">
            <v>SINAPI</v>
          </cell>
          <cell r="C9730" t="str">
            <v xml:space="preserve">FUSIVEL DIAZED 35 A TAMANHO DIII, CAPACIDADE DE INTERRUPCAO DE 50 KA EM VCA E 8 KA EM VCC, TENSAO NOMIMNAL DE 500 V                                                                                                                                                                                                                                                                                                                                                                                       </v>
          </cell>
          <cell r="D9730" t="str">
            <v xml:space="preserve">UN    </v>
          </cell>
          <cell r="E9730">
            <v>9.85</v>
          </cell>
        </row>
        <row r="9731">
          <cell r="A9731">
            <v>3295</v>
          </cell>
          <cell r="B9731" t="str">
            <v>SINAPI</v>
          </cell>
          <cell r="C9731" t="str">
            <v xml:space="preserve">FUSIVEL NH *36* A 80 AMPERES, TAMANHO 00, CAPACIDADE DE INTERRUPCAO DE 120 KA, TENSAO NOMIMNAL DE 500 V                                                                                                                                                                                                                                                                                                                                                                                                   </v>
          </cell>
          <cell r="D9731" t="str">
            <v xml:space="preserve">UN    </v>
          </cell>
          <cell r="E9731">
            <v>34.409999999999997</v>
          </cell>
        </row>
        <row r="9732">
          <cell r="A9732">
            <v>3302</v>
          </cell>
          <cell r="B9732" t="str">
            <v>SINAPI</v>
          </cell>
          <cell r="C9732" t="str">
            <v xml:space="preserve">FUSIVEL NH 100 A TAMANHO 00, CAPACIDADE DE INTERRUPCAO DE 120 KA, TENSAO NOMIMNAL DE 500 V                                                                                                                                                                                                                                                                                                                                                                                                                </v>
          </cell>
          <cell r="D9732" t="str">
            <v xml:space="preserve">UN    </v>
          </cell>
          <cell r="E9732">
            <v>35.979999999999997</v>
          </cell>
        </row>
        <row r="9733">
          <cell r="A9733">
            <v>3297</v>
          </cell>
          <cell r="B9733" t="str">
            <v>SINAPI</v>
          </cell>
          <cell r="C9733" t="str">
            <v xml:space="preserve">FUSIVEL NH 125 A TAMANHO 00, CAPACIDADE DE INTERRUPCAO DE 120 KA, TENSAO NOMIMNAL DE 500 V                                                                                                                                                                                                                                                                                                                                                                                                                </v>
          </cell>
          <cell r="D9733" t="str">
            <v xml:space="preserve">UN    </v>
          </cell>
          <cell r="E9733">
            <v>38.409999999999997</v>
          </cell>
        </row>
        <row r="9734">
          <cell r="A9734">
            <v>3294</v>
          </cell>
          <cell r="B9734" t="str">
            <v>SINAPI</v>
          </cell>
          <cell r="C9734" t="str">
            <v xml:space="preserve">FUSIVEL NH 160 A TAMANHO 00, CAPACIDADE DE INTERRUPCAO DE 120 KA, TENSAO NOMIMNAL DE 500 V                                                                                                                                                                                                                                                                                                                                                                                                                </v>
          </cell>
          <cell r="D9734" t="str">
            <v xml:space="preserve">UN    </v>
          </cell>
          <cell r="E9734">
            <v>38.99</v>
          </cell>
        </row>
        <row r="9735">
          <cell r="A9735">
            <v>3292</v>
          </cell>
          <cell r="B9735" t="str">
            <v>SINAPI</v>
          </cell>
          <cell r="C9735" t="str">
            <v xml:space="preserve">FUSIVEL NH 20 A TAMANHO 000, CAPACIDADE DE INTERRUPCAO DE 120 KA, TENSAO NOMIMNAL DE 500 V                                                                                                                                                                                                                                                                                                                                                                                                                </v>
          </cell>
          <cell r="D9735" t="str">
            <v xml:space="preserve">UN    </v>
          </cell>
          <cell r="E9735">
            <v>36.630000000000003</v>
          </cell>
        </row>
        <row r="9736">
          <cell r="A9736">
            <v>3298</v>
          </cell>
          <cell r="B9736" t="str">
            <v>SINAPI</v>
          </cell>
          <cell r="C9736" t="str">
            <v xml:space="preserve">FUSIVEL NH 200 A 250 AMPERES, TAMANHO 1, CAPACIDADE DE INTERRUPCAO DE 120 KA, TENSAO NOMIMNAL DE 500 V                                                                                                                                                                                                                                                                                                                                                                                                    </v>
          </cell>
          <cell r="D9736" t="str">
            <v xml:space="preserve">UN    </v>
          </cell>
          <cell r="E9736">
            <v>85.85</v>
          </cell>
        </row>
        <row r="9737">
          <cell r="A9737">
            <v>11596</v>
          </cell>
          <cell r="B9737" t="str">
            <v>SINAPI</v>
          </cell>
          <cell r="C9737" t="str">
            <v xml:space="preserve">GABIAO  TIPO CAIXA, MALHA HEXAGONAL 8 X 10 CM (ZN/AL), FIO 2,7 MM, DIMENSOES 2,0 X 1,0 X 0,5 M (C X L X A)                                                                                                                                                                                                                                                                                                                                                                                                </v>
          </cell>
          <cell r="D9737" t="str">
            <v xml:space="preserve">UN    </v>
          </cell>
          <cell r="E9737">
            <v>556.22</v>
          </cell>
        </row>
        <row r="9738">
          <cell r="A9738">
            <v>34802</v>
          </cell>
          <cell r="B9738" t="str">
            <v>SINAPI</v>
          </cell>
          <cell r="C9738" t="str">
            <v xml:space="preserve">GABIAO MANTA (COLCHAO) MALHA HEXAGONAL 6 X 8 CM (ZN/AL REVESTIDO COM POLIMERO), DIMENSOES 4,0 X 2,0 X 0,17 M (C X L X A) FIO 2 MM                                                                                                                                                                                                                                                                                                                                                                         </v>
          </cell>
          <cell r="D9738" t="str">
            <v xml:space="preserve">UN    </v>
          </cell>
          <cell r="E9738">
            <v>1527.58</v>
          </cell>
        </row>
        <row r="9739">
          <cell r="A9739">
            <v>11588</v>
          </cell>
          <cell r="B9739" t="str">
            <v>SINAPI</v>
          </cell>
          <cell r="C9739" t="str">
            <v xml:space="preserve">GABIAO MANTA (COLCHAO) MALHA HEXAGONAL 6 X 8 CM (ZN/AL REVESTIDO COM POLIMERO), FIO 2 MM, DIMENSOES 4,0 X 2,0 X 0,23 M (C X L X A)                                                                                                                                                                                                                                                                                                                                                                        </v>
          </cell>
          <cell r="D9739" t="str">
            <v xml:space="preserve">UN    </v>
          </cell>
          <cell r="E9739">
            <v>1648</v>
          </cell>
        </row>
        <row r="9740">
          <cell r="A9740">
            <v>34383</v>
          </cell>
          <cell r="B9740" t="str">
            <v>SINAPI</v>
          </cell>
          <cell r="C9740" t="str">
            <v xml:space="preserve">GABIAO MANTA (COLCHAO) MALHA HEXAGONAL 6 X 8 CM (ZN/AL REVESTIDO COM POLIMERO), FIO 2 MM, DIMENSOES 4,0 X 2,0 X 0,3 M (C X L X A)                                                                                                                                                                                                                                                                                                                                                                         </v>
          </cell>
          <cell r="D9740" t="str">
            <v xml:space="preserve">UN    </v>
          </cell>
          <cell r="E9740">
            <v>1812.92</v>
          </cell>
        </row>
        <row r="9741">
          <cell r="A9741">
            <v>40451</v>
          </cell>
          <cell r="B9741" t="str">
            <v>SINAPI</v>
          </cell>
          <cell r="C9741" t="str">
            <v xml:space="preserve">GABIAO MANTA (COLCHAO) MALHA HEXAGONAL 6 X 8 CM (ZN/AL REVESTIDO COM POLIMERO), FIO 2,0 MM, DIMENSOES 5,0 X 2,0 X 0,17 M (C X L X A)                                                                                                                                                                                                                                                                                                                                                                      </v>
          </cell>
          <cell r="D9741" t="str">
            <v xml:space="preserve">M2    </v>
          </cell>
          <cell r="E9741">
            <v>146.54</v>
          </cell>
        </row>
        <row r="9742">
          <cell r="A9742">
            <v>40453</v>
          </cell>
          <cell r="B9742" t="str">
            <v>SINAPI</v>
          </cell>
          <cell r="C9742" t="str">
            <v xml:space="preserve">GABIAO MANTA (COLCHAO) MALHA HEXAGONAL 6 X 8 CM (ZN/AL REVESTIDO COM POLIMERO), FIO 2,0 MM, DIMENSOES 5,0 X 2,0 X 0,23 M (C X L X A)                                                                                                                                                                                                                                                                                                                                                                      </v>
          </cell>
          <cell r="D9742" t="str">
            <v xml:space="preserve">M2    </v>
          </cell>
          <cell r="E9742">
            <v>158.56</v>
          </cell>
        </row>
        <row r="9743">
          <cell r="A9743">
            <v>40452</v>
          </cell>
          <cell r="B9743" t="str">
            <v>SINAPI</v>
          </cell>
          <cell r="C9743" t="str">
            <v xml:space="preserve">GABIAO MANTA (COLCHAO) MALHA HEXAGONAL 6 X 8 CM (ZN/AL REVESTIDO COM POLIMERO), FIO 2,0 MM, DIMENSOES 5,0 X 2,0 X 0,30 M (C X L X A)                                                                                                                                                                                                                                                                                                                                                                      </v>
          </cell>
          <cell r="D9743" t="str">
            <v xml:space="preserve">M2    </v>
          </cell>
          <cell r="E9743">
            <v>173.92</v>
          </cell>
        </row>
        <row r="9744">
          <cell r="A9744">
            <v>11594</v>
          </cell>
          <cell r="B9744" t="str">
            <v>SINAPI</v>
          </cell>
          <cell r="C9744" t="str">
            <v xml:space="preserve">GABIAO SACO MALHA HEXAGONAL 8 X 10 CM (ZN/AL REVESTIDO COM POLIMERO),  FIO 2,4 MM, DIMENSOES 3,0 X 0,65 M                                                                                                                                                                                                                                                                                                                                                                                                 </v>
          </cell>
          <cell r="D9744" t="str">
            <v xml:space="preserve">UN    </v>
          </cell>
          <cell r="E9744">
            <v>525.27</v>
          </cell>
        </row>
        <row r="9745">
          <cell r="A9745">
            <v>3311</v>
          </cell>
          <cell r="B9745" t="str">
            <v>SINAPI</v>
          </cell>
          <cell r="C9745" t="str">
            <v xml:space="preserve">GABIAO SACO MALHA HEXAGONAL 8 X 10 CM (ZN/AL REVESTIDO COM POLIMERO), FIO 2,4 MM, H = 0,65 M                                                                                                                                                                                                                                                                                                                                                                                                              </v>
          </cell>
          <cell r="D9745" t="str">
            <v xml:space="preserve">M3    </v>
          </cell>
          <cell r="E9745">
            <v>525.27</v>
          </cell>
        </row>
        <row r="9746">
          <cell r="A9746">
            <v>11599</v>
          </cell>
          <cell r="B9746" t="str">
            <v>SINAPI</v>
          </cell>
          <cell r="C9746" t="str">
            <v xml:space="preserve">GABIAO SACO MALHA HEXAGONAL 8 X 10 CM (ZN/AL), FIO 2,7 MM, DIMENSOES 4,0 X 0,65 M                                                                                                                                                                                                                                                                                                                                                                                                                         </v>
          </cell>
          <cell r="D9746" t="str">
            <v xml:space="preserve">UN    </v>
          </cell>
          <cell r="E9746">
            <v>698.54</v>
          </cell>
        </row>
        <row r="9747">
          <cell r="A9747">
            <v>11593</v>
          </cell>
          <cell r="B9747" t="str">
            <v>SINAPI</v>
          </cell>
          <cell r="C9747" t="str">
            <v xml:space="preserve">GABIAO TIPO CAIXA MALHA HEXAGONAL 8 X 10 CM (ZN/AL REVESTIDO COM POLIMERO),  FIO 2,4 MM, DIMENSOES 2,0 X 1,0 X 1,0 M (C X L X A)                                                                                                                                                                                                                                                                                                                                                                          </v>
          </cell>
          <cell r="D9747" t="str">
            <v xml:space="preserve">UN    </v>
          </cell>
          <cell r="E9747">
            <v>979.31</v>
          </cell>
        </row>
        <row r="9748">
          <cell r="A9748">
            <v>3314</v>
          </cell>
          <cell r="B9748" t="str">
            <v>SINAPI</v>
          </cell>
          <cell r="C9748" t="str">
            <v xml:space="preserve">GABIAO TIPO CAIXA MALHA HEXAGONAL 8 X 10 CM (ZN/AL REVESTIDO COM POLIMERO),  FIO 2,4 MM, H = 0,50 M                                                                                                                                                                                                                                                                                                                                                                                                       </v>
          </cell>
          <cell r="D9748" t="str">
            <v xml:space="preserve">M3    </v>
          </cell>
          <cell r="E9748">
            <v>700.41</v>
          </cell>
        </row>
        <row r="9749">
          <cell r="A9749">
            <v>11597</v>
          </cell>
          <cell r="B9749" t="str">
            <v>SINAPI</v>
          </cell>
          <cell r="C9749" t="str">
            <v xml:space="preserve">GABIAO TIPO CAIXA MALHA HEXAGONAL 8 X 10 CM (ZN/AL), FIO 2,7 MM, DIMENSOES 2,0 X 1,0 X 1,0 M (C X L X A)                                                                                                                                                                                                                                                                                                                                                                                                  </v>
          </cell>
          <cell r="D9749" t="str">
            <v xml:space="preserve">UN    </v>
          </cell>
          <cell r="E9749">
            <v>814.49</v>
          </cell>
        </row>
        <row r="9750">
          <cell r="A9750">
            <v>3309</v>
          </cell>
          <cell r="B9750" t="str">
            <v>SINAPI</v>
          </cell>
          <cell r="C9750" t="str">
            <v xml:space="preserve">GABIAO TIPO CAIXA MALHA HEXAGONAL 8 X 10 CM (ZN/AL), FIO 2,7 MM, H = 0,50 M                                                                                                                                                                                                                                                                                                                                                                                                                               </v>
          </cell>
          <cell r="D9750" t="str">
            <v xml:space="preserve">M3    </v>
          </cell>
          <cell r="E9750">
            <v>556.22</v>
          </cell>
        </row>
        <row r="9751">
          <cell r="A9751">
            <v>34612</v>
          </cell>
          <cell r="B9751" t="str">
            <v>SINAPI</v>
          </cell>
          <cell r="C9751" t="str">
            <v xml:space="preserve">GABIAO TIPO CAIXA PARA SOLO REFORCADO, MALHA HEXAGONAL DE DUPLA TORCAO 8 X 10 CM (ZN/AL REVESTIDO COM POLIMERO), FIO 2,7 MM, DIMENSOES 2,0 X 1,0 X 0,5 M, COM CAUDA DE 3,0 M                                                                                                                                                                                                                                                                                                                              </v>
          </cell>
          <cell r="D9751" t="str">
            <v xml:space="preserve">UN    </v>
          </cell>
          <cell r="E9751">
            <v>1007.38</v>
          </cell>
        </row>
        <row r="9752">
          <cell r="A9752">
            <v>34635</v>
          </cell>
          <cell r="B9752" t="str">
            <v>SINAPI</v>
          </cell>
          <cell r="C9752" t="str">
            <v xml:space="preserve">GABIAO TIPO CAIXA PARA SOLO REFORCADO, MALHA HEXAGONAL DE DUPLA TORCAO 8 X 10 CM (ZN/AL REVESTIDO COM POLIMERO), FIO 2,7 MM, DIMENSOES 2,0 X 1,0 X 1,0 M, COM CAUDA DE 3,0 M                                                                                                                                                                                                                                                                                                                              </v>
          </cell>
          <cell r="D9752" t="str">
            <v xml:space="preserve">UN    </v>
          </cell>
          <cell r="E9752">
            <v>1295.45</v>
          </cell>
        </row>
        <row r="9753">
          <cell r="A9753">
            <v>34633</v>
          </cell>
          <cell r="B9753" t="str">
            <v>SINAPI</v>
          </cell>
          <cell r="C9753" t="str">
            <v xml:space="preserve">GABIAO TIPO CAIXA PARA SOLO REFORCADO, MALHA HEXAGONAL DE DUPLA TORCAO 8 X 10 CM (ZN/AL REVESTIDO COM POLIMERO), FIO 2,7 MM, DIMENSOES 2,0 X 1,0 X 1,0 M, COM CAUDA DE 4,0 M                                                                                                                                                                                                                                                                                                                              </v>
          </cell>
          <cell r="D9753" t="str">
            <v xml:space="preserve">UN    </v>
          </cell>
          <cell r="E9753">
            <v>1427.92</v>
          </cell>
        </row>
        <row r="9754">
          <cell r="A9754">
            <v>40440</v>
          </cell>
          <cell r="B9754" t="str">
            <v>SINAPI</v>
          </cell>
          <cell r="C9754" t="str">
            <v xml:space="preserve">GABIAO TIPO CAIXA PARA SOLO REFORCADO, MALHA HEXAGONAL 8 X 10 CM (ZN/AL REVESTIDO COM POLIMERO), FIO 2,7 MM, DIMENSOES 2,0 X 1,0 X 0,5 M, COM CAUDA DE 4,0 M                                                                                                                                                                                                                                                                                                                                              </v>
          </cell>
          <cell r="D9754" t="str">
            <v xml:space="preserve">M3    </v>
          </cell>
          <cell r="E9754">
            <v>729.55</v>
          </cell>
        </row>
        <row r="9755">
          <cell r="A9755">
            <v>40441</v>
          </cell>
          <cell r="B9755" t="str">
            <v>SINAPI</v>
          </cell>
          <cell r="C9755" t="str">
            <v xml:space="preserve">GABIAO TIPO CAIXA PARA SOLO REFORCADO, MALHA HEXAGONAL 8 X 10 CM (ZN/AL REVESTIDO COM POLIMERO), FIO 2,7 MM, DIMENSOES 2,0 X 1,0 X 1,0 M, COM CAUDA DE 4,0 M                                                                                                                                                                                                                                                                                                                                              </v>
          </cell>
          <cell r="D9755" t="str">
            <v xml:space="preserve">M3    </v>
          </cell>
          <cell r="E9755">
            <v>465.77</v>
          </cell>
        </row>
        <row r="9756">
          <cell r="A9756">
            <v>40449</v>
          </cell>
          <cell r="B9756" t="str">
            <v>SINAPI</v>
          </cell>
          <cell r="C9756" t="str">
            <v xml:space="preserve">GABIAO TIPO CAIXA TRAPEZOIDAL, MALHA HEXAGONAL 10 X 12 CM (ZN/AL REVESTIDO COM POLIMERO) FIO 2,7 MM, FACE COM 65 GRAUS, COM GEOSSINTETICO, DIMENSOES 2,0 X 1,5 X 1,0 M (C X L X A)                                                                                                                                                                                                                                                                                                                        </v>
          </cell>
          <cell r="D9756" t="str">
            <v xml:space="preserve">M3    </v>
          </cell>
          <cell r="E9756">
            <v>391.56</v>
          </cell>
        </row>
        <row r="9757">
          <cell r="A9757">
            <v>34800</v>
          </cell>
          <cell r="B9757" t="str">
            <v>SINAPI</v>
          </cell>
          <cell r="C9757" t="str">
            <v xml:space="preserve">GABIAO TIPO CAIXA, MALHA HEXAGONAL 8 X 10 CM (ZN/AL REVESTIDO COM POLIMERO), FIO DE 2,4 MM, DIMENSOES 2,0 x 1,0 x 1,0 M (C X L X A)                                                                                                                                                                                                                                                                                                                                                                       </v>
          </cell>
          <cell r="D9757" t="str">
            <v xml:space="preserve">M3    </v>
          </cell>
          <cell r="E9757">
            <v>489.65</v>
          </cell>
        </row>
        <row r="9758">
          <cell r="A9758">
            <v>11592</v>
          </cell>
          <cell r="B9758" t="str">
            <v>SINAPI</v>
          </cell>
          <cell r="C9758" t="str">
            <v xml:space="preserve">GABIAO TIPO CAIXA, MALHA HEXAGONAL 8 X 10 CM (ZN/AL REVESTIDO COM POLIMERO), FIO 2,4 MM, DIMENSOES 2,0 X 1,0 X 0,5 M (C X L X A)                                                                                                                                                                                                                                                                                                                                                                          </v>
          </cell>
          <cell r="D9758" t="str">
            <v xml:space="preserve">UN    </v>
          </cell>
          <cell r="E9758">
            <v>700.41</v>
          </cell>
        </row>
        <row r="9759">
          <cell r="A9759">
            <v>40438</v>
          </cell>
          <cell r="B9759" t="str">
            <v>SINAPI</v>
          </cell>
          <cell r="C9759" t="str">
            <v xml:space="preserve">GABIAO TIPO CAIXA, MALHA HEXAGONAL 8 X 10 CM (ZN/AL), FIO DE 2,7 MM, DIMENSOES 2,0 X 1,0 X 1,0 M (C X L X A)                                                                                                                                                                                                                                                                                                                                                                                              </v>
          </cell>
          <cell r="D9759" t="str">
            <v xml:space="preserve">M3    </v>
          </cell>
          <cell r="E9759">
            <v>326.22000000000003</v>
          </cell>
        </row>
        <row r="9760">
          <cell r="A9760">
            <v>40436</v>
          </cell>
          <cell r="B9760" t="str">
            <v>SINAPI</v>
          </cell>
          <cell r="C9760" t="str">
            <v xml:space="preserve">GABIAO TIPO CAIXA, MALHA HEXAGONAL 8 X 10 CM (ZN/AL), FIO DE 2,7 MM, DIMENSOES 5,0 X 1,0 X 1,0 M (C X L X A)                                                                                                                                                                                                                                                                                                                                                                                              </v>
          </cell>
          <cell r="D9760" t="str">
            <v xml:space="preserve">M3    </v>
          </cell>
          <cell r="E9760">
            <v>406.76</v>
          </cell>
        </row>
        <row r="9761">
          <cell r="A9761">
            <v>4315</v>
          </cell>
          <cell r="B9761" t="str">
            <v>SINAPI</v>
          </cell>
          <cell r="C9761" t="str">
            <v xml:space="preserve">GANCHO CHATO EM FERRO GALVANIZADO,  L = 110 MM, RECOBRIMENTO = 100MM, SECAO 1/8 X 1/2" (3 MM X 12 MM), PARA FIXAR TELHA DE FIBROCIMENTO ONDULADA                                                                                                                                                                                                                                                                                                                                                          </v>
          </cell>
          <cell r="D9761" t="str">
            <v xml:space="preserve">UN    </v>
          </cell>
          <cell r="E9761">
            <v>2.82</v>
          </cell>
        </row>
        <row r="9762">
          <cell r="A9762">
            <v>402</v>
          </cell>
          <cell r="B9762" t="str">
            <v>SINAPI</v>
          </cell>
          <cell r="C9762" t="str">
            <v xml:space="preserve">GANCHO OLHAL EM ACO GALVANIZADO, ESPESSURA 16MM, ABERTURA 21MM                                                                                                                                                                                                                                                                                                                                                                                                                                            </v>
          </cell>
          <cell r="D9762" t="str">
            <v xml:space="preserve">UN    </v>
          </cell>
          <cell r="E9762">
            <v>20.190000000000001</v>
          </cell>
        </row>
        <row r="9763">
          <cell r="A9763">
            <v>4226</v>
          </cell>
          <cell r="B9763" t="str">
            <v>SINAPI</v>
          </cell>
          <cell r="C9763" t="str">
            <v xml:space="preserve">GAS DE COZINHA - GLP                                                                                                                                                                                                                                                                                                                                                                                                                                                                                      </v>
          </cell>
          <cell r="D9763" t="str">
            <v xml:space="preserve">KG    </v>
          </cell>
          <cell r="E9763">
            <v>8.8000000000000007</v>
          </cell>
        </row>
        <row r="9764">
          <cell r="A9764">
            <v>4222</v>
          </cell>
          <cell r="B9764" t="str">
            <v>SINAPI</v>
          </cell>
          <cell r="C9764" t="str">
            <v xml:space="preserve">GASOLINA COMUM                                                                                                                                                                                                                                                                                                                                                                                                                                                                                            </v>
          </cell>
          <cell r="D9764" t="str">
            <v xml:space="preserve">L     </v>
          </cell>
          <cell r="E9764">
            <v>4.93</v>
          </cell>
        </row>
        <row r="9765">
          <cell r="A9765">
            <v>34804</v>
          </cell>
          <cell r="B9765" t="str">
            <v>SINAPI</v>
          </cell>
          <cell r="C9765" t="str">
            <v xml:space="preserve">GEOGRELHA TECIDA COM FILAMENTOS DE POLIESTER + PVC, RESISTENCIA LONGITUDINAL: 90 KN/M, RESISTENCIA TRANSVERSAL: 30 KN/M, ALONGAMENTO = 12 POR CENTO                                                                                                                                                                                                                                                                                                                                                       </v>
          </cell>
          <cell r="D9765" t="str">
            <v xml:space="preserve">M2    </v>
          </cell>
          <cell r="E9765">
            <v>59.13</v>
          </cell>
        </row>
        <row r="9766">
          <cell r="A9766">
            <v>4013</v>
          </cell>
          <cell r="B9766" t="str">
            <v>SINAPI</v>
          </cell>
          <cell r="C9766" t="str">
            <v xml:space="preserve">GEOTEXTIL NAO TECIDO AGULHADO DE FILAMENTOS CONTINUOS 100% POLIESTER, RESITENCIA A TRACAO = 09 KN/M                                                                                                                                                                                                                                                                                                                                                                                                       </v>
          </cell>
          <cell r="D9766" t="str">
            <v xml:space="preserve">M2    </v>
          </cell>
          <cell r="E9766">
            <v>6.49</v>
          </cell>
        </row>
        <row r="9767">
          <cell r="A9767">
            <v>4011</v>
          </cell>
          <cell r="B9767" t="str">
            <v>SINAPI</v>
          </cell>
          <cell r="C9767" t="str">
            <v xml:space="preserve">GEOTEXTIL NAO TECIDO AGULHADO DE FILAMENTOS CONTINUOS 100% POLIESTER, RESITENCIA A TRACAO = 10 KN/M                                                                                                                                                                                                                                                                                                                                                                                                       </v>
          </cell>
          <cell r="D9767" t="str">
            <v xml:space="preserve">M2    </v>
          </cell>
          <cell r="E9767">
            <v>7.25</v>
          </cell>
        </row>
        <row r="9768">
          <cell r="A9768">
            <v>4021</v>
          </cell>
          <cell r="B9768" t="str">
            <v>SINAPI</v>
          </cell>
          <cell r="C9768" t="str">
            <v xml:space="preserve">GEOTEXTIL NAO TECIDO AGULHADO DE FILAMENTOS CONTINUOS 100% POLIESTER, RESITENCIA A TRACAO = 14 KN/M                                                                                                                                                                                                                                                                                                                                                                                                       </v>
          </cell>
          <cell r="D9768" t="str">
            <v xml:space="preserve">M2    </v>
          </cell>
          <cell r="E9768">
            <v>9.0500000000000007</v>
          </cell>
        </row>
        <row r="9769">
          <cell r="A9769">
            <v>4019</v>
          </cell>
          <cell r="B9769" t="str">
            <v>SINAPI</v>
          </cell>
          <cell r="C9769" t="str">
            <v xml:space="preserve">GEOTEXTIL NAO TECIDO AGULHADO DE FILAMENTOS CONTINUOS 100% POLIESTER, RESITENCIA A TRACAO = 16 KN/M                                                                                                                                                                                                                                                                                                                                                                                                       </v>
          </cell>
          <cell r="D9769" t="str">
            <v xml:space="preserve">M2    </v>
          </cell>
          <cell r="E9769">
            <v>10.86</v>
          </cell>
        </row>
        <row r="9770">
          <cell r="A9770">
            <v>4012</v>
          </cell>
          <cell r="B9770" t="str">
            <v>SINAPI</v>
          </cell>
          <cell r="C9770" t="str">
            <v xml:space="preserve">GEOTEXTIL NAO TECIDO AGULHADO DE FILAMENTOS CONTINUOS 100% POLIESTER, RESITENCIA A TRACAO = 21 KN/M                                                                                                                                                                                                                                                                                                                                                                                                       </v>
          </cell>
          <cell r="D9770" t="str">
            <v xml:space="preserve">M2    </v>
          </cell>
          <cell r="E9770">
            <v>14.55</v>
          </cell>
        </row>
        <row r="9771">
          <cell r="A9771">
            <v>4020</v>
          </cell>
          <cell r="B9771" t="str">
            <v>SINAPI</v>
          </cell>
          <cell r="C9771" t="str">
            <v xml:space="preserve">GEOTEXTIL NAO TECIDO AGULHADO DE FILAMENTOS CONTINUOS 100% POLIESTER, RESITENCIA A TRACAO = 26 KN/M                                                                                                                                                                                                                                                                                                                                                                                                       </v>
          </cell>
          <cell r="D9771" t="str">
            <v xml:space="preserve">M2    </v>
          </cell>
          <cell r="E9771">
            <v>18.22</v>
          </cell>
        </row>
        <row r="9772">
          <cell r="A9772">
            <v>4018</v>
          </cell>
          <cell r="B9772" t="str">
            <v>SINAPI</v>
          </cell>
          <cell r="C9772" t="str">
            <v xml:space="preserve">GEOTEXTIL NAO TECIDO AGULHADO DE FILAMENTOS CONTINUOS 100% POLIESTER, RESITENCIA A TRACAO = 31 KN/M                                                                                                                                                                                                                                                                                                                                                                                                       </v>
          </cell>
          <cell r="D9772" t="str">
            <v xml:space="preserve">M2    </v>
          </cell>
          <cell r="E9772">
            <v>21.83</v>
          </cell>
        </row>
        <row r="9773">
          <cell r="A9773">
            <v>36498</v>
          </cell>
          <cell r="B9773" t="str">
            <v>SINAPI</v>
          </cell>
          <cell r="C9773" t="str">
            <v xml:space="preserve">GERADOR PORTATIL MONOFASICO, POTENCIA 5500 VA, MOTOR A GASOLINA, POTENCIA DO MOTOR 13 CV                                                                                                                                                                                                                                                                                                                                                                                                                  </v>
          </cell>
          <cell r="D9773" t="str">
            <v xml:space="preserve">UN    </v>
          </cell>
          <cell r="E9773">
            <v>4900.1899999999996</v>
          </cell>
        </row>
        <row r="9774">
          <cell r="A9774">
            <v>12872</v>
          </cell>
          <cell r="B9774" t="str">
            <v>SINAPI</v>
          </cell>
          <cell r="C9774" t="str">
            <v xml:space="preserve">GESSEIRO (HORISTA)                                                                                                                                                                                                                                                                                                                                                                                                                                                                                        </v>
          </cell>
          <cell r="D9774" t="str">
            <v xml:space="preserve">H     </v>
          </cell>
          <cell r="E9774">
            <v>17.7</v>
          </cell>
        </row>
        <row r="9775">
          <cell r="A9775">
            <v>41075</v>
          </cell>
          <cell r="B9775" t="str">
            <v>SINAPI</v>
          </cell>
          <cell r="C9775" t="str">
            <v xml:space="preserve">GESSEIRO (MENSALISTA)                                                                                                                                                                                                                                                                                                                                                                                                                                                                                     </v>
          </cell>
          <cell r="D9775" t="str">
            <v xml:space="preserve">MES   </v>
          </cell>
          <cell r="E9775">
            <v>3136.34</v>
          </cell>
        </row>
        <row r="9776">
          <cell r="A9776">
            <v>44324</v>
          </cell>
          <cell r="B9776" t="str">
            <v>SINAPI</v>
          </cell>
          <cell r="C9776" t="str">
            <v xml:space="preserve">GESSO COLA, EM PO, PARA FIXACAO DE MOLDURAS, SANCAS E BLOCOS DE GESSO                                                                                                                                                                                                                                                                                                                                                                                                                                     </v>
          </cell>
          <cell r="D9776" t="str">
            <v xml:space="preserve">KG    </v>
          </cell>
          <cell r="E9776">
            <v>2.72</v>
          </cell>
        </row>
        <row r="9777">
          <cell r="A9777">
            <v>3315</v>
          </cell>
          <cell r="B9777" t="str">
            <v>SINAPI</v>
          </cell>
          <cell r="C9777" t="str">
            <v xml:space="preserve">GESSO EM PO PARA REVESTIMENTOS/MOLDURAS/SANCAS E USO GERAL                                                                                                                                                                                                                                                                                                                                                                                                                                                </v>
          </cell>
          <cell r="D9777" t="str">
            <v xml:space="preserve">KG    </v>
          </cell>
          <cell r="E9777">
            <v>0.79</v>
          </cell>
        </row>
        <row r="9778">
          <cell r="A9778">
            <v>36870</v>
          </cell>
          <cell r="B9778" t="str">
            <v>SINAPI</v>
          </cell>
          <cell r="C9778" t="str">
            <v xml:space="preserve">GESSO PROJETADO                                                                                                                                                                                                                                                                                                                                                                                                                                                                                           </v>
          </cell>
          <cell r="D9778" t="str">
            <v xml:space="preserve">KG    </v>
          </cell>
          <cell r="E9778">
            <v>0.61</v>
          </cell>
        </row>
        <row r="9779">
          <cell r="A9779">
            <v>5092</v>
          </cell>
          <cell r="B9779" t="str">
            <v>SINAPI</v>
          </cell>
          <cell r="C9779" t="str">
            <v xml:space="preserve">GONZO DE EMBUTIR, EM LATAO / ZAMAC, *20 X 48* MM, PARA JANELA BASCULANTE / PIVOTANTE, JOGO COM 4 PECAS (PAR)  - INCLUI PARAFUSOS                                                                                                                                                                                                                                                                                                                                                                          </v>
          </cell>
          <cell r="D9779" t="str">
            <v xml:space="preserve">PAR   </v>
          </cell>
          <cell r="E9779">
            <v>17.989999999999998</v>
          </cell>
        </row>
        <row r="9780">
          <cell r="A9780">
            <v>11462</v>
          </cell>
          <cell r="B9780" t="str">
            <v>SINAPI</v>
          </cell>
          <cell r="C9780" t="str">
            <v xml:space="preserve">GONZO DE SOBREPOR, EM LATAO / ZAMAC, PARA JANELA PIVOTANTE - INCLUI PARAFUSOS                                                                                                                                                                                                                                                                                                                                                                                                                             </v>
          </cell>
          <cell r="D9780" t="str">
            <v xml:space="preserve">PAR   </v>
          </cell>
          <cell r="E9780">
            <v>18.39</v>
          </cell>
        </row>
        <row r="9781">
          <cell r="A9781">
            <v>36529</v>
          </cell>
          <cell r="B9781" t="str">
            <v>SINAPI</v>
          </cell>
          <cell r="C9781" t="str">
            <v xml:space="preserve">GRADE DE DISCOS COM CONTROLE REMOTO, REBOCAVEL, COM 24 DISCOS 24" X 6 MM, COM PNEUS PARA TRANSPORTE                                                                                                                                                                                                                                                                                                                                                                                                       </v>
          </cell>
          <cell r="D9781" t="str">
            <v xml:space="preserve">UN    </v>
          </cell>
          <cell r="E9781">
            <v>79081.63</v>
          </cell>
        </row>
        <row r="9782">
          <cell r="A9782">
            <v>3318</v>
          </cell>
          <cell r="B9782" t="str">
            <v>SINAPI</v>
          </cell>
          <cell r="C9782" t="str">
            <v xml:space="preserve">GRADE DE DISCOS MECANICA 20X24" COM 20 DISCOS 24" X 6MM  COM PNEUS PARA TRANSPORTE                                                                                                                                                                                                                                                                                                                                                                                                                        </v>
          </cell>
          <cell r="D9782" t="str">
            <v xml:space="preserve">UN    </v>
          </cell>
          <cell r="E9782">
            <v>62000</v>
          </cell>
        </row>
        <row r="9783">
          <cell r="A9783">
            <v>3324</v>
          </cell>
          <cell r="B9783" t="str">
            <v>SINAPI</v>
          </cell>
          <cell r="C9783" t="str">
            <v xml:space="preserve">GRAMA BATATAIS EM PLACAS, SEM PLANTIO                                                                                                                                                                                                                                                                                                                                                                                                                                                                     </v>
          </cell>
          <cell r="D9783" t="str">
            <v xml:space="preserve">M2    </v>
          </cell>
          <cell r="E9783">
            <v>9.1</v>
          </cell>
        </row>
        <row r="9784">
          <cell r="A9784">
            <v>3322</v>
          </cell>
          <cell r="B9784" t="str">
            <v>SINAPI</v>
          </cell>
          <cell r="C9784" t="str">
            <v xml:space="preserve">GRAMA ESMERALDA OU SAO CARLOS OU CURITIBANA, EM PLACAS, SEM PLANTIO                                                                                                                                                                                                                                                                                                                                                                                                                                       </v>
          </cell>
          <cell r="D9784" t="str">
            <v xml:space="preserve">M2    </v>
          </cell>
          <cell r="E9784">
            <v>12.75</v>
          </cell>
        </row>
        <row r="9785">
          <cell r="A9785">
            <v>5076</v>
          </cell>
          <cell r="B9785" t="str">
            <v>SINAPI</v>
          </cell>
          <cell r="C9785" t="str">
            <v xml:space="preserve">GRAMPO DE ACO POLIDO 1 " X 9                                                                                                                                                                                                                                                                                                                                                                                                                                                                              </v>
          </cell>
          <cell r="D9785" t="str">
            <v xml:space="preserve">KG    </v>
          </cell>
          <cell r="E9785">
            <v>23.63</v>
          </cell>
        </row>
        <row r="9786">
          <cell r="A9786">
            <v>5077</v>
          </cell>
          <cell r="B9786" t="str">
            <v>SINAPI</v>
          </cell>
          <cell r="C9786" t="str">
            <v xml:space="preserve">GRAMPO DE ACO POLIDO 7/8 " X 9                                                                                                                                                                                                                                                                                                                                                                                                                                                                            </v>
          </cell>
          <cell r="D9786" t="str">
            <v xml:space="preserve">KG    </v>
          </cell>
          <cell r="E9786">
            <v>26.12</v>
          </cell>
        </row>
        <row r="9787">
          <cell r="A9787">
            <v>11837</v>
          </cell>
          <cell r="B9787" t="str">
            <v>SINAPI</v>
          </cell>
          <cell r="C9787" t="str">
            <v xml:space="preserve">GRAMPO LINHA VIVA DE LATAO ESTANHADO, DIAMETRO DO CONDUTOR PRINCIPAL DE 10 A 120 MM2, DIAMETRO DA DERIVACAO DE 10 A 70 MM2                                                                                                                                                                                                                                                                                                                                                                                </v>
          </cell>
          <cell r="D9787" t="str">
            <v xml:space="preserve">UN    </v>
          </cell>
          <cell r="E9787">
            <v>90.55</v>
          </cell>
        </row>
        <row r="9788">
          <cell r="A9788">
            <v>38055</v>
          </cell>
          <cell r="B9788" t="str">
            <v>SINAPI</v>
          </cell>
          <cell r="C9788" t="str">
            <v xml:space="preserve">GRAMPO METALICO TIPO OLHAL PARA HASTE DE ATERRAMENTO DE 1/2'', CONDUTOR DE *10* A 50 MM2                                                                                                                                                                                                                                                                                                                                                                                                                  </v>
          </cell>
          <cell r="D9788" t="str">
            <v xml:space="preserve">UN    </v>
          </cell>
          <cell r="E9788">
            <v>8.2100000000000009</v>
          </cell>
        </row>
        <row r="9789">
          <cell r="A9789">
            <v>415</v>
          </cell>
          <cell r="B9789" t="str">
            <v>SINAPI</v>
          </cell>
          <cell r="C9789" t="str">
            <v xml:space="preserve">GRAMPO METALICO TIPO OLHAL PARA HASTE DE ATERRAMENTO DE 1'', CONDUTOR DE *10* A 50 MM2                                                                                                                                                                                                                                                                                                                                                                                                                    </v>
          </cell>
          <cell r="D9789" t="str">
            <v xml:space="preserve">UN    </v>
          </cell>
          <cell r="E9789">
            <v>37.130000000000003</v>
          </cell>
        </row>
        <row r="9790">
          <cell r="A9790">
            <v>416</v>
          </cell>
          <cell r="B9790" t="str">
            <v>SINAPI</v>
          </cell>
          <cell r="C9790" t="str">
            <v xml:space="preserve">GRAMPO METALICO TIPO OLHAL PARA HASTE DE ATERRAMENTO DE 3/4'', CONDUTOR DE *10* A 50 MM2                                                                                                                                                                                                                                                                                                                                                                                                                  </v>
          </cell>
          <cell r="D9790" t="str">
            <v xml:space="preserve">UN    </v>
          </cell>
          <cell r="E9790">
            <v>13.59</v>
          </cell>
        </row>
        <row r="9791">
          <cell r="A9791">
            <v>425</v>
          </cell>
          <cell r="B9791" t="str">
            <v>SINAPI</v>
          </cell>
          <cell r="C9791" t="str">
            <v xml:space="preserve">GRAMPO METALICO TIPO OLHAL PARA HASTE DE ATERRAMENTO DE 5/8'', CONDUTOR DE *10* A 50 MM2                                                                                                                                                                                                                                                                                                                                                                                                                  </v>
          </cell>
          <cell r="D9791" t="str">
            <v xml:space="preserve">UN    </v>
          </cell>
          <cell r="E9791">
            <v>8.43</v>
          </cell>
        </row>
        <row r="9792">
          <cell r="A9792">
            <v>426</v>
          </cell>
          <cell r="B9792" t="str">
            <v>SINAPI</v>
          </cell>
          <cell r="C9792" t="str">
            <v xml:space="preserve">GRAMPO METALICO TIPO U PARA HASTE DE ATERRAMENTO DE ATE 3/4'', CONDUTOR DE 10 A 25 MM2                                                                                                                                                                                                                                                                                                                                                                                                                    </v>
          </cell>
          <cell r="D9792" t="str">
            <v xml:space="preserve">UN    </v>
          </cell>
          <cell r="E9792">
            <v>46.41</v>
          </cell>
        </row>
        <row r="9793">
          <cell r="A9793">
            <v>38056</v>
          </cell>
          <cell r="B9793" t="str">
            <v>SINAPI</v>
          </cell>
          <cell r="C9793" t="str">
            <v xml:space="preserve">GRAMPO METALICO TIPO U PARA HASTE DE ATERRAMENTO DE ATE 5/8'', CONDUTOR DE 10 A 25 MM2                                                                                                                                                                                                                                                                                                                                                                                                                    </v>
          </cell>
          <cell r="D9793" t="str">
            <v xml:space="preserve">UN    </v>
          </cell>
          <cell r="E9793">
            <v>45.32</v>
          </cell>
        </row>
        <row r="9794">
          <cell r="A9794">
            <v>1564</v>
          </cell>
          <cell r="B9794" t="str">
            <v>SINAPI</v>
          </cell>
          <cell r="C9794" t="str">
            <v xml:space="preserve">GRAMPO PARALELO METALICO PARA CABO DE 6 A 50 MM2, COM 2 PARAFUSOS                                                                                                                                                                                                                                                                                                                                                                                                                                         </v>
          </cell>
          <cell r="D9794" t="str">
            <v xml:space="preserve">UN    </v>
          </cell>
          <cell r="E9794">
            <v>17.29</v>
          </cell>
        </row>
        <row r="9795">
          <cell r="A9795">
            <v>11032</v>
          </cell>
          <cell r="B9795" t="str">
            <v>SINAPI</v>
          </cell>
          <cell r="C9795" t="str">
            <v xml:space="preserve">GRAMPO U DE 5/8 " N8 EM FERRO GALVANIZADO                                                                                                                                                                                                                                                                                                                                                                                                                                                                 </v>
          </cell>
          <cell r="D9795" t="str">
            <v xml:space="preserve">UN    </v>
          </cell>
          <cell r="E9795">
            <v>15.92</v>
          </cell>
        </row>
        <row r="9796">
          <cell r="A9796">
            <v>36786</v>
          </cell>
          <cell r="B9796" t="str">
            <v>SINAPI</v>
          </cell>
          <cell r="C9796" t="str">
            <v xml:space="preserve">GRANALHA DE ACO, ANGULAR (GRIT), PARA JATEAMENTO, PENEIRA 0,117 A 1,00 MM, (SAE G-40 A G-80)                                                                                                                                                                                                                                                                                                                                                                                                              </v>
          </cell>
          <cell r="D9796" t="str">
            <v>SC25KG</v>
          </cell>
          <cell r="E9796">
            <v>159.07</v>
          </cell>
        </row>
        <row r="9797">
          <cell r="A9797">
            <v>36785</v>
          </cell>
          <cell r="B9797" t="str">
            <v>SINAPI</v>
          </cell>
          <cell r="C9797" t="str">
            <v xml:space="preserve">GRANALHA DE ACO, ANGULAR (GRIT), PARA JATEAMENTO, PENEIRA 1,41 A 1,19 MM (SAE G16)                                                                                                                                                                                                                                                                                                                                                                                                                        </v>
          </cell>
          <cell r="D9797" t="str">
            <v>SC25KG</v>
          </cell>
          <cell r="E9797">
            <v>138.22</v>
          </cell>
        </row>
        <row r="9798">
          <cell r="A9798">
            <v>36782</v>
          </cell>
          <cell r="B9798" t="str">
            <v>SINAPI</v>
          </cell>
          <cell r="C9798" t="str">
            <v xml:space="preserve">GRANALHA DE ACO, ESFERICA (SHOT), PARA JATEAMENTO, PENEIRA 0,40 A 1,00 MM (SAE S-170 A S-280)                                                                                                                                                                                                                                                                                                                                                                                                             </v>
          </cell>
          <cell r="D9798" t="str">
            <v>SC25KG</v>
          </cell>
          <cell r="E9798">
            <v>164.99</v>
          </cell>
        </row>
        <row r="9799">
          <cell r="A9799">
            <v>44481</v>
          </cell>
          <cell r="B9799" t="str">
            <v>SINAPI</v>
          </cell>
          <cell r="C9799" t="str">
            <v xml:space="preserve">GRANALHA DE ACO, ESFERICA (SHOT), PARA JATEAMENTO, PENEIRA 1,19 A 1,00 MM  (SAE S390)                                                                                                                                                                                                                                                                                                                                                                                                                     </v>
          </cell>
          <cell r="D9799" t="str">
            <v>SC25KG</v>
          </cell>
          <cell r="E9799">
            <v>185.85</v>
          </cell>
        </row>
        <row r="9800">
          <cell r="A9800">
            <v>4824</v>
          </cell>
          <cell r="B9800" t="str">
            <v>SINAPI</v>
          </cell>
          <cell r="C9800" t="str">
            <v xml:space="preserve">GRANILHA/ GRANA/ PEDRISCO OU AGREGADO EM MARMORE/ GRANITO/ QUARTZO E CALCARIO, PRETO, CINZA, PALHA OU BRANCO                                                                                                                                                                                                                                                                                                                                                                                              </v>
          </cell>
          <cell r="D9800" t="str">
            <v xml:space="preserve">KG    </v>
          </cell>
          <cell r="E9800">
            <v>0.43</v>
          </cell>
        </row>
        <row r="9801">
          <cell r="A9801">
            <v>11795</v>
          </cell>
          <cell r="B9801" t="str">
            <v>SINAPI</v>
          </cell>
          <cell r="C9801" t="str">
            <v xml:space="preserve">GRANITO PARA BANCADA, POLIDO, TIPO ANDORINHA/ QUARTZ/ CASTELO/ CORUMBA OU OUTROS EQUIVALENTES DA REGIAO, E=  *2,5* CM                                                                                                                                                                                                                                                                                                                                                                                     </v>
          </cell>
          <cell r="D9801" t="str">
            <v xml:space="preserve">M2    </v>
          </cell>
          <cell r="E9801">
            <v>407.54</v>
          </cell>
        </row>
        <row r="9802">
          <cell r="A9802">
            <v>134</v>
          </cell>
          <cell r="B9802" t="str">
            <v>SINAPI</v>
          </cell>
          <cell r="C9802" t="str">
            <v xml:space="preserve">GRAUTE CIMENTICIO PARA USO GERAL                                                                                                                                                                                                                                                                                                                                                                                                                                                                          </v>
          </cell>
          <cell r="D9802" t="str">
            <v xml:space="preserve">KG    </v>
          </cell>
          <cell r="E9802">
            <v>1.45</v>
          </cell>
        </row>
        <row r="9803">
          <cell r="A9803">
            <v>4229</v>
          </cell>
          <cell r="B9803" t="str">
            <v>SINAPI</v>
          </cell>
          <cell r="C9803" t="str">
            <v xml:space="preserve">GRAXA LUBRIFICANTE                                                                                                                                                                                                                                                                                                                                                                                                                                                                                        </v>
          </cell>
          <cell r="D9803" t="str">
            <v xml:space="preserve">KG    </v>
          </cell>
          <cell r="E9803">
            <v>37.65</v>
          </cell>
        </row>
        <row r="9804">
          <cell r="A9804">
            <v>11731</v>
          </cell>
          <cell r="B9804" t="str">
            <v>SINAPI</v>
          </cell>
          <cell r="C9804" t="str">
            <v xml:space="preserve">GRELHA FIXA, EM PVC BRANCA, QUADRADA, 150 X 150 MM, PARA RALOS E CAIXAS                                                                                                                                                                                                                                                                                                                                                                                                                                   </v>
          </cell>
          <cell r="D9804" t="str">
            <v xml:space="preserve">UN    </v>
          </cell>
          <cell r="E9804">
            <v>10.02</v>
          </cell>
        </row>
        <row r="9805">
          <cell r="A9805">
            <v>11732</v>
          </cell>
          <cell r="B9805" t="str">
            <v>SINAPI</v>
          </cell>
          <cell r="C9805" t="str">
            <v xml:space="preserve">GRELHA FIXA, PVC CROMADA, REDONDA, 150 MM, PARA RALOS E CAIXAS                                                                                                                                                                                                                                                                                                                                                                                                                                            </v>
          </cell>
          <cell r="D9805" t="str">
            <v xml:space="preserve">UN    </v>
          </cell>
          <cell r="E9805">
            <v>26.27</v>
          </cell>
        </row>
        <row r="9806">
          <cell r="A9806">
            <v>11244</v>
          </cell>
          <cell r="B9806" t="str">
            <v>SINAPI</v>
          </cell>
          <cell r="C9806" t="str">
            <v xml:space="preserve">GRELHA FOFO ARTICULADA, CARGA MAXIMA 1,5 T, *300 X 1000* MM, E= *15* MM                                                                                                                                                                                                                                                                                                                                                                                                                                   </v>
          </cell>
          <cell r="D9806" t="str">
            <v xml:space="preserve">UN    </v>
          </cell>
          <cell r="E9806">
            <v>216.49</v>
          </cell>
        </row>
        <row r="9807">
          <cell r="A9807">
            <v>11245</v>
          </cell>
          <cell r="B9807" t="str">
            <v>SINAPI</v>
          </cell>
          <cell r="C9807" t="str">
            <v xml:space="preserve">GRELHA FOFO SIMPLES COM REQUADRO, CARGA MAXIMA  12,5 T, *300 X 1000* MM, E= *15* MM, AREA ESTACIONAMENTO CARRO PASSEIO                                                                                                                                                                                                                                                                                                                                                                                    </v>
          </cell>
          <cell r="D9807" t="str">
            <v xml:space="preserve">UN    </v>
          </cell>
          <cell r="E9807">
            <v>299.44</v>
          </cell>
        </row>
        <row r="9808">
          <cell r="A9808">
            <v>11235</v>
          </cell>
          <cell r="B9808" t="str">
            <v>SINAPI</v>
          </cell>
          <cell r="C9808" t="str">
            <v xml:space="preserve">GRELHA FOFO SIMPLES COM REQUADRO, CARGA MAXIMA 1,5 T, 150 X 1000 MM, E= *15* MM                                                                                                                                                                                                                                                                                                                                                                                                                           </v>
          </cell>
          <cell r="D9808" t="str">
            <v xml:space="preserve">UN    </v>
          </cell>
          <cell r="E9808">
            <v>165.2</v>
          </cell>
        </row>
        <row r="9809">
          <cell r="A9809">
            <v>11236</v>
          </cell>
          <cell r="B9809" t="str">
            <v>SINAPI</v>
          </cell>
          <cell r="C9809" t="str">
            <v xml:space="preserve">GRELHA FOFO SIMPLES COM REQUADRO, CARGA MAXIMA 1,5 T, 200 X 1000 MM, E= *15* MM                                                                                                                                                                                                                                                                                                                                                                                                                           </v>
          </cell>
          <cell r="D9809" t="str">
            <v xml:space="preserve">UN    </v>
          </cell>
          <cell r="E9809">
            <v>209.95</v>
          </cell>
        </row>
        <row r="9810">
          <cell r="A9810">
            <v>36494</v>
          </cell>
          <cell r="B9810" t="str">
            <v>SINAPI</v>
          </cell>
          <cell r="C9810" t="str">
            <v xml:space="preserve">GRUA ASCENCIONAL, LANCA DE 30 M, CAPACIDADE DE 1,0 T A 30 M, ALTURA ATE 39 M                                                                                                                                                                                                                                                                                                                                                                                                                              </v>
          </cell>
          <cell r="D9810" t="str">
            <v xml:space="preserve">UN    </v>
          </cell>
          <cell r="E9810">
            <v>826045.93</v>
          </cell>
        </row>
        <row r="9811">
          <cell r="A9811">
            <v>36493</v>
          </cell>
          <cell r="B9811" t="str">
            <v>SINAPI</v>
          </cell>
          <cell r="C9811" t="str">
            <v xml:space="preserve">GRUA ASCENCIONAL, LANCA DE 42 M, CAPACIDADE DE 1,5 T A 30 M, ALTURA ATE 39 M                                                                                                                                                                                                                                                                                                                                                                                                                              </v>
          </cell>
          <cell r="D9811" t="str">
            <v xml:space="preserve">UN    </v>
          </cell>
          <cell r="E9811">
            <v>935876.49</v>
          </cell>
        </row>
        <row r="9812">
          <cell r="A9812">
            <v>36492</v>
          </cell>
          <cell r="B9812" t="str">
            <v>SINAPI</v>
          </cell>
          <cell r="C9812" t="str">
            <v xml:space="preserve">GRUA ASCENCIONAL, LANCA DE 50 M, CAPACIDADE DE 2,33 T A 30 M, ALTURA ATE 48 M                                                                                                                                                                                                                                                                                                                                                                                                                             </v>
          </cell>
          <cell r="D9812" t="str">
            <v xml:space="preserve">UN    </v>
          </cell>
          <cell r="E9812">
            <v>1738503.59</v>
          </cell>
        </row>
        <row r="9813">
          <cell r="A9813">
            <v>36499</v>
          </cell>
          <cell r="B9813" t="str">
            <v>SINAPI</v>
          </cell>
          <cell r="C9813" t="str">
            <v xml:space="preserve">GRUPO GERADOR A GASOLINA, POTENCIA NOMINAL 2,2 KW, TENSAO DE SAIDA 110/220 V, MOTOR POTENCIA 6,5 HP                                                                                                                                                                                                                                                                                                                                                                                                       </v>
          </cell>
          <cell r="D9813" t="str">
            <v xml:space="preserve">UN    </v>
          </cell>
          <cell r="E9813">
            <v>2646.1</v>
          </cell>
        </row>
        <row r="9814">
          <cell r="A9814">
            <v>13533</v>
          </cell>
          <cell r="B9814" t="str">
            <v>SINAPI</v>
          </cell>
          <cell r="C9814" t="str">
            <v xml:space="preserve">GRUPO GERADOR DE SOLDA ELETRICA, COM MAQUINA DE SOLDA, ATE 400 AMPERES E GERADOR A DIESEL 30 CV, MOTOR 4 CILINDROS, TANQUE COMBUST., CARENAGEM DE PROTECAO SOBRE RODAS                                                                                                                                                                                                                                                                                                                                    </v>
          </cell>
          <cell r="D9814" t="str">
            <v xml:space="preserve">UN    </v>
          </cell>
          <cell r="E9814">
            <v>121298.54</v>
          </cell>
        </row>
        <row r="9815">
          <cell r="A9815">
            <v>13333</v>
          </cell>
          <cell r="B9815" t="str">
            <v>SINAPI</v>
          </cell>
          <cell r="C9815" t="str">
            <v xml:space="preserve">GRUPO GERADOR DE SOLDA ELETRICA, COM MAQUINA DE SOLDA, ATE 400 AMPERES E GERADOR A DIESEL 60 CV, MOTOR 4 CILINDROS, TANQUE COMBUST., CARENAGEM DE PROTECAO SOBRE RODAS                                                                                                                                                                                                                                                                                                                                    </v>
          </cell>
          <cell r="D9815" t="str">
            <v xml:space="preserve">UN    </v>
          </cell>
          <cell r="E9815">
            <v>135697.54999999999</v>
          </cell>
        </row>
        <row r="9816">
          <cell r="A9816">
            <v>39585</v>
          </cell>
          <cell r="B9816" t="str">
            <v>SINAPI</v>
          </cell>
          <cell r="C9816" t="str">
            <v xml:space="preserve">GRUPO GERADOR DIESEL, COM CARENAGEM, POTENCIA STANDART ENTRE 100 E 110 KVA, VELOCIDADE DE 1800 RPM, FREQUENCIA DE 60 HZ                                                                                                                                                                                                                                                                                                                                                                                   </v>
          </cell>
          <cell r="D9816" t="str">
            <v xml:space="preserve">UN    </v>
          </cell>
          <cell r="E9816">
            <v>87619.9</v>
          </cell>
        </row>
        <row r="9817">
          <cell r="A9817">
            <v>39586</v>
          </cell>
          <cell r="B9817" t="str">
            <v>SINAPI</v>
          </cell>
          <cell r="C9817" t="str">
            <v xml:space="preserve">GRUPO GERADOR DIESEL, COM CARENAGEM, POTENCIA STANDART ENTRE 140 E 150 KVA, VELOCIDADE DE 1800 RPM, FREQUENCIA DE 60 HZ                                                                                                                                                                                                                                                                                                                                                                                   </v>
          </cell>
          <cell r="D9817" t="str">
            <v xml:space="preserve">UN    </v>
          </cell>
          <cell r="E9817">
            <v>102772.21</v>
          </cell>
        </row>
        <row r="9818">
          <cell r="A9818">
            <v>39587</v>
          </cell>
          <cell r="B9818" t="str">
            <v>SINAPI</v>
          </cell>
          <cell r="C9818" t="str">
            <v xml:space="preserve">GRUPO GERADOR DIESEL, COM CARENAGEM, POTENCIA STANDART ENTRE 210 E 220 KVA, VELOCIDADE DE 1800 RPM, FREQUENCIA DE 60 HZ                                                                                                                                                                                                                                                                                                                                                                                   </v>
          </cell>
          <cell r="D9818" t="str">
            <v xml:space="preserve">UN    </v>
          </cell>
          <cell r="E9818">
            <v>125171.29</v>
          </cell>
        </row>
        <row r="9819">
          <cell r="A9819">
            <v>39588</v>
          </cell>
          <cell r="B9819" t="str">
            <v>SINAPI</v>
          </cell>
          <cell r="C9819" t="str">
            <v xml:space="preserve">GRUPO GERADOR DIESEL, COM CARENAGEM, POTENCIA STANDART ENTRE 250 E 260 KVA, VELOCIDADE DE 1800 RPM, FREQUENCIA DE 60 HZ                                                                                                                                                                                                                                                                                                                                                                                   </v>
          </cell>
          <cell r="D9819" t="str">
            <v xml:space="preserve">UN    </v>
          </cell>
          <cell r="E9819">
            <v>144935.18</v>
          </cell>
        </row>
        <row r="9820">
          <cell r="A9820">
            <v>39584</v>
          </cell>
          <cell r="B9820" t="str">
            <v>SINAPI</v>
          </cell>
          <cell r="C9820" t="str">
            <v xml:space="preserve">GRUPO GERADOR DIESEL, COM CARENAGEM, POTENCIA STANDART ENTRE 50 E 55 KVA, VELOCIDADE DE 1800 RPM, FREQUENCIA DE 60 HZ                                                                                                                                                                                                                                                                                                                                                                                     </v>
          </cell>
          <cell r="D9820" t="str">
            <v xml:space="preserve">UN    </v>
          </cell>
          <cell r="E9820">
            <v>78027.83</v>
          </cell>
        </row>
        <row r="9821">
          <cell r="A9821">
            <v>39590</v>
          </cell>
          <cell r="B9821" t="str">
            <v>SINAPI</v>
          </cell>
          <cell r="C9821" t="str">
            <v xml:space="preserve">GRUPO GERADOR DIESEL, SEM CARENAGEM, POTENCIA STANDART ENTRE 100 E 110 KVA, VELOCIDADE DE 1800 RPM, FREQUENCIA DE 60 HZ                                                                                                                                                                                                                                                                                                                                                                                   </v>
          </cell>
          <cell r="D9821" t="str">
            <v xml:space="preserve">UN    </v>
          </cell>
          <cell r="E9821">
            <v>76156.850000000006</v>
          </cell>
        </row>
        <row r="9822">
          <cell r="A9822">
            <v>39592</v>
          </cell>
          <cell r="B9822" t="str">
            <v>SINAPI</v>
          </cell>
          <cell r="C9822" t="str">
            <v xml:space="preserve">GRUPO GERADOR DIESEL, SEM CARENAGEM, POTENCIA STANDART ENTRE 210 E 220 KVA, VELOCIDADE DE 1800 RPM, FREQUENCIA DE 60 HZ                                                                                                                                                                                                                                                                                                                                                                                   </v>
          </cell>
          <cell r="D9822" t="str">
            <v xml:space="preserve">UN    </v>
          </cell>
          <cell r="E9822">
            <v>109439.23</v>
          </cell>
        </row>
        <row r="9823">
          <cell r="A9823">
            <v>39593</v>
          </cell>
          <cell r="B9823" t="str">
            <v>SINAPI</v>
          </cell>
          <cell r="C9823" t="str">
            <v xml:space="preserve">GRUPO GERADOR DIESEL, SEM CARENAGEM, POTENCIA STANDART ENTRE 250 E 260 KVA, VELOCIDADE DE 1800 RPM, FREQUENCIA DE 60 HZ                                                                                                                                                                                                                                                                                                                                                                                   </v>
          </cell>
          <cell r="D9823" t="str">
            <v xml:space="preserve">UN    </v>
          </cell>
          <cell r="E9823">
            <v>125171.29</v>
          </cell>
        </row>
        <row r="9824">
          <cell r="A9824">
            <v>14254</v>
          </cell>
          <cell r="B9824" t="str">
            <v>SINAPI</v>
          </cell>
          <cell r="C9824" t="str">
            <v xml:space="preserve">GRUPO GERADOR DIESEL, SEM CARENAGEM, POTENCIA STANDART ENTRE 80 E 90 KVA, VELOCIDADE DE 1800 RPM, FREQUENCIA DE 60 HZ                                                                                                                                                                                                                                                                                                                                                                                     </v>
          </cell>
          <cell r="D9824" t="str">
            <v xml:space="preserve">UN    </v>
          </cell>
          <cell r="E9824">
            <v>71150</v>
          </cell>
        </row>
        <row r="9825">
          <cell r="A9825">
            <v>44494</v>
          </cell>
          <cell r="B9825" t="str">
            <v>SINAPI</v>
          </cell>
          <cell r="C9825" t="str">
            <v xml:space="preserve">GRUPO GERADOR ESTACIONARIO SILENCIADO, POTENCIA 50 KVA, MOTOR  DIESEL                                                                                                                                                                                                                                                                                                                                                                                                                                     </v>
          </cell>
          <cell r="D9825" t="str">
            <v xml:space="preserve">UN    </v>
          </cell>
          <cell r="E9825">
            <v>59415.92</v>
          </cell>
        </row>
        <row r="9826">
          <cell r="A9826">
            <v>25019</v>
          </cell>
          <cell r="B9826" t="str">
            <v>SINAPI</v>
          </cell>
          <cell r="C9826" t="str">
            <v xml:space="preserve">GRUPO GERADOR ESTACIONARIO, MOTOR DIESEL POTENCIA 170 KVA                                                                                                                                                                                                                                                                                                                                                                                                                                                 </v>
          </cell>
          <cell r="D9826" t="str">
            <v xml:space="preserve">UN    </v>
          </cell>
          <cell r="E9826">
            <v>101845.54</v>
          </cell>
        </row>
        <row r="9827">
          <cell r="A9827">
            <v>36501</v>
          </cell>
          <cell r="B9827" t="str">
            <v>SINAPI</v>
          </cell>
          <cell r="C9827" t="str">
            <v xml:space="preserve">GRUPO GERADOR ESTACIONARIO, POTENCIA 150 KVA, MOTOR DIESEL                                                                                                                                                                                                                                                                                                                                                                                                                                                </v>
          </cell>
          <cell r="D9827" t="str">
            <v xml:space="preserve">UN    </v>
          </cell>
          <cell r="E9827">
            <v>90677.62</v>
          </cell>
        </row>
        <row r="9828">
          <cell r="A9828">
            <v>44493</v>
          </cell>
          <cell r="B9828" t="str">
            <v>SINAPI</v>
          </cell>
          <cell r="C9828" t="str">
            <v xml:space="preserve">GRUPO GERADOR ESTACIONARIO, SILENCIADO, POTENCIA 180 KVA, MOTOR  DIESEL                                                                                                                                                                                                                                                                                                                                                                                                                                   </v>
          </cell>
          <cell r="D9828" t="str">
            <v xml:space="preserve">UN    </v>
          </cell>
          <cell r="E9828">
            <v>109011.88</v>
          </cell>
        </row>
        <row r="9829">
          <cell r="A9829">
            <v>36500</v>
          </cell>
          <cell r="B9829" t="str">
            <v>SINAPI</v>
          </cell>
          <cell r="C9829" t="str">
            <v xml:space="preserve">GRUPO GERADOR REBOCAVEL, POTENCIA *66* KVA, MOTOR A DIESEL                                                                                                                                                                                                                                                                                                                                                                                                                                                </v>
          </cell>
          <cell r="D9829" t="str">
            <v xml:space="preserve">UN    </v>
          </cell>
          <cell r="E9829">
            <v>64079.4</v>
          </cell>
        </row>
        <row r="9830">
          <cell r="A9830">
            <v>20017</v>
          </cell>
          <cell r="B9830" t="str">
            <v>SINAPI</v>
          </cell>
          <cell r="C9830" t="str">
            <v xml:space="preserve">GUARNICAO / ALIZAR / VISTA LISA EM MADEIRA MACICA, PARA PORTA  , E = *1* CM, L = *5* CM, CEDRINHO / ANGELIM COMERCIAL / TAURI/ CURUPIXA / PEROBA / CUMARU OU EQUIVALENTE DA REGIAO                                                                                                                                                                                                                                                                                                                        </v>
          </cell>
          <cell r="D9830" t="str">
            <v xml:space="preserve">M     </v>
          </cell>
          <cell r="E9830">
            <v>8.7200000000000006</v>
          </cell>
        </row>
        <row r="9831">
          <cell r="A9831">
            <v>20007</v>
          </cell>
          <cell r="B9831" t="str">
            <v>SINAPI</v>
          </cell>
          <cell r="C9831" t="str">
            <v xml:space="preserve">GUARNICAO / ALIZAR / VISTA LISA EM MADEIRA MACICA, PARA PORTA , E = *1* CM, L = *5* CM,  PINUS /EUCALIPTO / VIROLA OU EQUIVALENTE DA REGIAO                                                                                                                                                                                                                                                                                                                                                               </v>
          </cell>
          <cell r="D9831" t="str">
            <v xml:space="preserve">M     </v>
          </cell>
          <cell r="E9831">
            <v>5.21</v>
          </cell>
        </row>
        <row r="9832">
          <cell r="A9832">
            <v>39831</v>
          </cell>
          <cell r="B9832" t="str">
            <v>SINAPI</v>
          </cell>
          <cell r="C9832" t="str">
            <v xml:space="preserve">GUARNICAO / ALIZAR / VISTA, E = *1,5* CM, L = *5,0* CM, EM POLIESTIRENO, BRANCO (JOGO PARA 1 FACE)                                                                                                                                                                                                                                                                                                                                                                                                        </v>
          </cell>
          <cell r="D9832" t="str">
            <v xml:space="preserve">JG    </v>
          </cell>
          <cell r="E9832">
            <v>325.04000000000002</v>
          </cell>
        </row>
        <row r="9833">
          <cell r="A9833">
            <v>36888</v>
          </cell>
          <cell r="B9833" t="str">
            <v>SINAPI</v>
          </cell>
          <cell r="C9833" t="str">
            <v xml:space="preserve">GUARNICAO / MOLDURA / ARREMATE DE ACABAMENTO PARA ESQUADRIA, EM ALUMINIO PERFIL 25, ACABAMENTO ANODIZADO BRANCO OU BRILHANTE, PARA 1 FACE                                                                                                                                                                                                                                                                                                                                                                 </v>
          </cell>
          <cell r="D9833" t="str">
            <v xml:space="preserve">M     </v>
          </cell>
          <cell r="E9833">
            <v>19.09</v>
          </cell>
        </row>
        <row r="9834">
          <cell r="A9834">
            <v>39836</v>
          </cell>
          <cell r="B9834" t="str">
            <v>SINAPI</v>
          </cell>
          <cell r="C9834" t="str">
            <v xml:space="preserve">GUARNICAO/ALIZAR/VISTA, E = *1,3* CM, L = *5,0* CM HASTE REGULAVEL = *35* MM, EM MDF/PVC WOOD/ POLIESTIRENO OU MADEIRA LAMINADA, PRIMER BRANCO (JOGO PARA 1 FACE)                                                                                                                                                                                                                                                                                                                                         </v>
          </cell>
          <cell r="D9834" t="str">
            <v xml:space="preserve">JG    </v>
          </cell>
          <cell r="E9834">
            <v>285.61</v>
          </cell>
        </row>
        <row r="9835">
          <cell r="A9835">
            <v>39830</v>
          </cell>
          <cell r="B9835" t="str">
            <v>SINAPI</v>
          </cell>
          <cell r="C9835" t="str">
            <v xml:space="preserve">GUARNICAO/ALIZAR/VISTA, E = *1,3* CM, L = *7,0* CM, EM POLIESTIRENO, BRANCO (JOGO PARA 1 FACE)                                                                                                                                                                                                                                                                                                                                                                                                            </v>
          </cell>
          <cell r="D9835" t="str">
            <v xml:space="preserve">JG    </v>
          </cell>
          <cell r="E9835">
            <v>325.74</v>
          </cell>
        </row>
        <row r="9836">
          <cell r="A9836">
            <v>40527</v>
          </cell>
          <cell r="B9836" t="str">
            <v>SINAPI</v>
          </cell>
          <cell r="C9836" t="str">
            <v xml:space="preserve">GUINCHO DE ALAVANCA MANUAL, CAPACIDADE DE 1,6 T, COM 20 M DE CABO DE ACO (AQUISICAO)                                                                                                                                                                                                                                                                                                                                                                                                                      </v>
          </cell>
          <cell r="D9836" t="str">
            <v xml:space="preserve">UN    </v>
          </cell>
          <cell r="E9836">
            <v>1964.86</v>
          </cell>
        </row>
        <row r="9837">
          <cell r="A9837">
            <v>36497</v>
          </cell>
          <cell r="B9837" t="str">
            <v>SINAPI</v>
          </cell>
          <cell r="C9837" t="str">
            <v xml:space="preserve">GUINCHO DE ALAVANCA MANUAL, CAPACIDADE 3,2 T COM 20 M DE CABO DE ACO DIAMETRO 16,3 MM                                                                                                                                                                                                                                                                                                                                                                                                                     </v>
          </cell>
          <cell r="D9837" t="str">
            <v xml:space="preserve">UN    </v>
          </cell>
          <cell r="E9837">
            <v>2243.1</v>
          </cell>
        </row>
        <row r="9838">
          <cell r="A9838">
            <v>36487</v>
          </cell>
          <cell r="B9838" t="str">
            <v>SINAPI</v>
          </cell>
          <cell r="C9838" t="str">
            <v xml:space="preserve">GUINCHO ELETRICO DE COLUNA, CAPACIDADE 400 KG, COM MOTO FREIO, MOTOR TRIFASICO DE 1,25 CV                                                                                                                                                                                                                                                                                                                                                                                                                 </v>
          </cell>
          <cell r="D9838" t="str">
            <v xml:space="preserve">UN    </v>
          </cell>
          <cell r="E9838">
            <v>3905.58</v>
          </cell>
        </row>
        <row r="9839">
          <cell r="A9839">
            <v>44475</v>
          </cell>
          <cell r="B9839" t="str">
            <v>SINAPI</v>
          </cell>
          <cell r="C9839" t="str">
            <v xml:space="preserve">GUINDASTE HIDRAULICO AUTOPROPELIDO, COM LANCA TELESCOPICA 28,80 M, CAPACIDADE MAXIMA 30 T, POTENCIA 97 KW, TRACAO  4 X 4                                                                                                                                                                                                                                                                                                                                                                                  </v>
          </cell>
          <cell r="D9839" t="str">
            <v xml:space="preserve">UN    </v>
          </cell>
          <cell r="E9839">
            <v>1444468.31</v>
          </cell>
        </row>
        <row r="9840">
          <cell r="A9840">
            <v>44474</v>
          </cell>
          <cell r="B9840" t="str">
            <v>SINAPI</v>
          </cell>
          <cell r="C9840" t="str">
            <v xml:space="preserve">GUINDASTE HIDRAULICO AUTOPROPELIDO, COM LANCA TELESCOPICA 40 M, CAPACIDADE MAXIMA 60 T, POTENCIA 260 KW, TRACAO  6 X 6                                                                                                                                                                                                                                                                                                                                                                                    </v>
          </cell>
          <cell r="D9840" t="str">
            <v xml:space="preserve">UN    </v>
          </cell>
          <cell r="E9840">
            <v>2777823.67</v>
          </cell>
        </row>
        <row r="9841">
          <cell r="A9841">
            <v>44490</v>
          </cell>
          <cell r="B9841" t="str">
            <v>SINAPI</v>
          </cell>
          <cell r="C9841" t="str">
            <v xml:space="preserve">GUINDASTE HIDRAULICO AUTOPROPELIDO, COM LANCA TELESCOPICA 50 M, CAPACIDADE MAXIMA 100 T, POTENCIA 350 KW,  TRACAO 10 X 6                                                                                                                                                                                                                                                                                                                                                                                  </v>
          </cell>
          <cell r="D9841" t="str">
            <v xml:space="preserve">UN    </v>
          </cell>
          <cell r="E9841">
            <v>4722300.2300000004</v>
          </cell>
        </row>
        <row r="9842">
          <cell r="A9842">
            <v>37776</v>
          </cell>
          <cell r="B9842" t="str">
            <v>SINAPI</v>
          </cell>
          <cell r="C9842" t="str">
            <v xml:space="preserve">GUINDAUTO HIDRAULICO, CAPACIDADE MAXIMA DE CARGA 10000 KG, MOMENTO MAXIMO DE CARGA 23 TM , ALCANCE MAXIMO HORIZONTAL 11,80 M, PARA MONTAGEM SOBRE CHASSI DE CAMINHAO PBT MINIMO 15000 KG (INCLUI MONTAGEM, NAO INCLUI CAMINHAO)                                                                                                                                                                                                                                                                           </v>
          </cell>
          <cell r="D9842" t="str">
            <v xml:space="preserve">UN    </v>
          </cell>
          <cell r="E9842">
            <v>289416.64</v>
          </cell>
        </row>
        <row r="9843">
          <cell r="A9843">
            <v>37775</v>
          </cell>
          <cell r="B9843" t="str">
            <v>SINAPI</v>
          </cell>
          <cell r="C9843" t="str">
            <v xml:space="preserve">GUINDAUTO HIDRAULICO, CAPACIDADE MAXIMA DE CARGA 14340 KG, MOMENTO MAXIMO DE CARGA 42,3 TM, ALCANCE MAXIMO HORIZONTAL 16,80 M, PARA MONTAGEM SOBRE CHASSI DE CAMINHAO PBT MINIMO 23000 KG (INCLUI MONTAGEM, NAO INCLUI CAMINHAO)                                                                                                                                                                                                                                                                          </v>
          </cell>
          <cell r="D9843" t="str">
            <v xml:space="preserve">UN    </v>
          </cell>
          <cell r="E9843">
            <v>455853.12</v>
          </cell>
        </row>
        <row r="9844">
          <cell r="A9844">
            <v>36491</v>
          </cell>
          <cell r="B9844" t="str">
            <v>SINAPI</v>
          </cell>
          <cell r="C9844" t="str">
            <v xml:space="preserve">GUINDAUTO HIDRAULICO, CAPACIDADE MAXIMA DE CARGA 30000 KG, MOMENTO MAXIMO DE CARGA 92,2 TM , ALCANCE MAXIMO HORIZONTAL  22,00 M, PARA MONTAGEM SOBRE CHASSI DE CAMINHAO PBT MINIMO 30000 KG (INCLUI MONTAGEM, NAO INCLUI CAMINHAO)                                                                                                                                                                                                                                                                        </v>
          </cell>
          <cell r="D9844" t="str">
            <v xml:space="preserve">UN    </v>
          </cell>
          <cell r="E9844">
            <v>1688159.37</v>
          </cell>
        </row>
        <row r="9845">
          <cell r="A9845">
            <v>10712</v>
          </cell>
          <cell r="B9845" t="str">
            <v>SINAPI</v>
          </cell>
          <cell r="C9845" t="str">
            <v xml:space="preserve">GUINDAUTO HIDRAULICO, CAPACIDADE MAXIMA DE CARGA 3300 KG, MOMENTO MAXIMO DE CARGA 5,8 TM , ALCANCE MAXIMO HORIZONTAL  7,60 M, PARA MONTAGEM SOBRE CHASSI DE CAMINHAO PBT MINIMO 8000 KG (INCLUI MONTAGEM, NAO INCLUI CAMINHAO)                                                                                                                                                                                                                                                                            </v>
          </cell>
          <cell r="D9845" t="str">
            <v xml:space="preserve">UN    </v>
          </cell>
          <cell r="E9845">
            <v>113963.28</v>
          </cell>
        </row>
        <row r="9846">
          <cell r="A9846">
            <v>3363</v>
          </cell>
          <cell r="B9846" t="str">
            <v>SINAPI</v>
          </cell>
          <cell r="C9846" t="str">
            <v xml:space="preserve">GUINDAUTO HIDRAULICO, CAPACIDADE MAXIMA DE CARGA 6200 KG, MOMENTO MAXIMO DE CARGA 11,7 TM , ALCANCE MAXIMO HORIZONTAL  9,70 M, PARA MONTAGEM SOBRE CHASSI DE CAMINHAO PBT MINIMO 13000 KG (INCLUI MONTAGEM, NAO INCLUI CAMINHAO)                                                                                                                                                                                                                                                                          </v>
          </cell>
          <cell r="D9846" t="str">
            <v xml:space="preserve">UN    </v>
          </cell>
          <cell r="E9846">
            <v>160300</v>
          </cell>
        </row>
        <row r="9847">
          <cell r="A9847">
            <v>3365</v>
          </cell>
          <cell r="B9847" t="str">
            <v>SINAPI</v>
          </cell>
          <cell r="C9847" t="str">
            <v xml:space="preserve">GUINDAUTO HIDRAULICO, CAPACIDADE MAXIMA DE CARGA 8500 KG, MOMENTO MAXIMO DE CARGA 30,4 TM , ALCANCE MAXIMO HORIZONTAL  14,30 M, PARA MONTAGEM SOBRE CHASSI DE CAMINHAO PBT MINIMO 23000 KG (INCLUI MONTAGEM, NAO INCLUI CAMINHAO)                                                                                                                                                                                                                                                                         </v>
          </cell>
          <cell r="D9847" t="str">
            <v xml:space="preserve">UN    </v>
          </cell>
          <cell r="E9847">
            <v>374701.25</v>
          </cell>
        </row>
        <row r="9848">
          <cell r="A9848">
            <v>7569</v>
          </cell>
          <cell r="B9848" t="str">
            <v>SINAPI</v>
          </cell>
          <cell r="C9848" t="str">
            <v xml:space="preserve">HASTE ANCORA EM ACO GALVANIZADO, DIMENSOES 16 MM X 2000 MM                                                                                                                                                                                                                                                                                                                                                                                                                                                </v>
          </cell>
          <cell r="D9848" t="str">
            <v xml:space="preserve">UN    </v>
          </cell>
          <cell r="E9848">
            <v>94.31</v>
          </cell>
        </row>
        <row r="9849">
          <cell r="A9849">
            <v>34349</v>
          </cell>
          <cell r="B9849" t="str">
            <v>SINAPI</v>
          </cell>
          <cell r="C9849" t="str">
            <v xml:space="preserve">HASTE DE ACO GALVANIZADO PARA FIXACAO DE CONCERTINA 2 "/3 M                                                                                                                                                                                                                                                                                                                                                                                                                                               </v>
          </cell>
          <cell r="D9849" t="str">
            <v xml:space="preserve">UN    </v>
          </cell>
          <cell r="E9849">
            <v>33.590000000000003</v>
          </cell>
        </row>
        <row r="9850">
          <cell r="A9850">
            <v>3378</v>
          </cell>
          <cell r="B9850" t="str">
            <v>SINAPI</v>
          </cell>
          <cell r="C9850" t="str">
            <v xml:space="preserve">HASTE DE ATERRAMENTO EM ACO COM 3,00 M DE COMPRIMENTO E DN = 3/4", REVESTIDA COM BAIXA CAMADA DE COBRE, SEM CONECTOR                                                                                                                                                                                                                                                                                                                                                                                      </v>
          </cell>
          <cell r="D9850" t="str">
            <v xml:space="preserve">UN    </v>
          </cell>
          <cell r="E9850">
            <v>131.44</v>
          </cell>
        </row>
        <row r="9851">
          <cell r="A9851">
            <v>3380</v>
          </cell>
          <cell r="B9851" t="str">
            <v>SINAPI</v>
          </cell>
          <cell r="C9851" t="str">
            <v xml:space="preserve">HASTE DE ATERRAMENTO EM ACO COM 3,00 M DE COMPRIMENTO E DN = 5/8", REVESTIDA COM BAIXA CAMADA DE COBRE, COM CONECTOR TIPO GRAMPO                                                                                                                                                                                                                                                                                                                                                                          </v>
          </cell>
          <cell r="D9851" t="str">
            <v xml:space="preserve">UN    </v>
          </cell>
          <cell r="E9851">
            <v>92.01</v>
          </cell>
        </row>
        <row r="9852">
          <cell r="A9852">
            <v>3379</v>
          </cell>
          <cell r="B9852" t="str">
            <v>SINAPI</v>
          </cell>
          <cell r="C9852" t="str">
            <v xml:space="preserve">HASTE DE ATERRAMENTO EM ACO COM 3,00 M DE COMPRIMENTO E DN = 5/8", REVESTIDA COM BAIXA CAMADA DE COBRE, SEM CONECTOR                                                                                                                                                                                                                                                                                                                                                                                      </v>
          </cell>
          <cell r="D9852" t="str">
            <v xml:space="preserve">UN    </v>
          </cell>
          <cell r="E9852">
            <v>88.83</v>
          </cell>
        </row>
        <row r="9853">
          <cell r="A9853">
            <v>11991</v>
          </cell>
          <cell r="B9853" t="str">
            <v>SINAPI</v>
          </cell>
          <cell r="C9853" t="str">
            <v xml:space="preserve">HASTE DE ATERRAMENTO EM ACO GALVANIZADO TIPO CANTONEIRA COM 2,00 M DE COMPRIMENTO, 25 X 25 MM E CHAPA DE 3/16"                                                                                                                                                                                                                                                                                                                                                                                            </v>
          </cell>
          <cell r="D9853" t="str">
            <v xml:space="preserve">UN    </v>
          </cell>
          <cell r="E9853">
            <v>103.14</v>
          </cell>
        </row>
        <row r="9854">
          <cell r="A9854">
            <v>20062</v>
          </cell>
          <cell r="B9854" t="str">
            <v>SINAPI</v>
          </cell>
          <cell r="C9854" t="str">
            <v xml:space="preserve">HASTE METALICA PARA FIXACAO DE CALHA PLUVIAL,  ZINCADA, DOBRADA 90 GRAUS                                                                                                                                                                                                                                                                                                                                                                                                                                  </v>
          </cell>
          <cell r="D9854" t="str">
            <v xml:space="preserve">UN    </v>
          </cell>
          <cell r="E9854">
            <v>16.91</v>
          </cell>
        </row>
        <row r="9855">
          <cell r="A9855">
            <v>11029</v>
          </cell>
          <cell r="B9855" t="str">
            <v>SINAPI</v>
          </cell>
          <cell r="C9855" t="str">
            <v xml:space="preserve">HASTE RETA PARA GANCHO DE FERRO GALVANIZADO, COM ROSCA 1/4 " X 30 CM PARA FIXACAO DE TELHA METALICA, INCLUI PORCA E ARRUELAS DE VEDACAO                                                                                                                                                                                                                                                                                                                                                                   </v>
          </cell>
          <cell r="D9855" t="str">
            <v xml:space="preserve">CJ    </v>
          </cell>
          <cell r="E9855">
            <v>2.44</v>
          </cell>
        </row>
        <row r="9856">
          <cell r="A9856">
            <v>4316</v>
          </cell>
          <cell r="B9856" t="str">
            <v>SINAPI</v>
          </cell>
          <cell r="C9856" t="str">
            <v xml:space="preserve">HASTE RETA PARA GANCHO DE FERRO GALVANIZADO, COM ROSCA 1/4 " X 40 CM PARA FIXACAO DE TELHA DE FIBROCIMENTO, INCLUI PORCA SEXTAVADA DE  ZINCO                                                                                                                                                                                                                                                                                                                                                              </v>
          </cell>
          <cell r="D9856" t="str">
            <v xml:space="preserve">UN    </v>
          </cell>
          <cell r="E9856">
            <v>2.4700000000000002</v>
          </cell>
        </row>
        <row r="9857">
          <cell r="A9857">
            <v>4313</v>
          </cell>
          <cell r="B9857" t="str">
            <v>SINAPI</v>
          </cell>
          <cell r="C9857" t="str">
            <v xml:space="preserve">HASTE RETA PARA GANCHO DE FERRO GALVANIZADO, COM ROSCA 5/16" X 35 CM PARA FIXACAO DE TELHA DE FIBROCIMENTO, INCLUI PORCA E ARRUELAS DE VEDACAO                                                                                                                                                                                                                                                                                                                                                            </v>
          </cell>
          <cell r="D9857" t="str">
            <v xml:space="preserve">CJ    </v>
          </cell>
          <cell r="E9857">
            <v>3.54</v>
          </cell>
        </row>
        <row r="9858">
          <cell r="A9858">
            <v>4317</v>
          </cell>
          <cell r="B9858" t="str">
            <v>SINAPI</v>
          </cell>
          <cell r="C9858" t="str">
            <v xml:space="preserve">HASTE RETA PARA GANCHO DE FERRO GALVANIZADO, COM ROSCA 5/16" X 40 CM PARA FIXACAO DE TELHA DE FIBROCIMENTO, INCLUI PORCA SEXTAVADA DE  ZINCO                                                                                                                                                                                                                                                                                                                                                              </v>
          </cell>
          <cell r="D9858" t="str">
            <v xml:space="preserve">UN    </v>
          </cell>
          <cell r="E9858">
            <v>4.03</v>
          </cell>
        </row>
        <row r="9859">
          <cell r="A9859">
            <v>4314</v>
          </cell>
          <cell r="B9859" t="str">
            <v>SINAPI</v>
          </cell>
          <cell r="C9859" t="str">
            <v xml:space="preserve">HASTE RETA PARA GANCHO DE FERRO GALVANIZADO, COM ROSCA 5/16" X 45 CM PARA FIXACAO DE TELHA DE FIBROCIMENTO, INCLUI PORCA E ARRUELAS DE VEDACAO                                                                                                                                                                                                                                                                                                                                                            </v>
          </cell>
          <cell r="D9859" t="str">
            <v xml:space="preserve">CJ    </v>
          </cell>
          <cell r="E9859">
            <v>4.72</v>
          </cell>
        </row>
        <row r="9860">
          <cell r="A9860">
            <v>10921</v>
          </cell>
          <cell r="B9860" t="str">
            <v>SINAPI</v>
          </cell>
          <cell r="C9860" t="str">
            <v xml:space="preserve">HIDRANTE DE COLUNA COMPLETO, EM FERRO FUNDIDO, DN = 100 MM, COM REGISTRO, CUNHA DE BORRACHA, CURVA DESSIMETRICA, EXTREMIDADE E TAMPAS (INCLUI KIT FIXACAO)                                                                                                                                                                                                                                                                                                                                                </v>
          </cell>
          <cell r="D9860" t="str">
            <v xml:space="preserve">UN    </v>
          </cell>
          <cell r="E9860">
            <v>5608</v>
          </cell>
        </row>
        <row r="9861">
          <cell r="A9861">
            <v>10922</v>
          </cell>
          <cell r="B9861" t="str">
            <v>SINAPI</v>
          </cell>
          <cell r="C9861" t="str">
            <v xml:space="preserve">HIDRANTE DE COLUNA COMPLETO, EM FERRO FUNDIDO, DN = 75 MM, COM REGISTRO, CUNHA DE BORRACHA, CURVA DESSIMETRICA, EXTREMIDADE E TAMPAS (INCLUI KIT FIXACAO)                                                                                                                                                                                                                                                                                                                                                 </v>
          </cell>
          <cell r="D9861" t="str">
            <v xml:space="preserve">UN    </v>
          </cell>
          <cell r="E9861">
            <v>5079.58</v>
          </cell>
        </row>
        <row r="9862">
          <cell r="A9862">
            <v>10923</v>
          </cell>
          <cell r="B9862" t="str">
            <v>SINAPI</v>
          </cell>
          <cell r="C9862" t="str">
            <v xml:space="preserve">HIDRANTE SUBTERRANEO, EM FERRO FUNDIDO, COM CURVA CURTA E CAIXA, DN 75 MM                                                                                                                                                                                                                                                                                                                                                                                                                                 </v>
          </cell>
          <cell r="D9862" t="str">
            <v xml:space="preserve">UN    </v>
          </cell>
          <cell r="E9862">
            <v>3002.25</v>
          </cell>
        </row>
        <row r="9863">
          <cell r="A9863">
            <v>10924</v>
          </cell>
          <cell r="B9863" t="str">
            <v>SINAPI</v>
          </cell>
          <cell r="C9863" t="str">
            <v xml:space="preserve">HIDRANTE SUBTERRANEO, EM FERRO FUNDIDO, COM CURVA LONGA E CAIXA, DN 75 MM                                                                                                                                                                                                                                                                                                                                                                                                                                 </v>
          </cell>
          <cell r="D9863" t="str">
            <v xml:space="preserve">UN    </v>
          </cell>
          <cell r="E9863">
            <v>3161.95</v>
          </cell>
        </row>
        <row r="9864">
          <cell r="A9864">
            <v>37772</v>
          </cell>
          <cell r="B9864" t="str">
            <v>SINAPI</v>
          </cell>
          <cell r="C9864" t="str">
            <v xml:space="preserve">HIDROJATEADORA PARA DESOBSTRUCAO DE REDES E GALERIAS, TANQUE 7000 L, BOMBA TRIPLEX 120 KGF/CM2 128 L/MIN (INCLUI MONTAGEM, NAO INCLUI CAMINHAO)                                                                                                                                                                                                                                                                                                                                                           </v>
          </cell>
          <cell r="D9864" t="str">
            <v xml:space="preserve">UN    </v>
          </cell>
          <cell r="E9864">
            <v>317419.21999999997</v>
          </cell>
        </row>
        <row r="9865">
          <cell r="A9865">
            <v>37771</v>
          </cell>
          <cell r="B9865" t="str">
            <v>SINAPI</v>
          </cell>
          <cell r="C9865" t="str">
            <v xml:space="preserve">HIDROJATEADORA PARA DESOBSTRUCAO DE REDES E GALERIAS, TANQUE 7000 L, BOMBA TRIPLEX 140 KGF/CM2 260 L/MIN ALIMENTADA POR MOTOR INDEPENDENTE A DIESEL POTENCIA 125 CV (INCLUI MONTAGEM, NAO INCLUI CAMINHAO)                                                                                                                                                                                                                                                                                                </v>
          </cell>
          <cell r="D9865" t="str">
            <v xml:space="preserve">UN    </v>
          </cell>
          <cell r="E9865">
            <v>337683.5</v>
          </cell>
        </row>
        <row r="9866">
          <cell r="A9866">
            <v>12772</v>
          </cell>
          <cell r="B9866" t="str">
            <v>SINAPI</v>
          </cell>
          <cell r="C9866" t="str">
            <v xml:space="preserve">HIDROMETRO MULTIJATO / MEDIDOR DE AGUA, DN 1 1/2", VAZAO MAXIMA DE 20 M3/H, PARA AGUA POTAVEL FRIA, RELOJOARIA PLANA, CLASSE B, HORIZONTAL (SEM CONEXOES)                                                                                                                                                                                                                                                                                                                                                 </v>
          </cell>
          <cell r="D9866" t="str">
            <v xml:space="preserve">UN    </v>
          </cell>
          <cell r="E9866">
            <v>1253.57</v>
          </cell>
        </row>
        <row r="9867">
          <cell r="A9867">
            <v>12770</v>
          </cell>
          <cell r="B9867" t="str">
            <v>SINAPI</v>
          </cell>
          <cell r="C9867" t="str">
            <v xml:space="preserve">HIDROMETRO MULTIJATO / MEDIDOR DE AGUA, DN 1", VAZAO MAXIMA DE 10 M3/H, PARA AGUA POTAVEL FRIA, RELOJOARIA PLANA, CLASSE B, HORIZONTAL (SEM CONEXOES)                                                                                                                                                                                                                                                                                                                                                     </v>
          </cell>
          <cell r="D9867" t="str">
            <v xml:space="preserve">UN    </v>
          </cell>
          <cell r="E9867">
            <v>754.27</v>
          </cell>
        </row>
        <row r="9868">
          <cell r="A9868">
            <v>12775</v>
          </cell>
          <cell r="B9868" t="str">
            <v>SINAPI</v>
          </cell>
          <cell r="C9868" t="str">
            <v xml:space="preserve">HIDROMETRO MULTIJATO / MEDIDOR DE AGUA, DN 1", VAZAO MAXIMA DE 7 M3/H, PARA AGUA POTAVEL FRIA, RELOJOARIA PLANA, CLASSE B, HORIZONTAL (SEM CONEXOES)                                                                                                                                                                                                                                                                                                                                                      </v>
          </cell>
          <cell r="D9868" t="str">
            <v xml:space="preserve">UN    </v>
          </cell>
          <cell r="E9868">
            <v>552.41999999999996</v>
          </cell>
        </row>
        <row r="9869">
          <cell r="A9869">
            <v>12768</v>
          </cell>
          <cell r="B9869" t="str">
            <v>SINAPI</v>
          </cell>
          <cell r="C9869" t="str">
            <v xml:space="preserve">HIDROMETRO MULTIJATO / MEDIDOR DE AGUA, DN 2", VAZAO MAXIMA DE 30 M3/H, PARA AGUA POTAVEL FRIA, RELOJOARIA PLANA, CLASSE B, HORIZONTAL (SEM CONEXOES)                                                                                                                                                                                                                                                                                                                                                     </v>
          </cell>
          <cell r="D9869" t="str">
            <v xml:space="preserve">UN    </v>
          </cell>
          <cell r="E9869">
            <v>1763.5</v>
          </cell>
        </row>
        <row r="9870">
          <cell r="A9870">
            <v>12769</v>
          </cell>
          <cell r="B9870" t="str">
            <v>SINAPI</v>
          </cell>
          <cell r="C9870" t="str">
            <v xml:space="preserve">HIDROMETRO UNIJATO / MEDIDOR DE AGUA, DN 1/2", VAZAO MAXIMA DE 1,5 M3/H, PARA AGUA POTAVEL FRIA, RELOJOARIA PLANA, CLASSE B, HORIZONTAL (SEM CONEXOES)                                                                                                                                                                                                                                                                                                                                                    </v>
          </cell>
          <cell r="D9870" t="str">
            <v xml:space="preserve">UN    </v>
          </cell>
          <cell r="E9870">
            <v>144.47999999999999</v>
          </cell>
        </row>
        <row r="9871">
          <cell r="A9871">
            <v>12773</v>
          </cell>
          <cell r="B9871" t="str">
            <v>SINAPI</v>
          </cell>
          <cell r="C9871" t="str">
            <v xml:space="preserve">HIDROMETRO UNIJATO / MEDIDOR DE AGUA, DN 1/2", VAZAO MAXIMA DE 3 M3/H, PARA AGUA POTAVEL FRIA, RELOJOARIA PLANA, CLASSE B, HORIZONTAL (SEM CONEXOES)                                                                                                                                                                                                                                                                                                                                                      </v>
          </cell>
          <cell r="D9871" t="str">
            <v xml:space="preserve">UN    </v>
          </cell>
          <cell r="E9871">
            <v>155.1</v>
          </cell>
        </row>
        <row r="9872">
          <cell r="A9872">
            <v>12774</v>
          </cell>
          <cell r="B9872" t="str">
            <v>SINAPI</v>
          </cell>
          <cell r="C9872" t="str">
            <v xml:space="preserve">HIDROMETRO UNIJATO / MEDIDOR DE AGUA, DN 3/4", VAZAO MAXIMA DE 5 M3/H, PARA AGUA POTAVEL FRIA, RELOJOARIA PLANA, CLASSE B, HORIZONTAL (SEM CONEXOES)0,                                                                                                                                                                                                                                                                                                                                                    </v>
          </cell>
          <cell r="D9872" t="str">
            <v xml:space="preserve">UN    </v>
          </cell>
          <cell r="E9872">
            <v>191.22</v>
          </cell>
        </row>
        <row r="9873">
          <cell r="A9873">
            <v>12776</v>
          </cell>
          <cell r="B9873" t="str">
            <v>SINAPI</v>
          </cell>
          <cell r="C9873" t="str">
            <v xml:space="preserve">HIDROMETRO WOLTMANN, DN 2", VAZAO MAXIMA DE 50 M3/H, PARA AGUA POTAVEL FRIA, RELOJOARIA PLANA, TURBINA HORIZONTAL, EQUIPADO COM TELIMETRIA (SEM CONEXOES)                                                                                                                                                                                                                                                                                                                                                 </v>
          </cell>
          <cell r="D9873" t="str">
            <v xml:space="preserve">UN    </v>
          </cell>
          <cell r="E9873">
            <v>2847.1</v>
          </cell>
        </row>
        <row r="9874">
          <cell r="A9874">
            <v>12777</v>
          </cell>
          <cell r="B9874" t="str">
            <v>SINAPI</v>
          </cell>
          <cell r="C9874" t="str">
            <v xml:space="preserve">HIDROMETRO WOLTMANN, DN 3", VAZAO MAXIMA DE 80 M3/H, PARA AGUA POTAVEL FRIA, RELOJOARIA PLANA, TURBINA HORIZONTAL, EQUIPADO COM TELIMETRIA (SEM CONEXOES)                                                                                                                                                                                                                                                                                                                                                 </v>
          </cell>
          <cell r="D9874" t="str">
            <v xml:space="preserve">UN    </v>
          </cell>
          <cell r="E9874">
            <v>3718.23</v>
          </cell>
        </row>
        <row r="9875">
          <cell r="A9875">
            <v>3391</v>
          </cell>
          <cell r="B9875" t="str">
            <v>SINAPI</v>
          </cell>
          <cell r="C9875" t="str">
            <v xml:space="preserve">IGNITOR PARA LAMPADA DE VAPOR DE SODIO / VAPOR METALICO ATE 2000 W, TENSAO DE PULSO ENTRE 600 A 750 V                                                                                                                                                                                                                                                                                                                                                                                                     </v>
          </cell>
          <cell r="D9875" t="str">
            <v xml:space="preserve">UN    </v>
          </cell>
          <cell r="E9875">
            <v>29.1</v>
          </cell>
        </row>
        <row r="9876">
          <cell r="A9876">
            <v>3389</v>
          </cell>
          <cell r="B9876" t="str">
            <v>SINAPI</v>
          </cell>
          <cell r="C9876" t="str">
            <v xml:space="preserve">IGNITOR PARA LAMPADA DE VAPOR DE SODIO / VAPOR METALICO ATE 400 W, TENSAO DE PULSO ENTRE 3000 A 4500 V                                                                                                                                                                                                                                                                                                                                                                                                    </v>
          </cell>
          <cell r="D9876" t="str">
            <v xml:space="preserve">UN    </v>
          </cell>
          <cell r="E9876">
            <v>15.1</v>
          </cell>
        </row>
        <row r="9877">
          <cell r="A9877">
            <v>3390</v>
          </cell>
          <cell r="B9877" t="str">
            <v>SINAPI</v>
          </cell>
          <cell r="C9877" t="str">
            <v xml:space="preserve">IGNITOR PARA LAMPADA DE VAPOR DE SODIO / VAPOR METALICO ATE 400 W, TENSAO DE PULSO ENTRE 580 A 750 V                                                                                                                                                                                                                                                                                                                                                                                                      </v>
          </cell>
          <cell r="D9877" t="str">
            <v xml:space="preserve">UN    </v>
          </cell>
          <cell r="E9877">
            <v>16.989999999999998</v>
          </cell>
        </row>
        <row r="9878">
          <cell r="A9878">
            <v>12873</v>
          </cell>
          <cell r="B9878" t="str">
            <v>SINAPI</v>
          </cell>
          <cell r="C9878" t="str">
            <v xml:space="preserve">IMPERMEABILIZADOR (HORISTA)                                                                                                                                                                                                                                                                                                                                                                                                                                                                               </v>
          </cell>
          <cell r="D9878" t="str">
            <v xml:space="preserve">H     </v>
          </cell>
          <cell r="E9878">
            <v>17.2</v>
          </cell>
        </row>
        <row r="9879">
          <cell r="A9879">
            <v>41076</v>
          </cell>
          <cell r="B9879" t="str">
            <v>SINAPI</v>
          </cell>
          <cell r="C9879" t="str">
            <v xml:space="preserve">IMPERMEABILIZADOR (MENSALISTA)                                                                                                                                                                                                                                                                                                                                                                                                                                                                            </v>
          </cell>
          <cell r="D9879" t="str">
            <v xml:space="preserve">MES   </v>
          </cell>
          <cell r="E9879">
            <v>3045.61</v>
          </cell>
        </row>
        <row r="9880">
          <cell r="A9880">
            <v>140</v>
          </cell>
          <cell r="B9880" t="str">
            <v>SINAPI</v>
          </cell>
          <cell r="C9880" t="str">
            <v xml:space="preserve">IMPERMEABILIZANTE FLEXIVEL BRANCO DE BASE ACRILICA PARA COBERTURAS                                                                                                                                                                                                                                                                                                                                                                                                                                        </v>
          </cell>
          <cell r="D9880" t="str">
            <v xml:space="preserve">KG    </v>
          </cell>
          <cell r="E9880">
            <v>16.190000000000001</v>
          </cell>
        </row>
        <row r="9881">
          <cell r="A9881">
            <v>151</v>
          </cell>
          <cell r="B9881" t="str">
            <v>SINAPI</v>
          </cell>
          <cell r="C9881" t="str">
            <v xml:space="preserve">IMPERMEABILIZANTE INCOLOR,  BASE SILICONE, PARA TRATAMENTO DE FACHADAS, TELHAS, PEDRAS E OUTRAS SUPERFICIES                                                                                                                                                                                                                                                                                                                                                                                               </v>
          </cell>
          <cell r="D9881" t="str">
            <v xml:space="preserve">L     </v>
          </cell>
          <cell r="E9881">
            <v>23.9</v>
          </cell>
        </row>
        <row r="9882">
          <cell r="A9882">
            <v>7340</v>
          </cell>
          <cell r="B9882" t="str">
            <v>SINAPI</v>
          </cell>
          <cell r="C9882" t="str">
            <v xml:space="preserve">IMUNIZANTE PARA MADEIRA, INCOLOR                                                                                                                                                                                                                                                                                                                                                                                                                                                                          </v>
          </cell>
          <cell r="D9882" t="str">
            <v xml:space="preserve">L     </v>
          </cell>
          <cell r="E9882">
            <v>29.81</v>
          </cell>
        </row>
        <row r="9883">
          <cell r="A9883">
            <v>2701</v>
          </cell>
          <cell r="B9883" t="str">
            <v>SINAPI</v>
          </cell>
          <cell r="C9883" t="str">
            <v xml:space="preserve">INSTALADOR DE TUBULACOES (TUBOS/EQUIPAMENTOS)                                                                                                                                                                                                                                                                                                                                                                                                                                                             </v>
          </cell>
          <cell r="D9883" t="str">
            <v xml:space="preserve">H     </v>
          </cell>
          <cell r="E9883">
            <v>21.18</v>
          </cell>
        </row>
        <row r="9884">
          <cell r="A9884">
            <v>40929</v>
          </cell>
          <cell r="B9884" t="str">
            <v>SINAPI</v>
          </cell>
          <cell r="C9884" t="str">
            <v xml:space="preserve">INSTALADOR DE TUBULACOES (TUBOS/EQUIPAMENTOS) (MENSALISTA)                                                                                                                                                                                                                                                                                                                                                                                                                                                </v>
          </cell>
          <cell r="D9884" t="str">
            <v xml:space="preserve">MES   </v>
          </cell>
          <cell r="E9884">
            <v>3750.11</v>
          </cell>
        </row>
        <row r="9885">
          <cell r="A9885">
            <v>38114</v>
          </cell>
          <cell r="B9885" t="str">
            <v>SINAPI</v>
          </cell>
          <cell r="C9885" t="str">
            <v xml:space="preserve">INTERRUPTOR BIPOLAR SIMPLES 10 A, 250 V (APENAS MODULO)                                                                                                                                                                                                                                                                                                                                                                                                                                                   </v>
          </cell>
          <cell r="D9885" t="str">
            <v xml:space="preserve">UN    </v>
          </cell>
          <cell r="E9885">
            <v>17.239999999999998</v>
          </cell>
        </row>
        <row r="9886">
          <cell r="A9886">
            <v>38064</v>
          </cell>
          <cell r="B9886" t="str">
            <v>SINAPI</v>
          </cell>
          <cell r="C9886" t="str">
            <v xml:space="preserve">INTERRUPTOR BIPOLAR 10A, 250V, CONJUNTO MONTADO PARA EMBUTIR 4" X 2" (PLACA + SUPORTE + MODULO)                                                                                                                                                                                                                                                                                                                                                                                                           </v>
          </cell>
          <cell r="D9886" t="str">
            <v xml:space="preserve">UN    </v>
          </cell>
          <cell r="E9886">
            <v>19.28</v>
          </cell>
        </row>
        <row r="9887">
          <cell r="A9887">
            <v>38115</v>
          </cell>
          <cell r="B9887" t="str">
            <v>SINAPI</v>
          </cell>
          <cell r="C9887" t="str">
            <v xml:space="preserve">INTERRUPTOR INTERMEDIARIO 10 A, 250 V (APENAS MODULO)                                                                                                                                                                                                                                                                                                                                                                                                                                                     </v>
          </cell>
          <cell r="D9887" t="str">
            <v xml:space="preserve">UN    </v>
          </cell>
          <cell r="E9887">
            <v>18.41</v>
          </cell>
        </row>
        <row r="9888">
          <cell r="A9888">
            <v>38065</v>
          </cell>
          <cell r="B9888" t="str">
            <v>SINAPI</v>
          </cell>
          <cell r="C9888" t="str">
            <v xml:space="preserve">INTERRUPTOR INTERMEDIARIO 10A, 250V, CONJUNTO MONTADO PARA EMBUTIR 4" X 2" (PLACA + SUPORTE + MODULO)                                                                                                                                                                                                                                                                                                                                                                                                     </v>
          </cell>
          <cell r="D9888" t="str">
            <v xml:space="preserve">UN    </v>
          </cell>
          <cell r="E9888">
            <v>27.35</v>
          </cell>
        </row>
        <row r="9889">
          <cell r="A9889">
            <v>38078</v>
          </cell>
          <cell r="B9889" t="str">
            <v>SINAPI</v>
          </cell>
          <cell r="C9889" t="str">
            <v xml:space="preserve">INTERRUPTOR PARALELO + TOMADA 2P+T 10A, 250V, CONJUNTO MONTADO PARA EMBUTIR 4" X 2" (PLACA + SUPORTE + MODULOS)                                                                                                                                                                                                                                                                                                                                                                                           </v>
          </cell>
          <cell r="D9889" t="str">
            <v xml:space="preserve">UN    </v>
          </cell>
          <cell r="E9889">
            <v>15.96</v>
          </cell>
        </row>
        <row r="9890">
          <cell r="A9890">
            <v>38113</v>
          </cell>
          <cell r="B9890" t="str">
            <v>SINAPI</v>
          </cell>
          <cell r="C9890" t="str">
            <v xml:space="preserve">INTERRUPTOR PARALELO 10A, 250V (APENAS MODULO)                                                                                                                                                                                                                                                                                                                                                                                                                                                            </v>
          </cell>
          <cell r="D9890" t="str">
            <v xml:space="preserve">UN    </v>
          </cell>
          <cell r="E9890">
            <v>8.67</v>
          </cell>
        </row>
        <row r="9891">
          <cell r="A9891">
            <v>38063</v>
          </cell>
          <cell r="B9891" t="str">
            <v>SINAPI</v>
          </cell>
          <cell r="C9891" t="str">
            <v xml:space="preserve">INTERRUPTOR PARALELO 10A, 250V, CONJUNTO MONTADO PARA EMBUTIR 4" X 2" (PLACA + SUPORTE + MODULO)                                                                                                                                                                                                                                                                                                                                                                                                          </v>
          </cell>
          <cell r="D9891" t="str">
            <v xml:space="preserve">UN    </v>
          </cell>
          <cell r="E9891">
            <v>9.3000000000000007</v>
          </cell>
        </row>
        <row r="9892">
          <cell r="A9892">
            <v>38080</v>
          </cell>
          <cell r="B9892" t="str">
            <v>SINAPI</v>
          </cell>
          <cell r="C9892" t="str">
            <v xml:space="preserve">INTERRUPTOR SIMPLES + INTERRUPTOR PARALELO + TOMADA 2P+T 10A, 250V, CONJUNTO MONTADO PARA EMBUTIR 4" X 2" (PLACA + SUPORTE + MODULOS)                                                                                                                                                                                                                                                                                                                                                                     </v>
          </cell>
          <cell r="D9892" t="str">
            <v xml:space="preserve">UN    </v>
          </cell>
          <cell r="E9892">
            <v>27.71</v>
          </cell>
        </row>
        <row r="9893">
          <cell r="A9893">
            <v>38069</v>
          </cell>
          <cell r="B9893" t="str">
            <v>SINAPI</v>
          </cell>
          <cell r="C9893" t="str">
            <v xml:space="preserve">INTERRUPTOR SIMPLES + INTERRUPTOR PARALELO 10A, 250V, CONJUNTO MONTADO PARA EMBUTIR 4" X 2" (PLACA + SUPORTE + MODULOS)                                                                                                                                                                                                                                                                                                                                                                                   </v>
          </cell>
          <cell r="D9893" t="str">
            <v xml:space="preserve">UN    </v>
          </cell>
          <cell r="E9893">
            <v>15.16</v>
          </cell>
        </row>
        <row r="9894">
          <cell r="A9894">
            <v>38077</v>
          </cell>
          <cell r="B9894" t="str">
            <v>SINAPI</v>
          </cell>
          <cell r="C9894" t="str">
            <v xml:space="preserve">INTERRUPTOR SIMPLES + TOMADA 2P+T 10A, 250V, CONJUNTO MONTADO PARA EMBUTIR 4" X 2" (PLACA + SUPORTE + MODULOS)                                                                                                                                                                                                                                                                                                                                                                                            </v>
          </cell>
          <cell r="D9894" t="str">
            <v xml:space="preserve">UN    </v>
          </cell>
          <cell r="E9894">
            <v>14.81</v>
          </cell>
        </row>
        <row r="9895">
          <cell r="A9895">
            <v>38073</v>
          </cell>
          <cell r="B9895" t="str">
            <v>SINAPI</v>
          </cell>
          <cell r="C9895" t="str">
            <v xml:space="preserve">INTERRUPTOR SIMPLES + 2 INTERRUPTORES PARALELOS 10A, 250V, CONJUNTO MONTADO PARA EMBUTIR 4" X 2" (PLACA + SUPORTE + MODULOS)                                                                                                                                                                                                                                                                                                                                                                              </v>
          </cell>
          <cell r="D9895" t="str">
            <v xml:space="preserve">UN    </v>
          </cell>
          <cell r="E9895">
            <v>22.57</v>
          </cell>
        </row>
        <row r="9896">
          <cell r="A9896">
            <v>38112</v>
          </cell>
          <cell r="B9896" t="str">
            <v>SINAPI</v>
          </cell>
          <cell r="C9896" t="str">
            <v xml:space="preserve">INTERRUPTOR SIMPLES 10A, 250V (APENAS MODULO)                                                                                                                                                                                                                                                                                                                                                                                                                                                             </v>
          </cell>
          <cell r="D9896" t="str">
            <v xml:space="preserve">UN    </v>
          </cell>
          <cell r="E9896">
            <v>6.65</v>
          </cell>
        </row>
        <row r="9897">
          <cell r="A9897">
            <v>38062</v>
          </cell>
          <cell r="B9897" t="str">
            <v>SINAPI</v>
          </cell>
          <cell r="C9897" t="str">
            <v xml:space="preserve">INTERRUPTOR SIMPLES 10A, 250V, CONJUNTO MONTADO PARA EMBUTIR 4" X 2" (PLACA + SUPORTE + MODULO)                                                                                                                                                                                                                                                                                                                                                                                                           </v>
          </cell>
          <cell r="D9897" t="str">
            <v xml:space="preserve">UN    </v>
          </cell>
          <cell r="E9897">
            <v>6.83</v>
          </cell>
        </row>
        <row r="9898">
          <cell r="A9898">
            <v>12128</v>
          </cell>
          <cell r="B9898" t="str">
            <v>SINAPI</v>
          </cell>
          <cell r="C9898" t="str">
            <v xml:space="preserve">INTERRUPTOR SIMPLES 10A, 250V, CONJUNTO MONTADO PARA SOBREPOR 4" X 2" (CAIXA + MODULO)                                                                                                                                                                                                                                                                                                                                                                                                                    </v>
          </cell>
          <cell r="D9898" t="str">
            <v xml:space="preserve">UN    </v>
          </cell>
          <cell r="E9898">
            <v>9.1300000000000008</v>
          </cell>
        </row>
        <row r="9899">
          <cell r="A9899">
            <v>12129</v>
          </cell>
          <cell r="B9899" t="str">
            <v>SINAPI</v>
          </cell>
          <cell r="C9899" t="str">
            <v xml:space="preserve">INTERRUPTOR SIMPLES 10A, 250V, CONJUNTO MONTADO PARA SOBREPOR 4" X 2" (CAIXA + 2 MODULOS)                                                                                                                                                                                                                                                                                                                                                                                                                 </v>
          </cell>
          <cell r="D9899" t="str">
            <v xml:space="preserve">UN    </v>
          </cell>
          <cell r="E9899">
            <v>12.07</v>
          </cell>
        </row>
        <row r="9900">
          <cell r="A9900">
            <v>38081</v>
          </cell>
          <cell r="B9900" t="str">
            <v>SINAPI</v>
          </cell>
          <cell r="C9900" t="str">
            <v xml:space="preserve">INTERRUPTORES PARALELOS (2 MODULOS) + TOMADA 2P+T 10A, 250V, CONJUNTO MONTADO PARA EMBUTIR 4" X 2" (PLACA + SUPORTE + MODULOS)                                                                                                                                                                                                                                                                                                                                                                            </v>
          </cell>
          <cell r="D9900" t="str">
            <v xml:space="preserve">UN    </v>
          </cell>
          <cell r="E9900">
            <v>23.51</v>
          </cell>
        </row>
        <row r="9901">
          <cell r="A9901">
            <v>38070</v>
          </cell>
          <cell r="B9901" t="str">
            <v>SINAPI</v>
          </cell>
          <cell r="C9901" t="str">
            <v xml:space="preserve">INTERRUPTORES PARALELOS (2 MODULOS) 10A, 250V, CONJUNTO MONTADO PARA EMBUTIR 4" X 2" (PLACA + SUPORTE + MODULOS)                                                                                                                                                                                                                                                                                                                                                                                          </v>
          </cell>
          <cell r="D9901" t="str">
            <v xml:space="preserve">UN    </v>
          </cell>
          <cell r="E9901">
            <v>16.2</v>
          </cell>
        </row>
        <row r="9902">
          <cell r="A9902">
            <v>38074</v>
          </cell>
          <cell r="B9902" t="str">
            <v>SINAPI</v>
          </cell>
          <cell r="C9902" t="str">
            <v xml:space="preserve">INTERRUPTORES PARALELOS (3 MODULOS) 10A, 250V, CONJUNTO MONTADO PARA EMBUTIR 4" X 2" (PLACA + SUPORTE + MODULO)                                                                                                                                                                                                                                                                                                                                                                                           </v>
          </cell>
          <cell r="D9902" t="str">
            <v xml:space="preserve">UN    </v>
          </cell>
          <cell r="E9902">
            <v>24.63</v>
          </cell>
        </row>
        <row r="9903">
          <cell r="A9903">
            <v>38079</v>
          </cell>
          <cell r="B9903" t="str">
            <v>SINAPI</v>
          </cell>
          <cell r="C9903" t="str">
            <v xml:space="preserve">INTERRUPTORES SIMPLES (2 MODULOS) + TOMADA 2P+T 10A, 250V, CONJUNTO MONTADO PARA EMBUTIR 4" X 2" (PLACA + SUPORTE + MODULOS)                                                                                                                                                                                                                                                                                                                                                                              </v>
          </cell>
          <cell r="D9903" t="str">
            <v xml:space="preserve">UN    </v>
          </cell>
          <cell r="E9903">
            <v>21.14</v>
          </cell>
        </row>
        <row r="9904">
          <cell r="A9904">
            <v>38072</v>
          </cell>
          <cell r="B9904" t="str">
            <v>SINAPI</v>
          </cell>
          <cell r="C9904" t="str">
            <v xml:space="preserve">INTERRUPTORES SIMPLES (2 MODULOS) + 1 INTERRUPTOR PARALELO 10A, 250V, CONJUNTO MONTADO PARA EMBUTIR 4" X 2" (PLACA + SUPORTE + MODULOS)                                                                                                                                                                                                                                                                                                                                                                   </v>
          </cell>
          <cell r="D9904" t="str">
            <v xml:space="preserve">UN    </v>
          </cell>
          <cell r="E9904">
            <v>20.309999999999999</v>
          </cell>
        </row>
        <row r="9905">
          <cell r="A9905">
            <v>38068</v>
          </cell>
          <cell r="B9905" t="str">
            <v>SINAPI</v>
          </cell>
          <cell r="C9905" t="str">
            <v xml:space="preserve">INTERRUPTORES SIMPLES (2 MODULOS) 10A, 250V, CONJUNTO MONTADO PARA EMBUTIR 4" X 2" (PLACA + SUPORTE + MODULOS)                                                                                                                                                                                                                                                                                                                                                                                            </v>
          </cell>
          <cell r="D9905" t="str">
            <v xml:space="preserve">UN    </v>
          </cell>
          <cell r="E9905">
            <v>14.02</v>
          </cell>
        </row>
        <row r="9906">
          <cell r="A9906">
            <v>38071</v>
          </cell>
          <cell r="B9906" t="str">
            <v>SINAPI</v>
          </cell>
          <cell r="C9906" t="str">
            <v xml:space="preserve">INTERRUPTORES SIMPLES (3 MODULOS) 10A, 250V, CONJUNTO MONTADO PARA EMBUTIR 4" X 2" (PLACA + SUPORTE + MODULOS)                                                                                                                                                                                                                                                                                                                                                                                            </v>
          </cell>
          <cell r="D9906" t="str">
            <v xml:space="preserve">UN    </v>
          </cell>
          <cell r="E9906">
            <v>16.77</v>
          </cell>
        </row>
        <row r="9907">
          <cell r="A9907">
            <v>38412</v>
          </cell>
          <cell r="B9907" t="str">
            <v>SINAPI</v>
          </cell>
          <cell r="C9907" t="str">
            <v xml:space="preserve">INVERSOR DE SOLDA MONOFASICO DE 160 A, POTENCIA DE 5400 W, TENSAO DE 220 V, TURBO VENTILADO, PROTECAO POR FUSIVEL TERMICO, PARA ELETRODOS DE 2,0 A 4,0 MM                                                                                                                                                                                                                                                                                                                                                 </v>
          </cell>
          <cell r="D9907" t="str">
            <v xml:space="preserve">UN    </v>
          </cell>
          <cell r="E9907">
            <v>1122.8699999999999</v>
          </cell>
        </row>
        <row r="9908">
          <cell r="A9908">
            <v>3405</v>
          </cell>
          <cell r="B9908" t="str">
            <v>SINAPI</v>
          </cell>
          <cell r="C9908" t="str">
            <v xml:space="preserve">ISOLADOR DE PORCELANA SUSPENSO, DISCO TIPO GARFO OLHAL, DIAMETRO DE 152 MM, PARA TENSAO DE *15* KV                                                                                                                                                                                                                                                                                                                                                                                                        </v>
          </cell>
          <cell r="D9908" t="str">
            <v xml:space="preserve">UN    </v>
          </cell>
          <cell r="E9908">
            <v>127.87</v>
          </cell>
        </row>
        <row r="9909">
          <cell r="A9909">
            <v>3394</v>
          </cell>
          <cell r="B9909" t="str">
            <v>SINAPI</v>
          </cell>
          <cell r="C9909" t="str">
            <v xml:space="preserve">ISOLADOR DE PORCELANA, TIPO BUCHA, PARA TENSAO DE *15* KV                                                                                                                                                                                                                                                                                                                                                                                                                                                 </v>
          </cell>
          <cell r="D9909" t="str">
            <v xml:space="preserve">UN    </v>
          </cell>
          <cell r="E9909">
            <v>674.98</v>
          </cell>
        </row>
        <row r="9910">
          <cell r="A9910">
            <v>3393</v>
          </cell>
          <cell r="B9910" t="str">
            <v>SINAPI</v>
          </cell>
          <cell r="C9910" t="str">
            <v xml:space="preserve">ISOLADOR DE PORCELANA, TIPO BUCHA, PARA TENSAO DE *35* KV                                                                                                                                                                                                                                                                                                                                                                                                                                                 </v>
          </cell>
          <cell r="D9910" t="str">
            <v xml:space="preserve">UN    </v>
          </cell>
          <cell r="E9910">
            <v>1149.23</v>
          </cell>
        </row>
        <row r="9911">
          <cell r="A9911">
            <v>3406</v>
          </cell>
          <cell r="B9911" t="str">
            <v>SINAPI</v>
          </cell>
          <cell r="C9911" t="str">
            <v xml:space="preserve">ISOLADOR DE PORCELANA, TIPO PINO MONOCORPO, PARA TENSAO DE *15* KV                                                                                                                                                                                                                                                                                                                                                                                                                                        </v>
          </cell>
          <cell r="D9911" t="str">
            <v xml:space="preserve">UN    </v>
          </cell>
          <cell r="E9911">
            <v>39.14</v>
          </cell>
        </row>
        <row r="9912">
          <cell r="A9912">
            <v>3395</v>
          </cell>
          <cell r="B9912" t="str">
            <v>SINAPI</v>
          </cell>
          <cell r="C9912" t="str">
            <v xml:space="preserve">ISOLADOR DE PORCELANA, TIPO PINO MONOCORPO, PARA TENSAO DE *35* KV                                                                                                                                                                                                                                                                                                                                                                                                                                        </v>
          </cell>
          <cell r="D9912" t="str">
            <v xml:space="preserve">UN    </v>
          </cell>
          <cell r="E9912">
            <v>165.11</v>
          </cell>
        </row>
        <row r="9913">
          <cell r="A9913">
            <v>3398</v>
          </cell>
          <cell r="B9913" t="str">
            <v>SINAPI</v>
          </cell>
          <cell r="C9913" t="str">
            <v xml:space="preserve">ISOLADOR DE PORCELANA, TIPO ROLDANA, DIMENSOES DE *72* X *72* MM, PARA USO EM BAIXA TENSAO                                                                                                                                                                                                                                                                                                                                                                                                                </v>
          </cell>
          <cell r="D9913" t="str">
            <v xml:space="preserve">UN    </v>
          </cell>
          <cell r="E9913">
            <v>7.85</v>
          </cell>
        </row>
        <row r="9914">
          <cell r="A9914">
            <v>40662</v>
          </cell>
          <cell r="B9914" t="str">
            <v>SINAPI</v>
          </cell>
          <cell r="C9914" t="str">
            <v xml:space="preserve">JANELA BASCULANTE EM MADEIRA PINUS/ EUCALIPTO/ TAUARI/ VIROLA OU EQUIVALENTE DA REGIAO, *60 X 60*, CAIXA DO BATENTE/ MARCO E = *10* CM, 2 BASCULAS PARA VIDRO, COM FERRAGENS (SEM VIDRO, SEM GUARNICAO/ALIZAR E SEM ACABAMENTO)                                                                                                                                                                                                                                                                           </v>
          </cell>
          <cell r="D9914" t="str">
            <v xml:space="preserve">UN    </v>
          </cell>
          <cell r="E9914">
            <v>284.83</v>
          </cell>
        </row>
        <row r="9915">
          <cell r="A9915">
            <v>3437</v>
          </cell>
          <cell r="B9915" t="str">
            <v>SINAPI</v>
          </cell>
          <cell r="C9915" t="str">
            <v xml:space="preserve">JANELA BASCULANTE EM MADEIRA PINUS/ EUCALIPTO/ TAUARI/ VIROLA OU EQUIVALENTE DA REGIAO, CAIXA DO BATENTE/ MARCO *10* CM, *2* FOLHAS BASCULANTES PARA VIDRO, COM FERRAGENS (SEM VIDRO, SEM GUARNICAO/ALIZAR E SEM ACABAMENTO)                                                                                                                                                                                                                                                                              </v>
          </cell>
          <cell r="D9915" t="str">
            <v xml:space="preserve">M2    </v>
          </cell>
          <cell r="E9915">
            <v>791.2</v>
          </cell>
        </row>
        <row r="9916">
          <cell r="A9916">
            <v>11190</v>
          </cell>
          <cell r="B9916" t="str">
            <v>SINAPI</v>
          </cell>
          <cell r="C9916" t="str">
            <v xml:space="preserve">JANELA BASCULANTE, ACO, COM BATENTE/REQUADRO, 60 X 60 CM (SEM VIDROS)                                                                                                                                                                                                                                                                                                                                                                                                                                     </v>
          </cell>
          <cell r="D9916" t="str">
            <v xml:space="preserve">UN    </v>
          </cell>
          <cell r="E9916">
            <v>229</v>
          </cell>
        </row>
        <row r="9917">
          <cell r="A9917">
            <v>34377</v>
          </cell>
          <cell r="B9917" t="str">
            <v>SINAPI</v>
          </cell>
          <cell r="C9917" t="str">
            <v xml:space="preserve">JANELA BASCULANTE, EM ALUMINIO PERFIL 20, 80 X 60 CM (A X L), 4 FLS (1 FIXA E 3 MOVEIS), ACABAMENTO BRANCO OU BRILHANTE, BATENTE DE 3 A 4 CM, COM VIDRO, SEM GUARNICAO                                                                                                                                                                                                                                                                                                                                    </v>
          </cell>
          <cell r="D9917" t="str">
            <v xml:space="preserve">UN    </v>
          </cell>
          <cell r="E9917">
            <v>134.47</v>
          </cell>
        </row>
        <row r="9918">
          <cell r="A9918">
            <v>3428</v>
          </cell>
          <cell r="B9918" t="str">
            <v>SINAPI</v>
          </cell>
          <cell r="C9918" t="str">
            <v xml:space="preserve">JANELA DE ABRIR EM MADEIRA IMBUIA/CEDRO ARANA/CEDRO ROSA OU EQUIVALENTE DA REGIAO, CAIXA DO BATENTE/MARCO *10* CM, 2 FOLHAS DE ABRIR TIPO VENEZIANA E 2 FOLHAS DE ABRIR PARA VIDRO, COM GUARNICAO/ALIZAR, COM FERRAGENS, (SEM VIDRO E SEM ACABAMENTO)                                                                                                                                                                                                                                                     </v>
          </cell>
          <cell r="D9918" t="str">
            <v xml:space="preserve">M2    </v>
          </cell>
          <cell r="E9918">
            <v>1173.6099999999999</v>
          </cell>
        </row>
        <row r="9919">
          <cell r="A9919">
            <v>3429</v>
          </cell>
          <cell r="B9919" t="str">
            <v>SINAPI</v>
          </cell>
          <cell r="C9919" t="str">
            <v xml:space="preserve">JANELA DE ABRIR EM MADEIRA PINUS/EUCALIPTO/ TAUARI/ VIROLA OU EQUIVALENTE DA REGIAO, CAIXA DO BATENTE/MARCO *10* CM, 2 FOLHAS DE ABRIR TIPO VENEZIANA E 2 FOLHAS GUILHOTINA PARA VIDRO, COM FERRAGENS (SEM VIDRO,SEM GUARNICAO/ALIZAR E SEM ACABAMENTO)                                                                                                                                                                                                                                                   </v>
          </cell>
          <cell r="D9919" t="str">
            <v xml:space="preserve">M2    </v>
          </cell>
          <cell r="E9919">
            <v>670.54</v>
          </cell>
        </row>
        <row r="9920">
          <cell r="A9920">
            <v>34364</v>
          </cell>
          <cell r="B9920" t="str">
            <v>SINAPI</v>
          </cell>
          <cell r="C9920" t="str">
            <v xml:space="preserve">JANELA DE CORRER,  EM ALUMINIO PERFIL 25, 120 X 150 CM (A X L), 4 FLS, BANDEIRA COM BASCULA,  ACABAMENTO BRANCO OU BRILHANTE, BATENTE/REQUADRO DE 6 A 14 CM, COM VIDRO, SEM GUARNICAO/ALIZAR                                                                                                                                                                                                                                                                                                              </v>
          </cell>
          <cell r="D9920" t="str">
            <v xml:space="preserve">UN    </v>
          </cell>
          <cell r="E9920">
            <v>441.24</v>
          </cell>
        </row>
        <row r="9921">
          <cell r="A9921">
            <v>11199</v>
          </cell>
          <cell r="B9921" t="str">
            <v>SINAPI</v>
          </cell>
          <cell r="C9921" t="str">
            <v xml:space="preserve">JANELA DE CORRER, ACO, BATENTE/REQUADRO DE 6 A 14 CM, COM DIVISAO HORIZ , PINT ANTICORROSIVA, SEM VIDRO, BANDEIRA COM BASCULA, 4 FLS, 120 X 150 CM (A X L)                                                                                                                                                                                                                                                                                                                                                </v>
          </cell>
          <cell r="D9921" t="str">
            <v xml:space="preserve">UN    </v>
          </cell>
          <cell r="E9921">
            <v>1264.72</v>
          </cell>
        </row>
        <row r="9922">
          <cell r="A9922">
            <v>34369</v>
          </cell>
          <cell r="B9922" t="str">
            <v>SINAPI</v>
          </cell>
          <cell r="C9922" t="str">
            <v xml:space="preserve">JANELA DE CORRER, EM ALUMINIO PEFIL 25, 100 X 200 CM (A X L), 4 FLS, SEM BANDEIRA, ACABAMENTO BRANCO OU BRILHANTE, BATENTE DE 6 A 7 CM, COM VIDRO, SEM GUARNICAO/ALIZAR                                                                                                                                                                                                                                                                                                                                   </v>
          </cell>
          <cell r="D9922" t="str">
            <v xml:space="preserve">UN    </v>
          </cell>
          <cell r="E9922">
            <v>467.72</v>
          </cell>
        </row>
        <row r="9923">
          <cell r="A9923">
            <v>36896</v>
          </cell>
          <cell r="B9923" t="str">
            <v>SINAPI</v>
          </cell>
          <cell r="C9923" t="str">
            <v xml:space="preserve">JANELA DE CORRER, EM ALUMINIO PERFIL 25, 100 X 120 CM (A X L), 2 FLS MOVEIS,  SEM BANDEIRA, ACABAMENTO BRANCO OU BRILHANTE, BATENTE DE 6 A 7 CM, COM VIDRO, SEM GUARNICAO                                                                                                                                                                                                                                                                                                                                 </v>
          </cell>
          <cell r="D9923" t="str">
            <v xml:space="preserve">UN    </v>
          </cell>
          <cell r="E9923">
            <v>260.45</v>
          </cell>
        </row>
        <row r="9924">
          <cell r="A9924">
            <v>34367</v>
          </cell>
          <cell r="B9924" t="str">
            <v>SINAPI</v>
          </cell>
          <cell r="C9924" t="str">
            <v xml:space="preserve">JANELA DE CORRER, EM ALUMINIO PERFIL 25, 100 X 150 CM (A X L), 2 FLS MOVEIS,  SEM BANDEIRA, ACABAMENTO BRANCO OU BRILHANTE, BATENTE DE 6 A 7 CM, COM VIDRO, SEM GUARNICAO                                                                                                                                                                                                                                                                                                                                 </v>
          </cell>
          <cell r="D9924" t="str">
            <v xml:space="preserve">UN    </v>
          </cell>
          <cell r="E9924">
            <v>335.68</v>
          </cell>
        </row>
        <row r="9925">
          <cell r="A9925">
            <v>36897</v>
          </cell>
          <cell r="B9925" t="str">
            <v>SINAPI</v>
          </cell>
          <cell r="C9925" t="str">
            <v xml:space="preserve">JANELA DE CORRER, EM ALUMINIO PERFIL 25, 100 X 150 CM (A X L), 4 FLS MOVEIS, SEM BANDEIRA, ACABAMENTO BRANCO OU BRILHANTE, BATENTE DE 6 A 7 CM, COM VIDRO, SEM GUARNICAO/ALIZAR                                                                                                                                                                                                                                                                                                                           </v>
          </cell>
          <cell r="D9925" t="str">
            <v xml:space="preserve">UN    </v>
          </cell>
          <cell r="E9925">
            <v>406.42</v>
          </cell>
        </row>
        <row r="9926">
          <cell r="A9926">
            <v>40659</v>
          </cell>
          <cell r="B9926" t="str">
            <v>SINAPI</v>
          </cell>
          <cell r="C9926" t="str">
            <v xml:space="preserve">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                                                                                                                                                                                                  </v>
          </cell>
          <cell r="D9926" t="str">
            <v xml:space="preserve">M2    </v>
          </cell>
          <cell r="E9926">
            <v>1119.43</v>
          </cell>
        </row>
        <row r="9927">
          <cell r="A9927">
            <v>40660</v>
          </cell>
          <cell r="B9927" t="str">
            <v>SINAPI</v>
          </cell>
          <cell r="C9927" t="str">
            <v xml:space="preserve">JANELA DE 6 FOLHAS DE CORRER EM MADEIRA IMBUIA/CEDRO ARANA/CEDRO ROSA OU EQUIVALENTE DA REGIAO, CAIXA DO BATENTE/MARCO *10* CM, 2 FOLHAS DE CORRER VENEZIANA, 2 FOLHAS FIXAS VENEZIANA E 2 FOLHAS DE CORRER PARA VIDRO, COM FERRAGENS (SEM VIDRO, SEM ACABAMENTO E SEM GUARNICAO/ALIZAR)                                                                                                                                                                                                                  </v>
          </cell>
          <cell r="D9927" t="str">
            <v xml:space="preserve">M2    </v>
          </cell>
          <cell r="E9927">
            <v>1418.75</v>
          </cell>
        </row>
        <row r="9928">
          <cell r="A9928">
            <v>40661</v>
          </cell>
          <cell r="B9928" t="str">
            <v>SINAPI</v>
          </cell>
          <cell r="C9928" t="str">
            <v xml:space="preserve">JANELA DE 6 FOLHAS DE CORRER EM MADEIRA PINUS/ EUCALIPTO/ TAUARI/ VIROLA OU  EQUIVALENTE DA REGIAO, CAIXA DO BATENTE/MARCO *10* CM, 2 FOLHAS DE CORRER VENEZIANA, 2 FOLHAS FIXAS VENEZIANA E 2 FOLHAS DE CORRER PARA VIDRO, COM FERRAGENS (SEM VIDRO, SEM ACABAMENTO E SEM GUARNICAO/ALIZAR)                                                                                                                                                                                                              </v>
          </cell>
          <cell r="D9928" t="str">
            <v xml:space="preserve">M2    </v>
          </cell>
          <cell r="E9928">
            <v>872.29</v>
          </cell>
        </row>
        <row r="9929">
          <cell r="A9929">
            <v>3421</v>
          </cell>
          <cell r="B9929" t="str">
            <v>SINAPI</v>
          </cell>
          <cell r="C9929" t="str">
            <v xml:space="preserve">JANELA EM MADEIRA CEDRINHO/ ANGELIM COMERCIAL/ CURUPIXA/ CUMARU OU EQUIVALENTE DA REGIAO, CAIXA DO BATENTE/MARCO *10* CM, 2 FOLHAS DE ABRIR TIPO VENEZIANA E 2 FOLHAS GUILHOTINA PARA VIDRO, COM GUARNICAO/ALIZAR, COM FERRAGENS (SEM VIDRO E SEM ACABAMENTO)                                                                                                                                                                                                                                             </v>
          </cell>
          <cell r="D9929" t="str">
            <v xml:space="preserve">M2    </v>
          </cell>
          <cell r="E9929">
            <v>878.96</v>
          </cell>
        </row>
        <row r="9930">
          <cell r="A9930">
            <v>599</v>
          </cell>
          <cell r="B9930" t="str">
            <v>SINAPI</v>
          </cell>
          <cell r="C9930" t="str">
            <v xml:space="preserve">JANELA FIXA, EM ALUMINIO PERFIL 20, 60  X 80 CM (A X L), BATENTE/REQUADRO DE 3 A 14 CM, COM VIDRO 4 MM, SEM GUARNICAO/ALIZAR, ACABAMENTO ALUM BRANCO OU BRILHANTE                                                                                                                                                                                                                                                                                                                                         </v>
          </cell>
          <cell r="D9930" t="str">
            <v xml:space="preserve">M2    </v>
          </cell>
          <cell r="E9930">
            <v>475</v>
          </cell>
        </row>
        <row r="9931">
          <cell r="A9931">
            <v>44053</v>
          </cell>
          <cell r="B9931" t="str">
            <v>SINAPI</v>
          </cell>
          <cell r="C9931" t="str">
            <v xml:space="preserve">JANELA INTEGRADA VENEZIANA EM ALUMINIO  PERFIL 25, 120 X 120 CM (A X L), 2 FLS ( 2 VIDROS) E VENEZIANA COM ACIONAMENTO MANUAL, SEM BANDEIRA, ACABAMENTO BRILHANTE, BATENTE DE 11,50 A 12,50 CM, COM VIDRO, INCLUSO GUARNICAO                                                                                                                                                                                                                                                                              </v>
          </cell>
          <cell r="D9931" t="str">
            <v xml:space="preserve">UN    </v>
          </cell>
          <cell r="E9931">
            <v>1054.29</v>
          </cell>
        </row>
        <row r="9932">
          <cell r="A9932">
            <v>3423</v>
          </cell>
          <cell r="B9932" t="str">
            <v>SINAPI</v>
          </cell>
          <cell r="C9932" t="str">
            <v xml:space="preserve">JANELA MAXIM AR EM MADEIRA CEDRINHO/ ANGELIM COMERCIAL/ CURUPIXA/ CUMARU OU EQUIVALENTE DA REGIAO, CAIXA DO BATENTE/MARCO *10* CM, 1 FOLHA  PARA VIDRO, COM GUARNICAO/ALIZAR, COM FERRAGENS, (SEM VIDRO E SEM ACABAMENTO)                                                                                                                                                                                                                                                                                 </v>
          </cell>
          <cell r="D9932" t="str">
            <v xml:space="preserve">M2    </v>
          </cell>
          <cell r="E9932">
            <v>1239.54</v>
          </cell>
        </row>
        <row r="9933">
          <cell r="A9933">
            <v>34381</v>
          </cell>
          <cell r="B9933" t="str">
            <v>SINAPI</v>
          </cell>
          <cell r="C9933" t="str">
            <v xml:space="preserve">JANELA MAXIM AR, EM ALUMINIO PERFIL 25, 60 X 80 CM (A X L), ACABAMENTO BRANCO OU BRILHANTE, BATENTE DE 4 A 5 CM, COM VIDRO, SEM GUARNICAO/ALIZAR                                                                                                                                                                                                                                                                                                                                                          </v>
          </cell>
          <cell r="D9933" t="str">
            <v xml:space="preserve">UN    </v>
          </cell>
          <cell r="E9933">
            <v>191.79</v>
          </cell>
        </row>
        <row r="9934">
          <cell r="A9934">
            <v>34797</v>
          </cell>
          <cell r="B9934" t="str">
            <v>SINAPI</v>
          </cell>
          <cell r="C9934" t="str">
            <v xml:space="preserve">JANELA MAXIMO AR, ACO, BATENTE / REQUADRO DE 6 A 14 CM, PINT ANTICORROSIVA, SEM VIDRO, COM GRADE, 1 FL, 60  X 80 CM (A X L)                                                                                                                                                                                                                                                                                                                                                                               </v>
          </cell>
          <cell r="D9934" t="str">
            <v xml:space="preserve">UN    </v>
          </cell>
          <cell r="E9934">
            <v>498.8</v>
          </cell>
        </row>
        <row r="9935">
          <cell r="A9935">
            <v>44054</v>
          </cell>
          <cell r="B9935" t="str">
            <v>SINAPI</v>
          </cell>
          <cell r="C9935" t="str">
            <v xml:space="preserve">JANELA VENEZIANA DE CORRER, EM ALUMINIO PERFIL 25, 100 X 120 CM (A X L), 3 FLS (2 VENEZIANAS E 1 VIDRO), SEM BANDEIRA, ACABAMENTO BRANCO OU BRILHANTE, BATENTE DE 8 A 9 CM, COM VIDRO, SEM GUARNICAO/ALIZAR                                                                                                                                                                                                                                                                                               </v>
          </cell>
          <cell r="D9935" t="str">
            <v xml:space="preserve">UN    </v>
          </cell>
          <cell r="E9935">
            <v>378.21</v>
          </cell>
        </row>
        <row r="9936">
          <cell r="A9936">
            <v>44399</v>
          </cell>
          <cell r="B9936" t="str">
            <v>SINAPI</v>
          </cell>
          <cell r="C9936" t="str">
            <v xml:space="preserve">JANELA VENEZIANA DE CORRER, EM ALUMINIO PERFIL 25, 100 X 150 CM (A X L), 6 FLS (4 VENEZIANAS E 2 VIDROS), SEM BANDEIRA, ACABAMENTO BRANCO OU BRILHANTE, BATENTE DE 8 A 9 CM, COM VIDRO, SEM GUARNICAO / ALIZAR                                                                                                                                                                                                                                                                                            </v>
          </cell>
          <cell r="D9936" t="str">
            <v xml:space="preserve">UN    </v>
          </cell>
          <cell r="E9936">
            <v>516.76</v>
          </cell>
        </row>
        <row r="9937">
          <cell r="A9937">
            <v>44503</v>
          </cell>
          <cell r="B9937" t="str">
            <v>SINAPI</v>
          </cell>
          <cell r="C9937" t="str">
            <v xml:space="preserve">JARDINEIRO (HORISTA)                                                                                                                                                                                                                                                                                                                                                                                                                                                                                      </v>
          </cell>
          <cell r="D9937" t="str">
            <v xml:space="preserve">H     </v>
          </cell>
          <cell r="E9937">
            <v>14.92</v>
          </cell>
        </row>
        <row r="9938">
          <cell r="A9938">
            <v>41077</v>
          </cell>
          <cell r="B9938" t="str">
            <v>SINAPI</v>
          </cell>
          <cell r="C9938" t="str">
            <v xml:space="preserve">JARDINEIRO (MENSALISTA)                                                                                                                                                                                                                                                                                                                                                                                                                                                                                   </v>
          </cell>
          <cell r="D9938" t="str">
            <v xml:space="preserve">MES   </v>
          </cell>
          <cell r="E9938">
            <v>2642.81</v>
          </cell>
        </row>
        <row r="9939">
          <cell r="A9939">
            <v>20159</v>
          </cell>
          <cell r="B9939" t="str">
            <v>SINAPI</v>
          </cell>
          <cell r="C9939" t="str">
            <v xml:space="preserve">JOELHO COM VISITA, PVC SERIE R, 90 GRAUS, 100 X 75 MM, PARA ESGOTO OU AGUAS PLUVIAIS PREDIAIS                                                                                                                                                                                                                                                                                                                                                                                                             </v>
          </cell>
          <cell r="D9939" t="str">
            <v xml:space="preserve">UN    </v>
          </cell>
          <cell r="E9939">
            <v>69.739999999999995</v>
          </cell>
        </row>
        <row r="9940">
          <cell r="A9940">
            <v>37963</v>
          </cell>
          <cell r="B9940" t="str">
            <v>SINAPI</v>
          </cell>
          <cell r="C9940" t="str">
            <v xml:space="preserve">JOELHO CPVC, SOLDAVEL, 45 GRAUS, 15 MM, PARA AGUA QUENTE                                                                                                                                                                                                                                                                                                                                                                                                                                                  </v>
          </cell>
          <cell r="D9940" t="str">
            <v xml:space="preserve">UN    </v>
          </cell>
          <cell r="E9940">
            <v>3.23</v>
          </cell>
        </row>
        <row r="9941">
          <cell r="A9941">
            <v>37964</v>
          </cell>
          <cell r="B9941" t="str">
            <v>SINAPI</v>
          </cell>
          <cell r="C9941" t="str">
            <v xml:space="preserve">JOELHO CPVC, SOLDAVEL, 45 GRAUS, 22 MM, PARA AGUA QUENTE                                                                                                                                                                                                                                                                                                                                                                                                                                                  </v>
          </cell>
          <cell r="D9941" t="str">
            <v xml:space="preserve">UN    </v>
          </cell>
          <cell r="E9941">
            <v>5.38</v>
          </cell>
        </row>
        <row r="9942">
          <cell r="A9942">
            <v>37965</v>
          </cell>
          <cell r="B9942" t="str">
            <v>SINAPI</v>
          </cell>
          <cell r="C9942" t="str">
            <v xml:space="preserve">JOELHO CPVC, SOLDAVEL, 45 GRAUS, 28 MM, PARA AGUA QUENTE                                                                                                                                                                                                                                                                                                                                                                                                                                                  </v>
          </cell>
          <cell r="D9942" t="str">
            <v xml:space="preserve">UN    </v>
          </cell>
          <cell r="E9942">
            <v>7.8</v>
          </cell>
        </row>
        <row r="9943">
          <cell r="A9943">
            <v>37966</v>
          </cell>
          <cell r="B9943" t="str">
            <v>SINAPI</v>
          </cell>
          <cell r="C9943" t="str">
            <v xml:space="preserve">JOELHO CPVC, SOLDAVEL, 45 GRAUS, 35 MM, PARA AGUA QUENTE                                                                                                                                                                                                                                                                                                                                                                                                                                                  </v>
          </cell>
          <cell r="D9943" t="str">
            <v xml:space="preserve">UN    </v>
          </cell>
          <cell r="E9943">
            <v>14.13</v>
          </cell>
        </row>
        <row r="9944">
          <cell r="A9944">
            <v>37967</v>
          </cell>
          <cell r="B9944" t="str">
            <v>SINAPI</v>
          </cell>
          <cell r="C9944" t="str">
            <v xml:space="preserve">JOELHO CPVC, SOLDAVEL, 45 GRAUS, 42 MM, PARA AGUA QUENTE                                                                                                                                                                                                                                                                                                                                                                                                                                                  </v>
          </cell>
          <cell r="D9944" t="str">
            <v xml:space="preserve">UN    </v>
          </cell>
          <cell r="E9944">
            <v>22.66</v>
          </cell>
        </row>
        <row r="9945">
          <cell r="A9945">
            <v>37968</v>
          </cell>
          <cell r="B9945" t="str">
            <v>SINAPI</v>
          </cell>
          <cell r="C9945" t="str">
            <v xml:space="preserve">JOELHO CPVC, SOLDAVEL, 45 GRAUS, 54 MM, PARA AGUA QUENTE                                                                                                                                                                                                                                                                                                                                                                                                                                                  </v>
          </cell>
          <cell r="D9945" t="str">
            <v xml:space="preserve">UN    </v>
          </cell>
          <cell r="E9945">
            <v>49.7</v>
          </cell>
        </row>
        <row r="9946">
          <cell r="A9946">
            <v>37969</v>
          </cell>
          <cell r="B9946" t="str">
            <v>SINAPI</v>
          </cell>
          <cell r="C9946" t="str">
            <v xml:space="preserve">JOELHO CPVC, SOLDAVEL, 45 GRAUS, 73 MM, PARA AGUA QUENTE                                                                                                                                                                                                                                                                                                                                                                                                                                                  </v>
          </cell>
          <cell r="D9946" t="str">
            <v xml:space="preserve">UN    </v>
          </cell>
          <cell r="E9946">
            <v>132.77000000000001</v>
          </cell>
        </row>
        <row r="9947">
          <cell r="A9947">
            <v>37970</v>
          </cell>
          <cell r="B9947" t="str">
            <v>SINAPI</v>
          </cell>
          <cell r="C9947" t="str">
            <v xml:space="preserve">JOELHO CPVC, SOLDAVEL, 45 GRAUS, 89 MM, PARA AGUA QUENTE                                                                                                                                                                                                                                                                                                                                                                                                                                                  </v>
          </cell>
          <cell r="D9947" t="str">
            <v xml:space="preserve">UN    </v>
          </cell>
          <cell r="E9947">
            <v>154.88</v>
          </cell>
        </row>
        <row r="9948">
          <cell r="A9948">
            <v>21118</v>
          </cell>
          <cell r="B9948" t="str">
            <v>SINAPI</v>
          </cell>
          <cell r="C9948" t="str">
            <v xml:space="preserve">JOELHO CPVC, SOLDAVEL, 90 GRAUS, 15 MM, PARA AGUA QUENTE                                                                                                                                                                                                                                                                                                                                                                                                                                                  </v>
          </cell>
          <cell r="D9948" t="str">
            <v xml:space="preserve">UN    </v>
          </cell>
          <cell r="E9948">
            <v>2.44</v>
          </cell>
        </row>
        <row r="9949">
          <cell r="A9949">
            <v>37956</v>
          </cell>
          <cell r="B9949" t="str">
            <v>SINAPI</v>
          </cell>
          <cell r="C9949" t="str">
            <v xml:space="preserve">JOELHO CPVC, SOLDAVEL, 90 GRAUS, 22 MM, PARA AGUA QUENTE                                                                                                                                                                                                                                                                                                                                                                                                                                                  </v>
          </cell>
          <cell r="D9949" t="str">
            <v xml:space="preserve">UN    </v>
          </cell>
          <cell r="E9949">
            <v>3.86</v>
          </cell>
        </row>
        <row r="9950">
          <cell r="A9950">
            <v>37957</v>
          </cell>
          <cell r="B9950" t="str">
            <v>SINAPI</v>
          </cell>
          <cell r="C9950" t="str">
            <v xml:space="preserve">JOELHO CPVC, SOLDAVEL, 90 GRAUS, 28 MM, PARA AGUA QUENTE                                                                                                                                                                                                                                                                                                                                                                                                                                                  </v>
          </cell>
          <cell r="D9950" t="str">
            <v xml:space="preserve">UN    </v>
          </cell>
          <cell r="E9950">
            <v>8.15</v>
          </cell>
        </row>
        <row r="9951">
          <cell r="A9951">
            <v>37958</v>
          </cell>
          <cell r="B9951" t="str">
            <v>SINAPI</v>
          </cell>
          <cell r="C9951" t="str">
            <v xml:space="preserve">JOELHO CPVC, SOLDAVEL, 90 GRAUS, 35 MM, PARA AGUA QUENTE                                                                                                                                                                                                                                                                                                                                                                                                                                                  </v>
          </cell>
          <cell r="D9951" t="str">
            <v xml:space="preserve">UN    </v>
          </cell>
          <cell r="E9951">
            <v>14.13</v>
          </cell>
        </row>
        <row r="9952">
          <cell r="A9952">
            <v>37959</v>
          </cell>
          <cell r="B9952" t="str">
            <v>SINAPI</v>
          </cell>
          <cell r="C9952" t="str">
            <v xml:space="preserve">JOELHO CPVC, SOLDAVEL, 90 GRAUS, 42 MM, PARA AGUA QUENTE                                                                                                                                                                                                                                                                                                                                                                                                                                                  </v>
          </cell>
          <cell r="D9952" t="str">
            <v xml:space="preserve">UN    </v>
          </cell>
          <cell r="E9952">
            <v>22.66</v>
          </cell>
        </row>
        <row r="9953">
          <cell r="A9953">
            <v>37960</v>
          </cell>
          <cell r="B9953" t="str">
            <v>SINAPI</v>
          </cell>
          <cell r="C9953" t="str">
            <v xml:space="preserve">JOELHO CPVC, SOLDAVEL, 90 GRAUS, 54 MM, PARA AGUA QUENTE                                                                                                                                                                                                                                                                                                                                                                                                                                                  </v>
          </cell>
          <cell r="D9953" t="str">
            <v xml:space="preserve">UN    </v>
          </cell>
          <cell r="E9953">
            <v>48.8</v>
          </cell>
        </row>
        <row r="9954">
          <cell r="A9954">
            <v>37961</v>
          </cell>
          <cell r="B9954" t="str">
            <v>SINAPI</v>
          </cell>
          <cell r="C9954" t="str">
            <v xml:space="preserve">JOELHO CPVC, SOLDAVEL, 90 GRAUS, 73 MM, PARA AGUA QUENTE                                                                                                                                                                                                                                                                                                                                                                                                                                                  </v>
          </cell>
          <cell r="D9954" t="str">
            <v xml:space="preserve">UN    </v>
          </cell>
          <cell r="E9954">
            <v>129.47</v>
          </cell>
        </row>
        <row r="9955">
          <cell r="A9955">
            <v>37962</v>
          </cell>
          <cell r="B9955" t="str">
            <v>SINAPI</v>
          </cell>
          <cell r="C9955" t="str">
            <v xml:space="preserve">JOELHO CPVC, SOLDAVEL, 90 GRAUS, 89 MM, PARA AGUA QUENTE                                                                                                                                                                                                                                                                                                                                                                                                                                                  </v>
          </cell>
          <cell r="D9955" t="str">
            <v xml:space="preserve">UN    </v>
          </cell>
          <cell r="E9955">
            <v>150.44</v>
          </cell>
        </row>
        <row r="9956">
          <cell r="A9956">
            <v>3533</v>
          </cell>
          <cell r="B9956" t="str">
            <v>SINAPI</v>
          </cell>
          <cell r="C9956" t="str">
            <v xml:space="preserve">JOELHO DE REDUCAO, PVC SOLDAVEL, 90 GRAUS,  25 MM X 20 MM, PARA AGUA FRIA PREDIAL                                                                                                                                                                                                                                                                                                                                                                                                                         </v>
          </cell>
          <cell r="D9956" t="str">
            <v xml:space="preserve">UN    </v>
          </cell>
          <cell r="E9956">
            <v>3.36</v>
          </cell>
        </row>
        <row r="9957">
          <cell r="A9957">
            <v>3538</v>
          </cell>
          <cell r="B9957" t="str">
            <v>SINAPI</v>
          </cell>
          <cell r="C9957" t="str">
            <v xml:space="preserve">JOELHO DE REDUCAO, PVC SOLDAVEL, 90 GRAUS,  32 MM X 25 MM, PARA AGUA FRIA PREDIAL                                                                                                                                                                                                                                                                                                                                                                                                                         </v>
          </cell>
          <cell r="D9957" t="str">
            <v xml:space="preserve">UN    </v>
          </cell>
          <cell r="E9957">
            <v>5.8</v>
          </cell>
        </row>
        <row r="9958">
          <cell r="A9958">
            <v>3497</v>
          </cell>
          <cell r="B9958" t="str">
            <v>SINAPI</v>
          </cell>
          <cell r="C9958" t="str">
            <v xml:space="preserve">JOELHO DE REDUCAO, PVC, ROSCAVEL COM BUCHA DE LATAO, 90 GRAUS,  3/4" X 1/2", PARA AGUA FRIA PREDIAL                                                                                                                                                                                                                                                                                                                                                                                                       </v>
          </cell>
          <cell r="D9958" t="str">
            <v xml:space="preserve">UN    </v>
          </cell>
          <cell r="E9958">
            <v>21.67</v>
          </cell>
        </row>
        <row r="9959">
          <cell r="A9959">
            <v>3498</v>
          </cell>
          <cell r="B9959" t="str">
            <v>SINAPI</v>
          </cell>
          <cell r="C9959" t="str">
            <v xml:space="preserve">JOELHO DE REDUCAO, PVC, ROSCAVEL, 90 GRAUS, 1" X 3/4", PARA AGUA FRIA PREDIAL                                                                                                                                                                                                                                                                                                                                                                                                                             </v>
          </cell>
          <cell r="D9959" t="str">
            <v xml:space="preserve">UN    </v>
          </cell>
          <cell r="E9959">
            <v>6.88</v>
          </cell>
        </row>
        <row r="9960">
          <cell r="A9960">
            <v>3496</v>
          </cell>
          <cell r="B9960" t="str">
            <v>SINAPI</v>
          </cell>
          <cell r="C9960" t="str">
            <v xml:space="preserve">JOELHO DE REDUCAO, PVC, ROSCAVEL, 90 GRAUS, 3/4" X 1/2", PARA AGUA FRIA PREDIAL                                                                                                                                                                                                                                                                                                                                                                                                                           </v>
          </cell>
          <cell r="D9960" t="str">
            <v xml:space="preserve">UN    </v>
          </cell>
          <cell r="E9960">
            <v>5.56</v>
          </cell>
        </row>
        <row r="9961">
          <cell r="A9961">
            <v>38429</v>
          </cell>
          <cell r="B9961" t="str">
            <v>SINAPI</v>
          </cell>
          <cell r="C9961" t="str">
            <v xml:space="preserve">JOELHO DE TRANSICAO, CPVC, SOLDAVEL, 90 GRAUS, 15 MM X 1/2", PARA AGUA QUENTE                                                                                                                                                                                                                                                                                                                                                                                                                             </v>
          </cell>
          <cell r="D9961" t="str">
            <v xml:space="preserve">UN    </v>
          </cell>
          <cell r="E9961">
            <v>8.24</v>
          </cell>
        </row>
        <row r="9962">
          <cell r="A9962">
            <v>38431</v>
          </cell>
          <cell r="B9962" t="str">
            <v>SINAPI</v>
          </cell>
          <cell r="C9962" t="str">
            <v xml:space="preserve">JOELHO DE TRANSICAO, CPVC, SOLDAVEL, 90 GRAUS, 22 MM X 1/2", PARA AGUA QUENTE                                                                                                                                                                                                                                                                                                                                                                                                                             </v>
          </cell>
          <cell r="D9962" t="str">
            <v xml:space="preserve">UN    </v>
          </cell>
          <cell r="E9962">
            <v>13.05</v>
          </cell>
        </row>
        <row r="9963">
          <cell r="A9963">
            <v>38430</v>
          </cell>
          <cell r="B9963" t="str">
            <v>SINAPI</v>
          </cell>
          <cell r="C9963" t="str">
            <v xml:space="preserve">JOELHO DE TRANSICAO, CPVC, SOLDAVEL, 90 GRAUS, 22 MM X 3/4", PARA AGUA QUENTE                                                                                                                                                                                                                                                                                                                                                                                                                             </v>
          </cell>
          <cell r="D9963" t="str">
            <v xml:space="preserve">UN    </v>
          </cell>
          <cell r="E9963">
            <v>16.68</v>
          </cell>
        </row>
        <row r="9964">
          <cell r="A9964">
            <v>36348</v>
          </cell>
          <cell r="B9964" t="str">
            <v>SINAPI</v>
          </cell>
          <cell r="C9964" t="str">
            <v xml:space="preserve">JOELHO PPR 45 GRAUS, SOLDAVEL,  DN 20 MM, PARA AGUA QUENTE PREDIAL                                                                                                                                                                                                                                                                                                                                                                                                                                        </v>
          </cell>
          <cell r="D9964" t="str">
            <v xml:space="preserve">UN    </v>
          </cell>
          <cell r="E9964">
            <v>1.97</v>
          </cell>
        </row>
        <row r="9965">
          <cell r="A9965">
            <v>36349</v>
          </cell>
          <cell r="B9965" t="str">
            <v>SINAPI</v>
          </cell>
          <cell r="C9965" t="str">
            <v xml:space="preserve">JOELHO PPR 45 GRAUS, SOLDAVEL, DN 25 MM, PARA AGUA QUENTE PREDIAL                                                                                                                                                                                                                                                                                                                                                                                                                                         </v>
          </cell>
          <cell r="D9965" t="str">
            <v xml:space="preserve">UN    </v>
          </cell>
          <cell r="E9965">
            <v>2.96</v>
          </cell>
        </row>
        <row r="9966">
          <cell r="A9966">
            <v>38433</v>
          </cell>
          <cell r="B9966" t="str">
            <v>SINAPI</v>
          </cell>
          <cell r="C9966" t="str">
            <v xml:space="preserve">JOELHO PPR, 45 GRAUS, SOLDAVEL, DN 32 MM, PARA AGUA QUENTE PREDIAL                                                                                                                                                                                                                                                                                                                                                                                                                                        </v>
          </cell>
          <cell r="D9966" t="str">
            <v xml:space="preserve">UN    </v>
          </cell>
          <cell r="E9966">
            <v>5.48</v>
          </cell>
        </row>
        <row r="9967">
          <cell r="A9967">
            <v>38440</v>
          </cell>
          <cell r="B9967" t="str">
            <v>SINAPI</v>
          </cell>
          <cell r="C9967" t="str">
            <v xml:space="preserve">JOELHO PPR, 90 GRAUS, SOLDAVEL, DN 110 MM, PARA AGUA QUENTE PREDIAL                                                                                                                                                                                                                                                                                                                                                                                                                                       </v>
          </cell>
          <cell r="D9967" t="str">
            <v xml:space="preserve">UN    </v>
          </cell>
          <cell r="E9967">
            <v>188.96</v>
          </cell>
        </row>
        <row r="9968">
          <cell r="A9968">
            <v>36359</v>
          </cell>
          <cell r="B9968" t="str">
            <v>SINAPI</v>
          </cell>
          <cell r="C9968" t="str">
            <v xml:space="preserve">JOELHO PPR, 90 GRAUS, SOLDAVEL, DN 20 MM, PARA AGUA QUENTE PREDIAL                                                                                                                                                                                                                                                                                                                                                                                                                                        </v>
          </cell>
          <cell r="D9968" t="str">
            <v xml:space="preserve">UN    </v>
          </cell>
          <cell r="E9968">
            <v>2.35</v>
          </cell>
        </row>
        <row r="9969">
          <cell r="A9969">
            <v>36360</v>
          </cell>
          <cell r="B9969" t="str">
            <v>SINAPI</v>
          </cell>
          <cell r="C9969" t="str">
            <v xml:space="preserve">JOELHO PPR, 90 GRAUS, SOLDAVEL, DN 25 MM, PARA AGUA QUENTE PREDIAL                                                                                                                                                                                                                                                                                                                                                                                                                                        </v>
          </cell>
          <cell r="D9969" t="str">
            <v xml:space="preserve">UN    </v>
          </cell>
          <cell r="E9969">
            <v>3.62</v>
          </cell>
        </row>
        <row r="9970">
          <cell r="A9970">
            <v>38434</v>
          </cell>
          <cell r="B9970" t="str">
            <v>SINAPI</v>
          </cell>
          <cell r="C9970" t="str">
            <v xml:space="preserve">JOELHO PPR, 90 GRAUS, SOLDAVEL, DN 32 MM, PARA AGUA QUENTE PREDIAL                                                                                                                                                                                                                                                                                                                                                                                                                                        </v>
          </cell>
          <cell r="D9970" t="str">
            <v xml:space="preserve">UN    </v>
          </cell>
          <cell r="E9970">
            <v>5.55</v>
          </cell>
        </row>
        <row r="9971">
          <cell r="A9971">
            <v>38435</v>
          </cell>
          <cell r="B9971" t="str">
            <v>SINAPI</v>
          </cell>
          <cell r="C9971" t="str">
            <v xml:space="preserve">JOELHO PPR, 90 GRAUS, SOLDAVEL, DN 40 MM, PARA AGUA QUENTE PREDIAL                                                                                                                                                                                                                                                                                                                                                                                                                                        </v>
          </cell>
          <cell r="D9971" t="str">
            <v xml:space="preserve">UN    </v>
          </cell>
          <cell r="E9971">
            <v>10.54</v>
          </cell>
        </row>
        <row r="9972">
          <cell r="A9972">
            <v>38436</v>
          </cell>
          <cell r="B9972" t="str">
            <v>SINAPI</v>
          </cell>
          <cell r="C9972" t="str">
            <v xml:space="preserve">JOELHO PPR, 90 GRAUS, SOLDAVEL, DN 50 MM, PARA AGUA QUENTE PREDIAL                                                                                                                                                                                                                                                                                                                                                                                                                                        </v>
          </cell>
          <cell r="D9972" t="str">
            <v xml:space="preserve">UN    </v>
          </cell>
          <cell r="E9972">
            <v>21.79</v>
          </cell>
        </row>
        <row r="9973">
          <cell r="A9973">
            <v>38437</v>
          </cell>
          <cell r="B9973" t="str">
            <v>SINAPI</v>
          </cell>
          <cell r="C9973" t="str">
            <v xml:space="preserve">JOELHO PPR, 90 GRAUS, SOLDAVEL, DN 63 MM, PARA AGUA QUENTE PREDIAL                                                                                                                                                                                                                                                                                                                                                                                                                                        </v>
          </cell>
          <cell r="D9973" t="str">
            <v xml:space="preserve">UN    </v>
          </cell>
          <cell r="E9973">
            <v>32.72</v>
          </cell>
        </row>
        <row r="9974">
          <cell r="A9974">
            <v>38438</v>
          </cell>
          <cell r="B9974" t="str">
            <v>SINAPI</v>
          </cell>
          <cell r="C9974" t="str">
            <v xml:space="preserve">JOELHO PPR, 90 GRAUS, SOLDAVEL, DN 75 MM, PARA AGUA QUENTE PREDIAL                                                                                                                                                                                                                                                                                                                                                                                                                                        </v>
          </cell>
          <cell r="D9974" t="str">
            <v xml:space="preserve">UN    </v>
          </cell>
          <cell r="E9974">
            <v>82.66</v>
          </cell>
        </row>
        <row r="9975">
          <cell r="A9975">
            <v>38439</v>
          </cell>
          <cell r="B9975" t="str">
            <v>SINAPI</v>
          </cell>
          <cell r="C9975" t="str">
            <v xml:space="preserve">JOELHO PPR, 90 GRAUS, SOLDAVEL, DN 90 MM, PARA AGUA QUENTE PREDIAL                                                                                                                                                                                                                                                                                                                                                                                                                                        </v>
          </cell>
          <cell r="D9975" t="str">
            <v xml:space="preserve">UN    </v>
          </cell>
          <cell r="E9975">
            <v>126</v>
          </cell>
        </row>
        <row r="9976">
          <cell r="A9976">
            <v>10836</v>
          </cell>
          <cell r="B9976" t="str">
            <v>SINAPI</v>
          </cell>
          <cell r="C9976" t="str">
            <v xml:space="preserve">JOELHO PVC COM VISITA, 90 GRAUS, DN 100 X 50 MM, SERIE NORMAL, PARA ESGOTO PREDIAL                                                                                                                                                                                                                                                                                                                                                                                                                        </v>
          </cell>
          <cell r="D9976" t="str">
            <v xml:space="preserve">UN    </v>
          </cell>
          <cell r="E9976">
            <v>24.45</v>
          </cell>
        </row>
        <row r="9977">
          <cell r="A9977">
            <v>20128</v>
          </cell>
          <cell r="B9977" t="str">
            <v>SINAPI</v>
          </cell>
          <cell r="C9977" t="str">
            <v xml:space="preserve">JOELHO PVC LEVE, 45 GRAUS, DN 150 MM, PARA ESGOTO PREDIAL                                                                                                                                                                                                                                                                                                                                                                                                                                                 </v>
          </cell>
          <cell r="D9977" t="str">
            <v xml:space="preserve">UN    </v>
          </cell>
          <cell r="E9977">
            <v>71.650000000000006</v>
          </cell>
        </row>
        <row r="9978">
          <cell r="A9978">
            <v>20131</v>
          </cell>
          <cell r="B9978" t="str">
            <v>SINAPI</v>
          </cell>
          <cell r="C9978" t="str">
            <v xml:space="preserve">JOELHO PVC LEVE, 90 GRAUS, DN 150 MM, PARA ESGOTO PREDIAL                                                                                                                                                                                                                                                                                                                                                                                                                                                 </v>
          </cell>
          <cell r="D9978" t="str">
            <v xml:space="preserve">UN    </v>
          </cell>
          <cell r="E9978">
            <v>65.400000000000006</v>
          </cell>
        </row>
        <row r="9979">
          <cell r="A9979">
            <v>3521</v>
          </cell>
          <cell r="B9979" t="str">
            <v>SINAPI</v>
          </cell>
          <cell r="C9979" t="str">
            <v xml:space="preserve">JOELHO PVC,  SOLDAVEL COM ROSCA, 90 GRAUS, 20 MM X 1/2", PARA AGUA FRIA PREDIAL                                                                                                                                                                                                                                                                                                                                                                                                                           </v>
          </cell>
          <cell r="D9979" t="str">
            <v xml:space="preserve">UN    </v>
          </cell>
          <cell r="E9979">
            <v>2.92</v>
          </cell>
        </row>
        <row r="9980">
          <cell r="A9980">
            <v>3531</v>
          </cell>
          <cell r="B9980" t="str">
            <v>SINAPI</v>
          </cell>
          <cell r="C9980" t="str">
            <v xml:space="preserve">JOELHO PVC,  SOLDAVEL COM ROSCA, 90 GRAUS, 25 MM X 1/2", PARA AGUA FRIA PREDIAL                                                                                                                                                                                                                                                                                                                                                                                                                           </v>
          </cell>
          <cell r="D9980" t="str">
            <v xml:space="preserve">UN    </v>
          </cell>
          <cell r="E9980">
            <v>3.31</v>
          </cell>
        </row>
        <row r="9981">
          <cell r="A9981">
            <v>3522</v>
          </cell>
          <cell r="B9981" t="str">
            <v>SINAPI</v>
          </cell>
          <cell r="C9981" t="str">
            <v xml:space="preserve">JOELHO PVC,  SOLDAVEL COM ROSCA, 90 GRAUS, 25 MM X 3/4", PARA AGUA FRIA PREDIAL                                                                                                                                                                                                                                                                                                                                                                                                                           </v>
          </cell>
          <cell r="D9981" t="str">
            <v xml:space="preserve">UN    </v>
          </cell>
          <cell r="E9981">
            <v>4.92</v>
          </cell>
        </row>
        <row r="9982">
          <cell r="A9982">
            <v>3527</v>
          </cell>
          <cell r="B9982" t="str">
            <v>SINAPI</v>
          </cell>
          <cell r="C9982" t="str">
            <v xml:space="preserve">JOELHO PVC,  SOLDAVEL COM ROSCA, 90 GRAUS, 32 MM X 3/4", PARA AGUA FRIA PREDIAL                                                                                                                                                                                                                                                                                                                                                                                                                           </v>
          </cell>
          <cell r="D9982" t="str">
            <v xml:space="preserve">UN    </v>
          </cell>
          <cell r="E9982">
            <v>16.91</v>
          </cell>
        </row>
        <row r="9983">
          <cell r="A9983">
            <v>10835</v>
          </cell>
          <cell r="B9983" t="str">
            <v>SINAPI</v>
          </cell>
          <cell r="C9983" t="str">
            <v xml:space="preserve">JOELHO PVC, COM BOLSA E ANEL, 90 GRAUS, DN 40 X *38* MM, SERIE NORMAL, PARA ESGOTO PREDIAL                                                                                                                                                                                                                                                                                                                                                                                                                </v>
          </cell>
          <cell r="D9983" t="str">
            <v xml:space="preserve">UN    </v>
          </cell>
          <cell r="E9983">
            <v>5.12</v>
          </cell>
        </row>
        <row r="9984">
          <cell r="A9984">
            <v>3475</v>
          </cell>
          <cell r="B9984" t="str">
            <v>SINAPI</v>
          </cell>
          <cell r="C9984" t="str">
            <v xml:space="preserve">JOELHO PVC, ROSCAVEL, 45 GRAUS, 1/2", PARA AGUA FRIA PREDIAL                                                                                                                                                                                                                                                                                                                                                                                                                                              </v>
          </cell>
          <cell r="D9984" t="str">
            <v xml:space="preserve">UN    </v>
          </cell>
          <cell r="E9984">
            <v>5.68</v>
          </cell>
        </row>
        <row r="9985">
          <cell r="A9985">
            <v>3485</v>
          </cell>
          <cell r="B9985" t="str">
            <v>SINAPI</v>
          </cell>
          <cell r="C9985" t="str">
            <v xml:space="preserve">JOELHO PVC, ROSCAVEL, 45 GRAUS, 1", PARA AGUA FRIA PREDIAL                                                                                                                                                                                                                                                                                                                                                                                                                                                </v>
          </cell>
          <cell r="D9985" t="str">
            <v xml:space="preserve">UN    </v>
          </cell>
          <cell r="E9985">
            <v>18.16</v>
          </cell>
        </row>
        <row r="9986">
          <cell r="A9986">
            <v>3534</v>
          </cell>
          <cell r="B9986" t="str">
            <v>SINAPI</v>
          </cell>
          <cell r="C9986" t="str">
            <v xml:space="preserve">JOELHO PVC, ROSCAVEL, 45 GRAUS, 3/4", PARA AGUA FRIA PREDIAL                                                                                                                                                                                                                                                                                                                                                                                                                                              </v>
          </cell>
          <cell r="D9986" t="str">
            <v xml:space="preserve">UN    </v>
          </cell>
          <cell r="E9986">
            <v>7.18</v>
          </cell>
        </row>
        <row r="9987">
          <cell r="A9987">
            <v>3543</v>
          </cell>
          <cell r="B9987" t="str">
            <v>SINAPI</v>
          </cell>
          <cell r="C9987" t="str">
            <v xml:space="preserve">JOELHO PVC, ROSCAVEL, 90 GRAUS, 1/2", PARA AGUA FRIA PREDIAL                                                                                                                                                                                                                                                                                                                                                                                                                                              </v>
          </cell>
          <cell r="D9987" t="str">
            <v xml:space="preserve">UN    </v>
          </cell>
          <cell r="E9987">
            <v>3.61</v>
          </cell>
        </row>
        <row r="9988">
          <cell r="A9988">
            <v>3482</v>
          </cell>
          <cell r="B9988" t="str">
            <v>SINAPI</v>
          </cell>
          <cell r="C9988" t="str">
            <v xml:space="preserve">JOELHO PVC, ROSCAVEL, 90 GRAUS, 1", PARA AGUA FRIA PREDIAL                                                                                                                                                                                                                                                                                                                                                                                                                                                </v>
          </cell>
          <cell r="D9988" t="str">
            <v xml:space="preserve">UN    </v>
          </cell>
          <cell r="E9988">
            <v>9.1300000000000008</v>
          </cell>
        </row>
        <row r="9989">
          <cell r="A9989">
            <v>3505</v>
          </cell>
          <cell r="B9989" t="str">
            <v>SINAPI</v>
          </cell>
          <cell r="C9989" t="str">
            <v xml:space="preserve">JOELHO PVC, ROSCAVEL, 90 GRAUS, 3/4", PARA AGUA FRIA PREDIAL                                                                                                                                                                                                                                                                                                                                                                                                                                              </v>
          </cell>
          <cell r="D9989" t="str">
            <v xml:space="preserve">UN    </v>
          </cell>
          <cell r="E9989">
            <v>5.17</v>
          </cell>
        </row>
        <row r="9990">
          <cell r="A9990">
            <v>3516</v>
          </cell>
          <cell r="B9990" t="str">
            <v>SINAPI</v>
          </cell>
          <cell r="C9990" t="str">
            <v xml:space="preserve">JOELHO PVC, SOLDAVEL, BB, 45 GRAUS, DN 40 MM, PARA ESGOTO PREDIAL                                                                                                                                                                                                                                                                                                                                                                                                                                         </v>
          </cell>
          <cell r="D9990" t="str">
            <v xml:space="preserve">UN    </v>
          </cell>
          <cell r="E9990">
            <v>1.34</v>
          </cell>
        </row>
        <row r="9991">
          <cell r="A9991">
            <v>3517</v>
          </cell>
          <cell r="B9991" t="str">
            <v>SINAPI</v>
          </cell>
          <cell r="C9991" t="str">
            <v xml:space="preserve">JOELHO PVC, SOLDAVEL, BB, 90 GRAUS, DN 40 MM, PARA ESGOTO PREDIAL                                                                                                                                                                                                                                                                                                                                                                                                                                         </v>
          </cell>
          <cell r="D9991" t="str">
            <v xml:space="preserve">UN    </v>
          </cell>
          <cell r="E9991">
            <v>4.67</v>
          </cell>
        </row>
        <row r="9992">
          <cell r="A9992">
            <v>3515</v>
          </cell>
          <cell r="B9992" t="str">
            <v>SINAPI</v>
          </cell>
          <cell r="C9992" t="str">
            <v xml:space="preserve">JOELHO PVC, SOLDAVEL, COM BUCHA DE LATAO, 90 GRAUS, 20 MM X 1/2", PARA AGUA FRIA PREDIAL                                                                                                                                                                                                                                                                                                                                                                                                                  </v>
          </cell>
          <cell r="D9992" t="str">
            <v xml:space="preserve">UN    </v>
          </cell>
          <cell r="E9992">
            <v>8.3800000000000008</v>
          </cell>
        </row>
        <row r="9993">
          <cell r="A9993">
            <v>20147</v>
          </cell>
          <cell r="B9993" t="str">
            <v>SINAPI</v>
          </cell>
          <cell r="C9993" t="str">
            <v xml:space="preserve">JOELHO PVC, SOLDAVEL, COM BUCHA DE LATAO, 90 GRAUS, 25 MM X 1/2", PARA AGUA FRIA PREDIAL                                                                                                                                                                                                                                                                                                                                                                                                                  </v>
          </cell>
          <cell r="D9993" t="str">
            <v xml:space="preserve">UN    </v>
          </cell>
          <cell r="E9993">
            <v>9.02</v>
          </cell>
        </row>
        <row r="9994">
          <cell r="A9994">
            <v>3524</v>
          </cell>
          <cell r="B9994" t="str">
            <v>SINAPI</v>
          </cell>
          <cell r="C9994" t="str">
            <v xml:space="preserve">JOELHO PVC, SOLDAVEL, COM BUCHA DE LATAO, 90 GRAUS, 25 MM X 3/4", PARA AGUA FRIA PREDIAL                                                                                                                                                                                                                                                                                                                                                                                                                  </v>
          </cell>
          <cell r="D9994" t="str">
            <v xml:space="preserve">UN    </v>
          </cell>
          <cell r="E9994">
            <v>10.7</v>
          </cell>
        </row>
        <row r="9995">
          <cell r="A9995">
            <v>3532</v>
          </cell>
          <cell r="B9995" t="str">
            <v>SINAPI</v>
          </cell>
          <cell r="C9995" t="str">
            <v xml:space="preserve">JOELHO PVC, SOLDAVEL, COM BUCHA DE LATAO, 90 GRAUS, 32 MM X 3/4", PARA AGUA FRIA PREDIAL                                                                                                                                                                                                                                                                                                                                                                                                                  </v>
          </cell>
          <cell r="D9995" t="str">
            <v xml:space="preserve">UN    </v>
          </cell>
          <cell r="E9995">
            <v>19.57</v>
          </cell>
        </row>
        <row r="9996">
          <cell r="A9996">
            <v>3528</v>
          </cell>
          <cell r="B9996" t="str">
            <v>SINAPI</v>
          </cell>
          <cell r="C9996" t="str">
            <v xml:space="preserve">JOELHO PVC, SOLDAVEL, PB, 45 GRAUS, DN 100 MM, PARA ESGOTO PREDIAL                                                                                                                                                                                                                                                                                                                                                                                                                                        </v>
          </cell>
          <cell r="D9996" t="str">
            <v xml:space="preserve">UN    </v>
          </cell>
          <cell r="E9996">
            <v>10.54</v>
          </cell>
        </row>
        <row r="9997">
          <cell r="A9997">
            <v>37952</v>
          </cell>
          <cell r="B9997" t="str">
            <v>SINAPI</v>
          </cell>
          <cell r="C9997" t="str">
            <v xml:space="preserve">JOELHO PVC, SOLDAVEL, PB, 45 GRAUS, DN 150 MM, PARA ESGOTO PREDIAL                                                                                                                                                                                                                                                                                                                                                                                                                                        </v>
          </cell>
          <cell r="D9997" t="str">
            <v xml:space="preserve">UN    </v>
          </cell>
          <cell r="E9997">
            <v>75.12</v>
          </cell>
        </row>
        <row r="9998">
          <cell r="A9998">
            <v>37951</v>
          </cell>
          <cell r="B9998" t="str">
            <v>SINAPI</v>
          </cell>
          <cell r="C9998" t="str">
            <v xml:space="preserve">JOELHO PVC, SOLDAVEL, PB, 45 GRAUS, DN 40 MM, PARA ESGOTO PREDIAL                                                                                                                                                                                                                                                                                                                                                                                                                                         </v>
          </cell>
          <cell r="D9998" t="str">
            <v xml:space="preserve">UN    </v>
          </cell>
          <cell r="E9998">
            <v>2.73</v>
          </cell>
        </row>
        <row r="9999">
          <cell r="A9999">
            <v>3518</v>
          </cell>
          <cell r="B9999" t="str">
            <v>SINAPI</v>
          </cell>
          <cell r="C9999" t="str">
            <v xml:space="preserve">JOELHO PVC, SOLDAVEL, PB, 45 GRAUS, DN 50 MM, PARA ESGOTO PREDIAL                                                                                                                                                                                                                                                                                                                                                                                                                                         </v>
          </cell>
          <cell r="D9999" t="str">
            <v xml:space="preserve">UN    </v>
          </cell>
          <cell r="E9999">
            <v>4</v>
          </cell>
        </row>
        <row r="10000">
          <cell r="A10000">
            <v>3519</v>
          </cell>
          <cell r="B10000" t="str">
            <v>SINAPI</v>
          </cell>
          <cell r="C10000" t="str">
            <v xml:space="preserve">JOELHO PVC, SOLDAVEL, PB, 45 GRAUS, DN 75 MM, PARA ESGOTO PREDIAL                                                                                                                                                                                                                                                                                                                                                                                                                                         </v>
          </cell>
          <cell r="D10000" t="str">
            <v xml:space="preserve">UN    </v>
          </cell>
          <cell r="E10000">
            <v>9.4700000000000006</v>
          </cell>
        </row>
        <row r="10001">
          <cell r="A10001">
            <v>3520</v>
          </cell>
          <cell r="B10001" t="str">
            <v>SINAPI</v>
          </cell>
          <cell r="C10001" t="str">
            <v xml:space="preserve">JOELHO PVC, SOLDAVEL, PB, 90 GRAUS, DN 100 MM, PARA ESGOTO PREDIAL                                                                                                                                                                                                                                                                                                                                                                                                                                        </v>
          </cell>
          <cell r="D10001" t="str">
            <v xml:space="preserve">UN    </v>
          </cell>
          <cell r="E10001">
            <v>10.61</v>
          </cell>
        </row>
        <row r="10002">
          <cell r="A10002">
            <v>37950</v>
          </cell>
          <cell r="B10002" t="str">
            <v>SINAPI</v>
          </cell>
          <cell r="C10002" t="str">
            <v xml:space="preserve">JOELHO PVC, SOLDAVEL, PB, 90 GRAUS, DN 150 MM, PARA ESGOTO PREDIAL                                                                                                                                                                                                                                                                                                                                                                                                                                        </v>
          </cell>
          <cell r="D10002" t="str">
            <v xml:space="preserve">UN    </v>
          </cell>
          <cell r="E10002">
            <v>65.400000000000006</v>
          </cell>
        </row>
        <row r="10003">
          <cell r="A10003">
            <v>37949</v>
          </cell>
          <cell r="B10003" t="str">
            <v>SINAPI</v>
          </cell>
          <cell r="C10003" t="str">
            <v xml:space="preserve">JOELHO PVC, SOLDAVEL, PB, 90 GRAUS, DN 40 MM, PARA ESGOTO PREDIAL                                                                                                                                                                                                                                                                                                                                                                                                                                         </v>
          </cell>
          <cell r="D10003" t="str">
            <v xml:space="preserve">UN    </v>
          </cell>
          <cell r="E10003">
            <v>2.39</v>
          </cell>
        </row>
        <row r="10004">
          <cell r="A10004">
            <v>3526</v>
          </cell>
          <cell r="B10004" t="str">
            <v>SINAPI</v>
          </cell>
          <cell r="C10004" t="str">
            <v xml:space="preserve">JOELHO PVC, SOLDAVEL, PB, 90 GRAUS, DN 50 MM, PARA ESGOTO PREDIAL                                                                                                                                                                                                                                                                                                                                                                                                                                         </v>
          </cell>
          <cell r="D10004" t="str">
            <v xml:space="preserve">UN    </v>
          </cell>
          <cell r="E10004">
            <v>3.21</v>
          </cell>
        </row>
        <row r="10005">
          <cell r="A10005">
            <v>3509</v>
          </cell>
          <cell r="B10005" t="str">
            <v>SINAPI</v>
          </cell>
          <cell r="C10005" t="str">
            <v xml:space="preserve">JOELHO PVC, SOLDAVEL, PB, 90 GRAUS, DN 75 MM, PARA ESGOTO PREDIAL                                                                                                                                                                                                                                                                                                                                                                                                                                         </v>
          </cell>
          <cell r="D10005" t="str">
            <v xml:space="preserve">UN    </v>
          </cell>
          <cell r="E10005">
            <v>8.35</v>
          </cell>
        </row>
        <row r="10006">
          <cell r="A10006">
            <v>3530</v>
          </cell>
          <cell r="B10006" t="str">
            <v>SINAPI</v>
          </cell>
          <cell r="C10006" t="str">
            <v xml:space="preserve">JOELHO PVC, SOLDAVEL, 90 GRAUS, 110 MM, PARA AGUA FRIA PREDIAL                                                                                                                                                                                                                                                                                                                                                                                                                                            </v>
          </cell>
          <cell r="D10006" t="str">
            <v xml:space="preserve">UN    </v>
          </cell>
          <cell r="E10006">
            <v>336.96</v>
          </cell>
        </row>
        <row r="10007">
          <cell r="A10007">
            <v>3542</v>
          </cell>
          <cell r="B10007" t="str">
            <v>SINAPI</v>
          </cell>
          <cell r="C10007" t="str">
            <v xml:space="preserve">JOELHO PVC, SOLDAVEL, 90 GRAUS, 20 MM, PARA AGUA FRIA PREDIAL                                                                                                                                                                                                                                                                                                                                                                                                                                             </v>
          </cell>
          <cell r="D10007" t="str">
            <v xml:space="preserve">UN    </v>
          </cell>
          <cell r="E10007">
            <v>0.78</v>
          </cell>
        </row>
        <row r="10008">
          <cell r="A10008">
            <v>3529</v>
          </cell>
          <cell r="B10008" t="str">
            <v>SINAPI</v>
          </cell>
          <cell r="C10008" t="str">
            <v xml:space="preserve">JOELHO PVC, SOLDAVEL, 90 GRAUS, 25 MM, PARA AGUA FRIA PREDIAL                                                                                                                                                                                                                                                                                                                                                                                                                                             </v>
          </cell>
          <cell r="D10008" t="str">
            <v xml:space="preserve">UN    </v>
          </cell>
          <cell r="E10008">
            <v>1.08</v>
          </cell>
        </row>
        <row r="10009">
          <cell r="A10009">
            <v>3536</v>
          </cell>
          <cell r="B10009" t="str">
            <v>SINAPI</v>
          </cell>
          <cell r="C10009" t="str">
            <v xml:space="preserve">JOELHO PVC, SOLDAVEL, 90 GRAUS, 32 MM, PARA AGUA FRIA PREDIAL                                                                                                                                                                                                                                                                                                                                                                                                                                             </v>
          </cell>
          <cell r="D10009" t="str">
            <v xml:space="preserve">UN    </v>
          </cell>
          <cell r="E10009">
            <v>3.23</v>
          </cell>
        </row>
        <row r="10010">
          <cell r="A10010">
            <v>3535</v>
          </cell>
          <cell r="B10010" t="str">
            <v>SINAPI</v>
          </cell>
          <cell r="C10010" t="str">
            <v xml:space="preserve">JOELHO PVC, SOLDAVEL, 90 GRAUS, 40 MM, PARA AGUA FRIA PREDIAL                                                                                                                                                                                                                                                                                                                                                                                                                                             </v>
          </cell>
          <cell r="D10010" t="str">
            <v xml:space="preserve">UN    </v>
          </cell>
          <cell r="E10010">
            <v>7.65</v>
          </cell>
        </row>
        <row r="10011">
          <cell r="A10011">
            <v>3540</v>
          </cell>
          <cell r="B10011" t="str">
            <v>SINAPI</v>
          </cell>
          <cell r="C10011" t="str">
            <v xml:space="preserve">JOELHO PVC, SOLDAVEL, 90 GRAUS, 50 MM, PARA AGUA FRIA PREDIAL                                                                                                                                                                                                                                                                                                                                                                                                                                             </v>
          </cell>
          <cell r="D10011" t="str">
            <v xml:space="preserve">UN    </v>
          </cell>
          <cell r="E10011">
            <v>8.2799999999999994</v>
          </cell>
        </row>
        <row r="10012">
          <cell r="A10012">
            <v>3539</v>
          </cell>
          <cell r="B10012" t="str">
            <v>SINAPI</v>
          </cell>
          <cell r="C10012" t="str">
            <v xml:space="preserve">JOELHO PVC, SOLDAVEL, 90 GRAUS, 60 MM, PARA AGUA FRIA PREDIAL                                                                                                                                                                                                                                                                                                                                                                                                                                             </v>
          </cell>
          <cell r="D10012" t="str">
            <v xml:space="preserve">UN    </v>
          </cell>
          <cell r="E10012">
            <v>35.94</v>
          </cell>
        </row>
        <row r="10013">
          <cell r="A10013">
            <v>3513</v>
          </cell>
          <cell r="B10013" t="str">
            <v>SINAPI</v>
          </cell>
          <cell r="C10013" t="str">
            <v xml:space="preserve">JOELHO PVC, SOLDAVEL, 90 GRAUS, 85 MM, PARA AGUA FRIA PREDIAL                                                                                                                                                                                                                                                                                                                                                                                                                                             </v>
          </cell>
          <cell r="D10013" t="str">
            <v xml:space="preserve">UN    </v>
          </cell>
          <cell r="E10013">
            <v>159.72999999999999</v>
          </cell>
        </row>
        <row r="10014">
          <cell r="A10014">
            <v>3492</v>
          </cell>
          <cell r="B10014" t="str">
            <v>SINAPI</v>
          </cell>
          <cell r="C10014" t="str">
            <v xml:space="preserve">JOELHO PVC, 45 GRAUS, ROSCAVEL,  1 1/2", AGUA FRIA PREDIAL                                                                                                                                                                                                                                                                                                                                                                                                                                                </v>
          </cell>
          <cell r="D10014" t="str">
            <v xml:space="preserve">UN    </v>
          </cell>
          <cell r="E10014">
            <v>30.75</v>
          </cell>
        </row>
        <row r="10015">
          <cell r="A10015">
            <v>3491</v>
          </cell>
          <cell r="B10015" t="str">
            <v>SINAPI</v>
          </cell>
          <cell r="C10015" t="str">
            <v xml:space="preserve">JOELHO PVC, 45 GRAUS, ROSCAVEL, 1 1/4",  AGUA FRIA PREDIAL                                                                                                                                                                                                                                                                                                                                                                                                                                                </v>
          </cell>
          <cell r="D10015" t="str">
            <v xml:space="preserve">UN    </v>
          </cell>
          <cell r="E10015">
            <v>17.53</v>
          </cell>
        </row>
        <row r="10016">
          <cell r="A10016">
            <v>3493</v>
          </cell>
          <cell r="B10016" t="str">
            <v>SINAPI</v>
          </cell>
          <cell r="C10016" t="str">
            <v xml:space="preserve">JOELHO PVC, 45 GRAUS, ROSCAVEL, 2", AGUA FRIA PREDIAL                                                                                                                                                                                                                                                                                                                                                                                                                                                     </v>
          </cell>
          <cell r="D10016" t="str">
            <v xml:space="preserve">UN    </v>
          </cell>
          <cell r="E10016">
            <v>42.04</v>
          </cell>
        </row>
        <row r="10017">
          <cell r="A10017">
            <v>12628</v>
          </cell>
          <cell r="B10017" t="str">
            <v>SINAPI</v>
          </cell>
          <cell r="C10017" t="str">
            <v xml:space="preserve">JOELHO PVC, 60 GRAUS, DIAMETRO ENTRE 80 E 100 MM, PARA DRENAGEM PLUVIAL PREDIAL                                                                                                                                                                                                                                                                                                                                                                                                                           </v>
          </cell>
          <cell r="D10017" t="str">
            <v xml:space="preserve">UN    </v>
          </cell>
          <cell r="E10017">
            <v>8.57</v>
          </cell>
        </row>
        <row r="10018">
          <cell r="A10018">
            <v>12629</v>
          </cell>
          <cell r="B10018" t="str">
            <v>SINAPI</v>
          </cell>
          <cell r="C10018" t="str">
            <v xml:space="preserve">JOELHO PVC, 90 GRAUS, DIAMETRO ENTRE 80 E 100 MM, PARA DRENAGEM PLUVIAL PREDIAL                                                                                                                                                                                                                                                                                                                                                                                                                           </v>
          </cell>
          <cell r="D10018" t="str">
            <v xml:space="preserve">UN    </v>
          </cell>
          <cell r="E10018">
            <v>9.3000000000000007</v>
          </cell>
        </row>
        <row r="10019">
          <cell r="A10019">
            <v>3481</v>
          </cell>
          <cell r="B10019" t="str">
            <v>SINAPI</v>
          </cell>
          <cell r="C10019" t="str">
            <v xml:space="preserve">JOELHO PVC, 90 GRAUS, ROSCAVEL, 1 1/2",  AGUA FRIA PREDIAL                                                                                                                                                                                                                                                                                                                                                                                                                                                </v>
          </cell>
          <cell r="D10019" t="str">
            <v xml:space="preserve">UN    </v>
          </cell>
          <cell r="E10019">
            <v>21.29</v>
          </cell>
        </row>
        <row r="10020">
          <cell r="A10020">
            <v>3510</v>
          </cell>
          <cell r="B10020" t="str">
            <v>SINAPI</v>
          </cell>
          <cell r="C10020" t="str">
            <v xml:space="preserve">JOELHO PVC, 90 GRAUS, ROSCAVEL, 1 1/4", AGUA FRIA PREDIAL                                                                                                                                                                                                                                                                                                                                                                                                                                                 </v>
          </cell>
          <cell r="D10020" t="str">
            <v xml:space="preserve">UN    </v>
          </cell>
          <cell r="E10020">
            <v>19.899999999999999</v>
          </cell>
        </row>
        <row r="10021">
          <cell r="A10021">
            <v>3508</v>
          </cell>
          <cell r="B10021" t="str">
            <v>SINAPI</v>
          </cell>
          <cell r="C10021" t="str">
            <v xml:space="preserve">JOELHO PVC, 90 GRAUS, ROSCAVEL, 2", AGUA FRIA PREDIAL                                                                                                                                                                                                                                                                                                                                                                                                                                                     </v>
          </cell>
          <cell r="D10021" t="str">
            <v xml:space="preserve">UN    </v>
          </cell>
          <cell r="E10021">
            <v>52.03</v>
          </cell>
        </row>
        <row r="10022">
          <cell r="A10022">
            <v>38939</v>
          </cell>
          <cell r="B10022" t="str">
            <v>SINAPI</v>
          </cell>
          <cell r="C10022" t="str">
            <v xml:space="preserve">JOELHO ROSCA FEMEA MOVEL, METALICO, PARA CONEXAO COM ANEL DESLIZANTE EM TUBO PEX, DN 16 MM X 1/2"                                                                                                                                                                                                                                                                                                                                                                                                         </v>
          </cell>
          <cell r="D10022" t="str">
            <v xml:space="preserve">UN    </v>
          </cell>
          <cell r="E10022">
            <v>14.13</v>
          </cell>
        </row>
        <row r="10023">
          <cell r="A10023">
            <v>38940</v>
          </cell>
          <cell r="B10023" t="str">
            <v>SINAPI</v>
          </cell>
          <cell r="C10023" t="str">
            <v xml:space="preserve">JOELHO ROSCA FEMEA MOVEL, METALICO, PARA CONEXAO COM ANEL DESLIZANTE EM TUBO PEX, DN 20 MM X 1/2"                                                                                                                                                                                                                                                                                                                                                                                                         </v>
          </cell>
          <cell r="D10023" t="str">
            <v xml:space="preserve">UN    </v>
          </cell>
          <cell r="E10023">
            <v>21.58</v>
          </cell>
        </row>
        <row r="10024">
          <cell r="A10024">
            <v>38941</v>
          </cell>
          <cell r="B10024" t="str">
            <v>SINAPI</v>
          </cell>
          <cell r="C10024" t="str">
            <v xml:space="preserve">JOELHO ROSCA FEMEA MOVEL, METALICO, PARA CONEXAO COM ANEL DESLIZANTE EM TUBO PEX, DN 20 MM X 3/4"                                                                                                                                                                                                                                                                                                                                                                                                         </v>
          </cell>
          <cell r="D10024" t="str">
            <v xml:space="preserve">UN    </v>
          </cell>
          <cell r="E10024">
            <v>25.49</v>
          </cell>
        </row>
        <row r="10025">
          <cell r="A10025">
            <v>38942</v>
          </cell>
          <cell r="B10025" t="str">
            <v>SINAPI</v>
          </cell>
          <cell r="C10025" t="str">
            <v xml:space="preserve">JOELHO ROSCA FEMEA MOVEL, METALICO, PARA CONEXAO COM ANEL DESLIZANTE EM TUBO PEX, DN 25 MM X 3/4"                                                                                                                                                                                                                                                                                                                                                                                                         </v>
          </cell>
          <cell r="D10025" t="str">
            <v xml:space="preserve">UN    </v>
          </cell>
          <cell r="E10025">
            <v>28.55</v>
          </cell>
        </row>
        <row r="10026">
          <cell r="A10026">
            <v>38987</v>
          </cell>
          <cell r="B10026" t="str">
            <v>SINAPI</v>
          </cell>
          <cell r="C10026" t="str">
            <v xml:space="preserve">JOELHO 45 GRAUS, PPR, SOLDAVEL, F/ F, DN 40 MM, PARA AQUA QUENTE E FRIA PREDIAL                                                                                                                                                                                                                                                                                                                                                                                                                           </v>
          </cell>
          <cell r="D10026" t="str">
            <v xml:space="preserve">UN    </v>
          </cell>
          <cell r="E10026">
            <v>9.81</v>
          </cell>
        </row>
        <row r="10027">
          <cell r="A10027">
            <v>38988</v>
          </cell>
          <cell r="B10027" t="str">
            <v>SINAPI</v>
          </cell>
          <cell r="C10027" t="str">
            <v xml:space="preserve">JOELHO 45 GRAUS, PPR, SOLDAVEL, F/ F, DN 50 MM, PARA AQUA QUENTE E FRIA PREDIAL                                                                                                                                                                                                                                                                                                                                                                                                                           </v>
          </cell>
          <cell r="D10027" t="str">
            <v xml:space="preserve">UN    </v>
          </cell>
          <cell r="E10027">
            <v>22.78</v>
          </cell>
        </row>
        <row r="10028">
          <cell r="A10028">
            <v>38989</v>
          </cell>
          <cell r="B10028" t="str">
            <v>SINAPI</v>
          </cell>
          <cell r="C10028" t="str">
            <v xml:space="preserve">JOELHO 45 GRAUS, PPR, SOLDAVEL, F/ F, DN 63 MM, PARA AQUA QUENTE E FRIA PREDIAL                                                                                                                                                                                                                                                                                                                                                                                                                           </v>
          </cell>
          <cell r="D10028" t="str">
            <v xml:space="preserve">UN    </v>
          </cell>
          <cell r="E10028">
            <v>30.27</v>
          </cell>
        </row>
        <row r="10029">
          <cell r="A10029">
            <v>38990</v>
          </cell>
          <cell r="B10029" t="str">
            <v>SINAPI</v>
          </cell>
          <cell r="C10029" t="str">
            <v xml:space="preserve">JOELHO 45 GRAUS, PPR, SOLDAVEL, F/ F, DN 75 MM, PARA AQUA QUENTE E FRIA PREDIAL                                                                                                                                                                                                                                                                                                                                                                                                                           </v>
          </cell>
          <cell r="D10029" t="str">
            <v xml:space="preserve">UN    </v>
          </cell>
          <cell r="E10029">
            <v>79.790000000000006</v>
          </cell>
        </row>
        <row r="10030">
          <cell r="A10030">
            <v>38991</v>
          </cell>
          <cell r="B10030" t="str">
            <v>SINAPI</v>
          </cell>
          <cell r="C10030" t="str">
            <v xml:space="preserve">JOELHO 45 GRAUS, PPR, SOLDAVEL, F/ F, DN 90 MM, PARA AQUA QUENTE E FRIA PREDIAL                                                                                                                                                                                                                                                                                                                                                                                                                           </v>
          </cell>
          <cell r="D10030" t="str">
            <v xml:space="preserve">UN    </v>
          </cell>
          <cell r="E10030">
            <v>161.22</v>
          </cell>
        </row>
        <row r="10031">
          <cell r="A10031">
            <v>38913</v>
          </cell>
          <cell r="B10031" t="str">
            <v>SINAPI</v>
          </cell>
          <cell r="C10031" t="str">
            <v xml:space="preserve">JOELHO 90 GRAUS, METALICO, PARA CONEXAO COM ANEL DESLIZANTE EM TUBO PEX, DN 16 MM                                                                                                                                                                                                                                                                                                                                                                                                                         </v>
          </cell>
          <cell r="D10031" t="str">
            <v xml:space="preserve">UN    </v>
          </cell>
          <cell r="E10031">
            <v>13.11</v>
          </cell>
        </row>
        <row r="10032">
          <cell r="A10032">
            <v>38914</v>
          </cell>
          <cell r="B10032" t="str">
            <v>SINAPI</v>
          </cell>
          <cell r="C10032" t="str">
            <v xml:space="preserve">JOELHO 90 GRAUS, METALICO, PARA CONEXAO COM ANEL DESLIZANTE EM TUBO PEX, DN 20 MM                                                                                                                                                                                                                                                                                                                                                                                                                         </v>
          </cell>
          <cell r="D10032" t="str">
            <v xml:space="preserve">UN    </v>
          </cell>
          <cell r="E10032">
            <v>15.21</v>
          </cell>
        </row>
        <row r="10033">
          <cell r="A10033">
            <v>38915</v>
          </cell>
          <cell r="B10033" t="str">
            <v>SINAPI</v>
          </cell>
          <cell r="C10033" t="str">
            <v xml:space="preserve">JOELHO 90 GRAUS, METALICO, PARA CONEXAO COM ANEL DESLIZANTE EM TUBO PEX, DN 25 MM                                                                                                                                                                                                                                                                                                                                                                                                                         </v>
          </cell>
          <cell r="D10033" t="str">
            <v xml:space="preserve">UN    </v>
          </cell>
          <cell r="E10033">
            <v>26.41</v>
          </cell>
        </row>
        <row r="10034">
          <cell r="A10034">
            <v>38916</v>
          </cell>
          <cell r="B10034" t="str">
            <v>SINAPI</v>
          </cell>
          <cell r="C10034" t="str">
            <v xml:space="preserve">JOELHO 90 GRAUS, METALICO, PARA CONEXAO COM ANEL DESLIZANTE EM TUBO PEX, DN 32 MM                                                                                                                                                                                                                                                                                                                                                                                                                         </v>
          </cell>
          <cell r="D10034" t="str">
            <v xml:space="preserve">UN    </v>
          </cell>
          <cell r="E10034">
            <v>34.840000000000003</v>
          </cell>
        </row>
        <row r="10035">
          <cell r="A10035">
            <v>39300</v>
          </cell>
          <cell r="B10035" t="str">
            <v>SINAPI</v>
          </cell>
          <cell r="C10035" t="str">
            <v xml:space="preserve">JOELHO 90 GRAUS, PLASTICO, PARA CONEXAO COM CRIMPAGEM EM TUBO PEX, DN 16 MM                                                                                                                                                                                                                                                                                                                                                                                                                               </v>
          </cell>
          <cell r="D10035" t="str">
            <v xml:space="preserve">UN    </v>
          </cell>
          <cell r="E10035">
            <v>11.85</v>
          </cell>
        </row>
        <row r="10036">
          <cell r="A10036">
            <v>39301</v>
          </cell>
          <cell r="B10036" t="str">
            <v>SINAPI</v>
          </cell>
          <cell r="C10036" t="str">
            <v xml:space="preserve">JOELHO 90 GRAUS, PLASTICO, PARA CONEXAO COM CRIMPAGEM EM TUBO PEX, DN 20 MM                                                                                                                                                                                                                                                                                                                                                                                                                               </v>
          </cell>
          <cell r="D10036" t="str">
            <v xml:space="preserve">UN    </v>
          </cell>
          <cell r="E10036">
            <v>16.440000000000001</v>
          </cell>
        </row>
        <row r="10037">
          <cell r="A10037">
            <v>39302</v>
          </cell>
          <cell r="B10037" t="str">
            <v>SINAPI</v>
          </cell>
          <cell r="C10037" t="str">
            <v xml:space="preserve">JOELHO 90 GRAUS, PLASTICO, PARA CONEXAO COM CRIMPAGEM EM TUBO PEX, DN 25 MM                                                                                                                                                                                                                                                                                                                                                                                                                               </v>
          </cell>
          <cell r="D10037" t="str">
            <v xml:space="preserve">UN    </v>
          </cell>
          <cell r="E10037">
            <v>20.65</v>
          </cell>
        </row>
        <row r="10038">
          <cell r="A10038">
            <v>39303</v>
          </cell>
          <cell r="B10038" t="str">
            <v>SINAPI</v>
          </cell>
          <cell r="C10038" t="str">
            <v xml:space="preserve">JOELHO 90 GRAUS, PLASTICO, PARA CONEXAO COM CRIMPAGEM EM TUBO PEX, DN 32 MM                                                                                                                                                                                                                                                                                                                                                                                                                               </v>
          </cell>
          <cell r="D10038" t="str">
            <v xml:space="preserve">UN    </v>
          </cell>
          <cell r="E10038">
            <v>36.32</v>
          </cell>
        </row>
        <row r="10039">
          <cell r="A10039">
            <v>38923</v>
          </cell>
          <cell r="B10039" t="str">
            <v>SINAPI</v>
          </cell>
          <cell r="C10039" t="str">
            <v xml:space="preserve">JOELHO 90 GRAUS, ROSCA FEMEA TERMINAL, METALICO, PARA CONEXAO COM ANEL DESLIZANTE EM TUBO PEX, DN 16 MM X 1/2"                                                                                                                                                                                                                                                                                                                                                                                            </v>
          </cell>
          <cell r="D10039" t="str">
            <v xml:space="preserve">UN    </v>
          </cell>
          <cell r="E10039">
            <v>11.57</v>
          </cell>
        </row>
        <row r="10040">
          <cell r="A10040">
            <v>38925</v>
          </cell>
          <cell r="B10040" t="str">
            <v>SINAPI</v>
          </cell>
          <cell r="C10040" t="str">
            <v xml:space="preserve">JOELHO 90 GRAUS, ROSCA FEMEA TERMINAL, METALICO, PARA CONEXAO COM ANEL DESLIZANTE EM TUBO PEX, DN 20 MM X 1/2"                                                                                                                                                                                                                                                                                                                                                                                            </v>
          </cell>
          <cell r="D10040" t="str">
            <v xml:space="preserve">UN    </v>
          </cell>
          <cell r="E10040">
            <v>12.43</v>
          </cell>
        </row>
        <row r="10041">
          <cell r="A10041">
            <v>38926</v>
          </cell>
          <cell r="B10041" t="str">
            <v>SINAPI</v>
          </cell>
          <cell r="C10041" t="str">
            <v xml:space="preserve">JOELHO 90 GRAUS, ROSCA FEMEA TERMINAL, METALICO, PARA CONEXAO COM ANEL DESLIZANTE EM TUBO PEX, DN 20 MM X 3/4"                                                                                                                                                                                                                                                                                                                                                                                            </v>
          </cell>
          <cell r="D10041" t="str">
            <v xml:space="preserve">UN    </v>
          </cell>
          <cell r="E10041">
            <v>17.75</v>
          </cell>
        </row>
        <row r="10042">
          <cell r="A10042">
            <v>38927</v>
          </cell>
          <cell r="B10042" t="str">
            <v>SINAPI</v>
          </cell>
          <cell r="C10042" t="str">
            <v xml:space="preserve">JOELHO 90 GRAUS, ROSCA FEMEA TERMINAL, METALICO, PARA CONEXAO COM ANEL DESLIZANTE EM TUBO PEX, DN 25 MM X 3/4"                                                                                                                                                                                                                                                                                                                                                                                            </v>
          </cell>
          <cell r="D10042" t="str">
            <v xml:space="preserve">UN    </v>
          </cell>
          <cell r="E10042">
            <v>18.989999999999998</v>
          </cell>
        </row>
        <row r="10043">
          <cell r="A10043">
            <v>39304</v>
          </cell>
          <cell r="B10043" t="str">
            <v>SINAPI</v>
          </cell>
          <cell r="C10043" t="str">
            <v xml:space="preserve">JOELHO 90 GRAUS, ROSCA FEMEA TERMINAL, PLASTICO, PARA CONEXAO COM CRIMPAGEM EM TUBO PEX, DN 16 MM X 1/2"                                                                                                                                                                                                                                                                                                                                                                                                  </v>
          </cell>
          <cell r="D10043" t="str">
            <v xml:space="preserve">UN    </v>
          </cell>
          <cell r="E10043">
            <v>14.63</v>
          </cell>
        </row>
        <row r="10044">
          <cell r="A10044">
            <v>38924</v>
          </cell>
          <cell r="B10044" t="str">
            <v>SINAPI</v>
          </cell>
          <cell r="C10044" t="str">
            <v xml:space="preserve">JOELHO 90 GRAUS, ROSCA FEMEA TERMINAL, PLASTICO, PARA CONEXAO COM CRIMPAGEM EM TUBO PEX, DN 16 MM X 3/4"                                                                                                                                                                                                                                                                                                                                                                                                  </v>
          </cell>
          <cell r="D10044" t="str">
            <v xml:space="preserve">UN    </v>
          </cell>
          <cell r="E10044">
            <v>20.85</v>
          </cell>
        </row>
        <row r="10045">
          <cell r="A10045">
            <v>39305</v>
          </cell>
          <cell r="B10045" t="str">
            <v>SINAPI</v>
          </cell>
          <cell r="C10045" t="str">
            <v xml:space="preserve">JOELHO 90 GRAUS, ROSCA FEMEA TERMINAL, PLASTICO, PARA CONEXAO COM CRIMPAGEM EM TUBO PEX, DN 20 MM X 1/2"                                                                                                                                                                                                                                                                                                                                                                                                  </v>
          </cell>
          <cell r="D10045" t="str">
            <v xml:space="preserve">UN    </v>
          </cell>
          <cell r="E10045">
            <v>19.149999999999999</v>
          </cell>
        </row>
        <row r="10046">
          <cell r="A10046">
            <v>39306</v>
          </cell>
          <cell r="B10046" t="str">
            <v>SINAPI</v>
          </cell>
          <cell r="C10046" t="str">
            <v xml:space="preserve">JOELHO 90 GRAUS, ROSCA FEMEA TERMINAL, PLASTICO, PARA CONEXAO COM CRIMPAGEM EM TUBO PEX, DN 20 MM X 3/4"                                                                                                                                                                                                                                                                                                                                                                                                  </v>
          </cell>
          <cell r="D10046" t="str">
            <v xml:space="preserve">UN    </v>
          </cell>
          <cell r="E10046">
            <v>23.96</v>
          </cell>
        </row>
        <row r="10047">
          <cell r="A10047">
            <v>38928</v>
          </cell>
          <cell r="B10047" t="str">
            <v>SINAPI</v>
          </cell>
          <cell r="C10047" t="str">
            <v xml:space="preserve">JOELHO 90 GRAUS, ROSCA FEMEA TERMINAL, PLASTICO, PARA CONEXAO COM CRIMPAGEM EM TUBO PEX, DN 25 MM X 1/2"                                                                                                                                                                                                                                                                                                                                                                                                  </v>
          </cell>
          <cell r="D10047" t="str">
            <v xml:space="preserve">UN    </v>
          </cell>
          <cell r="E10047">
            <v>21.05</v>
          </cell>
        </row>
        <row r="10048">
          <cell r="A10048">
            <v>38929</v>
          </cell>
          <cell r="B10048" t="str">
            <v>SINAPI</v>
          </cell>
          <cell r="C10048" t="str">
            <v xml:space="preserve">JOELHO 90 GRAUS, ROSCA FEMEA TERMINAL, PLASTICO, PARA CONEXAO COM CRIMPAGEM EM TUBO PEX, DN 25 MM X 1"                                                                                                                                                                                                                                                                                                                                                                                                    </v>
          </cell>
          <cell r="D10048" t="str">
            <v xml:space="preserve">UN    </v>
          </cell>
          <cell r="E10048">
            <v>37.32</v>
          </cell>
        </row>
        <row r="10049">
          <cell r="A10049">
            <v>39307</v>
          </cell>
          <cell r="B10049" t="str">
            <v>SINAPI</v>
          </cell>
          <cell r="C10049" t="str">
            <v xml:space="preserve">JOELHO 90 GRAUS, ROSCA FEMEA TERMINAL, PLASTICO, PARA CONEXAO COM CRIMPAGEM EM TUBO PEX, DN 25 MM X 3/4"                                                                                                                                                                                                                                                                                                                                                                                                  </v>
          </cell>
          <cell r="D10049" t="str">
            <v xml:space="preserve">UN    </v>
          </cell>
          <cell r="E10049">
            <v>27.58</v>
          </cell>
        </row>
        <row r="10050">
          <cell r="A10050">
            <v>38930</v>
          </cell>
          <cell r="B10050" t="str">
            <v>SINAPI</v>
          </cell>
          <cell r="C10050" t="str">
            <v xml:space="preserve">JOELHO 90 GRAUS, ROSCA FEMEA TERMINAL, PLASTICO, PARA CONEXAO COM CRIMPAGEM EM TUBO PEX, DN 32 MM X 1"                                                                                                                                                                                                                                                                                                                                                                                                    </v>
          </cell>
          <cell r="D10050" t="str">
            <v xml:space="preserve">UN    </v>
          </cell>
          <cell r="E10050">
            <v>46.88</v>
          </cell>
        </row>
        <row r="10051">
          <cell r="A10051">
            <v>38931</v>
          </cell>
          <cell r="B10051" t="str">
            <v>SINAPI</v>
          </cell>
          <cell r="C10051" t="str">
            <v xml:space="preserve">JOELHO 90 GRAUS, ROSCA MACHO TERMINAL, METALICO, PARA CONEXAO COM ANEL DESLIZANTE EM TUBO PEX, DN 16 MM X 1/2"                                                                                                                                                                                                                                                                                                                                                                                            </v>
          </cell>
          <cell r="D10051" t="str">
            <v xml:space="preserve">UN    </v>
          </cell>
          <cell r="E10051">
            <v>11.8</v>
          </cell>
        </row>
        <row r="10052">
          <cell r="A10052">
            <v>38932</v>
          </cell>
          <cell r="B10052" t="str">
            <v>SINAPI</v>
          </cell>
          <cell r="C10052" t="str">
            <v xml:space="preserve">JOELHO 90 GRAUS, ROSCA MACHO TERMINAL, METALICO, PARA CONEXAO COM ANEL DESLIZANTE EM TUBO PEX, DN 20 MM X 1/2"                                                                                                                                                                                                                                                                                                                                                                                            </v>
          </cell>
          <cell r="D10052" t="str">
            <v xml:space="preserve">UN    </v>
          </cell>
          <cell r="E10052">
            <v>11.92</v>
          </cell>
        </row>
        <row r="10053">
          <cell r="A10053">
            <v>38934</v>
          </cell>
          <cell r="B10053" t="str">
            <v>SINAPI</v>
          </cell>
          <cell r="C10053" t="str">
            <v xml:space="preserve">JOELHO 90 GRAUS, ROSCA MACHO TERMINAL, METALICO, PARA CONEXAO COM ANEL DESLIZANTE EM TUBO PEX, DN 20 MM X 3/4"                                                                                                                                                                                                                                                                                                                                                                                            </v>
          </cell>
          <cell r="D10053" t="str">
            <v xml:space="preserve">UN    </v>
          </cell>
          <cell r="E10053">
            <v>17.62</v>
          </cell>
        </row>
        <row r="10054">
          <cell r="A10054">
            <v>38935</v>
          </cell>
          <cell r="B10054" t="str">
            <v>SINAPI</v>
          </cell>
          <cell r="C10054" t="str">
            <v xml:space="preserve">JOELHO 90 GRAUS, ROSCA MACHO TERMINAL, METALICO, PARA CONEXAO COM ANEL DESLIZANTE EM TUBO PEX, DN 25 MM X 3/4"                                                                                                                                                                                                                                                                                                                                                                                            </v>
          </cell>
          <cell r="D10054" t="str">
            <v xml:space="preserve">UN    </v>
          </cell>
          <cell r="E10054">
            <v>18.850000000000001</v>
          </cell>
        </row>
        <row r="10055">
          <cell r="A10055">
            <v>38936</v>
          </cell>
          <cell r="B10055" t="str">
            <v>SINAPI</v>
          </cell>
          <cell r="C10055" t="str">
            <v xml:space="preserve">JOELHO 90 GRAUS, ROSCA MACHO TERMINAL, PLASTICO, PARA CONEXAO COM CRIMPAGEM EM TUBO PEX, DN 25 MM X 1/2"                                                                                                                                                                                                                                                                                                                                                                                                  </v>
          </cell>
          <cell r="D10055" t="str">
            <v xml:space="preserve">UN    </v>
          </cell>
          <cell r="E10055">
            <v>20.190000000000001</v>
          </cell>
        </row>
        <row r="10056">
          <cell r="A10056">
            <v>38937</v>
          </cell>
          <cell r="B10056" t="str">
            <v>SINAPI</v>
          </cell>
          <cell r="C10056" t="str">
            <v xml:space="preserve">JOELHO 90 GRAUS, ROSCA MACHO TERMINAL, PLASTICO, PARA CONEXAO COM CRIMPAGEM EM TUBO PEX, DN 25 MM X 1"                                                                                                                                                                                                                                                                                                                                                                                                    </v>
          </cell>
          <cell r="D10056" t="str">
            <v xml:space="preserve">UN    </v>
          </cell>
          <cell r="E10056">
            <v>24.61</v>
          </cell>
        </row>
        <row r="10057">
          <cell r="A10057">
            <v>38938</v>
          </cell>
          <cell r="B10057" t="str">
            <v>SINAPI</v>
          </cell>
          <cell r="C10057" t="str">
            <v xml:space="preserve">JOELHO 90 GRAUS, ROSCA MACHO TERMINAL, PLASTICO, PARA CONEXAO COM CRIMPAGEM EM TUBO PEX, DN 32 MM X 1"                                                                                                                                                                                                                                                                                                                                                                                                    </v>
          </cell>
          <cell r="D10057" t="str">
            <v xml:space="preserve">UN    </v>
          </cell>
          <cell r="E10057">
            <v>36.590000000000003</v>
          </cell>
        </row>
        <row r="10058">
          <cell r="A10058">
            <v>3489</v>
          </cell>
          <cell r="B10058" t="str">
            <v>SINAPI</v>
          </cell>
          <cell r="C10058" t="str">
            <v xml:space="preserve">JOELHO, PVC COM ROSCA E BUCHA LATAO, 90 GRAUS,  3/4", PARA AGUA FRIA PREDIAL                                                                                                                                                                                                                                                                                                                                                                                                                              </v>
          </cell>
          <cell r="D10058" t="str">
            <v xml:space="preserve">UN    </v>
          </cell>
          <cell r="E10058">
            <v>19.670000000000002</v>
          </cell>
        </row>
        <row r="10059">
          <cell r="A10059">
            <v>20151</v>
          </cell>
          <cell r="B10059" t="str">
            <v>SINAPI</v>
          </cell>
          <cell r="C10059" t="str">
            <v xml:space="preserve">JOELHO, PVC SERIE R, 45 GRAUS, DN 100 MM, PARA ESGOTO OU AGUAS PLUVIAIS PREDIAIS                                                                                                                                                                                                                                                                                                                                                                                                                          </v>
          </cell>
          <cell r="D10059" t="str">
            <v xml:space="preserve">UN    </v>
          </cell>
          <cell r="E10059">
            <v>29.45</v>
          </cell>
        </row>
        <row r="10060">
          <cell r="A10060">
            <v>20152</v>
          </cell>
          <cell r="B10060" t="str">
            <v>SINAPI</v>
          </cell>
          <cell r="C10060" t="str">
            <v xml:space="preserve">JOELHO, PVC SERIE R, 45 GRAUS, DN 150 MM, PARA ESGOTO OU AGUAS PLUVIAIS PREDIAIS                                                                                                                                                                                                                                                                                                                                                                                                                          </v>
          </cell>
          <cell r="D10060" t="str">
            <v xml:space="preserve">UN    </v>
          </cell>
          <cell r="E10060">
            <v>102.47</v>
          </cell>
        </row>
        <row r="10061">
          <cell r="A10061">
            <v>20148</v>
          </cell>
          <cell r="B10061" t="str">
            <v>SINAPI</v>
          </cell>
          <cell r="C10061" t="str">
            <v xml:space="preserve">JOELHO, PVC SERIE R, 45 GRAUS, DN 40 MM, PARA ESGOTO OU AGUAS PLUVIAIS PREDIAIS                                                                                                                                                                                                                                                                                                                                                                                                                           </v>
          </cell>
          <cell r="D10061" t="str">
            <v xml:space="preserve">UN    </v>
          </cell>
          <cell r="E10061">
            <v>5.86</v>
          </cell>
        </row>
        <row r="10062">
          <cell r="A10062">
            <v>20149</v>
          </cell>
          <cell r="B10062" t="str">
            <v>SINAPI</v>
          </cell>
          <cell r="C10062" t="str">
            <v xml:space="preserve">JOELHO, PVC SERIE R, 45 GRAUS, DN 50 MM, PARA ESGOTO OU AGUAS PLUVIAIS PREDIAIS                                                                                                                                                                                                                                                                                                                                                                                                                           </v>
          </cell>
          <cell r="D10062" t="str">
            <v xml:space="preserve">UN    </v>
          </cell>
          <cell r="E10062">
            <v>9.07</v>
          </cell>
        </row>
        <row r="10063">
          <cell r="A10063">
            <v>20150</v>
          </cell>
          <cell r="B10063" t="str">
            <v>SINAPI</v>
          </cell>
          <cell r="C10063" t="str">
            <v xml:space="preserve">JOELHO, PVC SERIE R, 45 GRAUS, DN 75 MM, PARA ESGOTO OU AGUAS PLUVIAIS PREDIAIS                                                                                                                                                                                                                                                                                                                                                                                                                           </v>
          </cell>
          <cell r="D10063" t="str">
            <v xml:space="preserve">UN    </v>
          </cell>
          <cell r="E10063">
            <v>21.14</v>
          </cell>
        </row>
        <row r="10064">
          <cell r="A10064">
            <v>20157</v>
          </cell>
          <cell r="B10064" t="str">
            <v>SINAPI</v>
          </cell>
          <cell r="C10064" t="str">
            <v xml:space="preserve">JOELHO, PVC SERIE R, 90 GRAUS, DN 100 MM, PARA ESGOTO OU AGUAS PLUVIAIS PREDIAIS                                                                                                                                                                                                                                                                                                                                                                                                                          </v>
          </cell>
          <cell r="D10064" t="str">
            <v xml:space="preserve">UN    </v>
          </cell>
          <cell r="E10064">
            <v>39.729999999999997</v>
          </cell>
        </row>
        <row r="10065">
          <cell r="A10065">
            <v>20158</v>
          </cell>
          <cell r="B10065" t="str">
            <v>SINAPI</v>
          </cell>
          <cell r="C10065" t="str">
            <v xml:space="preserve">JOELHO, PVC SERIE R, 90 GRAUS, DN 150 MM, PARA ESGOTO OU AGUAS PLUVIAIS PREDIAIS                                                                                                                                                                                                                                                                                                                                                                                                                          </v>
          </cell>
          <cell r="D10065" t="str">
            <v xml:space="preserve">UN    </v>
          </cell>
          <cell r="E10065">
            <v>132.01</v>
          </cell>
        </row>
        <row r="10066">
          <cell r="A10066">
            <v>20154</v>
          </cell>
          <cell r="B10066" t="str">
            <v>SINAPI</v>
          </cell>
          <cell r="C10066" t="str">
            <v xml:space="preserve">JOELHO, PVC SERIE R, 90 GRAUS, DN 40 MM, PARA ESGOTO OU AGUAS PLUVIAIS PREDIAIS                                                                                                                                                                                                                                                                                                                                                                                                                           </v>
          </cell>
          <cell r="D10066" t="str">
            <v xml:space="preserve">UN    </v>
          </cell>
          <cell r="E10066">
            <v>7.53</v>
          </cell>
        </row>
        <row r="10067">
          <cell r="A10067">
            <v>20155</v>
          </cell>
          <cell r="B10067" t="str">
            <v>SINAPI</v>
          </cell>
          <cell r="C10067" t="str">
            <v xml:space="preserve">JOELHO, PVC SERIE R, 90 GRAUS, DN 50 MM, PARA ESGOTO OU AGUAS PLUVIAIS PREDIAIS                                                                                                                                                                                                                                                                                                                                                                                                                           </v>
          </cell>
          <cell r="D10067" t="str">
            <v xml:space="preserve">UN    </v>
          </cell>
          <cell r="E10067">
            <v>11.27</v>
          </cell>
        </row>
        <row r="10068">
          <cell r="A10068">
            <v>20156</v>
          </cell>
          <cell r="B10068" t="str">
            <v>SINAPI</v>
          </cell>
          <cell r="C10068" t="str">
            <v xml:space="preserve">JOELHO, PVC SERIE R, 90 GRAUS, DN 75 MM, PARA ESGOTO OU AGUAS PLUVIAIS PREDIAIS                                                                                                                                                                                                                                                                                                                                                                                                                           </v>
          </cell>
          <cell r="D10068" t="str">
            <v xml:space="preserve">UN    </v>
          </cell>
          <cell r="E10068">
            <v>25.37</v>
          </cell>
        </row>
        <row r="10069">
          <cell r="A10069">
            <v>3512</v>
          </cell>
          <cell r="B10069" t="str">
            <v>SINAPI</v>
          </cell>
          <cell r="C10069" t="str">
            <v xml:space="preserve">JOELHO, PVC SOLDAVEL, 45 GRAUS, 110 MM, PARA AGUA FRIA PREDIAL                                                                                                                                                                                                                                                                                                                                                                                                                                            </v>
          </cell>
          <cell r="D10069" t="str">
            <v xml:space="preserve">UN    </v>
          </cell>
          <cell r="E10069">
            <v>308.14999999999998</v>
          </cell>
        </row>
        <row r="10070">
          <cell r="A10070">
            <v>3499</v>
          </cell>
          <cell r="B10070" t="str">
            <v>SINAPI</v>
          </cell>
          <cell r="C10070" t="str">
            <v xml:space="preserve">JOELHO, PVC SOLDAVEL, 45 GRAUS, 20 MM, PARA AGUA FRIA PREDIAL                                                                                                                                                                                                                                                                                                                                                                                                                                             </v>
          </cell>
          <cell r="D10070" t="str">
            <v xml:space="preserve">UN    </v>
          </cell>
          <cell r="E10070">
            <v>1.31</v>
          </cell>
        </row>
        <row r="10071">
          <cell r="A10071">
            <v>3500</v>
          </cell>
          <cell r="B10071" t="str">
            <v>SINAPI</v>
          </cell>
          <cell r="C10071" t="str">
            <v xml:space="preserve">JOELHO, PVC SOLDAVEL, 45 GRAUS, 25 MM, PARA AGUA FRIA PREDIAL                                                                                                                                                                                                                                                                                                                                                                                                                                             </v>
          </cell>
          <cell r="D10071" t="str">
            <v xml:space="preserve">UN    </v>
          </cell>
          <cell r="E10071">
            <v>2.21</v>
          </cell>
        </row>
        <row r="10072">
          <cell r="A10072">
            <v>3501</v>
          </cell>
          <cell r="B10072" t="str">
            <v>SINAPI</v>
          </cell>
          <cell r="C10072" t="str">
            <v xml:space="preserve">JOELHO, PVC SOLDAVEL, 45 GRAUS, 32 MM, PARA AGUA FRIA PREDIAL                                                                                                                                                                                                                                                                                                                                                                                                                                             </v>
          </cell>
          <cell r="D10072" t="str">
            <v xml:space="preserve">UN    </v>
          </cell>
          <cell r="E10072">
            <v>6.39</v>
          </cell>
        </row>
        <row r="10073">
          <cell r="A10073">
            <v>3502</v>
          </cell>
          <cell r="B10073" t="str">
            <v>SINAPI</v>
          </cell>
          <cell r="C10073" t="str">
            <v xml:space="preserve">JOELHO, PVC SOLDAVEL, 45 GRAUS, 40 MM, PARA AGUA FRIA PREDIAL                                                                                                                                                                                                                                                                                                                                                                                                                                             </v>
          </cell>
          <cell r="D10073" t="str">
            <v xml:space="preserve">UN    </v>
          </cell>
          <cell r="E10073">
            <v>9.1</v>
          </cell>
        </row>
        <row r="10074">
          <cell r="A10074">
            <v>3503</v>
          </cell>
          <cell r="B10074" t="str">
            <v>SINAPI</v>
          </cell>
          <cell r="C10074" t="str">
            <v xml:space="preserve">JOELHO, PVC SOLDAVEL, 45 GRAUS, 50 MM, PARA AGUA FRIA PREDIAL                                                                                                                                                                                                                                                                                                                                                                                                                                             </v>
          </cell>
          <cell r="D10074" t="str">
            <v xml:space="preserve">UN    </v>
          </cell>
          <cell r="E10074">
            <v>10.89</v>
          </cell>
        </row>
        <row r="10075">
          <cell r="A10075">
            <v>3477</v>
          </cell>
          <cell r="B10075" t="str">
            <v>SINAPI</v>
          </cell>
          <cell r="C10075" t="str">
            <v xml:space="preserve">JOELHO, PVC SOLDAVEL, 45 GRAUS, 60 MM, PARA AGUA FRIA PREDIAL                                                                                                                                                                                                                                                                                                                                                                                                                                             </v>
          </cell>
          <cell r="D10075" t="str">
            <v xml:space="preserve">UN    </v>
          </cell>
          <cell r="E10075">
            <v>42.18</v>
          </cell>
        </row>
        <row r="10076">
          <cell r="A10076">
            <v>3478</v>
          </cell>
          <cell r="B10076" t="str">
            <v>SINAPI</v>
          </cell>
          <cell r="C10076" t="str">
            <v xml:space="preserve">JOELHO, PVC SOLDAVEL, 45 GRAUS, 75 MM, PARA AGUA FRIA PREDIAL                                                                                                                                                                                                                                                                                                                                                                                                                                             </v>
          </cell>
          <cell r="D10076" t="str">
            <v xml:space="preserve">UN    </v>
          </cell>
          <cell r="E10076">
            <v>96.92</v>
          </cell>
        </row>
        <row r="10077">
          <cell r="A10077">
            <v>3525</v>
          </cell>
          <cell r="B10077" t="str">
            <v>SINAPI</v>
          </cell>
          <cell r="C10077" t="str">
            <v xml:space="preserve">JOELHO, PVC SOLDAVEL, 45 GRAUS, 85 MM, PARA AGUA FRIA PREDIAL                                                                                                                                                                                                                                                                                                                                                                                                                                             </v>
          </cell>
          <cell r="D10077" t="str">
            <v xml:space="preserve">UN    </v>
          </cell>
          <cell r="E10077">
            <v>114.99</v>
          </cell>
        </row>
        <row r="10078">
          <cell r="A10078">
            <v>3511</v>
          </cell>
          <cell r="B10078" t="str">
            <v>SINAPI</v>
          </cell>
          <cell r="C10078" t="str">
            <v xml:space="preserve">JOELHO, PVC SOLDAVEL, 90 GRAUS, 75 MM, PARA AGUA FRIA PREDIAL                                                                                                                                                                                                                                                                                                                                                                                                                                             </v>
          </cell>
          <cell r="D10078" t="str">
            <v xml:space="preserve">UN    </v>
          </cell>
          <cell r="E10078">
            <v>134.91999999999999</v>
          </cell>
        </row>
        <row r="10079">
          <cell r="A10079">
            <v>38917</v>
          </cell>
          <cell r="B10079" t="str">
            <v>SINAPI</v>
          </cell>
          <cell r="C10079" t="str">
            <v xml:space="preserve">JOELHO, ROSCA FEMEA, COM BASE FIXA, METALICO, PARA CONEXAO COM ANEL DESLIZANTE EM TUBO PEX, DN 16 MM X 1/2"                                                                                                                                                                                                                                                                                                                                                                                               </v>
          </cell>
          <cell r="D10079" t="str">
            <v xml:space="preserve">UN    </v>
          </cell>
          <cell r="E10079">
            <v>11.29</v>
          </cell>
        </row>
        <row r="10080">
          <cell r="A10080">
            <v>38919</v>
          </cell>
          <cell r="B10080" t="str">
            <v>SINAPI</v>
          </cell>
          <cell r="C10080" t="str">
            <v xml:space="preserve">JOELHO, ROSCA FEMEA, COM BASE FIXA, METALICO, PARA CONEXAO COM ANEL DESLIZANTE EM TUBO PEX, DN 20 MM X 1/2"                                                                                                                                                                                                                                                                                                                                                                                               </v>
          </cell>
          <cell r="D10080" t="str">
            <v xml:space="preserve">UN    </v>
          </cell>
          <cell r="E10080">
            <v>16.8</v>
          </cell>
        </row>
        <row r="10081">
          <cell r="A10081">
            <v>38922</v>
          </cell>
          <cell r="B10081" t="str">
            <v>SINAPI</v>
          </cell>
          <cell r="C10081" t="str">
            <v xml:space="preserve">JOELHO, ROSCA FEMEA, COM BASE FIXA, METALICO, PARA CONEXAO COM ANEL DESLIZANTE EM TUBO PEX, DN 25 MM X 3/4"                                                                                                                                                                                                                                                                                                                                                                                               </v>
          </cell>
          <cell r="D10081" t="str">
            <v xml:space="preserve">UN    </v>
          </cell>
          <cell r="E10081">
            <v>21.71</v>
          </cell>
        </row>
        <row r="10082">
          <cell r="A10082">
            <v>38921</v>
          </cell>
          <cell r="B10082" t="str">
            <v>SINAPI</v>
          </cell>
          <cell r="C10082" t="str">
            <v xml:space="preserve">JOELHO, ROSCA FEMEA, COM BASE FIXA, PLASTICO, PARA CONEXAO COM CRIMPAGEM EM TUBO PEX, DN 25 MM X 1/2"                                                                                                                                                                                                                                                                                                                                                                                                     </v>
          </cell>
          <cell r="D10082" t="str">
            <v xml:space="preserve">UN    </v>
          </cell>
          <cell r="E10082">
            <v>26.84</v>
          </cell>
        </row>
        <row r="10083">
          <cell r="A10083">
            <v>38918</v>
          </cell>
          <cell r="B10083" t="str">
            <v>SINAPI</v>
          </cell>
          <cell r="C10083" t="str">
            <v xml:space="preserve">JOELHO, ROSCA FEMEA, COM BASE FIXA, PLASTICO, PARA CONEXAO POR CRIMPAGEM EM TUBO PEX, DN 16 MM X 3/4"                                                                                                                                                                                                                                                                                                                                                                                                     </v>
          </cell>
          <cell r="D10083" t="str">
            <v xml:space="preserve">UN    </v>
          </cell>
          <cell r="E10083">
            <v>25.51</v>
          </cell>
        </row>
        <row r="10084">
          <cell r="A10084">
            <v>38920</v>
          </cell>
          <cell r="B10084" t="str">
            <v>SINAPI</v>
          </cell>
          <cell r="C10084" t="str">
            <v xml:space="preserve">JOELHO, ROSCA FEMEA, COM BASE FIXA, PLASTICO, PARA CONEXAO POR CRIMPAGEM EM TUBO PEX, DN 20 MM X 3/4"                                                                                                                                                                                                                                                                                                                                                                                                     </v>
          </cell>
          <cell r="D10084" t="str">
            <v xml:space="preserve">UN    </v>
          </cell>
          <cell r="E10084">
            <v>31.89</v>
          </cell>
        </row>
        <row r="10085">
          <cell r="A10085">
            <v>12032</v>
          </cell>
          <cell r="B10085" t="str">
            <v>SINAPI</v>
          </cell>
          <cell r="C10085" t="str">
            <v xml:space="preserve">JOGO DE TRANQUETA E ROSETA QUADRADA DE SOBREPOR SEM FUROS, EM LATAO CROMADO, *50 X 50* MM, PARA FECHADURA DE PORTA DE BANHEIRO                                                                                                                                                                                                                                                                                                                                                                            </v>
          </cell>
          <cell r="D10085" t="str">
            <v xml:space="preserve">JG    </v>
          </cell>
          <cell r="E10085">
            <v>55.98</v>
          </cell>
        </row>
        <row r="10086">
          <cell r="A10086">
            <v>12030</v>
          </cell>
          <cell r="B10086" t="str">
            <v>SINAPI</v>
          </cell>
          <cell r="C10086" t="str">
            <v xml:space="preserve">JOGO DE TRANQUETA E ROSETA REDONDA DE SOBREPOR SEM FUROS, EM LATAO CROMADO, DIAMETRO *50* MM, PARA FECHADURA DE PORTA DE BANHEIRO                                                                                                                                                                                                                                                                                                                                                                         </v>
          </cell>
          <cell r="D10086" t="str">
            <v xml:space="preserve">JG    </v>
          </cell>
          <cell r="E10086">
            <v>52.6</v>
          </cell>
        </row>
        <row r="10087">
          <cell r="A10087">
            <v>10908</v>
          </cell>
          <cell r="B10087" t="str">
            <v>SINAPI</v>
          </cell>
          <cell r="C10087" t="str">
            <v xml:space="preserve">JUNCAO DE REDUCAO INVERTIDA, PVC SOLDAVEL, 100 X 50 MM, SERIE NORMAL PARA ESGOTO PREDIAL                                                                                                                                                                                                                                                                                                                                                                                                                  </v>
          </cell>
          <cell r="D10087" t="str">
            <v xml:space="preserve">UN    </v>
          </cell>
          <cell r="E10087">
            <v>22.25</v>
          </cell>
        </row>
        <row r="10088">
          <cell r="A10088">
            <v>10909</v>
          </cell>
          <cell r="B10088" t="str">
            <v>SINAPI</v>
          </cell>
          <cell r="C10088" t="str">
            <v xml:space="preserve">JUNCAO DE REDUCAO INVERTIDA, PVC SOLDAVEL, 100 X 75 MM, SERIE NORMAL PARA ESGOTO PREDIAL                                                                                                                                                                                                                                                                                                                                                                                                                  </v>
          </cell>
          <cell r="D10088" t="str">
            <v xml:space="preserve">UN    </v>
          </cell>
          <cell r="E10088">
            <v>35.479999999999997</v>
          </cell>
        </row>
        <row r="10089">
          <cell r="A10089">
            <v>3669</v>
          </cell>
          <cell r="B10089" t="str">
            <v>SINAPI</v>
          </cell>
          <cell r="C10089" t="str">
            <v xml:space="preserve">JUNCAO DE REDUCAO INVERTIDA, PVC SOLDAVEL, 75 X 50 MM, SERIE NORMAL PARA ESGOTO PREDIAL                                                                                                                                                                                                                                                                                                                                                                                                                   </v>
          </cell>
          <cell r="D10089" t="str">
            <v xml:space="preserve">UN    </v>
          </cell>
          <cell r="E10089">
            <v>15.2</v>
          </cell>
        </row>
        <row r="10090">
          <cell r="A10090">
            <v>20138</v>
          </cell>
          <cell r="B10090" t="str">
            <v>SINAPI</v>
          </cell>
          <cell r="C10090" t="str">
            <v xml:space="preserve">JUNCAO DE REDUCAO SIMPLES, COM BOLSA PARA ANEL, PVC LEVE,  150 X 100 MM, PARA ESGOTO PREDIAL                                                                                                                                                                                                                                                                                                                                                                                                              </v>
          </cell>
          <cell r="D10090" t="str">
            <v xml:space="preserve">UN    </v>
          </cell>
          <cell r="E10090">
            <v>75.53</v>
          </cell>
        </row>
        <row r="10091">
          <cell r="A10091">
            <v>20139</v>
          </cell>
          <cell r="B10091" t="str">
            <v>SINAPI</v>
          </cell>
          <cell r="C10091" t="str">
            <v xml:space="preserve">JUNCAO DUPLA, PVC SERIE R, DN 100 X 100 X 100 MM, PARA ESGOTO OU AGUAS PLUVIAIS PREDIAIS                                                                                                                                                                                                                                                                                                                                                                                                                  </v>
          </cell>
          <cell r="D10091" t="str">
            <v xml:space="preserve">UN    </v>
          </cell>
          <cell r="E10091">
            <v>126.89</v>
          </cell>
        </row>
        <row r="10092">
          <cell r="A10092">
            <v>3668</v>
          </cell>
          <cell r="B10092" t="str">
            <v>SINAPI</v>
          </cell>
          <cell r="C10092" t="str">
            <v xml:space="preserve">JUNCAO DUPLA, PVC SOLDAVEL, DN 100 X 100 X 100 MM , SERIE NORMAL PARA ESGOTO PREDIAL                                                                                                                                                                                                                                                                                                                                                                                                                      </v>
          </cell>
          <cell r="D10092" t="str">
            <v xml:space="preserve">UN    </v>
          </cell>
          <cell r="E10092">
            <v>50.31</v>
          </cell>
        </row>
        <row r="10093">
          <cell r="A10093">
            <v>3656</v>
          </cell>
          <cell r="B10093" t="str">
            <v>SINAPI</v>
          </cell>
          <cell r="C10093" t="str">
            <v xml:space="preserve">JUNCAO DUPLA, PVC SOLDAVEL, DN 75 X 75 X 75 MM , SERIE NORMAL PARA ESGOTO PREDIAL                                                                                                                                                                                                                                                                                                                                                                                                                         </v>
          </cell>
          <cell r="D10093" t="str">
            <v xml:space="preserve">UN    </v>
          </cell>
          <cell r="E10093">
            <v>24.94</v>
          </cell>
        </row>
        <row r="10094">
          <cell r="A10094">
            <v>10911</v>
          </cell>
          <cell r="B10094" t="str">
            <v>SINAPI</v>
          </cell>
          <cell r="C10094" t="str">
            <v xml:space="preserve">JUNCAO INVERTIDA, PVC SOLDAVEL, 75 X 75 MM, SERIE NORMAL PARA ESGOTO PREDIAL                                                                                                                                                                                                                                                                                                                                                                                                                              </v>
          </cell>
          <cell r="D10094" t="str">
            <v xml:space="preserve">UN    </v>
          </cell>
          <cell r="E10094">
            <v>27.67</v>
          </cell>
        </row>
        <row r="10095">
          <cell r="A10095">
            <v>3654</v>
          </cell>
          <cell r="B10095" t="str">
            <v>SINAPI</v>
          </cell>
          <cell r="C10095" t="str">
            <v xml:space="preserve">JUNCAO PVC  ROSCAVEL, 45 GRAUS, 1/2", PARA AGUA FRIA PREDIAL                                                                                                                                                                                                                                                                                                                                                                                                                                              </v>
          </cell>
          <cell r="D10095" t="str">
            <v xml:space="preserve">UN    </v>
          </cell>
          <cell r="E10095">
            <v>6.84</v>
          </cell>
        </row>
        <row r="10096">
          <cell r="A10096">
            <v>3664</v>
          </cell>
          <cell r="B10096" t="str">
            <v>SINAPI</v>
          </cell>
          <cell r="C10096" t="str">
            <v xml:space="preserve">JUNCAO PVC  ROSCAVEL, 45 GRAUS, 3/4", PARA AGUA FRIA PREDIAL                                                                                                                                                                                                                                                                                                                                                                                                                                              </v>
          </cell>
          <cell r="D10096" t="str">
            <v xml:space="preserve">UN    </v>
          </cell>
          <cell r="E10096">
            <v>8.49</v>
          </cell>
        </row>
        <row r="10097">
          <cell r="A10097">
            <v>3657</v>
          </cell>
          <cell r="B10097" t="str">
            <v>SINAPI</v>
          </cell>
          <cell r="C10097" t="str">
            <v xml:space="preserve">JUNCAO PVC, 45 GRAUS, ROSCAVEL, 1 1/4", AGUA FRIA PREDIAL                                                                                                                                                                                                                                                                                                                                                                                                                                                 </v>
          </cell>
          <cell r="D10097" t="str">
            <v xml:space="preserve">UN    </v>
          </cell>
          <cell r="E10097">
            <v>9.16</v>
          </cell>
        </row>
        <row r="10098">
          <cell r="A10098">
            <v>12625</v>
          </cell>
          <cell r="B10098" t="str">
            <v>SINAPI</v>
          </cell>
          <cell r="C10098" t="str">
            <v xml:space="preserve">JUNCAO PVC, 60 GRAUS, CIRCULAR,  DIAMETRO ENTRE 80 E 100 MM, PARA DRENAGEM PLUVIAL PREDIAL                                                                                                                                                                                                                                                                                                                                                                                                                </v>
          </cell>
          <cell r="D10098" t="str">
            <v xml:space="preserve">UN    </v>
          </cell>
          <cell r="E10098">
            <v>11.76</v>
          </cell>
        </row>
        <row r="10099">
          <cell r="A10099">
            <v>20136</v>
          </cell>
          <cell r="B10099" t="str">
            <v>SINAPI</v>
          </cell>
          <cell r="C10099" t="str">
            <v xml:space="preserve">JUNCAO SIMPLES, PVC LEVE, 150 MM, PARA ESGOTO PREDIAL                                                                                                                                                                                                                                                                                                                                                                                                                                                     </v>
          </cell>
          <cell r="D10099" t="str">
            <v xml:space="preserve">UN    </v>
          </cell>
          <cell r="E10099">
            <v>170.44</v>
          </cell>
        </row>
        <row r="10100">
          <cell r="A10100">
            <v>20144</v>
          </cell>
          <cell r="B10100" t="str">
            <v>SINAPI</v>
          </cell>
          <cell r="C10100" t="str">
            <v xml:space="preserve">JUNCAO SIMPLES, PVC SERIE R, DN 100 X 100 MM, PARA ESGOTO OU AGUAS PLUVIAIS PREDIAIS                                                                                                                                                                                                                                                                                                                                                                                                                      </v>
          </cell>
          <cell r="D10100" t="str">
            <v xml:space="preserve">UN    </v>
          </cell>
          <cell r="E10100">
            <v>74.87</v>
          </cell>
        </row>
        <row r="10101">
          <cell r="A10101">
            <v>20143</v>
          </cell>
          <cell r="B10101" t="str">
            <v>SINAPI</v>
          </cell>
          <cell r="C10101" t="str">
            <v xml:space="preserve">JUNCAO SIMPLES, PVC SERIE R, DN 100 X 75 MM, PARA ESGOTO OU AGUAS PLUVIAIS PREDIAIS                                                                                                                                                                                                                                                                                                                                                                                                                       </v>
          </cell>
          <cell r="D10101" t="str">
            <v xml:space="preserve">UN    </v>
          </cell>
          <cell r="E10101">
            <v>69.92</v>
          </cell>
        </row>
        <row r="10102">
          <cell r="A10102">
            <v>20145</v>
          </cell>
          <cell r="B10102" t="str">
            <v>SINAPI</v>
          </cell>
          <cell r="C10102" t="str">
            <v xml:space="preserve">JUNCAO SIMPLES, PVC SERIE R, DN 150 X 100 MM, PARA ESGOTO OU AGUAS PLUVIAIS PREDIAIS                                                                                                                                                                                                                                                                                                                                                                                                                      </v>
          </cell>
          <cell r="D10102" t="str">
            <v xml:space="preserve">UN    </v>
          </cell>
          <cell r="E10102">
            <v>198.42</v>
          </cell>
        </row>
        <row r="10103">
          <cell r="A10103">
            <v>20146</v>
          </cell>
          <cell r="B10103" t="str">
            <v>SINAPI</v>
          </cell>
          <cell r="C10103" t="str">
            <v xml:space="preserve">JUNCAO SIMPLES, PVC SERIE R, DN 150 X 150 MM, PARA ESGOTO OU AGUAS PLUVIAIS PREDIAIS                                                                                                                                                                                                                                                                                                                                                                                                                      </v>
          </cell>
          <cell r="D10103" t="str">
            <v xml:space="preserve">UN    </v>
          </cell>
          <cell r="E10103">
            <v>223.75</v>
          </cell>
        </row>
        <row r="10104">
          <cell r="A10104">
            <v>20140</v>
          </cell>
          <cell r="B10104" t="str">
            <v>SINAPI</v>
          </cell>
          <cell r="C10104" t="str">
            <v xml:space="preserve">JUNCAO SIMPLES, PVC SERIE R, DN 40 X 40 MM, PARA ESGOTO OU AGUAS PLUVIAIS PREDIAIS                                                                                                                                                                                                                                                                                                                                                                                                                        </v>
          </cell>
          <cell r="D10104" t="str">
            <v xml:space="preserve">UN    </v>
          </cell>
          <cell r="E10104">
            <v>8.91</v>
          </cell>
        </row>
        <row r="10105">
          <cell r="A10105">
            <v>20141</v>
          </cell>
          <cell r="B10105" t="str">
            <v>SINAPI</v>
          </cell>
          <cell r="C10105" t="str">
            <v xml:space="preserve">JUNCAO SIMPLES, PVC SERIE R, DN 50 X 50 MM, PARA ESGOTO OU AGUAS PLUVIAIS PREDIAIS                                                                                                                                                                                                                                                                                                                                                                                                                        </v>
          </cell>
          <cell r="D10105" t="str">
            <v xml:space="preserve">UN    </v>
          </cell>
          <cell r="E10105">
            <v>15.64</v>
          </cell>
        </row>
        <row r="10106">
          <cell r="A10106">
            <v>20142</v>
          </cell>
          <cell r="B10106" t="str">
            <v>SINAPI</v>
          </cell>
          <cell r="C10106" t="str">
            <v xml:space="preserve">JUNCAO SIMPLES, PVC SERIE R, DN 75 X 75 MM, PARA ESGOTO OU AGUAS PLUVIAIS PREDIAIS                                                                                                                                                                                                                                                                                                                                                                                                                        </v>
          </cell>
          <cell r="D10106" t="str">
            <v xml:space="preserve">UN    </v>
          </cell>
          <cell r="E10106">
            <v>47.85</v>
          </cell>
        </row>
        <row r="10107">
          <cell r="A10107">
            <v>3659</v>
          </cell>
          <cell r="B10107" t="str">
            <v>SINAPI</v>
          </cell>
          <cell r="C10107" t="str">
            <v xml:space="preserve">JUNCAO SIMPLES, PVC, DN 100 X 50 MM, SERIE NORMAL PARA ESGOTO PREDIAL                                                                                                                                                                                                                                                                                                                                                                                                                                     </v>
          </cell>
          <cell r="D10107" t="str">
            <v xml:space="preserve">UN    </v>
          </cell>
          <cell r="E10107">
            <v>20.76</v>
          </cell>
        </row>
        <row r="10108">
          <cell r="A10108">
            <v>3660</v>
          </cell>
          <cell r="B10108" t="str">
            <v>SINAPI</v>
          </cell>
          <cell r="C10108" t="str">
            <v xml:space="preserve">JUNCAO SIMPLES, PVC, DN 100 X 75 MM, SERIE NORMAL PARA ESGOTO PREDIAL                                                                                                                                                                                                                                                                                                                                                                                                                                     </v>
          </cell>
          <cell r="D10108" t="str">
            <v xml:space="preserve">UN    </v>
          </cell>
          <cell r="E10108">
            <v>29.92</v>
          </cell>
        </row>
        <row r="10109">
          <cell r="A10109">
            <v>3662</v>
          </cell>
          <cell r="B10109" t="str">
            <v>SINAPI</v>
          </cell>
          <cell r="C10109" t="str">
            <v xml:space="preserve">JUNCAO SIMPLES, PVC, DN 50 X 50 MM, SERIE NORMAL PARA ESGOTO PREDIAL                                                                                                                                                                                                                                                                                                                                                                                                                                      </v>
          </cell>
          <cell r="D10109" t="str">
            <v xml:space="preserve">UN    </v>
          </cell>
          <cell r="E10109">
            <v>11.3</v>
          </cell>
        </row>
        <row r="10110">
          <cell r="A10110">
            <v>3661</v>
          </cell>
          <cell r="B10110" t="str">
            <v>SINAPI</v>
          </cell>
          <cell r="C10110" t="str">
            <v xml:space="preserve">JUNCAO SIMPLES, PVC, DN 75 X 50 MM, SERIE NORMAL PARA ESGOTO PREDIAL                                                                                                                                                                                                                                                                                                                                                                                                                                      </v>
          </cell>
          <cell r="D10110" t="str">
            <v xml:space="preserve">UN    </v>
          </cell>
          <cell r="E10110">
            <v>16.63</v>
          </cell>
        </row>
        <row r="10111">
          <cell r="A10111">
            <v>3658</v>
          </cell>
          <cell r="B10111" t="str">
            <v>SINAPI</v>
          </cell>
          <cell r="C10111" t="str">
            <v xml:space="preserve">JUNCAO SIMPLES, PVC, DN 75 X 75 MM, SERIE NORMAL PARA ESGOTO PREDIAL                                                                                                                                                                                                                                                                                                                                                                                                                                      </v>
          </cell>
          <cell r="D10111" t="str">
            <v xml:space="preserve">UN    </v>
          </cell>
          <cell r="E10111">
            <v>21.16</v>
          </cell>
        </row>
        <row r="10112">
          <cell r="A10112">
            <v>3670</v>
          </cell>
          <cell r="B10112" t="str">
            <v>SINAPI</v>
          </cell>
          <cell r="C10112" t="str">
            <v xml:space="preserve">JUNCAO SIMPLES, PVC, 45 GRAUS, DN 100 X 100 MM, SERIE NORMAL PARA ESGOTO PREDIAL                                                                                                                                                                                                                                                                                                                                                                                                                          </v>
          </cell>
          <cell r="D10112" t="str">
            <v xml:space="preserve">UN    </v>
          </cell>
          <cell r="E10112">
            <v>27.61</v>
          </cell>
        </row>
        <row r="10113">
          <cell r="A10113">
            <v>3666</v>
          </cell>
          <cell r="B10113" t="str">
            <v>SINAPI</v>
          </cell>
          <cell r="C10113" t="str">
            <v xml:space="preserve">JUNCAO SIMPLES, PVC, 45 GRAUS, DN 40 X 40 MM, SERIE NORMAL PARA ESGOTO PREDIAL                                                                                                                                                                                                                                                                                                                                                                                                                            </v>
          </cell>
          <cell r="D10113" t="str">
            <v xml:space="preserve">UN    </v>
          </cell>
          <cell r="E10113">
            <v>4.68</v>
          </cell>
        </row>
        <row r="10114">
          <cell r="A10114">
            <v>14157</v>
          </cell>
          <cell r="B10114" t="str">
            <v>SINAPI</v>
          </cell>
          <cell r="C10114" t="str">
            <v xml:space="preserve">JUNCAO 2 GARRAS PARA FITA PERFURADA                                                                                                                                                                                                                                                                                                                                                                                                                                                                       </v>
          </cell>
          <cell r="D10114" t="str">
            <v xml:space="preserve">UN    </v>
          </cell>
          <cell r="E10114">
            <v>2.29</v>
          </cell>
        </row>
        <row r="10115">
          <cell r="A10115">
            <v>3653</v>
          </cell>
          <cell r="B10115" t="str">
            <v>SINAPI</v>
          </cell>
          <cell r="C10115" t="str">
            <v xml:space="preserve">JUNCAO, PVC, 45 GRAUS, JE, BBB, DN 100 MM, PARA REDE COLETORA DE ESGOTO (NBR 10569)                                                                                                                                                                                                                                                                                                                                                                                                                       </v>
          </cell>
          <cell r="D10115" t="str">
            <v xml:space="preserve">UN    </v>
          </cell>
          <cell r="E10115">
            <v>135.94999999999999</v>
          </cell>
        </row>
        <row r="10116">
          <cell r="A10116">
            <v>3649</v>
          </cell>
          <cell r="B10116" t="str">
            <v>SINAPI</v>
          </cell>
          <cell r="C10116" t="str">
            <v xml:space="preserve">JUNCAO, PVC, 45 GRAUS, JE, BBB, DN 150 MM, PARA REDE COLETORA DE ESGOTO (NBR 10569)                                                                                                                                                                                                                                                                                                                                                                                                                       </v>
          </cell>
          <cell r="D10116" t="str">
            <v xml:space="preserve">UN    </v>
          </cell>
          <cell r="E10116">
            <v>281.58999999999997</v>
          </cell>
        </row>
        <row r="10117">
          <cell r="A10117">
            <v>42696</v>
          </cell>
          <cell r="B10117" t="str">
            <v>SINAPI</v>
          </cell>
          <cell r="C10117" t="str">
            <v xml:space="preserve">JUNCAO, PVC, 45 GRAUS, JE, BBB, DN 150 MM, PARA TUBO CORRUGADO E/OU LISO, REDE COLETORA DE ESGOTO (NBR 10569)                                                                                                                                                                                                                                                                                                                                                                                             </v>
          </cell>
          <cell r="D10117" t="str">
            <v xml:space="preserve">UN    </v>
          </cell>
          <cell r="E10117">
            <v>787.86</v>
          </cell>
        </row>
        <row r="10118">
          <cell r="A10118">
            <v>42697</v>
          </cell>
          <cell r="B10118" t="str">
            <v>SINAPI</v>
          </cell>
          <cell r="C10118" t="str">
            <v xml:space="preserve">JUNCAO, PVC, 45 GRAUS, JE, BBB, DN 200 MM, PARA TUBO CORRUGADO E/OU LISO, REDE COLETORA DE ESGOTO (NBR 10569)                                                                                                                                                                                                                                                                                                                                                                                             </v>
          </cell>
          <cell r="D10118" t="str">
            <v xml:space="preserve">UN    </v>
          </cell>
          <cell r="E10118">
            <v>1186.53</v>
          </cell>
        </row>
        <row r="10119">
          <cell r="A10119">
            <v>42698</v>
          </cell>
          <cell r="B10119" t="str">
            <v>SINAPI</v>
          </cell>
          <cell r="C10119" t="str">
            <v xml:space="preserve">JUNCAO, PVC, 45 GRAUS, JE, BBB, DN 250 MM, PARA TUBO CORRUGADO E/OU LISO, REDE COLETORA DE ESGOTO (NBR 10569)                                                                                                                                                                                                                                                                                                                                                                                             </v>
          </cell>
          <cell r="D10119" t="str">
            <v xml:space="preserve">UN    </v>
          </cell>
          <cell r="E10119">
            <v>1652.8</v>
          </cell>
        </row>
        <row r="10120">
          <cell r="A10120">
            <v>39875</v>
          </cell>
          <cell r="B10120" t="str">
            <v>SINAPI</v>
          </cell>
          <cell r="C10120" t="str">
            <v xml:space="preserve">JUNTA DE EXPANSAO BRONZE/LATAO (REF 900), PONTA X PONTA, 35 MM                                                                                                                                                                                                                                                                                                                                                                                                                                            </v>
          </cell>
          <cell r="D10120" t="str">
            <v xml:space="preserve">UN    </v>
          </cell>
          <cell r="E10120">
            <v>618.58000000000004</v>
          </cell>
        </row>
        <row r="10121">
          <cell r="A10121">
            <v>39876</v>
          </cell>
          <cell r="B10121" t="str">
            <v>SINAPI</v>
          </cell>
          <cell r="C10121" t="str">
            <v xml:space="preserve">JUNTA DE EXPANSAO BRONZE/LATAO (REF 900), PONTA X PONTA, 42 MM                                                                                                                                                                                                                                                                                                                                                                                                                                            </v>
          </cell>
          <cell r="D10121" t="str">
            <v xml:space="preserve">UN    </v>
          </cell>
          <cell r="E10121">
            <v>774.46</v>
          </cell>
        </row>
        <row r="10122">
          <cell r="A10122">
            <v>39877</v>
          </cell>
          <cell r="B10122" t="str">
            <v>SINAPI</v>
          </cell>
          <cell r="C10122" t="str">
            <v xml:space="preserve">JUNTA DE EXPANSAO BRONZE/LATAO (REF 900), PONTA X PONTA, 54 MM                                                                                                                                                                                                                                                                                                                                                                                                                                            </v>
          </cell>
          <cell r="D10122" t="str">
            <v xml:space="preserve">UN    </v>
          </cell>
          <cell r="E10122">
            <v>1074.1500000000001</v>
          </cell>
        </row>
        <row r="10123">
          <cell r="A10123">
            <v>39878</v>
          </cell>
          <cell r="B10123" t="str">
            <v>SINAPI</v>
          </cell>
          <cell r="C10123" t="str">
            <v xml:space="preserve">JUNTA DE EXPANSAO BRONZE/LATAO (REF 900), PONTA X PONTA, 66 MM                                                                                                                                                                                                                                                                                                                                                                                                                                            </v>
          </cell>
          <cell r="D10123" t="str">
            <v xml:space="preserve">UN    </v>
          </cell>
          <cell r="E10123">
            <v>1418.77</v>
          </cell>
        </row>
        <row r="10124">
          <cell r="A10124">
            <v>39872</v>
          </cell>
          <cell r="B10124" t="str">
            <v>SINAPI</v>
          </cell>
          <cell r="C10124" t="str">
            <v xml:space="preserve">JUNTA DE EXPANSAO DE COBRE (REF 900), PONTA X PONTA, 15 MM                                                                                                                                                                                                                                                                                                                                                                                                                                                </v>
          </cell>
          <cell r="D10124" t="str">
            <v xml:space="preserve">UN    </v>
          </cell>
          <cell r="E10124">
            <v>424.21</v>
          </cell>
        </row>
        <row r="10125">
          <cell r="A10125">
            <v>39873</v>
          </cell>
          <cell r="B10125" t="str">
            <v>SINAPI</v>
          </cell>
          <cell r="C10125" t="str">
            <v xml:space="preserve">JUNTA DE EXPANSAO DE COBRE (REF 900), PONTA X PONTA, 22 MM                                                                                                                                                                                                                                                                                                                                                                                                                                                </v>
          </cell>
          <cell r="D10125" t="str">
            <v xml:space="preserve">UN    </v>
          </cell>
          <cell r="E10125">
            <v>492.05</v>
          </cell>
        </row>
        <row r="10126">
          <cell r="A10126">
            <v>39874</v>
          </cell>
          <cell r="B10126" t="str">
            <v>SINAPI</v>
          </cell>
          <cell r="C10126" t="str">
            <v xml:space="preserve">JUNTA DE EXPANSAO DE COBRE (REF 900), PONTA X PONTA, 28 MM                                                                                                                                                                                                                                                                                                                                                                                                                                                </v>
          </cell>
          <cell r="D10126" t="str">
            <v xml:space="preserve">UN    </v>
          </cell>
          <cell r="E10126">
            <v>540.46</v>
          </cell>
        </row>
        <row r="10127">
          <cell r="A10127">
            <v>3674</v>
          </cell>
          <cell r="B10127" t="str">
            <v>SINAPI</v>
          </cell>
          <cell r="C10127" t="str">
            <v xml:space="preserve">JUNTA DILATACAO ELASTICA PARA CONCRETO (FUGENBAND) O-12, ATE 5 MCA                                                                                                                                                                                                                                                                                                                                                                                                                                        </v>
          </cell>
          <cell r="D10127" t="str">
            <v xml:space="preserve">M     </v>
          </cell>
          <cell r="E10127">
            <v>88.57</v>
          </cell>
        </row>
        <row r="10128">
          <cell r="A10128">
            <v>3681</v>
          </cell>
          <cell r="B10128" t="str">
            <v>SINAPI</v>
          </cell>
          <cell r="C10128" t="str">
            <v xml:space="preserve">JUNTA DILATACAO ELASTICA PARA CONCRETO (FUGENBAND) O-22, ATE 30 MCA                                                                                                                                                                                                                                                                                                                                                                                                                                       </v>
          </cell>
          <cell r="D10128" t="str">
            <v xml:space="preserve">M     </v>
          </cell>
          <cell r="E10128">
            <v>131.78</v>
          </cell>
        </row>
        <row r="10129">
          <cell r="A10129">
            <v>3676</v>
          </cell>
          <cell r="B10129" t="str">
            <v>SINAPI</v>
          </cell>
          <cell r="C10129" t="str">
            <v xml:space="preserve">JUNTA DILATACAO ELASTICA PARA CONCRETO (FUGENBAND) O-35/10, ATE 100 MCA                                                                                                                                                                                                                                                                                                                                                                                                                                   </v>
          </cell>
          <cell r="D10129" t="str">
            <v xml:space="preserve">M     </v>
          </cell>
          <cell r="E10129">
            <v>495.94</v>
          </cell>
        </row>
        <row r="10130">
          <cell r="A10130">
            <v>3679</v>
          </cell>
          <cell r="B10130" t="str">
            <v>SINAPI</v>
          </cell>
          <cell r="C10130" t="str">
            <v xml:space="preserve">JUNTA DILATACAO ELASTICA PARA CONCRETO (FUGENBAND) O-35/6, ATE 100 MCA                                                                                                                                                                                                                                                                                                                                                                                                                                    </v>
          </cell>
          <cell r="D10130" t="str">
            <v xml:space="preserve">M     </v>
          </cell>
          <cell r="E10130">
            <v>410.3</v>
          </cell>
        </row>
        <row r="10131">
          <cell r="A10131">
            <v>3672</v>
          </cell>
          <cell r="B10131" t="str">
            <v>SINAPI</v>
          </cell>
          <cell r="C10131" t="str">
            <v xml:space="preserve">JUNTA PLASTICA DE DILATACAO PARA PISOS, COR CINZA, 10 X 4,5 MM (ALTURA X ESPESSURA)                                                                                                                                                                                                                                                                                                                                                                                                                       </v>
          </cell>
          <cell r="D10131" t="str">
            <v xml:space="preserve">M     </v>
          </cell>
          <cell r="E10131">
            <v>1.4</v>
          </cell>
        </row>
        <row r="10132">
          <cell r="A10132">
            <v>3671</v>
          </cell>
          <cell r="B10132" t="str">
            <v>SINAPI</v>
          </cell>
          <cell r="C10132" t="str">
            <v xml:space="preserve">JUNTA PLASTICA DE DILATACAO PARA PISOS, COR CINZA, 17 X 3 MM (ALTURA X ESPESSURA)                                                                                                                                                                                                                                                                                                                                                                                                                         </v>
          </cell>
          <cell r="D10132" t="str">
            <v xml:space="preserve">M     </v>
          </cell>
          <cell r="E10132">
            <v>1.32</v>
          </cell>
        </row>
        <row r="10133">
          <cell r="A10133">
            <v>3673</v>
          </cell>
          <cell r="B10133" t="str">
            <v>SINAPI</v>
          </cell>
          <cell r="C10133" t="str">
            <v xml:space="preserve">JUNTA PLASTICA DE DILATACAO PARA PISOS, COR CINZA, 27 X 3 MM (ALTURA X ESPESSURA)                                                                                                                                                                                                                                                                                                                                                                                                                         </v>
          </cell>
          <cell r="D10133" t="str">
            <v xml:space="preserve">M     </v>
          </cell>
          <cell r="E10133">
            <v>2.0699999999999998</v>
          </cell>
        </row>
        <row r="10134">
          <cell r="A10134">
            <v>38394</v>
          </cell>
          <cell r="B10134" t="str">
            <v>SINAPI</v>
          </cell>
          <cell r="C10134" t="str">
            <v xml:space="preserve">KIT ACESSORIOS PARA COMPRESSOR DE AR, 5 PECAS (PISTOLAS PINTURA, LIMPEZA E PULVERIZACAO, CALIBRADOR E MANGUEIRA)                                                                                                                                                                                                                                                                                                                                                                                          </v>
          </cell>
          <cell r="D10134" t="str">
            <v xml:space="preserve">UN    </v>
          </cell>
          <cell r="E10134">
            <v>353.93</v>
          </cell>
        </row>
        <row r="10135">
          <cell r="A10135">
            <v>3729</v>
          </cell>
          <cell r="B10135" t="str">
            <v>SINAPI</v>
          </cell>
          <cell r="C10135" t="str">
            <v xml:space="preserve">KIT CAVALETE, PVC, COM REGISTRO, PARA HIDROMETRO, BITOLAS 1/2" OU 3/4" - COMPLETO                                                                                                                                                                                                                                                                                                                                                                                                                         </v>
          </cell>
          <cell r="D10135" t="str">
            <v xml:space="preserve">UN    </v>
          </cell>
          <cell r="E10135">
            <v>114.41</v>
          </cell>
        </row>
        <row r="10136">
          <cell r="A10136">
            <v>39357</v>
          </cell>
          <cell r="B10136" t="str">
            <v>SINAPI</v>
          </cell>
          <cell r="C10136" t="str">
            <v xml:space="preserve">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                                                                                                                                                                                   </v>
          </cell>
          <cell r="D10136" t="str">
            <v xml:space="preserve">UN    </v>
          </cell>
          <cell r="E10136">
            <v>102.61</v>
          </cell>
        </row>
        <row r="10137">
          <cell r="A10137">
            <v>39358</v>
          </cell>
          <cell r="B10137" t="str">
            <v>SINAPI</v>
          </cell>
          <cell r="C10137" t="str">
            <v xml:space="preserve">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                                                                                                                                                                                          </v>
          </cell>
          <cell r="D10137" t="str">
            <v xml:space="preserve">UN    </v>
          </cell>
          <cell r="E10137">
            <v>112.51</v>
          </cell>
        </row>
        <row r="10138">
          <cell r="A10138">
            <v>39356</v>
          </cell>
          <cell r="B10138" t="str">
            <v>SINAPI</v>
          </cell>
          <cell r="C10138" t="str">
            <v xml:space="preserve">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                                                                                                                                                                            </v>
          </cell>
          <cell r="D10138" t="str">
            <v xml:space="preserve">UN    </v>
          </cell>
          <cell r="E10138">
            <v>191.95</v>
          </cell>
        </row>
        <row r="10139">
          <cell r="A10139">
            <v>39355</v>
          </cell>
          <cell r="B10139" t="str">
            <v>SINAPI</v>
          </cell>
          <cell r="C10139" t="str">
            <v xml:space="preserve">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                                                                                                                                                                       </v>
          </cell>
          <cell r="D10139" t="str">
            <v xml:space="preserve">UN    </v>
          </cell>
          <cell r="E10139">
            <v>165.18</v>
          </cell>
        </row>
        <row r="10140">
          <cell r="A10140">
            <v>39353</v>
          </cell>
          <cell r="B10140" t="str">
            <v>SINAPI</v>
          </cell>
          <cell r="C10140" t="str">
            <v xml:space="preserve">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                                                                                                                                                                            </v>
          </cell>
          <cell r="D10140" t="str">
            <v xml:space="preserve">UN    </v>
          </cell>
          <cell r="E10140">
            <v>226.52</v>
          </cell>
        </row>
        <row r="10141">
          <cell r="A10141">
            <v>39354</v>
          </cell>
          <cell r="B10141" t="str">
            <v>SINAPI</v>
          </cell>
          <cell r="C10141" t="str">
            <v xml:space="preserve">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                                                                                                                                                                                  </v>
          </cell>
          <cell r="D10141" t="str">
            <v xml:space="preserve">UN    </v>
          </cell>
          <cell r="E10141">
            <v>225.76</v>
          </cell>
        </row>
        <row r="10142">
          <cell r="A10142">
            <v>39398</v>
          </cell>
          <cell r="B10142" t="str">
            <v>SINAPI</v>
          </cell>
          <cell r="C10142" t="str">
            <v xml:space="preserve">KIT DE ACESSORIOS PARA BANHEIRO EM METAL CROMADO, 5 PECAS                                                                                                                                                                                                                                                                                                                                                                                                                                                 </v>
          </cell>
          <cell r="D10142" t="str">
            <v xml:space="preserve">UN    </v>
          </cell>
          <cell r="E10142">
            <v>65.900000000000006</v>
          </cell>
        </row>
        <row r="10143">
          <cell r="A10143">
            <v>13343</v>
          </cell>
          <cell r="B10143" t="str">
            <v>SINAPI</v>
          </cell>
          <cell r="C10143" t="str">
            <v xml:space="preserve">KIT DE MATERIAIS PARA BRACADEIRA PARA FIXACAO EM POSTE CIRCULAR, CONTEM TRES FIXADORES E UM ROLO DE FITA DE 3 M EM ACO CARBONO                                                                                                                                                                                                                                                                                                                                                                            </v>
          </cell>
          <cell r="D10143" t="str">
            <v xml:space="preserve">UN    </v>
          </cell>
          <cell r="E10143">
            <v>69.03</v>
          </cell>
        </row>
        <row r="10144">
          <cell r="A10144">
            <v>12118</v>
          </cell>
          <cell r="B10144" t="str">
            <v>SINAPI</v>
          </cell>
          <cell r="C10144" t="str">
            <v xml:space="preserve">KIT DE PROTECAO ARSTOP PARA AR CONDICIONADO, TOMADA PADRAO 2P+T 20 A, COM DISJUNTOR UNIPOLAR DIN 20A                                                                                                                                                                                                                                                                                                                                                                                                      </v>
          </cell>
          <cell r="D10144" t="str">
            <v xml:space="preserve">UN    </v>
          </cell>
          <cell r="E10144">
            <v>21.91</v>
          </cell>
        </row>
        <row r="10145">
          <cell r="A10145">
            <v>39482</v>
          </cell>
          <cell r="B10145" t="str">
            <v>SINAPI</v>
          </cell>
          <cell r="C10145" t="str">
            <v xml:space="preserve">KIT PORTA PRONTA DE MADEIRA, FOLHA LEVE (NBR 15930) DE 600 X 2100 MM OU 700 X 2100 MM, DE 35 MM A 40 MM DE ESPESSURA, COM MARCO EM ACO, NUCLEO COLMEIA, CAPA LISA EM HDF, ACABAMENTO MELAMINICO BRANCO (INCLUI MARCO, ALIZARES, DOBRADICAS E FECHADURA)                                                                                                                                                                                                                                                   </v>
          </cell>
          <cell r="D10145" t="str">
            <v xml:space="preserve">UN    </v>
          </cell>
          <cell r="E10145">
            <v>600.52</v>
          </cell>
        </row>
        <row r="10146">
          <cell r="A10146">
            <v>39486</v>
          </cell>
          <cell r="B10146" t="str">
            <v>SINAPI</v>
          </cell>
          <cell r="C10146" t="str">
            <v xml:space="preserve">KIT PORTA PRONTA DE MADEIRA, FOLHA LEVE (NBR 15930) DE 600 X 2100 MM OU 700 X 2100 MM, DE 35 MM A 40 MM DE ESPESSURA, NUCLEO COLMEIA, ESTRUTURA USINADA PARA FECHADURA, CAPA LISA EM HDF, ACABAMENTO EM PRIMER PARA PINTURA (INCLUI MARCO, ALIZARES E DOBRADICAS)                                                                                                                                                                                                                                         </v>
          </cell>
          <cell r="D10146" t="str">
            <v xml:space="preserve">UN    </v>
          </cell>
          <cell r="E10146">
            <v>490.11</v>
          </cell>
        </row>
        <row r="10147">
          <cell r="A10147">
            <v>39484</v>
          </cell>
          <cell r="B10147" t="str">
            <v>SINAPI</v>
          </cell>
          <cell r="C10147" t="str">
            <v xml:space="preserve">KIT PORTA PRONTA DE MADEIRA, FOLHA LEVE (NBR 15930) DE 800 X 2100 MM, DE 35 MM A 40 MM DE ESPESSURA, COM MARCO EM ACO, NUCLEO COLMEIA, CAPA LISA EM HDF, ACABAMENTO MELAMINICO BRANCO (INCLUI MARCO, ALIZARES, DOBRADICAS E FECHADURA)                                                                                                                                                                                                                                                                    </v>
          </cell>
          <cell r="D10147" t="str">
            <v xml:space="preserve">UN    </v>
          </cell>
          <cell r="E10147">
            <v>600.52</v>
          </cell>
        </row>
        <row r="10148">
          <cell r="A10148">
            <v>39488</v>
          </cell>
          <cell r="B10148" t="str">
            <v>SINAPI</v>
          </cell>
          <cell r="C10148" t="str">
            <v xml:space="preserve">KIT PORTA PRONTA DE MADEIRA, FOLHA LEVE (NBR 15930) DE 800 X 2100 MM, DE 35 MM A 40 MM DE ESPESSURA, NUCLEO COLMEIA, ESTRUTURA USINADA PARA FECHADURA, CAPA LISA EM HDF, ACABAMENTO EM PRIMER PARA PINTURA (INCLUI MARCO, ALIZARES E DOBRADICAS)                                                                                                                                                                                                                                                          </v>
          </cell>
          <cell r="D10148" t="str">
            <v xml:space="preserve">UN    </v>
          </cell>
          <cell r="E10148">
            <v>498.14</v>
          </cell>
        </row>
        <row r="10149">
          <cell r="A10149">
            <v>39485</v>
          </cell>
          <cell r="B10149" t="str">
            <v>SINAPI</v>
          </cell>
          <cell r="C10149" t="str">
            <v xml:space="preserve">KIT PORTA PRONTA DE MADEIRA, FOLHA LEVE (NBR 15930) DE 900 X 2100 MM, DE 35 MM A 40 MM DE ESPESSURA, COM MARCO EM ACO, NUCLEO COLMEIA, CAPA LISA EM HDF, ACABAMENTO MELAMINICO BRANCO (INCLUI MARCO, ALIZARES, DOBRADICAS E FECHADURA)                                                                                                                                                                                                                                                                    </v>
          </cell>
          <cell r="D10149" t="str">
            <v xml:space="preserve">UN    </v>
          </cell>
          <cell r="E10149">
            <v>600.52</v>
          </cell>
        </row>
        <row r="10150">
          <cell r="A10150">
            <v>39489</v>
          </cell>
          <cell r="B10150" t="str">
            <v>SINAPI</v>
          </cell>
          <cell r="C10150" t="str">
            <v xml:space="preserve">KIT PORTA PRONTA DE MADEIRA, FOLHA LEVE (NBR 15930) DE 900 X 2100 MM, DE 35 MM A 40 MM DE ESPESSURA, NUCLEO COLMEIA, ESTRUTURA USINADA PARA FECHADURA, CAPA LISA EM HDF, ACABAMENTO EM PRIMER PARA PINTURA (INCLUI MARCO, ALIZARES E DOBRADICAS)                                                                                                                                                                                                                                                          </v>
          </cell>
          <cell r="D10150" t="str">
            <v xml:space="preserve">UN    </v>
          </cell>
          <cell r="E10150">
            <v>506.58</v>
          </cell>
        </row>
        <row r="10151">
          <cell r="A10151">
            <v>39490</v>
          </cell>
          <cell r="B10151" t="str">
            <v>SINAPI</v>
          </cell>
          <cell r="C10151" t="str">
            <v xml:space="preserve">KIT PORTA PRONTA DE MADEIRA, FOLHA MEDIA (NBR 15930) DE 600 X 2100 MM OU 700 X 2100 MM, DE 35 MM A 40 MM DE ESPESSURA, NUCLEO SEMI-SOLIDO (SARRAFEADO), ESTRUTURA USINADA PARA FECHADURA, CAPA LISA EM HDF, ACABAMENTO MELAMINICO BRANCO (INCLUI MARCO, ALIZARES E DOBRADICAS)                                                                                                                                                                                                                            </v>
          </cell>
          <cell r="D10151" t="str">
            <v xml:space="preserve">UN    </v>
          </cell>
          <cell r="E10151">
            <v>754.87</v>
          </cell>
        </row>
        <row r="10152">
          <cell r="A10152">
            <v>39494</v>
          </cell>
          <cell r="B10152" t="str">
            <v>SINAPI</v>
          </cell>
          <cell r="C10152" t="str">
            <v xml:space="preserve">KIT PORTA PRONTA DE MADEIRA, FOLHA MEDIA (NBR 15930) DE 600 X 2100 MM, DE 35 MM A 40 MM DE ESPESSURA, NUCLEO SEMI-SOLIDO (SARRAFEADO), ESTRUTURA USINADA PARA FECHADURA, CAPA LISA EM HDF, ACABAMENTO EM PRIMER PARA PINTURA (INCLUI MARCO, ALIZARES E DOBRADICAS)                                                                                                                                                                                                                                        </v>
          </cell>
          <cell r="D10152" t="str">
            <v xml:space="preserve">UN    </v>
          </cell>
          <cell r="E10152">
            <v>542.05999999999995</v>
          </cell>
        </row>
        <row r="10153">
          <cell r="A10153">
            <v>39495</v>
          </cell>
          <cell r="B10153" t="str">
            <v>SINAPI</v>
          </cell>
          <cell r="C10153" t="str">
            <v xml:space="preserve">KIT PORTA PRONTA DE MADEIRA, FOLHA MEDIA (NBR 15930) DE 700 X 2100 MM, DE 35 MM A 40 MM DE ESPESSURA, NUCLEO SEMI-SOLIDO (SARRAFEADO), ESTRUTURA USINADA PARA FECHADURA, CAPA LISA EM HDF, ACABAMENTO EM PRIMER PARA PINTURA (INCLUI MARCO, ALIZARES E DOBRADICAS)                                                                                                                                                                                                                                        </v>
          </cell>
          <cell r="D10153" t="str">
            <v xml:space="preserve">UN    </v>
          </cell>
          <cell r="E10153">
            <v>610.83000000000004</v>
          </cell>
        </row>
        <row r="10154">
          <cell r="A10154">
            <v>39496</v>
          </cell>
          <cell r="B10154" t="str">
            <v>SINAPI</v>
          </cell>
          <cell r="C10154" t="str">
            <v xml:space="preserve">KIT PORTA PRONTA DE MADEIRA, FOLHA MEDIA (NBR 15930) DE 800 X 2100 MM, DE 35 MM A 40 MM DE ESPESSURA,  NUCLEO SEMI-SOLIDO (SARRAFEADO), ESTRUTURA USINADA PARA FECHADURA, CAPA LISA EM HDF, ACABAMENTO EM PRIMER PARA PINTURA (INCLUI MARCO, ALIZARES E DOBRADICAS)                                                                                                                                                                                                                                       </v>
          </cell>
          <cell r="D10154" t="str">
            <v xml:space="preserve">UN    </v>
          </cell>
          <cell r="E10154">
            <v>671.91</v>
          </cell>
        </row>
        <row r="10155">
          <cell r="A10155">
            <v>39492</v>
          </cell>
          <cell r="B10155" t="str">
            <v>SINAPI</v>
          </cell>
          <cell r="C10155" t="str">
            <v xml:space="preserve">KIT PORTA PRONTA DE MADEIRA, FOLHA MEDIA (NBR 15930) DE 800 X 2100 MM, DE 35 MM A 40 MM DE ESPESSURA, NUCLEO SEMI-SOLIDO (SARRAFEADO), ESTRUTURA USINADA PARA FECHADURA, CAPA LISA EM HDF, ACABAMENTO MELAMINICO BRANCO (INCLUI MARCO, ALIZARES E DOBRADICAS)                                                                                                                                                                                                                                             </v>
          </cell>
          <cell r="D10155" t="str">
            <v xml:space="preserve">UN    </v>
          </cell>
          <cell r="E10155">
            <v>777.89</v>
          </cell>
        </row>
        <row r="10156">
          <cell r="A10156">
            <v>39497</v>
          </cell>
          <cell r="B10156" t="str">
            <v>SINAPI</v>
          </cell>
          <cell r="C10156" t="str">
            <v xml:space="preserve">KIT PORTA PRONTA DE MADEIRA, FOLHA MEDIA (NBR 15930) DE 900 X 2100 MM, DE 35 MM A 40 MM DE ESPESSURA, NUCLEO SEMI-SOLIDO (SARRAFEADO), ESTRUTURA USINADA PARA FECHADURA, CAPA LISA EM HDF, ACABAMENTO EM PRIMER PARA PINTURA (INCLUI MARCO, ALIZARES E DOBRADICAS)                                                                                                                                                                                                                                        </v>
          </cell>
          <cell r="D10156" t="str">
            <v xml:space="preserve">UN    </v>
          </cell>
          <cell r="E10156">
            <v>702.64</v>
          </cell>
        </row>
        <row r="10157">
          <cell r="A10157">
            <v>39493</v>
          </cell>
          <cell r="B10157" t="str">
            <v>SINAPI</v>
          </cell>
          <cell r="C10157" t="str">
            <v xml:space="preserve">KIT PORTA PRONTA DE MADEIRA, FOLHA MEDIA (NBR 15930) DE 900 X 2100 MM, DE 35 MM A 40 MM DE ESPESSURA, NUCLEO SEMI-SOLIDO (SARRAFEADO), ESTRUTURA USINADA PARA FECHADURA, CAPA LISA EM HDF, ACABAMENTO MELAMINICO BRANCO (INCLUI MARCO, ALIZARES E DOBRADICAS)                                                                                                                                                                                                                                             </v>
          </cell>
          <cell r="D10157" t="str">
            <v xml:space="preserve">UN    </v>
          </cell>
          <cell r="E10157">
            <v>834.36</v>
          </cell>
        </row>
        <row r="10158">
          <cell r="A10158">
            <v>39500</v>
          </cell>
          <cell r="B10158" t="str">
            <v>SINAPI</v>
          </cell>
          <cell r="C10158" t="str">
            <v xml:space="preserve">KIT PORTA PRONTA DE MADEIRA, FOLHA PESADA (NBR 15930) DE 800 X 2100 MM, DE 40 MM  A 45 MM DE ESPESSURA, NUCLEO SOLIDO, CAPA LISA EM HDF, ACABAMENTO MELAMINICO BRANCO (INCLUI MARCO, ALIZARES, DOBRADICAS E FECHADURA EXTERNA)                                                                                                                                                                                                                                                                            </v>
          </cell>
          <cell r="D10158" t="str">
            <v xml:space="preserve">UN    </v>
          </cell>
          <cell r="E10158">
            <v>910.36</v>
          </cell>
        </row>
        <row r="10159">
          <cell r="A10159">
            <v>39498</v>
          </cell>
          <cell r="B10159" t="str">
            <v>SINAPI</v>
          </cell>
          <cell r="C10159" t="str">
            <v xml:space="preserve">KIT PORTA PRONTA DE MADEIRA, FOLHA PESADA (NBR 15930) DE 800 X 2100 MM, DE 40 MM A 45 MM DE ESPESSURA , NUCLEO SOLIDO, ESTRUTURA USINADA PARA FECHADURA, CAPA LISA EM HDF, ACABAMENTO EM LAMINADO NATURAL COM VERNIZ (INCLUI MARCO, ALIZARES E DOBRADICAS)                                                                                                                                                                                                                                                </v>
          </cell>
          <cell r="D10159" t="str">
            <v xml:space="preserve">UN    </v>
          </cell>
          <cell r="E10159">
            <v>1122.77</v>
          </cell>
        </row>
        <row r="10160">
          <cell r="A10160">
            <v>43628</v>
          </cell>
          <cell r="B10160" t="str">
            <v>SINAPI</v>
          </cell>
          <cell r="C10160" t="str">
            <v xml:space="preserve">KIT PORTA PRONTA DE MADEIRA, FOLHA PESADA (NBR 15930) DE 800 X 2100 MM, DE 40 MM A 45 MM DE ESPESSURA, COM MARCO EM ACO, NUCLEO SOLIDO, CAPA LISA EM HDF, ACABAMENTO MELAMINICO BRANCO (INCLUI MARCO, ALIZARES, DOBRADICAS E FECHADURA)                                                                                                                                                                                                                                                                   </v>
          </cell>
          <cell r="D10160" t="str">
            <v xml:space="preserve">UN    </v>
          </cell>
          <cell r="E10160">
            <v>884.99</v>
          </cell>
        </row>
        <row r="10161">
          <cell r="A10161">
            <v>39501</v>
          </cell>
          <cell r="B10161" t="str">
            <v>SINAPI</v>
          </cell>
          <cell r="C10161" t="str">
            <v xml:space="preserve">KIT PORTA PRONTA DE MADEIRA, FOLHA PESADA (NBR 15930) DE 900 X 2100 MM, DE 40 MM  A 45 MM DE ESPESSURA, NUCLEO SOLIDO, CAPA LISA EM HDF, ACABAMENTO MELAMINICO BRANCO (INCLUI MARCO, ALIZARES, DOBRADICAS E FECHADURA EXTERNA)                                                                                                                                                                                                                                                                            </v>
          </cell>
          <cell r="D10161" t="str">
            <v xml:space="preserve">UN    </v>
          </cell>
          <cell r="E10161">
            <v>935.01</v>
          </cell>
        </row>
        <row r="10162">
          <cell r="A10162">
            <v>39499</v>
          </cell>
          <cell r="B10162" t="str">
            <v>SINAPI</v>
          </cell>
          <cell r="C10162" t="str">
            <v xml:space="preserve">KIT PORTA PRONTA DE MADEIRA, FOLHA PESADA (NBR 15930) DE 900 X 2100 MM, DE 40 MM A 45 MM DE ESPESSURA , NUCLEO SOLIDO, ESTRUTURA USINADA PARA FECHADURA, CAPA LISA EM HDF, ACABAMENTO EM LAMINADO NATURAL COM VERNIZ (INCLUI MARCO, ALIZARES E DOBRADICAS)                                                                                                                                                                                                                                                </v>
          </cell>
          <cell r="D10162" t="str">
            <v xml:space="preserve">UN    </v>
          </cell>
          <cell r="E10162">
            <v>1138.72</v>
          </cell>
        </row>
        <row r="10163">
          <cell r="A10163">
            <v>43621</v>
          </cell>
          <cell r="B10163" t="str">
            <v>SINAPI</v>
          </cell>
          <cell r="C10163" t="str">
            <v xml:space="preserve">KIT PORTA PRONTA DE MADEIRA, FOLHA PESADA (NBR 15930) DE 900 X 2100 MM, DE 40 MM A 45 MM DE ESPESSURA, COM MARCO EM ACO, NUCLEO SOLIDO, CAPA LISA EM HDF, ACABAMENTO MELAMINICO BRANCO (INCLUI MARCO, ALIZARES, DOBRADICAS E FECHADURA)                                                                                                                                                                                                                                                                   </v>
          </cell>
          <cell r="D10163" t="str">
            <v xml:space="preserve">UN    </v>
          </cell>
          <cell r="E10163">
            <v>940.3</v>
          </cell>
        </row>
        <row r="10164">
          <cell r="A10164">
            <v>3733</v>
          </cell>
          <cell r="B10164" t="str">
            <v>SINAPI</v>
          </cell>
          <cell r="C10164" t="str">
            <v xml:space="preserve">LADRILHO HIDRAULICO, *20 x 20* CM, E= 2 CM, PADRAO COPACABANA, 2 CORES (PRETO E BRANCO)                                                                                                                                                                                                                                                                                                                                                                                                                   </v>
          </cell>
          <cell r="D10164" t="str">
            <v xml:space="preserve">M2    </v>
          </cell>
          <cell r="E10164">
            <v>51.17</v>
          </cell>
        </row>
        <row r="10165">
          <cell r="A10165">
            <v>3731</v>
          </cell>
          <cell r="B10165" t="str">
            <v>SINAPI</v>
          </cell>
          <cell r="C10165" t="str">
            <v xml:space="preserve">LADRILHO HIDRAULICO, *20 X 20* CM, E= 2 CM, DADOS, COR NATURAL                                                                                                                                                                                                                                                                                                                                                                                                                                            </v>
          </cell>
          <cell r="D10165" t="str">
            <v xml:space="preserve">M2    </v>
          </cell>
          <cell r="E10165">
            <v>47.5</v>
          </cell>
        </row>
        <row r="10166">
          <cell r="A10166">
            <v>38137</v>
          </cell>
          <cell r="B10166" t="str">
            <v>SINAPI</v>
          </cell>
          <cell r="C10166" t="str">
            <v xml:space="preserve">LADRILHO HIDRAULICO, *20 X 20* CM, E= 2 CM, RAMPA, NATURAL                                                                                                                                                                                                                                                                                                                                                                                                                                                </v>
          </cell>
          <cell r="D10166" t="str">
            <v xml:space="preserve">M2    </v>
          </cell>
          <cell r="E10166">
            <v>47.78</v>
          </cell>
        </row>
        <row r="10167">
          <cell r="A10167">
            <v>38135</v>
          </cell>
          <cell r="B10167" t="str">
            <v>SINAPI</v>
          </cell>
          <cell r="C10167" t="str">
            <v xml:space="preserve">LADRILHO HIDRAULICO, *20 X 20* CM, E= 2 CM, TATIL ALERTA OU DIRECIONAL, AMARELO                                                                                                                                                                                                                                                                                                                                                                                                                           </v>
          </cell>
          <cell r="D10167" t="str">
            <v xml:space="preserve">M2    </v>
          </cell>
          <cell r="E10167">
            <v>60.56</v>
          </cell>
        </row>
        <row r="10168">
          <cell r="A10168">
            <v>38138</v>
          </cell>
          <cell r="B10168" t="str">
            <v>SINAPI</v>
          </cell>
          <cell r="C10168" t="str">
            <v xml:space="preserve">LADRILHO HIDRAULICO, *30 X 30* CM, E= 2 CM, MILANO, NATURAL                                                                                                                                                                                                                                                                                                                                                                                                                                               </v>
          </cell>
          <cell r="D10168" t="str">
            <v xml:space="preserve">M2    </v>
          </cell>
          <cell r="E10168">
            <v>46.92</v>
          </cell>
        </row>
        <row r="10169">
          <cell r="A10169">
            <v>3736</v>
          </cell>
          <cell r="B10169" t="str">
            <v>SINAPI</v>
          </cell>
          <cell r="C10169" t="str">
            <v xml:space="preserve">LAJE PRE-MOLDADA CONVENCIONAL (LAJOTAS + VIGOTAS) PARA FORRO, UNIDIRECIONAL, SOBRECARGA DE 100 KG/M2, VAO ATE 4,00 M (SEM COLOCACAO)                                                                                                                                                                                                                                                                                                                                                                      </v>
          </cell>
          <cell r="D10169" t="str">
            <v xml:space="preserve">M2    </v>
          </cell>
          <cell r="E10169">
            <v>74.7</v>
          </cell>
        </row>
        <row r="10170">
          <cell r="A10170">
            <v>3741</v>
          </cell>
          <cell r="B10170" t="str">
            <v>SINAPI</v>
          </cell>
          <cell r="C10170" t="str">
            <v xml:space="preserve">LAJE PRE-MOLDADA CONVENCIONAL (LAJOTAS + VIGOTAS) PARA FORRO, UNIDIRECIONAL, SOBRECARGA DE 100 KG/M2, VAO ATE 4,50 M (SEM COLOCACAO)                                                                                                                                                                                                                                                                                                                                                                      </v>
          </cell>
          <cell r="D10170" t="str">
            <v xml:space="preserve">M2    </v>
          </cell>
          <cell r="E10170">
            <v>77.87</v>
          </cell>
        </row>
        <row r="10171">
          <cell r="A10171">
            <v>3745</v>
          </cell>
          <cell r="B10171" t="str">
            <v>SINAPI</v>
          </cell>
          <cell r="C10171" t="str">
            <v xml:space="preserve">LAJE PRE-MOLDADA CONVENCIONAL (LAJOTAS + VIGOTAS) PARA FORRO, UNIDIRECIONAL, SOBRECARGA 100 KG/M2, VAO ATE 5,00 M (SEM COLOCACAO)                                                                                                                                                                                                                                                                                                                                                                         </v>
          </cell>
          <cell r="D10171" t="str">
            <v xml:space="preserve">M2    </v>
          </cell>
          <cell r="E10171">
            <v>83.96</v>
          </cell>
        </row>
        <row r="10172">
          <cell r="A10172">
            <v>3743</v>
          </cell>
          <cell r="B10172" t="str">
            <v>SINAPI</v>
          </cell>
          <cell r="C10172" t="str">
            <v xml:space="preserve">LAJE PRE-MOLDADA CONVENCIONAL (LAJOTAS + VIGOTAS) PARA PISO, UNIDIRECIONAL, SOBRECARGA DE 200 KG/M2, VAO ATE 3,50 M (SEM COLOCACAO)                                                                                                                                                                                                                                                                                                                                                                       </v>
          </cell>
          <cell r="D10172" t="str">
            <v xml:space="preserve">M2    </v>
          </cell>
          <cell r="E10172">
            <v>77.59</v>
          </cell>
        </row>
        <row r="10173">
          <cell r="A10173">
            <v>3744</v>
          </cell>
          <cell r="B10173" t="str">
            <v>SINAPI</v>
          </cell>
          <cell r="C10173" t="str">
            <v xml:space="preserve">LAJE PRE-MOLDADA CONVENCIONAL (LAJOTAS + VIGOTAS) PARA PISO, UNIDIRECIONAL, SOBRECARGA DE 200 KG/M2, VAO ATE 4,50 M (SEM COLOCACAO)                                                                                                                                                                                                                                                                                                                                                                       </v>
          </cell>
          <cell r="D10173" t="str">
            <v xml:space="preserve">M2    </v>
          </cell>
          <cell r="E10173">
            <v>85.41</v>
          </cell>
        </row>
        <row r="10174">
          <cell r="A10174">
            <v>3739</v>
          </cell>
          <cell r="B10174" t="str">
            <v>SINAPI</v>
          </cell>
          <cell r="C10174" t="str">
            <v xml:space="preserve">LAJE PRE-MOLDADA CONVENCIONAL (LAJOTAS + VIGOTAS) PARA PISO, UNIDIRECIONAL, SOBRECARGA DE 200 KG/M2, VAO ATE 5,00 M (SEM COLOCACAO)                                                                                                                                                                                                                                                                                                                                                                       </v>
          </cell>
          <cell r="D10174" t="str">
            <v xml:space="preserve">M2    </v>
          </cell>
          <cell r="E10174">
            <v>89.75</v>
          </cell>
        </row>
        <row r="10175">
          <cell r="A10175">
            <v>3737</v>
          </cell>
          <cell r="B10175" t="str">
            <v>SINAPI</v>
          </cell>
          <cell r="C10175" t="str">
            <v xml:space="preserve">LAJE PRE-MOLDADA CONVENCIONAL (LAJOTAS + VIGOTAS) PARA PISO, UNIDIRECIONAL, SOBRECARGA DE 350 KG/M2, VAO ATE 4,50 M (SEM COLOCACAO)                                                                                                                                                                                                                                                                                                                                                                       </v>
          </cell>
          <cell r="D10175" t="str">
            <v xml:space="preserve">M2    </v>
          </cell>
          <cell r="E10175">
            <v>94.09</v>
          </cell>
        </row>
        <row r="10176">
          <cell r="A10176">
            <v>3738</v>
          </cell>
          <cell r="B10176" t="str">
            <v>SINAPI</v>
          </cell>
          <cell r="C10176" t="str">
            <v xml:space="preserve">LAJE PRE-MOLDADA CONVENCIONAL (LAJOTAS + VIGOTAS) PARA PISO, UNIDIRECIONAL, SOBRECARGA DE 350 KG/M2, VAO ATE 5,00 M (SEM COLOCACAO)                                                                                                                                                                                                                                                                                                                                                                       </v>
          </cell>
          <cell r="D10176" t="str">
            <v xml:space="preserve">M2    </v>
          </cell>
          <cell r="E10176">
            <v>108.57</v>
          </cell>
        </row>
        <row r="10177">
          <cell r="A10177">
            <v>3747</v>
          </cell>
          <cell r="B10177" t="str">
            <v>SINAPI</v>
          </cell>
          <cell r="C10177" t="str">
            <v xml:space="preserve">LAJE PRE-MOLDADA CONVENCIONAL (LAJOTAS + VIGOTAS) PARA PISO, UNIDIRECIONAL, SOBRECARGA 350 KG/M2 VAO ATE 3,50 M (SEM COLOCACAO)                                                                                                                                                                                                                                                                                                                                                                           </v>
          </cell>
          <cell r="D10177" t="str">
            <v xml:space="preserve">M2    </v>
          </cell>
          <cell r="E10177">
            <v>85.41</v>
          </cell>
        </row>
        <row r="10178">
          <cell r="A10178">
            <v>11649</v>
          </cell>
          <cell r="B10178" t="str">
            <v>SINAPI</v>
          </cell>
          <cell r="C10178" t="str">
            <v xml:space="preserve">LAJE PRE-MOLDADA DE TRANSICAO EXCENTRICA EM CONCRETO ARMADO, DN 1200 MM, FURO CIRCULAR DN 600 MM, ESPESSURA 12 CM                                                                                                                                                                                                                                                                                                                                                                                         </v>
          </cell>
          <cell r="D10178" t="str">
            <v xml:space="preserve">UN    </v>
          </cell>
          <cell r="E10178">
            <v>619.6</v>
          </cell>
        </row>
        <row r="10179">
          <cell r="A10179">
            <v>11650</v>
          </cell>
          <cell r="B10179" t="str">
            <v>SINAPI</v>
          </cell>
          <cell r="C10179" t="str">
            <v xml:space="preserve">LAJE PRE-MOLDADA DE TRANSICAO EXCENTRICA EM CONCRETO ARMADO, DN 1500 MM, FURO CIRCULAR DN 530 MM, ESPESSURA 15 CM                                                                                                                                                                                                                                                                                                                                                                                         </v>
          </cell>
          <cell r="D10179" t="str">
            <v xml:space="preserve">UN    </v>
          </cell>
          <cell r="E10179">
            <v>1056.07</v>
          </cell>
        </row>
        <row r="10180">
          <cell r="A10180">
            <v>3742</v>
          </cell>
          <cell r="B10180" t="str">
            <v>SINAPI</v>
          </cell>
          <cell r="C10180" t="str">
            <v xml:space="preserve">LAJE PRE-MOLDADA TRELICADA (LAJOTAS + VIGOTAS) PARA FORRO, UNIDIRECIONAL, SOBRECARGA DE 100 KG/M2, VAO ATE 6,00 M (SEM COLOCACAO)                                                                                                                                                                                                                                                                                                                                                                         </v>
          </cell>
          <cell r="D10180" t="str">
            <v xml:space="preserve">M2    </v>
          </cell>
          <cell r="E10180">
            <v>112.62</v>
          </cell>
        </row>
        <row r="10181">
          <cell r="A10181">
            <v>3746</v>
          </cell>
          <cell r="B10181" t="str">
            <v>SINAPI</v>
          </cell>
          <cell r="C10181" t="str">
            <v xml:space="preserve">LAJE PRE-MOLDADA TRELICADA (LAJOTAS + VIGOTAS) PARA PISO, UNIDIRECIONAL, SOBRECARGA DE 200 KG/M2, VAO ATE 6,00 M (SEM COLOCACAO)                                                                                                                                                                                                                                                                                                                                                                          </v>
          </cell>
          <cell r="D10181" t="str">
            <v xml:space="preserve">M2    </v>
          </cell>
          <cell r="E10181">
            <v>131.5</v>
          </cell>
        </row>
        <row r="10182">
          <cell r="A10182">
            <v>21106</v>
          </cell>
          <cell r="B10182" t="str">
            <v>SINAPI</v>
          </cell>
          <cell r="C10182" t="str">
            <v xml:space="preserve">LAMBRI EM ALUMINIO, DE APROXIMADAMENTE 0,6 KG/M, COM APROXIMADAMENTE 168,0 MM DE LARGURA, 6,0 MM DE ALTURA E 6,0 M DE EXTENSAO                                                                                                                                                                                                                                                                                                                                                                            </v>
          </cell>
          <cell r="D10182" t="str">
            <v xml:space="preserve">KG    </v>
          </cell>
          <cell r="E10182">
            <v>63.26</v>
          </cell>
        </row>
        <row r="10183">
          <cell r="A10183">
            <v>3755</v>
          </cell>
          <cell r="B10183" t="str">
            <v>SINAPI</v>
          </cell>
          <cell r="C10183" t="str">
            <v xml:space="preserve">LAMPADA DE LUZ MISTA 160 W, BASE E27 (220 V)                                                                                                                                                                                                                                                                                                                                                                                                                                                              </v>
          </cell>
          <cell r="D10183" t="str">
            <v xml:space="preserve">UN    </v>
          </cell>
          <cell r="E10183">
            <v>20.38</v>
          </cell>
        </row>
        <row r="10184">
          <cell r="A10184">
            <v>3750</v>
          </cell>
          <cell r="B10184" t="str">
            <v>SINAPI</v>
          </cell>
          <cell r="C10184" t="str">
            <v xml:space="preserve">LAMPADA DE LUZ MISTA 250 W, BASE E27 (220 V)                                                                                                                                                                                                                                                                                                                                                                                                                                                              </v>
          </cell>
          <cell r="D10184" t="str">
            <v xml:space="preserve">UN    </v>
          </cell>
          <cell r="E10184">
            <v>27.41</v>
          </cell>
        </row>
        <row r="10185">
          <cell r="A10185">
            <v>3756</v>
          </cell>
          <cell r="B10185" t="str">
            <v>SINAPI</v>
          </cell>
          <cell r="C10185" t="str">
            <v xml:space="preserve">LAMPADA DE LUZ MISTA 500 W, BASE E40 (220 V)                                                                                                                                                                                                                                                                                                                                                                                                                                                              </v>
          </cell>
          <cell r="D10185" t="str">
            <v xml:space="preserve">UN    </v>
          </cell>
          <cell r="E10185">
            <v>51.21</v>
          </cell>
        </row>
        <row r="10186">
          <cell r="A10186">
            <v>39377</v>
          </cell>
          <cell r="B10186" t="str">
            <v>SINAPI</v>
          </cell>
          <cell r="C10186" t="str">
            <v xml:space="preserve">LAMPADA FLUORESCENTE COMPACTA BRANCA 135 W, BASE E40 (127/220 V)                                                                                                                                                                                                                                                                                                                                                                                                                                          </v>
          </cell>
          <cell r="D10186" t="str">
            <v xml:space="preserve">UN    </v>
          </cell>
          <cell r="E10186">
            <v>151.71</v>
          </cell>
        </row>
        <row r="10187">
          <cell r="A10187">
            <v>38191</v>
          </cell>
          <cell r="B10187" t="str">
            <v>SINAPI</v>
          </cell>
          <cell r="C10187" t="str">
            <v xml:space="preserve">LAMPADA FLUORESCENTE COMPACTA 2U BRANCA 15 W, BASE E27 (127/220 V)                                                                                                                                                                                                                                                                                                                                                                                                                                        </v>
          </cell>
          <cell r="D10187" t="str">
            <v xml:space="preserve">UN    </v>
          </cell>
          <cell r="E10187">
            <v>11.29</v>
          </cell>
        </row>
        <row r="10188">
          <cell r="A10188">
            <v>39381</v>
          </cell>
          <cell r="B10188" t="str">
            <v>SINAPI</v>
          </cell>
          <cell r="C10188" t="str">
            <v xml:space="preserve">LAMPADA FLUORESCENTE COMPACTA 2U/3U BRANCA 9/10 W, BASE E27 (127/220 V)                                                                                                                                                                                                                                                                                                                                                                                                                                   </v>
          </cell>
          <cell r="D10188" t="str">
            <v xml:space="preserve">UN    </v>
          </cell>
          <cell r="E10188">
            <v>10.53</v>
          </cell>
        </row>
        <row r="10189">
          <cell r="A10189">
            <v>38780</v>
          </cell>
          <cell r="B10189" t="str">
            <v>SINAPI</v>
          </cell>
          <cell r="C10189" t="str">
            <v xml:space="preserve">LAMPADA FLUORESCENTE COMPACTA 3U BRANCA 20 W, BASE E27 (127/220 V)                                                                                                                                                                                                                                                                                                                                                                                                                                        </v>
          </cell>
          <cell r="D10189" t="str">
            <v xml:space="preserve">UN    </v>
          </cell>
          <cell r="E10189">
            <v>12.89</v>
          </cell>
        </row>
        <row r="10190">
          <cell r="A10190">
            <v>38781</v>
          </cell>
          <cell r="B10190" t="str">
            <v>SINAPI</v>
          </cell>
          <cell r="C10190" t="str">
            <v xml:space="preserve">LAMPADA FLUORESCENTE ESPIRAL BRANCA 45 W, BASE E27 (127/220 V)                                                                                                                                                                                                                                                                                                                                                                                                                                            </v>
          </cell>
          <cell r="D10190" t="str">
            <v xml:space="preserve">UN    </v>
          </cell>
          <cell r="E10190">
            <v>43.51</v>
          </cell>
        </row>
        <row r="10191">
          <cell r="A10191">
            <v>38192</v>
          </cell>
          <cell r="B10191" t="str">
            <v>SINAPI</v>
          </cell>
          <cell r="C10191" t="str">
            <v xml:space="preserve">LAMPADA FLUORESCENTE ESPIRAL BRANCA 65 W, BASE E27 (127/220 V)                                                                                                                                                                                                                                                                                                                                                                                                                                            </v>
          </cell>
          <cell r="D10191" t="str">
            <v xml:space="preserve">UN    </v>
          </cell>
          <cell r="E10191">
            <v>78.73</v>
          </cell>
        </row>
        <row r="10192">
          <cell r="A10192">
            <v>3753</v>
          </cell>
          <cell r="B10192" t="str">
            <v>SINAPI</v>
          </cell>
          <cell r="C10192" t="str">
            <v xml:space="preserve">LAMPADA FLUORESCENTE TUBULAR T10, DE 20 OU 40 W, BIVOLT                                                                                                                                                                                                                                                                                                                                                                                                                                                   </v>
          </cell>
          <cell r="D10192" t="str">
            <v xml:space="preserve">UN    </v>
          </cell>
          <cell r="E10192">
            <v>6.89</v>
          </cell>
        </row>
        <row r="10193">
          <cell r="A10193">
            <v>38782</v>
          </cell>
          <cell r="B10193" t="str">
            <v>SINAPI</v>
          </cell>
          <cell r="C10193" t="str">
            <v xml:space="preserve">LAMPADA FLUORESCENTE TUBULAR T5 DE 14 W, BIVOLT                                                                                                                                                                                                                                                                                                                                                                                                                                                           </v>
          </cell>
          <cell r="D10193" t="str">
            <v xml:space="preserve">UN    </v>
          </cell>
          <cell r="E10193">
            <v>8.9700000000000006</v>
          </cell>
        </row>
        <row r="10194">
          <cell r="A10194">
            <v>38778</v>
          </cell>
          <cell r="B10194" t="str">
            <v>SINAPI</v>
          </cell>
          <cell r="C10194" t="str">
            <v xml:space="preserve">LAMPADA FLUORESCENTE TUBULAR T8 DE 16/18 W, BIVOLT                                                                                                                                                                                                                                                                                                                                                                                                                                                        </v>
          </cell>
          <cell r="D10194" t="str">
            <v xml:space="preserve">UN    </v>
          </cell>
          <cell r="E10194">
            <v>6.73</v>
          </cell>
        </row>
        <row r="10195">
          <cell r="A10195">
            <v>38779</v>
          </cell>
          <cell r="B10195" t="str">
            <v>SINAPI</v>
          </cell>
          <cell r="C10195" t="str">
            <v xml:space="preserve">LAMPADA FLUORESCENTE TUBULAR T8 DE 32/36 W, BIVOLT                                                                                                                                                                                                                                                                                                                                                                                                                                                        </v>
          </cell>
          <cell r="D10195" t="str">
            <v xml:space="preserve">UN    </v>
          </cell>
          <cell r="E10195">
            <v>7.14</v>
          </cell>
        </row>
        <row r="10196">
          <cell r="A10196">
            <v>39388</v>
          </cell>
          <cell r="B10196" t="str">
            <v>SINAPI</v>
          </cell>
          <cell r="C10196" t="str">
            <v xml:space="preserve">LAMPADA LED TIPO DICROICA BIVOLT, LUZ BRANCA, 5 W (BASE GU10)                                                                                                                                                                                                                                                                                                                                                                                                                                             </v>
          </cell>
          <cell r="D10196" t="str">
            <v xml:space="preserve">UN    </v>
          </cell>
          <cell r="E10196">
            <v>12.28</v>
          </cell>
        </row>
        <row r="10197">
          <cell r="A10197">
            <v>39387</v>
          </cell>
          <cell r="B10197" t="str">
            <v>SINAPI</v>
          </cell>
          <cell r="C10197" t="str">
            <v xml:space="preserve">LAMPADA LED TUBULAR BIVOLT 18/20 W, BASE G13                                                                                                                                                                                                                                                                                                                                                                                                                                                              </v>
          </cell>
          <cell r="D10197" t="str">
            <v xml:space="preserve">UN    </v>
          </cell>
          <cell r="E10197">
            <v>19.149999999999999</v>
          </cell>
        </row>
        <row r="10198">
          <cell r="A10198">
            <v>39386</v>
          </cell>
          <cell r="B10198" t="str">
            <v>SINAPI</v>
          </cell>
          <cell r="C10198" t="str">
            <v xml:space="preserve">LAMPADA LED TUBULAR BIVOLT 9/10 W, BASE G13                                                                                                                                                                                                                                                                                                                                                                                                                                                               </v>
          </cell>
          <cell r="D10198" t="str">
            <v xml:space="preserve">UN    </v>
          </cell>
          <cell r="E10198">
            <v>13.35</v>
          </cell>
        </row>
        <row r="10199">
          <cell r="A10199">
            <v>38194</v>
          </cell>
          <cell r="B10199" t="str">
            <v>SINAPI</v>
          </cell>
          <cell r="C10199" t="str">
            <v xml:space="preserve">LAMPADA LED 10 W BIVOLT BRANCA, FORMATO TRADICIONAL (BASE E27)                                                                                                                                                                                                                                                                                                                                                                                                                                            </v>
          </cell>
          <cell r="D10199" t="str">
            <v xml:space="preserve">UN    </v>
          </cell>
          <cell r="E10199">
            <v>9.99</v>
          </cell>
        </row>
        <row r="10200">
          <cell r="A10200">
            <v>38193</v>
          </cell>
          <cell r="B10200" t="str">
            <v>SINAPI</v>
          </cell>
          <cell r="C10200" t="str">
            <v xml:space="preserve">LAMPADA LED 6 W BIVOLT BRANCA, FORMATO TRADICIONAL (BASE E27)                                                                                                                                                                                                                                                                                                                                                                                                                                             </v>
          </cell>
          <cell r="D10200" t="str">
            <v xml:space="preserve">UN    </v>
          </cell>
          <cell r="E10200">
            <v>8.68</v>
          </cell>
        </row>
        <row r="10201">
          <cell r="A10201">
            <v>12216</v>
          </cell>
          <cell r="B10201" t="str">
            <v>SINAPI</v>
          </cell>
          <cell r="C10201" t="str">
            <v xml:space="preserve">LAMPADA VAPOR DE SODIO OVOIDE 150 W (BASE E40)                                                                                                                                                                                                                                                                                                                                                                                                                                                            </v>
          </cell>
          <cell r="D10201" t="str">
            <v xml:space="preserve">UN    </v>
          </cell>
          <cell r="E10201">
            <v>39.369999999999997</v>
          </cell>
        </row>
        <row r="10202">
          <cell r="A10202">
            <v>3757</v>
          </cell>
          <cell r="B10202" t="str">
            <v>SINAPI</v>
          </cell>
          <cell r="C10202" t="str">
            <v xml:space="preserve">LAMPADA VAPOR DE SODIO OVOIDE 250 W (BASE E40)                                                                                                                                                                                                                                                                                                                                                                                                                                                            </v>
          </cell>
          <cell r="D10202" t="str">
            <v xml:space="preserve">UN    </v>
          </cell>
          <cell r="E10202">
            <v>45.53</v>
          </cell>
        </row>
        <row r="10203">
          <cell r="A10203">
            <v>3758</v>
          </cell>
          <cell r="B10203" t="str">
            <v>SINAPI</v>
          </cell>
          <cell r="C10203" t="str">
            <v xml:space="preserve">LAMPADA VAPOR DE SODIO OVOIDE 400 W (BASE E40)                                                                                                                                                                                                                                                                                                                                                                                                                                                            </v>
          </cell>
          <cell r="D10203" t="str">
            <v xml:space="preserve">UN    </v>
          </cell>
          <cell r="E10203">
            <v>53.09</v>
          </cell>
        </row>
        <row r="10204">
          <cell r="A10204">
            <v>12214</v>
          </cell>
          <cell r="B10204" t="str">
            <v>SINAPI</v>
          </cell>
          <cell r="C10204" t="str">
            <v xml:space="preserve">LAMPADA VAPOR MERCURIO 125 W (BASE E27)                                                                                                                                                                                                                                                                                                                                                                                                                                                                   </v>
          </cell>
          <cell r="D10204" t="str">
            <v xml:space="preserve">UN    </v>
          </cell>
          <cell r="E10204">
            <v>18.18</v>
          </cell>
        </row>
        <row r="10205">
          <cell r="A10205">
            <v>3749</v>
          </cell>
          <cell r="B10205" t="str">
            <v>SINAPI</v>
          </cell>
          <cell r="C10205" t="str">
            <v xml:space="preserve">LAMPADA VAPOR MERCURIO 250 W (BASE E40)                                                                                                                                                                                                                                                                                                                                                                                                                                                                   </v>
          </cell>
          <cell r="D10205" t="str">
            <v xml:space="preserve">UN    </v>
          </cell>
          <cell r="E10205">
            <v>32.4</v>
          </cell>
        </row>
        <row r="10206">
          <cell r="A10206">
            <v>3751</v>
          </cell>
          <cell r="B10206" t="str">
            <v>SINAPI</v>
          </cell>
          <cell r="C10206" t="str">
            <v xml:space="preserve">LAMPADA VAPOR MERCURIO 400 W (BASE E40)                                                                                                                                                                                                                                                                                                                                                                                                                                                                   </v>
          </cell>
          <cell r="D10206" t="str">
            <v xml:space="preserve">UN    </v>
          </cell>
          <cell r="E10206">
            <v>44.21</v>
          </cell>
        </row>
        <row r="10207">
          <cell r="A10207">
            <v>39376</v>
          </cell>
          <cell r="B10207" t="str">
            <v>SINAPI</v>
          </cell>
          <cell r="C10207" t="str">
            <v xml:space="preserve">LAMPADA VAPOR METALICO OVOIDE 150 W, BASE E27/E40                                                                                                                                                                                                                                                                                                                                                                                                                                                         </v>
          </cell>
          <cell r="D10207" t="str">
            <v xml:space="preserve">UN    </v>
          </cell>
          <cell r="E10207">
            <v>37.270000000000003</v>
          </cell>
        </row>
        <row r="10208">
          <cell r="A10208">
            <v>3752</v>
          </cell>
          <cell r="B10208" t="str">
            <v>SINAPI</v>
          </cell>
          <cell r="C10208" t="str">
            <v xml:space="preserve">LAMPADA VAPOR METALICO TUBULAR 400 W (BASE E40)                                                                                                                                                                                                                                                                                                                                                                                                                                                           </v>
          </cell>
          <cell r="D10208" t="str">
            <v xml:space="preserve">UN    </v>
          </cell>
          <cell r="E10208">
            <v>72.94</v>
          </cell>
        </row>
        <row r="10209">
          <cell r="A10209">
            <v>746</v>
          </cell>
          <cell r="B10209" t="str">
            <v>SINAPI</v>
          </cell>
          <cell r="C10209" t="str">
            <v xml:space="preserve">LAVADORA DE ALTA PRESSAO (LAVA - JATO) PARA AGUA FRIA, PRESSAO DE OPERACAO ENTRE 1400 E 1900 LIB/POL2, VAZAO MAXIMA ENTRE  400 E 700 L/H, POTENCIA DE OPERACAO ENTRE 2,50 E 3,00 CV                                                                                                                                                                                                                                                                                                                       </v>
          </cell>
          <cell r="D10209" t="str">
            <v xml:space="preserve">UN    </v>
          </cell>
          <cell r="E10209">
            <v>2635</v>
          </cell>
        </row>
        <row r="10210">
          <cell r="A10210">
            <v>20269</v>
          </cell>
          <cell r="B10210" t="str">
            <v>SINAPI</v>
          </cell>
          <cell r="C10210" t="str">
            <v xml:space="preserve">LAVATORIO / CUBA DE EMBUTIR, OVAL, DE LOUCA BRANCA, SEM LADRAO, DIMENSOES *50 X 35* CM (L X C)                                                                                                                                                                                                                                                                                                                                                                                                            </v>
          </cell>
          <cell r="D10210" t="str">
            <v xml:space="preserve">UN    </v>
          </cell>
          <cell r="E10210">
            <v>92.82</v>
          </cell>
        </row>
        <row r="10211">
          <cell r="A10211">
            <v>20270</v>
          </cell>
          <cell r="B10211" t="str">
            <v>SINAPI</v>
          </cell>
          <cell r="C10211" t="str">
            <v xml:space="preserve">LAVATORIO / CUBA DE EMBUTIR, OVAL, DE LOUCA COLORIDA, SEM LADRAO, DIMENSOES *50 X 35* CM (L X C)                                                                                                                                                                                                                                                                                                                                                                                                          </v>
          </cell>
          <cell r="D10211" t="str">
            <v xml:space="preserve">UN    </v>
          </cell>
          <cell r="E10211">
            <v>102.56</v>
          </cell>
        </row>
        <row r="10212">
          <cell r="A10212">
            <v>11696</v>
          </cell>
          <cell r="B10212" t="str">
            <v>SINAPI</v>
          </cell>
          <cell r="C10212" t="str">
            <v xml:space="preserve">LAVATORIO / CUBA DE SOBREPOR, OVAL PEQUENA, DE LOUCA BRANCA, SEM LADRAO, DIMENSOES *44 X 31* CM (L X C)                                                                                                                                                                                                                                                                                                                                                                                                   </v>
          </cell>
          <cell r="D10212" t="str">
            <v xml:space="preserve">UN    </v>
          </cell>
          <cell r="E10212">
            <v>164.18</v>
          </cell>
        </row>
        <row r="10213">
          <cell r="A10213">
            <v>10427</v>
          </cell>
          <cell r="B10213" t="str">
            <v>SINAPI</v>
          </cell>
          <cell r="C10213" t="str">
            <v xml:space="preserve">LAVATORIO / CUBA DE SOBREPOR, RETANGULAR, DE LOUCA BRANCA, COM LADRAO, DIMENSOES *52 X 45* CM (L X C)                                                                                                                                                                                                                                                                                                                                                                                                     </v>
          </cell>
          <cell r="D10213" t="str">
            <v xml:space="preserve">UN    </v>
          </cell>
          <cell r="E10213">
            <v>459.45</v>
          </cell>
        </row>
        <row r="10214">
          <cell r="A10214">
            <v>10428</v>
          </cell>
          <cell r="B10214" t="str">
            <v>SINAPI</v>
          </cell>
          <cell r="C10214" t="str">
            <v xml:space="preserve">LAVATORIO / CUBA DE SOBREPOR, RETANGULAR, DE LOUCA COLORIDA, COM LADRAO, DIMENSOES *52 X 45* CM (L X C)                                                                                                                                                                                                                                                                                                                                                                                                   </v>
          </cell>
          <cell r="D10214" t="str">
            <v xml:space="preserve">UN    </v>
          </cell>
          <cell r="E10214">
            <v>473.38</v>
          </cell>
        </row>
        <row r="10215">
          <cell r="A10215">
            <v>36521</v>
          </cell>
          <cell r="B10215" t="str">
            <v>SINAPI</v>
          </cell>
          <cell r="C10215" t="str">
            <v xml:space="preserve">LAVATORIO DE CANTO DE LOUCA BRANCA, SUSPENSO (SEM COLUNA), DIMENSOES *40 X 30* CM (L X C)                                                                                                                                                                                                                                                                                                                                                                                                                 </v>
          </cell>
          <cell r="D10215" t="str">
            <v xml:space="preserve">UN    </v>
          </cell>
          <cell r="E10215">
            <v>147.69999999999999</v>
          </cell>
        </row>
        <row r="10216">
          <cell r="A10216">
            <v>36794</v>
          </cell>
          <cell r="B10216" t="str">
            <v>SINAPI</v>
          </cell>
          <cell r="C10216" t="str">
            <v xml:space="preserve">LAVATORIO DE LOUCA BRANCA, COM COLUNA, DIMENSOES *44 X 35* CM (L X C)                                                                                                                                                                                                                                                                                                                                                                                                                                     </v>
          </cell>
          <cell r="D10216" t="str">
            <v xml:space="preserve">UN    </v>
          </cell>
          <cell r="E10216">
            <v>157.24</v>
          </cell>
        </row>
        <row r="10217">
          <cell r="A10217">
            <v>10426</v>
          </cell>
          <cell r="B10217" t="str">
            <v>SINAPI</v>
          </cell>
          <cell r="C10217" t="str">
            <v xml:space="preserve">LAVATORIO DE LOUCA BRANCA, COM COLUNA, DIMENSOES *54 X 44* CM (L X C)                                                                                                                                                                                                                                                                                                                                                                                                                                     </v>
          </cell>
          <cell r="D10217" t="str">
            <v xml:space="preserve">UN    </v>
          </cell>
          <cell r="E10217">
            <v>176.07</v>
          </cell>
        </row>
        <row r="10218">
          <cell r="A10218">
            <v>10425</v>
          </cell>
          <cell r="B10218" t="str">
            <v>SINAPI</v>
          </cell>
          <cell r="C10218" t="str">
            <v xml:space="preserve">LAVATORIO DE LOUCA BRANCA, SUSPENSO (SEM COLUNA), DIMENSOES *40 X 30* CM                                                                                                                                                                                                                                                                                                                                                                                                                                  </v>
          </cell>
          <cell r="D10218" t="str">
            <v xml:space="preserve">UN    </v>
          </cell>
          <cell r="E10218">
            <v>89.32</v>
          </cell>
        </row>
        <row r="10219">
          <cell r="A10219">
            <v>10431</v>
          </cell>
          <cell r="B10219" t="str">
            <v>SINAPI</v>
          </cell>
          <cell r="C10219" t="str">
            <v xml:space="preserve">LAVATORIO DE LOUCA COLORIDA, COM COLUNA, DIMENSOES *54 X 44* CM (L X C)                                                                                                                                                                                                                                                                                                                                                                                                                                   </v>
          </cell>
          <cell r="D10219" t="str">
            <v xml:space="preserve">UN    </v>
          </cell>
          <cell r="E10219">
            <v>305.82</v>
          </cell>
        </row>
        <row r="10220">
          <cell r="A10220">
            <v>10429</v>
          </cell>
          <cell r="B10220" t="str">
            <v>SINAPI</v>
          </cell>
          <cell r="C10220" t="str">
            <v xml:space="preserve">LAVATORIO DE LOUCA COLORIDA, SUSPENSO (SEM COLUNA), DIMENSOES *40 X 30* CM (L X C)                                                                                                                                                                                                                                                                                                                                                                                                                        </v>
          </cell>
          <cell r="D10220" t="str">
            <v xml:space="preserve">UN    </v>
          </cell>
          <cell r="E10220">
            <v>150.86000000000001</v>
          </cell>
        </row>
        <row r="10221">
          <cell r="A10221">
            <v>2354</v>
          </cell>
          <cell r="B10221" t="str">
            <v>SINAPI</v>
          </cell>
          <cell r="C10221" t="str">
            <v xml:space="preserve">LEITURISTA OU CADASTRISTA DE REDES DE AGUA E ESGOTO (HORISTA)                                                                                                                                                                                                                                                                                                                                                                                                                                             </v>
          </cell>
          <cell r="D10221" t="str">
            <v xml:space="preserve">H     </v>
          </cell>
          <cell r="E10221">
            <v>16.05</v>
          </cell>
        </row>
        <row r="10222">
          <cell r="A10222">
            <v>40932</v>
          </cell>
          <cell r="B10222" t="str">
            <v>SINAPI</v>
          </cell>
          <cell r="C10222" t="str">
            <v xml:space="preserve">LEITURISTA OU CADASTRISTA DE REDES DE AGUA E ESGOTO (MENSALISTA)                                                                                                                                                                                                                                                                                                                                                                                                                                          </v>
          </cell>
          <cell r="D10222" t="str">
            <v xml:space="preserve">MES   </v>
          </cell>
          <cell r="E10222">
            <v>2843.71</v>
          </cell>
        </row>
        <row r="10223">
          <cell r="A10223">
            <v>10853</v>
          </cell>
          <cell r="B10223" t="str">
            <v>SINAPI</v>
          </cell>
          <cell r="C10223" t="str">
            <v xml:space="preserve">LETRA ACO INOX (AISI 304), CHAPA NUM. 22, RECORTADO, H= 20 CM (SEM RELEVO)                                                                                                                                                                                                                                                                                                                                                                                                                                </v>
          </cell>
          <cell r="D10223" t="str">
            <v xml:space="preserve">UN    </v>
          </cell>
          <cell r="E10223">
            <v>98.16</v>
          </cell>
        </row>
        <row r="10224">
          <cell r="A10224">
            <v>5093</v>
          </cell>
          <cell r="B10224" t="str">
            <v>SINAPI</v>
          </cell>
          <cell r="C10224" t="str">
            <v xml:space="preserve">LEVANTADOR DE JANELA GUILHOTINA, EM LATAO CROMADO                                                                                                                                                                                                                                                                                                                                                                                                                                                         </v>
          </cell>
          <cell r="D10224" t="str">
            <v xml:space="preserve">PAR   </v>
          </cell>
          <cell r="E10224">
            <v>17.79</v>
          </cell>
        </row>
        <row r="10225">
          <cell r="A10225">
            <v>44331</v>
          </cell>
          <cell r="B10225" t="str">
            <v>SINAPI</v>
          </cell>
          <cell r="C10225" t="str">
            <v xml:space="preserve">LIMPA VIDROS COM PULVERIZADOR                                                                                                                                                                                                                                                                                                                                                                                                                                                                             </v>
          </cell>
          <cell r="D10225" t="str">
            <v xml:space="preserve">L     </v>
          </cell>
          <cell r="E10225">
            <v>56.71</v>
          </cell>
        </row>
        <row r="10226">
          <cell r="A10226">
            <v>37768</v>
          </cell>
          <cell r="B10226" t="str">
            <v>SINAPI</v>
          </cell>
          <cell r="C10226" t="str">
            <v xml:space="preserve">LIMPADORA A SUCCAO, TANQUE 12000 L, BASCULAMENTO HIDRAULICO, BOMBA 12 M3/MIN 95% VACUO (INCLUI MONTAGEM, NAO INCLUI CAMINHAO)                                                                                                                                                                                                                                                                                                                                                                             </v>
          </cell>
          <cell r="D10226" t="str">
            <v xml:space="preserve">UN    </v>
          </cell>
          <cell r="E10226">
            <v>273000</v>
          </cell>
        </row>
        <row r="10227">
          <cell r="A10227">
            <v>37773</v>
          </cell>
          <cell r="B10227" t="str">
            <v>SINAPI</v>
          </cell>
          <cell r="C10227" t="str">
            <v xml:space="preserve">LIMPADORA DE SUCCAO TANQUE 7000 L, BOMBA 12 M3/MIN 95% VACUO (INCLUI MONTAGEM, NAO INCLUI CAMINHAO)                                                                                                                                                                                                                                                                                                                                                                                                       </v>
          </cell>
          <cell r="D10227" t="str">
            <v xml:space="preserve">UN    </v>
          </cell>
          <cell r="E10227">
            <v>231823.02</v>
          </cell>
        </row>
        <row r="10228">
          <cell r="A10228">
            <v>37769</v>
          </cell>
          <cell r="B10228" t="str">
            <v>SINAPI</v>
          </cell>
          <cell r="C10228" t="str">
            <v xml:space="preserve">LIMPADORA DE SUCCAO, TANQUE 11000 L, BOMBA 340 M3/MIN (INCLUI MONTAGEM, NAO INCLUI CAMINHAO)                                                                                                                                                                                                                                                                                                                                                                                                              </v>
          </cell>
          <cell r="D10228" t="str">
            <v xml:space="preserve">UN    </v>
          </cell>
          <cell r="E10228">
            <v>388100.94</v>
          </cell>
        </row>
        <row r="10229">
          <cell r="A10229">
            <v>37770</v>
          </cell>
          <cell r="B10229" t="str">
            <v>SINAPI</v>
          </cell>
          <cell r="C10229" t="str">
            <v xml:space="preserve">LIMPADORA DE SUCCAO, TANQUE 5500 L, BOMBA 60M3/MIN, VACUO 500 MBAR (INCLUI MONTAGEM, NAO INCLUI CAMINHAO)                                                                                                                                                                                                                                                                                                                                                                                                 </v>
          </cell>
          <cell r="D10229" t="str">
            <v xml:space="preserve">UN    </v>
          </cell>
          <cell r="E10229">
            <v>658669.22</v>
          </cell>
        </row>
        <row r="10230">
          <cell r="A10230">
            <v>38382</v>
          </cell>
          <cell r="B10230" t="str">
            <v>SINAPI</v>
          </cell>
          <cell r="C10230" t="str">
            <v xml:space="preserve">LINHA DE PEDREIRO LISA 100 M                                                                                                                                                                                                                                                                                                                                                                                                                                                                              </v>
          </cell>
          <cell r="D10230" t="str">
            <v xml:space="preserve">UN    </v>
          </cell>
          <cell r="E10230">
            <v>12.88</v>
          </cell>
        </row>
        <row r="10231">
          <cell r="A10231">
            <v>38383</v>
          </cell>
          <cell r="B10231" t="str">
            <v>SINAPI</v>
          </cell>
          <cell r="C10231" t="str">
            <v xml:space="preserve">LIXA D'AGUA EM FOLHA, GRAO 100                                                                                                                                                                                                                                                                                                                                                                                                                                                                            </v>
          </cell>
          <cell r="D10231" t="str">
            <v xml:space="preserve">UN    </v>
          </cell>
          <cell r="E10231">
            <v>2.41</v>
          </cell>
        </row>
        <row r="10232">
          <cell r="A10232">
            <v>3768</v>
          </cell>
          <cell r="B10232" t="str">
            <v>SINAPI</v>
          </cell>
          <cell r="C10232" t="str">
            <v xml:space="preserve">LIXA EM FOLHA PARA FERRO, NUMERO 150                                                                                                                                                                                                                                                                                                                                                                                                                                                                      </v>
          </cell>
          <cell r="D10232" t="str">
            <v xml:space="preserve">UN    </v>
          </cell>
          <cell r="E10232">
            <v>3.96</v>
          </cell>
        </row>
        <row r="10233">
          <cell r="A10233">
            <v>3767</v>
          </cell>
          <cell r="B10233" t="str">
            <v>SINAPI</v>
          </cell>
          <cell r="C10233" t="str">
            <v xml:space="preserve">LIXA EM FOLHA PARA PAREDE OU MADEIRA, NUMERO 120, COR VERMELHA                                                                                                                                                                                                                                                                                                                                                                                                                                            </v>
          </cell>
          <cell r="D10233" t="str">
            <v xml:space="preserve">UN    </v>
          </cell>
          <cell r="E10233">
            <v>1.32</v>
          </cell>
        </row>
        <row r="10234">
          <cell r="A10234">
            <v>13192</v>
          </cell>
          <cell r="B10234" t="str">
            <v>SINAPI</v>
          </cell>
          <cell r="C10234" t="str">
            <v xml:space="preserve">LIXADEIRA ELETRICA ANGULAR PARA CONCRETO, POTENCIA 1.400 W, PRATO DIAMANTADO DE 5''                                                                                                                                                                                                                                                                                                                                                                                                                       </v>
          </cell>
          <cell r="D10234" t="str">
            <v xml:space="preserve">UN    </v>
          </cell>
          <cell r="E10234">
            <v>4856.1899999999996</v>
          </cell>
        </row>
        <row r="10235">
          <cell r="A10235">
            <v>38413</v>
          </cell>
          <cell r="B10235" t="str">
            <v>SINAPI</v>
          </cell>
          <cell r="C10235" t="str">
            <v xml:space="preserve">LIXADEIRA ELETRICA ANGULAR, PARA DISCO DE 7 " (180 MM), POTENCIA DE 2.200 W, *5.000* RPM, 220 V                                                                                                                                                                                                                                                                                                                                                                                                           </v>
          </cell>
          <cell r="D10235" t="str">
            <v xml:space="preserve">UN    </v>
          </cell>
          <cell r="E10235">
            <v>803.14</v>
          </cell>
        </row>
        <row r="10236">
          <cell r="A10236">
            <v>42440</v>
          </cell>
          <cell r="B10236" t="str">
            <v>SINAPI</v>
          </cell>
          <cell r="C10236" t="str">
            <v xml:space="preserve">LIXEIRA DUPLA, COM CAPACIDADE VOLUMETRICA DE 60L*, FABRICADA EM TUBO DE ACO CARBONO, CESTOS EM CHAPA DE ACO E PINTURA NO PROCESSO ELETROSTATICO - PARA ACADEMIA AO AR LIVRE / ACADEMIA DA TERCEIRA IDADE - ATI                                                                                                                                                                                                                                                                                            </v>
          </cell>
          <cell r="D10236" t="str">
            <v xml:space="preserve">UN    </v>
          </cell>
          <cell r="E10236">
            <v>1225.03</v>
          </cell>
        </row>
        <row r="10237">
          <cell r="A10237">
            <v>20193</v>
          </cell>
          <cell r="B10237" t="str">
            <v>SINAPI</v>
          </cell>
          <cell r="C10237" t="str">
            <v xml:space="preserve">LOCACAO DE ANDAIME METALICO TIPO FACHADEIRO, LARGURA DE 1,20 M X ALTURA DE 2,0 M POR PAINEL, INCLUINDO DIAGONAIS EM X, BARRAS DE LIGACAO, SAPATAS E DEMAIS ITENS NECESSARIOS A MONTAGEM (NAO INCLUI INSTALACAO)                                                                                                                                                                                                                                                                                           </v>
          </cell>
          <cell r="D10237" t="str">
            <v>M2XMES</v>
          </cell>
          <cell r="E10237">
            <v>6.66</v>
          </cell>
        </row>
        <row r="10238">
          <cell r="A10238">
            <v>10527</v>
          </cell>
          <cell r="B10238" t="str">
            <v>SINAPI</v>
          </cell>
          <cell r="C10238" t="str">
            <v xml:space="preserve">LOCACAO DE ANDAIME METALICO TUBULAR DE ENCAIXE, TIPO DE TORRE, CADA PAINEL COM LARGURA DE 1 ATE 1,5 M E ALTURA DE *1,00* M, INCLUINDO DIAGONAL, BARRAS DE LIGACAO, SAPATAS OU RODIZIOS E DEMAIS ITENS NECESSARIOS A MONTAGEM (NAO INCLUI INSTALACAO)                                                                                                                                                                                                                                                      </v>
          </cell>
          <cell r="D10238" t="str">
            <v xml:space="preserve">MXMES </v>
          </cell>
          <cell r="E10238">
            <v>20</v>
          </cell>
        </row>
        <row r="10239">
          <cell r="A10239">
            <v>41805</v>
          </cell>
          <cell r="B10239" t="str">
            <v>SINAPI</v>
          </cell>
          <cell r="C10239" t="str">
            <v xml:space="preserve">LOCACAO DE ANDAIME SUSPENSO OU BALANCIM MANUAL, CAPACIDADE DE CARGA TOTAL DE APROXIMADAMENTE 250 KG/M2, PLATAFORMA DE 1,50 M X 0,80 M (C X L), CABO DE 45 M                                                                                                                                                                                                                                                                                                                                               </v>
          </cell>
          <cell r="D10239" t="str">
            <v xml:space="preserve">MES   </v>
          </cell>
          <cell r="E10239">
            <v>575</v>
          </cell>
        </row>
        <row r="10240">
          <cell r="A10240">
            <v>40271</v>
          </cell>
          <cell r="B10240" t="str">
            <v>SINAPI</v>
          </cell>
          <cell r="C10240" t="str">
            <v xml:space="preserve">LOCACAO DE APRUMADOR METALICO DE PILAR, COM ALTURA E ANGULO REGULAVEIS, EXTENSAO DE *1,50* A *2,80* M                                                                                                                                                                                                                                                                                                                                                                                                     </v>
          </cell>
          <cell r="D10240" t="str">
            <v xml:space="preserve">MES   </v>
          </cell>
          <cell r="E10240">
            <v>13</v>
          </cell>
        </row>
        <row r="10241">
          <cell r="A10241">
            <v>40287</v>
          </cell>
          <cell r="B10241" t="str">
            <v>SINAPI</v>
          </cell>
          <cell r="C10241" t="str">
            <v xml:space="preserve">LOCACAO DE BARRA DE ANCORAGEM DE 0,80 A 1,20 M DE EXTENSAO, COM ROSCA DE 5/8", INCLUINDO PORCA E FLANGE                                                                                                                                                                                                                                                                                                                                                                                                   </v>
          </cell>
          <cell r="D10241" t="str">
            <v xml:space="preserve">MES   </v>
          </cell>
          <cell r="E10241">
            <v>5</v>
          </cell>
        </row>
        <row r="10242">
          <cell r="A10242">
            <v>4084</v>
          </cell>
          <cell r="B10242" t="str">
            <v>SINAPI</v>
          </cell>
          <cell r="C10242" t="str">
            <v xml:space="preserve">LOCACAO DE BOMBA SUBMERSIVEL PARA DRENAGEM E ESGOTAMENTO, MOTOR ELETRICO TRIFASICO, POTENCIA DE 1 CV, DIAMETRO DE RECALQUE DE 2". FAIXA DE OPERACAO Q=25 M3/H (+ OU - 1 M3/H) E AMT=2 M, Q=12 M3/H (+ OU - 2 M3/H) E AMT = 12 M (+ OU - 2 M)                                                                                                                                                                                                                                                              </v>
          </cell>
          <cell r="D10242" t="str">
            <v xml:space="preserve">H     </v>
          </cell>
          <cell r="E10242">
            <v>1.58</v>
          </cell>
        </row>
        <row r="10243">
          <cell r="A10243">
            <v>743</v>
          </cell>
          <cell r="B10243" t="str">
            <v>SINAPI</v>
          </cell>
          <cell r="C10243" t="str">
            <v xml:space="preserve">LOCACAO DE BOMBA SUBMERSIVEL PARA DRENAGEM E ESGOTAMENTO, MOTOR ELETRICO TRIFASICO, POTENCIA DE 2 CV, DIAMETRO DE RECALQUE DE 2", FAIXA DE OPERACAO Q=35 M3/H (+ OU - 3 M3/H) E AMT=2 M, Q=13 M3/H (+ OU - 3 M3/H) E AMT = 17 M (+ OU - 3 M)                                                                                                                                                                                                                                                              </v>
          </cell>
          <cell r="D10243" t="str">
            <v xml:space="preserve">H     </v>
          </cell>
          <cell r="E10243">
            <v>1.58</v>
          </cell>
        </row>
        <row r="10244">
          <cell r="A10244">
            <v>40293</v>
          </cell>
          <cell r="B10244" t="str">
            <v>SINAPI</v>
          </cell>
          <cell r="C10244" t="str">
            <v xml:space="preserve">LOCACAO DE BOMBA SUBMERSIVEL PARA DRENAGEM E ESGOTAMENTO, MOTOR ELETRICO TRIFASICO, POTENCIA DE 2 CV, DIAMETRO DE RECALQUE DE 3". FAIXA DE OPERACAO Q=70 M3/H (+ OU - 2 M3/H) E AMT=2 M, Q=9,5 M3/H (+ OU - 3,5 M3/H) E AMT = 10 M (+ OU - 2 M)                                                                                                                                                                                                                                                           </v>
          </cell>
          <cell r="D10244" t="str">
            <v xml:space="preserve">H     </v>
          </cell>
          <cell r="E10244">
            <v>1.89</v>
          </cell>
        </row>
        <row r="10245">
          <cell r="A10245">
            <v>40294</v>
          </cell>
          <cell r="B10245" t="str">
            <v>SINAPI</v>
          </cell>
          <cell r="C10245" t="str">
            <v xml:space="preserve">LOCACAO DE BOMBA SUBMERSIVEL PARA DRENAGEM E ESGOTAMENTO, MOTOR ELETRICO TRIFASICO, POTENCIA DE 3 CV, DIAMETRO DE RECALQUE DE 2", FAIXA DE OPERACAO Q=84 M3/H (+ OU - 2,5 M3/H) E AMT=2 M, Q=9,1 M3/H (+ OU - 2 M3/H) E AMT = 12 M (+ OU - 2 M)                                                                                                                                                                                                                                                           </v>
          </cell>
          <cell r="D10245" t="str">
            <v xml:space="preserve">H     </v>
          </cell>
          <cell r="E10245">
            <v>1.58</v>
          </cell>
        </row>
        <row r="10246">
          <cell r="A10246">
            <v>4085</v>
          </cell>
          <cell r="B10246" t="str">
            <v>SINAPI</v>
          </cell>
          <cell r="C10246" t="str">
            <v xml:space="preserve">LOCACAO DE BOMBA SUBMERSIVEL PARA DRENAGEM E ESGOTAMENTO, MOTOR ELETRICO TRIFASICO, POTENCIA DE 4 CV, DIAMETRO DE RECALQUE DE 3". FAIXA DE OPERACAO Q=60 M3/H (+ OU - 1 M3/H) E AMT=2 M, Q=11 M3/H (+ OU - 1 M3/H) E AMT = 23 M (+ OU - 1 M)                                                                                                                                                                                                                                                              </v>
          </cell>
          <cell r="D10246" t="str">
            <v xml:space="preserve">H     </v>
          </cell>
          <cell r="E10246">
            <v>2.21</v>
          </cell>
        </row>
        <row r="10247">
          <cell r="A10247">
            <v>10779</v>
          </cell>
          <cell r="B10247" t="str">
            <v>SINAPI</v>
          </cell>
          <cell r="C10247" t="str">
            <v xml:space="preserve">LOCACAO DE CONTAINER 2,30 X 4,30 M, ALT. 2,50 M, P/ SANITARIO, C/ 5 BACIAS, 1 LAVATORIO E 4 MICTORIOS (NAO INCLUI MOBILIZACAO/DESMOBILIZACAO)                                                                                                                                                                                                                                                                                                                                                             </v>
          </cell>
          <cell r="D10247" t="str">
            <v xml:space="preserve">MES   </v>
          </cell>
          <cell r="E10247">
            <v>1149.3699999999999</v>
          </cell>
        </row>
        <row r="10248">
          <cell r="A10248">
            <v>10777</v>
          </cell>
          <cell r="B10248" t="str">
            <v>SINAPI</v>
          </cell>
          <cell r="C10248" t="str">
            <v xml:space="preserve">LOCACAO DE CONTAINER 2,30 X 4,30 M, ALT. 2,50 M, PARA SANITARIO, COM 3 BACIAS, 4 CHUVEIROS, 1 LAVATORIO E 1 MICTORIO (NAO INCLUI MOBILIZACAO/DESMOBILIZACAO)                                                                                                                                                                                                                                                                                                                                              </v>
          </cell>
          <cell r="D10248" t="str">
            <v xml:space="preserve">MES   </v>
          </cell>
          <cell r="E10248">
            <v>1044.01</v>
          </cell>
        </row>
        <row r="10249">
          <cell r="A10249">
            <v>10775</v>
          </cell>
          <cell r="B10249" t="str">
            <v>SINAPI</v>
          </cell>
          <cell r="C10249" t="str">
            <v xml:space="preserve">LOCACAO DE CONTAINER 2,30 X 6,00 M, ALT. 2,50 M, COM 1 SANITARIO, PARA ESCRITORIO, COMPLETO, SEM DIVISORIAS INTERNAS (NAO INCLUI MOBILIZACAO/DESMOBILIZACAO)                                                                                                                                                                                                                                                                                                                                              </v>
          </cell>
          <cell r="D10249" t="str">
            <v xml:space="preserve">MES   </v>
          </cell>
          <cell r="E10249">
            <v>919.5</v>
          </cell>
        </row>
        <row r="10250">
          <cell r="A10250">
            <v>10776</v>
          </cell>
          <cell r="B10250" t="str">
            <v>SINAPI</v>
          </cell>
          <cell r="C10250" t="str">
            <v xml:space="preserve">LOCACAO DE CONTAINER 2,30 X 6,00 M, ALT. 2,50 M, PARA ESCRITORIO, SEM DIVISORIAS INTERNAS E SEM SANITARIO (NAO INCLUI MOBILIZACAO/DESMOBILIZACAO)                                                                                                                                                                                                                                                                                                                                                         </v>
          </cell>
          <cell r="D10250" t="str">
            <v xml:space="preserve">MES   </v>
          </cell>
          <cell r="E10250">
            <v>718.35</v>
          </cell>
        </row>
        <row r="10251">
          <cell r="A10251">
            <v>10778</v>
          </cell>
          <cell r="B10251" t="str">
            <v>SINAPI</v>
          </cell>
          <cell r="C10251" t="str">
            <v xml:space="preserve">LOCACAO DE CONTAINER 2,30 X 6,00 M, ALT. 2,50 M, PARA SANITARIO, COM 4 BACIAS, 8 CHUVEIROS,1 LAVATORIO E 1 MICTORIO (NAO INCLUI MOBILIZACAO/DESMOBILIZACAO)                                                                                                                                                                                                                                                                                                                                               </v>
          </cell>
          <cell r="D10251" t="str">
            <v xml:space="preserve">MES   </v>
          </cell>
          <cell r="E10251">
            <v>1149.3699999999999</v>
          </cell>
        </row>
        <row r="10252">
          <cell r="A10252">
            <v>40339</v>
          </cell>
          <cell r="B10252" t="str">
            <v>SINAPI</v>
          </cell>
          <cell r="C10252" t="str">
            <v xml:space="preserve">LOCACAO DE CRUZETA PARA ESCORA METALICA                                                                                                                                                                                                                                                                                                                                                                                                                                                                   </v>
          </cell>
          <cell r="D10252" t="str">
            <v xml:space="preserve">MES   </v>
          </cell>
          <cell r="E10252">
            <v>5</v>
          </cell>
        </row>
        <row r="10253">
          <cell r="A10253">
            <v>10749</v>
          </cell>
          <cell r="B10253" t="str">
            <v>SINAPI</v>
          </cell>
          <cell r="C10253" t="str">
            <v xml:space="preserve">LOCACAO DE ESCORA METALICA TELESCOPICA, COM ALTURA REGULAVEL DE *1,80* A *3,20* M, COM CAPACIDADE DE CARGA DE NO MINIMO 1000 KGF (10 KN), INCLUSO TRIPE E FORCADO                                                                                                                                                                                                                                                                                                                                         </v>
          </cell>
          <cell r="D10253" t="str">
            <v xml:space="preserve">MES   </v>
          </cell>
          <cell r="E10253">
            <v>9.16</v>
          </cell>
        </row>
        <row r="10254">
          <cell r="A10254">
            <v>40290</v>
          </cell>
          <cell r="B10254" t="str">
            <v>SINAPI</v>
          </cell>
          <cell r="C10254" t="str">
            <v xml:space="preserve">LOCACAO DE FORMA PLASTICA PARA LAJE NERVURADA, DIMENSOES *60* X *60* X *16* CM                                                                                                                                                                                                                                                                                                                                                                                                                            </v>
          </cell>
          <cell r="D10254" t="str">
            <v>UNXMES</v>
          </cell>
          <cell r="E10254">
            <v>13.2</v>
          </cell>
        </row>
        <row r="10255">
          <cell r="A10255">
            <v>3346</v>
          </cell>
          <cell r="B10255" t="str">
            <v>SINAPI</v>
          </cell>
          <cell r="C10255" t="str">
            <v xml:space="preserve">LOCACAO DE GRUPO GERADOR *80 A 125* KVA, MOTOR DIESEL, REBOCAVEL, ACIONAMENTO MANUAL                                                                                                                                                                                                                                                                                                                                                                                                                      </v>
          </cell>
          <cell r="D10255" t="str">
            <v xml:space="preserve">H     </v>
          </cell>
          <cell r="E10255">
            <v>18.36</v>
          </cell>
        </row>
        <row r="10256">
          <cell r="A10256">
            <v>3348</v>
          </cell>
          <cell r="B10256" t="str">
            <v>SINAPI</v>
          </cell>
          <cell r="C10256" t="str">
            <v xml:space="preserve">LOCACAO DE GRUPO GERADOR ACIMA DE * 125 ATE 180* KVA, MOTOR DIESEL, REBOCAVEL, ACIONAMENTO MANUAL                                                                                                                                                                                                                                                                                                                                                                                                         </v>
          </cell>
          <cell r="D10256" t="str">
            <v xml:space="preserve">H     </v>
          </cell>
          <cell r="E10256">
            <v>21.96</v>
          </cell>
        </row>
        <row r="10257">
          <cell r="A10257">
            <v>39833</v>
          </cell>
          <cell r="B10257" t="str">
            <v>SINAPI</v>
          </cell>
          <cell r="C10257" t="str">
            <v xml:space="preserve">LOCACAO DE GRUPO GERADOR DE *260* KVA, DIESEL REBOCAVEL, ACIONAMENTO MANUAL                                                                                                                                                                                                                                                                                                                                                                                                                               </v>
          </cell>
          <cell r="D10257" t="str">
            <v xml:space="preserve">H     </v>
          </cell>
          <cell r="E10257">
            <v>30.08</v>
          </cell>
        </row>
        <row r="10258">
          <cell r="A10258">
            <v>7252</v>
          </cell>
          <cell r="B10258" t="str">
            <v>SINAPI</v>
          </cell>
          <cell r="C10258" t="str">
            <v xml:space="preserve">LOCACAO DE NIVEL OPTICO, COM PRECISAO DE 0,7 MM, AUMENTO DE 32X                                                                                                                                                                                                                                                                                                                                                                                                                                           </v>
          </cell>
          <cell r="D10258" t="str">
            <v xml:space="preserve">H     </v>
          </cell>
          <cell r="E10258">
            <v>2.0299999999999998</v>
          </cell>
        </row>
        <row r="10259">
          <cell r="A10259">
            <v>7247</v>
          </cell>
          <cell r="B10259" t="str">
            <v>SINAPI</v>
          </cell>
          <cell r="C10259" t="str">
            <v xml:space="preserve">LOCACAO DE TEODOLITO ELETRONICO, PRECISAO ANGULAR DE 5 A 7 SEGUNDOS, INCLUINDO TRIPE                                                                                                                                                                                                                                                                                                                                                                                                                      </v>
          </cell>
          <cell r="D10259" t="str">
            <v xml:space="preserve">H     </v>
          </cell>
          <cell r="E10259">
            <v>2.0299999999999998</v>
          </cell>
        </row>
        <row r="10260">
          <cell r="A10260">
            <v>40291</v>
          </cell>
          <cell r="B10260" t="str">
            <v>SINAPI</v>
          </cell>
          <cell r="C10260" t="str">
            <v xml:space="preserve">LOCACAO DE TORRE METALICA COMPLETA PARA UMA CARGA DE 8 TF (80 KN)  E PE DIREITO DE 6 M, INCLUINDO MODULOS , DIAGONAIS, SAPATAS E FORCADOS                                                                                                                                                                                                                                                                                                                                                                 </v>
          </cell>
          <cell r="D10260" t="str">
            <v xml:space="preserve">MES   </v>
          </cell>
          <cell r="E10260">
            <v>697.69</v>
          </cell>
        </row>
        <row r="10261">
          <cell r="A10261">
            <v>40275</v>
          </cell>
          <cell r="B10261" t="str">
            <v>SINAPI</v>
          </cell>
          <cell r="C10261" t="str">
            <v xml:space="preserve">LOCACAO DE VIGA SANDUICHE METALICA VAZADA PARA TRAVAMENTO DE PILARES, ALTURA DE *8* CM, LARGURA DE *6* CM E EXTENSAO DE 2 M                                                                                                                                                                                                                                                                                                                                                                               </v>
          </cell>
          <cell r="D10261" t="str">
            <v xml:space="preserve">MES   </v>
          </cell>
          <cell r="E10261">
            <v>20</v>
          </cell>
        </row>
        <row r="10262">
          <cell r="A10262">
            <v>42408</v>
          </cell>
          <cell r="B10262" t="str">
            <v>SINAPI</v>
          </cell>
          <cell r="C10262" t="str">
            <v xml:space="preserve">LONA PLASTICA EXTRA FORTE PRETA, E = 200 MICRA                                                                                                                                                                                                                                                                                                                                                                                                                                                            </v>
          </cell>
          <cell r="D10262" t="str">
            <v xml:space="preserve">M2    </v>
          </cell>
          <cell r="E10262">
            <v>2.15</v>
          </cell>
        </row>
        <row r="10263">
          <cell r="A10263">
            <v>3777</v>
          </cell>
          <cell r="B10263" t="str">
            <v>SINAPI</v>
          </cell>
          <cell r="C10263" t="str">
            <v xml:space="preserve">LONA PLASTICA PESADA PRETA, E = 150 MICRA                                                                                                                                                                                                                                                                                                                                                                                                                                                                 </v>
          </cell>
          <cell r="D10263" t="str">
            <v xml:space="preserve">M2    </v>
          </cell>
          <cell r="E10263">
            <v>1.55</v>
          </cell>
        </row>
        <row r="10264">
          <cell r="A10264">
            <v>3798</v>
          </cell>
          <cell r="B10264" t="str">
            <v>SINAPI</v>
          </cell>
          <cell r="C10264" t="str">
            <v xml:space="preserve">LUMINARIA ABERTA P/ ILUMINACAO PUBLICA, TIPO X-57 PETERCO OU EQUIV                                                                                                                                                                                                                                                                                                                                                                                                                                        </v>
          </cell>
          <cell r="D10264" t="str">
            <v xml:space="preserve">UN    </v>
          </cell>
          <cell r="E10264">
            <v>92.79</v>
          </cell>
        </row>
        <row r="10265">
          <cell r="A10265">
            <v>38769</v>
          </cell>
          <cell r="B10265" t="str">
            <v>SINAPI</v>
          </cell>
          <cell r="C10265" t="str">
            <v xml:space="preserve">LUMINARIA ARANDELA TIPO MEIA-LUA COM VIDRO FOSCO *30 X 15* CM, PARA 1 LAMPADA, BASE E27, POTENCIA MAXIMA 40/60 W (NAO INCLUI LAMPADA)                                                                                                                                                                                                                                                                                                                                                                     </v>
          </cell>
          <cell r="D10265" t="str">
            <v xml:space="preserve">UN    </v>
          </cell>
          <cell r="E10265">
            <v>72.459999999999994</v>
          </cell>
        </row>
        <row r="10266">
          <cell r="A10266">
            <v>39510</v>
          </cell>
          <cell r="B10266" t="str">
            <v>SINAPI</v>
          </cell>
          <cell r="C10266" t="str">
            <v xml:space="preserve">LUMINARIA DE EMBUTIR EM CHAPA DE ACO PARA 2 LAMPADAS FLUORESCENTES DE 14 W COM REFLETOR E ALETAS EM ALUMINIO, COMPLETA (INCLUI REATOR E LAMPADAS)                                                                                                                                                                                                                                                                                                                                                         </v>
          </cell>
          <cell r="D10266" t="str">
            <v xml:space="preserve">UN    </v>
          </cell>
          <cell r="E10266">
            <v>293.27999999999997</v>
          </cell>
        </row>
        <row r="10267">
          <cell r="A10267">
            <v>38776</v>
          </cell>
          <cell r="B10267" t="str">
            <v>SINAPI</v>
          </cell>
          <cell r="C10267" t="str">
            <v xml:space="preserve">LUMINARIA DE EMBUTIR EM CHAPA DE ACO PARA 4 LAMPADAS FLUORESCENTES DE 14 W *60 X 60 CM* ALETADA (NAO INCLUI REATOR E LAMPADAS)                                                                                                                                                                                                                                                                                                                                                                            </v>
          </cell>
          <cell r="D10267" t="str">
            <v xml:space="preserve">UN    </v>
          </cell>
          <cell r="E10267">
            <v>311.25</v>
          </cell>
        </row>
        <row r="10268">
          <cell r="A10268">
            <v>38774</v>
          </cell>
          <cell r="B10268" t="str">
            <v>SINAPI</v>
          </cell>
          <cell r="C10268" t="str">
            <v xml:space="preserve">LUMINARIA DE EMERGENCIA 30 LEDS, POTENCIA 2 W, BATERIA DE LITIO, AUTONOMIA DE 6 HORAS                                                                                                                                                                                                                                                                                                                                                                                                                     </v>
          </cell>
          <cell r="D10268" t="str">
            <v xml:space="preserve">UN    </v>
          </cell>
          <cell r="E10268">
            <v>25.1</v>
          </cell>
        </row>
        <row r="10269">
          <cell r="A10269">
            <v>42247</v>
          </cell>
          <cell r="B10269" t="str">
            <v>SINAPI</v>
          </cell>
          <cell r="C10269" t="str">
            <v xml:space="preserve">LUMINARIA DE LED PARA ILUMINACAO PUBLICA, DE 138 W ATE 180 W, INVOLUCRO EM ALUMINIO OU ACO INOX                                                                                                                                                                                                                                                                                                                                                                                                           </v>
          </cell>
          <cell r="D10269" t="str">
            <v xml:space="preserve">UN    </v>
          </cell>
          <cell r="E10269">
            <v>856.63</v>
          </cell>
        </row>
        <row r="10270">
          <cell r="A10270">
            <v>42248</v>
          </cell>
          <cell r="B10270" t="str">
            <v>SINAPI</v>
          </cell>
          <cell r="C10270" t="str">
            <v xml:space="preserve">LUMINARIA DE LED PARA ILUMINACAO PUBLICA, DE 181 W ATE 239 W, INVOLUCRO EM ALUMINIO OU ACO INOX                                                                                                                                                                                                                                                                                                                                                                                                           </v>
          </cell>
          <cell r="D10270" t="str">
            <v xml:space="preserve">UN    </v>
          </cell>
          <cell r="E10270">
            <v>995.04</v>
          </cell>
        </row>
        <row r="10271">
          <cell r="A10271">
            <v>42249</v>
          </cell>
          <cell r="B10271" t="str">
            <v>SINAPI</v>
          </cell>
          <cell r="C10271" t="str">
            <v xml:space="preserve">LUMINARIA DE LED PARA ILUMINACAO PUBLICA, DE 240 W ATE 350 W, INVOLUCRO EM ALUMINIO OU ACO INOX                                                                                                                                                                                                                                                                                                                                                                                                           </v>
          </cell>
          <cell r="D10271" t="str">
            <v xml:space="preserve">UN    </v>
          </cell>
          <cell r="E10271">
            <v>1648.43</v>
          </cell>
        </row>
        <row r="10272">
          <cell r="A10272">
            <v>42244</v>
          </cell>
          <cell r="B10272" t="str">
            <v>SINAPI</v>
          </cell>
          <cell r="C10272" t="str">
            <v xml:space="preserve">LUMINARIA DE LED PARA ILUMINACAO PUBLICA, DE 33 W ATE 50 W, INVOLUCRO EM ALUMINIO OU ACO INOX                                                                                                                                                                                                                                                                                                                                                                                                             </v>
          </cell>
          <cell r="D10272" t="str">
            <v xml:space="preserve">UN    </v>
          </cell>
          <cell r="E10272">
            <v>257.44</v>
          </cell>
        </row>
        <row r="10273">
          <cell r="A10273">
            <v>42245</v>
          </cell>
          <cell r="B10273" t="str">
            <v>SINAPI</v>
          </cell>
          <cell r="C10273" t="str">
            <v xml:space="preserve">LUMINARIA DE LED PARA ILUMINACAO PUBLICA, DE 51 W ATE 67 W, INVOLUCRO EM ALUMINIO OU ACO INOX                                                                                                                                                                                                                                                                                                                                                                                                             </v>
          </cell>
          <cell r="D10273" t="str">
            <v xml:space="preserve">UN    </v>
          </cell>
          <cell r="E10273">
            <v>475.05</v>
          </cell>
        </row>
        <row r="10274">
          <cell r="A10274">
            <v>42246</v>
          </cell>
          <cell r="B10274" t="str">
            <v>SINAPI</v>
          </cell>
          <cell r="C10274" t="str">
            <v xml:space="preserve">LUMINARIA DE LED PARA ILUMINACAO PUBLICA, DE 68 W ATE 97 W, INVOLUCRO EM ALUMINIO OU ACO INOX                                                                                                                                                                                                                                                                                                                                                                                                             </v>
          </cell>
          <cell r="D10274" t="str">
            <v xml:space="preserve">UN    </v>
          </cell>
          <cell r="E10274">
            <v>525.86</v>
          </cell>
        </row>
        <row r="10275">
          <cell r="A10275">
            <v>42243</v>
          </cell>
          <cell r="B10275" t="str">
            <v>SINAPI</v>
          </cell>
          <cell r="C10275" t="str">
            <v xml:space="preserve">LUMINARIA DE LED PARA ILUMINACAO PUBLICA, DE 98 W ATE 137 W, INVOLUCRO EM ALUMINIO OU ACO INOX                                                                                                                                                                                                                                                                                                                                                                                                            </v>
          </cell>
          <cell r="D10275" t="str">
            <v xml:space="preserve">UN    </v>
          </cell>
          <cell r="E10275">
            <v>634.08000000000004</v>
          </cell>
        </row>
        <row r="10276">
          <cell r="A10276">
            <v>38889</v>
          </cell>
          <cell r="B10276" t="str">
            <v>SINAPI</v>
          </cell>
          <cell r="C10276" t="str">
            <v xml:space="preserve">LUMINARIA DE SOBREPOR EM CHAPA DE ACO COM ALETAS PLASTICAS, PARA 1 LAMPADA, BASE E27, POTENCIA MAXIMA 40/60 W (NAO INCLUI LAMPADA)                                                                                                                                                                                                                                                                                                                                                                        </v>
          </cell>
          <cell r="D10276" t="str">
            <v xml:space="preserve">UN    </v>
          </cell>
          <cell r="E10276">
            <v>55.54</v>
          </cell>
        </row>
        <row r="10277">
          <cell r="A10277">
            <v>38784</v>
          </cell>
          <cell r="B10277" t="str">
            <v>SINAPI</v>
          </cell>
          <cell r="C10277" t="str">
            <v xml:space="preserve">LUMINARIA DE SOBREPOR EM CHAPA DE ACO COM ALETAS PLASTICAS, PARA 2 LAMPADAS, BASE E27, POTENCIA MAXIMA 40/60 W (NAO INCLUI LAMPADAS)                                                                                                                                                                                                                                                                                                                                                                      </v>
          </cell>
          <cell r="D10277" t="str">
            <v xml:space="preserve">UN    </v>
          </cell>
          <cell r="E10277">
            <v>74.31</v>
          </cell>
        </row>
        <row r="10278">
          <cell r="A10278">
            <v>3788</v>
          </cell>
          <cell r="B10278" t="str">
            <v>SINAPI</v>
          </cell>
          <cell r="C10278" t="str">
            <v xml:space="preserve">LUMINARIA DE SOBREPOR EM CHAPA DE ACO PARA 1 LAMPADA FLUORESCENTE DE *18* W, ALETADA, COMPLETA (LAMPADA E REATOR INCLUSOS)                                                                                                                                                                                                                                                                                                                                                                                </v>
          </cell>
          <cell r="D10278" t="str">
            <v xml:space="preserve">UN    </v>
          </cell>
          <cell r="E10278">
            <v>77.44</v>
          </cell>
        </row>
        <row r="10279">
          <cell r="A10279">
            <v>12230</v>
          </cell>
          <cell r="B10279" t="str">
            <v>SINAPI</v>
          </cell>
          <cell r="C10279" t="str">
            <v xml:space="preserve">LUMINARIA DE SOBREPOR EM CHAPA DE ACO PARA 1 LAMPADA FLUORESCENTE DE *18* W, PERFIL COMERCIAL (NAO INCLUI REATOR E LAMPADA)                                                                                                                                                                                                                                                                                                                                                                               </v>
          </cell>
          <cell r="D10279" t="str">
            <v xml:space="preserve">UN    </v>
          </cell>
          <cell r="E10279">
            <v>19.920000000000002</v>
          </cell>
        </row>
        <row r="10280">
          <cell r="A10280">
            <v>3780</v>
          </cell>
          <cell r="B10280" t="str">
            <v>SINAPI</v>
          </cell>
          <cell r="C10280" t="str">
            <v xml:space="preserve">LUMINARIA DE SOBREPOR EM CHAPA DE ACO PARA 1 LAMPADA FLUORESCENTE DE *36* W, ALETADA, COMPLETA (LAMPADA E REATOR INCLUSOS)                                                                                                                                                                                                                                                                                                                                                                                </v>
          </cell>
          <cell r="D10280" t="str">
            <v xml:space="preserve">UN    </v>
          </cell>
          <cell r="E10280">
            <v>114.25</v>
          </cell>
        </row>
        <row r="10281">
          <cell r="A10281">
            <v>12231</v>
          </cell>
          <cell r="B10281" t="str">
            <v>SINAPI</v>
          </cell>
          <cell r="C10281" t="str">
            <v xml:space="preserve">LUMINARIA DE SOBREPOR EM CHAPA DE ACO PARA 1 LAMPADA FLUORESCENTE DE *36* W, PERFIL COMERCIAL (NAO INCLUI REATOR E LAMPADA)                                                                                                                                                                                                                                                                                                                                                                               </v>
          </cell>
          <cell r="D10281" t="str">
            <v xml:space="preserve">UN    </v>
          </cell>
          <cell r="E10281">
            <v>33.119999999999997</v>
          </cell>
        </row>
        <row r="10282">
          <cell r="A10282">
            <v>3811</v>
          </cell>
          <cell r="B10282" t="str">
            <v>SINAPI</v>
          </cell>
          <cell r="C10282" t="str">
            <v xml:space="preserve">LUMINARIA DE SOBREPOR EM CHAPA DE ACO PARA 2 LAMPADAS FLUORESCENTES DE *18* W, ALETADA, COMPLETA (LAMPADAS E REATOR INCLUSOS)                                                                                                                                                                                                                                                                                                                                                                             </v>
          </cell>
          <cell r="D10282" t="str">
            <v xml:space="preserve">UN    </v>
          </cell>
          <cell r="E10282">
            <v>107.31</v>
          </cell>
        </row>
        <row r="10283">
          <cell r="A10283">
            <v>12232</v>
          </cell>
          <cell r="B10283" t="str">
            <v>SINAPI</v>
          </cell>
          <cell r="C10283" t="str">
            <v xml:space="preserve">LUMINARIA DE SOBREPOR EM CHAPA DE ACO PARA 2 LAMPADAS FLUORESCENTES DE *18* W, PERFIL COMERCIAL (NAO INCLUI REATOR E LAMPADAS)                                                                                                                                                                                                                                                                                                                                                                            </v>
          </cell>
          <cell r="D10283" t="str">
            <v xml:space="preserve">UN    </v>
          </cell>
          <cell r="E10283">
            <v>34.700000000000003</v>
          </cell>
        </row>
        <row r="10284">
          <cell r="A10284">
            <v>3799</v>
          </cell>
          <cell r="B10284" t="str">
            <v>SINAPI</v>
          </cell>
          <cell r="C10284" t="str">
            <v xml:space="preserve">LUMINARIA DE SOBREPOR EM CHAPA DE ACO PARA 2 LAMPADAS FLUORESCENTES DE *36* W, ALETADA, COMPLETA (LAMPADAS E REATOR INCLUSOS)                                                                                                                                                                                                                                                                                                                                                                             </v>
          </cell>
          <cell r="D10284" t="str">
            <v xml:space="preserve">UN    </v>
          </cell>
          <cell r="E10284">
            <v>151.77000000000001</v>
          </cell>
        </row>
        <row r="10285">
          <cell r="A10285">
            <v>12239</v>
          </cell>
          <cell r="B10285" t="str">
            <v>SINAPI</v>
          </cell>
          <cell r="C10285" t="str">
            <v xml:space="preserve">LUMINARIA DE SOBREPOR EM CHAPA DE ACO PARA 2 LAMPADAS FLUORESCENTES DE *36* W, PERFIL COMERCIAL (NAO INCLUI REATOR E LAMPADAS)                                                                                                                                                                                                                                                                                                                                                                            </v>
          </cell>
          <cell r="D10285" t="str">
            <v xml:space="preserve">UN    </v>
          </cell>
          <cell r="E10285">
            <v>45.43</v>
          </cell>
        </row>
        <row r="10286">
          <cell r="A10286">
            <v>38773</v>
          </cell>
          <cell r="B10286" t="str">
            <v>SINAPI</v>
          </cell>
          <cell r="C10286" t="str">
            <v xml:space="preserve">LUMINARIA DE TETO PLAFON/PLAFONIER EM PLASTICO COM BASE E27, POTENCIA MAXIMA 60 W (NAO INCLUI LAMPADA)                                                                                                                                                                                                                                                                                                                                                                                                    </v>
          </cell>
          <cell r="D10286" t="str">
            <v xml:space="preserve">UN    </v>
          </cell>
          <cell r="E10286">
            <v>7.29</v>
          </cell>
        </row>
        <row r="10287">
          <cell r="A10287">
            <v>12271</v>
          </cell>
          <cell r="B10287" t="str">
            <v>SINAPI</v>
          </cell>
          <cell r="C10287" t="str">
            <v xml:space="preserve">LUMINARIA DUPLA P/SINALIZACAO, TIPO WETZEL AS-2/110 OU EQUIV                                                                                                                                                                                                                                                                                                                                                                                                                                              </v>
          </cell>
          <cell r="D10287" t="str">
            <v xml:space="preserve">UN    </v>
          </cell>
          <cell r="E10287">
            <v>406.37</v>
          </cell>
        </row>
        <row r="10288">
          <cell r="A10288">
            <v>13382</v>
          </cell>
          <cell r="B10288" t="str">
            <v>SINAPI</v>
          </cell>
          <cell r="C10288" t="str">
            <v xml:space="preserve">LUMINARIA FECHADA P/ ILUMINACAO PUBLICA, TIPO ABL 50/F OU EQUIV, P/ LAMPADA A VAPOR DE MERCURIO 400W                                                                                                                                                                                                                                                                                                                                                                                                      </v>
          </cell>
          <cell r="D10288" t="str">
            <v xml:space="preserve">UN    </v>
          </cell>
          <cell r="E10288">
            <v>433.01</v>
          </cell>
        </row>
        <row r="10289">
          <cell r="A10289">
            <v>38785</v>
          </cell>
          <cell r="B10289" t="str">
            <v>SINAPI</v>
          </cell>
          <cell r="C10289" t="str">
            <v xml:space="preserve">LUMINARIA HERMETICA IP-65 PARA 2 DUAS LAMPADAS DE 14/16/18/20 W (NAO INCLUI REATOR E LAMPADAS)                                                                                                                                                                                                                                                                                                                                                                                                            </v>
          </cell>
          <cell r="D10289" t="str">
            <v xml:space="preserve">UN    </v>
          </cell>
          <cell r="E10289">
            <v>192.39</v>
          </cell>
        </row>
        <row r="10290">
          <cell r="A10290">
            <v>38786</v>
          </cell>
          <cell r="B10290" t="str">
            <v>SINAPI</v>
          </cell>
          <cell r="C10290" t="str">
            <v xml:space="preserve">LUMINARIA HERMETICA IP-65 PARA 2 DUAS LAMPADAS DE 28/32/36/40 W (NAO INCLUI REATOR E LAMPADAS)                                                                                                                                                                                                                                                                                                                                                                                                            </v>
          </cell>
          <cell r="D10290" t="str">
            <v xml:space="preserve">UN    </v>
          </cell>
          <cell r="E10290">
            <v>236.98</v>
          </cell>
        </row>
        <row r="10291">
          <cell r="A10291">
            <v>39385</v>
          </cell>
          <cell r="B10291" t="str">
            <v>SINAPI</v>
          </cell>
          <cell r="C10291" t="str">
            <v xml:space="preserve">LUMINARIA LED PLAFON REDONDO DE SOBREPOR BIVOLT 12/13 W,  D = *17* CM                                                                                                                                                                                                                                                                                                                                                                                                                                     </v>
          </cell>
          <cell r="D10291" t="str">
            <v xml:space="preserve">UN    </v>
          </cell>
          <cell r="E10291">
            <v>22.95</v>
          </cell>
        </row>
        <row r="10292">
          <cell r="A10292">
            <v>39389</v>
          </cell>
          <cell r="B10292" t="str">
            <v>SINAPI</v>
          </cell>
          <cell r="C10292" t="str">
            <v xml:space="preserve">LUMINARIA LED REFLETOR RETANGULAR BIVOLT, LUZ BRANCA, 10 W                                                                                                                                                                                                                                                                                                                                                                                                                                                </v>
          </cell>
          <cell r="D10292" t="str">
            <v xml:space="preserve">UN    </v>
          </cell>
          <cell r="E10292">
            <v>24.9</v>
          </cell>
        </row>
        <row r="10293">
          <cell r="A10293">
            <v>39390</v>
          </cell>
          <cell r="B10293" t="str">
            <v>SINAPI</v>
          </cell>
          <cell r="C10293" t="str">
            <v xml:space="preserve">LUMINARIA LED REFLETOR RETANGULAR BIVOLT, LUZ BRANCA, 30 W                                                                                                                                                                                                                                                                                                                                                                                                                                                </v>
          </cell>
          <cell r="D10293" t="str">
            <v xml:space="preserve">UN    </v>
          </cell>
          <cell r="E10293">
            <v>52.2</v>
          </cell>
        </row>
        <row r="10294">
          <cell r="A10294">
            <v>39391</v>
          </cell>
          <cell r="B10294" t="str">
            <v>SINAPI</v>
          </cell>
          <cell r="C10294" t="str">
            <v xml:space="preserve">LUMINARIA LED REFLETOR RETANGULAR BIVOLT, LUZ BRANCA, 50 W                                                                                                                                                                                                                                                                                                                                                                                                                                                </v>
          </cell>
          <cell r="D10294" t="str">
            <v xml:space="preserve">UN    </v>
          </cell>
          <cell r="E10294">
            <v>58.61</v>
          </cell>
        </row>
        <row r="10295">
          <cell r="A10295">
            <v>3803</v>
          </cell>
          <cell r="B10295" t="str">
            <v>SINAPI</v>
          </cell>
          <cell r="C10295" t="str">
            <v xml:space="preserve">LUMINARIA PLAFON REDONDO COM VIDRO FOSCO DIAMETRO *25* CM, PARA 1 LAMPADA, BASE E27, POTENCIA MAXIMA 40/60 W (NAO INCLUI LAMPADA)                                                                                                                                                                                                                                                                                                                                                                         </v>
          </cell>
          <cell r="D10295" t="str">
            <v xml:space="preserve">UN    </v>
          </cell>
          <cell r="E10295">
            <v>68.709999999999994</v>
          </cell>
        </row>
        <row r="10296">
          <cell r="A10296">
            <v>38770</v>
          </cell>
          <cell r="B10296" t="str">
            <v>SINAPI</v>
          </cell>
          <cell r="C10296" t="str">
            <v xml:space="preserve">LUMINARIA PLAFON REDONDO COM VIDRO FOSCO DIAMETRO *30* CM, PARA 2 LAMPADAS, BASE E27, POTENCIA MAXIMA 40/60 W (NAO INCLUI LAMPADAS)                                                                                                                                                                                                                                                                                                                                                                       </v>
          </cell>
          <cell r="D10296" t="str">
            <v xml:space="preserve">UN    </v>
          </cell>
          <cell r="E10296">
            <v>79.56</v>
          </cell>
        </row>
        <row r="10297">
          <cell r="A10297">
            <v>12267</v>
          </cell>
          <cell r="B10297" t="str">
            <v>SINAPI</v>
          </cell>
          <cell r="C10297" t="str">
            <v xml:space="preserve">LUMINARIA PROVA DE TEMPO PETERCO Y.31/1                                                                                                                                                                                                                                                                                                                                                                                                                                                                   </v>
          </cell>
          <cell r="D10297" t="str">
            <v xml:space="preserve">UN    </v>
          </cell>
          <cell r="E10297">
            <v>233.16</v>
          </cell>
        </row>
        <row r="10298">
          <cell r="A10298">
            <v>43265</v>
          </cell>
          <cell r="B10298" t="str">
            <v>SINAPI</v>
          </cell>
          <cell r="C10298" t="str">
            <v xml:space="preserve">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                                                                                                                                                                                   </v>
          </cell>
          <cell r="D10298" t="str">
            <v xml:space="preserve">UN    </v>
          </cell>
          <cell r="E10298">
            <v>71.78</v>
          </cell>
        </row>
        <row r="10299">
          <cell r="A10299">
            <v>12266</v>
          </cell>
          <cell r="B10299" t="str">
            <v>SINAPI</v>
          </cell>
          <cell r="C10299" t="str">
            <v xml:space="preserve">LUMINARIA SPOT DE SOBREPOR EM ALUMINIO COM ALETA PLASTICA PARA 1 LAMPADA, BASE E27, POTENCIA MAXIMA 40/60 W (NAO INCLUI LAMPADA)                                                                                                                                                                                                                                                                                                                                                                          </v>
          </cell>
          <cell r="D10299" t="str">
            <v xml:space="preserve">UN    </v>
          </cell>
          <cell r="E10299">
            <v>119.34</v>
          </cell>
        </row>
        <row r="10300">
          <cell r="A10300">
            <v>39378</v>
          </cell>
          <cell r="B10300" t="str">
            <v>SINAPI</v>
          </cell>
          <cell r="C10300" t="str">
            <v xml:space="preserve">LUMINARIA SPOT DE SOBREPOR EM ALUMINIO COM ALETA PLASTICA PARA 2 LAMPADAS, BASE E27, POTENCIA MAXIMA 40/60 W (NAO INCLUI LAMPADA)                                                                                                                                                                                                                                                                                                                                                                         </v>
          </cell>
          <cell r="D10300" t="str">
            <v xml:space="preserve">UN    </v>
          </cell>
          <cell r="E10300">
            <v>84.61</v>
          </cell>
        </row>
        <row r="10301">
          <cell r="A10301">
            <v>43543</v>
          </cell>
          <cell r="B10301" t="str">
            <v>SINAPI</v>
          </cell>
          <cell r="C10301" t="str">
            <v xml:space="preserve">LUMINARIA TIPO TARTARUGA A PROVA DE TEMPO, GASES, VAPOR E PO, EM ALUMINIO, COM GRADE, BASE E27, POTENCIA MAXIMA 100 W - REF Y 25/1 (NAO INCLUI LAMPADA)                                                                                                                                                                                                                                                                                                                                                   </v>
          </cell>
          <cell r="D10301" t="str">
            <v xml:space="preserve">UN    </v>
          </cell>
          <cell r="E10301">
            <v>176.27</v>
          </cell>
        </row>
        <row r="10302">
          <cell r="A10302">
            <v>38775</v>
          </cell>
          <cell r="B10302" t="str">
            <v>SINAPI</v>
          </cell>
          <cell r="C10302" t="str">
            <v xml:space="preserve">LUMINARIA TIPO TARTARUGA PARA AREA EXTERNA EM ALUMINIO, COM GRADE, PARA 1 LAMPADA, BASE E27, POTENCIA MAXIMA 40/60 W (NAO INCLUI LAMPADA)                                                                                                                                                                                                                                                                                                                                                                 </v>
          </cell>
          <cell r="D10302" t="str">
            <v xml:space="preserve">UN    </v>
          </cell>
          <cell r="E10302">
            <v>89.7</v>
          </cell>
        </row>
        <row r="10303">
          <cell r="A10303">
            <v>21119</v>
          </cell>
          <cell r="B10303" t="str">
            <v>SINAPI</v>
          </cell>
          <cell r="C10303" t="str">
            <v xml:space="preserve">LUVA CPVC, SOLDAVEL, 15 MM, PARA AGUA QUENTE PREDIAL                                                                                                                                                                                                                                                                                                                                                                                                                                                      </v>
          </cell>
          <cell r="D10303" t="str">
            <v xml:space="preserve">UN    </v>
          </cell>
          <cell r="E10303">
            <v>1.45</v>
          </cell>
        </row>
        <row r="10304">
          <cell r="A10304">
            <v>37974</v>
          </cell>
          <cell r="B10304" t="str">
            <v>SINAPI</v>
          </cell>
          <cell r="C10304" t="str">
            <v xml:space="preserve">LUVA CPVC, SOLDAVEL, 22 MM, PARA AGUA QUENTE PREDIAL                                                                                                                                                                                                                                                                                                                                                                                                                                                      </v>
          </cell>
          <cell r="D10304" t="str">
            <v xml:space="preserve">UN    </v>
          </cell>
          <cell r="E10304">
            <v>2.15</v>
          </cell>
        </row>
        <row r="10305">
          <cell r="A10305">
            <v>37975</v>
          </cell>
          <cell r="B10305" t="str">
            <v>SINAPI</v>
          </cell>
          <cell r="C10305" t="str">
            <v xml:space="preserve">LUVA CPVC, SOLDAVEL, 28 MM, PARA AGUA QUENTE PREDIAL                                                                                                                                                                                                                                                                                                                                                                                                                                                      </v>
          </cell>
          <cell r="D10305" t="str">
            <v xml:space="preserve">UN    </v>
          </cell>
          <cell r="E10305">
            <v>4.37</v>
          </cell>
        </row>
        <row r="10306">
          <cell r="A10306">
            <v>37976</v>
          </cell>
          <cell r="B10306" t="str">
            <v>SINAPI</v>
          </cell>
          <cell r="C10306" t="str">
            <v xml:space="preserve">LUVA CPVC, SOLDAVEL, 35 MM, PARA AGUA QUENTE PREDIAL                                                                                                                                                                                                                                                                                                                                                                                                                                                      </v>
          </cell>
          <cell r="D10306" t="str">
            <v xml:space="preserve">UN    </v>
          </cell>
          <cell r="E10306">
            <v>8.9600000000000009</v>
          </cell>
        </row>
        <row r="10307">
          <cell r="A10307">
            <v>37977</v>
          </cell>
          <cell r="B10307" t="str">
            <v>SINAPI</v>
          </cell>
          <cell r="C10307" t="str">
            <v xml:space="preserve">LUVA CPVC, SOLDAVEL, 42 MM, PARA AGUA QUENTE PREDIAL                                                                                                                                                                                                                                                                                                                                                                                                                                                      </v>
          </cell>
          <cell r="D10307" t="str">
            <v xml:space="preserve">UN    </v>
          </cell>
          <cell r="E10307">
            <v>12.33</v>
          </cell>
        </row>
        <row r="10308">
          <cell r="A10308">
            <v>37978</v>
          </cell>
          <cell r="B10308" t="str">
            <v>SINAPI</v>
          </cell>
          <cell r="C10308" t="str">
            <v xml:space="preserve">LUVA CPVC, SOLDAVEL, 54 MM, PARA AGUA QUENTE PREDIAL                                                                                                                                                                                                                                                                                                                                                                                                                                                      </v>
          </cell>
          <cell r="D10308" t="str">
            <v xml:space="preserve">UN    </v>
          </cell>
          <cell r="E10308">
            <v>24.99</v>
          </cell>
        </row>
        <row r="10309">
          <cell r="A10309">
            <v>37979</v>
          </cell>
          <cell r="B10309" t="str">
            <v>SINAPI</v>
          </cell>
          <cell r="C10309" t="str">
            <v xml:space="preserve">LUVA CPVC, SOLDAVEL, 73 MM, PARA AGUA QUENTE PREDIAL                                                                                                                                                                                                                                                                                                                                                                                                                                                      </v>
          </cell>
          <cell r="D10309" t="str">
            <v xml:space="preserve">UN    </v>
          </cell>
          <cell r="E10309">
            <v>107.36</v>
          </cell>
        </row>
        <row r="10310">
          <cell r="A10310">
            <v>37980</v>
          </cell>
          <cell r="B10310" t="str">
            <v>SINAPI</v>
          </cell>
          <cell r="C10310" t="str">
            <v xml:space="preserve">LUVA CPVC, SOLDAVEL, 89 MM, PARA AGUA QUENTE PREDIAL                                                                                                                                                                                                                                                                                                                                                                                                                                                      </v>
          </cell>
          <cell r="D10310" t="str">
            <v xml:space="preserve">UN    </v>
          </cell>
          <cell r="E10310">
            <v>120.65</v>
          </cell>
        </row>
        <row r="10311">
          <cell r="A10311">
            <v>36147</v>
          </cell>
          <cell r="B10311" t="str">
            <v>SINAPI</v>
          </cell>
          <cell r="C10311" t="str">
            <v xml:space="preserve">LUVA DE BORRACHA ISOLANTE PARA ALTA TENSAO, RESISTENTE A OZONIO, TENSAO DE ENSAIO 2,5 KV (PAR)                                                                                                                                                                                                                                                                                                                                                                                                            </v>
          </cell>
          <cell r="D10311" t="str">
            <v xml:space="preserve">PAR   </v>
          </cell>
          <cell r="E10311">
            <v>310.51</v>
          </cell>
        </row>
        <row r="10312">
          <cell r="A10312">
            <v>12731</v>
          </cell>
          <cell r="B10312" t="str">
            <v>SINAPI</v>
          </cell>
          <cell r="C10312" t="str">
            <v xml:space="preserve">LUVA DE COBRE (REF 600) SEM ANEL DE SOLDA, BOLSA X BOLSA, 104 MM                                                                                                                                                                                                                                                                                                                                                                                                                                          </v>
          </cell>
          <cell r="D10312" t="str">
            <v xml:space="preserve">UN    </v>
          </cell>
          <cell r="E10312">
            <v>353.02</v>
          </cell>
        </row>
        <row r="10313">
          <cell r="A10313">
            <v>12723</v>
          </cell>
          <cell r="B10313" t="str">
            <v>SINAPI</v>
          </cell>
          <cell r="C10313" t="str">
            <v xml:space="preserve">LUVA DE COBRE (REF 600) SEM ANEL DE SOLDA, BOLSA X BOLSA, 15 MM                                                                                                                                                                                                                                                                                                                                                                                                                                           </v>
          </cell>
          <cell r="D10313" t="str">
            <v xml:space="preserve">UN    </v>
          </cell>
          <cell r="E10313">
            <v>2.73</v>
          </cell>
        </row>
        <row r="10314">
          <cell r="A10314">
            <v>12724</v>
          </cell>
          <cell r="B10314" t="str">
            <v>SINAPI</v>
          </cell>
          <cell r="C10314" t="str">
            <v xml:space="preserve">LUVA DE COBRE (REF 600) SEM ANEL DE SOLDA, BOLSA X BOLSA, 22 MM                                                                                                                                                                                                                                                                                                                                                                                                                                           </v>
          </cell>
          <cell r="D10314" t="str">
            <v xml:space="preserve">UN    </v>
          </cell>
          <cell r="E10314">
            <v>5.26</v>
          </cell>
        </row>
        <row r="10315">
          <cell r="A10315">
            <v>12725</v>
          </cell>
          <cell r="B10315" t="str">
            <v>SINAPI</v>
          </cell>
          <cell r="C10315" t="str">
            <v xml:space="preserve">LUVA DE COBRE (REF 600) SEM ANEL DE SOLDA, BOLSA X BOLSA, 28 MM                                                                                                                                                                                                                                                                                                                                                                                                                                           </v>
          </cell>
          <cell r="D10315" t="str">
            <v xml:space="preserve">UN    </v>
          </cell>
          <cell r="E10315">
            <v>10.55</v>
          </cell>
        </row>
        <row r="10316">
          <cell r="A10316">
            <v>12726</v>
          </cell>
          <cell r="B10316" t="str">
            <v>SINAPI</v>
          </cell>
          <cell r="C10316" t="str">
            <v xml:space="preserve">LUVA DE COBRE (REF 600) SEM ANEL DE SOLDA, BOLSA X BOLSA, 35 MM                                                                                                                                                                                                                                                                                                                                                                                                                                           </v>
          </cell>
          <cell r="D10316" t="str">
            <v xml:space="preserve">UN    </v>
          </cell>
          <cell r="E10316">
            <v>23.29</v>
          </cell>
        </row>
        <row r="10317">
          <cell r="A10317">
            <v>12727</v>
          </cell>
          <cell r="B10317" t="str">
            <v>SINAPI</v>
          </cell>
          <cell r="C10317" t="str">
            <v xml:space="preserve">LUVA DE COBRE (REF 600) SEM ANEL DE SOLDA, BOLSA X BOLSA, 42 MM                                                                                                                                                                                                                                                                                                                                                                                                                                           </v>
          </cell>
          <cell r="D10317" t="str">
            <v xml:space="preserve">UN    </v>
          </cell>
          <cell r="E10317">
            <v>29.53</v>
          </cell>
        </row>
        <row r="10318">
          <cell r="A10318">
            <v>12728</v>
          </cell>
          <cell r="B10318" t="str">
            <v>SINAPI</v>
          </cell>
          <cell r="C10318" t="str">
            <v xml:space="preserve">LUVA DE COBRE (REF 600) SEM ANEL DE SOLDA, BOLSA X BOLSA, 54 MM                                                                                                                                                                                                                                                                                                                                                                                                                                           </v>
          </cell>
          <cell r="D10318" t="str">
            <v xml:space="preserve">UN    </v>
          </cell>
          <cell r="E10318">
            <v>48.24</v>
          </cell>
        </row>
        <row r="10319">
          <cell r="A10319">
            <v>12729</v>
          </cell>
          <cell r="B10319" t="str">
            <v>SINAPI</v>
          </cell>
          <cell r="C10319" t="str">
            <v xml:space="preserve">LUVA DE COBRE (REF 600) SEM ANEL DE SOLDA, BOLSA X BOLSA, 66 MM                                                                                                                                                                                                                                                                                                                                                                                                                                           </v>
          </cell>
          <cell r="D10319" t="str">
            <v xml:space="preserve">UN    </v>
          </cell>
          <cell r="E10319">
            <v>158.12</v>
          </cell>
        </row>
        <row r="10320">
          <cell r="A10320">
            <v>12730</v>
          </cell>
          <cell r="B10320" t="str">
            <v>SINAPI</v>
          </cell>
          <cell r="C10320" t="str">
            <v xml:space="preserve">LUVA DE COBRE (REF 600) SEM ANEL DE SOLDA, BOLSA X BOLSA, 79 MM                                                                                                                                                                                                                                                                                                                                                                                                                                           </v>
          </cell>
          <cell r="D10320" t="str">
            <v xml:space="preserve">UN    </v>
          </cell>
          <cell r="E10320">
            <v>242.09</v>
          </cell>
        </row>
        <row r="10321">
          <cell r="A10321">
            <v>3840</v>
          </cell>
          <cell r="B10321" t="str">
            <v>SINAPI</v>
          </cell>
          <cell r="C10321" t="str">
            <v xml:space="preserve">LUVA DE CORRER DEFOFO, PVC, JE, DN 100 MM                                                                                                                                                                                                                                                                                                                                                                                                                                                                 </v>
          </cell>
          <cell r="D10321" t="str">
            <v xml:space="preserve">UN    </v>
          </cell>
          <cell r="E10321">
            <v>62.22</v>
          </cell>
        </row>
        <row r="10322">
          <cell r="A10322">
            <v>3838</v>
          </cell>
          <cell r="B10322" t="str">
            <v>SINAPI</v>
          </cell>
          <cell r="C10322" t="str">
            <v xml:space="preserve">LUVA DE CORRER DEFOFO, PVC, JE, DN 150 MM                                                                                                                                                                                                                                                                                                                                                                                                                                                                 </v>
          </cell>
          <cell r="D10322" t="str">
            <v xml:space="preserve">UN    </v>
          </cell>
          <cell r="E10322">
            <v>137.32</v>
          </cell>
        </row>
        <row r="10323">
          <cell r="A10323">
            <v>3844</v>
          </cell>
          <cell r="B10323" t="str">
            <v>SINAPI</v>
          </cell>
          <cell r="C10323" t="str">
            <v xml:space="preserve">LUVA DE CORRER DEFOFO, PVC, JE, DN 200 MM                                                                                                                                                                                                                                                                                                                                                                                                                                                                 </v>
          </cell>
          <cell r="D10323" t="str">
            <v xml:space="preserve">UN    </v>
          </cell>
          <cell r="E10323">
            <v>244.95</v>
          </cell>
        </row>
        <row r="10324">
          <cell r="A10324">
            <v>3839</v>
          </cell>
          <cell r="B10324" t="str">
            <v>SINAPI</v>
          </cell>
          <cell r="C10324" t="str">
            <v xml:space="preserve">LUVA DE CORRER DEFOFO, PVC, JE, DN 250 MM                                                                                                                                                                                                                                                                                                                                                                                                                                                                 </v>
          </cell>
          <cell r="D10324" t="str">
            <v xml:space="preserve">UN    </v>
          </cell>
          <cell r="E10324">
            <v>446.16</v>
          </cell>
        </row>
        <row r="10325">
          <cell r="A10325">
            <v>3843</v>
          </cell>
          <cell r="B10325" t="str">
            <v>SINAPI</v>
          </cell>
          <cell r="C10325" t="str">
            <v xml:space="preserve">LUVA DE CORRER DEFOFO, PVC, JE, DN 300 MM                                                                                                                                                                                                                                                                                                                                                                                                                                                                 </v>
          </cell>
          <cell r="D10325" t="str">
            <v xml:space="preserve">UN    </v>
          </cell>
          <cell r="E10325">
            <v>612.36</v>
          </cell>
        </row>
        <row r="10326">
          <cell r="A10326">
            <v>3900</v>
          </cell>
          <cell r="B10326" t="str">
            <v>SINAPI</v>
          </cell>
          <cell r="C10326" t="str">
            <v xml:space="preserve">LUVA DE CORRER PARA TUBO ROSCAVEL, PVC, 1 1/2", PARA AGUA FRIA PREDIAL                                                                                                                                                                                                                                                                                                                                                                                                                                    </v>
          </cell>
          <cell r="D10326" t="str">
            <v xml:space="preserve">UN    </v>
          </cell>
          <cell r="E10326">
            <v>61.73</v>
          </cell>
        </row>
        <row r="10327">
          <cell r="A10327">
            <v>3846</v>
          </cell>
          <cell r="B10327" t="str">
            <v>SINAPI</v>
          </cell>
          <cell r="C10327" t="str">
            <v xml:space="preserve">LUVA DE CORRER PARA TUBO ROSCAVEL, PVC, 1/2", PARA AGUA FRIA PREDIAL                                                                                                                                                                                                                                                                                                                                                                                                                                      </v>
          </cell>
          <cell r="D10327" t="str">
            <v xml:space="preserve">UN    </v>
          </cell>
          <cell r="E10327">
            <v>19.45</v>
          </cell>
        </row>
        <row r="10328">
          <cell r="A10328">
            <v>3886</v>
          </cell>
          <cell r="B10328" t="str">
            <v>SINAPI</v>
          </cell>
          <cell r="C10328" t="str">
            <v xml:space="preserve">LUVA DE CORRER PARA TUBO ROSCAVEL, PVC, 3/4", PARA AGUA FRIA PREDIAL                                                                                                                                                                                                                                                                                                                                                                                                                                      </v>
          </cell>
          <cell r="D10328" t="str">
            <v xml:space="preserve">UN    </v>
          </cell>
          <cell r="E10328">
            <v>20.49</v>
          </cell>
        </row>
        <row r="10329">
          <cell r="A10329">
            <v>3854</v>
          </cell>
          <cell r="B10329" t="str">
            <v>SINAPI</v>
          </cell>
          <cell r="C10329" t="str">
            <v xml:space="preserve">LUVA DE CORRER PARA TUBO SOLDAVEL, PVC, 20 MM, PARA AGUA FRIA PREDIAL                                                                                                                                                                                                                                                                                                                                                                                                                                     </v>
          </cell>
          <cell r="D10329" t="str">
            <v xml:space="preserve">UN    </v>
          </cell>
          <cell r="E10329">
            <v>11.39</v>
          </cell>
        </row>
        <row r="10330">
          <cell r="A10330">
            <v>3873</v>
          </cell>
          <cell r="B10330" t="str">
            <v>SINAPI</v>
          </cell>
          <cell r="C10330" t="str">
            <v xml:space="preserve">LUVA DE CORRER PARA TUBO SOLDAVEL, PVC, 25 MM, PARA AGUA FRIA PREDIAL                                                                                                                                                                                                                                                                                                                                                                                                                                     </v>
          </cell>
          <cell r="D10330" t="str">
            <v xml:space="preserve">UN    </v>
          </cell>
          <cell r="E10330">
            <v>15.07</v>
          </cell>
        </row>
        <row r="10331">
          <cell r="A10331">
            <v>38021</v>
          </cell>
          <cell r="B10331" t="str">
            <v>SINAPI</v>
          </cell>
          <cell r="C10331" t="str">
            <v xml:space="preserve">LUVA DE CORRER PARA TUBO SOLDAVEL, PVC, 32 MM, PARA AGUA FRIA PREDIAL                                                                                                                                                                                                                                                                                                                                                                                                                                     </v>
          </cell>
          <cell r="D10331" t="str">
            <v xml:space="preserve">UN    </v>
          </cell>
          <cell r="E10331">
            <v>36.04</v>
          </cell>
        </row>
        <row r="10332">
          <cell r="A10332">
            <v>3847</v>
          </cell>
          <cell r="B10332" t="str">
            <v>SINAPI</v>
          </cell>
          <cell r="C10332" t="str">
            <v xml:space="preserve">LUVA DE CORRER PARA TUBO SOLDAVEL, PVC, 50 MM, PARA AGUA FRIA PREDIAL                                                                                                                                                                                                                                                                                                                                                                                                                                     </v>
          </cell>
          <cell r="D10332" t="str">
            <v xml:space="preserve">UN    </v>
          </cell>
          <cell r="E10332">
            <v>40.909999999999997</v>
          </cell>
        </row>
        <row r="10333">
          <cell r="A10333">
            <v>38022</v>
          </cell>
          <cell r="B10333" t="str">
            <v>SINAPI</v>
          </cell>
          <cell r="C10333" t="str">
            <v xml:space="preserve">LUVA DE CORRER PARA TUBO SOLDAVEL, PVC, 60 MM, PARA AGUA FRIA PREDIAL                                                                                                                                                                                                                                                                                                                                                                                                                                     </v>
          </cell>
          <cell r="D10333" t="str">
            <v xml:space="preserve">UN    </v>
          </cell>
          <cell r="E10333">
            <v>63.91</v>
          </cell>
        </row>
        <row r="10334">
          <cell r="A10334">
            <v>3833</v>
          </cell>
          <cell r="B10334" t="str">
            <v>SINAPI</v>
          </cell>
          <cell r="C10334" t="str">
            <v xml:space="preserve">LUVA DE CORRER PVC, JE, DN 100 MM, PARA REDE COLETORA DE ESGOTO (NBR 10569)                                                                                                                                                                                                                                                                                                                                                                                                                               </v>
          </cell>
          <cell r="D10334" t="str">
            <v xml:space="preserve">UN    </v>
          </cell>
          <cell r="E10334">
            <v>28.53</v>
          </cell>
        </row>
        <row r="10335">
          <cell r="A10335">
            <v>3835</v>
          </cell>
          <cell r="B10335" t="str">
            <v>SINAPI</v>
          </cell>
          <cell r="C10335" t="str">
            <v xml:space="preserve">LUVA DE CORRER PVC, JE, DN 150 MM, PARA REDE COLETORA DE ESGOTO (NBR 10569)                                                                                                                                                                                                                                                                                                                                                                                                                               </v>
          </cell>
          <cell r="D10335" t="str">
            <v xml:space="preserve">UN    </v>
          </cell>
          <cell r="E10335">
            <v>92.89</v>
          </cell>
        </row>
        <row r="10336">
          <cell r="A10336">
            <v>3836</v>
          </cell>
          <cell r="B10336" t="str">
            <v>SINAPI</v>
          </cell>
          <cell r="C10336" t="str">
            <v xml:space="preserve">LUVA DE CORRER PVC, JE, DN 200 MM, PARA REDE COLETORA DE ESGOTO (NBR 10569)                                                                                                                                                                                                                                                                                                                                                                                                                               </v>
          </cell>
          <cell r="D10336" t="str">
            <v xml:space="preserve">UN    </v>
          </cell>
          <cell r="E10336">
            <v>199.92</v>
          </cell>
        </row>
        <row r="10337">
          <cell r="A10337">
            <v>3830</v>
          </cell>
          <cell r="B10337" t="str">
            <v>SINAPI</v>
          </cell>
          <cell r="C10337" t="str">
            <v xml:space="preserve">LUVA DE CORRER PVC, JE, DN 250 MM, PARA REDE COLETORA DE ESGOTO (NBR 10569)                                                                                                                                                                                                                                                                                                                                                                                                                               </v>
          </cell>
          <cell r="D10337" t="str">
            <v xml:space="preserve">UN    </v>
          </cell>
          <cell r="E10337">
            <v>326.87</v>
          </cell>
        </row>
        <row r="10338">
          <cell r="A10338">
            <v>3831</v>
          </cell>
          <cell r="B10338" t="str">
            <v>SINAPI</v>
          </cell>
          <cell r="C10338" t="str">
            <v xml:space="preserve">LUVA DE CORRER PVC, JE, DN 300 MM, PARA REDE COLETORA DE ESGOTO (NBR 10569)                                                                                                                                                                                                                                                                                                                                                                                                                               </v>
          </cell>
          <cell r="D10338" t="str">
            <v xml:space="preserve">UN    </v>
          </cell>
          <cell r="E10338">
            <v>546.41999999999996</v>
          </cell>
        </row>
        <row r="10339">
          <cell r="A10339">
            <v>37981</v>
          </cell>
          <cell r="B10339" t="str">
            <v>SINAPI</v>
          </cell>
          <cell r="C10339" t="str">
            <v xml:space="preserve">LUVA DE CORRER, CPVC, SOLDAVEL, 15 MM, PARA AGUA QUENTE PREDIAL                                                                                                                                                                                                                                                                                                                                                                                                                                           </v>
          </cell>
          <cell r="D10339" t="str">
            <v xml:space="preserve">UN    </v>
          </cell>
          <cell r="E10339">
            <v>4.92</v>
          </cell>
        </row>
        <row r="10340">
          <cell r="A10340">
            <v>37982</v>
          </cell>
          <cell r="B10340" t="str">
            <v>SINAPI</v>
          </cell>
          <cell r="C10340" t="str">
            <v xml:space="preserve">LUVA DE CORRER, CPVC, SOLDAVEL, 22 MM, PARA AGUA QUENTE PREDIAL                                                                                                                                                                                                                                                                                                                                                                                                                                           </v>
          </cell>
          <cell r="D10340" t="str">
            <v xml:space="preserve">UN    </v>
          </cell>
          <cell r="E10340">
            <v>7.47</v>
          </cell>
        </row>
        <row r="10341">
          <cell r="A10341">
            <v>37983</v>
          </cell>
          <cell r="B10341" t="str">
            <v>SINAPI</v>
          </cell>
          <cell r="C10341" t="str">
            <v xml:space="preserve">LUVA DE CORRER, CPVC, SOLDAVEL, 28 MM, PARA AGUA QUENTE PREDIAL                                                                                                                                                                                                                                                                                                                                                                                                                                           </v>
          </cell>
          <cell r="D10341" t="str">
            <v xml:space="preserve">UN    </v>
          </cell>
          <cell r="E10341">
            <v>10.46</v>
          </cell>
        </row>
        <row r="10342">
          <cell r="A10342">
            <v>37984</v>
          </cell>
          <cell r="B10342" t="str">
            <v>SINAPI</v>
          </cell>
          <cell r="C10342" t="str">
            <v xml:space="preserve">LUVA DE CORRER, CPVC, SOLDAVEL, 35 MM, PARA AGUA QUENTE PREDIAL                                                                                                                                                                                                                                                                                                                                                                                                                                           </v>
          </cell>
          <cell r="D10342" t="str">
            <v xml:space="preserve">UN    </v>
          </cell>
          <cell r="E10342">
            <v>18.059999999999999</v>
          </cell>
        </row>
        <row r="10343">
          <cell r="A10343">
            <v>37985</v>
          </cell>
          <cell r="B10343" t="str">
            <v>SINAPI</v>
          </cell>
          <cell r="C10343" t="str">
            <v xml:space="preserve">LUVA DE CORRER, CPVC, SOLDAVEL, 42 MM, PARA AGUA QUENTE PREDIAL                                                                                                                                                                                                                                                                                                                                                                                                                                           </v>
          </cell>
          <cell r="D10343" t="str">
            <v xml:space="preserve">UN    </v>
          </cell>
          <cell r="E10343">
            <v>25.3</v>
          </cell>
        </row>
        <row r="10344">
          <cell r="A10344">
            <v>3826</v>
          </cell>
          <cell r="B10344" t="str">
            <v>SINAPI</v>
          </cell>
          <cell r="C10344" t="str">
            <v xml:space="preserve">LUVA DE CORRER, PVC PBA, JE, DN 100 / DE 110 MM, PARA REDE AGUA (NBR 10351)                                                                                                                                                                                                                                                                                                                                                                                                                               </v>
          </cell>
          <cell r="D10344" t="str">
            <v xml:space="preserve">UN    </v>
          </cell>
          <cell r="E10344">
            <v>61.74</v>
          </cell>
        </row>
        <row r="10345">
          <cell r="A10345">
            <v>3825</v>
          </cell>
          <cell r="B10345" t="str">
            <v>SINAPI</v>
          </cell>
          <cell r="C10345" t="str">
            <v xml:space="preserve">LUVA DE CORRER, PVC PBA, JE, DN 50 / DE 60 MM, PARA REDE AGUA (NBR 10351)                                                                                                                                                                                                                                                                                                                                                                                                                                 </v>
          </cell>
          <cell r="D10345" t="str">
            <v xml:space="preserve">UN    </v>
          </cell>
          <cell r="E10345">
            <v>17.75</v>
          </cell>
        </row>
        <row r="10346">
          <cell r="A10346">
            <v>3827</v>
          </cell>
          <cell r="B10346" t="str">
            <v>SINAPI</v>
          </cell>
          <cell r="C10346" t="str">
            <v xml:space="preserve">LUVA DE CORRER, PVC PBA, JE, DN 75 / DE 85 MM, PARA REDE AGUA (NBR 10351)                                                                                                                                                                                                                                                                                                                                                                                                                                 </v>
          </cell>
          <cell r="D10346" t="str">
            <v xml:space="preserve">UN    </v>
          </cell>
          <cell r="E10346">
            <v>38.79</v>
          </cell>
        </row>
        <row r="10347">
          <cell r="A10347">
            <v>20165</v>
          </cell>
          <cell r="B10347" t="str">
            <v>SINAPI</v>
          </cell>
          <cell r="C10347" t="str">
            <v xml:space="preserve">LUVA DE CORRER, PVC SERIE R, 100 MM, PARA ESGOTO OU AGUAS PLUVIAIS PREDIAIS                                                                                                                                                                                                                                                                                                                                                                                                                               </v>
          </cell>
          <cell r="D10347" t="str">
            <v xml:space="preserve">UN    </v>
          </cell>
          <cell r="E10347">
            <v>32.92</v>
          </cell>
        </row>
        <row r="10348">
          <cell r="A10348">
            <v>20166</v>
          </cell>
          <cell r="B10348" t="str">
            <v>SINAPI</v>
          </cell>
          <cell r="C10348" t="str">
            <v xml:space="preserve">LUVA DE CORRER, PVC SERIE R, 150 MM, PARA ESGOTO OU AGUAS PLUVIAIS PREDIAIS                                                                                                                                                                                                                                                                                                                                                                                                                               </v>
          </cell>
          <cell r="D10348" t="str">
            <v xml:space="preserve">UN    </v>
          </cell>
          <cell r="E10348">
            <v>106.39</v>
          </cell>
        </row>
        <row r="10349">
          <cell r="A10349">
            <v>20164</v>
          </cell>
          <cell r="B10349" t="str">
            <v>SINAPI</v>
          </cell>
          <cell r="C10349" t="str">
            <v xml:space="preserve">LUVA DE CORRER, PVC SERIE R, 75 MM, PARA ESGOTO OU AGUAS PLUVIAIS PREDIAIS                                                                                                                                                                                                                                                                                                                                                                                                                                </v>
          </cell>
          <cell r="D10349" t="str">
            <v xml:space="preserve">UN    </v>
          </cell>
          <cell r="E10349">
            <v>17.39</v>
          </cell>
        </row>
        <row r="10350">
          <cell r="A10350">
            <v>3893</v>
          </cell>
          <cell r="B10350" t="str">
            <v>SINAPI</v>
          </cell>
          <cell r="C10350" t="str">
            <v xml:space="preserve">LUVA DE CORRER, PVC, DN 100 MM, PARA ESGOTO PREDIAL                                                                                                                                                                                                                                                                                                                                                                                                                                                       </v>
          </cell>
          <cell r="D10350" t="str">
            <v xml:space="preserve">UN    </v>
          </cell>
          <cell r="E10350">
            <v>21.58</v>
          </cell>
        </row>
        <row r="10351">
          <cell r="A10351">
            <v>3848</v>
          </cell>
          <cell r="B10351" t="str">
            <v>SINAPI</v>
          </cell>
          <cell r="C10351" t="str">
            <v xml:space="preserve">LUVA DE CORRER, PVC, DN 50 MM, PARA ESGOTO PREDIAL                                                                                                                                                                                                                                                                                                                                                                                                                                                        </v>
          </cell>
          <cell r="D10351" t="str">
            <v xml:space="preserve">UN    </v>
          </cell>
          <cell r="E10351">
            <v>13.11</v>
          </cell>
        </row>
        <row r="10352">
          <cell r="A10352">
            <v>3895</v>
          </cell>
          <cell r="B10352" t="str">
            <v>SINAPI</v>
          </cell>
          <cell r="C10352" t="str">
            <v xml:space="preserve">LUVA DE CORRER, PVC, DN 75 MM, PARA ESGOTO PREDIAL                                                                                                                                                                                                                                                                                                                                                                                                                                                        </v>
          </cell>
          <cell r="D10352" t="str">
            <v xml:space="preserve">UN    </v>
          </cell>
          <cell r="E10352">
            <v>14.26</v>
          </cell>
        </row>
        <row r="10353">
          <cell r="A10353">
            <v>12404</v>
          </cell>
          <cell r="B10353" t="str">
            <v>SINAPI</v>
          </cell>
          <cell r="C10353" t="str">
            <v xml:space="preserve">LUVA DE FERRO GALVANIZADO, COM ROSCA BSP MACHO/FEMEA, DE 3/4"                                                                                                                                                                                                                                                                                                                                                                                                                                             </v>
          </cell>
          <cell r="D10353" t="str">
            <v xml:space="preserve">UN    </v>
          </cell>
          <cell r="E10353">
            <v>11.12</v>
          </cell>
        </row>
        <row r="10354">
          <cell r="A10354">
            <v>3939</v>
          </cell>
          <cell r="B10354" t="str">
            <v>SINAPI</v>
          </cell>
          <cell r="C10354" t="str">
            <v xml:space="preserve">LUVA DE FERRO GALVANIZADO, COM ROSCA BSP, DE 1 1/2"                                                                                                                                                                                                                                                                                                                                                                                                                                                       </v>
          </cell>
          <cell r="D10354" t="str">
            <v xml:space="preserve">UN    </v>
          </cell>
          <cell r="E10354">
            <v>22.92</v>
          </cell>
        </row>
        <row r="10355">
          <cell r="A10355">
            <v>3911</v>
          </cell>
          <cell r="B10355" t="str">
            <v>SINAPI</v>
          </cell>
          <cell r="C10355" t="str">
            <v xml:space="preserve">LUVA DE FERRO GALVANIZADO, COM ROSCA BSP, DE 1 1/4"                                                                                                                                                                                                                                                                                                                                                                                                                                                       </v>
          </cell>
          <cell r="D10355" t="str">
            <v xml:space="preserve">UN    </v>
          </cell>
          <cell r="E10355">
            <v>18.72</v>
          </cell>
        </row>
        <row r="10356">
          <cell r="A10356">
            <v>3908</v>
          </cell>
          <cell r="B10356" t="str">
            <v>SINAPI</v>
          </cell>
          <cell r="C10356" t="str">
            <v xml:space="preserve">LUVA DE FERRO GALVANIZADO, COM ROSCA BSP, DE 1/2"                                                                                                                                                                                                                                                                                                                                                                                                                                                         </v>
          </cell>
          <cell r="D10356" t="str">
            <v xml:space="preserve">UN    </v>
          </cell>
          <cell r="E10356">
            <v>6.05</v>
          </cell>
        </row>
        <row r="10357">
          <cell r="A10357">
            <v>3910</v>
          </cell>
          <cell r="B10357" t="str">
            <v>SINAPI</v>
          </cell>
          <cell r="C10357" t="str">
            <v xml:space="preserve">LUVA DE FERRO GALVANIZADO, COM ROSCA BSP, DE 1"                                                                                                                                                                                                                                                                                                                                                                                                                                                           </v>
          </cell>
          <cell r="D10357" t="str">
            <v xml:space="preserve">UN    </v>
          </cell>
          <cell r="E10357">
            <v>13.4</v>
          </cell>
        </row>
        <row r="10358">
          <cell r="A10358">
            <v>3913</v>
          </cell>
          <cell r="B10358" t="str">
            <v>SINAPI</v>
          </cell>
          <cell r="C10358" t="str">
            <v xml:space="preserve">LUVA DE FERRO GALVANIZADO, COM ROSCA BSP, DE 2 1/2"                                                                                                                                                                                                                                                                                                                                                                                                                                                       </v>
          </cell>
          <cell r="D10358" t="str">
            <v xml:space="preserve">UN    </v>
          </cell>
          <cell r="E10358">
            <v>64.040000000000006</v>
          </cell>
        </row>
        <row r="10359">
          <cell r="A10359">
            <v>3912</v>
          </cell>
          <cell r="B10359" t="str">
            <v>SINAPI</v>
          </cell>
          <cell r="C10359" t="str">
            <v xml:space="preserve">LUVA DE FERRO GALVANIZADO, COM ROSCA BSP, DE 2"                                                                                                                                                                                                                                                                                                                                                                                                                                                           </v>
          </cell>
          <cell r="D10359" t="str">
            <v xml:space="preserve">UN    </v>
          </cell>
          <cell r="E10359">
            <v>35.1</v>
          </cell>
        </row>
        <row r="10360">
          <cell r="A10360">
            <v>3909</v>
          </cell>
          <cell r="B10360" t="str">
            <v>SINAPI</v>
          </cell>
          <cell r="C10360" t="str">
            <v xml:space="preserve">LUVA DE FERRO GALVANIZADO, COM ROSCA BSP, DE 3/4"                                                                                                                                                                                                                                                                                                                                                                                                                                                         </v>
          </cell>
          <cell r="D10360" t="str">
            <v xml:space="preserve">UN    </v>
          </cell>
          <cell r="E10360">
            <v>8.24</v>
          </cell>
        </row>
        <row r="10361">
          <cell r="A10361">
            <v>3914</v>
          </cell>
          <cell r="B10361" t="str">
            <v>SINAPI</v>
          </cell>
          <cell r="C10361" t="str">
            <v xml:space="preserve">LUVA DE FERRO GALVANIZADO, COM ROSCA BSP, DE 3"                                                                                                                                                                                                                                                                                                                                                                                                                                                           </v>
          </cell>
          <cell r="D10361" t="str">
            <v xml:space="preserve">UN    </v>
          </cell>
          <cell r="E10361">
            <v>96.61</v>
          </cell>
        </row>
        <row r="10362">
          <cell r="A10362">
            <v>3915</v>
          </cell>
          <cell r="B10362" t="str">
            <v>SINAPI</v>
          </cell>
          <cell r="C10362" t="str">
            <v xml:space="preserve">LUVA DE FERRO GALVANIZADO, COM ROSCA BSP, DE 4"                                                                                                                                                                                                                                                                                                                                                                                                                                                           </v>
          </cell>
          <cell r="D10362" t="str">
            <v xml:space="preserve">UN    </v>
          </cell>
          <cell r="E10362">
            <v>152.34</v>
          </cell>
        </row>
        <row r="10363">
          <cell r="A10363">
            <v>3916</v>
          </cell>
          <cell r="B10363" t="str">
            <v>SINAPI</v>
          </cell>
          <cell r="C10363" t="str">
            <v xml:space="preserve">LUVA DE FERRO GALVANIZADO, COM ROSCA BSP, DE 5"                                                                                                                                                                                                                                                                                                                                                                                                                                                           </v>
          </cell>
          <cell r="D10363" t="str">
            <v xml:space="preserve">UN    </v>
          </cell>
          <cell r="E10363">
            <v>277.54000000000002</v>
          </cell>
        </row>
        <row r="10364">
          <cell r="A10364">
            <v>3917</v>
          </cell>
          <cell r="B10364" t="str">
            <v>SINAPI</v>
          </cell>
          <cell r="C10364" t="str">
            <v xml:space="preserve">LUVA DE FERRO GALVANIZADO, COM ROSCA BSP, DE 6"                                                                                                                                                                                                                                                                                                                                                                                                                                                           </v>
          </cell>
          <cell r="D10364" t="str">
            <v xml:space="preserve">UN    </v>
          </cell>
          <cell r="E10364">
            <v>457.77</v>
          </cell>
        </row>
        <row r="10365">
          <cell r="A10365">
            <v>1904</v>
          </cell>
          <cell r="B10365" t="str">
            <v>SINAPI</v>
          </cell>
          <cell r="C10365" t="str">
            <v xml:space="preserve">LUVA DE PRESSAO, EM PVC, DE 20 MM, PARA ELETRODUTO FLEXIVEL                                                                                                                                                                                                                                                                                                                                                                                                                                               </v>
          </cell>
          <cell r="D10365" t="str">
            <v xml:space="preserve">UN    </v>
          </cell>
          <cell r="E10365">
            <v>1.06</v>
          </cell>
        </row>
        <row r="10366">
          <cell r="A10366">
            <v>1899</v>
          </cell>
          <cell r="B10366" t="str">
            <v>SINAPI</v>
          </cell>
          <cell r="C10366" t="str">
            <v xml:space="preserve">LUVA DE PRESSAO, EM PVC, DE 25 MM, PARA ELETRODUTO FLEXIVEL                                                                                                                                                                                                                                                                                                                                                                                                                                               </v>
          </cell>
          <cell r="D10366" t="str">
            <v xml:space="preserve">UN    </v>
          </cell>
          <cell r="E10366">
            <v>1.2</v>
          </cell>
        </row>
        <row r="10367">
          <cell r="A10367">
            <v>1900</v>
          </cell>
          <cell r="B10367" t="str">
            <v>SINAPI</v>
          </cell>
          <cell r="C10367" t="str">
            <v xml:space="preserve">LUVA DE PRESSAO, EM PVC, DE 32 MM, PARA ELETRODUTO FLEXIVEL                                                                                                                                                                                                                                                                                                                                                                                                                                               </v>
          </cell>
          <cell r="D10367" t="str">
            <v xml:space="preserve">UN    </v>
          </cell>
          <cell r="E10367">
            <v>1.94</v>
          </cell>
        </row>
        <row r="10368">
          <cell r="A10368">
            <v>12407</v>
          </cell>
          <cell r="B10368" t="str">
            <v>SINAPI</v>
          </cell>
          <cell r="C10368" t="str">
            <v xml:space="preserve">LUVA DE REDUCAO DE FERRO GALVANIZADO, COM ROSCA BSP MACHO/FEMEA, DE 1 1/2" X 1"                                                                                                                                                                                                                                                                                                                                                                                                                           </v>
          </cell>
          <cell r="D10368" t="str">
            <v xml:space="preserve">UN    </v>
          </cell>
          <cell r="E10368">
            <v>34.65</v>
          </cell>
        </row>
        <row r="10369">
          <cell r="A10369">
            <v>12408</v>
          </cell>
          <cell r="B10369" t="str">
            <v>SINAPI</v>
          </cell>
          <cell r="C10369" t="str">
            <v xml:space="preserve">LUVA DE REDUCAO DE FERRO GALVANIZADO, COM ROSCA BSP MACHO/FEMEA, DE 1" X 1/2"                                                                                                                                                                                                                                                                                                                                                                                                                             </v>
          </cell>
          <cell r="D10369" t="str">
            <v xml:space="preserve">UN    </v>
          </cell>
          <cell r="E10369">
            <v>19.559999999999999</v>
          </cell>
        </row>
        <row r="10370">
          <cell r="A10370">
            <v>12409</v>
          </cell>
          <cell r="B10370" t="str">
            <v>SINAPI</v>
          </cell>
          <cell r="C10370" t="str">
            <v xml:space="preserve">LUVA DE REDUCAO DE FERRO GALVANIZADO, COM ROSCA BSP MACHO/FEMEA, DE 1" X 3/4"                                                                                                                                                                                                                                                                                                                                                                                                                             </v>
          </cell>
          <cell r="D10370" t="str">
            <v xml:space="preserve">UN    </v>
          </cell>
          <cell r="E10370">
            <v>19.559999999999999</v>
          </cell>
        </row>
        <row r="10371">
          <cell r="A10371">
            <v>12410</v>
          </cell>
          <cell r="B10371" t="str">
            <v>SINAPI</v>
          </cell>
          <cell r="C10371" t="str">
            <v xml:space="preserve">LUVA DE REDUCAO DE FERRO GALVANIZADO, COM ROSCA BSP MACHO/FEMEA, DE 3/4" X 1/2"                                                                                                                                                                                                                                                                                                                                                                                                                           </v>
          </cell>
          <cell r="D10371" t="str">
            <v xml:space="preserve">UN    </v>
          </cell>
          <cell r="E10371">
            <v>13.47</v>
          </cell>
        </row>
        <row r="10372">
          <cell r="A10372">
            <v>3936</v>
          </cell>
          <cell r="B10372" t="str">
            <v>SINAPI</v>
          </cell>
          <cell r="C10372" t="str">
            <v xml:space="preserve">LUVA DE REDUCAO DE FERRO GALVANIZADO, COM ROSCA BSP, DE 1 1/2" X 1 1/4"                                                                                                                                                                                                                                                                                                                                                                                                                                   </v>
          </cell>
          <cell r="D10372" t="str">
            <v xml:space="preserve">UN    </v>
          </cell>
          <cell r="E10372">
            <v>24.35</v>
          </cell>
        </row>
        <row r="10373">
          <cell r="A10373">
            <v>3922</v>
          </cell>
          <cell r="B10373" t="str">
            <v>SINAPI</v>
          </cell>
          <cell r="C10373" t="str">
            <v xml:space="preserve">LUVA DE REDUCAO DE FERRO GALVANIZADO, COM ROSCA BSP, DE 1 1/2" X 1/2"                                                                                                                                                                                                                                                                                                                                                                                                                                     </v>
          </cell>
          <cell r="D10373" t="str">
            <v xml:space="preserve">UN    </v>
          </cell>
          <cell r="E10373">
            <v>22.4</v>
          </cell>
        </row>
        <row r="10374">
          <cell r="A10374">
            <v>3924</v>
          </cell>
          <cell r="B10374" t="str">
            <v>SINAPI</v>
          </cell>
          <cell r="C10374" t="str">
            <v xml:space="preserve">LUVA DE REDUCAO DE FERRO GALVANIZADO, COM ROSCA BSP, DE 1 1/2" X 1"                                                                                                                                                                                                                                                                                                                                                                                                                                       </v>
          </cell>
          <cell r="D10374" t="str">
            <v xml:space="preserve">UN    </v>
          </cell>
          <cell r="E10374">
            <v>24.35</v>
          </cell>
        </row>
        <row r="10375">
          <cell r="A10375">
            <v>3923</v>
          </cell>
          <cell r="B10375" t="str">
            <v>SINAPI</v>
          </cell>
          <cell r="C10375" t="str">
            <v xml:space="preserve">LUVA DE REDUCAO DE FERRO GALVANIZADO, COM ROSCA BSP, DE 1 1/2" X 3/4"                                                                                                                                                                                                                                                                                                                                                                                                                                     </v>
          </cell>
          <cell r="D10375" t="str">
            <v xml:space="preserve">UN    </v>
          </cell>
          <cell r="E10375">
            <v>24.35</v>
          </cell>
        </row>
        <row r="10376">
          <cell r="A10376">
            <v>3937</v>
          </cell>
          <cell r="B10376" t="str">
            <v>SINAPI</v>
          </cell>
          <cell r="C10376" t="str">
            <v xml:space="preserve">LUVA DE REDUCAO DE FERRO GALVANIZADO, COM ROSCA BSP, DE 1 1/4" X 1/2"                                                                                                                                                                                                                                                                                                                                                                                                                                     </v>
          </cell>
          <cell r="D10376" t="str">
            <v xml:space="preserve">UN    </v>
          </cell>
          <cell r="E10376">
            <v>20.079999999999998</v>
          </cell>
        </row>
        <row r="10377">
          <cell r="A10377">
            <v>3921</v>
          </cell>
          <cell r="B10377" t="str">
            <v>SINAPI</v>
          </cell>
          <cell r="C10377" t="str">
            <v xml:space="preserve">LUVA DE REDUCAO DE FERRO GALVANIZADO, COM ROSCA BSP, DE 1 1/4" X 1"                                                                                                                                                                                                                                                                                                                                                                                                                                       </v>
          </cell>
          <cell r="D10377" t="str">
            <v xml:space="preserve">UN    </v>
          </cell>
          <cell r="E10377">
            <v>20.100000000000001</v>
          </cell>
        </row>
        <row r="10378">
          <cell r="A10378">
            <v>3920</v>
          </cell>
          <cell r="B10378" t="str">
            <v>SINAPI</v>
          </cell>
          <cell r="C10378" t="str">
            <v xml:space="preserve">LUVA DE REDUCAO DE FERRO GALVANIZADO, COM ROSCA BSP, DE 1 1/4" X 3/4"                                                                                                                                                                                                                                                                                                                                                                                                                                     </v>
          </cell>
          <cell r="D10378" t="str">
            <v xml:space="preserve">UN    </v>
          </cell>
          <cell r="E10378">
            <v>20.079999999999998</v>
          </cell>
        </row>
        <row r="10379">
          <cell r="A10379">
            <v>3938</v>
          </cell>
          <cell r="B10379" t="str">
            <v>SINAPI</v>
          </cell>
          <cell r="C10379" t="str">
            <v xml:space="preserve">LUVA DE REDUCAO DE FERRO GALVANIZADO, COM ROSCA BSP, DE 1" X 1/2"                                                                                                                                                                                                                                                                                                                                                                                                                                         </v>
          </cell>
          <cell r="D10379" t="str">
            <v xml:space="preserve">UN    </v>
          </cell>
          <cell r="E10379">
            <v>13.24</v>
          </cell>
        </row>
        <row r="10380">
          <cell r="A10380">
            <v>3919</v>
          </cell>
          <cell r="B10380" t="str">
            <v>SINAPI</v>
          </cell>
          <cell r="C10380" t="str">
            <v xml:space="preserve">LUVA DE REDUCAO DE FERRO GALVANIZADO, COM ROSCA BSP, DE 1" X 3/4"                                                                                                                                                                                                                                                                                                                                                                                                                                         </v>
          </cell>
          <cell r="D10380" t="str">
            <v xml:space="preserve">UN    </v>
          </cell>
          <cell r="E10380">
            <v>13.5</v>
          </cell>
        </row>
        <row r="10381">
          <cell r="A10381">
            <v>3927</v>
          </cell>
          <cell r="B10381" t="str">
            <v>SINAPI</v>
          </cell>
          <cell r="C10381" t="str">
            <v xml:space="preserve">LUVA DE REDUCAO DE FERRO GALVANIZADO, COM ROSCA BSP, DE 2 1/2" X 1 1/2"                                                                                                                                                                                                                                                                                                                                                                                                                                   </v>
          </cell>
          <cell r="D10381" t="str">
            <v xml:space="preserve">UN    </v>
          </cell>
          <cell r="E10381">
            <v>68.38</v>
          </cell>
        </row>
        <row r="10382">
          <cell r="A10382">
            <v>3928</v>
          </cell>
          <cell r="B10382" t="str">
            <v>SINAPI</v>
          </cell>
          <cell r="C10382" t="str">
            <v xml:space="preserve">LUVA DE REDUCAO DE FERRO GALVANIZADO, COM ROSCA BSP, DE 2 1/2" X 2"                                                                                                                                                                                                                                                                                                                                                                                                                                       </v>
          </cell>
          <cell r="D10382" t="str">
            <v xml:space="preserve">UN    </v>
          </cell>
          <cell r="E10382">
            <v>68.38</v>
          </cell>
        </row>
        <row r="10383">
          <cell r="A10383">
            <v>3926</v>
          </cell>
          <cell r="B10383" t="str">
            <v>SINAPI</v>
          </cell>
          <cell r="C10383" t="str">
            <v xml:space="preserve">LUVA DE REDUCAO DE FERRO GALVANIZADO, COM ROSCA BSP, DE 2" X 1 1/2"                                                                                                                                                                                                                                                                                                                                                                                                                                       </v>
          </cell>
          <cell r="D10383" t="str">
            <v xml:space="preserve">UN    </v>
          </cell>
          <cell r="E10383">
            <v>38.979999999999997</v>
          </cell>
        </row>
        <row r="10384">
          <cell r="A10384">
            <v>3935</v>
          </cell>
          <cell r="B10384" t="str">
            <v>SINAPI</v>
          </cell>
          <cell r="C10384" t="str">
            <v xml:space="preserve">LUVA DE REDUCAO DE FERRO GALVANIZADO, COM ROSCA BSP, DE 2" X 1 1/4"                                                                                                                                                                                                                                                                                                                                                                                                                                       </v>
          </cell>
          <cell r="D10384" t="str">
            <v xml:space="preserve">UN    </v>
          </cell>
          <cell r="E10384">
            <v>38.979999999999997</v>
          </cell>
        </row>
        <row r="10385">
          <cell r="A10385">
            <v>3925</v>
          </cell>
          <cell r="B10385" t="str">
            <v>SINAPI</v>
          </cell>
          <cell r="C10385" t="str">
            <v xml:space="preserve">LUVA DE REDUCAO DE FERRO GALVANIZADO, COM ROSCA BSP, DE 2" X 1"                                                                                                                                                                                                                                                                                                                                                                                                                                           </v>
          </cell>
          <cell r="D10385" t="str">
            <v xml:space="preserve">UN    </v>
          </cell>
          <cell r="E10385">
            <v>38.979999999999997</v>
          </cell>
        </row>
        <row r="10386">
          <cell r="A10386">
            <v>12406</v>
          </cell>
          <cell r="B10386" t="str">
            <v>SINAPI</v>
          </cell>
          <cell r="C10386" t="str">
            <v xml:space="preserve">LUVA DE REDUCAO DE FERRO GALVANIZADO, COM ROSCA BSP, DE 3/4" X 1/2"                                                                                                                                                                                                                                                                                                                                                                                                                                       </v>
          </cell>
          <cell r="D10386" t="str">
            <v xml:space="preserve">UN    </v>
          </cell>
          <cell r="E10386">
            <v>9.57</v>
          </cell>
        </row>
        <row r="10387">
          <cell r="A10387">
            <v>3929</v>
          </cell>
          <cell r="B10387" t="str">
            <v>SINAPI</v>
          </cell>
          <cell r="C10387" t="str">
            <v xml:space="preserve">LUVA DE REDUCAO DE FERRO GALVANIZADO, COM ROSCA BSP, DE 3" X 1 1/2"                                                                                                                                                                                                                                                                                                                                                                                                                                       </v>
          </cell>
          <cell r="D10387" t="str">
            <v xml:space="preserve">UN    </v>
          </cell>
          <cell r="E10387">
            <v>104.18</v>
          </cell>
        </row>
        <row r="10388">
          <cell r="A10388">
            <v>3931</v>
          </cell>
          <cell r="B10388" t="str">
            <v>SINAPI</v>
          </cell>
          <cell r="C10388" t="str">
            <v xml:space="preserve">LUVA DE REDUCAO DE FERRO GALVANIZADO, COM ROSCA BSP, DE 3" X 2 1/2"                                                                                                                                                                                                                                                                                                                                                                                                                                       </v>
          </cell>
          <cell r="D10388" t="str">
            <v xml:space="preserve">UN    </v>
          </cell>
          <cell r="E10388">
            <v>104.18</v>
          </cell>
        </row>
        <row r="10389">
          <cell r="A10389">
            <v>3930</v>
          </cell>
          <cell r="B10389" t="str">
            <v>SINAPI</v>
          </cell>
          <cell r="C10389" t="str">
            <v xml:space="preserve">LUVA DE REDUCAO DE FERRO GALVANIZADO, COM ROSCA BSP, DE 3" X 2"                                                                                                                                                                                                                                                                                                                                                                                                                                           </v>
          </cell>
          <cell r="D10389" t="str">
            <v xml:space="preserve">UN    </v>
          </cell>
          <cell r="E10389">
            <v>104.18</v>
          </cell>
        </row>
        <row r="10390">
          <cell r="A10390">
            <v>3932</v>
          </cell>
          <cell r="B10390" t="str">
            <v>SINAPI</v>
          </cell>
          <cell r="C10390" t="str">
            <v xml:space="preserve">LUVA DE REDUCAO DE FERRO GALVANIZADO, COM ROSCA BSP, DE 4" X 2 1/2"                                                                                                                                                                                                                                                                                                                                                                                                                                       </v>
          </cell>
          <cell r="D10390" t="str">
            <v xml:space="preserve">UN    </v>
          </cell>
          <cell r="E10390">
            <v>179.89</v>
          </cell>
        </row>
        <row r="10391">
          <cell r="A10391">
            <v>3933</v>
          </cell>
          <cell r="B10391" t="str">
            <v>SINAPI</v>
          </cell>
          <cell r="C10391" t="str">
            <v xml:space="preserve">LUVA DE REDUCAO DE FERRO GALVANIZADO, COM ROSCA BSP, DE 4" X 2"                                                                                                                                                                                                                                                                                                                                                                                                                                           </v>
          </cell>
          <cell r="D10391" t="str">
            <v xml:space="preserve">UN    </v>
          </cell>
          <cell r="E10391">
            <v>179.89</v>
          </cell>
        </row>
        <row r="10392">
          <cell r="A10392">
            <v>3934</v>
          </cell>
          <cell r="B10392" t="str">
            <v>SINAPI</v>
          </cell>
          <cell r="C10392" t="str">
            <v xml:space="preserve">LUVA DE REDUCAO DE FERRO GALVANIZADO, COM ROSCA BSP, DE 4" X 3"                                                                                                                                                                                                                                                                                                                                                                                                                                           </v>
          </cell>
          <cell r="D10392" t="str">
            <v xml:space="preserve">UN    </v>
          </cell>
          <cell r="E10392">
            <v>179.89</v>
          </cell>
        </row>
        <row r="10393">
          <cell r="A10393">
            <v>40355</v>
          </cell>
          <cell r="B10393" t="str">
            <v>SINAPI</v>
          </cell>
          <cell r="C10393" t="str">
            <v xml:space="preserve">LUVA DE REDUCAO EM ACO CARBONO, COM ENCAIXE PARA SOLDA DN SW, PRESSAO 3.000 LBS,  3/4 " X 1/2"                                                                                                                                                                                                                                                                                                                                                                                                            </v>
          </cell>
          <cell r="D10393" t="str">
            <v xml:space="preserve">UN    </v>
          </cell>
          <cell r="E10393">
            <v>12.6</v>
          </cell>
        </row>
        <row r="10394">
          <cell r="A10394">
            <v>40364</v>
          </cell>
          <cell r="B10394" t="str">
            <v>SINAPI</v>
          </cell>
          <cell r="C10394" t="str">
            <v xml:space="preserve">LUVA DE REDUCAO EM ACO CARBONO, COM ENCAIXE PARA SOLDA DN SW, PRESSAO 3.000 LBS, DN 1 1/2" X 1 1/4"                                                                                                                                                                                                                                                                                                                                                                                                       </v>
          </cell>
          <cell r="D10394" t="str">
            <v xml:space="preserve">UN    </v>
          </cell>
          <cell r="E10394">
            <v>59.03</v>
          </cell>
        </row>
        <row r="10395">
          <cell r="A10395">
            <v>40361</v>
          </cell>
          <cell r="B10395" t="str">
            <v>SINAPI</v>
          </cell>
          <cell r="C10395" t="str">
            <v xml:space="preserve">LUVA DE REDUCAO EM ACO CARBONO, COM ENCAIXE PARA SOLDA DN SW, PRESSAO 3.000 LBS, DN 1 1/4"  X 1"                                                                                                                                                                                                                                                                                                                                                                                                          </v>
          </cell>
          <cell r="D10395" t="str">
            <v xml:space="preserve">UN    </v>
          </cell>
          <cell r="E10395">
            <v>46.16</v>
          </cell>
        </row>
        <row r="10396">
          <cell r="A10396">
            <v>40358</v>
          </cell>
          <cell r="B10396" t="str">
            <v>SINAPI</v>
          </cell>
          <cell r="C10396" t="str">
            <v xml:space="preserve">LUVA DE REDUCAO EM ACO CARBONO, COM ENCAIXE PARA SOLDA DN SW, PRESSAO 3.000 LBS, DN 1" X 3/4"                                                                                                                                                                                                                                                                                                                                                                                                             </v>
          </cell>
          <cell r="D10396" t="str">
            <v xml:space="preserve">UN    </v>
          </cell>
          <cell r="E10396">
            <v>17.59</v>
          </cell>
        </row>
        <row r="10397">
          <cell r="A10397">
            <v>40370</v>
          </cell>
          <cell r="B10397" t="str">
            <v>SINAPI</v>
          </cell>
          <cell r="C10397" t="str">
            <v xml:space="preserve">LUVA DE REDUCAO EM ACO CARBONO, COM ENCAIXE PARA SOLDA DN SW, PRESSAO 3.000 LBS, DN 2 1/2" X 2"                                                                                                                                                                                                                                                                                                                                                                                                           </v>
          </cell>
          <cell r="D10397" t="str">
            <v xml:space="preserve">UN    </v>
          </cell>
          <cell r="E10397">
            <v>187.31</v>
          </cell>
        </row>
        <row r="10398">
          <cell r="A10398">
            <v>40367</v>
          </cell>
          <cell r="B10398" t="str">
            <v>SINAPI</v>
          </cell>
          <cell r="C10398" t="str">
            <v xml:space="preserve">LUVA DE REDUCAO EM ACO CARBONO, COM ENCAIXE PARA SOLDA DN SW, PRESSAO 3.000 LBS, DN 2" X 1 1/2"                                                                                                                                                                                                                                                                                                                                                                                                           </v>
          </cell>
          <cell r="D10398" t="str">
            <v xml:space="preserve">UN    </v>
          </cell>
          <cell r="E10398">
            <v>93.1</v>
          </cell>
        </row>
        <row r="10399">
          <cell r="A10399">
            <v>40373</v>
          </cell>
          <cell r="B10399" t="str">
            <v>SINAPI</v>
          </cell>
          <cell r="C10399" t="str">
            <v xml:space="preserve">LUVA DE REDUCAO EM ACO CARBONO, COM ENCAIXE PARA SOLDA DN SW, PRESSAO 3.000 LBS, DN 3" X 2 1/2"                                                                                                                                                                                                                                                                                                                                                                                                           </v>
          </cell>
          <cell r="D10399" t="str">
            <v xml:space="preserve">UN    </v>
          </cell>
          <cell r="E10399">
            <v>253.29</v>
          </cell>
        </row>
        <row r="10400">
          <cell r="A10400">
            <v>38947</v>
          </cell>
          <cell r="B10400" t="str">
            <v>SINAPI</v>
          </cell>
          <cell r="C10400" t="str">
            <v xml:space="preserve">LUVA DE REDUCAO PARA TUBO PEX, METALICA, PARA CONEXAO COM ANEL DESLIZANTE, DN 20 X 16 MM                                                                                                                                                                                                                                                                                                                                                                                                                  </v>
          </cell>
          <cell r="D10400" t="str">
            <v xml:space="preserve">UN    </v>
          </cell>
          <cell r="E10400">
            <v>6.64</v>
          </cell>
        </row>
        <row r="10401">
          <cell r="A10401">
            <v>38948</v>
          </cell>
          <cell r="B10401" t="str">
            <v>SINAPI</v>
          </cell>
          <cell r="C10401" t="str">
            <v xml:space="preserve">LUVA DE REDUCAO PARA TUBO PEX, METALICA, PARA CONEXAO COM ANEL DESLIZANTE, DN 25 X 16 MM                                                                                                                                                                                                                                                                                                                                                                                                                  </v>
          </cell>
          <cell r="D10401" t="str">
            <v xml:space="preserve">UN    </v>
          </cell>
          <cell r="E10401">
            <v>10.6</v>
          </cell>
        </row>
        <row r="10402">
          <cell r="A10402">
            <v>38949</v>
          </cell>
          <cell r="B10402" t="str">
            <v>SINAPI</v>
          </cell>
          <cell r="C10402" t="str">
            <v xml:space="preserve">LUVA DE REDUCAO PARA TUBO PEX, METALICA, PARA CONEXAO COM ANEL DESLIZANTE, DN 25 X 20 MM                                                                                                                                                                                                                                                                                                                                                                                                                  </v>
          </cell>
          <cell r="D10402" t="str">
            <v xml:space="preserve">UN    </v>
          </cell>
          <cell r="E10402">
            <v>11.76</v>
          </cell>
        </row>
        <row r="10403">
          <cell r="A10403">
            <v>38951</v>
          </cell>
          <cell r="B10403" t="str">
            <v>SINAPI</v>
          </cell>
          <cell r="C10403" t="str">
            <v xml:space="preserve">LUVA DE REDUCAO PARA TUBO PEX, METALICA, PARA CONEXAO COM ANEL DESLIZANTE, DN 32 X 25 MM                                                                                                                                                                                                                                                                                                                                                                                                                  </v>
          </cell>
          <cell r="D10403" t="str">
            <v xml:space="preserve">UN    </v>
          </cell>
          <cell r="E10403">
            <v>18.600000000000001</v>
          </cell>
        </row>
        <row r="10404">
          <cell r="A10404">
            <v>39312</v>
          </cell>
          <cell r="B10404" t="str">
            <v>SINAPI</v>
          </cell>
          <cell r="C10404" t="str">
            <v xml:space="preserve">LUVA DE REDUCAO PARA TUBO PEX, PLASTICA, PARA CONEXAO COM CRIMPAGEM, DN 20 X 16 MM                                                                                                                                                                                                                                                                                                                                                                                                                        </v>
          </cell>
          <cell r="D10404" t="str">
            <v xml:space="preserve">UN    </v>
          </cell>
          <cell r="E10404">
            <v>14.43</v>
          </cell>
        </row>
        <row r="10405">
          <cell r="A10405">
            <v>39313</v>
          </cell>
          <cell r="B10405" t="str">
            <v>SINAPI</v>
          </cell>
          <cell r="C10405" t="str">
            <v xml:space="preserve">LUVA DE REDUCAO PARA TUBO PEX, PLASTICA, PARA CONEXAO COM CRIMPAGEM, DN 25 X 16 MM                                                                                                                                                                                                                                                                                                                                                                                                                        </v>
          </cell>
          <cell r="D10405" t="str">
            <v xml:space="preserve">UN    </v>
          </cell>
          <cell r="E10405">
            <v>18.829999999999998</v>
          </cell>
        </row>
        <row r="10406">
          <cell r="A10406">
            <v>38950</v>
          </cell>
          <cell r="B10406" t="str">
            <v>SINAPI</v>
          </cell>
          <cell r="C10406" t="str">
            <v xml:space="preserve">LUVA DE REDUCAO PARA TUBO PEX, PLASTICA, PARA CONEXAO COM CRIMPAGEM, DN 32 X 20 MM                                                                                                                                                                                                                                                                                                                                                                                                                        </v>
          </cell>
          <cell r="D10406" t="str">
            <v xml:space="preserve">UN    </v>
          </cell>
          <cell r="E10406">
            <v>28.34</v>
          </cell>
        </row>
        <row r="10407">
          <cell r="A10407">
            <v>39314</v>
          </cell>
          <cell r="B10407" t="str">
            <v>SINAPI</v>
          </cell>
          <cell r="C10407" t="str">
            <v xml:space="preserve">LUVA DE REDUCAO PARA TUBO PEX, PLASTICA, PARA CONEXAO COM CRIMPAGEM, DN 32 X 25 MM                                                                                                                                                                                                                                                                                                                                                                                                                        </v>
          </cell>
          <cell r="D10407" t="str">
            <v xml:space="preserve">UN    </v>
          </cell>
          <cell r="E10407">
            <v>29.91</v>
          </cell>
        </row>
        <row r="10408">
          <cell r="A10408">
            <v>3907</v>
          </cell>
          <cell r="B10408" t="str">
            <v>SINAPI</v>
          </cell>
          <cell r="C10408" t="str">
            <v xml:space="preserve">LUVA DE REDUCAO ROSCAVEL, PVC, 1" X 3/4", PARA AGUA FRIA PREDIAL                                                                                                                                                                                                                                                                                                                                                                                                                                          </v>
          </cell>
          <cell r="D10408" t="str">
            <v xml:space="preserve">UN    </v>
          </cell>
          <cell r="E10408">
            <v>6.39</v>
          </cell>
        </row>
        <row r="10409">
          <cell r="A10409">
            <v>3889</v>
          </cell>
          <cell r="B10409" t="str">
            <v>SINAPI</v>
          </cell>
          <cell r="C10409" t="str">
            <v xml:space="preserve">LUVA DE REDUCAO ROSCAVEL, PVC, 3/4" X 1/2", PARA AGUA FRIA PREDIAL                                                                                                                                                                                                                                                                                                                                                                                                                                        </v>
          </cell>
          <cell r="D10409" t="str">
            <v xml:space="preserve">UN    </v>
          </cell>
          <cell r="E10409">
            <v>4.88</v>
          </cell>
        </row>
        <row r="10410">
          <cell r="A10410">
            <v>3868</v>
          </cell>
          <cell r="B10410" t="str">
            <v>SINAPI</v>
          </cell>
          <cell r="C10410" t="str">
            <v xml:space="preserve">LUVA DE REDUCAO SOLDAVEL, PVC, 25 MM X 20 MM, PARA AGUA FRIA PREDIAL                                                                                                                                                                                                                                                                                                                                                                                                                                      </v>
          </cell>
          <cell r="D10410" t="str">
            <v xml:space="preserve">UN    </v>
          </cell>
          <cell r="E10410">
            <v>1.9</v>
          </cell>
        </row>
        <row r="10411">
          <cell r="A10411">
            <v>3869</v>
          </cell>
          <cell r="B10411" t="str">
            <v>SINAPI</v>
          </cell>
          <cell r="C10411" t="str">
            <v xml:space="preserve">LUVA DE REDUCAO SOLDAVEL, PVC, 32 MM X 25 MM, PARA AGUA FRIA PREDIAL                                                                                                                                                                                                                                                                                                                                                                                                                                      </v>
          </cell>
          <cell r="D10411" t="str">
            <v xml:space="preserve">UN    </v>
          </cell>
          <cell r="E10411">
            <v>5.43</v>
          </cell>
        </row>
        <row r="10412">
          <cell r="A10412">
            <v>3872</v>
          </cell>
          <cell r="B10412" t="str">
            <v>SINAPI</v>
          </cell>
          <cell r="C10412" t="str">
            <v xml:space="preserve">LUVA DE REDUCAO SOLDAVEL, PVC, 40 MM X 32 MM, PARA AGUA FRIA PREDIAL                                                                                                                                                                                                                                                                                                                                                                                                                                      </v>
          </cell>
          <cell r="D10412" t="str">
            <v xml:space="preserve">UN    </v>
          </cell>
          <cell r="E10412">
            <v>6.6</v>
          </cell>
        </row>
        <row r="10413">
          <cell r="A10413">
            <v>3850</v>
          </cell>
          <cell r="B10413" t="str">
            <v>SINAPI</v>
          </cell>
          <cell r="C10413" t="str">
            <v xml:space="preserve">LUVA DE REDUCAO SOLDAVEL, PVC, 60 MM X 50 MM, PARA AGUA FRIA PREDIAL                                                                                                                                                                                                                                                                                                                                                                                                                                      </v>
          </cell>
          <cell r="D10413" t="str">
            <v xml:space="preserve">UN    </v>
          </cell>
          <cell r="E10413">
            <v>16.989999999999998</v>
          </cell>
        </row>
        <row r="10414">
          <cell r="A10414">
            <v>38023</v>
          </cell>
          <cell r="B10414" t="str">
            <v>SINAPI</v>
          </cell>
          <cell r="C10414" t="str">
            <v xml:space="preserve">LUVA DE REDUCAO, PVC, SOLDAVEL, 50 X 25 MM, PARA AGUA FRIA PREDIAL                                                                                                                                                                                                                                                                                                                                                                                                                                        </v>
          </cell>
          <cell r="D10414" t="str">
            <v xml:space="preserve">UN    </v>
          </cell>
          <cell r="E10414">
            <v>7.17</v>
          </cell>
        </row>
        <row r="10415">
          <cell r="A10415">
            <v>37986</v>
          </cell>
          <cell r="B10415" t="str">
            <v>SINAPI</v>
          </cell>
          <cell r="C10415" t="str">
            <v xml:space="preserve">LUVA DE TRANSICAO DE CPVC X PVC, SOLDAVEL, 22 X 25 MM, PARA AGUA QUENTE                                                                                                                                                                                                                                                                                                                                                                                                                                   </v>
          </cell>
          <cell r="D10415" t="str">
            <v xml:space="preserve">UN    </v>
          </cell>
          <cell r="E10415">
            <v>1.69</v>
          </cell>
        </row>
        <row r="10416">
          <cell r="A10416">
            <v>37987</v>
          </cell>
          <cell r="B10416" t="str">
            <v>SINAPI</v>
          </cell>
          <cell r="C10416" t="str">
            <v xml:space="preserve">LUVA DE TRANSICAO, CPVC, SOLDAVEL, 42 MM X 1 1/2", PARA AGUA QUENTE                                                                                                                                                                                                                                                                                                                                                                                                                                       </v>
          </cell>
          <cell r="D10416" t="str">
            <v xml:space="preserve">UN    </v>
          </cell>
          <cell r="E10416">
            <v>126.26</v>
          </cell>
        </row>
        <row r="10417">
          <cell r="A10417">
            <v>37988</v>
          </cell>
          <cell r="B10417" t="str">
            <v>SINAPI</v>
          </cell>
          <cell r="C10417" t="str">
            <v xml:space="preserve">LUVA DE TRANSICAO, CPVC, SOLDAVEL, 54 MM X 2", PARA AGUA QUENTE PREDIAL                                                                                                                                                                                                                                                                                                                                                                                                                                   </v>
          </cell>
          <cell r="D10417" t="str">
            <v xml:space="preserve">UN    </v>
          </cell>
          <cell r="E10417">
            <v>205.94</v>
          </cell>
        </row>
        <row r="10418">
          <cell r="A10418">
            <v>21120</v>
          </cell>
          <cell r="B10418" t="str">
            <v>SINAPI</v>
          </cell>
          <cell r="C10418" t="str">
            <v xml:space="preserve">LUVA DE TRANSICAO, CPVC, 15 MM X 1/2", PARA AGUA QUENTE PREDIAL                                                                                                                                                                                                                                                                                                                                                                                                                                           </v>
          </cell>
          <cell r="D10418" t="str">
            <v xml:space="preserve">UN    </v>
          </cell>
          <cell r="E10418">
            <v>10.26</v>
          </cell>
        </row>
        <row r="10419">
          <cell r="A10419">
            <v>39318</v>
          </cell>
          <cell r="B10419" t="str">
            <v>SINAPI</v>
          </cell>
          <cell r="C10419" t="str">
            <v xml:space="preserve">LUVA DE TRANSICAO, CPVC, 22 MM X 1/2", PARA AGUA QUENTE                                                                                                                                                                                                                                                                                                                                                                                                                                                   </v>
          </cell>
          <cell r="D10419" t="str">
            <v xml:space="preserve">UN    </v>
          </cell>
          <cell r="E10419">
            <v>8.4600000000000009</v>
          </cell>
        </row>
        <row r="10420">
          <cell r="A10420">
            <v>20162</v>
          </cell>
          <cell r="B10420" t="str">
            <v>SINAPI</v>
          </cell>
          <cell r="C10420" t="str">
            <v xml:space="preserve">LUVA DUPLA, PVC LEVE, DN 150 MM                                                                                                                                                                                                                                                                                                                                                                                                                                                                           </v>
          </cell>
          <cell r="D10420" t="str">
            <v xml:space="preserve">UN    </v>
          </cell>
          <cell r="E10420">
            <v>22.87</v>
          </cell>
        </row>
        <row r="10421">
          <cell r="A10421">
            <v>40366</v>
          </cell>
          <cell r="B10421" t="str">
            <v>SINAPI</v>
          </cell>
          <cell r="C10421" t="str">
            <v xml:space="preserve">LUVA EM ACO CARBONO, SOLDAVEL, PRESSAO 3.000 LBS, DN 1 1/2"                                                                                                                                                                                                                                                                                                                                                                                                                                               </v>
          </cell>
          <cell r="D10421" t="str">
            <v xml:space="preserve">UN    </v>
          </cell>
          <cell r="E10421">
            <v>46.05</v>
          </cell>
        </row>
        <row r="10422">
          <cell r="A10422">
            <v>40363</v>
          </cell>
          <cell r="B10422" t="str">
            <v>SINAPI</v>
          </cell>
          <cell r="C10422" t="str">
            <v xml:space="preserve">LUVA EM ACO CARBONO, SOLDAVEL, PRESSAO 3.000 LBS, DN 1 1/4"                                                                                                                                                                                                                                                                                                                                                                                                                                               </v>
          </cell>
          <cell r="D10422" t="str">
            <v xml:space="preserve">UN    </v>
          </cell>
          <cell r="E10422">
            <v>36.020000000000003</v>
          </cell>
        </row>
        <row r="10423">
          <cell r="A10423">
            <v>40354</v>
          </cell>
          <cell r="B10423" t="str">
            <v>SINAPI</v>
          </cell>
          <cell r="C10423" t="str">
            <v xml:space="preserve">LUVA EM ACO CARBONO, SOLDAVEL, PRESSAO 3.000 LBS, DN 1/2"                                                                                                                                                                                                                                                                                                                                                                                                                                                 </v>
          </cell>
          <cell r="D10423" t="str">
            <v xml:space="preserve">UN    </v>
          </cell>
          <cell r="E10423">
            <v>15.68</v>
          </cell>
        </row>
        <row r="10424">
          <cell r="A10424">
            <v>40360</v>
          </cell>
          <cell r="B10424" t="str">
            <v>SINAPI</v>
          </cell>
          <cell r="C10424" t="str">
            <v xml:space="preserve">LUVA EM ACO CARBONO, SOLDAVEL, PRESSAO 3.000 LBS, DN 1"                                                                                                                                                                                                                                                                                                                                                                                                                                                   </v>
          </cell>
          <cell r="D10424" t="str">
            <v xml:space="preserve">UN    </v>
          </cell>
          <cell r="E10424">
            <v>23.61</v>
          </cell>
        </row>
        <row r="10425">
          <cell r="A10425">
            <v>40372</v>
          </cell>
          <cell r="B10425" t="str">
            <v>SINAPI</v>
          </cell>
          <cell r="C10425" t="str">
            <v xml:space="preserve">LUVA EM ACO CARBONO, SOLDAVEL, PRESSAO 3.000 LBS, DN 2 1/2"                                                                                                                                                                                                                                                                                                                                                                                                                                               </v>
          </cell>
          <cell r="D10425" t="str">
            <v xml:space="preserve">UN    </v>
          </cell>
          <cell r="E10425">
            <v>145.81</v>
          </cell>
        </row>
        <row r="10426">
          <cell r="A10426">
            <v>40369</v>
          </cell>
          <cell r="B10426" t="str">
            <v>SINAPI</v>
          </cell>
          <cell r="C10426" t="str">
            <v xml:space="preserve">LUVA EM ACO CARBONO, SOLDAVEL, PRESSAO 3.000 LBS, DN 2"                                                                                                                                                                                                                                                                                                                                                                                                                                                   </v>
          </cell>
          <cell r="D10426" t="str">
            <v xml:space="preserve">UN    </v>
          </cell>
          <cell r="E10426">
            <v>72.569999999999993</v>
          </cell>
        </row>
        <row r="10427">
          <cell r="A10427">
            <v>40357</v>
          </cell>
          <cell r="B10427" t="str">
            <v>SINAPI</v>
          </cell>
          <cell r="C10427" t="str">
            <v xml:space="preserve">LUVA EM ACO CARBONO, SOLDAVEL, PRESSAO 3.000 LBS, DN 3/4"                                                                                                                                                                                                                                                                                                                                                                                                                                                 </v>
          </cell>
          <cell r="D10427" t="str">
            <v xml:space="preserve">UN    </v>
          </cell>
          <cell r="E10427">
            <v>17.59</v>
          </cell>
        </row>
        <row r="10428">
          <cell r="A10428">
            <v>40375</v>
          </cell>
          <cell r="B10428" t="str">
            <v>SINAPI</v>
          </cell>
          <cell r="C10428" t="str">
            <v xml:space="preserve">LUVA EM ACO CARBONO, SOLDAVEL, PRESSAO 3.000 LBS, DN 3"                                                                                                                                                                                                                                                                                                                                                                                                                                                   </v>
          </cell>
          <cell r="D10428" t="str">
            <v xml:space="preserve">UN    </v>
          </cell>
          <cell r="E10428">
            <v>197.39</v>
          </cell>
        </row>
        <row r="10429">
          <cell r="A10429">
            <v>1893</v>
          </cell>
          <cell r="B10429" t="str">
            <v>SINAPI</v>
          </cell>
          <cell r="C10429" t="str">
            <v xml:space="preserve">LUVA EM PVC RIGIDO ROSCAVEL, DE 1 1/2", PARA ELETRODUTO                                                                                                                                                                                                                                                                                                                                                                                                                                                   </v>
          </cell>
          <cell r="D10429" t="str">
            <v xml:space="preserve">UN    </v>
          </cell>
          <cell r="E10429">
            <v>3.99</v>
          </cell>
        </row>
        <row r="10430">
          <cell r="A10430">
            <v>1902</v>
          </cell>
          <cell r="B10430" t="str">
            <v>SINAPI</v>
          </cell>
          <cell r="C10430" t="str">
            <v xml:space="preserve">LUVA EM PVC RIGIDO ROSCAVEL, DE 1 1/4", PARA ELETRODUTO                                                                                                                                                                                                                                                                                                                                                                                                                                                   </v>
          </cell>
          <cell r="D10430" t="str">
            <v xml:space="preserve">UN    </v>
          </cell>
          <cell r="E10430">
            <v>2.9</v>
          </cell>
        </row>
        <row r="10431">
          <cell r="A10431">
            <v>1901</v>
          </cell>
          <cell r="B10431" t="str">
            <v>SINAPI</v>
          </cell>
          <cell r="C10431" t="str">
            <v xml:space="preserve">LUVA EM PVC RIGIDO ROSCAVEL, DE 1/2", PARA ELETRODUTO                                                                                                                                                                                                                                                                                                                                                                                                                                                     </v>
          </cell>
          <cell r="D10431" t="str">
            <v xml:space="preserve">UN    </v>
          </cell>
          <cell r="E10431">
            <v>0.91</v>
          </cell>
        </row>
        <row r="10432">
          <cell r="A10432">
            <v>1892</v>
          </cell>
          <cell r="B10432" t="str">
            <v>SINAPI</v>
          </cell>
          <cell r="C10432" t="str">
            <v xml:space="preserve">LUVA EM PVC RIGIDO ROSCAVEL, DE 1", PARA ELETRODUTO                                                                                                                                                                                                                                                                                                                                                                                                                                                       </v>
          </cell>
          <cell r="D10432" t="str">
            <v xml:space="preserve">UN    </v>
          </cell>
          <cell r="E10432">
            <v>1.87</v>
          </cell>
        </row>
        <row r="10433">
          <cell r="A10433">
            <v>1907</v>
          </cell>
          <cell r="B10433" t="str">
            <v>SINAPI</v>
          </cell>
          <cell r="C10433" t="str">
            <v xml:space="preserve">LUVA EM PVC RIGIDO ROSCAVEL, DE 2 1/2", PARA ELETRODUTO                                                                                                                                                                                                                                                                                                                                                                                                                                                   </v>
          </cell>
          <cell r="D10433" t="str">
            <v xml:space="preserve">UN    </v>
          </cell>
          <cell r="E10433">
            <v>12.85</v>
          </cell>
        </row>
        <row r="10434">
          <cell r="A10434">
            <v>1894</v>
          </cell>
          <cell r="B10434" t="str">
            <v>SINAPI</v>
          </cell>
          <cell r="C10434" t="str">
            <v xml:space="preserve">LUVA EM PVC RIGIDO ROSCAVEL, DE 2", PARA ELETRODUTO                                                                                                                                                                                                                                                                                                                                                                                                                                                       </v>
          </cell>
          <cell r="D10434" t="str">
            <v xml:space="preserve">UN    </v>
          </cell>
          <cell r="E10434">
            <v>5.78</v>
          </cell>
        </row>
        <row r="10435">
          <cell r="A10435">
            <v>1891</v>
          </cell>
          <cell r="B10435" t="str">
            <v>SINAPI</v>
          </cell>
          <cell r="C10435" t="str">
            <v xml:space="preserve">LUVA EM PVC RIGIDO ROSCAVEL, DE 3/4", PARA ELETRODUTO                                                                                                                                                                                                                                                                                                                                                                                                                                                     </v>
          </cell>
          <cell r="D10435" t="str">
            <v xml:space="preserve">UN    </v>
          </cell>
          <cell r="E10435">
            <v>1.34</v>
          </cell>
        </row>
        <row r="10436">
          <cell r="A10436">
            <v>1896</v>
          </cell>
          <cell r="B10436" t="str">
            <v>SINAPI</v>
          </cell>
          <cell r="C10436" t="str">
            <v xml:space="preserve">LUVA EM PVC RIGIDO ROSCAVEL, DE 3", PARA ELETRODUTO                                                                                                                                                                                                                                                                                                                                                                                                                                                       </v>
          </cell>
          <cell r="D10436" t="str">
            <v xml:space="preserve">UN    </v>
          </cell>
          <cell r="E10436">
            <v>17.25</v>
          </cell>
        </row>
        <row r="10437">
          <cell r="A10437">
            <v>1895</v>
          </cell>
          <cell r="B10437" t="str">
            <v>SINAPI</v>
          </cell>
          <cell r="C10437" t="str">
            <v xml:space="preserve">LUVA EM PVC RIGIDO ROSCAVEL, DE 4", PARA ELETRODUTO                                                                                                                                                                                                                                                                                                                                                                                                                                                       </v>
          </cell>
          <cell r="D10437" t="str">
            <v xml:space="preserve">UN    </v>
          </cell>
          <cell r="E10437">
            <v>30.32</v>
          </cell>
        </row>
        <row r="10438">
          <cell r="A10438">
            <v>2641</v>
          </cell>
          <cell r="B10438" t="str">
            <v>SINAPI</v>
          </cell>
          <cell r="C10438" t="str">
            <v xml:space="preserve">LUVA PARA ELETRODUTO, EM ACO GALVANIZADO ELETROLITICO, DIAMETRO DE 100 MM (4")                                                                                                                                                                                                                                                                                                                                                                                                                            </v>
          </cell>
          <cell r="D10438" t="str">
            <v xml:space="preserve">UN    </v>
          </cell>
          <cell r="E10438">
            <v>33.4</v>
          </cell>
        </row>
        <row r="10439">
          <cell r="A10439">
            <v>2636</v>
          </cell>
          <cell r="B10439" t="str">
            <v>SINAPI</v>
          </cell>
          <cell r="C10439" t="str">
            <v xml:space="preserve">LUVA PARA ELETRODUTO, EM ACO GALVANIZADO ELETROLITICO, DIAMETRO DE 15 MM (1/2")                                                                                                                                                                                                                                                                                                                                                                                                                           </v>
          </cell>
          <cell r="D10439" t="str">
            <v xml:space="preserve">UN    </v>
          </cell>
          <cell r="E10439">
            <v>2.15</v>
          </cell>
        </row>
        <row r="10440">
          <cell r="A10440">
            <v>2637</v>
          </cell>
          <cell r="B10440" t="str">
            <v>SINAPI</v>
          </cell>
          <cell r="C10440" t="str">
            <v xml:space="preserve">LUVA PARA ELETRODUTO, EM ACO GALVANIZADO ELETROLITICO, DIAMETRO DE 20 MM (3/4")                                                                                                                                                                                                                                                                                                                                                                                                                           </v>
          </cell>
          <cell r="D10440" t="str">
            <v xml:space="preserve">UN    </v>
          </cell>
          <cell r="E10440">
            <v>2.29</v>
          </cell>
        </row>
        <row r="10441">
          <cell r="A10441">
            <v>2638</v>
          </cell>
          <cell r="B10441" t="str">
            <v>SINAPI</v>
          </cell>
          <cell r="C10441" t="str">
            <v xml:space="preserve">LUVA PARA ELETRODUTO, EM ACO GALVANIZADO ELETROLITICO, DIAMETRO DE 25 MM (1")                                                                                                                                                                                                                                                                                                                                                                                                                             </v>
          </cell>
          <cell r="D10441" t="str">
            <v xml:space="preserve">UN    </v>
          </cell>
          <cell r="E10441">
            <v>2.66</v>
          </cell>
        </row>
        <row r="10442">
          <cell r="A10442">
            <v>2639</v>
          </cell>
          <cell r="B10442" t="str">
            <v>SINAPI</v>
          </cell>
          <cell r="C10442" t="str">
            <v xml:space="preserve">LUVA PARA ELETRODUTO, EM ACO GALVANIZADO ELETROLITICO, DIAMETRO DE 32 MM (1 1/4")                                                                                                                                                                                                                                                                                                                                                                                                                         </v>
          </cell>
          <cell r="D10442" t="str">
            <v xml:space="preserve">UN    </v>
          </cell>
          <cell r="E10442">
            <v>4.72</v>
          </cell>
        </row>
        <row r="10443">
          <cell r="A10443">
            <v>2644</v>
          </cell>
          <cell r="B10443" t="str">
            <v>SINAPI</v>
          </cell>
          <cell r="C10443" t="str">
            <v xml:space="preserve">LUVA PARA ELETRODUTO, EM ACO GALVANIZADO ELETROLITICO, DIAMETRO DE 40 MM (1 1/2")                                                                                                                                                                                                                                                                                                                                                                                                                         </v>
          </cell>
          <cell r="D10443" t="str">
            <v xml:space="preserve">UN    </v>
          </cell>
          <cell r="E10443">
            <v>6.83</v>
          </cell>
        </row>
        <row r="10444">
          <cell r="A10444">
            <v>2643</v>
          </cell>
          <cell r="B10444" t="str">
            <v>SINAPI</v>
          </cell>
          <cell r="C10444" t="str">
            <v xml:space="preserve">LUVA PARA ELETRODUTO, EM ACO GALVANIZADO ELETROLITICO, DIAMETRO DE 50 MM (2")                                                                                                                                                                                                                                                                                                                                                                                                                             </v>
          </cell>
          <cell r="D10444" t="str">
            <v xml:space="preserve">UN    </v>
          </cell>
          <cell r="E10444">
            <v>9.52</v>
          </cell>
        </row>
        <row r="10445">
          <cell r="A10445">
            <v>2640</v>
          </cell>
          <cell r="B10445" t="str">
            <v>SINAPI</v>
          </cell>
          <cell r="C10445" t="str">
            <v xml:space="preserve">LUVA PARA ELETRODUTO, EM ACO GALVANIZADO ELETROLITICO, DIAMETRO DE 65 MM (2 1/2")                                                                                                                                                                                                                                                                                                                                                                                                                         </v>
          </cell>
          <cell r="D10445" t="str">
            <v xml:space="preserve">UN    </v>
          </cell>
          <cell r="E10445">
            <v>13.9</v>
          </cell>
        </row>
        <row r="10446">
          <cell r="A10446">
            <v>2642</v>
          </cell>
          <cell r="B10446" t="str">
            <v>SINAPI</v>
          </cell>
          <cell r="C10446" t="str">
            <v xml:space="preserve">LUVA PARA ELETRODUTO, EM ACO GALVANIZADO ELETROLITICO, DIAMETRO DE 80 MM (3")                                                                                                                                                                                                                                                                                                                                                                                                                             </v>
          </cell>
          <cell r="D10446" t="str">
            <v xml:space="preserve">UN    </v>
          </cell>
          <cell r="E10446">
            <v>21.17</v>
          </cell>
        </row>
        <row r="10447">
          <cell r="A10447">
            <v>38943</v>
          </cell>
          <cell r="B10447" t="str">
            <v>SINAPI</v>
          </cell>
          <cell r="C10447" t="str">
            <v xml:space="preserve">LUVA PARA TUBO PEX, METALICO, PARA CONEXAO COM ANEL DESLIZANTE, DN 16 MM                                                                                                                                                                                                                                                                                                                                                                                                                                  </v>
          </cell>
          <cell r="D10447" t="str">
            <v xml:space="preserve">UN    </v>
          </cell>
          <cell r="E10447">
            <v>4.9000000000000004</v>
          </cell>
        </row>
        <row r="10448">
          <cell r="A10448">
            <v>38944</v>
          </cell>
          <cell r="B10448" t="str">
            <v>SINAPI</v>
          </cell>
          <cell r="C10448" t="str">
            <v xml:space="preserve">LUVA PARA TUBO PEX, METALICO, PARA CONEXAO COM ANEL DESLIZANTE, DN 20 MM                                                                                                                                                                                                                                                                                                                                                                                                                                  </v>
          </cell>
          <cell r="D10448" t="str">
            <v xml:space="preserve">UN    </v>
          </cell>
          <cell r="E10448">
            <v>7.58</v>
          </cell>
        </row>
        <row r="10449">
          <cell r="A10449">
            <v>38945</v>
          </cell>
          <cell r="B10449" t="str">
            <v>SINAPI</v>
          </cell>
          <cell r="C10449" t="str">
            <v xml:space="preserve">LUVA PARA TUBO PEX, METALICO, PARA CONEXAO COM ANEL DESLIZANTE, DN 25 MM                                                                                                                                                                                                                                                                                                                                                                                                                                  </v>
          </cell>
          <cell r="D10449" t="str">
            <v xml:space="preserve">UN    </v>
          </cell>
          <cell r="E10449">
            <v>15.37</v>
          </cell>
        </row>
        <row r="10450">
          <cell r="A10450">
            <v>38946</v>
          </cell>
          <cell r="B10450" t="str">
            <v>SINAPI</v>
          </cell>
          <cell r="C10450" t="str">
            <v xml:space="preserve">LUVA PARA TUBO PEX, METALICO, PARA CONEXAO COM ANEL DESLIZANTE, DN 32 MM                                                                                                                                                                                                                                                                                                                                                                                                                                  </v>
          </cell>
          <cell r="D10450" t="str">
            <v xml:space="preserve">UN    </v>
          </cell>
          <cell r="E10450">
            <v>22.93</v>
          </cell>
        </row>
        <row r="10451">
          <cell r="A10451">
            <v>39308</v>
          </cell>
          <cell r="B10451" t="str">
            <v>SINAPI</v>
          </cell>
          <cell r="C10451" t="str">
            <v xml:space="preserve">LUVA PARA TUBO PEX, PLASTICA, PARA CONEXAO COM CRIMPAGEM, DN 16 MM                                                                                                                                                                                                                                                                                                                                                                                                                                        </v>
          </cell>
          <cell r="D10451" t="str">
            <v xml:space="preserve">UN    </v>
          </cell>
          <cell r="E10451">
            <v>10</v>
          </cell>
        </row>
        <row r="10452">
          <cell r="A10452">
            <v>39309</v>
          </cell>
          <cell r="B10452" t="str">
            <v>SINAPI</v>
          </cell>
          <cell r="C10452" t="str">
            <v xml:space="preserve">LUVA PARA TUBO PEX, PLASTICA, PARA CONEXAO COM CRIMPAGEM, DN 20 MM                                                                                                                                                                                                                                                                                                                                                                                                                                        </v>
          </cell>
          <cell r="D10452" t="str">
            <v xml:space="preserve">UN    </v>
          </cell>
          <cell r="E10452">
            <v>14.46</v>
          </cell>
        </row>
        <row r="10453">
          <cell r="A10453">
            <v>39310</v>
          </cell>
          <cell r="B10453" t="str">
            <v>SINAPI</v>
          </cell>
          <cell r="C10453" t="str">
            <v xml:space="preserve">LUVA PARA TUBO PEX, PLASTICA, PARA CONEXAO COM CRIMPAGEM, DN 25 MM                                                                                                                                                                                                                                                                                                                                                                                                                                        </v>
          </cell>
          <cell r="D10453" t="str">
            <v xml:space="preserve">UN    </v>
          </cell>
          <cell r="E10453">
            <v>21.91</v>
          </cell>
        </row>
        <row r="10454">
          <cell r="A10454">
            <v>39311</v>
          </cell>
          <cell r="B10454" t="str">
            <v>SINAPI</v>
          </cell>
          <cell r="C10454" t="str">
            <v xml:space="preserve">LUVA PARA TUBO PEX, PLASTICA, PARA CONEXAO COM CRIMPAGEM, DN 32 MM                                                                                                                                                                                                                                                                                                                                                                                                                                        </v>
          </cell>
          <cell r="D10454" t="str">
            <v xml:space="preserve">UN    </v>
          </cell>
          <cell r="E10454">
            <v>32.93</v>
          </cell>
        </row>
        <row r="10455">
          <cell r="A10455">
            <v>39855</v>
          </cell>
          <cell r="B10455" t="str">
            <v>SINAPI</v>
          </cell>
          <cell r="C10455" t="str">
            <v xml:space="preserve">LUVA PASSANTE DE COBRE (REF 601) SEM ANEL DE SOLDA, BOLSA 15 MM                                                                                                                                                                                                                                                                                                                                                                                                                                           </v>
          </cell>
          <cell r="D10455" t="str">
            <v xml:space="preserve">UN    </v>
          </cell>
          <cell r="E10455">
            <v>2.76</v>
          </cell>
        </row>
        <row r="10456">
          <cell r="A10456">
            <v>39856</v>
          </cell>
          <cell r="B10456" t="str">
            <v>SINAPI</v>
          </cell>
          <cell r="C10456" t="str">
            <v xml:space="preserve">LUVA PASSANTE DE COBRE (REF 601) SEM ANEL DE SOLDA, BOLSA 22 MM                                                                                                                                                                                                                                                                                                                                                                                                                                           </v>
          </cell>
          <cell r="D10456" t="str">
            <v xml:space="preserve">UN    </v>
          </cell>
          <cell r="E10456">
            <v>6.52</v>
          </cell>
        </row>
        <row r="10457">
          <cell r="A10457">
            <v>39857</v>
          </cell>
          <cell r="B10457" t="str">
            <v>SINAPI</v>
          </cell>
          <cell r="C10457" t="str">
            <v xml:space="preserve">LUVA PASSANTE DE COBRE (REF 601) SEM ANEL DE SOLDA, BOLSA 28 MM                                                                                                                                                                                                                                                                                                                                                                                                                                           </v>
          </cell>
          <cell r="D10457" t="str">
            <v xml:space="preserve">UN    </v>
          </cell>
          <cell r="E10457">
            <v>10.55</v>
          </cell>
        </row>
        <row r="10458">
          <cell r="A10458">
            <v>39858</v>
          </cell>
          <cell r="B10458" t="str">
            <v>SINAPI</v>
          </cell>
          <cell r="C10458" t="str">
            <v xml:space="preserve">LUVA PASSANTE DE COBRE (REF 601) SEM ANEL DE SOLDA, BOLSA 35 MM                                                                                                                                                                                                                                                                                                                                                                                                                                           </v>
          </cell>
          <cell r="D10458" t="str">
            <v xml:space="preserve">UN    </v>
          </cell>
          <cell r="E10458">
            <v>23.41</v>
          </cell>
        </row>
        <row r="10459">
          <cell r="A10459">
            <v>39859</v>
          </cell>
          <cell r="B10459" t="str">
            <v>SINAPI</v>
          </cell>
          <cell r="C10459" t="str">
            <v xml:space="preserve">LUVA PASSANTE DE COBRE (REF 601) SEM ANEL DE SOLDA, BOLSA 42 MM                                                                                                                                                                                                                                                                                                                                                                                                                                           </v>
          </cell>
          <cell r="D10459" t="str">
            <v xml:space="preserve">UN    </v>
          </cell>
          <cell r="E10459">
            <v>36.090000000000003</v>
          </cell>
        </row>
        <row r="10460">
          <cell r="A10460">
            <v>39860</v>
          </cell>
          <cell r="B10460" t="str">
            <v>SINAPI</v>
          </cell>
          <cell r="C10460" t="str">
            <v xml:space="preserve">LUVA PASSANTE DE COBRE (REF 601) SEM ANEL DE SOLDA, BOLSA 54 MM                                                                                                                                                                                                                                                                                                                                                                                                                                           </v>
          </cell>
          <cell r="D10460" t="str">
            <v xml:space="preserve">UN    </v>
          </cell>
          <cell r="E10460">
            <v>55.38</v>
          </cell>
        </row>
        <row r="10461">
          <cell r="A10461">
            <v>39861</v>
          </cell>
          <cell r="B10461" t="str">
            <v>SINAPI</v>
          </cell>
          <cell r="C10461" t="str">
            <v xml:space="preserve">LUVA PASSANTE DE COBRE (REF 601) SEM ANEL DE SOLDA, BOLSA 66 MM                                                                                                                                                                                                                                                                                                                                                                                                                                           </v>
          </cell>
          <cell r="D10461" t="str">
            <v xml:space="preserve">UN    </v>
          </cell>
          <cell r="E10461">
            <v>158.12</v>
          </cell>
        </row>
        <row r="10462">
          <cell r="A10462">
            <v>38447</v>
          </cell>
          <cell r="B10462" t="str">
            <v>SINAPI</v>
          </cell>
          <cell r="C10462" t="str">
            <v xml:space="preserve">LUVA PPR, SOLDAVEL, DN 110 MM, PARA AGUA QUENTE PREDIAL                                                                                                                                                                                                                                                                                                                                                                                                                                                   </v>
          </cell>
          <cell r="D10462" t="str">
            <v xml:space="preserve">UN    </v>
          </cell>
          <cell r="E10462">
            <v>136.01</v>
          </cell>
        </row>
        <row r="10463">
          <cell r="A10463">
            <v>36320</v>
          </cell>
          <cell r="B10463" t="str">
            <v>SINAPI</v>
          </cell>
          <cell r="C10463" t="str">
            <v xml:space="preserve">LUVA PPR, SOLDAVEL, DN 20 MM, PARA AGUA QUENTE PREDIAL                                                                                                                                                                                                                                                                                                                                                                                                                                                    </v>
          </cell>
          <cell r="D10463" t="str">
            <v xml:space="preserve">UN    </v>
          </cell>
          <cell r="E10463">
            <v>1.97</v>
          </cell>
        </row>
        <row r="10464">
          <cell r="A10464">
            <v>36324</v>
          </cell>
          <cell r="B10464" t="str">
            <v>SINAPI</v>
          </cell>
          <cell r="C10464" t="str">
            <v xml:space="preserve">LUVA PPR, SOLDAVEL, DN 25 MM, PARA AGUA QUENTE PREDIAL                                                                                                                                                                                                                                                                                                                                                                                                                                                    </v>
          </cell>
          <cell r="D10464" t="str">
            <v xml:space="preserve">UN    </v>
          </cell>
          <cell r="E10464">
            <v>2.98</v>
          </cell>
        </row>
        <row r="10465">
          <cell r="A10465">
            <v>38441</v>
          </cell>
          <cell r="B10465" t="str">
            <v>SINAPI</v>
          </cell>
          <cell r="C10465" t="str">
            <v xml:space="preserve">LUVA PPR, SOLDAVEL, DN 32 MM, PARA AGUA QUENTE PREDIAL                                                                                                                                                                                                                                                                                                                                                                                                                                                    </v>
          </cell>
          <cell r="D10465" t="str">
            <v xml:space="preserve">UN    </v>
          </cell>
          <cell r="E10465">
            <v>3.92</v>
          </cell>
        </row>
        <row r="10466">
          <cell r="A10466">
            <v>38442</v>
          </cell>
          <cell r="B10466" t="str">
            <v>SINAPI</v>
          </cell>
          <cell r="C10466" t="str">
            <v xml:space="preserve">LUVA PPR, SOLDAVEL, DN 40 MM, PARA AGUA QUENTE PREDIAL                                                                                                                                                                                                                                                                                                                                                                                                                                                    </v>
          </cell>
          <cell r="D10466" t="str">
            <v xml:space="preserve">UN    </v>
          </cell>
          <cell r="E10466">
            <v>9.9700000000000006</v>
          </cell>
        </row>
        <row r="10467">
          <cell r="A10467">
            <v>38443</v>
          </cell>
          <cell r="B10467" t="str">
            <v>SINAPI</v>
          </cell>
          <cell r="C10467" t="str">
            <v xml:space="preserve">LUVA PPR, SOLDAVEL, DN 50 MM, PARA AGUA QUENTE PREDIAL                                                                                                                                                                                                                                                                                                                                                                                                                                                    </v>
          </cell>
          <cell r="D10467" t="str">
            <v xml:space="preserve">UN    </v>
          </cell>
          <cell r="E10467">
            <v>15.06</v>
          </cell>
        </row>
        <row r="10468">
          <cell r="A10468">
            <v>38444</v>
          </cell>
          <cell r="B10468" t="str">
            <v>SINAPI</v>
          </cell>
          <cell r="C10468" t="str">
            <v xml:space="preserve">LUVA PPR, SOLDAVEL, DN 63 MM, PARA AGUA QUENTE PREDIAL                                                                                                                                                                                                                                                                                                                                                                                                                                                    </v>
          </cell>
          <cell r="D10468" t="str">
            <v xml:space="preserve">UN    </v>
          </cell>
          <cell r="E10468">
            <v>22.42</v>
          </cell>
        </row>
        <row r="10469">
          <cell r="A10469">
            <v>38445</v>
          </cell>
          <cell r="B10469" t="str">
            <v>SINAPI</v>
          </cell>
          <cell r="C10469" t="str">
            <v xml:space="preserve">LUVA PPR, SOLDAVEL, DN 75 MM, PARA AGUA QUENTE PREDIAL                                                                                                                                                                                                                                                                                                                                                                                                                                                    </v>
          </cell>
          <cell r="D10469" t="str">
            <v xml:space="preserve">UN    </v>
          </cell>
          <cell r="E10469">
            <v>52.67</v>
          </cell>
        </row>
        <row r="10470">
          <cell r="A10470">
            <v>38446</v>
          </cell>
          <cell r="B10470" t="str">
            <v>SINAPI</v>
          </cell>
          <cell r="C10470" t="str">
            <v xml:space="preserve">LUVA PPR, SOLDAVEL, DN 90 MM, PARA AGUA QUENTE PREDIAL                                                                                                                                                                                                                                                                                                                                                                                                                                                    </v>
          </cell>
          <cell r="D10470" t="str">
            <v xml:space="preserve">UN    </v>
          </cell>
          <cell r="E10470">
            <v>85</v>
          </cell>
        </row>
        <row r="10471">
          <cell r="A10471">
            <v>3867</v>
          </cell>
          <cell r="B10471" t="str">
            <v>SINAPI</v>
          </cell>
          <cell r="C10471" t="str">
            <v xml:space="preserve">LUVA PVC SOLDAVEL, 110 MM, PARA AGUA FRIA PREDIAL                                                                                                                                                                                                                                                                                                                                                                                                                                                         </v>
          </cell>
          <cell r="D10471" t="str">
            <v xml:space="preserve">UN    </v>
          </cell>
          <cell r="E10471">
            <v>114.16</v>
          </cell>
        </row>
        <row r="10472">
          <cell r="A10472">
            <v>3861</v>
          </cell>
          <cell r="B10472" t="str">
            <v>SINAPI</v>
          </cell>
          <cell r="C10472" t="str">
            <v xml:space="preserve">LUVA PVC SOLDAVEL, 20 MM, PARA AGUA FRIA PREDIAL                                                                                                                                                                                                                                                                                                                                                                                                                                                          </v>
          </cell>
          <cell r="D10472" t="str">
            <v xml:space="preserve">UN    </v>
          </cell>
          <cell r="E10472">
            <v>0.95</v>
          </cell>
        </row>
        <row r="10473">
          <cell r="A10473">
            <v>3904</v>
          </cell>
          <cell r="B10473" t="str">
            <v>SINAPI</v>
          </cell>
          <cell r="C10473" t="str">
            <v xml:space="preserve">LUVA PVC SOLDAVEL, 25 MM, PARA AGUA FRIA PREDIAL                                                                                                                                                                                                                                                                                                                                                                                                                                                          </v>
          </cell>
          <cell r="D10473" t="str">
            <v xml:space="preserve">UN    </v>
          </cell>
          <cell r="E10473">
            <v>1.1599999999999999</v>
          </cell>
        </row>
        <row r="10474">
          <cell r="A10474">
            <v>3903</v>
          </cell>
          <cell r="B10474" t="str">
            <v>SINAPI</v>
          </cell>
          <cell r="C10474" t="str">
            <v xml:space="preserve">LUVA PVC SOLDAVEL, 32 MM, PARA AGUA FRIA PREDIAL                                                                                                                                                                                                                                                                                                                                                                                                                                                          </v>
          </cell>
          <cell r="D10474" t="str">
            <v xml:space="preserve">UN    </v>
          </cell>
          <cell r="E10474">
            <v>2.84</v>
          </cell>
        </row>
        <row r="10475">
          <cell r="A10475">
            <v>3862</v>
          </cell>
          <cell r="B10475" t="str">
            <v>SINAPI</v>
          </cell>
          <cell r="C10475" t="str">
            <v xml:space="preserve">LUVA PVC SOLDAVEL, 40 MM, PARA AGUA FRIA PREDIAL                                                                                                                                                                                                                                                                                                                                                                                                                                                          </v>
          </cell>
          <cell r="D10475" t="str">
            <v xml:space="preserve">UN    </v>
          </cell>
          <cell r="E10475">
            <v>5.78</v>
          </cell>
        </row>
        <row r="10476">
          <cell r="A10476">
            <v>3863</v>
          </cell>
          <cell r="B10476" t="str">
            <v>SINAPI</v>
          </cell>
          <cell r="C10476" t="str">
            <v xml:space="preserve">LUVA PVC SOLDAVEL, 50 MM, PARA AGUA FRIA PREDIAL                                                                                                                                                                                                                                                                                                                                                                                                                                                          </v>
          </cell>
          <cell r="D10476" t="str">
            <v xml:space="preserve">UN    </v>
          </cell>
          <cell r="E10476">
            <v>6.78</v>
          </cell>
        </row>
        <row r="10477">
          <cell r="A10477">
            <v>3864</v>
          </cell>
          <cell r="B10477" t="str">
            <v>SINAPI</v>
          </cell>
          <cell r="C10477" t="str">
            <v xml:space="preserve">LUVA PVC SOLDAVEL, 60 MM, PARA AGUA FRIA PREDIAL                                                                                                                                                                                                                                                                                                                                                                                                                                                          </v>
          </cell>
          <cell r="D10477" t="str">
            <v xml:space="preserve">UN    </v>
          </cell>
          <cell r="E10477">
            <v>17.670000000000002</v>
          </cell>
        </row>
        <row r="10478">
          <cell r="A10478">
            <v>3865</v>
          </cell>
          <cell r="B10478" t="str">
            <v>SINAPI</v>
          </cell>
          <cell r="C10478" t="str">
            <v xml:space="preserve">LUVA PVC SOLDAVEL, 75 MM, PARA AGUA FRIA PREDIAL                                                                                                                                                                                                                                                                                                                                                                                                                                                          </v>
          </cell>
          <cell r="D10478" t="str">
            <v xml:space="preserve">UN    </v>
          </cell>
          <cell r="E10478">
            <v>30.75</v>
          </cell>
        </row>
        <row r="10479">
          <cell r="A10479">
            <v>3866</v>
          </cell>
          <cell r="B10479" t="str">
            <v>SINAPI</v>
          </cell>
          <cell r="C10479" t="str">
            <v xml:space="preserve">LUVA PVC SOLDAVEL, 85 MM, PARA AGUA FRIA PREDIAL                                                                                                                                                                                                                                                                                                                                                                                                                                                          </v>
          </cell>
          <cell r="D10479" t="str">
            <v xml:space="preserve">UN    </v>
          </cell>
          <cell r="E10479">
            <v>70.37</v>
          </cell>
        </row>
        <row r="10480">
          <cell r="A10480">
            <v>3902</v>
          </cell>
          <cell r="B10480" t="str">
            <v>SINAPI</v>
          </cell>
          <cell r="C10480" t="str">
            <v xml:space="preserve">LUVA PVC, ROSCAVEL,  2 1/2",  AGUA FRIA PREDIAL                                                                                                                                                                                                                                                                                                                                                                                                                                                           </v>
          </cell>
          <cell r="D10480" t="str">
            <v xml:space="preserve">UN    </v>
          </cell>
          <cell r="E10480">
            <v>34.22</v>
          </cell>
        </row>
        <row r="10481">
          <cell r="A10481">
            <v>3878</v>
          </cell>
          <cell r="B10481" t="str">
            <v>SINAPI</v>
          </cell>
          <cell r="C10481" t="str">
            <v xml:space="preserve">LUVA PVC, ROSCAVEL, 1 1/2",  AGUA FRIA PREDIAL                                                                                                                                                                                                                                                                                                                                                                                                                                                            </v>
          </cell>
          <cell r="D10481" t="str">
            <v xml:space="preserve">UN    </v>
          </cell>
          <cell r="E10481">
            <v>10.81</v>
          </cell>
        </row>
        <row r="10482">
          <cell r="A10482">
            <v>3877</v>
          </cell>
          <cell r="B10482" t="str">
            <v>SINAPI</v>
          </cell>
          <cell r="C10482" t="str">
            <v xml:space="preserve">LUVA PVC, ROSCAVEL, 1 1/4", AGUA FRIA PREDIAL                                                                                                                                                                                                                                                                                                                                                                                                                                                             </v>
          </cell>
          <cell r="D10482" t="str">
            <v xml:space="preserve">UN    </v>
          </cell>
          <cell r="E10482">
            <v>9.8800000000000008</v>
          </cell>
        </row>
        <row r="10483">
          <cell r="A10483">
            <v>3879</v>
          </cell>
          <cell r="B10483" t="str">
            <v>SINAPI</v>
          </cell>
          <cell r="C10483" t="str">
            <v xml:space="preserve">LUVA PVC, ROSCAVEL, 2",  AGUA FRIA PREDIAL                                                                                                                                                                                                                                                                                                                                                                                                                                                                </v>
          </cell>
          <cell r="D10483" t="str">
            <v xml:space="preserve">UN    </v>
          </cell>
          <cell r="E10483">
            <v>21.81</v>
          </cell>
        </row>
        <row r="10484">
          <cell r="A10484">
            <v>3880</v>
          </cell>
          <cell r="B10484" t="str">
            <v>SINAPI</v>
          </cell>
          <cell r="C10484" t="str">
            <v xml:space="preserve">LUVA PVC, ROSCAVEL, 3", AGUA FRIA PREDIAL                                                                                                                                                                                                                                                                                                                                                                                                                                                                 </v>
          </cell>
          <cell r="D10484" t="str">
            <v xml:space="preserve">UN    </v>
          </cell>
          <cell r="E10484">
            <v>49.21</v>
          </cell>
        </row>
        <row r="10485">
          <cell r="A10485">
            <v>12892</v>
          </cell>
          <cell r="B10485" t="str">
            <v>SINAPI</v>
          </cell>
          <cell r="C10485" t="str">
            <v xml:space="preserve">LUVA RASPA DE COURO, CANO CURTO (PUNHO *7* CM)                                                                                                                                                                                                                                                                                                                                                                                                                                                            </v>
          </cell>
          <cell r="D10485" t="str">
            <v xml:space="preserve">PAR   </v>
          </cell>
          <cell r="E10485">
            <v>10.8</v>
          </cell>
        </row>
        <row r="10486">
          <cell r="A10486">
            <v>3883</v>
          </cell>
          <cell r="B10486" t="str">
            <v>SINAPI</v>
          </cell>
          <cell r="C10486" t="str">
            <v xml:space="preserve">LUVA ROSCAVEL, PVC, 1/2", AGUA FRIA PREDIAL                                                                                                                                                                                                                                                                                                                                                                                                                                                               </v>
          </cell>
          <cell r="D10486" t="str">
            <v xml:space="preserve">UN    </v>
          </cell>
          <cell r="E10486">
            <v>2.2799999999999998</v>
          </cell>
        </row>
        <row r="10487">
          <cell r="A10487">
            <v>3876</v>
          </cell>
          <cell r="B10487" t="str">
            <v>SINAPI</v>
          </cell>
          <cell r="C10487" t="str">
            <v xml:space="preserve">LUVA ROSCAVEL, PVC, 1", AGUA FRIA PREDIAL                                                                                                                                                                                                                                                                                                                                                                                                                                                                 </v>
          </cell>
          <cell r="D10487" t="str">
            <v xml:space="preserve">UN    </v>
          </cell>
          <cell r="E10487">
            <v>5.69</v>
          </cell>
        </row>
        <row r="10488">
          <cell r="A10488">
            <v>3884</v>
          </cell>
          <cell r="B10488" t="str">
            <v>SINAPI</v>
          </cell>
          <cell r="C10488" t="str">
            <v xml:space="preserve">LUVA ROSCAVEL, PVC, 3/4", AGUA FRIA PREDIAL                                                                                                                                                                                                                                                                                                                                                                                                                                                               </v>
          </cell>
          <cell r="D10488" t="str">
            <v xml:space="preserve">UN    </v>
          </cell>
          <cell r="E10488">
            <v>3.41</v>
          </cell>
        </row>
        <row r="10489">
          <cell r="A10489">
            <v>3837</v>
          </cell>
          <cell r="B10489" t="str">
            <v>SINAPI</v>
          </cell>
          <cell r="C10489" t="str">
            <v xml:space="preserve">LUVA SIMPLES, PVC PBA, JE, DN 100 / DE 110 MM, PARA REDE AGUA (NBR 10351)                                                                                                                                                                                                                                                                                                                                                                                                                                 </v>
          </cell>
          <cell r="D10489" t="str">
            <v xml:space="preserve">UN    </v>
          </cell>
          <cell r="E10489">
            <v>53.59</v>
          </cell>
        </row>
        <row r="10490">
          <cell r="A10490">
            <v>3845</v>
          </cell>
          <cell r="B10490" t="str">
            <v>SINAPI</v>
          </cell>
          <cell r="C10490" t="str">
            <v xml:space="preserve">LUVA SIMPLES, PVC PBA, JE, DN 50 / DE 60 MM, PARA REDE AGUA (NBR 10351)                                                                                                                                                                                                                                                                                                                                                                                                                                   </v>
          </cell>
          <cell r="D10490" t="str">
            <v xml:space="preserve">UN    </v>
          </cell>
          <cell r="E10490">
            <v>19.579999999999998</v>
          </cell>
        </row>
        <row r="10491">
          <cell r="A10491">
            <v>11045</v>
          </cell>
          <cell r="B10491" t="str">
            <v>SINAPI</v>
          </cell>
          <cell r="C10491" t="str">
            <v xml:space="preserve">LUVA SIMPLES, PVC PBA, JE, DN 75 / DE 85 MM, PARA REDE AGUA (NBR 10351)                                                                                                                                                                                                                                                                                                                                                                                                                                   </v>
          </cell>
          <cell r="D10491" t="str">
            <v xml:space="preserve">UN    </v>
          </cell>
          <cell r="E10491">
            <v>37.770000000000003</v>
          </cell>
        </row>
        <row r="10492">
          <cell r="A10492">
            <v>20170</v>
          </cell>
          <cell r="B10492" t="str">
            <v>SINAPI</v>
          </cell>
          <cell r="C10492" t="str">
            <v xml:space="preserve">LUVA SIMPLES, PVC SERIE R, 100 MM, PARA ESGOTO OU AGUAS PLUVIAIS PREDIAIS                                                                                                                                                                                                                                                                                                                                                                                                                                 </v>
          </cell>
          <cell r="D10492" t="str">
            <v xml:space="preserve">UN    </v>
          </cell>
          <cell r="E10492">
            <v>18.53</v>
          </cell>
        </row>
        <row r="10493">
          <cell r="A10493">
            <v>20171</v>
          </cell>
          <cell r="B10493" t="str">
            <v>SINAPI</v>
          </cell>
          <cell r="C10493" t="str">
            <v xml:space="preserve">LUVA SIMPLES, PVC SERIE R, 150 MM, PARA ESGOTO OU AGUAS PLUVIAIS PREDIAIS                                                                                                                                                                                                                                                                                                                                                                                                                                 </v>
          </cell>
          <cell r="D10493" t="str">
            <v xml:space="preserve">UN    </v>
          </cell>
          <cell r="E10493">
            <v>55.05</v>
          </cell>
        </row>
        <row r="10494">
          <cell r="A10494">
            <v>20167</v>
          </cell>
          <cell r="B10494" t="str">
            <v>SINAPI</v>
          </cell>
          <cell r="C10494" t="str">
            <v xml:space="preserve">LUVA SIMPLES, PVC SERIE R, 40 MM, PARA ESGOTO OU AGUAS PLUVIAIS PREDIAIS                                                                                                                                                                                                                                                                                                                                                                                                                                  </v>
          </cell>
          <cell r="D10494" t="str">
            <v xml:space="preserve">UN    </v>
          </cell>
          <cell r="E10494">
            <v>6.88</v>
          </cell>
        </row>
        <row r="10495">
          <cell r="A10495">
            <v>20168</v>
          </cell>
          <cell r="B10495" t="str">
            <v>SINAPI</v>
          </cell>
          <cell r="C10495" t="str">
            <v xml:space="preserve">LUVA SIMPLES, PVC SERIE R, 50 MM, PARA ESGOTO OU AGUAS PLUVIAIS PREDIAIS                                                                                                                                                                                                                                                                                                                                                                                                                                  </v>
          </cell>
          <cell r="D10495" t="str">
            <v xml:space="preserve">UN    </v>
          </cell>
          <cell r="E10495">
            <v>10.79</v>
          </cell>
        </row>
        <row r="10496">
          <cell r="A10496">
            <v>20169</v>
          </cell>
          <cell r="B10496" t="str">
            <v>SINAPI</v>
          </cell>
          <cell r="C10496" t="str">
            <v xml:space="preserve">LUVA SIMPLES, PVC SERIE R, 75 MM, PARA ESGOTO OU AGUAS PLUVIAIS PREDIAIS                                                                                                                                                                                                                                                                                                                                                                                                                                  </v>
          </cell>
          <cell r="D10496" t="str">
            <v xml:space="preserve">UN    </v>
          </cell>
          <cell r="E10496">
            <v>15.28</v>
          </cell>
        </row>
        <row r="10497">
          <cell r="A10497">
            <v>3899</v>
          </cell>
          <cell r="B10497" t="str">
            <v>SINAPI</v>
          </cell>
          <cell r="C10497" t="str">
            <v xml:space="preserve">LUVA SIMPLES, PVC, SOLDAVEL, DN 100 MM, SERIE NORMAL, PARA ESGOTO PREDIAL                                                                                                                                                                                                                                                                                                                                                                                                                                 </v>
          </cell>
          <cell r="D10497" t="str">
            <v xml:space="preserve">UN    </v>
          </cell>
          <cell r="E10497">
            <v>8.09</v>
          </cell>
        </row>
        <row r="10498">
          <cell r="A10498">
            <v>38676</v>
          </cell>
          <cell r="B10498" t="str">
            <v>SINAPI</v>
          </cell>
          <cell r="C10498" t="str">
            <v xml:space="preserve">LUVA SIMPLES, PVC, SOLDAVEL, DN 150 MM, SERIE NORMAL, PARA ESGOTO PREDIAL                                                                                                                                                                                                                                                                                                                                                                                                                                 </v>
          </cell>
          <cell r="D10498" t="str">
            <v xml:space="preserve">UN    </v>
          </cell>
          <cell r="E10498">
            <v>39.17</v>
          </cell>
        </row>
        <row r="10499">
          <cell r="A10499">
            <v>3897</v>
          </cell>
          <cell r="B10499" t="str">
            <v>SINAPI</v>
          </cell>
          <cell r="C10499" t="str">
            <v xml:space="preserve">LUVA SIMPLES, PVC, SOLDAVEL, DN 40 MM, SERIE NORMAL, PARA ESGOTO PREDIAL                                                                                                                                                                                                                                                                                                                                                                                                                                  </v>
          </cell>
          <cell r="D10499" t="str">
            <v xml:space="preserve">UN    </v>
          </cell>
          <cell r="E10499">
            <v>1.7</v>
          </cell>
        </row>
        <row r="10500">
          <cell r="A10500">
            <v>3875</v>
          </cell>
          <cell r="B10500" t="str">
            <v>SINAPI</v>
          </cell>
          <cell r="C10500" t="str">
            <v xml:space="preserve">LUVA SIMPLES, PVC, SOLDAVEL, DN 50 MM, SERIE NORMAL, PARA ESGOTO PREDIAL                                                                                                                                                                                                                                                                                                                                                                                                                                  </v>
          </cell>
          <cell r="D10500" t="str">
            <v xml:space="preserve">UN    </v>
          </cell>
          <cell r="E10500">
            <v>3.69</v>
          </cell>
        </row>
        <row r="10501">
          <cell r="A10501">
            <v>3898</v>
          </cell>
          <cell r="B10501" t="str">
            <v>SINAPI</v>
          </cell>
          <cell r="C10501" t="str">
            <v xml:space="preserve">LUVA SIMPLES, PVC, SOLDAVEL, DN 75 MM, SERIE NORMAL, PARA ESGOTO PREDIAL                                                                                                                                                                                                                                                                                                                                                                                                                                  </v>
          </cell>
          <cell r="D10501" t="str">
            <v xml:space="preserve">UN    </v>
          </cell>
          <cell r="E10501">
            <v>6.98</v>
          </cell>
        </row>
        <row r="10502">
          <cell r="A10502">
            <v>3855</v>
          </cell>
          <cell r="B10502" t="str">
            <v>SINAPI</v>
          </cell>
          <cell r="C10502" t="str">
            <v xml:space="preserve">LUVA SOLDAVEL COM BUCHA DE LATAO, PVC, 20 MM X 1/2"                                                                                                                                                                                                                                                                                                                                                                                                                                                       </v>
          </cell>
          <cell r="D10502" t="str">
            <v xml:space="preserve">UN    </v>
          </cell>
          <cell r="E10502">
            <v>7.55</v>
          </cell>
        </row>
        <row r="10503">
          <cell r="A10503">
            <v>3874</v>
          </cell>
          <cell r="B10503" t="str">
            <v>SINAPI</v>
          </cell>
          <cell r="C10503" t="str">
            <v xml:space="preserve">LUVA SOLDAVEL COM BUCHA DE LATAO, PVC, 25 MM X 1/2"                                                                                                                                                                                                                                                                                                                                                                                                                                                       </v>
          </cell>
          <cell r="D10503" t="str">
            <v xml:space="preserve">UN    </v>
          </cell>
          <cell r="E10503">
            <v>8.02</v>
          </cell>
        </row>
        <row r="10504">
          <cell r="A10504">
            <v>3870</v>
          </cell>
          <cell r="B10504" t="str">
            <v>SINAPI</v>
          </cell>
          <cell r="C10504" t="str">
            <v xml:space="preserve">LUVA SOLDAVEL COM BUCHA DE LATAO, PVC, 25 MM X 3/4"                                                                                                                                                                                                                                                                                                                                                                                                                                                       </v>
          </cell>
          <cell r="D10504" t="str">
            <v xml:space="preserve">UN    </v>
          </cell>
          <cell r="E10504">
            <v>9.9600000000000009</v>
          </cell>
        </row>
        <row r="10505">
          <cell r="A10505">
            <v>38678</v>
          </cell>
          <cell r="B10505" t="str">
            <v>SINAPI</v>
          </cell>
          <cell r="C10505" t="str">
            <v xml:space="preserve">LUVA SOLDAVEL COM BUCHA DE LATAO, PVC, 32 MM X 1"                                                                                                                                                                                                                                                                                                                                                                                                                                                         </v>
          </cell>
          <cell r="D10505" t="str">
            <v xml:space="preserve">UN    </v>
          </cell>
          <cell r="E10505">
            <v>27.1</v>
          </cell>
        </row>
        <row r="10506">
          <cell r="A10506">
            <v>3859</v>
          </cell>
          <cell r="B10506" t="str">
            <v>SINAPI</v>
          </cell>
          <cell r="C10506" t="str">
            <v xml:space="preserve">LUVA SOLDAVEL COM ROSCA, PVC, 20 MM X 1/2", PARA AGUA FRIA PREDIAL                                                                                                                                                                                                                                                                                                                                                                                                                                        </v>
          </cell>
          <cell r="D10506" t="str">
            <v xml:space="preserve">UN    </v>
          </cell>
          <cell r="E10506">
            <v>2.0099999999999998</v>
          </cell>
        </row>
        <row r="10507">
          <cell r="A10507">
            <v>3856</v>
          </cell>
          <cell r="B10507" t="str">
            <v>SINAPI</v>
          </cell>
          <cell r="C10507" t="str">
            <v xml:space="preserve">LUVA SOLDAVEL COM ROSCA, PVC, 25 MM X 1/2", PARA AGUA FRIA PREDIAL                                                                                                                                                                                                                                                                                                                                                                                                                                        </v>
          </cell>
          <cell r="D10507" t="str">
            <v xml:space="preserve">UN    </v>
          </cell>
          <cell r="E10507">
            <v>2.5499999999999998</v>
          </cell>
        </row>
        <row r="10508">
          <cell r="A10508">
            <v>3906</v>
          </cell>
          <cell r="B10508" t="str">
            <v>SINAPI</v>
          </cell>
          <cell r="C10508" t="str">
            <v xml:space="preserve">LUVA SOLDAVEL COM ROSCA, PVC, 25 MM X 3/4", PARA AGUA FRIA PREDIAL                                                                                                                                                                                                                                                                                                                                                                                                                                        </v>
          </cell>
          <cell r="D10508" t="str">
            <v xml:space="preserve">UN    </v>
          </cell>
          <cell r="E10508">
            <v>2.4</v>
          </cell>
        </row>
        <row r="10509">
          <cell r="A10509">
            <v>3860</v>
          </cell>
          <cell r="B10509" t="str">
            <v>SINAPI</v>
          </cell>
          <cell r="C10509" t="str">
            <v xml:space="preserve">LUVA SOLDAVEL COM ROSCA, PVC, 32 MM X 1", PARA AGUA FRIA PREDIAL                                                                                                                                                                                                                                                                                                                                                                                                                                          </v>
          </cell>
          <cell r="D10509" t="str">
            <v xml:space="preserve">UN    </v>
          </cell>
          <cell r="E10509">
            <v>7.88</v>
          </cell>
        </row>
        <row r="10510">
          <cell r="A10510">
            <v>3905</v>
          </cell>
          <cell r="B10510" t="str">
            <v>SINAPI</v>
          </cell>
          <cell r="C10510" t="str">
            <v xml:space="preserve">LUVA SOLDAVEL COM ROSCA, PVC, 40 MM X 1 1/4", PARA AGUA FRIA PREDIAL                                                                                                                                                                                                                                                                                                                                                                                                                                      </v>
          </cell>
          <cell r="D10510" t="str">
            <v xml:space="preserve">UN    </v>
          </cell>
          <cell r="E10510">
            <v>17.440000000000001</v>
          </cell>
        </row>
        <row r="10511">
          <cell r="A10511">
            <v>3871</v>
          </cell>
          <cell r="B10511" t="str">
            <v>SINAPI</v>
          </cell>
          <cell r="C10511" t="str">
            <v xml:space="preserve">LUVA SOLDAVEL COM ROSCA, PVC, 50 MM X 1 1/2", PARA AGUA FRIA PREDIAL                                                                                                                                                                                                                                                                                                                                                                                                                                      </v>
          </cell>
          <cell r="D10511" t="str">
            <v xml:space="preserve">UN    </v>
          </cell>
          <cell r="E10511">
            <v>36.19</v>
          </cell>
        </row>
        <row r="10512">
          <cell r="A10512">
            <v>37429</v>
          </cell>
          <cell r="B10512" t="str">
            <v>SINAPI</v>
          </cell>
          <cell r="C10512" t="str">
            <v xml:space="preserve">LUVA, PEAD PE 100,  DE 400 MM, PARA ELETROFUSAO                                                                                                                                                                                                                                                                                                                                                                                                                                                           </v>
          </cell>
          <cell r="D10512" t="str">
            <v xml:space="preserve">UN    </v>
          </cell>
          <cell r="E10512">
            <v>2927.43</v>
          </cell>
        </row>
        <row r="10513">
          <cell r="A10513">
            <v>37426</v>
          </cell>
          <cell r="B10513" t="str">
            <v>SINAPI</v>
          </cell>
          <cell r="C10513" t="str">
            <v xml:space="preserve">LUVA, PEAD PE 100,  DE 63 MM, PARA ELETROFUSAO                                                                                                                                                                                                                                                                                                                                                                                                                                                            </v>
          </cell>
          <cell r="D10513" t="str">
            <v xml:space="preserve">UN    </v>
          </cell>
          <cell r="E10513">
            <v>28.16</v>
          </cell>
        </row>
        <row r="10514">
          <cell r="A10514">
            <v>37427</v>
          </cell>
          <cell r="B10514" t="str">
            <v>SINAPI</v>
          </cell>
          <cell r="C10514" t="str">
            <v xml:space="preserve">LUVA, PEAD PE 100, DE 125 MM, PARA ELETROFUSAO                                                                                                                                                                                                                                                                                                                                                                                                                                                            </v>
          </cell>
          <cell r="D10514" t="str">
            <v xml:space="preserve">UN    </v>
          </cell>
          <cell r="E10514">
            <v>67.17</v>
          </cell>
        </row>
        <row r="10515">
          <cell r="A10515">
            <v>37424</v>
          </cell>
          <cell r="B10515" t="str">
            <v>SINAPI</v>
          </cell>
          <cell r="C10515" t="str">
            <v xml:space="preserve">LUVA, PEAD PE 100, DE 20 MM, PARA ELETROFUSAO                                                                                                                                                                                                                                                                                                                                                                                                                                                             </v>
          </cell>
          <cell r="D10515" t="str">
            <v xml:space="preserve">UN    </v>
          </cell>
          <cell r="E10515">
            <v>12.94</v>
          </cell>
        </row>
        <row r="10516">
          <cell r="A10516">
            <v>37428</v>
          </cell>
          <cell r="B10516" t="str">
            <v>SINAPI</v>
          </cell>
          <cell r="C10516" t="str">
            <v xml:space="preserve">LUVA, PEAD PE 100, DE 200 MM, PARA ELETROFUSAO                                                                                                                                                                                                                                                                                                                                                                                                                                                            </v>
          </cell>
          <cell r="D10516" t="str">
            <v xml:space="preserve">UN    </v>
          </cell>
          <cell r="E10516">
            <v>231.5</v>
          </cell>
        </row>
        <row r="10517">
          <cell r="A10517">
            <v>37425</v>
          </cell>
          <cell r="B10517" t="str">
            <v>SINAPI</v>
          </cell>
          <cell r="C10517" t="str">
            <v xml:space="preserve">LUVA, PEAD PE 100, DE 32 MM, PARA ELETROFUSAO                                                                                                                                                                                                                                                                                                                                                                                                                                                             </v>
          </cell>
          <cell r="D10517" t="str">
            <v xml:space="preserve">UN    </v>
          </cell>
          <cell r="E10517">
            <v>13.95</v>
          </cell>
        </row>
        <row r="10518">
          <cell r="A10518">
            <v>11519</v>
          </cell>
          <cell r="B10518" t="str">
            <v>SINAPI</v>
          </cell>
          <cell r="C10518" t="str">
            <v xml:space="preserve">MACANETA ALAVANCA RETA OCA, EM ZAMAC COM ACABAMENTO CROMADO, COMPRIMENTO APROX DE 15 CM                                                                                                                                                                                                                                                                                                                                                                                                                   </v>
          </cell>
          <cell r="D10518" t="str">
            <v xml:space="preserve">PAR   </v>
          </cell>
          <cell r="E10518">
            <v>47.33</v>
          </cell>
        </row>
        <row r="10519">
          <cell r="A10519">
            <v>11520</v>
          </cell>
          <cell r="B10519" t="str">
            <v>SINAPI</v>
          </cell>
          <cell r="C10519" t="str">
            <v xml:space="preserve">MACANETA ALAVANCA, RETA SIMPLES / OCA, CROMADA, COMPRIMENTO DE 10 A 16 CM, ACABAMENTO PADRAO POPULAR - SOMENTE MACANETAS                                                                                                                                                                                                                                                                                                                                                                                  </v>
          </cell>
          <cell r="D10519" t="str">
            <v xml:space="preserve">PAR   </v>
          </cell>
          <cell r="E10519">
            <v>21.88</v>
          </cell>
        </row>
        <row r="10520">
          <cell r="A10520">
            <v>11518</v>
          </cell>
          <cell r="B10520" t="str">
            <v>SINAPI</v>
          </cell>
          <cell r="C10520" t="str">
            <v xml:space="preserve">MACANETA BOLA, EM ZAMAC COM ACABAMENTO CROMADO, DIAMETRO DE APROX 2 1/2"                                                                                                                                                                                                                                                                                                                                                                                                                                  </v>
          </cell>
          <cell r="D10520" t="str">
            <v xml:space="preserve">PAR   </v>
          </cell>
          <cell r="E10520">
            <v>79.569999999999993</v>
          </cell>
        </row>
        <row r="10521">
          <cell r="A10521">
            <v>38473</v>
          </cell>
          <cell r="B10521" t="str">
            <v>SINAPI</v>
          </cell>
          <cell r="C10521" t="str">
            <v xml:space="preserve">MACARICO DE SOLDA 201 PARA EXTENSAO GLP OU ACETILENO                                                                                                                                                                                                                                                                                                                                                                                                                                                      </v>
          </cell>
          <cell r="D10521" t="str">
            <v xml:space="preserve">UN    </v>
          </cell>
          <cell r="E10521">
            <v>103.2</v>
          </cell>
        </row>
        <row r="10522">
          <cell r="A10522">
            <v>4244</v>
          </cell>
          <cell r="B10522" t="str">
            <v>SINAPI</v>
          </cell>
          <cell r="C10522" t="str">
            <v xml:space="preserve">MACARIQUEIRO (HORISTA)                                                                                                                                                                                                                                                                                                                                                                                                                                                                                    </v>
          </cell>
          <cell r="D10522" t="str">
            <v xml:space="preserve">H     </v>
          </cell>
          <cell r="E10522">
            <v>16.38</v>
          </cell>
        </row>
        <row r="10523">
          <cell r="A10523">
            <v>40977</v>
          </cell>
          <cell r="B10523" t="str">
            <v>SINAPI</v>
          </cell>
          <cell r="C10523" t="str">
            <v xml:space="preserve">MACARIQUEIRO (MENSALISTA)                                                                                                                                                                                                                                                                                                                                                                                                                                                                                 </v>
          </cell>
          <cell r="D10523" t="str">
            <v xml:space="preserve">MES   </v>
          </cell>
          <cell r="E10523">
            <v>2903.99</v>
          </cell>
        </row>
        <row r="10524">
          <cell r="A10524">
            <v>4115</v>
          </cell>
          <cell r="B10524" t="str">
            <v>SINAPI</v>
          </cell>
          <cell r="C10524" t="str">
            <v xml:space="preserve">MADEIRA ROLICA TRATADA, D = 12 A 15 CM, H = 3,00 M, EM EUCALIPTO OU EQUIVALENTE DA REGIAO                                                                                                                                                                                                                                                                                                                                                                                                                 </v>
          </cell>
          <cell r="D10524" t="str">
            <v xml:space="preserve">M     </v>
          </cell>
          <cell r="E10524">
            <v>20.18</v>
          </cell>
        </row>
        <row r="10525">
          <cell r="A10525">
            <v>4119</v>
          </cell>
          <cell r="B10525" t="str">
            <v>SINAPI</v>
          </cell>
          <cell r="C10525" t="str">
            <v xml:space="preserve">MADEIRA ROLICA TRATADA, D = 16 A 20 CM, H = 6,00 M, EM EUCALIPTO OU EQUIVALENTE DA REGIAO                                                                                                                                                                                                                                                                                                                                                                                                                 </v>
          </cell>
          <cell r="D10525" t="str">
            <v xml:space="preserve">M     </v>
          </cell>
          <cell r="E10525">
            <v>40.75</v>
          </cell>
        </row>
        <row r="10526">
          <cell r="A10526">
            <v>2794</v>
          </cell>
          <cell r="B10526" t="str">
            <v>SINAPI</v>
          </cell>
          <cell r="C10526" t="str">
            <v xml:space="preserve">MADEIRA ROLICA TRATADA, D = 25 A 29 CM, H = 6,50 M, EM EUCALIPTO OU EQUIVALENTE DA REGIAO                                                                                                                                                                                                                                                                                                                                                                                                                 </v>
          </cell>
          <cell r="D10526" t="str">
            <v xml:space="preserve">M     </v>
          </cell>
          <cell r="E10526">
            <v>108.11</v>
          </cell>
        </row>
        <row r="10527">
          <cell r="A10527">
            <v>2788</v>
          </cell>
          <cell r="B10527" t="str">
            <v>SINAPI</v>
          </cell>
          <cell r="C10527" t="str">
            <v xml:space="preserve">MADEIRA ROLICA TRATADA, D = 30 A 34 CM, H = 6,50 M, EM EUCALIPTO OU EQUIVALENTE DA REGIAO                                                                                                                                                                                                                                                                                                                                                                                                                 </v>
          </cell>
          <cell r="D10527" t="str">
            <v xml:space="preserve">M     </v>
          </cell>
          <cell r="E10527">
            <v>157.49</v>
          </cell>
        </row>
        <row r="10528">
          <cell r="A10528">
            <v>4006</v>
          </cell>
          <cell r="B10528" t="str">
            <v>SINAPI</v>
          </cell>
          <cell r="C10528" t="str">
            <v xml:space="preserve">MADEIRA SERRADA EM PINUS, MISTA OU EQUIVALENTE DA REGIAO - BRUTA                                                                                                                                                                                                                                                                                                                                                                                                                                          </v>
          </cell>
          <cell r="D10528" t="str">
            <v xml:space="preserve">M3    </v>
          </cell>
          <cell r="E10528">
            <v>1889.52</v>
          </cell>
        </row>
        <row r="10529">
          <cell r="A10529">
            <v>36151</v>
          </cell>
          <cell r="B10529" t="str">
            <v>SINAPI</v>
          </cell>
          <cell r="C10529" t="str">
            <v xml:space="preserve">MANGOTE DE SEGURANCA EM RASPA DE COURO                                                                                                                                                                                                                                                                                                                                                                                                                                                                    </v>
          </cell>
          <cell r="D10529" t="str">
            <v xml:space="preserve">UN    </v>
          </cell>
          <cell r="E10529">
            <v>24</v>
          </cell>
        </row>
        <row r="10530">
          <cell r="A10530">
            <v>37457</v>
          </cell>
          <cell r="B10530" t="str">
            <v>SINAPI</v>
          </cell>
          <cell r="C10530" t="str">
            <v xml:space="preserve">MANGUEIRA CRISTAL PARA NIVEL, LISA, PVC TRANSPARENTE, 3/8" X1,5 MM                                                                                                                                                                                                                                                                                                                                                                                                                                        </v>
          </cell>
          <cell r="D10530" t="str">
            <v xml:space="preserve">M     </v>
          </cell>
          <cell r="E10530">
            <v>3.63</v>
          </cell>
        </row>
        <row r="10531">
          <cell r="A10531">
            <v>37456</v>
          </cell>
          <cell r="B10531" t="str">
            <v>SINAPI</v>
          </cell>
          <cell r="C10531" t="str">
            <v xml:space="preserve">MANGUEIRA CRISTAL PARA NIVEL, LISA, PVC TRANSPARENTE, 5/16" X1 MM                                                                                                                                                                                                                                                                                                                                                                                                                                         </v>
          </cell>
          <cell r="D10531" t="str">
            <v xml:space="preserve">M     </v>
          </cell>
          <cell r="E10531">
            <v>1.91</v>
          </cell>
        </row>
        <row r="10532">
          <cell r="A10532">
            <v>37461</v>
          </cell>
          <cell r="B10532" t="str">
            <v>SINAPI</v>
          </cell>
          <cell r="C10532" t="str">
            <v xml:space="preserve">MANGUEIRA CRISTAL TRANCADA, PVC COM REFORCO, COM PRESSAO DE TRABALHO (PT) 250 LBS/POL2, DE 3/4" X *2,8* MM                                                                                                                                                                                                                                                                                                                                                                                                </v>
          </cell>
          <cell r="D10532" t="str">
            <v xml:space="preserve">M     </v>
          </cell>
          <cell r="E10532">
            <v>13.49</v>
          </cell>
        </row>
        <row r="10533">
          <cell r="A10533">
            <v>37460</v>
          </cell>
          <cell r="B10533" t="str">
            <v>SINAPI</v>
          </cell>
          <cell r="C10533" t="str">
            <v xml:space="preserve">MANGUEIRA CRISTAL TRANCADA, PVC COM REFORCO, PRESSAO DE TRABALHO (PT) 250 LBS/POL2, DE 1" X *3,4* MM                                                                                                                                                                                                                                                                                                                                                                                                      </v>
          </cell>
          <cell r="D10533" t="str">
            <v xml:space="preserve">M     </v>
          </cell>
          <cell r="E10533">
            <v>18.420000000000002</v>
          </cell>
        </row>
        <row r="10534">
          <cell r="A10534">
            <v>37458</v>
          </cell>
          <cell r="B10534" t="str">
            <v>SINAPI</v>
          </cell>
          <cell r="C10534" t="str">
            <v xml:space="preserve">MANGUEIRA CRISTAL, LISA, PVC TRANSPARENTE, 1/2" X 2 MM                                                                                                                                                                                                                                                                                                                                                                                                                                                    </v>
          </cell>
          <cell r="D10534" t="str">
            <v xml:space="preserve">M     </v>
          </cell>
          <cell r="E10534">
            <v>5.4</v>
          </cell>
        </row>
        <row r="10535">
          <cell r="A10535">
            <v>37454</v>
          </cell>
          <cell r="B10535" t="str">
            <v>SINAPI</v>
          </cell>
          <cell r="C10535" t="str">
            <v xml:space="preserve">MANGUEIRA CRISTAL, LISA, PVC TRANSPARENTE, 1/4" X1 MM                                                                                                                                                                                                                                                                                                                                                                                                                                                     </v>
          </cell>
          <cell r="D10535" t="str">
            <v xml:space="preserve">M     </v>
          </cell>
          <cell r="E10535">
            <v>1.41</v>
          </cell>
        </row>
        <row r="10536">
          <cell r="A10536">
            <v>37455</v>
          </cell>
          <cell r="B10536" t="str">
            <v>SINAPI</v>
          </cell>
          <cell r="C10536" t="str">
            <v xml:space="preserve">MANGUEIRA CRISTAL, LISA, PVC TRANSPARENTE, 1/4" X1,5 MM                                                                                                                                                                                                                                                                                                                                                                                                                                                   </v>
          </cell>
          <cell r="D10536" t="str">
            <v xml:space="preserve">M     </v>
          </cell>
          <cell r="E10536">
            <v>2.38</v>
          </cell>
        </row>
        <row r="10537">
          <cell r="A10537">
            <v>37459</v>
          </cell>
          <cell r="B10537" t="str">
            <v>SINAPI</v>
          </cell>
          <cell r="C10537" t="str">
            <v xml:space="preserve">MANGUEIRA CRISTAL, LISA, PVC TRANSPARENTE, 3/4" X 2 MM                                                                                                                                                                                                                                                                                                                                                                                                                                                    </v>
          </cell>
          <cell r="D10537" t="str">
            <v xml:space="preserve">M     </v>
          </cell>
          <cell r="E10537">
            <v>7.58</v>
          </cell>
        </row>
        <row r="10538">
          <cell r="A10538">
            <v>21029</v>
          </cell>
          <cell r="B10538" t="str">
            <v>SINAPI</v>
          </cell>
          <cell r="C10538" t="str">
            <v xml:space="preserve">MANGUEIRA DE INCENDIO, TIPO 1, DE 1 1/2", COMPRIMENTO = 15 M, TECIDO EM FIO DE POLIESTER E TUBO INTERNO EM BORRACHA SINTETICA, COM UNIOES ENGATE RAPIDO                                                                                                                                                                                                                                                                                                                                                   </v>
          </cell>
          <cell r="D10538" t="str">
            <v xml:space="preserve">UN    </v>
          </cell>
          <cell r="E10538">
            <v>360</v>
          </cell>
        </row>
        <row r="10539">
          <cell r="A10539">
            <v>21030</v>
          </cell>
          <cell r="B10539" t="str">
            <v>SINAPI</v>
          </cell>
          <cell r="C10539" t="str">
            <v xml:space="preserve">MANGUEIRA DE INCENDIO, TIPO 1, DE 1 1/2", COMPRIMENTO = 20 M, TECIDO EM FIO DE POLIESTER E TUBO INTERNO EM BORRACHA SINTETICA, COM UNIOES ENGATE RAPIDO                                                                                                                                                                                                                                                                                                                                                   </v>
          </cell>
          <cell r="D10539" t="str">
            <v xml:space="preserve">UN    </v>
          </cell>
          <cell r="E10539">
            <v>443.76</v>
          </cell>
        </row>
        <row r="10540">
          <cell r="A10540">
            <v>21031</v>
          </cell>
          <cell r="B10540" t="str">
            <v>SINAPI</v>
          </cell>
          <cell r="C10540" t="str">
            <v xml:space="preserve">MANGUEIRA DE INCENDIO, TIPO 1, DE 1 1/2", COMPRIMENTO = 25 M, TECIDO EM FIO DE POLIESTER E TUBO INTERNO EM BORRACHA SINTETICA, COM UNIOES ENGATE RAPIDO                                                                                                                                                                                                                                                                                                                                                   </v>
          </cell>
          <cell r="D10540" t="str">
            <v xml:space="preserve">UN    </v>
          </cell>
          <cell r="E10540">
            <v>552.47</v>
          </cell>
        </row>
        <row r="10541">
          <cell r="A10541">
            <v>21032</v>
          </cell>
          <cell r="B10541" t="str">
            <v>SINAPI</v>
          </cell>
          <cell r="C10541" t="str">
            <v xml:space="preserve">MANGUEIRA DE INCENDIO, TIPO 1, DE 1 1/2", COMPRIMENTO = 30 M, TECIDO EM FIO DE POLIESTER E TUBO INTERNO EM BORRACHA SINTETICA, COM UNIOES ENGATE RAPIDO                                                                                                                                                                                                                                                                                                                                                   </v>
          </cell>
          <cell r="D10541" t="str">
            <v xml:space="preserve">UN    </v>
          </cell>
          <cell r="E10541">
            <v>589.9</v>
          </cell>
        </row>
        <row r="10542">
          <cell r="A10542">
            <v>37527</v>
          </cell>
          <cell r="B10542" t="str">
            <v>SINAPI</v>
          </cell>
          <cell r="C10542" t="str">
            <v xml:space="preserve">MANGUEIRA DE INCENDIO, TIPO 2, DE 1 1/2", COMPRIMENTO = 15 M, TECIDO EM FIO DE POLIESTER E TUBO INTERNO EM BORRACHA SINTETICA, COM UNIOES ENGATE RAPIDO                                                                                                                                                                                                                                                                                                                                                   </v>
          </cell>
          <cell r="D10542" t="str">
            <v xml:space="preserve">UN    </v>
          </cell>
          <cell r="E10542">
            <v>532.87</v>
          </cell>
        </row>
        <row r="10543">
          <cell r="A10543">
            <v>37528</v>
          </cell>
          <cell r="B10543" t="str">
            <v>SINAPI</v>
          </cell>
          <cell r="C10543" t="str">
            <v xml:space="preserve">MANGUEIRA DE INCENDIO, TIPO 2, DE 1 1/2", COMPRIMENTO = 20 M, TECIDO EM FIO DE POLIESTER E TUBO INTERNO EM BORRACHA SINTETICA, COM UNIOES                                                                                                                                                                                                                                                                                                                                                                 </v>
          </cell>
          <cell r="D10543" t="str">
            <v xml:space="preserve">UN    </v>
          </cell>
          <cell r="E10543">
            <v>635.34</v>
          </cell>
        </row>
        <row r="10544">
          <cell r="A10544">
            <v>37529</v>
          </cell>
          <cell r="B10544" t="str">
            <v>SINAPI</v>
          </cell>
          <cell r="C10544" t="str">
            <v xml:space="preserve">MANGUEIRA DE INCENDIO, TIPO 2, DE 1 1/2", COMPRIMENTO = 25 M, TECIDO EM FIO DE POLIESTER E TUBO INTERNO EM BORRACHA SINTETICA, COM UNIOES                                                                                                                                                                                                                                                                                                                                                                 </v>
          </cell>
          <cell r="D10544" t="str">
            <v xml:space="preserve">UN    </v>
          </cell>
          <cell r="E10544">
            <v>641.58000000000004</v>
          </cell>
        </row>
        <row r="10545">
          <cell r="A10545">
            <v>37530</v>
          </cell>
          <cell r="B10545" t="str">
            <v>SINAPI</v>
          </cell>
          <cell r="C10545" t="str">
            <v xml:space="preserve">MANGUEIRA DE INCENDIO, TIPO 2, DE 1 1/2", COMPRIMENTO = 30 M, TECIDO EM FIO DE POLIESTER E TUBO INTERNO EM BORRACHA SINTETICA, COM UNIOES                                                                                                                                                                                                                                                                                                                                                                 </v>
          </cell>
          <cell r="D10545" t="str">
            <v xml:space="preserve">UN    </v>
          </cell>
          <cell r="E10545">
            <v>837.62</v>
          </cell>
        </row>
        <row r="10546">
          <cell r="A10546">
            <v>21034</v>
          </cell>
          <cell r="B10546" t="str">
            <v>SINAPI</v>
          </cell>
          <cell r="C10546" t="str">
            <v xml:space="preserve">MANGUEIRA DE INCENDIO, TIPO 2, DE 2 1/2", COMPRIMENTO = 15 M, TECIDO EM FIO DE POLIESTER E TUBO INTERNO EM BORRACHA SINTETICA, COM UNIOES ENGATE RAPIDO                                                                                                                                                                                                                                                                                                                                                   </v>
          </cell>
          <cell r="D10546" t="str">
            <v xml:space="preserve">UN    </v>
          </cell>
          <cell r="E10546">
            <v>714.65</v>
          </cell>
        </row>
        <row r="10547">
          <cell r="A10547">
            <v>37531</v>
          </cell>
          <cell r="B10547" t="str">
            <v>SINAPI</v>
          </cell>
          <cell r="C10547" t="str">
            <v xml:space="preserve">MANGUEIRA DE INCENDIO, TIPO 2, DE 2 1/2", COMPRIMENTO = 20 M, TECIDO EM FIO DE POLIESTER E TUBO INTERNO EM BORRACHA SINTETICA, COM UNIOES                                                                                                                                                                                                                                                                                                                                                                 </v>
          </cell>
          <cell r="D10547" t="str">
            <v xml:space="preserve">UN    </v>
          </cell>
          <cell r="E10547">
            <v>900</v>
          </cell>
        </row>
        <row r="10548">
          <cell r="A10548">
            <v>21036</v>
          </cell>
          <cell r="B10548" t="str">
            <v>SINAPI</v>
          </cell>
          <cell r="C10548" t="str">
            <v xml:space="preserve">MANGUEIRA DE INCENDIO, TIPO 2, DE 2 1/2", COMPRIMENTO = 25 M, TECIDO EM FIO DE POLIESTER E TUBO INTERNO EM BORRACHA SINTETICA, COM UNIOES ENGATE RAPIDO                                                                                                                                                                                                                                                                                                                                                   </v>
          </cell>
          <cell r="D10548" t="str">
            <v xml:space="preserve">UN    </v>
          </cell>
          <cell r="E10548">
            <v>1094.25</v>
          </cell>
        </row>
        <row r="10549">
          <cell r="A10549">
            <v>21037</v>
          </cell>
          <cell r="B10549" t="str">
            <v>SINAPI</v>
          </cell>
          <cell r="C10549" t="str">
            <v xml:space="preserve">MANGUEIRA DE INCENDIO, TIPO 2, DE 2 1/2", COMPRIMENTO = 30 M, TECIDO EM FIO DE POLIESTER E TUBO INTERNO EM BORRACHA SINTETICA, COM UNIOES ENGATE RAPIDO                                                                                                                                                                                                                                                                                                                                                   </v>
          </cell>
          <cell r="D10549" t="str">
            <v xml:space="preserve">UN    </v>
          </cell>
          <cell r="E10549">
            <v>1247.52</v>
          </cell>
        </row>
        <row r="10550">
          <cell r="A10550">
            <v>20185</v>
          </cell>
          <cell r="B10550" t="str">
            <v>SINAPI</v>
          </cell>
          <cell r="C10550" t="str">
            <v xml:space="preserve">MANGUEIRA DE PVC FLEXIVEL,TIPO FLAT/ACHATADA, COR LARANJA, D = 1 1/2" (40 MM), PARA CONDUCAO DE AGUA, SERVICOS LEVES E MEDIOS                                                                                                                                                                                                                                                                                                                                                                             </v>
          </cell>
          <cell r="D10550" t="str">
            <v xml:space="preserve">M     </v>
          </cell>
          <cell r="E10550">
            <v>21.93</v>
          </cell>
        </row>
        <row r="10551">
          <cell r="A10551">
            <v>20260</v>
          </cell>
          <cell r="B10551" t="str">
            <v>SINAPI</v>
          </cell>
          <cell r="C10551" t="str">
            <v xml:space="preserve">MANGUEIRA PARA GAS - GLP, PVC, TRANCADA, DIAMETRO DE 3/8", COMPRIMENTO DE 1M (NORMATIZADA)                                                                                                                                                                                                                                                                                                                                                                                                                </v>
          </cell>
          <cell r="D10551" t="str">
            <v xml:space="preserve">UN    </v>
          </cell>
          <cell r="E10551">
            <v>17.64</v>
          </cell>
        </row>
        <row r="10552">
          <cell r="A10552">
            <v>37523</v>
          </cell>
          <cell r="B10552" t="str">
            <v>SINAPI</v>
          </cell>
          <cell r="C10552" t="str">
            <v xml:space="preserve">MANIPULADOR TELESCOPICO, POTENCIA DE 101 HP, CAPACIDADE DE CARGA DE 3.500 KG, ALTURA MAXIMA DE ELEVACAO DE 12 M                                                                                                                                                                                                                                                                                                                                                                                           </v>
          </cell>
          <cell r="D10552" t="str">
            <v xml:space="preserve">UN    </v>
          </cell>
          <cell r="E10552">
            <v>512653.3</v>
          </cell>
        </row>
        <row r="10553">
          <cell r="A10553">
            <v>37515</v>
          </cell>
          <cell r="B10553" t="str">
            <v>SINAPI</v>
          </cell>
          <cell r="C10553" t="str">
            <v xml:space="preserve">MANIPULADOR TELESCOPICO, POTENCIA DE 85 HP, CAPACIDADE DE CARGA DE 3.500 KG, ALTURA MAXIMA DE ELEVACAO DE 12,3 M                                                                                                                                                                                                                                                                                                                                                                                          </v>
          </cell>
          <cell r="D10553" t="str">
            <v xml:space="preserve">UN    </v>
          </cell>
          <cell r="E10553">
            <v>455775</v>
          </cell>
        </row>
        <row r="10554">
          <cell r="A10554">
            <v>12899</v>
          </cell>
          <cell r="B10554" t="str">
            <v>SINAPI</v>
          </cell>
          <cell r="C10554" t="str">
            <v xml:space="preserve">MANOMETRO COM CAIXA EM ACO PINTADO, ESCALA *10* KGF/CM2 (*10* BAR), DIAMETRO NOMINAL DE *63* MM, CONEXAO DE 1/4"                                                                                                                                                                                                                                                                                                                                                                                          </v>
          </cell>
          <cell r="D10554" t="str">
            <v xml:space="preserve">UN    </v>
          </cell>
          <cell r="E10554">
            <v>108.25</v>
          </cell>
        </row>
        <row r="10555">
          <cell r="A10555">
            <v>12898</v>
          </cell>
          <cell r="B10555" t="str">
            <v>SINAPI</v>
          </cell>
          <cell r="C10555" t="str">
            <v xml:space="preserve">MANOMETRO COM CAIXA EM ACO PINTADO, ESCALA *10* KGF/CM2 (*10* BAR), DIAMETRO NOMINAL DE 100 MM, CONEXAO DE 1/2"                                                                                                                                                                                                                                                                                                                                                                                           </v>
          </cell>
          <cell r="D10555" t="str">
            <v xml:space="preserve">UN    </v>
          </cell>
          <cell r="E10555">
            <v>171.71</v>
          </cell>
        </row>
        <row r="10556">
          <cell r="A10556">
            <v>42528</v>
          </cell>
          <cell r="B10556" t="str">
            <v>SINAPI</v>
          </cell>
          <cell r="C10556" t="str">
            <v xml:space="preserve">MANTA ALUMINIZADA NAS DUAS FACES, PARA SUBCOBERTURA,  E = *2* MM                                                                                                                                                                                                                                                                                                                                                                                                                                          </v>
          </cell>
          <cell r="D10556" t="str">
            <v xml:space="preserve">M2    </v>
          </cell>
          <cell r="E10556">
            <v>8.5299999999999994</v>
          </cell>
        </row>
        <row r="10557">
          <cell r="A10557">
            <v>39696</v>
          </cell>
          <cell r="B10557" t="str">
            <v>SINAPI</v>
          </cell>
          <cell r="C10557" t="str">
            <v xml:space="preserve">MANTA ALUMINIZADA 1 FACE PARA SUBCOBERTURA, E = *1* MM                                                                                                                                                                                                                                                                                                                                                                                                                                                    </v>
          </cell>
          <cell r="D10557" t="str">
            <v xml:space="preserve">M2    </v>
          </cell>
          <cell r="E10557">
            <v>6</v>
          </cell>
        </row>
        <row r="10558">
          <cell r="A10558">
            <v>39700</v>
          </cell>
          <cell r="B10558" t="str">
            <v>SINAPI</v>
          </cell>
          <cell r="C10558" t="str">
            <v xml:space="preserve">MANTA ANTIRRUIDO DE POLIESTER (PET) PARA CONTRAPISO E = *8* MM                                                                                                                                                                                                                                                                                                                                                                                                                                            </v>
          </cell>
          <cell r="D10558" t="str">
            <v xml:space="preserve">M2    </v>
          </cell>
          <cell r="E10558">
            <v>24.95</v>
          </cell>
        </row>
        <row r="10559">
          <cell r="A10559">
            <v>11621</v>
          </cell>
          <cell r="B10559" t="str">
            <v>SINAPI</v>
          </cell>
          <cell r="C10559" t="str">
            <v xml:space="preserve">MANTA ASFALTICA ELASTOMERICA EM POLIESTER ALUMINIZADA 3 MM, TIPO III, CLASSE B (NBR 9952)                                                                                                                                                                                                                                                                                                                                                                                                                 </v>
          </cell>
          <cell r="D10559" t="str">
            <v xml:space="preserve">M2    </v>
          </cell>
          <cell r="E10559">
            <v>49.64</v>
          </cell>
        </row>
        <row r="10560">
          <cell r="A10560">
            <v>4014</v>
          </cell>
          <cell r="B10560" t="str">
            <v>SINAPI</v>
          </cell>
          <cell r="C10560" t="str">
            <v xml:space="preserve">MANTA ASFALTICA ELASTOMERICA EM POLIESTER 3 MM, TIPO III, CLASSE B, ACABAMENTO PP (NBR 9952)                                                                                                                                                                                                                                                                                                                                                                                                              </v>
          </cell>
          <cell r="D10560" t="str">
            <v xml:space="preserve">M2    </v>
          </cell>
          <cell r="E10560">
            <v>51.36</v>
          </cell>
        </row>
        <row r="10561">
          <cell r="A10561">
            <v>4015</v>
          </cell>
          <cell r="B10561" t="str">
            <v>SINAPI</v>
          </cell>
          <cell r="C10561" t="str">
            <v xml:space="preserve">MANTA ASFALTICA ELASTOMERICA EM POLIESTER 4 MM, TIPO III, CLASSE B, ACABAMENTO PP (NBR 9952)                                                                                                                                                                                                                                                                                                                                                                                                              </v>
          </cell>
          <cell r="D10561" t="str">
            <v xml:space="preserve">M2    </v>
          </cell>
          <cell r="E10561">
            <v>63.07</v>
          </cell>
        </row>
        <row r="10562">
          <cell r="A10562">
            <v>4017</v>
          </cell>
          <cell r="B10562" t="str">
            <v>SINAPI</v>
          </cell>
          <cell r="C10562" t="str">
            <v xml:space="preserve">MANTA ASFALTICA ELASTOMERICA EM POLIESTER 5 MM, TIPO III, CLASSE B, ACABAMENTO PP (NBR 9952)                                                                                                                                                                                                                                                                                                                                                                                                              </v>
          </cell>
          <cell r="D10562" t="str">
            <v xml:space="preserve">M2    </v>
          </cell>
          <cell r="E10562">
            <v>91.78</v>
          </cell>
        </row>
        <row r="10563">
          <cell r="A10563">
            <v>4016</v>
          </cell>
          <cell r="B10563" t="str">
            <v>SINAPI</v>
          </cell>
          <cell r="C10563" t="str">
            <v xml:space="preserve">MANTA ASFALTICA ELASTOMERICA TIPO GLASS 3 MM, TIPO II, CLASSE C, ACABAMENTO PP (NBR 9952)                                                                                                                                                                                                                                                                                                                                                                                                                 </v>
          </cell>
          <cell r="D10563" t="str">
            <v xml:space="preserve">M2    </v>
          </cell>
          <cell r="E10563">
            <v>36.25</v>
          </cell>
        </row>
        <row r="10564">
          <cell r="A10564">
            <v>39699</v>
          </cell>
          <cell r="B10564" t="str">
            <v>SINAPI</v>
          </cell>
          <cell r="C10564" t="str">
            <v xml:space="preserve">MANTA DE BORRACHA ANTIRRUIDO 5 MM                                                                                                                                                                                                                                                                                                                                                                                                                                                                         </v>
          </cell>
          <cell r="D10564" t="str">
            <v xml:space="preserve">M2    </v>
          </cell>
          <cell r="E10564">
            <v>16.55</v>
          </cell>
        </row>
        <row r="10565">
          <cell r="A10565">
            <v>38544</v>
          </cell>
          <cell r="B10565" t="str">
            <v>SINAPI</v>
          </cell>
          <cell r="C10565" t="str">
            <v xml:space="preserve">MANTA DE POLIETILENO EXPANDIDO (PEBD) ANTICHAMAS, E = 8 MM                                                                                                                                                                                                                                                                                                                                                                                                                                                </v>
          </cell>
          <cell r="D10565" t="str">
            <v xml:space="preserve">M2    </v>
          </cell>
          <cell r="E10565">
            <v>9.3000000000000007</v>
          </cell>
        </row>
        <row r="10566">
          <cell r="A10566">
            <v>38545</v>
          </cell>
          <cell r="B10566" t="str">
            <v>SINAPI</v>
          </cell>
          <cell r="C10566" t="str">
            <v xml:space="preserve">MANTA DE POLIETILENO EXPANDIDO (PEBD), E = 5 MM                                                                                                                                                                                                                                                                                                                                                                                                                                                           </v>
          </cell>
          <cell r="D10566" t="str">
            <v xml:space="preserve">M2    </v>
          </cell>
          <cell r="E10566">
            <v>5.98</v>
          </cell>
        </row>
        <row r="10567">
          <cell r="A10567">
            <v>42527</v>
          </cell>
          <cell r="B10567" t="str">
            <v>SINAPI</v>
          </cell>
          <cell r="C10567" t="str">
            <v xml:space="preserve">MANTA DE POLIETILENO EXPANDIDO, COM 1 FACE METALIZADA PARA SUBCOBERTURA,  E = *5* MM                                                                                                                                                                                                                                                                                                                                                                                                                      </v>
          </cell>
          <cell r="D10567" t="str">
            <v xml:space="preserve">M2    </v>
          </cell>
          <cell r="E10567">
            <v>22.54</v>
          </cell>
        </row>
        <row r="10568">
          <cell r="A10568">
            <v>39323</v>
          </cell>
          <cell r="B10568" t="str">
            <v>SINAPI</v>
          </cell>
          <cell r="C10568" t="str">
            <v xml:space="preserve">MANTA GEOTEXTIL TECIDO DE LAMINETES DE POLIPROPILENO, RESISTENCIA A TRACAO = *25* KN/M                                                                                                                                                                                                                                                                                                                                                                                                                    </v>
          </cell>
          <cell r="D10568" t="str">
            <v xml:space="preserve">M2    </v>
          </cell>
          <cell r="E10568">
            <v>22.8</v>
          </cell>
        </row>
        <row r="10569">
          <cell r="A10569">
            <v>626</v>
          </cell>
          <cell r="B10569" t="str">
            <v>SINAPI</v>
          </cell>
          <cell r="C10569" t="str">
            <v xml:space="preserve">MANTA LIQUIDA DE BASE ASFALTICA MODIFICADA COM A ADICAO DE ELASTOMEROS DILUIDOS EM SOLVENTE ORGANICO, APLICACAO A FRIO (MEMBRANA IMPERMEABILIZANTE ASFASTICA)                                                                                                                                                                                                                                                                                                                                             </v>
          </cell>
          <cell r="D10569" t="str">
            <v xml:space="preserve">KG    </v>
          </cell>
          <cell r="E10569">
            <v>19.72</v>
          </cell>
        </row>
        <row r="10570">
          <cell r="A10570">
            <v>44504</v>
          </cell>
          <cell r="B10570" t="str">
            <v>SINAPI</v>
          </cell>
          <cell r="C10570" t="str">
            <v xml:space="preserve">MANTA TERMOPLASTICA, PEAD, GEOMEMBRANA LISA, E = 0,50 MM  ( NBR 15352)                                                                                                                                                                                                                                                                                                                                                                                                                                    </v>
          </cell>
          <cell r="D10570" t="str">
            <v xml:space="preserve">M2    </v>
          </cell>
          <cell r="E10570">
            <v>14.77</v>
          </cell>
        </row>
        <row r="10571">
          <cell r="A10571">
            <v>44505</v>
          </cell>
          <cell r="B10571" t="str">
            <v>SINAPI</v>
          </cell>
          <cell r="C10571" t="str">
            <v xml:space="preserve">MANTA TERMOPLASTICA, PEAD, GEOMEMBRANA LISA, E = 0,75 MM (NBR 15352)                                                                                                                                                                                                                                                                                                                                                                                                                                      </v>
          </cell>
          <cell r="D10571" t="str">
            <v xml:space="preserve">M2    </v>
          </cell>
          <cell r="E10571">
            <v>22.29</v>
          </cell>
        </row>
        <row r="10572">
          <cell r="A10572">
            <v>44506</v>
          </cell>
          <cell r="B10572" t="str">
            <v>SINAPI</v>
          </cell>
          <cell r="C10572" t="str">
            <v xml:space="preserve">MANTA TERMOPLASTICA, PEAD, GEOMEMBRANA LISA, E = 0,80 MM (NBR 15352)                                                                                                                                                                                                                                                                                                                                                                                                                                      </v>
          </cell>
          <cell r="D10572" t="str">
            <v xml:space="preserve">M2    </v>
          </cell>
          <cell r="E10572">
            <v>23.66</v>
          </cell>
        </row>
        <row r="10573">
          <cell r="A10573">
            <v>44507</v>
          </cell>
          <cell r="B10573" t="str">
            <v>SINAPI</v>
          </cell>
          <cell r="C10573" t="str">
            <v xml:space="preserve">MANTA TERMOPLASTICA, PEAD, GEOMEMBRANA LISA, E = 1,00 MM (NBR 15352)                                                                                                                                                                                                                                                                                                                                                                                                                                      </v>
          </cell>
          <cell r="D10573" t="str">
            <v xml:space="preserve">M2    </v>
          </cell>
          <cell r="E10573">
            <v>29.58</v>
          </cell>
        </row>
        <row r="10574">
          <cell r="A10574">
            <v>44508</v>
          </cell>
          <cell r="B10574" t="str">
            <v>SINAPI</v>
          </cell>
          <cell r="C10574" t="str">
            <v xml:space="preserve">MANTA TERMOPLASTICA, PEAD, GEOMEMBRANA LISA, E = 1,50 MM (NBR 15352)                                                                                                                                                                                                                                                                                                                                                                                                                                      </v>
          </cell>
          <cell r="D10574" t="str">
            <v xml:space="preserve">M2    </v>
          </cell>
          <cell r="E10574">
            <v>44.36</v>
          </cell>
        </row>
        <row r="10575">
          <cell r="A10575">
            <v>44509</v>
          </cell>
          <cell r="B10575" t="str">
            <v>SINAPI</v>
          </cell>
          <cell r="C10575" t="str">
            <v xml:space="preserve">MANTA TERMOPLASTICA, PEAD, GEOMEMBRANA LISA, E = 2,00 MM (NBR 15352)                                                                                                                                                                                                                                                                                                                                                                                                                                      </v>
          </cell>
          <cell r="D10575" t="str">
            <v xml:space="preserve">M2    </v>
          </cell>
          <cell r="E10575">
            <v>59.42</v>
          </cell>
        </row>
        <row r="10576">
          <cell r="A10576">
            <v>44510</v>
          </cell>
          <cell r="B10576" t="str">
            <v>SINAPI</v>
          </cell>
          <cell r="C10576" t="str">
            <v xml:space="preserve">MANTA TERMOPLASTICA, PEAD, GEOMEMBRANA LISA, E = 2,50 MM (NBR 15352)                                                                                                                                                                                                                                                                                                                                                                                                                                      </v>
          </cell>
          <cell r="D10576" t="str">
            <v xml:space="preserve">M2    </v>
          </cell>
          <cell r="E10576">
            <v>73.790000000000006</v>
          </cell>
        </row>
        <row r="10577">
          <cell r="A10577">
            <v>44512</v>
          </cell>
          <cell r="B10577" t="str">
            <v>SINAPI</v>
          </cell>
          <cell r="C10577" t="str">
            <v xml:space="preserve">MANTA TERMOPLASTICA, PEAD, GEOMEMBRANA TEXTURIZADA EM AMBAS AS FACES, E = 0,50 MM ( NBR 15352)                                                                                                                                                                                                                                                                                                                                                                                                            </v>
          </cell>
          <cell r="D10577" t="str">
            <v xml:space="preserve">M2    </v>
          </cell>
          <cell r="E10577">
            <v>16.47</v>
          </cell>
        </row>
        <row r="10578">
          <cell r="A10578">
            <v>44513</v>
          </cell>
          <cell r="B10578" t="str">
            <v>SINAPI</v>
          </cell>
          <cell r="C10578" t="str">
            <v xml:space="preserve">MANTA TERMOPLASTICA, PEAD, GEOMEMBRANA TEXTURIZADA EM AMBAS AS FACES, E = 0,75 MM ( NBR 15352)                                                                                                                                                                                                                                                                                                                                                                                                            </v>
          </cell>
          <cell r="D10578" t="str">
            <v xml:space="preserve">M2    </v>
          </cell>
          <cell r="E10578">
            <v>23.25</v>
          </cell>
        </row>
        <row r="10579">
          <cell r="A10579">
            <v>44514</v>
          </cell>
          <cell r="B10579" t="str">
            <v>SINAPI</v>
          </cell>
          <cell r="C10579" t="str">
            <v xml:space="preserve">MANTA TERMOPLASTICA, PEAD, GEOMEMBRANA TEXTURIZADA EM AMBAS AS FACES, E = 0,80 MM ( NBR 15352)                                                                                                                                                                                                                                                                                                                                                                                                            </v>
          </cell>
          <cell r="D10579" t="str">
            <v xml:space="preserve">M2    </v>
          </cell>
          <cell r="E10579">
            <v>26.35</v>
          </cell>
        </row>
        <row r="10580">
          <cell r="A10580">
            <v>44515</v>
          </cell>
          <cell r="B10580" t="str">
            <v>SINAPI</v>
          </cell>
          <cell r="C10580" t="str">
            <v xml:space="preserve">MANTA TERMOPLASTICA, PEAD, GEOMEMBRANA TEXTURIZADA EM AMBAS AS FACES, E = 1,00 MM ( NBR 15352)                                                                                                                                                                                                                                                                                                                                                                                                            </v>
          </cell>
          <cell r="D10580" t="str">
            <v xml:space="preserve">M2    </v>
          </cell>
          <cell r="E10580">
            <v>32.36</v>
          </cell>
        </row>
        <row r="10581">
          <cell r="A10581">
            <v>44511</v>
          </cell>
          <cell r="B10581" t="str">
            <v>SINAPI</v>
          </cell>
          <cell r="C10581" t="str">
            <v xml:space="preserve">MANTA TERMOPLASTICA, PEAD, GEOMEMBRANA TEXTURIZADA EM AMBAS AS FACES, E = 1,50 MM ( NBR 15352)                                                                                                                                                                                                                                                                                                                                                                                                            </v>
          </cell>
          <cell r="D10581" t="str">
            <v xml:space="preserve">M2    </v>
          </cell>
          <cell r="E10581">
            <v>47.9</v>
          </cell>
        </row>
        <row r="10582">
          <cell r="A10582">
            <v>44516</v>
          </cell>
          <cell r="B10582" t="str">
            <v>SINAPI</v>
          </cell>
          <cell r="C10582" t="str">
            <v xml:space="preserve">MANTA TERMOPLASTICA, PEAD, GEOMEMBRANA TEXTURIZADA EM AMBAS AS FACES, E = 2,00 MM ( NBR 15352)                                                                                                                                                                                                                                                                                                                                                                                                            </v>
          </cell>
          <cell r="D10582" t="str">
            <v xml:space="preserve">M2    </v>
          </cell>
          <cell r="E10582">
            <v>64.73</v>
          </cell>
        </row>
        <row r="10583">
          <cell r="A10583">
            <v>44517</v>
          </cell>
          <cell r="B10583" t="str">
            <v>SINAPI</v>
          </cell>
          <cell r="C10583" t="str">
            <v xml:space="preserve">MANTA TERMOPLASTICA, PEAD, GEOMEMBRANA TEXTURIZADA EM AMBAS AS FACES, E = 2,50 MM ( NBR 15352)                                                                                                                                                                                                                                                                                                                                                                                                            </v>
          </cell>
          <cell r="D10583" t="str">
            <v xml:space="preserve">M2    </v>
          </cell>
          <cell r="E10583">
            <v>80.739999999999995</v>
          </cell>
        </row>
        <row r="10584">
          <cell r="A10584">
            <v>11479</v>
          </cell>
          <cell r="B10584" t="str">
            <v>SINAPI</v>
          </cell>
          <cell r="C10584" t="str">
            <v xml:space="preserve">MAQUINA DE 40 MM PARA FECHADURA DE EMBUTIR EXTERNA, EM ACO INOX                                                                                                                                                                                                                                                                                                                                                                                                                                           </v>
          </cell>
          <cell r="D10584" t="str">
            <v xml:space="preserve">UN    </v>
          </cell>
          <cell r="E10584">
            <v>33.24</v>
          </cell>
        </row>
        <row r="10585">
          <cell r="A10585">
            <v>11481</v>
          </cell>
          <cell r="B10585" t="str">
            <v>SINAPI</v>
          </cell>
          <cell r="C10585" t="str">
            <v xml:space="preserve">MAQUINA DE 40 MM PARA FECHADURA, PARA PORTA DE BANHEIRO, EM ACO INOX                                                                                                                                                                                                                                                                                                                                                                                                                                      </v>
          </cell>
          <cell r="D10585" t="str">
            <v xml:space="preserve">UN    </v>
          </cell>
          <cell r="E10585">
            <v>30.07</v>
          </cell>
        </row>
        <row r="10586">
          <cell r="A10586">
            <v>43609</v>
          </cell>
          <cell r="B10586" t="str">
            <v>SINAPI</v>
          </cell>
          <cell r="C10586" t="str">
            <v xml:space="preserve">MAQUINA DE 40 MM PARA FECHADURA, PARA PORTA INTERNA, EM ACO INOX                                                                                                                                                                                                                                                                                                                                                                                                                                          </v>
          </cell>
          <cell r="D10586" t="str">
            <v xml:space="preserve">UN    </v>
          </cell>
          <cell r="E10586">
            <v>30.07</v>
          </cell>
        </row>
        <row r="10587">
          <cell r="A10587">
            <v>11478</v>
          </cell>
          <cell r="B10587" t="str">
            <v>SINAPI</v>
          </cell>
          <cell r="C10587" t="str">
            <v xml:space="preserve">MAQUINA DE 55 MM PARA FECHADURA DE EMBUTIR EXTERNA, EM ACO INOX                                                                                                                                                                                                                                                                                                                                                                                                                                           </v>
          </cell>
          <cell r="D10587" t="str">
            <v xml:space="preserve">UN    </v>
          </cell>
          <cell r="E10587">
            <v>57.03</v>
          </cell>
        </row>
        <row r="10588">
          <cell r="A10588">
            <v>43608</v>
          </cell>
          <cell r="B10588" t="str">
            <v>SINAPI</v>
          </cell>
          <cell r="C10588" t="str">
            <v xml:space="preserve">MAQUINA DE 55 MM PARA FECHADURA, PARA PORTA DE BANHEIRO, EM ACO INOX                                                                                                                                                                                                                                                                                                                                                                                                                                      </v>
          </cell>
          <cell r="D10588" t="str">
            <v xml:space="preserve">UN    </v>
          </cell>
          <cell r="E10588">
            <v>43.52</v>
          </cell>
        </row>
        <row r="10589">
          <cell r="A10589">
            <v>11476</v>
          </cell>
          <cell r="B10589" t="str">
            <v>SINAPI</v>
          </cell>
          <cell r="C10589" t="str">
            <v xml:space="preserve">MAQUINA DE 55 MM PARA FECHADURA, PARA PORTA INTERNA, EM ACO INOX                                                                                                                                                                                                                                                                                                                                                                                                                                          </v>
          </cell>
          <cell r="D10589" t="str">
            <v xml:space="preserve">UN    </v>
          </cell>
          <cell r="E10589">
            <v>43.52</v>
          </cell>
        </row>
        <row r="10590">
          <cell r="A10590">
            <v>40637</v>
          </cell>
          <cell r="B10590" t="str">
            <v>SINAPI</v>
          </cell>
          <cell r="C10590" t="str">
            <v xml:space="preserve">MAQUINA DEMARCADORA DE FAIXA DE TRAFEGO A FRIO, AUTOPROPELIDA, MOTOR DIESEL 38 HP                                                                                                                                                                                                                                                                                                                                                                                                                         </v>
          </cell>
          <cell r="D10590" t="str">
            <v xml:space="preserve">UN    </v>
          </cell>
          <cell r="E10590">
            <v>823837.73</v>
          </cell>
        </row>
        <row r="10591">
          <cell r="A10591">
            <v>13836</v>
          </cell>
          <cell r="B10591" t="str">
            <v>SINAPI</v>
          </cell>
          <cell r="C10591" t="str">
            <v xml:space="preserve">MAQUINA EXTRUSORA DE CONCRETO PARA GUIAS E SARJETAS, COM MOTOR A DIESEL DE 14 CV                                                                                                                                                                                                                                                                                                                                                                                                                          </v>
          </cell>
          <cell r="D10591" t="str">
            <v xml:space="preserve">UN    </v>
          </cell>
          <cell r="E10591">
            <v>62843.29</v>
          </cell>
        </row>
        <row r="10592">
          <cell r="A10592">
            <v>14534</v>
          </cell>
          <cell r="B10592" t="str">
            <v>SINAPI</v>
          </cell>
          <cell r="C10592" t="str">
            <v xml:space="preserve">MAQUINA MANUAL TIPO PRENSA PARA PRODUCAO DE BLOCOS E PAVIMENTOS DE CONCRETO, COM MOTOR ELETRICO TRIFASICO PARA VIBRACAO, POTENCIA TOTAL INSTALADA DE 1,5 KW                                                                                                                                                                                                                                                                                                                                               </v>
          </cell>
          <cell r="D10592" t="str">
            <v xml:space="preserve">UN    </v>
          </cell>
          <cell r="E10592">
            <v>26307.86</v>
          </cell>
        </row>
        <row r="10593">
          <cell r="A10593">
            <v>14619</v>
          </cell>
          <cell r="B10593" t="str">
            <v>SINAPI</v>
          </cell>
          <cell r="C10593" t="str">
            <v xml:space="preserve">MAQUINA PARA CORTE COM DISCO ABRASIVO DE DIAMETRO DE 18'' (450 MM), COM MOTOR ELETRICO TRIFASICO DE 10 CV                                                                                                                                                                                                                                                                                                                                                                                                 </v>
          </cell>
          <cell r="D10593" t="str">
            <v xml:space="preserve">UN    </v>
          </cell>
          <cell r="E10593">
            <v>13727.11</v>
          </cell>
        </row>
        <row r="10594">
          <cell r="A10594">
            <v>14535</v>
          </cell>
          <cell r="B10594" t="str">
            <v>SINAPI</v>
          </cell>
          <cell r="C10594" t="str">
            <v xml:space="preserve">MAQUINA TIPO PRENSA HIDRAULICA, PARA FABRICACAO DE TUBOS DE CONCRETO PARA AGUAS PLUVIAIS, DN 200 A DN 600 MM X 1000 MM DE COMPRIMENTO, COM MOTOR PRINCIPAL DE 20 CV                                                                                                                                                                                                                                                                                                                                       </v>
          </cell>
          <cell r="D10594" t="str">
            <v xml:space="preserve">UN    </v>
          </cell>
          <cell r="E10594">
            <v>261108.06</v>
          </cell>
        </row>
        <row r="10595">
          <cell r="A10595">
            <v>39813</v>
          </cell>
          <cell r="B10595" t="str">
            <v>SINAPI</v>
          </cell>
          <cell r="C10595" t="str">
            <v xml:space="preserve">MAQUINA TIPO VASO/TANQUE/JATO DE PRESSAO PORTATIL PARA JATEAMENTO, CONTROLE AUTOMATICO E REMOTO, CAMARA DE 1 SAIDA, 280 L, DIAM. *670* MM, BICO JATO CURTO VENTURI DE 5/16", MANGUEIRA DE 1" DE 10 M, COMPLETA (VALVULAS POP UP E DOSADORA, FUNDO CONICO ETC)                                                                                                                                                                                                                                             </v>
          </cell>
          <cell r="D10595" t="str">
            <v xml:space="preserve">UN    </v>
          </cell>
          <cell r="E10595">
            <v>36425.64</v>
          </cell>
        </row>
        <row r="10596">
          <cell r="A10596">
            <v>40403</v>
          </cell>
          <cell r="B10596" t="str">
            <v>SINAPI</v>
          </cell>
          <cell r="C10596" t="str">
            <v xml:space="preserve">MAQUINA TRANSFORMADORA MONOFASICA PARA SOLDA ELETRICA, TENSAO DE 220 V, FREQUENCIA DE 60 HZ, FAIXA DE CORRENTE ENTRE 80 A (+/- 10 A) E 250 A, POTENCIA ENTRE 14,00 KVA E 15,0 KVA, CICLO DE TRABALHO ENTRE 10% E 20% A 250 A                                                                                                                                                                                                                                                                              </v>
          </cell>
          <cell r="D10596" t="str">
            <v xml:space="preserve">UN    </v>
          </cell>
          <cell r="E10596">
            <v>544.97</v>
          </cell>
        </row>
        <row r="10597">
          <cell r="A10597">
            <v>12868</v>
          </cell>
          <cell r="B10597" t="str">
            <v>SINAPI</v>
          </cell>
          <cell r="C10597" t="str">
            <v xml:space="preserve">MARCENEIRO (HORISTA)                                                                                                                                                                                                                                                                                                                                                                                                                                                                                      </v>
          </cell>
          <cell r="D10597" t="str">
            <v xml:space="preserve">H     </v>
          </cell>
          <cell r="E10597">
            <v>17.22</v>
          </cell>
        </row>
        <row r="10598">
          <cell r="A10598">
            <v>40916</v>
          </cell>
          <cell r="B10598" t="str">
            <v>SINAPI</v>
          </cell>
          <cell r="C10598" t="str">
            <v xml:space="preserve">MARCENEIRO (MENSALISTA)                                                                                                                                                                                                                                                                                                                                                                                                                                                                                   </v>
          </cell>
          <cell r="D10598" t="str">
            <v xml:space="preserve">MES   </v>
          </cell>
          <cell r="E10598">
            <v>3049.56</v>
          </cell>
        </row>
        <row r="10599">
          <cell r="A10599">
            <v>4755</v>
          </cell>
          <cell r="B10599" t="str">
            <v>SINAPI</v>
          </cell>
          <cell r="C10599" t="str">
            <v xml:space="preserve">MARMORISTA / GRANITEIRO (HORISTA)                                                                                                                                                                                                                                                                                                                                                                                                                                                                         </v>
          </cell>
          <cell r="D10599" t="str">
            <v xml:space="preserve">H     </v>
          </cell>
          <cell r="E10599">
            <v>18.22</v>
          </cell>
        </row>
        <row r="10600">
          <cell r="A10600">
            <v>41067</v>
          </cell>
          <cell r="B10600" t="str">
            <v>SINAPI</v>
          </cell>
          <cell r="C10600" t="str">
            <v xml:space="preserve">MARMORISTA / GRANITEIRO (MENSALISTA)                                                                                                                                                                                                                                                                                                                                                                                                                                                                      </v>
          </cell>
          <cell r="D10600" t="str">
            <v xml:space="preserve">MES   </v>
          </cell>
          <cell r="E10600">
            <v>3227.79</v>
          </cell>
        </row>
        <row r="10601">
          <cell r="A10601">
            <v>38463</v>
          </cell>
          <cell r="B10601" t="str">
            <v>SINAPI</v>
          </cell>
          <cell r="C10601" t="str">
            <v xml:space="preserve">MARTELO DE SOLDADOR/PICADOR DE SOLDA                                                                                                                                                                                                                                                                                                                                                                                                                                                                      </v>
          </cell>
          <cell r="D10601" t="str">
            <v xml:space="preserve">UN    </v>
          </cell>
          <cell r="E10601">
            <v>25.07</v>
          </cell>
        </row>
        <row r="10602">
          <cell r="A10602">
            <v>40703</v>
          </cell>
          <cell r="B10602" t="str">
            <v>SINAPI</v>
          </cell>
          <cell r="C10602" t="str">
            <v xml:space="preserve">MARTELO DEMOLIDOR ELETRICO, COM POTENCIA DE 2.000 W, FREQUENCIA DE 1.000 IMPACTOS POR MINUTO, FORÇA DE IMPACTO ENTRE 60 E 65 J, PESO DE 30 KG                                                                                                                                                                                                                                                                                                                                                             </v>
          </cell>
          <cell r="D10602" t="str">
            <v xml:space="preserve">UN    </v>
          </cell>
          <cell r="E10602">
            <v>10848.11</v>
          </cell>
        </row>
        <row r="10603">
          <cell r="A10603">
            <v>14531</v>
          </cell>
          <cell r="B10603" t="str">
            <v>SINAPI</v>
          </cell>
          <cell r="C10603" t="str">
            <v xml:space="preserve">MARTELO DEMOLIDOR PNEUMATICO MANUAL, COM REDUCAO DE VIBRACAO, PESO DE 21 KG                                                                                                                                                                                                                                                                                                                                                                                                                               </v>
          </cell>
          <cell r="D10603" t="str">
            <v xml:space="preserve">UN    </v>
          </cell>
          <cell r="E10603">
            <v>20224.96</v>
          </cell>
        </row>
        <row r="10604">
          <cell r="A10604">
            <v>36533</v>
          </cell>
          <cell r="B10604" t="str">
            <v>SINAPI</v>
          </cell>
          <cell r="C10604" t="str">
            <v xml:space="preserve">MARTELO DEMOLIDOR PNEUMATICO MANUAL, COM REDUCAO DE VIBRACAO, PESO DE 31,5 KG                                                                                                                                                                                                                                                                                                                                                                                                                             </v>
          </cell>
          <cell r="D10604" t="str">
            <v xml:space="preserve">UN    </v>
          </cell>
          <cell r="E10604">
            <v>23273.759999999998</v>
          </cell>
        </row>
        <row r="10605">
          <cell r="A10605">
            <v>11616</v>
          </cell>
          <cell r="B10605" t="str">
            <v>SINAPI</v>
          </cell>
          <cell r="C10605" t="str">
            <v xml:space="preserve">MARTELO DEMOLIDOR PNEUMATICO MANUAL, PADRAO, PESO DE 32 KG                                                                                                                                                                                                                                                                                                                                                                                                                                                </v>
          </cell>
          <cell r="D10605" t="str">
            <v xml:space="preserve">UN    </v>
          </cell>
          <cell r="E10605">
            <v>21981.72</v>
          </cell>
        </row>
        <row r="10606">
          <cell r="A10606">
            <v>41898</v>
          </cell>
          <cell r="B10606" t="str">
            <v>SINAPI</v>
          </cell>
          <cell r="C10606" t="str">
            <v xml:space="preserve">MARTELO DEMOLIDOR PNEUMATICO MANUAL, PESO  DE 28 KG, COM SILENCIADOR                                                                                                                                                                                                                                                                                                                                                                                                                                      </v>
          </cell>
          <cell r="D10606" t="str">
            <v xml:space="preserve">UN    </v>
          </cell>
          <cell r="E10606">
            <v>24732.43</v>
          </cell>
        </row>
        <row r="10607">
          <cell r="A10607">
            <v>13447</v>
          </cell>
          <cell r="B10607" t="str">
            <v>SINAPI</v>
          </cell>
          <cell r="C10607" t="str">
            <v xml:space="preserve">MARTELO PERFURADOR PNEUMATICO MANUAL, DE SUPERFICIE, COM AVANCO DE COLUNA, PESO DE 22 KG                                                                                                                                                                                                                                                                                                                                                                                                                  </v>
          </cell>
          <cell r="D10607" t="str">
            <v xml:space="preserve">UN    </v>
          </cell>
          <cell r="E10607">
            <v>45509.37</v>
          </cell>
        </row>
        <row r="10608">
          <cell r="A10608">
            <v>14529</v>
          </cell>
          <cell r="B10608" t="str">
            <v>SINAPI</v>
          </cell>
          <cell r="C10608" t="str">
            <v xml:space="preserve">MARTELO PERFURADOR PNEUMATICO MANUAL, HASTE 25 X 75 MM, 21 KG                                                                                                                                                                                                                                                                                                                                                                                                                                             </v>
          </cell>
          <cell r="D10608" t="str">
            <v xml:space="preserve">UN    </v>
          </cell>
          <cell r="E10608">
            <v>25452.23</v>
          </cell>
        </row>
        <row r="10609">
          <cell r="A10609">
            <v>10747</v>
          </cell>
          <cell r="B10609" t="str">
            <v>SINAPI</v>
          </cell>
          <cell r="C10609" t="str">
            <v xml:space="preserve">MARTELO PERFURADOR PNEUMATICO MANUAL, PESO DE 25 KG, COM SILENCIADOR                                                                                                                                                                                                                                                                                                                                                                                                                                      </v>
          </cell>
          <cell r="D10609" t="str">
            <v xml:space="preserve">UN    </v>
          </cell>
          <cell r="E10609">
            <v>24972.53</v>
          </cell>
        </row>
        <row r="10610">
          <cell r="A10610">
            <v>36141</v>
          </cell>
          <cell r="B10610" t="str">
            <v>SINAPI</v>
          </cell>
          <cell r="C10610" t="str">
            <v xml:space="preserve">MASCARA DE SEGURANCA PARA SOLDA COM ESCUDO DE CELERON E CARNEIRA DE PLASTICO COM REGULAGEM                                                                                                                                                                                                                                                                                                                                                                                                                </v>
          </cell>
          <cell r="D10610" t="str">
            <v xml:space="preserve">UN    </v>
          </cell>
          <cell r="E10610">
            <v>32.4</v>
          </cell>
        </row>
        <row r="10611">
          <cell r="A10611">
            <v>43651</v>
          </cell>
          <cell r="B10611" t="str">
            <v>SINAPI</v>
          </cell>
          <cell r="C10611" t="str">
            <v xml:space="preserve">MASSA ACRILICA PARA SUPERFICIES INTERNAS E EXTERNAS                                                                                                                                                                                                                                                                                                                                                                                                                                                       </v>
          </cell>
          <cell r="D10611" t="str">
            <v xml:space="preserve">KG    </v>
          </cell>
          <cell r="E10611">
            <v>7.05</v>
          </cell>
        </row>
        <row r="10612">
          <cell r="A10612">
            <v>43626</v>
          </cell>
          <cell r="B10612" t="str">
            <v>SINAPI</v>
          </cell>
          <cell r="C10612" t="str">
            <v xml:space="preserve">MASSA CORRIDA PARA SUPERFICIES DE AMBIENTES INTERNOS                                                                                                                                                                                                                                                                                                                                                                                                                                                      </v>
          </cell>
          <cell r="D10612" t="str">
            <v xml:space="preserve">KG    </v>
          </cell>
          <cell r="E10612">
            <v>3.92</v>
          </cell>
        </row>
        <row r="10613">
          <cell r="A10613">
            <v>39434</v>
          </cell>
          <cell r="B10613" t="str">
            <v>SINAPI</v>
          </cell>
          <cell r="C10613" t="str">
            <v xml:space="preserve">MASSA DE REJUNTE EM PO PARA DRYWALL, A BASE DE GESSO, SECAGEM RAPIDA, PARA TRATAMENTO DE JUNTAS DE CHAPA DE GESSO (NECESSITA ADICAO DE AGUA)                                                                                                                                                                                                                                                                                                                                                              </v>
          </cell>
          <cell r="D10613" t="str">
            <v xml:space="preserve">KG    </v>
          </cell>
          <cell r="E10613">
            <v>3.44</v>
          </cell>
        </row>
        <row r="10614">
          <cell r="A10614">
            <v>39433</v>
          </cell>
          <cell r="B10614" t="str">
            <v>SINAPI</v>
          </cell>
          <cell r="C10614" t="str">
            <v xml:space="preserve">MASSA DE REJUNTE PRONTA PARA TRATAMENTO DE JUNTAS DE CHAPA DE GESSO PARA DRYWALL, SEM ADICAO DE AGUA                                                                                                                                                                                                                                                                                                                                                                                                      </v>
          </cell>
          <cell r="D10614" t="str">
            <v xml:space="preserve">KG    </v>
          </cell>
          <cell r="E10614">
            <v>2.73</v>
          </cell>
        </row>
        <row r="10615">
          <cell r="A10615">
            <v>4049</v>
          </cell>
          <cell r="B10615" t="str">
            <v>SINAPI</v>
          </cell>
          <cell r="C10615" t="str">
            <v xml:space="preserve">MASSA EPOXI BICOMPONENTE (MASSA + CATALIZADOR)                                                                                                                                                                                                                                                                                                                                                                                                                                                            </v>
          </cell>
          <cell r="D10615" t="str">
            <v xml:space="preserve">L     </v>
          </cell>
          <cell r="E10615">
            <v>78.680000000000007</v>
          </cell>
        </row>
        <row r="10616">
          <cell r="A10616">
            <v>38120</v>
          </cell>
          <cell r="B10616" t="str">
            <v>SINAPI</v>
          </cell>
          <cell r="C10616" t="str">
            <v xml:space="preserve">MASSA EPOXI BICOMPONENTE PARA REPAROS                                                                                                                                                                                                                                                                                                                                                                                                                                                                     </v>
          </cell>
          <cell r="D10616" t="str">
            <v xml:space="preserve">KG    </v>
          </cell>
          <cell r="E10616">
            <v>140.34</v>
          </cell>
        </row>
        <row r="10617">
          <cell r="A10617">
            <v>43652</v>
          </cell>
          <cell r="B10617" t="str">
            <v>SINAPI</v>
          </cell>
          <cell r="C10617" t="str">
            <v xml:space="preserve">MASSA PARA MADEIRA - INTERIOR E EXTERIOR                                                                                                                                                                                                                                                                                                                                                                                                                                                                  </v>
          </cell>
          <cell r="D10617" t="str">
            <v xml:space="preserve">KG    </v>
          </cell>
          <cell r="E10617">
            <v>15.8</v>
          </cell>
        </row>
        <row r="10618">
          <cell r="A10618">
            <v>10498</v>
          </cell>
          <cell r="B10618" t="str">
            <v>SINAPI</v>
          </cell>
          <cell r="C10618" t="str">
            <v xml:space="preserve">MASSA PARA VIDRO                                                                                                                                                                                                                                                                                                                                                                                                                                                                                          </v>
          </cell>
          <cell r="D10618" t="str">
            <v xml:space="preserve">KG    </v>
          </cell>
          <cell r="E10618">
            <v>9.74</v>
          </cell>
        </row>
        <row r="10619">
          <cell r="A10619">
            <v>4823</v>
          </cell>
          <cell r="B10619" t="str">
            <v>SINAPI</v>
          </cell>
          <cell r="C10619" t="str">
            <v xml:space="preserve">MASSA PLASTICA PARA MARMORE/GRANITO                                                                                                                                                                                                                                                                                                                                                                                                                                                                       </v>
          </cell>
          <cell r="D10619" t="str">
            <v xml:space="preserve">KG    </v>
          </cell>
          <cell r="E10619">
            <v>42.01</v>
          </cell>
        </row>
        <row r="10620">
          <cell r="A10620">
            <v>38877</v>
          </cell>
          <cell r="B10620" t="str">
            <v>SINAPI</v>
          </cell>
          <cell r="C10620" t="str">
            <v xml:space="preserve">MASSA PREMIUM PARA TEXTURA LISA DE BASE ACRILICA, USO INTERNO E EXTERNO                                                                                                                                                                                                                                                                                                                                                                                                                                   </v>
          </cell>
          <cell r="D10620" t="str">
            <v xml:space="preserve">KG    </v>
          </cell>
          <cell r="E10620">
            <v>5.34</v>
          </cell>
        </row>
        <row r="10621">
          <cell r="A10621">
            <v>34546</v>
          </cell>
          <cell r="B10621" t="str">
            <v>SINAPI</v>
          </cell>
          <cell r="C10621" t="str">
            <v xml:space="preserve">MASSA PREMIUM PARA TEXTURA RUSTICA DE BASE ACRILICA, COR BRANCA, USO INTERNO E EXTERNO                                                                                                                                                                                                                                                                                                                                                                                                                    </v>
          </cell>
          <cell r="D10621" t="str">
            <v xml:space="preserve">KG    </v>
          </cell>
          <cell r="E10621">
            <v>5.49</v>
          </cell>
        </row>
        <row r="10622">
          <cell r="A10622">
            <v>41387</v>
          </cell>
          <cell r="B10622" t="str">
            <v>SINAPI</v>
          </cell>
          <cell r="C10622" t="str">
            <v xml:space="preserve">MASTRO SIMPLES GALVANIZADO DIAMETRO NOMINAL 1 1/2"                                                                                                                                                                                                                                                                                                                                                                                                                                                        </v>
          </cell>
          <cell r="D10622" t="str">
            <v xml:space="preserve">M     </v>
          </cell>
          <cell r="E10622">
            <v>55.1</v>
          </cell>
        </row>
        <row r="10623">
          <cell r="A10623">
            <v>41388</v>
          </cell>
          <cell r="B10623" t="str">
            <v>SINAPI</v>
          </cell>
          <cell r="C10623" t="str">
            <v xml:space="preserve">MASTRO SIMPLES GALVANIZADO DIAMETRO NOMINAL 2"                                                                                                                                                                                                                                                                                                                                                                                                                                                            </v>
          </cell>
          <cell r="D10623" t="str">
            <v xml:space="preserve">M     </v>
          </cell>
          <cell r="E10623">
            <v>66.11</v>
          </cell>
        </row>
        <row r="10624">
          <cell r="A10624">
            <v>41380</v>
          </cell>
          <cell r="B10624" t="str">
            <v>SINAPI</v>
          </cell>
          <cell r="C10624" t="str">
            <v xml:space="preserve">MASTRO TELESCOPICO DE 4 METROS (3 M X DN= 2" + 1 M X DN= 1 1/2")                                                                                                                                                                                                                                                                                                                                                                                                                                          </v>
          </cell>
          <cell r="D10624" t="str">
            <v xml:space="preserve">UN    </v>
          </cell>
          <cell r="E10624">
            <v>439.88</v>
          </cell>
        </row>
        <row r="10625">
          <cell r="A10625">
            <v>41381</v>
          </cell>
          <cell r="B10625" t="str">
            <v>SINAPI</v>
          </cell>
          <cell r="C10625" t="str">
            <v xml:space="preserve">MASTRO TELESCOPICO GALVANIZADO 5 METROS (3 M X DN= 2" + 2 M X DN= 1 1/2")                                                                                                                                                                                                                                                                                                                                                                                                                                 </v>
          </cell>
          <cell r="D10625" t="str">
            <v xml:space="preserve">UN    </v>
          </cell>
          <cell r="E10625">
            <v>460.83</v>
          </cell>
        </row>
        <row r="10626">
          <cell r="A10626">
            <v>41382</v>
          </cell>
          <cell r="B10626" t="str">
            <v>SINAPI</v>
          </cell>
          <cell r="C10626" t="str">
            <v xml:space="preserve">MASTRO TELESCOPICO GALVANIZADO 6 METROS (3 M X DN= 2" + 3 M X DN= 1Â½")                                                                                                                                                                                                                                                                                                                                                                                                                                   </v>
          </cell>
          <cell r="D10626" t="str">
            <v xml:space="preserve">UN    </v>
          </cell>
          <cell r="E10626">
            <v>446.05</v>
          </cell>
        </row>
        <row r="10627">
          <cell r="A10627">
            <v>41383</v>
          </cell>
          <cell r="B10627" t="str">
            <v>SINAPI</v>
          </cell>
          <cell r="C10627" t="str">
            <v xml:space="preserve">MASTRO TELESCOPICO GALVANIZADO 7 METROS (6 M X DN= 2" + 1 M X DN= 1 1/2")                                                                                                                                                                                                                                                                                                                                                                                                                                 </v>
          </cell>
          <cell r="D10627" t="str">
            <v xml:space="preserve">UN    </v>
          </cell>
          <cell r="E10627">
            <v>605.42999999999995</v>
          </cell>
        </row>
        <row r="10628">
          <cell r="A10628">
            <v>41385</v>
          </cell>
          <cell r="B10628" t="str">
            <v>SINAPI</v>
          </cell>
          <cell r="C10628" t="str">
            <v xml:space="preserve">MASTRO TELESCOPICO GALVANIZADO 9 METROS (6 M X DN= 2" + 3 M X DN= 1 1/2")                                                                                                                                                                                                                                                                                                                                                                                                                                 </v>
          </cell>
          <cell r="D10628" t="str">
            <v xml:space="preserve">UN    </v>
          </cell>
          <cell r="E10628">
            <v>753.38</v>
          </cell>
        </row>
        <row r="10629">
          <cell r="A10629">
            <v>11079</v>
          </cell>
          <cell r="B10629" t="str">
            <v>SINAPI</v>
          </cell>
          <cell r="C10629" t="str">
            <v xml:space="preserve">MATERIAL FILTRANTE (PEDREGULHO) 0,6 A 25,46 MM (POSTO PEDREIRA/FORNECEDOR, SEM FRETE)                                                                                                                                                                                                                                                                                                                                                                                                                     </v>
          </cell>
          <cell r="D10629" t="str">
            <v xml:space="preserve">M3    </v>
          </cell>
          <cell r="E10629">
            <v>2187.5300000000002</v>
          </cell>
        </row>
        <row r="10630">
          <cell r="A10630">
            <v>11082</v>
          </cell>
          <cell r="B10630" t="str">
            <v>SINAPI</v>
          </cell>
          <cell r="C10630" t="str">
            <v xml:space="preserve">MATERIAL FILTRANTE (PEDREGULHO) 38 A 25,4 MM (POSTO PEDREIRA/FORNECEDOR, SEM FRETE)                                                                                                                                                                                                                                                                                                                                                                                                                       </v>
          </cell>
          <cell r="D10630" t="str">
            <v xml:space="preserve">M3    </v>
          </cell>
          <cell r="E10630">
            <v>2187.5300000000002</v>
          </cell>
        </row>
        <row r="10631">
          <cell r="A10631">
            <v>4058</v>
          </cell>
          <cell r="B10631" t="str">
            <v>SINAPI</v>
          </cell>
          <cell r="C10631" t="str">
            <v xml:space="preserve">MECANICO DE EQUIPAMENTOS PESADOS                                                                                                                                                                                                                                                                                                                                                                                                                                                                          </v>
          </cell>
          <cell r="D10631" t="str">
            <v xml:space="preserve">H     </v>
          </cell>
          <cell r="E10631">
            <v>26.64</v>
          </cell>
        </row>
        <row r="10632">
          <cell r="A10632">
            <v>40974</v>
          </cell>
          <cell r="B10632" t="str">
            <v>SINAPI</v>
          </cell>
          <cell r="C10632" t="str">
            <v xml:space="preserve">MECANICO DE EQUIPAMENTOS PESADOS (MENSALISTA)                                                                                                                                                                                                                                                                                                                                                                                                                                                             </v>
          </cell>
          <cell r="D10632" t="str">
            <v xml:space="preserve">MES   </v>
          </cell>
          <cell r="E10632">
            <v>4718.8999999999996</v>
          </cell>
        </row>
        <row r="10633">
          <cell r="A10633">
            <v>34794</v>
          </cell>
          <cell r="B10633" t="str">
            <v>SINAPI</v>
          </cell>
          <cell r="C10633" t="str">
            <v xml:space="preserve">MECANICO DE REFRIGERACAO (HORISTA)                                                                                                                                                                                                                                                                                                                                                                                                                                                                        </v>
          </cell>
          <cell r="D10633" t="str">
            <v xml:space="preserve">H     </v>
          </cell>
          <cell r="E10633">
            <v>18.579999999999998</v>
          </cell>
        </row>
        <row r="10634">
          <cell r="A10634">
            <v>40925</v>
          </cell>
          <cell r="B10634" t="str">
            <v>SINAPI</v>
          </cell>
          <cell r="C10634" t="str">
            <v xml:space="preserve">MECANICO DE REFRIGERACAO (MENSALISTA)                                                                                                                                                                                                                                                                                                                                                                                                                                                                     </v>
          </cell>
          <cell r="D10634" t="str">
            <v xml:space="preserve">MES   </v>
          </cell>
          <cell r="E10634">
            <v>3290.76</v>
          </cell>
        </row>
        <row r="10635">
          <cell r="A10635">
            <v>13741</v>
          </cell>
          <cell r="B10635" t="str">
            <v>SINAPI</v>
          </cell>
          <cell r="C10635" t="str">
            <v xml:space="preserve">MEDIDOR DE NIVEL ESTATICO E DINAMICO PARA POCO, COMPRIMENTO DE 200 M                                                                                                                                                                                                                                                                                                                                                                                                                                      </v>
          </cell>
          <cell r="D10635" t="str">
            <v xml:space="preserve">UN    </v>
          </cell>
          <cell r="E10635">
            <v>2554.96</v>
          </cell>
        </row>
        <row r="10636">
          <cell r="A10636">
            <v>3288</v>
          </cell>
          <cell r="B10636" t="str">
            <v>SINAPI</v>
          </cell>
          <cell r="C10636" t="str">
            <v xml:space="preserve">MEIA CANA DE MADEIRA CEDRINHO OU EQUIVALENTE DA REGIAO, ACABAMENTO PARA FORRO PAULISTA, *2,5 X 2,5* CM                                                                                                                                                                                                                                                                                                                                                                                                    </v>
          </cell>
          <cell r="D10636" t="str">
            <v xml:space="preserve">M     </v>
          </cell>
          <cell r="E10636">
            <v>7.5</v>
          </cell>
        </row>
        <row r="10637">
          <cell r="A10637">
            <v>13587</v>
          </cell>
          <cell r="B10637" t="str">
            <v>SINAPI</v>
          </cell>
          <cell r="C10637" t="str">
            <v xml:space="preserve">MEIA CANA DE MADEIRA PINUS OU EQUIVALENTE DA REGIAO, ACABAMENTO PARA FORRO PAULISTA, *2,5 X 2,5* CM                                                                                                                                                                                                                                                                                                                                                                                                       </v>
          </cell>
          <cell r="D10637" t="str">
            <v xml:space="preserve">M     </v>
          </cell>
          <cell r="E10637">
            <v>4.53</v>
          </cell>
        </row>
        <row r="10638">
          <cell r="A10638">
            <v>38598</v>
          </cell>
          <cell r="B10638" t="str">
            <v>SINAPI</v>
          </cell>
          <cell r="C10638" t="str">
            <v xml:space="preserve">MEIA CANALETA DE CONCRETO ESTRUTURAL 14 X 19 X 19 CM, FBK 14 MPA (NBR 6136)                                                                                                                                                                                                                                                                                                                                                                                                                               </v>
          </cell>
          <cell r="D10638" t="str">
            <v xml:space="preserve">UN    </v>
          </cell>
          <cell r="E10638">
            <v>2.78</v>
          </cell>
        </row>
        <row r="10639">
          <cell r="A10639">
            <v>38595</v>
          </cell>
          <cell r="B10639" t="str">
            <v>SINAPI</v>
          </cell>
          <cell r="C10639" t="str">
            <v xml:space="preserve">MEIA CANALETA DE CONCRETO ESTRUTURAL 14 X 19 X 19 CM, FBK 4,5 MPA (NBR 6136)                                                                                                                                                                                                                                                                                                                                                                                                                              </v>
          </cell>
          <cell r="D10639" t="str">
            <v xml:space="preserve">UN    </v>
          </cell>
          <cell r="E10639">
            <v>2.35</v>
          </cell>
        </row>
        <row r="10640">
          <cell r="A10640">
            <v>38592</v>
          </cell>
          <cell r="B10640" t="str">
            <v>SINAPI</v>
          </cell>
          <cell r="C10640" t="str">
            <v xml:space="preserve">MEIO BLOCO DE CONCRETO ESTRUTURAL 14 X 19 X 14 CM, FBK 14 MPA (NBR 6136)                                                                                                                                                                                                                                                                                                                                                                                                                                  </v>
          </cell>
          <cell r="D10640" t="str">
            <v xml:space="preserve">UN    </v>
          </cell>
          <cell r="E10640">
            <v>2.38</v>
          </cell>
        </row>
        <row r="10641">
          <cell r="A10641">
            <v>38588</v>
          </cell>
          <cell r="B10641" t="str">
            <v>SINAPI</v>
          </cell>
          <cell r="C10641" t="str">
            <v xml:space="preserve">MEIO BLOCO DE CONCRETO ESTRUTURAL 14 X 19 X 14 CM, FBK 4,5 MPA (NBR 6136)                                                                                                                                                                                                                                                                                                                                                                                                                                 </v>
          </cell>
          <cell r="D10641" t="str">
            <v xml:space="preserve">UN    </v>
          </cell>
          <cell r="E10641">
            <v>1.9</v>
          </cell>
        </row>
        <row r="10642">
          <cell r="A10642">
            <v>38593</v>
          </cell>
          <cell r="B10642" t="str">
            <v>SINAPI</v>
          </cell>
          <cell r="C10642" t="str">
            <v xml:space="preserve">MEIO BLOCO DE CONCRETO ESTRUTURAL 14 X 19 X 19 CM, FBK 14 MPA (NBR 6136)                                                                                                                                                                                                                                                                                                                                                                                                                                  </v>
          </cell>
          <cell r="D10642" t="str">
            <v xml:space="preserve">UN    </v>
          </cell>
          <cell r="E10642">
            <v>2.63</v>
          </cell>
        </row>
        <row r="10643">
          <cell r="A10643">
            <v>38589</v>
          </cell>
          <cell r="B10643" t="str">
            <v>SINAPI</v>
          </cell>
          <cell r="C10643" t="str">
            <v xml:space="preserve">MEIO BLOCO DE CONCRETO ESTRUTURAL 14 X 19 X 19 CM, FBK 4,5 MPA (NBR 6136)                                                                                                                                                                                                                                                                                                                                                                                                                                 </v>
          </cell>
          <cell r="D10643" t="str">
            <v xml:space="preserve">UN    </v>
          </cell>
          <cell r="E10643">
            <v>1.99</v>
          </cell>
        </row>
        <row r="10644">
          <cell r="A10644">
            <v>38594</v>
          </cell>
          <cell r="B10644" t="str">
            <v>SINAPI</v>
          </cell>
          <cell r="C10644" t="str">
            <v xml:space="preserve">MEIO BLOCO DE CONCRETO ESTRUTURAL 14 X 19 X 34 CM, FBK 14 MPA (NBR 6136)                                                                                                                                                                                                                                                                                                                                                                                                                                  </v>
          </cell>
          <cell r="D10644" t="str">
            <v xml:space="preserve">UN    </v>
          </cell>
          <cell r="E10644">
            <v>4.1500000000000004</v>
          </cell>
        </row>
        <row r="10645">
          <cell r="A10645">
            <v>34773</v>
          </cell>
          <cell r="B10645" t="str">
            <v>SINAPI</v>
          </cell>
          <cell r="C10645" t="str">
            <v xml:space="preserve">MEIO BLOCO DE VEDACAO DE CONCRETO APARENTE 14 X 19 X 19 CM  (CLASSE C - NBR 6136)                                                                                                                                                                                                                                                                                                                                                                                                                         </v>
          </cell>
          <cell r="D10645" t="str">
            <v xml:space="preserve">UN    </v>
          </cell>
          <cell r="E10645">
            <v>1.96</v>
          </cell>
        </row>
        <row r="10646">
          <cell r="A10646">
            <v>34769</v>
          </cell>
          <cell r="B10646" t="str">
            <v>SINAPI</v>
          </cell>
          <cell r="C10646" t="str">
            <v xml:space="preserve">MEIO BLOCO DE VEDACAO DE CONCRETO APARENTE 19 X 19 X 19 CM (CLASSE C - NBR 6136)                                                                                                                                                                                                                                                                                                                                                                                                                          </v>
          </cell>
          <cell r="D10646" t="str">
            <v xml:space="preserve">UN    </v>
          </cell>
          <cell r="E10646">
            <v>2.4300000000000002</v>
          </cell>
        </row>
        <row r="10647">
          <cell r="A10647">
            <v>34763</v>
          </cell>
          <cell r="B10647" t="str">
            <v>SINAPI</v>
          </cell>
          <cell r="C10647" t="str">
            <v xml:space="preserve">MEIO BLOCO DE VEDACAO DE CONCRETO APARENTE 9  X 19 X 19 CM (CLASSE C - NBR 6136)                                                                                                                                                                                                                                                                                                                                                                                                                          </v>
          </cell>
          <cell r="D10647" t="str">
            <v xml:space="preserve">UN    </v>
          </cell>
          <cell r="E10647">
            <v>1.5</v>
          </cell>
        </row>
        <row r="10648">
          <cell r="A10648">
            <v>34774</v>
          </cell>
          <cell r="B10648" t="str">
            <v>SINAPI</v>
          </cell>
          <cell r="C10648" t="str">
            <v xml:space="preserve">MEIO BLOCO DE VEDACAO DE CONCRETO 14 X 19 X 19 CM (CLASSE C - NBR 6136)                                                                                                                                                                                                                                                                                                                                                                                                                                   </v>
          </cell>
          <cell r="D10648" t="str">
            <v xml:space="preserve">UN    </v>
          </cell>
          <cell r="E10648">
            <v>1.86</v>
          </cell>
        </row>
        <row r="10649">
          <cell r="A10649">
            <v>34771</v>
          </cell>
          <cell r="B10649" t="str">
            <v>SINAPI</v>
          </cell>
          <cell r="C10649" t="str">
            <v xml:space="preserve">MEIO BLOCO DE VEDACAO DE CONCRETO 19 X 19 X 19 CM (CLASSE C - NBR 6136)                                                                                                                                                                                                                                                                                                                                                                                                                                   </v>
          </cell>
          <cell r="D10649" t="str">
            <v xml:space="preserve">UN    </v>
          </cell>
          <cell r="E10649">
            <v>2.2400000000000002</v>
          </cell>
        </row>
        <row r="10650">
          <cell r="A10650">
            <v>34764</v>
          </cell>
          <cell r="B10650" t="str">
            <v>SINAPI</v>
          </cell>
          <cell r="C10650" t="str">
            <v xml:space="preserve">MEIO BLOCO DE VEDACAO DE CONCRETO 9 X 19 X 19 CM (CLASSE C - NBR 6136)                                                                                                                                                                                                                                                                                                                                                                                                                                    </v>
          </cell>
          <cell r="D10650" t="str">
            <v xml:space="preserve">UN    </v>
          </cell>
          <cell r="E10650">
            <v>1.47</v>
          </cell>
        </row>
        <row r="10651">
          <cell r="A10651">
            <v>34788</v>
          </cell>
          <cell r="B10651" t="str">
            <v>SINAPI</v>
          </cell>
          <cell r="C10651" t="str">
            <v xml:space="preserve">MEIO BLOCO ESTRUTURAL CERAMICO 14 X 19 X 14 CM, 6,0 MPA (NBR 15270)                                                                                                                                                                                                                                                                                                                                                                                                                                       </v>
          </cell>
          <cell r="D10651" t="str">
            <v xml:space="preserve">UN    </v>
          </cell>
          <cell r="E10651">
            <v>1.42</v>
          </cell>
        </row>
        <row r="10652">
          <cell r="A10652">
            <v>34781</v>
          </cell>
          <cell r="B10652" t="str">
            <v>SINAPI</v>
          </cell>
          <cell r="C10652" t="str">
            <v xml:space="preserve">MEIO BLOCO ESTRUTURAL CERAMICO 14 X 19 X 19 CM, 6,0 MPA (NBR 15270)                                                                                                                                                                                                                                                                                                                                                                                                                                       </v>
          </cell>
          <cell r="D10652" t="str">
            <v xml:space="preserve">UN    </v>
          </cell>
          <cell r="E10652">
            <v>1.61</v>
          </cell>
        </row>
        <row r="10653">
          <cell r="A10653">
            <v>41682</v>
          </cell>
          <cell r="B10653" t="str">
            <v>SINAPI</v>
          </cell>
          <cell r="C10653" t="str">
            <v xml:space="preserve">MEIO-FIO OU GUIA DE CONCRETO PRE MOLDADO, COMP 1 M, *30 X 10/12* CM (H X L1/L2)                                                                                                                                                                                                                                                                                                                                                                                                                           </v>
          </cell>
          <cell r="D10653" t="str">
            <v xml:space="preserve">UN    </v>
          </cell>
          <cell r="E10653">
            <v>50.26</v>
          </cell>
        </row>
        <row r="10654">
          <cell r="A10654">
            <v>41683</v>
          </cell>
          <cell r="B10654" t="str">
            <v>SINAPI</v>
          </cell>
          <cell r="C10654" t="str">
            <v xml:space="preserve">MEIO-FIO OU GUIA DE CONCRETO PRE MOLDADO, COMP 80 CM, *30 X 10/10* (H X L1/L2)                                                                                                                                                                                                                                                                                                                                                                                                                            </v>
          </cell>
          <cell r="D10654" t="str">
            <v xml:space="preserve">UN    </v>
          </cell>
          <cell r="E10654">
            <v>36.97</v>
          </cell>
        </row>
        <row r="10655">
          <cell r="A10655">
            <v>41680</v>
          </cell>
          <cell r="B10655" t="str">
            <v>SINAPI</v>
          </cell>
          <cell r="C10655" t="str">
            <v xml:space="preserve">MEIO-FIO OU GUIA DE CONCRETO PRE-MOLDADO, COMP *39* CM, *19 X 6,5/6,5* CM (H X L1/L2)                                                                                                                                                                                                                                                                                                                                                                                                                     </v>
          </cell>
          <cell r="D10655" t="str">
            <v xml:space="preserve">UN    </v>
          </cell>
          <cell r="E10655">
            <v>19.91</v>
          </cell>
        </row>
        <row r="10656">
          <cell r="A10656">
            <v>41679</v>
          </cell>
          <cell r="B10656" t="str">
            <v>SINAPI</v>
          </cell>
          <cell r="C10656" t="str">
            <v xml:space="preserve">MEIO-FIO OU GUIA DE CONCRETO PRE-MOLDADO, COMP 1 M, *20 X 12/15* CM (H X L1/L2)                                                                                                                                                                                                                                                                                                                                                                                                                           </v>
          </cell>
          <cell r="D10656" t="str">
            <v xml:space="preserve">UN    </v>
          </cell>
          <cell r="E10656">
            <v>45.51</v>
          </cell>
        </row>
        <row r="10657">
          <cell r="A10657">
            <v>41681</v>
          </cell>
          <cell r="B10657" t="str">
            <v>SINAPI</v>
          </cell>
          <cell r="C10657" t="str">
            <v xml:space="preserve">MEIO-FIO OU GUIA DE CONCRETO PRE-MOLDADO, COMP 80 CM, *25 X 08/08* CM (H X L1/L2)                                                                                                                                                                                                                                                                                                                                                                                                                         </v>
          </cell>
          <cell r="D10657" t="str">
            <v xml:space="preserve">UN    </v>
          </cell>
          <cell r="E10657">
            <v>31.14</v>
          </cell>
        </row>
        <row r="10658">
          <cell r="A10658">
            <v>43386</v>
          </cell>
          <cell r="B10658" t="str">
            <v>SINAPI</v>
          </cell>
          <cell r="C10658" t="str">
            <v xml:space="preserve">MEIO-FIO OU GUIA DE CONCRETO PRE-MOLDADO, TIPO CHAPEU PARA BOCA DE LOBO,  DIMENSOES *1,20* X 0,15 X 0,30 M                                                                                                                                                                                                                                                                                                                                                                                                </v>
          </cell>
          <cell r="D10658" t="str">
            <v xml:space="preserve">UN    </v>
          </cell>
          <cell r="E10658">
            <v>71.11</v>
          </cell>
        </row>
        <row r="10659">
          <cell r="A10659">
            <v>4059</v>
          </cell>
          <cell r="B10659" t="str">
            <v>SINAPI</v>
          </cell>
          <cell r="C10659" t="str">
            <v xml:space="preserve">MEIO-FIO OU GUIA DE CONCRETO, PRE-MOLDADO, COMP 1 M, *30 X 12/15* CM (H X L1/L2)                                                                                                                                                                                                                                                                                                                                                                                                                          </v>
          </cell>
          <cell r="D10659" t="str">
            <v xml:space="preserve">M     </v>
          </cell>
          <cell r="E10659">
            <v>50.26</v>
          </cell>
        </row>
        <row r="10660">
          <cell r="A10660">
            <v>4062</v>
          </cell>
          <cell r="B10660" t="str">
            <v>SINAPI</v>
          </cell>
          <cell r="C10660" t="str">
            <v xml:space="preserve">MEIO-FIO OU GUIA DE CONCRETO, PRE-MOLDADO, COMP 1 M, *30 X 15* CM (H X L)                                                                                                                                                                                                                                                                                                                                                                                                                                 </v>
          </cell>
          <cell r="D10660" t="str">
            <v xml:space="preserve">UN    </v>
          </cell>
          <cell r="E10660">
            <v>50.26</v>
          </cell>
        </row>
        <row r="10661">
          <cell r="A10661">
            <v>4061</v>
          </cell>
          <cell r="B10661" t="str">
            <v>SINAPI</v>
          </cell>
          <cell r="C10661" t="str">
            <v xml:space="preserve">MEIO-FIO OU GUIA DE CONCRETO, PRE-MOLDADO, COMP 80 CM, *45 X 12/18* CM (H X L1/L2)                                                                                                                                                                                                                                                                                                                                                                                                                        </v>
          </cell>
          <cell r="D10661" t="str">
            <v xml:space="preserve">UN    </v>
          </cell>
          <cell r="E10661">
            <v>62.58</v>
          </cell>
        </row>
        <row r="10662">
          <cell r="A10662">
            <v>41315</v>
          </cell>
          <cell r="B10662" t="str">
            <v>SINAPI</v>
          </cell>
          <cell r="C10662" t="str">
            <v xml:space="preserve">MEMBRANA IMPERMEABILIZANTE A BASE DE POLIUREIA, BICOMPONENTE, APLICACAO A FRIO                                                                                                                                                                                                                                                                                                                                                                                                                            </v>
          </cell>
          <cell r="D10662" t="str">
            <v xml:space="preserve">KG    </v>
          </cell>
          <cell r="E10662">
            <v>75.48</v>
          </cell>
        </row>
        <row r="10663">
          <cell r="A10663">
            <v>43148</v>
          </cell>
          <cell r="B10663" t="str">
            <v>SINAPI</v>
          </cell>
          <cell r="C10663" t="str">
            <v xml:space="preserve">MEMBRANA IMPERMEABILIZANTE A BASE DE POLIURETANO                                                                                                                                                                                                                                                                                                                                                                                                                                                          </v>
          </cell>
          <cell r="D10663" t="str">
            <v xml:space="preserve">KG    </v>
          </cell>
          <cell r="E10663">
            <v>51.24</v>
          </cell>
        </row>
        <row r="10664">
          <cell r="A10664">
            <v>43147</v>
          </cell>
          <cell r="B10664" t="str">
            <v>SINAPI</v>
          </cell>
          <cell r="C10664" t="str">
            <v xml:space="preserve">MEMBRANA IMPERMEABILIZANTE ACRILICA MONOCOMPONENTE                                                                                                                                                                                                                                                                                                                                                                                                                                                        </v>
          </cell>
          <cell r="D10664" t="str">
            <v xml:space="preserve">KG    </v>
          </cell>
          <cell r="E10664">
            <v>19.84</v>
          </cell>
        </row>
        <row r="10665">
          <cell r="A10665">
            <v>10608</v>
          </cell>
          <cell r="B10665" t="str">
            <v>SINAPI</v>
          </cell>
          <cell r="C10665" t="str">
            <v xml:space="preserve">MESA VIBRATORIA COM DIMENSOES DE 2,0 X 1,0 M, COM MOTOR ELETRICO DE 2 POLOS E POTENCIA DE 3 CV                                                                                                                                                                                                                                                                                                                                                                                                            </v>
          </cell>
          <cell r="D10665" t="str">
            <v xml:space="preserve">UN    </v>
          </cell>
          <cell r="E10665">
            <v>8990</v>
          </cell>
        </row>
        <row r="10666">
          <cell r="A10666">
            <v>4069</v>
          </cell>
          <cell r="B10666" t="str">
            <v>SINAPI</v>
          </cell>
          <cell r="C10666" t="str">
            <v xml:space="preserve">MESTRE DE OBRAS (HORISTA)                                                                                                                                                                                                                                                                                                                                                                                                                                                                                 </v>
          </cell>
          <cell r="D10666" t="str">
            <v xml:space="preserve">H     </v>
          </cell>
          <cell r="E10666">
            <v>54.21</v>
          </cell>
        </row>
        <row r="10667">
          <cell r="A10667">
            <v>40819</v>
          </cell>
          <cell r="B10667" t="str">
            <v>SINAPI</v>
          </cell>
          <cell r="C10667" t="str">
            <v xml:space="preserve">MESTRE DE OBRAS (MENSALISTA)                                                                                                                                                                                                                                                                                                                                                                                                                                                                              </v>
          </cell>
          <cell r="D10667" t="str">
            <v xml:space="preserve">MES   </v>
          </cell>
          <cell r="E10667">
            <v>9598.25</v>
          </cell>
        </row>
        <row r="10668">
          <cell r="A10668">
            <v>34361</v>
          </cell>
          <cell r="B10668" t="str">
            <v>SINAPI</v>
          </cell>
          <cell r="C10668" t="str">
            <v xml:space="preserve">METACAULIM DE ALTA REATIVIDADE/CAULIM CALCINADO                                                                                                                                                                                                                                                                                                                                                                                                                                                           </v>
          </cell>
          <cell r="D10668" t="str">
            <v xml:space="preserve">KG    </v>
          </cell>
          <cell r="E10668">
            <v>14.44</v>
          </cell>
        </row>
        <row r="10669">
          <cell r="A10669">
            <v>36512</v>
          </cell>
          <cell r="B10669" t="str">
            <v>SINAPI</v>
          </cell>
          <cell r="C10669" t="str">
            <v xml:space="preserve">MICRO-TRATOR CORTADOR DE GRAMA COM LARGURA DO CORTE DE 107 CM, COM  2 LAMINAS E DESCARTE LATERAL                                                                                                                                                                                                                                                                                                                                                                                                          </v>
          </cell>
          <cell r="D10669" t="str">
            <v xml:space="preserve">UN    </v>
          </cell>
          <cell r="E10669">
            <v>20317.009999999998</v>
          </cell>
        </row>
        <row r="10670">
          <cell r="A10670">
            <v>44478</v>
          </cell>
          <cell r="B10670" t="str">
            <v>SINAPI</v>
          </cell>
          <cell r="C10670" t="str">
            <v xml:space="preserve">MICROESFERAS DE VIDRO PARA SINALIZACAO HORIZONTAL VIARIA, TIPO I-B (PREMIX) - NBR  16184                                                                                                                                                                                                                                                                                                                                                                                                                  </v>
          </cell>
          <cell r="D10670" t="str">
            <v xml:space="preserve">KG    </v>
          </cell>
          <cell r="E10670">
            <v>12.77</v>
          </cell>
        </row>
        <row r="10671">
          <cell r="A10671">
            <v>44477</v>
          </cell>
          <cell r="B10671" t="str">
            <v>SINAPI</v>
          </cell>
          <cell r="C10671" t="str">
            <v xml:space="preserve">MICROESFERAS DE VIDRO PARA SINALIZACAO HORIZONTAL VIARIA, TIPO II-A (DROP-ON) - NBR  16184                                                                                                                                                                                                                                                                                                                                                                                                                </v>
          </cell>
          <cell r="D10671" t="str">
            <v xml:space="preserve">KG    </v>
          </cell>
          <cell r="E10671">
            <v>12.77</v>
          </cell>
        </row>
        <row r="10672">
          <cell r="A10672">
            <v>11697</v>
          </cell>
          <cell r="B10672" t="str">
            <v>SINAPI</v>
          </cell>
          <cell r="C10672" t="str">
            <v xml:space="preserve">MICTORIO COLETIVO ACO INOX (AISI 304), E = 0,8 MM, DE *100 X 40 X 30* CM (C X A X P)                                                                                                                                                                                                                                                                                                                                                                                                                      </v>
          </cell>
          <cell r="D10672" t="str">
            <v xml:space="preserve">UN    </v>
          </cell>
          <cell r="E10672">
            <v>671.64</v>
          </cell>
        </row>
        <row r="10673">
          <cell r="A10673">
            <v>11698</v>
          </cell>
          <cell r="B10673" t="str">
            <v>SINAPI</v>
          </cell>
          <cell r="C10673" t="str">
            <v xml:space="preserve">MICTORIO COLETIVO ACO INOX (AISI 304), E = 0,8 MM, DE *100 X 50 X 35* CM (C X A X P)                                                                                                                                                                                                                                                                                                                                                                                                                      </v>
          </cell>
          <cell r="D10673" t="str">
            <v xml:space="preserve">UN    </v>
          </cell>
          <cell r="E10673">
            <v>801.23</v>
          </cell>
        </row>
        <row r="10674">
          <cell r="A10674">
            <v>10432</v>
          </cell>
          <cell r="B10674" t="str">
            <v>SINAPI</v>
          </cell>
          <cell r="C10674" t="str">
            <v xml:space="preserve">MICTORIO INDICUDUAL, SIFONADO, LOUCA BRANCA, SEM COMPLEMENTOS                                                                                                                                                                                                                                                                                                                                                                                                                                             </v>
          </cell>
          <cell r="D10674" t="str">
            <v xml:space="preserve">UN    </v>
          </cell>
          <cell r="E10674">
            <v>343.51</v>
          </cell>
        </row>
        <row r="10675">
          <cell r="A10675">
            <v>11699</v>
          </cell>
          <cell r="B10675" t="str">
            <v>SINAPI</v>
          </cell>
          <cell r="C10675" t="str">
            <v xml:space="preserve">MICTORIO INDIVIDUAL ACO INOX (AISI 304), E = 0,8 MM, DE *50  X 45  X 35* (C X A X P)                                                                                                                                                                                                                                                                                                                                                                                                                      </v>
          </cell>
          <cell r="D10675" t="str">
            <v xml:space="preserve">UN    </v>
          </cell>
          <cell r="E10675">
            <v>885.54</v>
          </cell>
        </row>
        <row r="10676">
          <cell r="A10676">
            <v>44020</v>
          </cell>
          <cell r="B10676" t="str">
            <v>SINAPI</v>
          </cell>
          <cell r="C10676" t="str">
            <v xml:space="preserve">MICTORIO INDIVIDUAL, SIFONADO, VALVULA EMBUTIDA, DE LOUCA BRANCA, SEM COMPLEMENTOS - PADRAO ALTO                                                                                                                                                                                                                                                                                                                                                                                                          </v>
          </cell>
          <cell r="D10676" t="str">
            <v xml:space="preserve">UN    </v>
          </cell>
          <cell r="E10676">
            <v>847.49</v>
          </cell>
        </row>
        <row r="10677">
          <cell r="A10677">
            <v>41420</v>
          </cell>
          <cell r="B10677" t="str">
            <v>SINAPI</v>
          </cell>
          <cell r="C10677" t="str">
            <v xml:space="preserve">MINICAPTOR, EM ACO GALVANIZADO A FOGO, FIXACAO COM ROSCA SOBERBA OU MECANICA, H=600 MM X DN=10 MM                                                                                                                                                                                                                                                                                                                                                                                                         </v>
          </cell>
          <cell r="D10677" t="str">
            <v xml:space="preserve">UN    </v>
          </cell>
          <cell r="E10677">
            <v>11.21</v>
          </cell>
        </row>
        <row r="10678">
          <cell r="A10678">
            <v>41422</v>
          </cell>
          <cell r="B10678" t="str">
            <v>SINAPI</v>
          </cell>
          <cell r="C10678" t="str">
            <v xml:space="preserve">MINICAPTOR, EM ACO GALVANIZADO A FOGO, FIXACAO HORIZONTAL COM BANDEIRA A 20 CM, H=600 MM E X DN=10 MM                                                                                                                                                                                                                                                                                                                                                                                                     </v>
          </cell>
          <cell r="D10678" t="str">
            <v xml:space="preserve">UN    </v>
          </cell>
          <cell r="E10678">
            <v>15.31</v>
          </cell>
        </row>
        <row r="10679">
          <cell r="A10679">
            <v>41425</v>
          </cell>
          <cell r="B10679" t="str">
            <v>SINAPI</v>
          </cell>
          <cell r="C10679" t="str">
            <v xml:space="preserve">MINICAPTOR, EM ACO GALVANIZADO A FOGO, FIXACAO HORIZONTAL DE 1 FUROS, SEM BANDEIRA, H=300 MM X DN=10 MM                                                                                                                                                                                                                                                                                                                                                                                                   </v>
          </cell>
          <cell r="D10679" t="str">
            <v xml:space="preserve">UN    </v>
          </cell>
          <cell r="E10679">
            <v>7.84</v>
          </cell>
        </row>
        <row r="10680">
          <cell r="A10680">
            <v>41426</v>
          </cell>
          <cell r="B10680" t="str">
            <v>SINAPI</v>
          </cell>
          <cell r="C10680" t="str">
            <v xml:space="preserve">MINICAPTOR, EM ACO GALVANIZADO A FOGO, FIXACAO HORIZONTAL DE 2 FUROS, SEM BANDEIRA, H=600 MM X DN=10 MM                                                                                                                                                                                                                                                                                                                                                                                                   </v>
          </cell>
          <cell r="D10680" t="str">
            <v xml:space="preserve">UN    </v>
          </cell>
          <cell r="E10680">
            <v>14.13</v>
          </cell>
        </row>
        <row r="10681">
          <cell r="A10681">
            <v>41419</v>
          </cell>
          <cell r="B10681" t="str">
            <v>SINAPI</v>
          </cell>
          <cell r="C10681" t="str">
            <v xml:space="preserve">MINICAPTOR, EM ACO GALVANIZADO A FOGO,Â  FIXACAO COM ROSCA SOBERBA OU MECANICA, H=300 MM X DN=10 MM                                                                                                                                                                                                                                                                                                                                                                                                       </v>
          </cell>
          <cell r="D10681" t="str">
            <v xml:space="preserve">UN    </v>
          </cell>
          <cell r="E10681">
            <v>8.24</v>
          </cell>
        </row>
        <row r="10682">
          <cell r="A10682">
            <v>41421</v>
          </cell>
          <cell r="B10682" t="str">
            <v>SINAPI</v>
          </cell>
          <cell r="C10682" t="str">
            <v xml:space="preserve">MINICAPTOR, EM ACO GALVANIZADO A FOGO,Â  FIXACAO HORIZONTAL COM BANDEIRA A 20 CM, H=300 MM E X DN=10 MM                                                                                                                                                                                                                                                                                                                                                                                                   </v>
          </cell>
          <cell r="D10682" t="str">
            <v xml:space="preserve">UN    </v>
          </cell>
          <cell r="E10682">
            <v>11.19</v>
          </cell>
        </row>
        <row r="10683">
          <cell r="A10683">
            <v>41414</v>
          </cell>
          <cell r="B10683" t="str">
            <v>SINAPI</v>
          </cell>
          <cell r="C10683" t="str">
            <v xml:space="preserve">MINICAPTORES DE INSERCAO, EM ACO GALVANIZADO A FOGO, H=300 MM X DN=10 MM                                                                                                                                                                                                                                                                                                                                                                                                                                  </v>
          </cell>
          <cell r="D10683" t="str">
            <v xml:space="preserve">UN    </v>
          </cell>
          <cell r="E10683">
            <v>25.93</v>
          </cell>
        </row>
        <row r="10684">
          <cell r="A10684">
            <v>41415</v>
          </cell>
          <cell r="B10684" t="str">
            <v>SINAPI</v>
          </cell>
          <cell r="C10684" t="str">
            <v xml:space="preserve">MINICAPTORES DE INSERCAO, EM ACO GALVANIZADO A FOGO, H=600,MM X DN=10,MM                                                                                                                                                                                                                                                                                                                                                                                                                                  </v>
          </cell>
          <cell r="D10684" t="str">
            <v xml:space="preserve">UN    </v>
          </cell>
          <cell r="E10684">
            <v>30.2</v>
          </cell>
        </row>
        <row r="10685">
          <cell r="A10685">
            <v>37514</v>
          </cell>
          <cell r="B10685" t="str">
            <v>SINAPI</v>
          </cell>
          <cell r="C10685" t="str">
            <v xml:space="preserve">MINICARREGADEIRA SOBRE RODAS, POTENCIA LIQUIDA DE *47* HP, CAPACIDADE NOMINAL DE OPERACAO DE *646* KG                                                                                                                                                                                                                                                                                                                                                                                                     </v>
          </cell>
          <cell r="D10685" t="str">
            <v xml:space="preserve">UN    </v>
          </cell>
          <cell r="E10685">
            <v>230000</v>
          </cell>
        </row>
        <row r="10686">
          <cell r="A10686">
            <v>37519</v>
          </cell>
          <cell r="B10686" t="str">
            <v>SINAPI</v>
          </cell>
          <cell r="C10686" t="str">
            <v xml:space="preserve">MINICARREGADEIRA SOBRE RODAS, POTENCIA LIQUIDA DE *72* HP, CAPACIDADE NOMINAL DE OPERACAO DE *1200* KG                                                                                                                                                                                                                                                                                                                                                                                                    </v>
          </cell>
          <cell r="D10686" t="str">
            <v xml:space="preserve">UN    </v>
          </cell>
          <cell r="E10686">
            <v>354957.48</v>
          </cell>
        </row>
        <row r="10687">
          <cell r="A10687">
            <v>37520</v>
          </cell>
          <cell r="B10687" t="str">
            <v>SINAPI</v>
          </cell>
          <cell r="C10687" t="str">
            <v xml:space="preserve">MINIESCAVADEIRA SOBRE ESTEIRAS, POTENCIA LIQUIDA DE *30* HP, PESO OPERACIONAL DE *3.500* KG                                                                                                                                                                                                                                                                                                                                                                                                               </v>
          </cell>
          <cell r="D10687" t="str">
            <v xml:space="preserve">UN    </v>
          </cell>
          <cell r="E10687">
            <v>349138.5</v>
          </cell>
        </row>
        <row r="10688">
          <cell r="A10688">
            <v>37521</v>
          </cell>
          <cell r="B10688" t="str">
            <v>SINAPI</v>
          </cell>
          <cell r="C10688" t="str">
            <v xml:space="preserve">MINIESCAVADEIRA SOBRE ESTEIRAS, POTENCIA LIQUIDA DE *42* HP, PESO OPERACIONAL DE *4.500* KG                                                                                                                                                                                                                                                                                                                                                                                                               </v>
          </cell>
          <cell r="D10688" t="str">
            <v xml:space="preserve">UN    </v>
          </cell>
          <cell r="E10688">
            <v>425948.98</v>
          </cell>
        </row>
        <row r="10689">
          <cell r="A10689">
            <v>37522</v>
          </cell>
          <cell r="B10689" t="str">
            <v>SINAPI</v>
          </cell>
          <cell r="C10689" t="str">
            <v xml:space="preserve">MINIESCAVADEIRA SOBRE ESTEIRAS, POTENCIA LIQUIDA DE *42* HP, PESO OPERACIONAL DE *5.300* KG                                                                                                                                                                                                                                                                                                                                                                                                               </v>
          </cell>
          <cell r="D10689" t="str">
            <v xml:space="preserve">UN    </v>
          </cell>
          <cell r="E10689">
            <v>438763.98</v>
          </cell>
        </row>
        <row r="10690">
          <cell r="A10690">
            <v>21109</v>
          </cell>
          <cell r="B10690" t="str">
            <v>SINAPI</v>
          </cell>
          <cell r="C10690" t="str">
            <v xml:space="preserve">MINUTERIA ELETRONICA COLETIVA COM POTENCIA MAXIMA RESISTIVA PARA LAMPADAS FLUORESCENTES DE *300* W ( 110 V ) / *600* W ( 110 V )                                                                                                                                                                                                                                                                                                                                                                          </v>
          </cell>
          <cell r="D10690" t="str">
            <v xml:space="preserve">UN    </v>
          </cell>
          <cell r="E10690">
            <v>39.25</v>
          </cell>
        </row>
        <row r="10691">
          <cell r="A10691">
            <v>37546</v>
          </cell>
          <cell r="B10691" t="str">
            <v>SINAPI</v>
          </cell>
          <cell r="C10691" t="str">
            <v xml:space="preserve">MISTURADOR DE ARGAMASSA, EIXO HORIZONTAL, CAPACIDADE DE MISTURA 160 KG, MOTOR ELETRICO TRIFASICO 220/380 V, POTENCIA 3 CV                                                                                                                                                                                                                                                                                                                                                                                 </v>
          </cell>
          <cell r="D10691" t="str">
            <v xml:space="preserve">UN    </v>
          </cell>
          <cell r="E10691">
            <v>14785.22</v>
          </cell>
        </row>
        <row r="10692">
          <cell r="A10692">
            <v>37544</v>
          </cell>
          <cell r="B10692" t="str">
            <v>SINAPI</v>
          </cell>
          <cell r="C10692" t="str">
            <v xml:space="preserve">MISTURADOR DE ARGAMASSA, EIXO HORIZONTAL, CAPACIDADE DE MISTURA 300 KG, MOTOR ELETRICO TRIFASICO 220/380 V, POTENCIA 5 CV                                                                                                                                                                                                                                                                                                                                                                                 </v>
          </cell>
          <cell r="D10692" t="str">
            <v xml:space="preserve">UN    </v>
          </cell>
          <cell r="E10692">
            <v>15637.86</v>
          </cell>
        </row>
        <row r="10693">
          <cell r="A10693">
            <v>37545</v>
          </cell>
          <cell r="B10693" t="str">
            <v>SINAPI</v>
          </cell>
          <cell r="C10693" t="str">
            <v xml:space="preserve">MISTURADOR DE ARGAMASSA, EIXO HORIZONTAL, CAPACIDADE DE MISTURA 600 KG, MOTOR ELETRICO TRIFASICO 220/380 V, POTENCIA 7,5 CV                                                                                                                                                                                                                                                                                                                                                                               </v>
          </cell>
          <cell r="D10693" t="str">
            <v xml:space="preserve">UN    </v>
          </cell>
          <cell r="E10693">
            <v>18606.95</v>
          </cell>
        </row>
        <row r="10694">
          <cell r="A10694">
            <v>36793</v>
          </cell>
          <cell r="B10694" t="str">
            <v>SINAPI</v>
          </cell>
          <cell r="C10694" t="str">
            <v xml:space="preserve">MISTURADOR DE METAL CROMADO DE PAREDE PARA LAVATORIO (REF 1878)                                                                                                                                                                                                                                                                                                                                                                                                                                           </v>
          </cell>
          <cell r="D10694" t="str">
            <v xml:space="preserve">UN    </v>
          </cell>
          <cell r="E10694">
            <v>688.56</v>
          </cell>
        </row>
        <row r="10695">
          <cell r="A10695">
            <v>11769</v>
          </cell>
          <cell r="B10695" t="str">
            <v>SINAPI</v>
          </cell>
          <cell r="C10695" t="str">
            <v xml:space="preserve">MISTURADOR DE METAL CROMADO, DE MESA/BANCADA, COM BICA BAIXA, PARA LAVATORIO (REF 1875)                                                                                                                                                                                                                                                                                                                                                                                                                   </v>
          </cell>
          <cell r="D10695" t="str">
            <v xml:space="preserve">UN    </v>
          </cell>
          <cell r="E10695">
            <v>304.29000000000002</v>
          </cell>
        </row>
        <row r="10696">
          <cell r="A10696">
            <v>11771</v>
          </cell>
          <cell r="B10696" t="str">
            <v>SINAPI</v>
          </cell>
          <cell r="C10696" t="str">
            <v xml:space="preserve">MISTURADOR DE PAREDE, DE METAL CROMADO, PARA COZINHA, BICA ALTA MOVEL, COM AREJADOR ARTICULADO (REF 1258)                                                                                                                                                                                                                                                                                                                                                                                                 </v>
          </cell>
          <cell r="D10696" t="str">
            <v xml:space="preserve">UN    </v>
          </cell>
          <cell r="E10696">
            <v>372.71</v>
          </cell>
        </row>
        <row r="10697">
          <cell r="A10697">
            <v>39919</v>
          </cell>
          <cell r="B10697" t="str">
            <v>SINAPI</v>
          </cell>
          <cell r="C10697" t="str">
            <v xml:space="preserve">MISTURADOR DUPLO HORIZONTAL DE ALTA TURBULENCIA, CAPACIDADE / VOLUME 2 X 500 LITROS, MOTORES ELETRICOS MINIMO 5 CV CADA,  PARA NATA CIMENTO, ARGAMASSA E OUTROS                                                                                                                                                                                                                                                                                                                                           </v>
          </cell>
          <cell r="D10697" t="str">
            <v xml:space="preserve">UN    </v>
          </cell>
          <cell r="E10697">
            <v>74008.22</v>
          </cell>
        </row>
        <row r="10698">
          <cell r="A10698">
            <v>38385</v>
          </cell>
          <cell r="B10698" t="str">
            <v>SINAPI</v>
          </cell>
          <cell r="C10698" t="str">
            <v xml:space="preserve">MISTURADOR MANUAL DE TINTAS PARA FURADEIRA, HASTE METALICA *60* CM, COM HELICE  (MEXEDOR DE TINTA)                                                                                                                                                                                                                                                                                                                                                                                                        </v>
          </cell>
          <cell r="D10698" t="str">
            <v xml:space="preserve">UN    </v>
          </cell>
          <cell r="E10698">
            <v>52.78</v>
          </cell>
        </row>
        <row r="10699">
          <cell r="A10699">
            <v>36800</v>
          </cell>
          <cell r="B10699" t="str">
            <v>SINAPI</v>
          </cell>
          <cell r="C10699" t="str">
            <v xml:space="preserve">MISTURADOR METALICO, BASE PARA CHUVEIRO/BANHEIRA, 1/2 " OU 3/4 ", SOLDAVEL OU ROSCAVEL (NAO INCLUI ACABAMENTOS)                                                                                                                                                                                                                                                                                                                                                                                           </v>
          </cell>
          <cell r="D10699" t="str">
            <v xml:space="preserve">UN    </v>
          </cell>
          <cell r="E10699">
            <v>182.84</v>
          </cell>
        </row>
        <row r="10700">
          <cell r="A10700">
            <v>37587</v>
          </cell>
          <cell r="B10700" t="str">
            <v>SINAPI</v>
          </cell>
          <cell r="C10700" t="str">
            <v xml:space="preserve">MISTURADOR MONOCOMANDO PARA CHUVEIRO, BASE BRUTA, METALICO COM ACABAMENTO CROMADO                                                                                                                                                                                                                                                                                                                                                                                                                         </v>
          </cell>
          <cell r="D10700" t="str">
            <v xml:space="preserve">UN    </v>
          </cell>
          <cell r="E10700">
            <v>401.7</v>
          </cell>
        </row>
        <row r="10701">
          <cell r="A10701">
            <v>11561</v>
          </cell>
          <cell r="B10701" t="str">
            <v>SINAPI</v>
          </cell>
          <cell r="C10701" t="str">
            <v xml:space="preserve">MOLA HIDRAULICA AEREA, PARA PORTAS DE ATE 1.100 MM E PESO DE ATE 85 KG, COM CORPO EM ALUMINIO E BRACO EM ACO, SEM BRACO DE PARADA                                                                                                                                                                                                                                                                                                                                                                         </v>
          </cell>
          <cell r="D10701" t="str">
            <v xml:space="preserve">UN    </v>
          </cell>
          <cell r="E10701">
            <v>237.38</v>
          </cell>
        </row>
        <row r="10702">
          <cell r="A10702">
            <v>43604</v>
          </cell>
          <cell r="B10702" t="str">
            <v>SINAPI</v>
          </cell>
          <cell r="C10702" t="str">
            <v xml:space="preserve">MOLA HIDRAULICA AEREA, PARA PORTAS DE ATE 850 MM E PESO DE ATE 50 KG, COM CORPO EM ALUMINIO E BRACO EM ACO, SEM BRACO DE PARADA                                                                                                                                                                                                                                                                                                                                                                           </v>
          </cell>
          <cell r="D10702" t="str">
            <v xml:space="preserve">UN    </v>
          </cell>
          <cell r="E10702">
            <v>126.55</v>
          </cell>
        </row>
        <row r="10703">
          <cell r="A10703">
            <v>11560</v>
          </cell>
          <cell r="B10703" t="str">
            <v>SINAPI</v>
          </cell>
          <cell r="C10703" t="str">
            <v xml:space="preserve">MOLA HIDRAULICA AEREA, PARA PORTAS DE ATE 950 MM E PESO DE ATE 65 KG, COM CORPO EM ALUMINIO E BRACO EM ACO, SEM BRACO DE PARADA                                                                                                                                                                                                                                                                                                                                                                           </v>
          </cell>
          <cell r="D10703" t="str">
            <v xml:space="preserve">UN    </v>
          </cell>
          <cell r="E10703">
            <v>183.22</v>
          </cell>
        </row>
        <row r="10704">
          <cell r="A10704">
            <v>11499</v>
          </cell>
          <cell r="B10704" t="str">
            <v>SINAPI</v>
          </cell>
          <cell r="C10704" t="str">
            <v xml:space="preserve">MOLA HIDRAULICA DE PISO, PARA PORTAS DE ATE 1100 MM E PESO DE ATE 120 KG, COM CORPO EM ACO INOX                                                                                                                                                                                                                                                                                                                                                                                                           </v>
          </cell>
          <cell r="D10704" t="str">
            <v xml:space="preserve">UN    </v>
          </cell>
          <cell r="E10704">
            <v>785.63</v>
          </cell>
        </row>
        <row r="10705">
          <cell r="A10705">
            <v>34761</v>
          </cell>
          <cell r="B10705" t="str">
            <v>SINAPI</v>
          </cell>
          <cell r="C10705" t="str">
            <v xml:space="preserve">MONTADOR DE ELETROELETRONICOS (HORISTA)                                                                                                                                                                                                                                                                                                                                                                                                                                                                   </v>
          </cell>
          <cell r="D10705" t="str">
            <v xml:space="preserve">H     </v>
          </cell>
          <cell r="E10705">
            <v>13.56</v>
          </cell>
        </row>
        <row r="10706">
          <cell r="A10706">
            <v>40924</v>
          </cell>
          <cell r="B10706" t="str">
            <v>SINAPI</v>
          </cell>
          <cell r="C10706" t="str">
            <v xml:space="preserve">MONTADOR DE ELETROELETRONICOS (MENSALISTA)                                                                                                                                                                                                                                                                                                                                                                                                                                                                </v>
          </cell>
          <cell r="D10706" t="str">
            <v xml:space="preserve">MES   </v>
          </cell>
          <cell r="E10706">
            <v>2401.6999999999998</v>
          </cell>
        </row>
        <row r="10707">
          <cell r="A10707">
            <v>40983</v>
          </cell>
          <cell r="B10707" t="str">
            <v>SINAPI</v>
          </cell>
          <cell r="C10707" t="str">
            <v xml:space="preserve">MONTADOR DE ESTRUTURAS METALICAS (MENSALISTA)                                                                                                                                                                                                                                                                                                                                                                                                                                                             </v>
          </cell>
          <cell r="D10707" t="str">
            <v xml:space="preserve">MES   </v>
          </cell>
          <cell r="E10707">
            <v>3360.77</v>
          </cell>
        </row>
        <row r="10708">
          <cell r="A10708">
            <v>44497</v>
          </cell>
          <cell r="B10708" t="str">
            <v>SINAPI</v>
          </cell>
          <cell r="C10708" t="str">
            <v xml:space="preserve">MONTADOR DE ESTRUTURAS METALICAS HORISTA                                                                                                                                                                                                                                                                                                                                                                                                                                                                  </v>
          </cell>
          <cell r="D10708" t="str">
            <v xml:space="preserve">H     </v>
          </cell>
          <cell r="E10708">
            <v>18.97</v>
          </cell>
        </row>
        <row r="10709">
          <cell r="A10709">
            <v>2437</v>
          </cell>
          <cell r="B10709" t="str">
            <v>SINAPI</v>
          </cell>
          <cell r="C10709" t="str">
            <v xml:space="preserve">MONTADOR DE MAQUINAS (HORISTA)                                                                                                                                                                                                                                                                                                                                                                                                                                                                            </v>
          </cell>
          <cell r="D10709" t="str">
            <v xml:space="preserve">H     </v>
          </cell>
          <cell r="E10709">
            <v>19.88</v>
          </cell>
        </row>
        <row r="10710">
          <cell r="A10710">
            <v>40921</v>
          </cell>
          <cell r="B10710" t="str">
            <v>SINAPI</v>
          </cell>
          <cell r="C10710" t="str">
            <v xml:space="preserve">MONTADOR DE MAQUINAS (MENSALISTA)                                                                                                                                                                                                                                                                                                                                                                                                                                                                         </v>
          </cell>
          <cell r="D10710" t="str">
            <v xml:space="preserve">MES   </v>
          </cell>
          <cell r="E10710">
            <v>3519.91</v>
          </cell>
        </row>
        <row r="10711">
          <cell r="A10711">
            <v>14252</v>
          </cell>
          <cell r="B10711" t="str">
            <v>SINAPI</v>
          </cell>
          <cell r="C10711" t="str">
            <v xml:space="preserve">MOTOBOMBA AUTOESCORVANTE MOTOR A GASOLINA, POTENCIA 6,0HP, BOCAIS 3" X 3", HM/Q = 5 MCA / 24 M3/H A 52,5 MCA / 5,0 M3/H                                                                                                                                                                                                                                                                                                                                                                                   </v>
          </cell>
          <cell r="D10711" t="str">
            <v xml:space="preserve">UN    </v>
          </cell>
          <cell r="E10711">
            <v>3259.32</v>
          </cell>
        </row>
        <row r="10712">
          <cell r="A10712">
            <v>730</v>
          </cell>
          <cell r="B10712" t="str">
            <v>SINAPI</v>
          </cell>
          <cell r="C10712" t="str">
            <v xml:space="preserve">MOTOBOMBA AUTOESCORVANTE MOTOR ELETRICO TRIFASICO 7,4HP BOCA DIAMETRO DE SUCCAO X RECLAQUE: 2"X2", HM/ Q = 10 M / 73,5 M3/H A 28 M / 8,2 M3 /H                                                                                                                                                                                                                                                                                                                                                            </v>
          </cell>
          <cell r="D10712" t="str">
            <v xml:space="preserve">UN    </v>
          </cell>
          <cell r="E10712">
            <v>8708.2900000000009</v>
          </cell>
        </row>
        <row r="10713">
          <cell r="A10713">
            <v>723</v>
          </cell>
          <cell r="B10713" t="str">
            <v>SINAPI</v>
          </cell>
          <cell r="C10713" t="str">
            <v xml:space="preserve">MOTOBOMBA AUTOESCORVANTE POTENCIA 5,42 HP, BOCAIS SUCCAO X RECALQUE 2" X 2", A GASOLINA, DIAMETRO DO ROTOR 122 MM HM/Q = 6 MCA / 33,0 M3/H A 28 MCA / 8,0 M3/H                                                                                                                                                                                                                                                                                                                                            </v>
          </cell>
          <cell r="D10713" t="str">
            <v xml:space="preserve">UN    </v>
          </cell>
          <cell r="E10713">
            <v>4328.33</v>
          </cell>
        </row>
        <row r="10714">
          <cell r="A10714">
            <v>36502</v>
          </cell>
          <cell r="B10714" t="str">
            <v>SINAPI</v>
          </cell>
          <cell r="C10714" t="str">
            <v xml:space="preserve">MOTOBOMBA CENTRIFUGA, MOTOR A GASOLINA, POTENCIA 5,42 HP, BOCAIS 1 1/2" X 1", DIAMETRO ROTOR 143 MM HM/Q = 6 MCA / 16,8 M3/H A 38 MCA / 6,6 M3/H                                                                                                                                                                                                                                                                                                                                                          </v>
          </cell>
          <cell r="D10714" t="str">
            <v xml:space="preserve">UN    </v>
          </cell>
          <cell r="E10714">
            <v>4068.11</v>
          </cell>
        </row>
        <row r="10715">
          <cell r="A10715">
            <v>36503</v>
          </cell>
          <cell r="B10715" t="str">
            <v>SINAPI</v>
          </cell>
          <cell r="C10715" t="str">
            <v xml:space="preserve">MOTOBOMBA TRASH (PARA AGUA SUJA) AUTO ESCORVANTE, MOTOR GASOLINA DE 6,41 HP, DIAMETROS DE SUCCAO X RECALQUE: 3" X 3", HM/Q: 10/60 A 23/0                                                                                                                                                                                                                                                                                                                                                                  </v>
          </cell>
          <cell r="D10715" t="str">
            <v xml:space="preserve">UN    </v>
          </cell>
          <cell r="E10715">
            <v>5016.46</v>
          </cell>
        </row>
        <row r="10716">
          <cell r="A10716">
            <v>4090</v>
          </cell>
          <cell r="B10716" t="str">
            <v>SINAPI</v>
          </cell>
          <cell r="C10716" t="str">
            <v xml:space="preserve">MOTONIVELADORA POTENCIA BASICA LIQUIDA (PRIMEIRA MARCHA) 125 HP , PESO BRUTO 13843 KG, LARGURA DA LAMINA DE 3,7 M                                                                                                                                                                                                                                                                                                                                                                                         </v>
          </cell>
          <cell r="D10716" t="str">
            <v xml:space="preserve">UN    </v>
          </cell>
          <cell r="E10716">
            <v>1135500</v>
          </cell>
        </row>
        <row r="10717">
          <cell r="A10717">
            <v>13227</v>
          </cell>
          <cell r="B10717" t="str">
            <v>SINAPI</v>
          </cell>
          <cell r="C10717" t="str">
            <v xml:space="preserve">MOTONIVELADORA POTENCIA BASICA LIQUIDA (PRIMEIRA MARCHA) 171 HP, PESO BRUTO 14768 KG, LARGURA DA LAMINA DE 3,7 M                                                                                                                                                                                                                                                                                                                                                                                          </v>
          </cell>
          <cell r="D10717" t="str">
            <v xml:space="preserve">UN    </v>
          </cell>
          <cell r="E10717">
            <v>1411000.34</v>
          </cell>
        </row>
        <row r="10718">
          <cell r="A10718">
            <v>10597</v>
          </cell>
          <cell r="B10718" t="str">
            <v>SINAPI</v>
          </cell>
          <cell r="C10718" t="str">
            <v xml:space="preserve">MOTONIVELADORA POTENCIA BASICA LIQUIDA (PRIMEIRA MARCHA) 186 HP, PESO BRUTO 15785 KG, LARGURA DA LAMINA DE 4,3 M                                                                                                                                                                                                                                                                                                                                                                                          </v>
          </cell>
          <cell r="D10718" t="str">
            <v xml:space="preserve">UN    </v>
          </cell>
          <cell r="E10718">
            <v>1485259.88</v>
          </cell>
        </row>
        <row r="10719">
          <cell r="A10719">
            <v>39628</v>
          </cell>
          <cell r="B10719" t="str">
            <v>SINAPI</v>
          </cell>
          <cell r="C10719" t="str">
            <v xml:space="preserve">MOTOR A DIESEL PARA VIBRADOR DE IMERSAO, DE *4,7* CV                                                                                                                                                                                                                                                                                                                                                                                                                                                      </v>
          </cell>
          <cell r="D10719" t="str">
            <v xml:space="preserve">UN    </v>
          </cell>
          <cell r="E10719">
            <v>5188.45</v>
          </cell>
        </row>
        <row r="10720">
          <cell r="A10720">
            <v>39404</v>
          </cell>
          <cell r="B10720" t="str">
            <v>SINAPI</v>
          </cell>
          <cell r="C10720" t="str">
            <v xml:space="preserve">MOTOR A GASOLINA PARA VIBRADOR DE IMERSAO, 4 TEMPOS, DE 5,5 CV                                                                                                                                                                                                                                                                                                                                                                                                                                            </v>
          </cell>
          <cell r="D10720" t="str">
            <v xml:space="preserve">UN    </v>
          </cell>
          <cell r="E10720">
            <v>2572.79</v>
          </cell>
        </row>
        <row r="10721">
          <cell r="A10721">
            <v>39402</v>
          </cell>
          <cell r="B10721" t="str">
            <v>SINAPI</v>
          </cell>
          <cell r="C10721" t="str">
            <v xml:space="preserve">MOTOR ELETRICO PARA VIBRADOR DE IMERSAO, DE 2 CV, MONOFASICO, 110/220 V                                                                                                                                                                                                                                                                                                                                                                                                                                   </v>
          </cell>
          <cell r="D10721" t="str">
            <v xml:space="preserve">UN    </v>
          </cell>
          <cell r="E10721">
            <v>2119.48</v>
          </cell>
        </row>
        <row r="10722">
          <cell r="A10722">
            <v>39403</v>
          </cell>
          <cell r="B10722" t="str">
            <v>SINAPI</v>
          </cell>
          <cell r="C10722" t="str">
            <v xml:space="preserve">MOTOR ELETRICO PARA VIBRADOR DE IMERSAO, DE 2 CV, TRIFASICO, 220/380 V                                                                                                                                                                                                                                                                                                                                                                                                                                    </v>
          </cell>
          <cell r="D10722" t="str">
            <v xml:space="preserve">UN    </v>
          </cell>
          <cell r="E10722">
            <v>2073.38</v>
          </cell>
        </row>
        <row r="10723">
          <cell r="A10723">
            <v>4093</v>
          </cell>
          <cell r="B10723" t="str">
            <v>SINAPI</v>
          </cell>
          <cell r="C10723" t="str">
            <v xml:space="preserve">MOTORISTA DE CAMINHAO                                                                                                                                                                                                                                                                                                                                                                                                                                                                                     </v>
          </cell>
          <cell r="D10723" t="str">
            <v xml:space="preserve">H     </v>
          </cell>
          <cell r="E10723">
            <v>19.34</v>
          </cell>
        </row>
        <row r="10724">
          <cell r="A10724">
            <v>10512</v>
          </cell>
          <cell r="B10724" t="str">
            <v>SINAPI</v>
          </cell>
          <cell r="C10724" t="str">
            <v xml:space="preserve">MOTORISTA DE CAMINHAO (MENSALISTA)                                                                                                                                                                                                                                                                                                                                                                                                                                                                        </v>
          </cell>
          <cell r="D10724" t="str">
            <v xml:space="preserve">MES   </v>
          </cell>
          <cell r="E10724">
            <v>3425.25</v>
          </cell>
        </row>
        <row r="10725">
          <cell r="A10725">
            <v>20020</v>
          </cell>
          <cell r="B10725" t="str">
            <v>SINAPI</v>
          </cell>
          <cell r="C10725" t="str">
            <v xml:space="preserve">MOTORISTA DE CAMINHAO-BASCULANTE                                                                                                                                                                                                                                                                                                                                                                                                                                                                          </v>
          </cell>
          <cell r="D10725" t="str">
            <v xml:space="preserve">H     </v>
          </cell>
          <cell r="E10725">
            <v>18.239999999999998</v>
          </cell>
        </row>
        <row r="10726">
          <cell r="A10726">
            <v>41038</v>
          </cell>
          <cell r="B10726" t="str">
            <v>SINAPI</v>
          </cell>
          <cell r="C10726" t="str">
            <v xml:space="preserve">MOTORISTA DE CAMINHAO-BASCULANTE (MENSALISTA)                                                                                                                                                                                                                                                                                                                                                                                                                                                             </v>
          </cell>
          <cell r="D10726" t="str">
            <v xml:space="preserve">MES   </v>
          </cell>
          <cell r="E10726">
            <v>3230.88</v>
          </cell>
        </row>
        <row r="10727">
          <cell r="A10727">
            <v>4094</v>
          </cell>
          <cell r="B10727" t="str">
            <v>SINAPI</v>
          </cell>
          <cell r="C10727" t="str">
            <v xml:space="preserve">MOTORISTA DE CAMINHAO-CARRETA                                                                                                                                                                                                                                                                                                                                                                                                                                                                             </v>
          </cell>
          <cell r="D10727" t="str">
            <v xml:space="preserve">H     </v>
          </cell>
          <cell r="E10727">
            <v>25.82</v>
          </cell>
        </row>
        <row r="10728">
          <cell r="A10728">
            <v>40988</v>
          </cell>
          <cell r="B10728" t="str">
            <v>SINAPI</v>
          </cell>
          <cell r="C10728" t="str">
            <v xml:space="preserve">MOTORISTA DE CAMINHAO-CARRETA (MENSALISTA)                                                                                                                                                                                                                                                                                                                                                                                                                                                                </v>
          </cell>
          <cell r="D10728" t="str">
            <v xml:space="preserve">MES   </v>
          </cell>
          <cell r="E10728">
            <v>4574.2</v>
          </cell>
        </row>
        <row r="10729">
          <cell r="A10729">
            <v>4095</v>
          </cell>
          <cell r="B10729" t="str">
            <v>SINAPI</v>
          </cell>
          <cell r="C10729" t="str">
            <v xml:space="preserve">MOTORISTA DE CARRO DE PASSEIO                                                                                                                                                                                                                                                                                                                                                                                                                                                                             </v>
          </cell>
          <cell r="D10729" t="str">
            <v xml:space="preserve">H     </v>
          </cell>
          <cell r="E10729">
            <v>17.48</v>
          </cell>
        </row>
        <row r="10730">
          <cell r="A10730">
            <v>40990</v>
          </cell>
          <cell r="B10730" t="str">
            <v>SINAPI</v>
          </cell>
          <cell r="C10730" t="str">
            <v xml:space="preserve">MOTORISTA DE CARRO DE PASSEIO (MENSALISTA)                                                                                                                                                                                                                                                                                                                                                                                                                                                                </v>
          </cell>
          <cell r="D10730" t="str">
            <v xml:space="preserve">MES   </v>
          </cell>
          <cell r="E10730">
            <v>3097.89</v>
          </cell>
        </row>
        <row r="10731">
          <cell r="A10731">
            <v>4097</v>
          </cell>
          <cell r="B10731" t="str">
            <v>SINAPI</v>
          </cell>
          <cell r="C10731" t="str">
            <v xml:space="preserve">MOTORISTA DE ONIBUS / MICRO-ONIBUS                                                                                                                                                                                                                                                                                                                                                                                                                                                                        </v>
          </cell>
          <cell r="D10731" t="str">
            <v xml:space="preserve">H     </v>
          </cell>
          <cell r="E10731">
            <v>22.81</v>
          </cell>
        </row>
        <row r="10732">
          <cell r="A10732">
            <v>40994</v>
          </cell>
          <cell r="B10732" t="str">
            <v>SINAPI</v>
          </cell>
          <cell r="C10732" t="str">
            <v xml:space="preserve">MOTORISTA DE ONIBUS / MICRO-ONIBUS (MENSALISTA)                                                                                                                                                                                                                                                                                                                                                                                                                                                           </v>
          </cell>
          <cell r="D10732" t="str">
            <v xml:space="preserve">MES   </v>
          </cell>
          <cell r="E10732">
            <v>4040.41</v>
          </cell>
        </row>
        <row r="10733">
          <cell r="A10733">
            <v>4096</v>
          </cell>
          <cell r="B10733" t="str">
            <v>SINAPI</v>
          </cell>
          <cell r="C10733" t="str">
            <v xml:space="preserve">MOTORISTA OPERADOR DE CAMINHAO COM MUNCK                                                                                                                                                                                                                                                                                                                                                                                                                                                                  </v>
          </cell>
          <cell r="D10733" t="str">
            <v xml:space="preserve">H     </v>
          </cell>
          <cell r="E10733">
            <v>19.95</v>
          </cell>
        </row>
        <row r="10734">
          <cell r="A10734">
            <v>40992</v>
          </cell>
          <cell r="B10734" t="str">
            <v>SINAPI</v>
          </cell>
          <cell r="C10734" t="str">
            <v xml:space="preserve">MOTORISTA OPERADOR DE CAMINHAO COM MUNCK (MENSALISTA)                                                                                                                                                                                                                                                                                                                                                                                                                                                     </v>
          </cell>
          <cell r="D10734" t="str">
            <v xml:space="preserve">MES   </v>
          </cell>
          <cell r="E10734">
            <v>3533.4</v>
          </cell>
        </row>
        <row r="10735">
          <cell r="A10735">
            <v>4114</v>
          </cell>
          <cell r="B10735" t="str">
            <v>SINAPI</v>
          </cell>
          <cell r="C10735" t="str">
            <v xml:space="preserve">MOURAO CONCRETO CURVO, SECAO "T", H = 2,80 M + CURVA COM 0,45 M, COM FUROS PARA FIOS                                                                                                                                                                                                                                                                                                                                                                                                                      </v>
          </cell>
          <cell r="D10735" t="str">
            <v xml:space="preserve">UN    </v>
          </cell>
          <cell r="E10735">
            <v>115.2</v>
          </cell>
        </row>
        <row r="10736">
          <cell r="A10736">
            <v>36797</v>
          </cell>
          <cell r="B10736" t="str">
            <v>SINAPI</v>
          </cell>
          <cell r="C10736" t="str">
            <v xml:space="preserve">MOURAO DE CONCRETO CURVO, *10 X 10* CM, H= *2,60* M + CURVA DE 0,40 M                                                                                                                                                                                                                                                                                                                                                                                                                                     </v>
          </cell>
          <cell r="D10736" t="str">
            <v xml:space="preserve">UN    </v>
          </cell>
          <cell r="E10736">
            <v>102.57</v>
          </cell>
        </row>
        <row r="10737">
          <cell r="A10737">
            <v>4107</v>
          </cell>
          <cell r="B10737" t="str">
            <v>SINAPI</v>
          </cell>
          <cell r="C10737" t="str">
            <v xml:space="preserve">MOURAO DE CONCRETO RETO, SECAO QUADARA *10 X 10* CM, H= *2,30* M                                                                                                                                                                                                                                                                                                                                                                                                                                          </v>
          </cell>
          <cell r="D10737" t="str">
            <v xml:space="preserve">UN    </v>
          </cell>
          <cell r="E10737">
            <v>96.71</v>
          </cell>
        </row>
        <row r="10738">
          <cell r="A10738">
            <v>4102</v>
          </cell>
          <cell r="B10738" t="str">
            <v>SINAPI</v>
          </cell>
          <cell r="C10738" t="str">
            <v xml:space="preserve">MOURAO DE CONCRETO RETO, SECAO QUADRADA, *10 X 10* CM, H= 3,00 M                                                                                                                                                                                                                                                                                                                                                                                                                                          </v>
          </cell>
          <cell r="D10738" t="str">
            <v xml:space="preserve">UN    </v>
          </cell>
          <cell r="E10738">
            <v>118.05</v>
          </cell>
        </row>
        <row r="10739">
          <cell r="A10739">
            <v>36799</v>
          </cell>
          <cell r="B10739" t="str">
            <v>SINAPI</v>
          </cell>
          <cell r="C10739" t="str">
            <v xml:space="preserve">MOURAO DE CONCRETO RETO, TIPO ESTICADOR, *10 X 10* CM, H= 2,50 M                                                                                                                                                                                                                                                                                                                                                                                                                                          </v>
          </cell>
          <cell r="D10739" t="str">
            <v xml:space="preserve">UN    </v>
          </cell>
          <cell r="E10739">
            <v>99.56</v>
          </cell>
        </row>
        <row r="10740">
          <cell r="A10740">
            <v>2747</v>
          </cell>
          <cell r="B10740" t="str">
            <v>SINAPI</v>
          </cell>
          <cell r="C10740" t="str">
            <v xml:space="preserve">MOURAO ROLICO DE MADEIRA TRATADA, D = 16 A 20 CM, H = 2,20 M, EM EUCALIPTO OU EQUIVALENTE DA REGIAO (PARA CERCA)                                                                                                                                                                                                                                                                                                                                                                                          </v>
          </cell>
          <cell r="D10740" t="str">
            <v xml:space="preserve">M     </v>
          </cell>
          <cell r="E10740">
            <v>22.87</v>
          </cell>
        </row>
        <row r="10741">
          <cell r="A10741">
            <v>21138</v>
          </cell>
          <cell r="B10741" t="str">
            <v>SINAPI</v>
          </cell>
          <cell r="C10741" t="str">
            <v xml:space="preserve">MOURAO ROLICO DE MADEIRA TRATADA, D = 8 A 11 CM, H = 2,20 M, EM EUCALIPTO OU EQUIVALENTE DA REGIAO (PARA CERCA)                                                                                                                                                                                                                                                                                                                                                                                           </v>
          </cell>
          <cell r="D10741" t="str">
            <v xml:space="preserve">M     </v>
          </cell>
          <cell r="E10741">
            <v>7.25</v>
          </cell>
        </row>
        <row r="10742">
          <cell r="A10742">
            <v>10826</v>
          </cell>
          <cell r="B10742" t="str">
            <v>SINAPI</v>
          </cell>
          <cell r="C10742" t="str">
            <v xml:space="preserve">MUDA DE ARBUSTO FLORIFERO, CLUSIA/GARDENIA/MOREIA BRANCA/ AZALEIA OU EQUIVALENTE DA REGIAO, H= *50 A 70* CM                                                                                                                                                                                                                                                                                                                                                                                               </v>
          </cell>
          <cell r="D10742" t="str">
            <v xml:space="preserve">UN    </v>
          </cell>
          <cell r="E10742">
            <v>71.83</v>
          </cell>
        </row>
        <row r="10743">
          <cell r="A10743">
            <v>365</v>
          </cell>
          <cell r="B10743" t="str">
            <v>SINAPI</v>
          </cell>
          <cell r="C10743" t="str">
            <v xml:space="preserve">MUDA DE ARBUSTO FOLHAGEM, SANSAO-DO-CAMPO OU EQUIVALENTE DA REGIAO, H= *50 A 70* CM                                                                                                                                                                                                                                                                                                                                                                                                                       </v>
          </cell>
          <cell r="D10743" t="str">
            <v xml:space="preserve">UN    </v>
          </cell>
          <cell r="E10743">
            <v>44.54</v>
          </cell>
        </row>
        <row r="10744">
          <cell r="A10744">
            <v>38639</v>
          </cell>
          <cell r="B10744" t="str">
            <v>SINAPI</v>
          </cell>
          <cell r="C10744" t="str">
            <v xml:space="preserve">MUDA DE ARBUSTO, BUXINHO, H= *50* CM                                                                                                                                                                                                                                                                                                                                                                                                                                                                      </v>
          </cell>
          <cell r="D10744" t="str">
            <v xml:space="preserve">UN    </v>
          </cell>
          <cell r="E10744">
            <v>172.41</v>
          </cell>
        </row>
        <row r="10745">
          <cell r="A10745">
            <v>38640</v>
          </cell>
          <cell r="B10745" t="str">
            <v>SINAPI</v>
          </cell>
          <cell r="C10745" t="str">
            <v xml:space="preserve">MUDA DE ARBUSTO, PINGO DE OURO/ VIOLETEIRA, H = *10 A 20* CM                                                                                                                                                                                                                                                                                                                                                                                                                                              </v>
          </cell>
          <cell r="D10745" t="str">
            <v xml:space="preserve">UN    </v>
          </cell>
          <cell r="E10745">
            <v>2.58</v>
          </cell>
        </row>
        <row r="10746">
          <cell r="A10746">
            <v>358</v>
          </cell>
          <cell r="B10746" t="str">
            <v>SINAPI</v>
          </cell>
          <cell r="C10746" t="str">
            <v xml:space="preserve">MUDA DE ARVORE ORNAMENTAL, OITI/AROEIRA SALSA/ANGICO/IPE/JACARANDA OU EQUIVALENTE  DA REGIAO, H= *1* M                                                                                                                                                                                                                                                                                                                                                                                                    </v>
          </cell>
          <cell r="D10746" t="str">
            <v xml:space="preserve">UN    </v>
          </cell>
          <cell r="E10746">
            <v>53.16</v>
          </cell>
        </row>
        <row r="10747">
          <cell r="A10747">
            <v>359</v>
          </cell>
          <cell r="B10747" t="str">
            <v>SINAPI</v>
          </cell>
          <cell r="C10747" t="str">
            <v xml:space="preserve">MUDA DE ARVORE ORNAMENTAL, OITI/AROEIRA SALSA/ANGICO/IPE/JACARANDA OU EQUIVALENTE  DA REGIAO, H= *2* M                                                                                                                                                                                                                                                                                                                                                                                                    </v>
          </cell>
          <cell r="D10747" t="str">
            <v xml:space="preserve">UN    </v>
          </cell>
          <cell r="E10747">
            <v>109.19</v>
          </cell>
        </row>
        <row r="10748">
          <cell r="A10748">
            <v>38641</v>
          </cell>
          <cell r="B10748" t="str">
            <v>SINAPI</v>
          </cell>
          <cell r="C10748" t="str">
            <v xml:space="preserve">MUDA DE PALMEIRA ARECA, H= *1,50* M                                                                                                                                                                                                                                                                                                                                                                                                                                                                       </v>
          </cell>
          <cell r="D10748" t="str">
            <v xml:space="preserve">UN    </v>
          </cell>
          <cell r="E10748">
            <v>107.75</v>
          </cell>
        </row>
        <row r="10749">
          <cell r="A10749">
            <v>360</v>
          </cell>
          <cell r="B10749" t="str">
            <v>SINAPI</v>
          </cell>
          <cell r="C10749" t="str">
            <v xml:space="preserve">MUDA DE RASTEIRA/FORRACAO, AMENDOIM RASTEIRO/ONZE HORAS/AZULZINHA/IMPATIENS OU EQUIVALENTE DA REGIAO                                                                                                                                                                                                                                                                                                                                                                                                      </v>
          </cell>
          <cell r="D10749" t="str">
            <v xml:space="preserve">UN    </v>
          </cell>
          <cell r="E10749">
            <v>2.5</v>
          </cell>
        </row>
        <row r="10750">
          <cell r="A10750">
            <v>42430</v>
          </cell>
          <cell r="B10750" t="str">
            <v>SINAPI</v>
          </cell>
          <cell r="C10750" t="str">
            <v xml:space="preserve">MULTIEXERCITADOR COM SEIS FUNCOES, EM TUBO DE ACO CARBONO, PINTURA NO PROCESSO ELETROSTATICO - EQUIPAMENTO DE GINASTICA PARA ACADEMIA AO AR LIVRE / ACADEMIA DA TERCEIRA IDADE - ATI                                                                                                                                                                                                                                                                                                                      </v>
          </cell>
          <cell r="D10750" t="str">
            <v xml:space="preserve">UN    </v>
          </cell>
          <cell r="E10750">
            <v>6377.55</v>
          </cell>
        </row>
        <row r="10751">
          <cell r="A10751">
            <v>4214</v>
          </cell>
          <cell r="B10751" t="str">
            <v>SINAPI</v>
          </cell>
          <cell r="C10751" t="str">
            <v xml:space="preserve">NIPEL PVC, ROSCAVEL, 1 1/2",  AGUA FRIA PREDIAL                                                                                                                                                                                                                                                                                                                                                                                                                                                           </v>
          </cell>
          <cell r="D10751" t="str">
            <v xml:space="preserve">UN    </v>
          </cell>
          <cell r="E10751">
            <v>13.54</v>
          </cell>
        </row>
        <row r="10752">
          <cell r="A10752">
            <v>4215</v>
          </cell>
          <cell r="B10752" t="str">
            <v>SINAPI</v>
          </cell>
          <cell r="C10752" t="str">
            <v xml:space="preserve">NIPEL PVC, ROSCAVEL, 1 1/4",  AGUA FRIA PREDIAL                                                                                                                                                                                                                                                                                                                                                                                                                                                           </v>
          </cell>
          <cell r="D10752" t="str">
            <v xml:space="preserve">UN    </v>
          </cell>
          <cell r="E10752">
            <v>8.91</v>
          </cell>
        </row>
        <row r="10753">
          <cell r="A10753">
            <v>4210</v>
          </cell>
          <cell r="B10753" t="str">
            <v>SINAPI</v>
          </cell>
          <cell r="C10753" t="str">
            <v xml:space="preserve">NIPEL PVC, ROSCAVEL, 1/2",  AGUA FRIA PREDIAL                                                                                                                                                                                                                                                                                                                                                                                                                                                             </v>
          </cell>
          <cell r="D10753" t="str">
            <v xml:space="preserve">UN    </v>
          </cell>
          <cell r="E10753">
            <v>1.5</v>
          </cell>
        </row>
        <row r="10754">
          <cell r="A10754">
            <v>4212</v>
          </cell>
          <cell r="B10754" t="str">
            <v>SINAPI</v>
          </cell>
          <cell r="C10754" t="str">
            <v xml:space="preserve">NIPEL PVC, ROSCAVEL, 1",  AGUA FRIA PREDIAL                                                                                                                                                                                                                                                                                                                                                                                                                                                               </v>
          </cell>
          <cell r="D10754" t="str">
            <v xml:space="preserve">UN    </v>
          </cell>
          <cell r="E10754">
            <v>4.3</v>
          </cell>
        </row>
        <row r="10755">
          <cell r="A10755">
            <v>4213</v>
          </cell>
          <cell r="B10755" t="str">
            <v>SINAPI</v>
          </cell>
          <cell r="C10755" t="str">
            <v xml:space="preserve">NIPEL PVC, ROSCAVEL, 2",  AGUA FRIA PREDIAL                                                                                                                                                                                                                                                                                                                                                                                                                                                               </v>
          </cell>
          <cell r="D10755" t="str">
            <v xml:space="preserve">UN    </v>
          </cell>
          <cell r="E10755">
            <v>19.23</v>
          </cell>
        </row>
        <row r="10756">
          <cell r="A10756">
            <v>4211</v>
          </cell>
          <cell r="B10756" t="str">
            <v>SINAPI</v>
          </cell>
          <cell r="C10756" t="str">
            <v xml:space="preserve">NIPEL PVC, ROSCAVEL, 3/4",  AGUA FRIA PREDIAL                                                                                                                                                                                                                                                                                                                                                                                                                                                             </v>
          </cell>
          <cell r="D10756" t="str">
            <v xml:space="preserve">UN    </v>
          </cell>
          <cell r="E10756">
            <v>2.15</v>
          </cell>
        </row>
        <row r="10757">
          <cell r="A10757">
            <v>4209</v>
          </cell>
          <cell r="B10757" t="str">
            <v>SINAPI</v>
          </cell>
          <cell r="C10757" t="str">
            <v xml:space="preserve">NIPLE DE FERRO GALVANIZADO, COM ROSCA BSP, DE 1 1/2"                                                                                                                                                                                                                                                                                                                                                                                                                                                      </v>
          </cell>
          <cell r="D10757" t="str">
            <v xml:space="preserve">UN    </v>
          </cell>
          <cell r="E10757">
            <v>22.59</v>
          </cell>
        </row>
        <row r="10758">
          <cell r="A10758">
            <v>4180</v>
          </cell>
          <cell r="B10758" t="str">
            <v>SINAPI</v>
          </cell>
          <cell r="C10758" t="str">
            <v xml:space="preserve">NIPLE DE FERRO GALVANIZADO, COM ROSCA BSP, DE 1 1/4"                                                                                                                                                                                                                                                                                                                                                                                                                                                      </v>
          </cell>
          <cell r="D10758" t="str">
            <v xml:space="preserve">UN    </v>
          </cell>
          <cell r="E10758">
            <v>17</v>
          </cell>
        </row>
        <row r="10759">
          <cell r="A10759">
            <v>4177</v>
          </cell>
          <cell r="B10759" t="str">
            <v>SINAPI</v>
          </cell>
          <cell r="C10759" t="str">
            <v xml:space="preserve">NIPLE DE FERRO GALVANIZADO, COM ROSCA BSP, DE 1/2"                                                                                                                                                                                                                                                                                                                                                                                                                                                        </v>
          </cell>
          <cell r="D10759" t="str">
            <v xml:space="preserve">UN    </v>
          </cell>
          <cell r="E10759">
            <v>5.64</v>
          </cell>
        </row>
        <row r="10760">
          <cell r="A10760">
            <v>4179</v>
          </cell>
          <cell r="B10760" t="str">
            <v>SINAPI</v>
          </cell>
          <cell r="C10760" t="str">
            <v xml:space="preserve">NIPLE DE FERRO GALVANIZADO, COM ROSCA BSP, DE 1"                                                                                                                                                                                                                                                                                                                                                                                                                                                          </v>
          </cell>
          <cell r="D10760" t="str">
            <v xml:space="preserve">UN    </v>
          </cell>
          <cell r="E10760">
            <v>11.55</v>
          </cell>
        </row>
        <row r="10761">
          <cell r="A10761">
            <v>4208</v>
          </cell>
          <cell r="B10761" t="str">
            <v>SINAPI</v>
          </cell>
          <cell r="C10761" t="str">
            <v xml:space="preserve">NIPLE DE FERRO GALVANIZADO, COM ROSCA BSP, DE 2 1/2"                                                                                                                                                                                                                                                                                                                                                                                                                                                      </v>
          </cell>
          <cell r="D10761" t="str">
            <v xml:space="preserve">UN    </v>
          </cell>
          <cell r="E10761">
            <v>53.77</v>
          </cell>
        </row>
        <row r="10762">
          <cell r="A10762">
            <v>4181</v>
          </cell>
          <cell r="B10762" t="str">
            <v>SINAPI</v>
          </cell>
          <cell r="C10762" t="str">
            <v xml:space="preserve">NIPLE DE FERRO GALVANIZADO, COM ROSCA BSP, DE 2"                                                                                                                                                                                                                                                                                                                                                                                                                                                          </v>
          </cell>
          <cell r="D10762" t="str">
            <v xml:space="preserve">UN    </v>
          </cell>
          <cell r="E10762">
            <v>35.130000000000003</v>
          </cell>
        </row>
        <row r="10763">
          <cell r="A10763">
            <v>4178</v>
          </cell>
          <cell r="B10763" t="str">
            <v>SINAPI</v>
          </cell>
          <cell r="C10763" t="str">
            <v xml:space="preserve">NIPLE DE FERRO GALVANIZADO, COM ROSCA BSP, DE 3/4"                                                                                                                                                                                                                                                                                                                                                                                                                                                        </v>
          </cell>
          <cell r="D10763" t="str">
            <v xml:space="preserve">UN    </v>
          </cell>
          <cell r="E10763">
            <v>7.83</v>
          </cell>
        </row>
        <row r="10764">
          <cell r="A10764">
            <v>4182</v>
          </cell>
          <cell r="B10764" t="str">
            <v>SINAPI</v>
          </cell>
          <cell r="C10764" t="str">
            <v xml:space="preserve">NIPLE DE FERRO GALVANIZADO, COM ROSCA BSP, DE 3"                                                                                                                                                                                                                                                                                                                                                                                                                                                          </v>
          </cell>
          <cell r="D10764" t="str">
            <v xml:space="preserve">UN    </v>
          </cell>
          <cell r="E10764">
            <v>87.47</v>
          </cell>
        </row>
        <row r="10765">
          <cell r="A10765">
            <v>4183</v>
          </cell>
          <cell r="B10765" t="str">
            <v>SINAPI</v>
          </cell>
          <cell r="C10765" t="str">
            <v xml:space="preserve">NIPLE DE FERRO GALVANIZADO, COM ROSCA BSP, DE 4"                                                                                                                                                                                                                                                                                                                                                                                                                                                          </v>
          </cell>
          <cell r="D10765" t="str">
            <v xml:space="preserve">UN    </v>
          </cell>
          <cell r="E10765">
            <v>140.82</v>
          </cell>
        </row>
        <row r="10766">
          <cell r="A10766">
            <v>4184</v>
          </cell>
          <cell r="B10766" t="str">
            <v>SINAPI</v>
          </cell>
          <cell r="C10766" t="str">
            <v xml:space="preserve">NIPLE DE FERRO GALVANIZADO, COM ROSCA BSP, DE 5"                                                                                                                                                                                                                                                                                                                                                                                                                                                          </v>
          </cell>
          <cell r="D10766" t="str">
            <v xml:space="preserve">UN    </v>
          </cell>
          <cell r="E10766">
            <v>310.83999999999997</v>
          </cell>
        </row>
        <row r="10767">
          <cell r="A10767">
            <v>4185</v>
          </cell>
          <cell r="B10767" t="str">
            <v>SINAPI</v>
          </cell>
          <cell r="C10767" t="str">
            <v xml:space="preserve">NIPLE DE FERRO GALVANIZADO, COM ROSCA BSP, DE 6"                                                                                                                                                                                                                                                                                                                                                                                                                                                          </v>
          </cell>
          <cell r="D10767" t="str">
            <v xml:space="preserve">UN    </v>
          </cell>
          <cell r="E10767">
            <v>516.48</v>
          </cell>
        </row>
        <row r="10768">
          <cell r="A10768">
            <v>4205</v>
          </cell>
          <cell r="B10768" t="str">
            <v>SINAPI</v>
          </cell>
          <cell r="C10768" t="str">
            <v xml:space="preserve">NIPLE DE REDUCAO DE FERRO GALVANIZADO, COM ROSCA BSP, DE 1 1/2" X 1 1/4"                                                                                                                                                                                                                                                                                                                                                                                                                                  </v>
          </cell>
          <cell r="D10768" t="str">
            <v xml:space="preserve">UN    </v>
          </cell>
          <cell r="E10768">
            <v>29.83</v>
          </cell>
        </row>
        <row r="10769">
          <cell r="A10769">
            <v>4192</v>
          </cell>
          <cell r="B10769" t="str">
            <v>SINAPI</v>
          </cell>
          <cell r="C10769" t="str">
            <v xml:space="preserve">NIPLE DE REDUCAO DE FERRO GALVANIZADO, COM ROSCA BSP, DE 1 1/2" X 1"                                                                                                                                                                                                                                                                                                                                                                                                                                      </v>
          </cell>
          <cell r="D10769" t="str">
            <v xml:space="preserve">UN    </v>
          </cell>
          <cell r="E10769">
            <v>29.83</v>
          </cell>
        </row>
        <row r="10770">
          <cell r="A10770">
            <v>4191</v>
          </cell>
          <cell r="B10770" t="str">
            <v>SINAPI</v>
          </cell>
          <cell r="C10770" t="str">
            <v xml:space="preserve">NIPLE DE REDUCAO DE FERRO GALVANIZADO, COM ROSCA BSP, DE 1 1/2" X 3/4"                                                                                                                                                                                                                                                                                                                                                                                                                                    </v>
          </cell>
          <cell r="D10770" t="str">
            <v xml:space="preserve">UN    </v>
          </cell>
          <cell r="E10770">
            <v>29.83</v>
          </cell>
        </row>
        <row r="10771">
          <cell r="A10771">
            <v>4207</v>
          </cell>
          <cell r="B10771" t="str">
            <v>SINAPI</v>
          </cell>
          <cell r="C10771" t="str">
            <v xml:space="preserve">NIPLE DE REDUCAO DE FERRO GALVANIZADO, COM ROSCA BSP, DE 1 1/4" X 1/2"                                                                                                                                                                                                                                                                                                                                                                                                                                    </v>
          </cell>
          <cell r="D10771" t="str">
            <v xml:space="preserve">UN    </v>
          </cell>
          <cell r="E10771">
            <v>24</v>
          </cell>
        </row>
        <row r="10772">
          <cell r="A10772">
            <v>4206</v>
          </cell>
          <cell r="B10772" t="str">
            <v>SINAPI</v>
          </cell>
          <cell r="C10772" t="str">
            <v xml:space="preserve">NIPLE DE REDUCAO DE FERRO GALVANIZADO, COM ROSCA BSP, DE 1 1/4" X 1"                                                                                                                                                                                                                                                                                                                                                                                                                                      </v>
          </cell>
          <cell r="D10772" t="str">
            <v xml:space="preserve">UN    </v>
          </cell>
          <cell r="E10772">
            <v>23.31</v>
          </cell>
        </row>
        <row r="10773">
          <cell r="A10773">
            <v>4190</v>
          </cell>
          <cell r="B10773" t="str">
            <v>SINAPI</v>
          </cell>
          <cell r="C10773" t="str">
            <v xml:space="preserve">NIPLE DE REDUCAO DE FERRO GALVANIZADO, COM ROSCA BSP, DE 1 1/4" X 3/4"                                                                                                                                                                                                                                                                                                                                                                                                                                    </v>
          </cell>
          <cell r="D10773" t="str">
            <v xml:space="preserve">UN    </v>
          </cell>
          <cell r="E10773">
            <v>23.31</v>
          </cell>
        </row>
        <row r="10774">
          <cell r="A10774">
            <v>4186</v>
          </cell>
          <cell r="B10774" t="str">
            <v>SINAPI</v>
          </cell>
          <cell r="C10774" t="str">
            <v xml:space="preserve">NIPLE DE REDUCAO DE FERRO GALVANIZADO, COM ROSCA BSP, DE 1/2" X 1/4"                                                                                                                                                                                                                                                                                                                                                                                                                                      </v>
          </cell>
          <cell r="D10774" t="str">
            <v xml:space="preserve">UN    </v>
          </cell>
          <cell r="E10774">
            <v>6.89</v>
          </cell>
        </row>
        <row r="10775">
          <cell r="A10775">
            <v>4188</v>
          </cell>
          <cell r="B10775" t="str">
            <v>SINAPI</v>
          </cell>
          <cell r="C10775" t="str">
            <v xml:space="preserve">NIPLE DE REDUCAO DE FERRO GALVANIZADO, COM ROSCA BSP, DE 1" X 1/2"                                                                                                                                                                                                                                                                                                                                                                                                                                        </v>
          </cell>
          <cell r="D10775" t="str">
            <v xml:space="preserve">UN    </v>
          </cell>
          <cell r="E10775">
            <v>14.06</v>
          </cell>
        </row>
        <row r="10776">
          <cell r="A10776">
            <v>4189</v>
          </cell>
          <cell r="B10776" t="str">
            <v>SINAPI</v>
          </cell>
          <cell r="C10776" t="str">
            <v xml:space="preserve">NIPLE DE REDUCAO DE FERRO GALVANIZADO, COM ROSCA BSP, DE 1" X 3/4"                                                                                                                                                                                                                                                                                                                                                                                                                                        </v>
          </cell>
          <cell r="D10776" t="str">
            <v xml:space="preserve">UN    </v>
          </cell>
          <cell r="E10776">
            <v>14.06</v>
          </cell>
        </row>
        <row r="10777">
          <cell r="A10777">
            <v>4197</v>
          </cell>
          <cell r="B10777" t="str">
            <v>SINAPI</v>
          </cell>
          <cell r="C10777" t="str">
            <v xml:space="preserve">NIPLE DE REDUCAO DE FERRO GALVANIZADO, COM ROSCA BSP, DE 2 1/2" X 2"                                                                                                                                                                                                                                                                                                                                                                                                                                      </v>
          </cell>
          <cell r="D10777" t="str">
            <v xml:space="preserve">UN    </v>
          </cell>
          <cell r="E10777">
            <v>74.48</v>
          </cell>
        </row>
        <row r="10778">
          <cell r="A10778">
            <v>4194</v>
          </cell>
          <cell r="B10778" t="str">
            <v>SINAPI</v>
          </cell>
          <cell r="C10778" t="str">
            <v xml:space="preserve">NIPLE DE REDUCAO DE FERRO GALVANIZADO, COM ROSCA BSP, DE 2" X 1 1/2"                                                                                                                                                                                                                                                                                                                                                                                                                                      </v>
          </cell>
          <cell r="D10778" t="str">
            <v xml:space="preserve">UN    </v>
          </cell>
          <cell r="E10778">
            <v>45</v>
          </cell>
        </row>
        <row r="10779">
          <cell r="A10779">
            <v>4193</v>
          </cell>
          <cell r="B10779" t="str">
            <v>SINAPI</v>
          </cell>
          <cell r="C10779" t="str">
            <v xml:space="preserve">NIPLE DE REDUCAO DE FERRO GALVANIZADO, COM ROSCA BSP, DE 2" X 1 1/4"                                                                                                                                                                                                                                                                                                                                                                                                                                      </v>
          </cell>
          <cell r="D10779" t="str">
            <v xml:space="preserve">UN    </v>
          </cell>
          <cell r="E10779">
            <v>45</v>
          </cell>
        </row>
        <row r="10780">
          <cell r="A10780">
            <v>4204</v>
          </cell>
          <cell r="B10780" t="str">
            <v>SINAPI</v>
          </cell>
          <cell r="C10780" t="str">
            <v xml:space="preserve">NIPLE DE REDUCAO DE FERRO GALVANIZADO, COM ROSCA BSP, DE 2" X 1"                                                                                                                                                                                                                                                                                                                                                                                                                                          </v>
          </cell>
          <cell r="D10780" t="str">
            <v xml:space="preserve">UN    </v>
          </cell>
          <cell r="E10780">
            <v>45</v>
          </cell>
        </row>
        <row r="10781">
          <cell r="A10781">
            <v>4187</v>
          </cell>
          <cell r="B10781" t="str">
            <v>SINAPI</v>
          </cell>
          <cell r="C10781" t="str">
            <v xml:space="preserve">NIPLE DE REDUCAO DE FERRO GALVANIZADO, COM ROSCA BSP, DE 3/4" X 1/2"                                                                                                                                                                                                                                                                                                                                                                                                                                      </v>
          </cell>
          <cell r="D10781" t="str">
            <v xml:space="preserve">UN    </v>
          </cell>
          <cell r="E10781">
            <v>8.9700000000000006</v>
          </cell>
        </row>
        <row r="10782">
          <cell r="A10782">
            <v>4202</v>
          </cell>
          <cell r="B10782" t="str">
            <v>SINAPI</v>
          </cell>
          <cell r="C10782" t="str">
            <v xml:space="preserve">NIPLE DE REDUCAO DE FERRO GALVANIZADO, COM ROSCA BSP, DE 3" X 2 1/2"                                                                                                                                                                                                                                                                                                                                                                                                                                      </v>
          </cell>
          <cell r="D10782" t="str">
            <v xml:space="preserve">UN    </v>
          </cell>
          <cell r="E10782">
            <v>136.02000000000001</v>
          </cell>
        </row>
        <row r="10783">
          <cell r="A10783">
            <v>4203</v>
          </cell>
          <cell r="B10783" t="str">
            <v>SINAPI</v>
          </cell>
          <cell r="C10783" t="str">
            <v xml:space="preserve">NIPLE DE REDUCAO DE FERRO GALVANIZADO, COM ROSCA BSP, DE 3" X 2"                                                                                                                                                                                                                                                                                                                                                                                                                                          </v>
          </cell>
          <cell r="D10783" t="str">
            <v xml:space="preserve">UN    </v>
          </cell>
          <cell r="E10783">
            <v>120.12</v>
          </cell>
        </row>
        <row r="10784">
          <cell r="A10784">
            <v>40368</v>
          </cell>
          <cell r="B10784" t="str">
            <v>SINAPI</v>
          </cell>
          <cell r="C10784" t="str">
            <v xml:space="preserve">NIPLE SEXTAVADO EM ACO CARBONO, COM ROSCA BSP, PRESSAO 3.000 LBS, DN 1 1/2"                                                                                                                                                                                                                                                                                                                                                                                                                               </v>
          </cell>
          <cell r="D10784" t="str">
            <v xml:space="preserve">UN    </v>
          </cell>
          <cell r="E10784">
            <v>56.41</v>
          </cell>
        </row>
        <row r="10785">
          <cell r="A10785">
            <v>40365</v>
          </cell>
          <cell r="B10785" t="str">
            <v>SINAPI</v>
          </cell>
          <cell r="C10785" t="str">
            <v xml:space="preserve">NIPLE SEXTAVADO EM ACO CARBONO, COM ROSCA BSP, PRESSAO 3.000 LBS, DN 1 1/4"                                                                                                                                                                                                                                                                                                                                                                                                                               </v>
          </cell>
          <cell r="D10785" t="str">
            <v xml:space="preserve">UN    </v>
          </cell>
          <cell r="E10785">
            <v>38.06</v>
          </cell>
        </row>
        <row r="10786">
          <cell r="A10786">
            <v>40356</v>
          </cell>
          <cell r="B10786" t="str">
            <v>SINAPI</v>
          </cell>
          <cell r="C10786" t="str">
            <v xml:space="preserve">NIPLE SEXTAVADO EM ACO CARBONO, COM ROSCA BSP, PRESSAO 3.000 LBS, DN 1/2"                                                                                                                                                                                                                                                                                                                                                                                                                                 </v>
          </cell>
          <cell r="D10786" t="str">
            <v xml:space="preserve">UN    </v>
          </cell>
          <cell r="E10786">
            <v>13</v>
          </cell>
        </row>
        <row r="10787">
          <cell r="A10787">
            <v>40362</v>
          </cell>
          <cell r="B10787" t="str">
            <v>SINAPI</v>
          </cell>
          <cell r="C10787" t="str">
            <v xml:space="preserve">NIPLE SEXTAVADO EM ACO CARBONO, COM ROSCA BSP, PRESSAO 3.000 LBS, DN 1"                                                                                                                                                                                                                                                                                                                                                                                                                                   </v>
          </cell>
          <cell r="D10787" t="str">
            <v xml:space="preserve">UN    </v>
          </cell>
          <cell r="E10787">
            <v>25.21</v>
          </cell>
        </row>
        <row r="10788">
          <cell r="A10788">
            <v>40374</v>
          </cell>
          <cell r="B10788" t="str">
            <v>SINAPI</v>
          </cell>
          <cell r="C10788" t="str">
            <v xml:space="preserve">NIPLE SEXTAVADO EM ACO CARBONO, COM ROSCA BSP, PRESSAO 3.000 LBS, DN 2 1/2"                                                                                                                                                                                                                                                                                                                                                                                                                               </v>
          </cell>
          <cell r="D10788" t="str">
            <v xml:space="preserve">UN    </v>
          </cell>
          <cell r="E10788">
            <v>147.44</v>
          </cell>
        </row>
        <row r="10789">
          <cell r="A10789">
            <v>40371</v>
          </cell>
          <cell r="B10789" t="str">
            <v>SINAPI</v>
          </cell>
          <cell r="C10789" t="str">
            <v xml:space="preserve">NIPLE SEXTAVADO EM ACO CARBONO, COM ROSCA BSP, PRESSAO 3.000 LBS, DN 2"                                                                                                                                                                                                                                                                                                                                                                                                                                   </v>
          </cell>
          <cell r="D10789" t="str">
            <v xml:space="preserve">UN    </v>
          </cell>
          <cell r="E10789">
            <v>92.81</v>
          </cell>
        </row>
        <row r="10790">
          <cell r="A10790">
            <v>40359</v>
          </cell>
          <cell r="B10790" t="str">
            <v>SINAPI</v>
          </cell>
          <cell r="C10790" t="str">
            <v xml:space="preserve">NIPLE SEXTAVADO EM ACO CARBONO, COM ROSCA BSP, PRESSAO 3.000 LBS, DN 3/4"                                                                                                                                                                                                                                                                                                                                                                                                                                 </v>
          </cell>
          <cell r="D10790" t="str">
            <v xml:space="preserve">UN    </v>
          </cell>
          <cell r="E10790">
            <v>16.8</v>
          </cell>
        </row>
        <row r="10791">
          <cell r="A10791">
            <v>7595</v>
          </cell>
          <cell r="B10791" t="str">
            <v>SINAPI</v>
          </cell>
          <cell r="C10791" t="str">
            <v xml:space="preserve">NIVELADOR (HORISTA)                                                                                                                                                                                                                                                                                                                                                                                                                                                                                       </v>
          </cell>
          <cell r="D10791" t="str">
            <v xml:space="preserve">H     </v>
          </cell>
          <cell r="E10791">
            <v>19.32</v>
          </cell>
        </row>
        <row r="10792">
          <cell r="A10792">
            <v>41094</v>
          </cell>
          <cell r="B10792" t="str">
            <v>SINAPI</v>
          </cell>
          <cell r="C10792" t="str">
            <v xml:space="preserve">NIVELADOR (MENSALISTA)                                                                                                                                                                                                                                                                                                                                                                                                                                                                                    </v>
          </cell>
          <cell r="D10792" t="str">
            <v xml:space="preserve">MES   </v>
          </cell>
          <cell r="E10792">
            <v>3422.02</v>
          </cell>
        </row>
        <row r="10793">
          <cell r="A10793">
            <v>39609</v>
          </cell>
          <cell r="B10793" t="str">
            <v>SINAPI</v>
          </cell>
          <cell r="C10793" t="str">
            <v xml:space="preserve">NOBREAK TRIFASICO, DE 10 KVA FATOR DE POTENCIA DE 0,8, AUTONOMIA MINIMA DE 30 MINUTOS A PLENA CARGA                                                                                                                                                                                                                                                                                                                                                                                                       </v>
          </cell>
          <cell r="D10793" t="str">
            <v xml:space="preserve">UN    </v>
          </cell>
          <cell r="E10793">
            <v>69532.72</v>
          </cell>
        </row>
        <row r="10794">
          <cell r="A10794">
            <v>39610</v>
          </cell>
          <cell r="B10794" t="str">
            <v>SINAPI</v>
          </cell>
          <cell r="C10794" t="str">
            <v xml:space="preserve">NOBREAK TRIFASICO, DE 15 KVA FATOR DE POTENCIA DE 0,8, AUTONOMIA MINIMA DE 30 MINUTOS A PLENA CARGA                                                                                                                                                                                                                                                                                                                                                                                                       </v>
          </cell>
          <cell r="D10794" t="str">
            <v xml:space="preserve">UN    </v>
          </cell>
          <cell r="E10794">
            <v>101496.08</v>
          </cell>
        </row>
        <row r="10795">
          <cell r="A10795">
            <v>39611</v>
          </cell>
          <cell r="B10795" t="str">
            <v>SINAPI</v>
          </cell>
          <cell r="C10795" t="str">
            <v xml:space="preserve">NOBREAK TRIFASICO, DE 20 KVA FATOR DE POTENCIA DE 0,8, AUTONOMIA MINIMA DE 30 MINUTOS A PLENA CARGA                                                                                                                                                                                                                                                                                                                                                                                                       </v>
          </cell>
          <cell r="D10795" t="str">
            <v xml:space="preserve">UN    </v>
          </cell>
          <cell r="E10795">
            <v>122826.87</v>
          </cell>
        </row>
        <row r="10796">
          <cell r="A10796">
            <v>39612</v>
          </cell>
          <cell r="B10796" t="str">
            <v>SINAPI</v>
          </cell>
          <cell r="C10796" t="str">
            <v xml:space="preserve">NOBREAK TRIFASICO, DE 25 KVA FATOR DE POTENCIA DE 0,8, AUTONOMIA MINIMA DE 30 MINUTOS A PLENA CARGA                                                                                                                                                                                                                                                                                                                                                                                                       </v>
          </cell>
          <cell r="D10796" t="str">
            <v xml:space="preserve">UN    </v>
          </cell>
          <cell r="E10796">
            <v>192411.05</v>
          </cell>
        </row>
        <row r="10797">
          <cell r="A10797">
            <v>39608</v>
          </cell>
          <cell r="B10797" t="str">
            <v>SINAPI</v>
          </cell>
          <cell r="C10797" t="str">
            <v xml:space="preserve">NOBREAK TRIFASICO, DE 5 KVA FATOR DE POTENCIA DE 0,8, AUTONOMIA MINIMA DE 30 MINUTOS A PLENA CARGA                                                                                                                                                                                                                                                                                                                                                                                                        </v>
          </cell>
          <cell r="D10797" t="str">
            <v xml:space="preserve">UN    </v>
          </cell>
          <cell r="E10797">
            <v>55597.63</v>
          </cell>
        </row>
        <row r="10798">
          <cell r="A10798">
            <v>38175</v>
          </cell>
          <cell r="B10798" t="str">
            <v>SINAPI</v>
          </cell>
          <cell r="C10798" t="str">
            <v xml:space="preserve">NUMERO / ALGARISMO PARA RESIDENCIA (FACHADA), EM ZAMAC, COM ALTURA DE APROX *45* MM, INCLUSIVE PARAFUSOS                                                                                                                                                                                                                                                                                                                                                                                                  </v>
          </cell>
          <cell r="D10798" t="str">
            <v xml:space="preserve">UN    </v>
          </cell>
          <cell r="E10798">
            <v>4.76</v>
          </cell>
        </row>
        <row r="10799">
          <cell r="A10799">
            <v>38176</v>
          </cell>
          <cell r="B10799" t="str">
            <v>SINAPI</v>
          </cell>
          <cell r="C10799" t="str">
            <v xml:space="preserve">NUMERO / ALGARISMO PARA RESIDENCIA (FACHADA), EM ZAMAC, COM ALTURA DE APROX 125 MM, INCLUSIVE PARAFUSOS                                                                                                                                                                                                                                                                                                                                                                                                   </v>
          </cell>
          <cell r="D10799" t="str">
            <v xml:space="preserve">UN    </v>
          </cell>
          <cell r="E10799">
            <v>14</v>
          </cell>
        </row>
        <row r="10800">
          <cell r="A10800">
            <v>36152</v>
          </cell>
          <cell r="B10800" t="str">
            <v>SINAPI</v>
          </cell>
          <cell r="C10800" t="str">
            <v xml:space="preserve">OCULOS DE SEGURANCA CONTRA IMPACTOS COM LENTE INCOLOR, ARMACAO NYLON, COM PROTECAO UVA E UVB                                                                                                                                                                                                                                                                                                                                                                                                              </v>
          </cell>
          <cell r="D10800" t="str">
            <v xml:space="preserve">UN    </v>
          </cell>
          <cell r="E10800">
            <v>4.68</v>
          </cell>
        </row>
        <row r="10801">
          <cell r="A10801">
            <v>11138</v>
          </cell>
          <cell r="B10801" t="str">
            <v>SINAPI</v>
          </cell>
          <cell r="C10801" t="str">
            <v xml:space="preserve">OLEO COMBUSTIVEL BPF A GRANEL                                                                                                                                                                                                                                                                                                                                                                                                                                                                             </v>
          </cell>
          <cell r="D10801" t="str">
            <v xml:space="preserve">L     </v>
          </cell>
          <cell r="E10801">
            <v>4.43</v>
          </cell>
        </row>
        <row r="10802">
          <cell r="A10802">
            <v>4221</v>
          </cell>
          <cell r="B10802" t="str">
            <v>SINAPI</v>
          </cell>
          <cell r="C10802" t="str">
            <v xml:space="preserve">OLEO DIESEL COMBUSTIVEL COMUM                                                                                                                                                                                                                                                                                                                                                                                                                                                                             </v>
          </cell>
          <cell r="D10802" t="str">
            <v xml:space="preserve">L     </v>
          </cell>
          <cell r="E10802">
            <v>6.88</v>
          </cell>
        </row>
        <row r="10803">
          <cell r="A10803">
            <v>4227</v>
          </cell>
          <cell r="B10803" t="str">
            <v>SINAPI</v>
          </cell>
          <cell r="C10803" t="str">
            <v xml:space="preserve">OLEO LUBRIFICANTE PARA MOTORES DE EQUIPAMENTOS PESADOS (CAMINHOES, TRATORES, RETROS E ETC)                                                                                                                                                                                                                                                                                                                                                                                                                </v>
          </cell>
          <cell r="D10803" t="str">
            <v xml:space="preserve">L     </v>
          </cell>
          <cell r="E10803">
            <v>25.65</v>
          </cell>
        </row>
        <row r="10804">
          <cell r="A10804">
            <v>38170</v>
          </cell>
          <cell r="B10804" t="str">
            <v>SINAPI</v>
          </cell>
          <cell r="C10804" t="str">
            <v xml:space="preserve">OLHO MAGICO PARA PORTAS, EM LATAO, COM LENTE DE POLICARBONATO, ANGULO DE *200* GRAUS, ESPESSURA ENTRE *25 E 46* MM, INCLUINDO FECHO JANELA                                                                                                                                                                                                                                                                                                                                                                </v>
          </cell>
          <cell r="D10804" t="str">
            <v xml:space="preserve">UN    </v>
          </cell>
          <cell r="E10804">
            <v>20.8</v>
          </cell>
        </row>
        <row r="10805">
          <cell r="A10805">
            <v>4252</v>
          </cell>
          <cell r="B10805" t="str">
            <v>SINAPI</v>
          </cell>
          <cell r="C10805" t="str">
            <v xml:space="preserve">OPERADOR DE BATE-ESTACAS                                                                                                                                                                                                                                                                                                                                                                                                                                                                                  </v>
          </cell>
          <cell r="D10805" t="str">
            <v xml:space="preserve">H     </v>
          </cell>
          <cell r="E10805">
            <v>23.98</v>
          </cell>
        </row>
        <row r="10806">
          <cell r="A10806">
            <v>40980</v>
          </cell>
          <cell r="B10806" t="str">
            <v>SINAPI</v>
          </cell>
          <cell r="C10806" t="str">
            <v xml:space="preserve">OPERADOR DE BATE-ESTACAS (MENSALISTA)                                                                                                                                                                                                                                                                                                                                                                                                                                                                     </v>
          </cell>
          <cell r="D10806" t="str">
            <v xml:space="preserve">MES   </v>
          </cell>
          <cell r="E10806">
            <v>4247.6499999999996</v>
          </cell>
        </row>
        <row r="10807">
          <cell r="A10807">
            <v>4243</v>
          </cell>
          <cell r="B10807" t="str">
            <v>SINAPI</v>
          </cell>
          <cell r="C10807" t="str">
            <v xml:space="preserve">OPERADOR DE BETONEIRA (CAMINHAO)                                                                                                                                                                                                                                                                                                                                                                                                                                                                          </v>
          </cell>
          <cell r="D10807" t="str">
            <v xml:space="preserve">H     </v>
          </cell>
          <cell r="E10807">
            <v>17.420000000000002</v>
          </cell>
        </row>
        <row r="10808">
          <cell r="A10808">
            <v>41031</v>
          </cell>
          <cell r="B10808" t="str">
            <v>SINAPI</v>
          </cell>
          <cell r="C10808" t="str">
            <v xml:space="preserve">OPERADOR DE BETONEIRA (CAMINHAO) (MENSALISTA)                                                                                                                                                                                                                                                                                                                                                                                                                                                             </v>
          </cell>
          <cell r="D10808" t="str">
            <v xml:space="preserve">MES   </v>
          </cell>
          <cell r="E10808">
            <v>3088.34</v>
          </cell>
        </row>
        <row r="10809">
          <cell r="A10809">
            <v>37666</v>
          </cell>
          <cell r="B10809" t="str">
            <v>SINAPI</v>
          </cell>
          <cell r="C10809" t="str">
            <v xml:space="preserve">OPERADOR DE BETONEIRA ESTACIONARIA / MISTURADOR                                                                                                                                                                                                                                                                                                                                                                                                                                                           </v>
          </cell>
          <cell r="D10809" t="str">
            <v xml:space="preserve">H     </v>
          </cell>
          <cell r="E10809">
            <v>16.829999999999998</v>
          </cell>
        </row>
        <row r="10810">
          <cell r="A10810">
            <v>40986</v>
          </cell>
          <cell r="B10810" t="str">
            <v>SINAPI</v>
          </cell>
          <cell r="C10810" t="str">
            <v xml:space="preserve">OPERADOR DE BETONEIRA ESTACIONARIA / MISTURADOR (MENSALISTA)                                                                                                                                                                                                                                                                                                                                                                                                                                              </v>
          </cell>
          <cell r="D10810" t="str">
            <v xml:space="preserve">MES   </v>
          </cell>
          <cell r="E10810">
            <v>2980.35</v>
          </cell>
        </row>
        <row r="10811">
          <cell r="A10811">
            <v>4250</v>
          </cell>
          <cell r="B10811" t="str">
            <v>SINAPI</v>
          </cell>
          <cell r="C10811" t="str">
            <v xml:space="preserve">OPERADOR DE COMPRESSOR DE AR OU COMPRESSORISTA                                                                                                                                                                                                                                                                                                                                                                                                                                                            </v>
          </cell>
          <cell r="D10811" t="str">
            <v xml:space="preserve">H     </v>
          </cell>
          <cell r="E10811">
            <v>18.63</v>
          </cell>
        </row>
        <row r="10812">
          <cell r="A10812">
            <v>40978</v>
          </cell>
          <cell r="B10812" t="str">
            <v>SINAPI</v>
          </cell>
          <cell r="C10812" t="str">
            <v xml:space="preserve">OPERADOR DE COMPRESSOR DE AR OU COMPRESSORISTA (MENSALISTA)                                                                                                                                                                                                                                                                                                                                                                                                                                               </v>
          </cell>
          <cell r="D10812" t="str">
            <v xml:space="preserve">MES   </v>
          </cell>
          <cell r="E10812">
            <v>3300.09</v>
          </cell>
        </row>
        <row r="10813">
          <cell r="A10813">
            <v>41043</v>
          </cell>
          <cell r="B10813" t="str">
            <v>SINAPI</v>
          </cell>
          <cell r="C10813" t="str">
            <v xml:space="preserve">OPERADOR DE DEMARCADORA DE FAIXAS DE TRAFEGO (MENSALISTA)                                                                                                                                                                                                                                                                                                                                                                                                                                                 </v>
          </cell>
          <cell r="D10813" t="str">
            <v xml:space="preserve">MES   </v>
          </cell>
          <cell r="E10813">
            <v>3801.03</v>
          </cell>
        </row>
        <row r="10814">
          <cell r="A10814">
            <v>44501</v>
          </cell>
          <cell r="B10814" t="str">
            <v>SINAPI</v>
          </cell>
          <cell r="C10814" t="str">
            <v xml:space="preserve">OPERADOR DE DEMARCADORA DE FAIXAS DE TRAFEGO HORISTA                                                                                                                                                                                                                                                                                                                                                                                                                                                      </v>
          </cell>
          <cell r="D10814" t="str">
            <v xml:space="preserve">H     </v>
          </cell>
          <cell r="E10814">
            <v>21.46</v>
          </cell>
        </row>
        <row r="10815">
          <cell r="A10815">
            <v>4234</v>
          </cell>
          <cell r="B10815" t="str">
            <v>SINAPI</v>
          </cell>
          <cell r="C10815" t="str">
            <v xml:space="preserve">OPERADOR DE ESCAVADEIRA                                                                                                                                                                                                                                                                                                                                                                                                                                                                                   </v>
          </cell>
          <cell r="D10815" t="str">
            <v xml:space="preserve">H     </v>
          </cell>
          <cell r="E10815">
            <v>23.52</v>
          </cell>
        </row>
        <row r="10816">
          <cell r="A10816">
            <v>40987</v>
          </cell>
          <cell r="B10816" t="str">
            <v>SINAPI</v>
          </cell>
          <cell r="C10816" t="str">
            <v xml:space="preserve">OPERADOR DE ESCAVADEIRA (MENSALISTA)                                                                                                                                                                                                                                                                                                                                                                                                                                                                      </v>
          </cell>
          <cell r="D10816" t="str">
            <v xml:space="preserve">MES   </v>
          </cell>
          <cell r="E10816">
            <v>4163.87</v>
          </cell>
        </row>
        <row r="10817">
          <cell r="A10817">
            <v>4253</v>
          </cell>
          <cell r="B10817" t="str">
            <v>SINAPI</v>
          </cell>
          <cell r="C10817" t="str">
            <v xml:space="preserve">OPERADOR DE GUINCHO OU GUINCHEIRO                                                                                                                                                                                                                                                                                                                                                                                                                                                                         </v>
          </cell>
          <cell r="D10817" t="str">
            <v xml:space="preserve">H     </v>
          </cell>
          <cell r="E10817">
            <v>18.97</v>
          </cell>
        </row>
        <row r="10818">
          <cell r="A10818">
            <v>40981</v>
          </cell>
          <cell r="B10818" t="str">
            <v>SINAPI</v>
          </cell>
          <cell r="C10818" t="str">
            <v xml:space="preserve">OPERADOR DE GUINCHO OU GUINCHEIRO (MENSALISTA)                                                                                                                                                                                                                                                                                                                                                                                                                                                            </v>
          </cell>
          <cell r="D10818" t="str">
            <v xml:space="preserve">MES   </v>
          </cell>
          <cell r="E10818">
            <v>3360.77</v>
          </cell>
        </row>
        <row r="10819">
          <cell r="A10819">
            <v>4254</v>
          </cell>
          <cell r="B10819" t="str">
            <v>SINAPI</v>
          </cell>
          <cell r="C10819" t="str">
            <v xml:space="preserve">OPERADOR DE GUINDASTE                                                                                                                                                                                                                                                                                                                                                                                                                                                                                     </v>
          </cell>
          <cell r="D10819" t="str">
            <v xml:space="preserve">H     </v>
          </cell>
          <cell r="E10819">
            <v>17.7</v>
          </cell>
        </row>
        <row r="10820">
          <cell r="A10820">
            <v>41036</v>
          </cell>
          <cell r="B10820" t="str">
            <v>SINAPI</v>
          </cell>
          <cell r="C10820" t="str">
            <v xml:space="preserve">OPERADOR DE GUINDASTE (MENSALISTA)                                                                                                                                                                                                                                                                                                                                                                                                                                                                        </v>
          </cell>
          <cell r="D10820" t="str">
            <v xml:space="preserve">MES   </v>
          </cell>
          <cell r="E10820">
            <v>3136.71</v>
          </cell>
        </row>
        <row r="10821">
          <cell r="A10821">
            <v>4251</v>
          </cell>
          <cell r="B10821" t="str">
            <v>SINAPI</v>
          </cell>
          <cell r="C10821" t="str">
            <v xml:space="preserve">OPERADOR DE JATO ABRASIVO OU JATISTA                                                                                                                                                                                                                                                                                                                                                                                                                                                                      </v>
          </cell>
          <cell r="D10821" t="str">
            <v xml:space="preserve">H     </v>
          </cell>
          <cell r="E10821">
            <v>21.05</v>
          </cell>
        </row>
        <row r="10822">
          <cell r="A10822">
            <v>40979</v>
          </cell>
          <cell r="B10822" t="str">
            <v>SINAPI</v>
          </cell>
          <cell r="C10822" t="str">
            <v xml:space="preserve">OPERADOR DE JATO ABRASIVO OU JATISTA (MENSALISTA)                                                                                                                                                                                                                                                                                                                                                                                                                                                         </v>
          </cell>
          <cell r="D10822" t="str">
            <v xml:space="preserve">MES   </v>
          </cell>
          <cell r="E10822">
            <v>3727.6</v>
          </cell>
        </row>
        <row r="10823">
          <cell r="A10823">
            <v>4230</v>
          </cell>
          <cell r="B10823" t="str">
            <v>SINAPI</v>
          </cell>
          <cell r="C10823" t="str">
            <v xml:space="preserve">OPERADOR DE MAQUINAS E TRATORES DIVERSOS (TERRAPLANAGEM)                                                                                                                                                                                                                                                                                                                                                                                                                                                  </v>
          </cell>
          <cell r="D10823" t="str">
            <v xml:space="preserve">H     </v>
          </cell>
          <cell r="E10823">
            <v>20.059999999999999</v>
          </cell>
        </row>
        <row r="10824">
          <cell r="A10824">
            <v>40998</v>
          </cell>
          <cell r="B10824" t="str">
            <v>SINAPI</v>
          </cell>
          <cell r="C10824" t="str">
            <v xml:space="preserve">OPERADOR DE MAQUINAS E TRATORES DIVERSOS (TERRAPLANAGEM) (MENSALISTA)                                                                                                                                                                                                                                                                                                                                                                                                                                     </v>
          </cell>
          <cell r="D10824" t="str">
            <v xml:space="preserve">MES   </v>
          </cell>
          <cell r="E10824">
            <v>3552.14</v>
          </cell>
        </row>
        <row r="10825">
          <cell r="A10825">
            <v>4257</v>
          </cell>
          <cell r="B10825" t="str">
            <v>SINAPI</v>
          </cell>
          <cell r="C10825" t="str">
            <v xml:space="preserve">OPERADOR DE MARTELETE OU MARTELETEIRO                                                                                                                                                                                                                                                                                                                                                                                                                                                                     </v>
          </cell>
          <cell r="D10825" t="str">
            <v xml:space="preserve">H     </v>
          </cell>
          <cell r="E10825">
            <v>16.64</v>
          </cell>
        </row>
        <row r="10826">
          <cell r="A10826">
            <v>40982</v>
          </cell>
          <cell r="B10826" t="str">
            <v>SINAPI</v>
          </cell>
          <cell r="C10826" t="str">
            <v xml:space="preserve">OPERADOR DE MARTELETE OU MARTELETEIRO (MENSALISTA)                                                                                                                                                                                                                                                                                                                                                                                                                                                        </v>
          </cell>
          <cell r="D10826" t="str">
            <v xml:space="preserve">MES   </v>
          </cell>
          <cell r="E10826">
            <v>2950</v>
          </cell>
        </row>
        <row r="10827">
          <cell r="A10827">
            <v>4240</v>
          </cell>
          <cell r="B10827" t="str">
            <v>SINAPI</v>
          </cell>
          <cell r="C10827" t="str">
            <v xml:space="preserve">OPERADOR DE MOTO SCRAPER                                                                                                                                                                                                                                                                                                                                                                                                                                                                                  </v>
          </cell>
          <cell r="D10827" t="str">
            <v xml:space="preserve">H     </v>
          </cell>
          <cell r="E10827">
            <v>21.83</v>
          </cell>
        </row>
        <row r="10828">
          <cell r="A10828">
            <v>41026</v>
          </cell>
          <cell r="B10828" t="str">
            <v>SINAPI</v>
          </cell>
          <cell r="C10828" t="str">
            <v xml:space="preserve">OPERADOR DE MOTO SCRAPER (MENSALISTA)                                                                                                                                                                                                                                                                                                                                                                                                                                                                     </v>
          </cell>
          <cell r="D10828" t="str">
            <v xml:space="preserve">MES   </v>
          </cell>
          <cell r="E10828">
            <v>3865.83</v>
          </cell>
        </row>
        <row r="10829">
          <cell r="A10829">
            <v>4239</v>
          </cell>
          <cell r="B10829" t="str">
            <v>SINAPI</v>
          </cell>
          <cell r="C10829" t="str">
            <v xml:space="preserve">OPERADOR DE MOTONIVELADORA                                                                                                                                                                                                                                                                                                                                                                                                                                                                                </v>
          </cell>
          <cell r="D10829" t="str">
            <v xml:space="preserve">H     </v>
          </cell>
          <cell r="E10829">
            <v>26.77</v>
          </cell>
        </row>
        <row r="10830">
          <cell r="A10830">
            <v>41024</v>
          </cell>
          <cell r="B10830" t="str">
            <v>SINAPI</v>
          </cell>
          <cell r="C10830" t="str">
            <v xml:space="preserve">OPERADOR DE MOTONIVELADORA (MENSALISTA)                                                                                                                                                                                                                                                                                                                                                                                                                                                                   </v>
          </cell>
          <cell r="D10830" t="str">
            <v xml:space="preserve">MES   </v>
          </cell>
          <cell r="E10830">
            <v>4742.66</v>
          </cell>
        </row>
        <row r="10831">
          <cell r="A10831">
            <v>4248</v>
          </cell>
          <cell r="B10831" t="str">
            <v>SINAPI</v>
          </cell>
          <cell r="C10831" t="str">
            <v xml:space="preserve">OPERADOR DE PA CARREGADEIRA                                                                                                                                                                                                                                                                                                                                                                                                                                                                               </v>
          </cell>
          <cell r="D10831" t="str">
            <v xml:space="preserve">H     </v>
          </cell>
          <cell r="E10831">
            <v>23.43</v>
          </cell>
        </row>
        <row r="10832">
          <cell r="A10832">
            <v>41033</v>
          </cell>
          <cell r="B10832" t="str">
            <v>SINAPI</v>
          </cell>
          <cell r="C10832" t="str">
            <v xml:space="preserve">OPERADOR DE PA CARREGADEIRA (MENSALISTA)                                                                                                                                                                                                                                                                                                                                                                                                                                                                  </v>
          </cell>
          <cell r="D10832" t="str">
            <v xml:space="preserve">MES   </v>
          </cell>
          <cell r="E10832">
            <v>4147.93</v>
          </cell>
        </row>
        <row r="10833">
          <cell r="A10833">
            <v>41040</v>
          </cell>
          <cell r="B10833" t="str">
            <v>SINAPI</v>
          </cell>
          <cell r="C10833" t="str">
            <v xml:space="preserve">OPERADOR DE PAVIMENTADORA / MESA VIBROACABADORA (MENSALISTA)                                                                                                                                                                                                                                                                                                                                                                                                                                              </v>
          </cell>
          <cell r="D10833" t="str">
            <v xml:space="preserve">MES   </v>
          </cell>
          <cell r="E10833">
            <v>3991.09</v>
          </cell>
        </row>
        <row r="10834">
          <cell r="A10834">
            <v>44500</v>
          </cell>
          <cell r="B10834" t="str">
            <v>SINAPI</v>
          </cell>
          <cell r="C10834" t="str">
            <v xml:space="preserve">OPERADOR DE PAVIMENTADORA / MESA VIBROACABADORA HORISTA                                                                                                                                                                                                                                                                                                                                                                                                                                                   </v>
          </cell>
          <cell r="D10834" t="str">
            <v xml:space="preserve">H     </v>
          </cell>
          <cell r="E10834">
            <v>22.53</v>
          </cell>
        </row>
        <row r="10835">
          <cell r="A10835">
            <v>4238</v>
          </cell>
          <cell r="B10835" t="str">
            <v>SINAPI</v>
          </cell>
          <cell r="C10835" t="str">
            <v xml:space="preserve">OPERADOR DE ROLO COMPACTADOR                                                                                                                                                                                                                                                                                                                                                                                                                                                                              </v>
          </cell>
          <cell r="D10835" t="str">
            <v xml:space="preserve">H     </v>
          </cell>
          <cell r="E10835">
            <v>17.329999999999998</v>
          </cell>
        </row>
        <row r="10836">
          <cell r="A10836">
            <v>41012</v>
          </cell>
          <cell r="B10836" t="str">
            <v>SINAPI</v>
          </cell>
          <cell r="C10836" t="str">
            <v xml:space="preserve">OPERADOR DE ROLO COMPACTADOR (MENSALISTA)                                                                                                                                                                                                                                                                                                                                                                                                                                                                 </v>
          </cell>
          <cell r="D10836" t="str">
            <v xml:space="preserve">MES   </v>
          </cell>
          <cell r="E10836">
            <v>3070.53</v>
          </cell>
        </row>
        <row r="10837">
          <cell r="A10837">
            <v>4237</v>
          </cell>
          <cell r="B10837" t="str">
            <v>SINAPI</v>
          </cell>
          <cell r="C10837" t="str">
            <v xml:space="preserve">OPERADOR DE TRATOR - EXCLUSIVE AGROPECUARIA                                                                                                                                                                                                                                                                                                                                                                                                                                                               </v>
          </cell>
          <cell r="D10837" t="str">
            <v xml:space="preserve">H     </v>
          </cell>
          <cell r="E10837">
            <v>21.08</v>
          </cell>
        </row>
        <row r="10838">
          <cell r="A10838">
            <v>41002</v>
          </cell>
          <cell r="B10838" t="str">
            <v>SINAPI</v>
          </cell>
          <cell r="C10838" t="str">
            <v xml:space="preserve">OPERADOR DE TRATOR - EXCLUSIVE AGROPECUARIA (MENSALISTA)                                                                                                                                                                                                                                                                                                                                                                                                                                                  </v>
          </cell>
          <cell r="D10838" t="str">
            <v xml:space="preserve">MES   </v>
          </cell>
          <cell r="E10838">
            <v>3734.19</v>
          </cell>
        </row>
        <row r="10839">
          <cell r="A10839">
            <v>4233</v>
          </cell>
          <cell r="B10839" t="str">
            <v>SINAPI</v>
          </cell>
          <cell r="C10839" t="str">
            <v xml:space="preserve">OPERADOR DE USINA DE ASFALTO, DE SOLOS OU DE CONCRETO                                                                                                                                                                                                                                                                                                                                                                                                                                                     </v>
          </cell>
          <cell r="D10839" t="str">
            <v xml:space="preserve">H     </v>
          </cell>
          <cell r="E10839">
            <v>19.36</v>
          </cell>
        </row>
        <row r="10840">
          <cell r="A10840">
            <v>41001</v>
          </cell>
          <cell r="B10840" t="str">
            <v>SINAPI</v>
          </cell>
          <cell r="C10840" t="str">
            <v xml:space="preserve">OPERADOR DE USINA DE ASFALTO, DE SOLOS OU DE CONCRETO (MENSALISTA)                                                                                                                                                                                                                                                                                                                                                                                                                                        </v>
          </cell>
          <cell r="D10840" t="str">
            <v xml:space="preserve">MES   </v>
          </cell>
          <cell r="E10840">
            <v>3427.4</v>
          </cell>
        </row>
        <row r="10841">
          <cell r="A10841">
            <v>2</v>
          </cell>
          <cell r="B10841" t="str">
            <v>SINAPI</v>
          </cell>
          <cell r="C10841" t="str">
            <v xml:space="preserve">OXIGENIO, RECARGA PARA CILINDRO DE CONJUNTO OXICORTE GRANDE                                                                                                                                                                                                                                                                                                                                                                                                                                               </v>
          </cell>
          <cell r="D10841" t="str">
            <v xml:space="preserve">M3    </v>
          </cell>
          <cell r="E10841">
            <v>17.62</v>
          </cell>
        </row>
        <row r="10842">
          <cell r="A10842">
            <v>36517</v>
          </cell>
          <cell r="B10842" t="str">
            <v>SINAPI</v>
          </cell>
          <cell r="C10842" t="str">
            <v xml:space="preserve">PA CARREGADEIRA SOBRE RODAS, POTENCIA BRUTA *127* CV, CAPACIDADE DA CACAMBA DE 2,0 A 2,4 M3, PESO OPERACIONAL MAXIMO DE 10330 KG                                                                                                                                                                                                                                                                                                                                                                          </v>
          </cell>
          <cell r="D10842" t="str">
            <v xml:space="preserve">UN    </v>
          </cell>
          <cell r="E10842">
            <v>705960</v>
          </cell>
        </row>
        <row r="10843">
          <cell r="A10843">
            <v>4262</v>
          </cell>
          <cell r="B10843" t="str">
            <v>SINAPI</v>
          </cell>
          <cell r="C10843" t="str">
            <v xml:space="preserve">PA CARREGADEIRA SOBRE RODAS, POTENCIA LIQUIDA 128 HP, CAPACIDADE DA CACAMBA DE 1,7 A 2,8 M3, PESO OPERACIONAL MAXIMO DE 11632 KG                                                                                                                                                                                                                                                                                                                                                                          </v>
          </cell>
          <cell r="D10843" t="str">
            <v xml:space="preserve">UN    </v>
          </cell>
          <cell r="E10843">
            <v>795000</v>
          </cell>
        </row>
        <row r="10844">
          <cell r="A10844">
            <v>4263</v>
          </cell>
          <cell r="B10844" t="str">
            <v>SINAPI</v>
          </cell>
          <cell r="C10844" t="str">
            <v xml:space="preserve">PA CARREGADEIRA SOBRE RODAS, POTENCIA LIQUIDA 197 HP, CAPACIDADE DA CACAMBA DE 2,5 A 3,5 M3, PESO OPERACIONAL MAXIMO DE 18338 KG                                                                                                                                                                                                                                                                                                                                                                          </v>
          </cell>
          <cell r="D10844" t="str">
            <v xml:space="preserve">UN    </v>
          </cell>
          <cell r="E10844">
            <v>1102399.94</v>
          </cell>
        </row>
        <row r="10845">
          <cell r="A10845">
            <v>36518</v>
          </cell>
          <cell r="B10845" t="str">
            <v>SINAPI</v>
          </cell>
          <cell r="C10845" t="str">
            <v xml:space="preserve">PA CARREGADEIRA SOBRE RODAS, POTENCIA LIQUIDA 213 HP, CAPACIDADE DA CACAMBA DE 1,9 A 3,5 M3, PESO OPERACIONAL MAXIMO DE 19234 KG                                                                                                                                                                                                                                                                                                                                                                          </v>
          </cell>
          <cell r="D10845" t="str">
            <v xml:space="preserve">UN    </v>
          </cell>
          <cell r="E10845">
            <v>1255039.94</v>
          </cell>
        </row>
        <row r="10846">
          <cell r="A10846">
            <v>14221</v>
          </cell>
          <cell r="B10846" t="str">
            <v>SINAPI</v>
          </cell>
          <cell r="C10846" t="str">
            <v xml:space="preserve">PA CARREGADEIRA SOBRE RODAS, POTENCIA 152 HP, CAPACIDADE DA CACAMBA DE 1,53 A 2,30 M3, PESO OPERACIONAL MAXIMO DE 10216 KG                                                                                                                                                                                                                                                                                                                                                                                </v>
          </cell>
          <cell r="D10846" t="str">
            <v xml:space="preserve">UN    </v>
          </cell>
          <cell r="E10846">
            <v>732459.97</v>
          </cell>
        </row>
        <row r="10847">
          <cell r="A10847">
            <v>38402</v>
          </cell>
          <cell r="B10847" t="str">
            <v>SINAPI</v>
          </cell>
          <cell r="C10847" t="str">
            <v xml:space="preserve">PA DE LIXO PLASTICA, CABO LONGO                                                                                                                                                                                                                                                                                                                                                                                                                                                                           </v>
          </cell>
          <cell r="D10847" t="str">
            <v xml:space="preserve">UN    </v>
          </cell>
          <cell r="E10847">
            <v>13.26</v>
          </cell>
        </row>
        <row r="10848">
          <cell r="A10848">
            <v>3412</v>
          </cell>
          <cell r="B10848" t="str">
            <v>SINAPI</v>
          </cell>
          <cell r="C10848" t="str">
            <v xml:space="preserve">PAINEL DE LA DE VIDRO SEM REVESTIMENTO PSI 20, E = 25 MM, DE 1200 X 600 MM                                                                                                                                                                                                                                                                                                                                                                                                                                </v>
          </cell>
          <cell r="D10848" t="str">
            <v xml:space="preserve">M2    </v>
          </cell>
          <cell r="E10848">
            <v>13.71</v>
          </cell>
        </row>
        <row r="10849">
          <cell r="A10849">
            <v>3413</v>
          </cell>
          <cell r="B10849" t="str">
            <v>SINAPI</v>
          </cell>
          <cell r="C10849" t="str">
            <v xml:space="preserve">PAINEL DE LA DE VIDRO SEM REVESTIMENTO PSI 20, E = 50 MM, DE 1200 X 600 MM                                                                                                                                                                                                                                                                                                                                                                                                                                </v>
          </cell>
          <cell r="D10849" t="str">
            <v xml:space="preserve">M2    </v>
          </cell>
          <cell r="E10849">
            <v>30.86</v>
          </cell>
        </row>
        <row r="10850">
          <cell r="A10850">
            <v>39744</v>
          </cell>
          <cell r="B10850" t="str">
            <v>SINAPI</v>
          </cell>
          <cell r="C10850" t="str">
            <v xml:space="preserve">PAINEL DE LA DE VIDRO SEM REVESTIMENTO PSI 40, E = 25 MM, DE 1200 X 600 MM                                                                                                                                                                                                                                                                                                                                                                                                                                </v>
          </cell>
          <cell r="D10850" t="str">
            <v xml:space="preserve">M2    </v>
          </cell>
          <cell r="E10850">
            <v>23.96</v>
          </cell>
        </row>
        <row r="10851">
          <cell r="A10851">
            <v>39745</v>
          </cell>
          <cell r="B10851" t="str">
            <v>SINAPI</v>
          </cell>
          <cell r="C10851" t="str">
            <v xml:space="preserve">PAINEL DE LA DE VIDRO SEM REVESTIMENTO PSI 40, E = 50 MM, DE 1200 X 600 MM                                                                                                                                                                                                                                                                                                                                                                                                                                </v>
          </cell>
          <cell r="D10851" t="str">
            <v xml:space="preserve">M2    </v>
          </cell>
          <cell r="E10851">
            <v>50.58</v>
          </cell>
        </row>
        <row r="10852">
          <cell r="A10852">
            <v>39637</v>
          </cell>
          <cell r="B10852" t="str">
            <v>SINAPI</v>
          </cell>
          <cell r="C10852" t="str">
            <v xml:space="preserve">PAINEL ESTRUTURAL PARA LAJE SECA REVESTIDO EM PLACA CIMENTICIA, DE 1,20 X 2,50 M, E = 23 MM                                                                                                                                                                                                                                                                                                                                                                                                               </v>
          </cell>
          <cell r="D10852" t="str">
            <v xml:space="preserve">M2    </v>
          </cell>
          <cell r="E10852">
            <v>79.540000000000006</v>
          </cell>
        </row>
        <row r="10853">
          <cell r="A10853">
            <v>39638</v>
          </cell>
          <cell r="B10853" t="str">
            <v>SINAPI</v>
          </cell>
          <cell r="C10853" t="str">
            <v xml:space="preserve">PAINEL ESTRUTURAL PARA LAJE SECA REVESTIDO EM PLACA CIMENTICIA, DE 1,20 X 2,50 M, E = 40 MM                                                                                                                                                                                                                                                                                                                                                                                                               </v>
          </cell>
          <cell r="D10853" t="str">
            <v xml:space="preserve">M2    </v>
          </cell>
          <cell r="E10853">
            <v>90</v>
          </cell>
        </row>
        <row r="10854">
          <cell r="A10854">
            <v>39639</v>
          </cell>
          <cell r="B10854" t="str">
            <v>SINAPI</v>
          </cell>
          <cell r="C10854" t="str">
            <v xml:space="preserve">PAINEL ESTRUTURAL PARA LAJE SECA REVESTIDO EM PLACA CIMENTICIA, DE 1,20 X 2,50 M, E = 55 MM                                                                                                                                                                                                                                                                                                                                                                                                               </v>
          </cell>
          <cell r="D10854" t="str">
            <v xml:space="preserve">M2    </v>
          </cell>
          <cell r="E10854">
            <v>135.79</v>
          </cell>
        </row>
        <row r="10855">
          <cell r="A10855">
            <v>39517</v>
          </cell>
          <cell r="B10855" t="str">
            <v>SINAPI</v>
          </cell>
          <cell r="C10855" t="str">
            <v xml:space="preserve">PAINEL TERMOISOLANTE PARA FECHAMENTOS VERTICAIS (INCLUI PARAFUSOS DE FIXACAO) REVESTIDO EM ACO GALVALUME, LARGURA UTIL DE 1100 MM, REVESTIMENTO COM ESPESSURA DE 0,50 MM, COM PRE-PINTURA NAS DUAS FACES, NUCLEO EM POLIURETANO (PUR) COM ESPESSURA 40/50 MM                                                                                                                                                                                                                                              </v>
          </cell>
          <cell r="D10855" t="str">
            <v xml:space="preserve">M2    </v>
          </cell>
          <cell r="E10855">
            <v>225.12</v>
          </cell>
        </row>
        <row r="10856">
          <cell r="A10856">
            <v>39518</v>
          </cell>
          <cell r="B10856" t="str">
            <v>SINAPI</v>
          </cell>
          <cell r="C10856" t="str">
            <v xml:space="preserve">PAINEL TERMOISOLANTE PARA FECHAMENTOS VERTICAIS (INCLUI PARAFUSOS DE FIXACAO) REVESTIDO EM ACO GALVALUME, LARGURA UTIL DE 1100 MM, REVESTIMENTO COM ESPESSURA DE 0,50 MM, COM PRE-PINTURA NAS DUAS FACES, NUCLEO EM POLIURETANO (PUR) COM ESPESSURA 70/80 MM                                                                                                                                                                                                                                              </v>
          </cell>
          <cell r="D10856" t="str">
            <v xml:space="preserve">M2    </v>
          </cell>
          <cell r="E10856">
            <v>266.89</v>
          </cell>
        </row>
        <row r="10857">
          <cell r="A10857">
            <v>38366</v>
          </cell>
          <cell r="B10857" t="str">
            <v>SINAPI</v>
          </cell>
          <cell r="C10857" t="str">
            <v xml:space="preserve">PAPEL KRAFT BETUMADO                                                                                                                                                                                                                                                                                                                                                                                                                                                                                      </v>
          </cell>
          <cell r="D10857" t="str">
            <v xml:space="preserve">M2    </v>
          </cell>
          <cell r="E10857">
            <v>5.27</v>
          </cell>
        </row>
        <row r="10858">
          <cell r="A10858">
            <v>11703</v>
          </cell>
          <cell r="B10858" t="str">
            <v>SINAPI</v>
          </cell>
          <cell r="C10858" t="str">
            <v xml:space="preserve">PAPELEIRA DE PAREDE EM METAL CROMADO SEM TAMPA                                                                                                                                                                                                                                                                                                                                                                                                                                                            </v>
          </cell>
          <cell r="D10858" t="str">
            <v xml:space="preserve">UN    </v>
          </cell>
          <cell r="E10858">
            <v>25.64</v>
          </cell>
        </row>
        <row r="10859">
          <cell r="A10859">
            <v>37400</v>
          </cell>
          <cell r="B10859" t="str">
            <v>SINAPI</v>
          </cell>
          <cell r="C10859" t="str">
            <v xml:space="preserve">PAPELEIRA PLASTICA TIPO DISPENSER PARA PAPEL HIGIENICO ROLAO                                                                                                                                                                                                                                                                                                                                                                                                                                              </v>
          </cell>
          <cell r="D10859" t="str">
            <v xml:space="preserve">UN    </v>
          </cell>
          <cell r="E10859">
            <v>27.79</v>
          </cell>
        </row>
        <row r="10860">
          <cell r="A10860">
            <v>25400</v>
          </cell>
          <cell r="B10860" t="str">
            <v>SINAPI</v>
          </cell>
          <cell r="C10860" t="str">
            <v xml:space="preserve">PAR DE TABELAS DE BASQUETE EM COMPENSADO NAVAL, OFICIAL, 1800 X 1200 MM, INCLUINDO ARO DE METAL E REDE EM POLIPROPILENO 100% (SEM SUPORTE DE FIXACAO)                                                                                                                                                                                                                                                                                                                                                     </v>
          </cell>
          <cell r="D10860" t="str">
            <v xml:space="preserve">UN    </v>
          </cell>
          <cell r="E10860">
            <v>3164.77</v>
          </cell>
        </row>
        <row r="10861">
          <cell r="A10861">
            <v>4276</v>
          </cell>
          <cell r="B10861" t="str">
            <v>SINAPI</v>
          </cell>
          <cell r="C10861" t="str">
            <v xml:space="preserve">PARA-RAIOS DE DISTRIBUICAO, TENSAO NOMINAL 15 KV, CORRENTE NOMINAL DE DESCARGA 5 KA                                                                                                                                                                                                                                                                                                                                                                                                                       </v>
          </cell>
          <cell r="D10861" t="str">
            <v xml:space="preserve">UN    </v>
          </cell>
          <cell r="E10861">
            <v>208.74</v>
          </cell>
        </row>
        <row r="10862">
          <cell r="A10862">
            <v>4273</v>
          </cell>
          <cell r="B10862" t="str">
            <v>SINAPI</v>
          </cell>
          <cell r="C10862" t="str">
            <v xml:space="preserve">PARA-RAIOS DE DISTRIBUICAO, TENSAO NOMINAL 30 KV, CORRENTE NOMINAL DE DESCARGA 10 KA                                                                                                                                                                                                                                                                                                                                                                                                                      </v>
          </cell>
          <cell r="D10862" t="str">
            <v xml:space="preserve">UN    </v>
          </cell>
          <cell r="E10862">
            <v>378.99</v>
          </cell>
        </row>
        <row r="10863">
          <cell r="A10863">
            <v>4274</v>
          </cell>
          <cell r="B10863" t="str">
            <v>SINAPI</v>
          </cell>
          <cell r="C10863" t="str">
            <v xml:space="preserve">PARA-RAIOS TIPO FRANKLIN 350 MM, EM LATAO CROMADO, DUAS DESCIDAS, PARA PROTECAO DE EDIFICACOES CONTRA DESCARGAS ATMOSFERICAS                                                                                                                                                                                                                                                                                                                                                                              </v>
          </cell>
          <cell r="D10863" t="str">
            <v xml:space="preserve">UN    </v>
          </cell>
          <cell r="E10863">
            <v>138.65</v>
          </cell>
        </row>
        <row r="10864">
          <cell r="A10864">
            <v>39438</v>
          </cell>
          <cell r="B10864" t="str">
            <v>SINAPI</v>
          </cell>
          <cell r="C10864" t="str">
            <v xml:space="preserve">PARAFUSO CABECA TROMBETA E PONTA AGULHA (GN55), COMPRIMENTO 55 MM, EM ACO FOSFATIZADO, PARA FIXAR CHAPA DE GESSO EM PERFIL DRYWALL METALICO MAXIMO 0,7 MM                                                                                                                                                                                                                                                                                                                                                 </v>
          </cell>
          <cell r="D10864" t="str">
            <v xml:space="preserve">UN    </v>
          </cell>
          <cell r="E10864">
            <v>0.4</v>
          </cell>
        </row>
        <row r="10865">
          <cell r="A10865">
            <v>11963</v>
          </cell>
          <cell r="B10865" t="str">
            <v>SINAPI</v>
          </cell>
          <cell r="C10865" t="str">
            <v xml:space="preserve">PARAFUSO DE ACO TIPO CHUMBADOR PARABOLT, DIAMETRO 1/2", COMPRIMENTO 75 MM                                                                                                                                                                                                                                                                                                                                                                                                                                 </v>
          </cell>
          <cell r="D10865" t="str">
            <v xml:space="preserve">UN    </v>
          </cell>
          <cell r="E10865">
            <v>14.65</v>
          </cell>
        </row>
        <row r="10866">
          <cell r="A10866">
            <v>11964</v>
          </cell>
          <cell r="B10866" t="str">
            <v>SINAPI</v>
          </cell>
          <cell r="C10866" t="str">
            <v xml:space="preserve">PARAFUSO DE ACO TIPO CHUMBADOR PARABOLT, DIAMETRO 3/8", COMPRIMENTO 75 MM                                                                                                                                                                                                                                                                                                                                                                                                                                 </v>
          </cell>
          <cell r="D10866" t="str">
            <v xml:space="preserve">UN    </v>
          </cell>
          <cell r="E10866">
            <v>3.69</v>
          </cell>
        </row>
        <row r="10867">
          <cell r="A10867">
            <v>4379</v>
          </cell>
          <cell r="B10867" t="str">
            <v>SINAPI</v>
          </cell>
          <cell r="C10867" t="str">
            <v xml:space="preserve">PARAFUSO DE ACO ZINCADO COM ROSCA SOBERBA, CABECA CHATA E FENDA SIMPLES, DIAMETRO 2,5 MM, COMPRIMENTO * 9,5 * MM                                                                                                                                                                                                                                                                                                                                                                                          </v>
          </cell>
          <cell r="D10867" t="str">
            <v xml:space="preserve">UN    </v>
          </cell>
          <cell r="E10867">
            <v>0.08</v>
          </cell>
        </row>
        <row r="10868">
          <cell r="A10868">
            <v>4377</v>
          </cell>
          <cell r="B10868" t="str">
            <v>SINAPI</v>
          </cell>
          <cell r="C10868" t="str">
            <v xml:space="preserve">PARAFUSO DE ACO ZINCADO COM ROSCA SOBERBA, CABECA CHATA E FENDA SIMPLES, DIAMETRO 4,2 MM, COMPRIMENTO * 32 * MM                                                                                                                                                                                                                                                                                                                                                                                           </v>
          </cell>
          <cell r="D10868" t="str">
            <v xml:space="preserve">UN    </v>
          </cell>
          <cell r="E10868">
            <v>0.28999999999999998</v>
          </cell>
        </row>
        <row r="10869">
          <cell r="A10869">
            <v>4356</v>
          </cell>
          <cell r="B10869" t="str">
            <v>SINAPI</v>
          </cell>
          <cell r="C10869" t="str">
            <v xml:space="preserve">PARAFUSO DE ACO ZINCADO COM ROSCA SOBERBA, CABECA CHATA E FENDA SIMPLES, DIAMETRO 4,8 MM, COMPRIMENTO 45 MM                                                                                                                                                                                                                                                                                                                                                                                               </v>
          </cell>
          <cell r="D10869" t="str">
            <v xml:space="preserve">UN    </v>
          </cell>
          <cell r="E10869">
            <v>0.4</v>
          </cell>
        </row>
        <row r="10870">
          <cell r="A10870">
            <v>13246</v>
          </cell>
          <cell r="B10870" t="str">
            <v>SINAPI</v>
          </cell>
          <cell r="C10870" t="str">
            <v xml:space="preserve">PARAFUSO DE FERRO POLIDO, SEXTAVADO, COM ROSCA INTEIRA, DIAMETRO 5/16", COMPRIMENTO 3/4", COM PORCA E ARRUELA LISA LEVE                                                                                                                                                                                                                                                                                                                                                                                   </v>
          </cell>
          <cell r="D10870" t="str">
            <v xml:space="preserve">UN    </v>
          </cell>
          <cell r="E10870">
            <v>0.69</v>
          </cell>
        </row>
        <row r="10871">
          <cell r="A10871">
            <v>4346</v>
          </cell>
          <cell r="B10871" t="str">
            <v>SINAPI</v>
          </cell>
          <cell r="C10871" t="str">
            <v xml:space="preserve">PARAFUSO DE FERRO POLIDO, SEXTAVADO, COM ROSCA PARCIAL, DIAMETRO 5/8", COMPRIMENTO 6", COM PORCA E ARRUELA DE PRESSAO MEDIA                                                                                                                                                                                                                                                                                                                                                                               </v>
          </cell>
          <cell r="D10871" t="str">
            <v xml:space="preserve">UN    </v>
          </cell>
          <cell r="E10871">
            <v>15.7</v>
          </cell>
        </row>
        <row r="10872">
          <cell r="A10872">
            <v>11955</v>
          </cell>
          <cell r="B10872" t="str">
            <v>SINAPI</v>
          </cell>
          <cell r="C10872" t="str">
            <v xml:space="preserve">PARAFUSO DE LATAO COM ACABAMENTO CROMADO PARA FIXAR PECA SANITARIA, INCLUI PORCA CEGA, ARRUELA E BUCHA DE NYLON TAMANHO S-10                                                                                                                                                                                                                                                                                                                                                                              </v>
          </cell>
          <cell r="D10872" t="str">
            <v xml:space="preserve">UN    </v>
          </cell>
          <cell r="E10872">
            <v>6.87</v>
          </cell>
        </row>
        <row r="10873">
          <cell r="A10873">
            <v>11960</v>
          </cell>
          <cell r="B10873" t="str">
            <v>SINAPI</v>
          </cell>
          <cell r="C10873" t="str">
            <v xml:space="preserve">PARAFUSO DE LATAO COM ROSCA SOBERBA, CABECA CHATA E FENDA SIMPLES, DIAMETRO 2,5 MM, COMPRIMENTO 12 MM                                                                                                                                                                                                                                                                                                                                                                                                     </v>
          </cell>
          <cell r="D10873" t="str">
            <v xml:space="preserve">UN    </v>
          </cell>
          <cell r="E10873">
            <v>0.23</v>
          </cell>
        </row>
        <row r="10874">
          <cell r="A10874">
            <v>4333</v>
          </cell>
          <cell r="B10874" t="str">
            <v>SINAPI</v>
          </cell>
          <cell r="C10874" t="str">
            <v xml:space="preserve">PARAFUSO DE LATAO COM ROSCA SOBERBA, CABECA CHATA E FENDA SIMPLES, DIAMETRO 3,2 MM, COMPRIMENTO 16 MM                                                                                                                                                                                                                                                                                                                                                                                                     </v>
          </cell>
          <cell r="D10874" t="str">
            <v xml:space="preserve">UN    </v>
          </cell>
          <cell r="E10874">
            <v>0.4</v>
          </cell>
        </row>
        <row r="10875">
          <cell r="A10875">
            <v>4358</v>
          </cell>
          <cell r="B10875" t="str">
            <v>SINAPI</v>
          </cell>
          <cell r="C10875" t="str">
            <v xml:space="preserve">PARAFUSO DE LATAO COM ROSCA SOBERBA, CABECA CHATA E FENDA SIMPLES, DIAMETRO 4,8 MM, COMPRIMENTO 65 MM                                                                                                                                                                                                                                                                                                                                                                                                     </v>
          </cell>
          <cell r="D10875" t="str">
            <v xml:space="preserve">UN    </v>
          </cell>
          <cell r="E10875">
            <v>3.14</v>
          </cell>
        </row>
        <row r="10876">
          <cell r="A10876">
            <v>39435</v>
          </cell>
          <cell r="B10876" t="str">
            <v>SINAPI</v>
          </cell>
          <cell r="C10876" t="str">
            <v xml:space="preserve">PARAFUSO DRY WALL, EM ACO FOSFATIZADO, CABECA TROMBETA E PONTA AGULHA (TA), COMPRIMENTO 25 MM                                                                                                                                                                                                                                                                                                                                                                                                             </v>
          </cell>
          <cell r="D10876" t="str">
            <v xml:space="preserve">UN    </v>
          </cell>
          <cell r="E10876">
            <v>0.16</v>
          </cell>
        </row>
        <row r="10877">
          <cell r="A10877">
            <v>39436</v>
          </cell>
          <cell r="B10877" t="str">
            <v>SINAPI</v>
          </cell>
          <cell r="C10877" t="str">
            <v xml:space="preserve">PARAFUSO DRY WALL, EM ACO FOSFATIZADO, CABECA TROMBETA E PONTA AGULHA (TA), COMPRIMENTO 35 MM                                                                                                                                                                                                                                                                                                                                                                                                             </v>
          </cell>
          <cell r="D10877" t="str">
            <v xml:space="preserve">UN    </v>
          </cell>
          <cell r="E10877">
            <v>0.27</v>
          </cell>
        </row>
        <row r="10878">
          <cell r="A10878">
            <v>39437</v>
          </cell>
          <cell r="B10878" t="str">
            <v>SINAPI</v>
          </cell>
          <cell r="C10878" t="str">
            <v xml:space="preserve">PARAFUSO DRY WALL, EM ACO FOSFATIZADO, CABECA TROMBETA E PONTA AGULHA (TA), COMPRIMENTO 45 MM                                                                                                                                                                                                                                                                                                                                                                                                             </v>
          </cell>
          <cell r="D10878" t="str">
            <v xml:space="preserve">UN    </v>
          </cell>
          <cell r="E10878">
            <v>0.35</v>
          </cell>
        </row>
        <row r="10879">
          <cell r="A10879">
            <v>39439</v>
          </cell>
          <cell r="B10879" t="str">
            <v>SINAPI</v>
          </cell>
          <cell r="C10879" t="str">
            <v xml:space="preserve">PARAFUSO DRY WALL, EM ACO FOSFATIZADO, CABECA TROMBETA E PONTA BROCA (TB), COMPRIMENTO 25 MM                                                                                                                                                                                                                                                                                                                                                                                                              </v>
          </cell>
          <cell r="D10879" t="str">
            <v xml:space="preserve">UN    </v>
          </cell>
          <cell r="E10879">
            <v>0.24</v>
          </cell>
        </row>
        <row r="10880">
          <cell r="A10880">
            <v>39440</v>
          </cell>
          <cell r="B10880" t="str">
            <v>SINAPI</v>
          </cell>
          <cell r="C10880" t="str">
            <v xml:space="preserve">PARAFUSO DRY WALL, EM ACO FOSFATIZADO, CABECA TROMBETA E PONTA BROCA (TB), COMPRIMENTO 35 MM                                                                                                                                                                                                                                                                                                                                                                                                              </v>
          </cell>
          <cell r="D10880" t="str">
            <v xml:space="preserve">UN    </v>
          </cell>
          <cell r="E10880">
            <v>0.31</v>
          </cell>
        </row>
        <row r="10881">
          <cell r="A10881">
            <v>39441</v>
          </cell>
          <cell r="B10881" t="str">
            <v>SINAPI</v>
          </cell>
          <cell r="C10881" t="str">
            <v xml:space="preserve">PARAFUSO DRY WALL, EM ACO FOSFATIZADO, CABECA TROMBETA E PONTA BROCA (TB), COMPRIMENTO 45 MM                                                                                                                                                                                                                                                                                                                                                                                                              </v>
          </cell>
          <cell r="D10881" t="str">
            <v xml:space="preserve">UN    </v>
          </cell>
          <cell r="E10881">
            <v>0.39</v>
          </cell>
        </row>
        <row r="10882">
          <cell r="A10882">
            <v>39442</v>
          </cell>
          <cell r="B10882" t="str">
            <v>SINAPI</v>
          </cell>
          <cell r="C10882" t="str">
            <v xml:space="preserve">PARAFUSO DRY WALL, EM ACO ZINCADO, CABECA LENTILHA E PONTA AGULHA (LA), LARGURA 4,2 MM, COMPRIMENTO 13 MM                                                                                                                                                                                                                                                                                                                                                                                                 </v>
          </cell>
          <cell r="D10882" t="str">
            <v xml:space="preserve">UN    </v>
          </cell>
          <cell r="E10882">
            <v>0.28000000000000003</v>
          </cell>
        </row>
        <row r="10883">
          <cell r="A10883">
            <v>39443</v>
          </cell>
          <cell r="B10883" t="str">
            <v>SINAPI</v>
          </cell>
          <cell r="C10883" t="str">
            <v xml:space="preserve">PARAFUSO DRY WALL, EM ACO ZINCADO, CABECA LENTILHA E PONTA BROCA (LB), LARGURA 4,2 MM, COMPRIMENTO 13 MM                                                                                                                                                                                                                                                                                                                                                                                                  </v>
          </cell>
          <cell r="D10883" t="str">
            <v xml:space="preserve">UN    </v>
          </cell>
          <cell r="E10883">
            <v>0.37</v>
          </cell>
        </row>
        <row r="10884">
          <cell r="A10884">
            <v>4329</v>
          </cell>
          <cell r="B10884" t="str">
            <v>SINAPI</v>
          </cell>
          <cell r="C10884" t="str">
            <v xml:space="preserve">PARAFUSO EM ACO GALVANIZADO, TIPO MAQUINA, SEXTAVADO, SEM PORCA, DIAMETRO 1/2", COMPRIMENTO 2"                                                                                                                                                                                                                                                                                                                                                                                                            </v>
          </cell>
          <cell r="D10884" t="str">
            <v xml:space="preserve">UN    </v>
          </cell>
          <cell r="E10884">
            <v>3.35</v>
          </cell>
        </row>
        <row r="10885">
          <cell r="A10885">
            <v>4383</v>
          </cell>
          <cell r="B10885" t="str">
            <v>SINAPI</v>
          </cell>
          <cell r="C10885" t="str">
            <v xml:space="preserve">PARAFUSO FRANCES METRICO ZINCADO, DIAMETRO 12 MM, COMPRIMENTO 140MM, COM PORCA SEXTAVADA E ARRUELA DE PRESSAO MEDIA                                                                                                                                                                                                                                                                                                                                                                                       </v>
          </cell>
          <cell r="D10885" t="str">
            <v xml:space="preserve">UN    </v>
          </cell>
          <cell r="E10885">
            <v>30.29</v>
          </cell>
        </row>
        <row r="10886">
          <cell r="A10886">
            <v>4344</v>
          </cell>
          <cell r="B10886" t="str">
            <v>SINAPI</v>
          </cell>
          <cell r="C10886" t="str">
            <v xml:space="preserve">PARAFUSO FRANCES METRICO ZINCADO, DIAMETRO 12 MM, COMPRIMENTO 150 MM, COM PORCA SEXTAVADA E ARRUELA DE PRESSAO MEDIA                                                                                                                                                                                                                                                                                                                                                                                      </v>
          </cell>
          <cell r="D10886" t="str">
            <v xml:space="preserve">UN    </v>
          </cell>
          <cell r="E10886">
            <v>31.75</v>
          </cell>
        </row>
        <row r="10887">
          <cell r="A10887">
            <v>436</v>
          </cell>
          <cell r="B10887" t="str">
            <v>SINAPI</v>
          </cell>
          <cell r="C10887" t="str">
            <v xml:space="preserve">PARAFUSO FRANCES M16 EM ACO GALVANIZADO, COMPRIMENTO = 150 MM, DIAMETRO = 16 MM, CABECA ABAULADA                                                                                                                                                                                                                                                                                                                                                                                                          </v>
          </cell>
          <cell r="D10887" t="str">
            <v xml:space="preserve">UN    </v>
          </cell>
          <cell r="E10887">
            <v>9.75</v>
          </cell>
        </row>
        <row r="10888">
          <cell r="A10888">
            <v>442</v>
          </cell>
          <cell r="B10888" t="str">
            <v>SINAPI</v>
          </cell>
          <cell r="C10888" t="str">
            <v xml:space="preserve">PARAFUSO FRANCES M16 EM ACO GALVANIZADO, COMPRIMENTO = 45 MM, DIAMETRO = 16 MM, CABECA ABAULADA                                                                                                                                                                                                                                                                                                                                                                                                           </v>
          </cell>
          <cell r="D10888" t="str">
            <v xml:space="preserve">UN    </v>
          </cell>
          <cell r="E10888">
            <v>5.76</v>
          </cell>
        </row>
        <row r="10889">
          <cell r="A10889">
            <v>11953</v>
          </cell>
          <cell r="B10889" t="str">
            <v>SINAPI</v>
          </cell>
          <cell r="C10889" t="str">
            <v xml:space="preserve">PARAFUSO FRANCES ZINCADO, DIAMETRO 1/2'', COMPRIMENTO 2'', COM PORCA E ARRUELA                                                                                                                                                                                                                                                                                                                                                                                                                            </v>
          </cell>
          <cell r="D10889" t="str">
            <v xml:space="preserve">UN    </v>
          </cell>
          <cell r="E10889">
            <v>5.03</v>
          </cell>
        </row>
        <row r="10890">
          <cell r="A10890">
            <v>4335</v>
          </cell>
          <cell r="B10890" t="str">
            <v>SINAPI</v>
          </cell>
          <cell r="C10890" t="str">
            <v xml:space="preserve">PARAFUSO FRANCES ZINCADO, DIAMETRO 1/2", COMPRIMENTO 12", COM PORCA E ARRUELA LISA MEDIA                                                                                                                                                                                                                                                                                                                                                                                                                  </v>
          </cell>
          <cell r="D10890" t="str">
            <v xml:space="preserve">UN    </v>
          </cell>
          <cell r="E10890">
            <v>21.32</v>
          </cell>
        </row>
        <row r="10891">
          <cell r="A10891">
            <v>4334</v>
          </cell>
          <cell r="B10891" t="str">
            <v>SINAPI</v>
          </cell>
          <cell r="C10891" t="str">
            <v xml:space="preserve">PARAFUSO FRANCES ZINCADO, DIAMETRO 1/2", COMPRIMENTO 15", COM PORCA E ARRUELA LISA MEDIA                                                                                                                                                                                                                                                                                                                                                                                                                  </v>
          </cell>
          <cell r="D10891" t="str">
            <v xml:space="preserve">UN    </v>
          </cell>
          <cell r="E10891">
            <v>29.24</v>
          </cell>
        </row>
        <row r="10892">
          <cell r="A10892">
            <v>4343</v>
          </cell>
          <cell r="B10892" t="str">
            <v>SINAPI</v>
          </cell>
          <cell r="C10892" t="str">
            <v xml:space="preserve">PARAFUSO FRANCES ZINCADO, DIAMETRO 1/2", COMPRIMENTO 4", COM PORCA E ARRUELA                                                                                                                                                                                                                                                                                                                                                                                                                              </v>
          </cell>
          <cell r="D10892" t="str">
            <v xml:space="preserve">UN    </v>
          </cell>
          <cell r="E10892">
            <v>7.19</v>
          </cell>
        </row>
        <row r="10893">
          <cell r="A10893">
            <v>430</v>
          </cell>
          <cell r="B10893" t="str">
            <v>SINAPI</v>
          </cell>
          <cell r="C10893" t="str">
            <v xml:space="preserve">PARAFUSO M16 EM ACO GALVANIZADO, COMPRIMENTO = 125 MM, DIAMETRO = 16 MM, ROSCA MAQUINA, CABECA QUADRADA                                                                                                                                                                                                                                                                                                                                                                                                   </v>
          </cell>
          <cell r="D10893" t="str">
            <v xml:space="preserve">UN    </v>
          </cell>
          <cell r="E10893">
            <v>8.7200000000000006</v>
          </cell>
        </row>
        <row r="10894">
          <cell r="A10894">
            <v>441</v>
          </cell>
          <cell r="B10894" t="str">
            <v>SINAPI</v>
          </cell>
          <cell r="C10894" t="str">
            <v xml:space="preserve">PARAFUSO M16 EM ACO GALVANIZADO, COMPRIMENTO = 150 MM, DIAMETRO = 16 MM, ROSCA MAQUINA, CABECA QUADRADA                                                                                                                                                                                                                                                                                                                                                                                                   </v>
          </cell>
          <cell r="D10894" t="str">
            <v xml:space="preserve">UN    </v>
          </cell>
          <cell r="E10894">
            <v>9.6</v>
          </cell>
        </row>
        <row r="10895">
          <cell r="A10895">
            <v>431</v>
          </cell>
          <cell r="B10895" t="str">
            <v>SINAPI</v>
          </cell>
          <cell r="C10895" t="str">
            <v xml:space="preserve">PARAFUSO M16 EM ACO GALVANIZADO, COMPRIMENTO = 200 MM, DIAMETRO = 16 MM, ROSCA MAQUINA, CABECA QUADRADA                                                                                                                                                                                                                                                                                                                                                                                                   </v>
          </cell>
          <cell r="D10895" t="str">
            <v xml:space="preserve">UN    </v>
          </cell>
          <cell r="E10895">
            <v>11.59</v>
          </cell>
        </row>
        <row r="10896">
          <cell r="A10896">
            <v>432</v>
          </cell>
          <cell r="B10896" t="str">
            <v>SINAPI</v>
          </cell>
          <cell r="C10896" t="str">
            <v xml:space="preserve">PARAFUSO M16 EM ACO GALVANIZADO, COMPRIMENTO = 250 MM, DIAMETRO = 16 MM, ROSCA MAQUINA, CABECA QUADRADA                                                                                                                                                                                                                                                                                                                                                                                                   </v>
          </cell>
          <cell r="D10896" t="str">
            <v xml:space="preserve">UN    </v>
          </cell>
          <cell r="E10896">
            <v>12.79</v>
          </cell>
        </row>
        <row r="10897">
          <cell r="A10897">
            <v>429</v>
          </cell>
          <cell r="B10897" t="str">
            <v>SINAPI</v>
          </cell>
          <cell r="C10897" t="str">
            <v xml:space="preserve">PARAFUSO M16 EM ACO GALVANIZADO, COMPRIMENTO = 300 MM, DIAMETRO = 16 MM, ROSCA DUPLA                                                                                                                                                                                                                                                                                                                                                                                                                      </v>
          </cell>
          <cell r="D10897" t="str">
            <v xml:space="preserve">UN    </v>
          </cell>
          <cell r="E10897">
            <v>17.239999999999998</v>
          </cell>
        </row>
        <row r="10898">
          <cell r="A10898">
            <v>439</v>
          </cell>
          <cell r="B10898" t="str">
            <v>SINAPI</v>
          </cell>
          <cell r="C10898" t="str">
            <v xml:space="preserve">PARAFUSO M16 EM ACO GALVANIZADO, COMPRIMENTO = 300 MM, DIAMETRO = 16 MM, ROSCA MAQUINA, CABECA QUADRADA                                                                                                                                                                                                                                                                                                                                                                                                   </v>
          </cell>
          <cell r="D10898" t="str">
            <v xml:space="preserve">UN    </v>
          </cell>
          <cell r="E10898">
            <v>14.69</v>
          </cell>
        </row>
        <row r="10899">
          <cell r="A10899">
            <v>433</v>
          </cell>
          <cell r="B10899" t="str">
            <v>SINAPI</v>
          </cell>
          <cell r="C10899" t="str">
            <v xml:space="preserve">PARAFUSO M16 EM ACO GALVANIZADO, COMPRIMENTO = 350 MM, DIAMETRO = 16 MM, ROSCA MAQUINA, CABECA QUADRADA                                                                                                                                                                                                                                                                                                                                                                                                   </v>
          </cell>
          <cell r="D10899" t="str">
            <v xml:space="preserve">UN    </v>
          </cell>
          <cell r="E10899">
            <v>17.149999999999999</v>
          </cell>
        </row>
        <row r="10900">
          <cell r="A10900">
            <v>437</v>
          </cell>
          <cell r="B10900" t="str">
            <v>SINAPI</v>
          </cell>
          <cell r="C10900" t="str">
            <v xml:space="preserve">PARAFUSO M16 EM ACO GALVANIZADO, COMPRIMENTO = 400 MM, DIAMETRO = 16 MM, ROSCA DUPLA                                                                                                                                                                                                                                                                                                                                                                                                                      </v>
          </cell>
          <cell r="D10900" t="str">
            <v xml:space="preserve">UN    </v>
          </cell>
          <cell r="E10900">
            <v>22.79</v>
          </cell>
        </row>
        <row r="10901">
          <cell r="A10901">
            <v>11790</v>
          </cell>
          <cell r="B10901" t="str">
            <v>SINAPI</v>
          </cell>
          <cell r="C10901" t="str">
            <v xml:space="preserve">PARAFUSO M16 EM ACO GALVANIZADO, COMPRIMENTO = 450 MM, DIAMETRO = 16 MM, ROSCA MAQUINA, CABECA QUADRADA                                                                                                                                                                                                                                                                                                                                                                                                   </v>
          </cell>
          <cell r="D10901" t="str">
            <v xml:space="preserve">UN    </v>
          </cell>
          <cell r="E10901">
            <v>25.85</v>
          </cell>
        </row>
        <row r="10902">
          <cell r="A10902">
            <v>428</v>
          </cell>
          <cell r="B10902" t="str">
            <v>SINAPI</v>
          </cell>
          <cell r="C10902" t="str">
            <v xml:space="preserve">PARAFUSO M16 EM ACO GALVANIZADO, COMPRIMENTO = 500 MM, DIAMETRO = 16 MM, ROSCA MAQUINA, COM CABECA SEXTAVADA E PORCA                                                                                                                                                                                                                                                                                                                                                                                      </v>
          </cell>
          <cell r="D10902" t="str">
            <v xml:space="preserve">UN    </v>
          </cell>
          <cell r="E10902">
            <v>28.11</v>
          </cell>
        </row>
        <row r="10903">
          <cell r="A10903">
            <v>4384</v>
          </cell>
          <cell r="B10903" t="str">
            <v>SINAPI</v>
          </cell>
          <cell r="C10903" t="str">
            <v xml:space="preserve">PARAFUSO NIQUELADO COM ACABAMENTO CROMADO PARA FIXAR PECA SANITARIA, INCLUI PORCA CEGA, ARRUELA E BUCHA DE NYLON TAMANHO S-10                                                                                                                                                                                                                                                                                                                                                                             </v>
          </cell>
          <cell r="D10903" t="str">
            <v xml:space="preserve">UN    </v>
          </cell>
          <cell r="E10903">
            <v>34.81</v>
          </cell>
        </row>
        <row r="10904">
          <cell r="A10904">
            <v>4351</v>
          </cell>
          <cell r="B10904" t="str">
            <v>SINAPI</v>
          </cell>
          <cell r="C10904" t="str">
            <v xml:space="preserve">PARAFUSO NIQUELADO 3 1/2" COM ACABAMENTO CROMADO PARA FIXAR PECA SANITARIA, INCLUI PORCA CEGA, ARRUELA E BUCHA DE NYLON TAMANHO S-8                                                                                                                                                                                                                                                                                                                                                                       </v>
          </cell>
          <cell r="D10904" t="str">
            <v xml:space="preserve">UN    </v>
          </cell>
          <cell r="E10904">
            <v>25.8</v>
          </cell>
        </row>
        <row r="10905">
          <cell r="A10905">
            <v>11054</v>
          </cell>
          <cell r="B10905" t="str">
            <v>SINAPI</v>
          </cell>
          <cell r="C10905" t="str">
            <v xml:space="preserve">PARAFUSO ROSCA SOBERBA ZINCADO CABECA CHATA FENDA SIMPLES 3,2 X 20 MM (3/4 ")                                                                                                                                                                                                                                                                                                                                                                                                                             </v>
          </cell>
          <cell r="D10905" t="str">
            <v xml:space="preserve">UN    </v>
          </cell>
          <cell r="E10905">
            <v>0.06</v>
          </cell>
        </row>
        <row r="10906">
          <cell r="A10906">
            <v>11055</v>
          </cell>
          <cell r="B10906" t="str">
            <v>SINAPI</v>
          </cell>
          <cell r="C10906" t="str">
            <v xml:space="preserve">PARAFUSO ROSCA SOBERBA ZINCADO CABECA CHATA FENDA SIMPLES 3,5 X 25 MM (1 ")                                                                                                                                                                                                                                                                                                                                                                                                                               </v>
          </cell>
          <cell r="D10906" t="str">
            <v xml:space="preserve">UN    </v>
          </cell>
          <cell r="E10906">
            <v>0.1</v>
          </cell>
        </row>
        <row r="10907">
          <cell r="A10907">
            <v>11056</v>
          </cell>
          <cell r="B10907" t="str">
            <v>SINAPI</v>
          </cell>
          <cell r="C10907" t="str">
            <v xml:space="preserve">PARAFUSO ROSCA SOBERBA ZINCADO CABECA CHATA FENDA SIMPLES 3,8 X 30 MM (1.1/4 ")                                                                                                                                                                                                                                                                                                                                                                                                                           </v>
          </cell>
          <cell r="D10907" t="str">
            <v xml:space="preserve">UN    </v>
          </cell>
          <cell r="E10907">
            <v>0.1</v>
          </cell>
        </row>
        <row r="10908">
          <cell r="A10908">
            <v>11057</v>
          </cell>
          <cell r="B10908" t="str">
            <v>SINAPI</v>
          </cell>
          <cell r="C10908" t="str">
            <v xml:space="preserve">PARAFUSO ROSCA SOBERBA ZINCADO CABECA CHATA FENDA SIMPLES 4,8 X 40 MM (1.1/2 ")                                                                                                                                                                                                                                                                                                                                                                                                                           </v>
          </cell>
          <cell r="D10908" t="str">
            <v xml:space="preserve">UN    </v>
          </cell>
          <cell r="E10908">
            <v>0.21</v>
          </cell>
        </row>
        <row r="10909">
          <cell r="A10909">
            <v>11059</v>
          </cell>
          <cell r="B10909" t="str">
            <v>SINAPI</v>
          </cell>
          <cell r="C10909" t="str">
            <v xml:space="preserve">PARAFUSO ROSCA SOBERBA ZINCADO CABECA CHATA FENDA SIMPLES 5,5 X 50 MM (2 ")                                                                                                                                                                                                                                                                                                                                                                                                                               </v>
          </cell>
          <cell r="D10909" t="str">
            <v xml:space="preserve">UN    </v>
          </cell>
          <cell r="E10909">
            <v>0.42</v>
          </cell>
        </row>
        <row r="10910">
          <cell r="A10910">
            <v>11058</v>
          </cell>
          <cell r="B10910" t="str">
            <v>SINAPI</v>
          </cell>
          <cell r="C10910" t="str">
            <v xml:space="preserve">PARAFUSO ROSCA SOBERBA ZINCADO CABECA CHATA FENDA SIMPLES 5,5 X 65 MM (2.1/2 ")                                                                                                                                                                                                                                                                                                                                                                                                                           </v>
          </cell>
          <cell r="D10910" t="str">
            <v xml:space="preserve">UN    </v>
          </cell>
          <cell r="E10910">
            <v>0.54</v>
          </cell>
        </row>
        <row r="10911">
          <cell r="A10911">
            <v>4380</v>
          </cell>
          <cell r="B10911" t="str">
            <v>SINAPI</v>
          </cell>
          <cell r="C10911" t="str">
            <v xml:space="preserve">PARAFUSO ZINCADO ROSCA SOBERBA 5/16 " X 120 MM PARA TELHA FIBROCIMENTO                                                                                                                                                                                                                                                                                                                                                                                                                                    </v>
          </cell>
          <cell r="D10911" t="str">
            <v xml:space="preserve">UN    </v>
          </cell>
          <cell r="E10911">
            <v>1.83</v>
          </cell>
        </row>
        <row r="10912">
          <cell r="A10912">
            <v>4299</v>
          </cell>
          <cell r="B10912" t="str">
            <v>SINAPI</v>
          </cell>
          <cell r="C10912" t="str">
            <v xml:space="preserve">PARAFUSO ZINCADO ROSCA SOBERBA, CABECA SEXTAVADA, 5/16 " X 110 MM, PARA FIXACAO DE TELHA EM MADEIRA                                                                                                                                                                                                                                                                                                                                                                                                       </v>
          </cell>
          <cell r="D10912" t="str">
            <v xml:space="preserve">UN    </v>
          </cell>
          <cell r="E10912">
            <v>1.73</v>
          </cell>
        </row>
        <row r="10913">
          <cell r="A10913">
            <v>4304</v>
          </cell>
          <cell r="B10913" t="str">
            <v>SINAPI</v>
          </cell>
          <cell r="C10913" t="str">
            <v xml:space="preserve">PARAFUSO ZINCADO ROSCA SOBERBA, CABECA SEXTAVADA, 5/16 " X 150 MM, PARA FIXACAO DE TELHA EM MADEIRA                                                                                                                                                                                                                                                                                                                                                                                                       </v>
          </cell>
          <cell r="D10913" t="str">
            <v xml:space="preserve">UN    </v>
          </cell>
          <cell r="E10913">
            <v>2.36</v>
          </cell>
        </row>
        <row r="10914">
          <cell r="A10914">
            <v>4305</v>
          </cell>
          <cell r="B10914" t="str">
            <v>SINAPI</v>
          </cell>
          <cell r="C10914" t="str">
            <v xml:space="preserve">PARAFUSO ZINCADO ROSCA SOBERBA, CABECA SEXTAVADA, 5/16 " X 180 MM, PARA FIXACAO DE TELHA EM MADEIRA                                                                                                                                                                                                                                                                                                                                                                                                       </v>
          </cell>
          <cell r="D10914" t="str">
            <v xml:space="preserve">UN    </v>
          </cell>
          <cell r="E10914">
            <v>2.74</v>
          </cell>
        </row>
        <row r="10915">
          <cell r="A10915">
            <v>4306</v>
          </cell>
          <cell r="B10915" t="str">
            <v>SINAPI</v>
          </cell>
          <cell r="C10915" t="str">
            <v xml:space="preserve">PARAFUSO ZINCADO ROSCA SOBERBA, CABECA SEXTAVADA, 5/16 " X 200 MM, PARA FIXACAO DE TELHA EM MADEIRA                                                                                                                                                                                                                                                                                                                                                                                                       </v>
          </cell>
          <cell r="D10915" t="str">
            <v xml:space="preserve">UN    </v>
          </cell>
          <cell r="E10915">
            <v>3.18</v>
          </cell>
        </row>
        <row r="10916">
          <cell r="A10916">
            <v>4308</v>
          </cell>
          <cell r="B10916" t="str">
            <v>SINAPI</v>
          </cell>
          <cell r="C10916" t="str">
            <v xml:space="preserve">PARAFUSO ZINCADO ROSCA SOBERBA, CABECA SEXTAVADA, 5/16 " X 230 MM, PARA FIXACAO DE TELHA EM MADEIRA                                                                                                                                                                                                                                                                                                                                                                                                       </v>
          </cell>
          <cell r="D10916" t="str">
            <v xml:space="preserve">UN    </v>
          </cell>
          <cell r="E10916">
            <v>6.59</v>
          </cell>
        </row>
        <row r="10917">
          <cell r="A10917">
            <v>4302</v>
          </cell>
          <cell r="B10917" t="str">
            <v>SINAPI</v>
          </cell>
          <cell r="C10917" t="str">
            <v xml:space="preserve">PARAFUSO ZINCADO ROSCA SOBERBA, CABECA SEXTAVADA, 5/16 " X 250 MM, PARA FIXACAO DE TELHA EM MADEIRA                                                                                                                                                                                                                                                                                                                                                                                                       </v>
          </cell>
          <cell r="D10917" t="str">
            <v xml:space="preserve">UN    </v>
          </cell>
          <cell r="E10917">
            <v>4.9400000000000004</v>
          </cell>
        </row>
        <row r="10918">
          <cell r="A10918">
            <v>4300</v>
          </cell>
          <cell r="B10918" t="str">
            <v>SINAPI</v>
          </cell>
          <cell r="C10918" t="str">
            <v xml:space="preserve">PARAFUSO ZINCADO ROSCA SOBERBA, CABECA SEXTAVADA, 5/16 " X 50 MM, PARA FIXACAO DE TELHA EM MADEIRA                                                                                                                                                                                                                                                                                                                                                                                                        </v>
          </cell>
          <cell r="D10918" t="str">
            <v xml:space="preserve">UN    </v>
          </cell>
          <cell r="E10918">
            <v>1.18</v>
          </cell>
        </row>
        <row r="10919">
          <cell r="A10919">
            <v>4301</v>
          </cell>
          <cell r="B10919" t="str">
            <v>SINAPI</v>
          </cell>
          <cell r="C10919" t="str">
            <v xml:space="preserve">PARAFUSO ZINCADO ROSCA SOBERBA, CABECA SEXTAVADA, 5/16 " X 85 MM, PARA FIXACAO DE TELHA EM MADEIRA                                                                                                                                                                                                                                                                                                                                                                                                        </v>
          </cell>
          <cell r="D10919" t="str">
            <v xml:space="preserve">UN    </v>
          </cell>
          <cell r="E10919">
            <v>1.44</v>
          </cell>
        </row>
        <row r="10920">
          <cell r="A10920">
            <v>4320</v>
          </cell>
          <cell r="B10920" t="str">
            <v>SINAPI</v>
          </cell>
          <cell r="C10920" t="str">
            <v xml:space="preserve">PARAFUSO ZINCADO 5/16 " X 250 MM PARA FIXACAO DE TELHA DE FIBROCIMENTO CANALETE 49, INCLUI BUCHA NYLON S-10                                                                                                                                                                                                                                                                                                                                                                                               </v>
          </cell>
          <cell r="D10920" t="str">
            <v xml:space="preserve">UN    </v>
          </cell>
          <cell r="E10920">
            <v>4.3600000000000003</v>
          </cell>
        </row>
        <row r="10921">
          <cell r="A10921">
            <v>4318</v>
          </cell>
          <cell r="B10921" t="str">
            <v>SINAPI</v>
          </cell>
          <cell r="C10921" t="str">
            <v xml:space="preserve">PARAFUSO ZINCADO 5/16 " X 85 MM PARA FIXACAO DE TELHA DE FIBROCIMENTO CANALETE 90, INCLUI BUCHA NYLON S-10                                                                                                                                                                                                                                                                                                                                                                                                </v>
          </cell>
          <cell r="D10921" t="str">
            <v xml:space="preserve">UN    </v>
          </cell>
          <cell r="E10921">
            <v>2.12</v>
          </cell>
        </row>
        <row r="10922">
          <cell r="A10922">
            <v>40547</v>
          </cell>
          <cell r="B10922" t="str">
            <v>SINAPI</v>
          </cell>
          <cell r="C10922" t="str">
            <v xml:space="preserve">PARAFUSO ZINCADO, AUTOBROCANTE, FLANGEADO, 4,2 MM X 19 MM                                                                                                                                                                                                                                                                                                                                                                                                                                                 </v>
          </cell>
          <cell r="D10922" t="str">
            <v xml:space="preserve">CENTO </v>
          </cell>
          <cell r="E10922">
            <v>42.29</v>
          </cell>
        </row>
        <row r="10923">
          <cell r="A10923">
            <v>11962</v>
          </cell>
          <cell r="B10923" t="str">
            <v>SINAPI</v>
          </cell>
          <cell r="C10923" t="str">
            <v xml:space="preserve">PARAFUSO ZINCADO, SEXTAVADO, COM ROSCA INTEIRA, DIAMETRO 1/4", COMPRIMENTO 1/2"                                                                                                                                                                                                                                                                                                                                                                                                                           </v>
          </cell>
          <cell r="D10923" t="str">
            <v xml:space="preserve">UN    </v>
          </cell>
          <cell r="E10923">
            <v>0.34</v>
          </cell>
        </row>
        <row r="10924">
          <cell r="A10924">
            <v>4332</v>
          </cell>
          <cell r="B10924" t="str">
            <v>SINAPI</v>
          </cell>
          <cell r="C10924" t="str">
            <v xml:space="preserve">PARAFUSO ZINCADO, SEXTAVADO, COM ROSCA INTEIRA, DIAMETRO 3/8", COMPRIMENTO 2"                                                                                                                                                                                                                                                                                                                                                                                                                             </v>
          </cell>
          <cell r="D10924" t="str">
            <v xml:space="preserve">UN    </v>
          </cell>
          <cell r="E10924">
            <v>1.68</v>
          </cell>
        </row>
        <row r="10925">
          <cell r="A10925">
            <v>4331</v>
          </cell>
          <cell r="B10925" t="str">
            <v>SINAPI</v>
          </cell>
          <cell r="C10925" t="str">
            <v xml:space="preserve">PARAFUSO ZINCADO, SEXTAVADO, COM ROSCA INTEIRA, DIAMETRO 5/8", COMPRIMENTO 2 1/4"                                                                                                                                                                                                                                                                                                                                                                                                                         </v>
          </cell>
          <cell r="D10925" t="str">
            <v xml:space="preserve">UN    </v>
          </cell>
          <cell r="E10925">
            <v>6.35</v>
          </cell>
        </row>
        <row r="10926">
          <cell r="A10926">
            <v>4336</v>
          </cell>
          <cell r="B10926" t="str">
            <v>SINAPI</v>
          </cell>
          <cell r="C10926" t="str">
            <v xml:space="preserve">PARAFUSO ZINCADO, SEXTAVADO, COM ROSCA INTEIRA, DIAMETRO 5/8", COMPRIMENTO 3", COM PORCA E ARRUELA DE PRESSAO MEDIA                                                                                                                                                                                                                                                                                                                                                                                       </v>
          </cell>
          <cell r="D10926" t="str">
            <v xml:space="preserve">UN    </v>
          </cell>
          <cell r="E10926">
            <v>8.1199999999999992</v>
          </cell>
        </row>
        <row r="10927">
          <cell r="A10927">
            <v>13294</v>
          </cell>
          <cell r="B10927" t="str">
            <v>SINAPI</v>
          </cell>
          <cell r="C10927" t="str">
            <v xml:space="preserve">PARAFUSO ZINCADO, SEXTAVADO, COM ROSCA SOBERBA, DIAMETRO 3/8", COMPRIMENTO 80 MM                                                                                                                                                                                                                                                                                                                                                                                                                          </v>
          </cell>
          <cell r="D10927" t="str">
            <v xml:space="preserve">UN    </v>
          </cell>
          <cell r="E10927">
            <v>2.33</v>
          </cell>
        </row>
        <row r="10928">
          <cell r="A10928">
            <v>11948</v>
          </cell>
          <cell r="B10928" t="str">
            <v>SINAPI</v>
          </cell>
          <cell r="C10928" t="str">
            <v xml:space="preserve">PARAFUSO ZINCADO, SEXTAVADO, COM ROSCA SOBERBA, DIAMETRO 5/16", COMPRIMENTO 40 MM                                                                                                                                                                                                                                                                                                                                                                                                                         </v>
          </cell>
          <cell r="D10928" t="str">
            <v xml:space="preserve">UN    </v>
          </cell>
          <cell r="E10928">
            <v>1.04</v>
          </cell>
        </row>
        <row r="10929">
          <cell r="A10929">
            <v>4382</v>
          </cell>
          <cell r="B10929" t="str">
            <v>SINAPI</v>
          </cell>
          <cell r="C10929" t="str">
            <v xml:space="preserve">PARAFUSO ZINCADO, SEXTAVADO, COM ROSCA SOBERBA, DIAMETRO 5/16", COMPRIMENTO 80 MM                                                                                                                                                                                                                                                                                                                                                                                                                         </v>
          </cell>
          <cell r="D10929" t="str">
            <v xml:space="preserve">UN    </v>
          </cell>
          <cell r="E10929">
            <v>1.74</v>
          </cell>
        </row>
        <row r="10930">
          <cell r="A10930">
            <v>4354</v>
          </cell>
          <cell r="B10930" t="str">
            <v>SINAPI</v>
          </cell>
          <cell r="C10930" t="str">
            <v xml:space="preserve">PARAFUSO ZINCADO, SEXTAVADO, GRAU 5, ROSCA INTEIRA, DIAMETRO 1 1/2", COMPRIMENTO 4"                                                                                                                                                                                                                                                                                                                                                                                                                       </v>
          </cell>
          <cell r="D10930" t="str">
            <v xml:space="preserve">UN    </v>
          </cell>
          <cell r="E10930">
            <v>72.819999999999993</v>
          </cell>
        </row>
        <row r="10931">
          <cell r="A10931">
            <v>40839</v>
          </cell>
          <cell r="B10931" t="str">
            <v>SINAPI</v>
          </cell>
          <cell r="C10931" t="str">
            <v xml:space="preserve">PARAFUSO, ASTM A307 - GRAU A, SEXTAVADO, ZINCADO, DIAMETRO 3/8" (9,52 MM), COMPRIMENTO 1 " (25,4 MM)                                                                                                                                                                                                                                                                                                                                                                                                      </v>
          </cell>
          <cell r="D10931" t="str">
            <v xml:space="preserve">CENTO </v>
          </cell>
          <cell r="E10931">
            <v>175.23</v>
          </cell>
        </row>
        <row r="10932">
          <cell r="A10932">
            <v>40552</v>
          </cell>
          <cell r="B10932" t="str">
            <v>SINAPI</v>
          </cell>
          <cell r="C10932" t="str">
            <v xml:space="preserve">PARAFUSO, AUTO ATARRACHANTE, CABECA CHATA, FENDA SIMPLES, 1/4 (6,35 MM) X 25 MM                                                                                                                                                                                                                                                                                                                                                                                                                          </v>
          </cell>
          <cell r="D10932" t="str">
            <v xml:space="preserve">CENTO </v>
          </cell>
          <cell r="E10932">
            <v>72.510000000000005</v>
          </cell>
        </row>
        <row r="10933">
          <cell r="A10933">
            <v>40549</v>
          </cell>
          <cell r="B10933" t="str">
            <v>SINAPI</v>
          </cell>
          <cell r="C10933" t="str">
            <v xml:space="preserve">PARAFUSO, COMUM, ASTM A307, SEXTAVADO, DIAMETRO 1/2" (12,7 MM), COMPRIMENTO 1" (25,4 MM)                                                                                                                                                                                                                                                                                                                                                                                                                  </v>
          </cell>
          <cell r="D10933" t="str">
            <v xml:space="preserve">CENTO </v>
          </cell>
          <cell r="E10933">
            <v>287.02</v>
          </cell>
        </row>
        <row r="10934">
          <cell r="A10934">
            <v>4385</v>
          </cell>
          <cell r="B10934" t="str">
            <v>SINAPI</v>
          </cell>
          <cell r="C10934" t="str">
            <v xml:space="preserve">PARALELEPIPEDO GRANITICO OU BASALTICO, PARA PAVIMENTACAO, SEM FRETE (VARIACAO REGIONAL DE PECAS POR M2)                                                                                                                                                                                                                                                                                                                                                                                                   </v>
          </cell>
          <cell r="D10934" t="str">
            <v xml:space="preserve">MIL   </v>
          </cell>
          <cell r="E10934">
            <v>3919.44</v>
          </cell>
        </row>
        <row r="10935">
          <cell r="A10935">
            <v>20078</v>
          </cell>
          <cell r="B10935" t="str">
            <v>SINAPI</v>
          </cell>
          <cell r="C10935" t="str">
            <v xml:space="preserve">PASTA LUBRIFICANTE PARA TUBOS E CONEXOES COM JUNTA ELASTICA, EMBALAGEM DE *400* GR (USO EM PVC, ACO, POLIETILENO E OUTROS)                                                                                                                                                                                                                                                                                                                                                                                </v>
          </cell>
          <cell r="D10935" t="str">
            <v xml:space="preserve">UN    </v>
          </cell>
          <cell r="E10935">
            <v>23.12</v>
          </cell>
        </row>
        <row r="10936">
          <cell r="A10936">
            <v>39897</v>
          </cell>
          <cell r="B10936" t="str">
            <v>SINAPI</v>
          </cell>
          <cell r="C10936" t="str">
            <v xml:space="preserve">PASTA PARA SOLDA DE TUBOS E CONEXOES DE COBRE (EMBALAGEM COM 250 G)                                                                                                                                                                                                                                                                                                                                                                                                                                       </v>
          </cell>
          <cell r="D10936" t="str">
            <v xml:space="preserve">UN    </v>
          </cell>
          <cell r="E10936">
            <v>50.77</v>
          </cell>
        </row>
        <row r="10937">
          <cell r="A10937">
            <v>118</v>
          </cell>
          <cell r="B10937" t="str">
            <v>SINAPI</v>
          </cell>
          <cell r="C10937" t="str">
            <v xml:space="preserve">PASTA VEDA JUNTAS/ROSCA, EMBALAGEM DE *500* G, PARA INSTALACOES DE AGUA, GAS E OUTROS                                                                                                                                                                                                                                                                                                                                                                                                                     </v>
          </cell>
          <cell r="D10937" t="str">
            <v xml:space="preserve">UN    </v>
          </cell>
          <cell r="E10937">
            <v>48.87</v>
          </cell>
        </row>
        <row r="10938">
          <cell r="A10938">
            <v>4396</v>
          </cell>
          <cell r="B10938" t="str">
            <v>SINAPI</v>
          </cell>
          <cell r="C10938" t="str">
            <v xml:space="preserve">PASTILHA CERAMICA/PORCELANA, REVEST INT/EXT E  PISCINA, CORES BRANCA OU FRIAS, SOLIDAS, SEM MESCLAGEM/MISTURA, ACABAMENTO LISO *2,5 X 2,5* CM                                                                                                                                                                                                                                                                                                                                                             </v>
          </cell>
          <cell r="D10938" t="str">
            <v xml:space="preserve">M2    </v>
          </cell>
          <cell r="E10938">
            <v>197.11</v>
          </cell>
        </row>
        <row r="10939">
          <cell r="A10939">
            <v>36881</v>
          </cell>
          <cell r="B10939" t="str">
            <v>SINAPI</v>
          </cell>
          <cell r="C10939" t="str">
            <v xml:space="preserve">PASTILHA CERAMICA/PORCELANA, REVEST INT/EXT E  PISCINA, CORES BRANCA OU FRIAS, SOLIDAS, SEM MESCLAGEM/MISTURA, ACABAMENTO LISO *5 X 5* CM                                                                                                                                                                                                                                                                                                                                                                 </v>
          </cell>
          <cell r="D10939" t="str">
            <v xml:space="preserve">M2    </v>
          </cell>
          <cell r="E10939">
            <v>126.94</v>
          </cell>
        </row>
        <row r="10940">
          <cell r="A10940">
            <v>4397</v>
          </cell>
          <cell r="B10940" t="str">
            <v>SINAPI</v>
          </cell>
          <cell r="C10940" t="str">
            <v xml:space="preserve">PASTILHA CERAMICA/PORCELANA, REVEST INT/EXT E  PISCINA, CORES LISAS/SOLIDAS, QUENTES, SEM MESCLAGEM/MISTURA, *2,5 X 2,5* CM                                                                                                                                                                                                                                                                                                                                                                               </v>
          </cell>
          <cell r="D10940" t="str">
            <v xml:space="preserve">M2    </v>
          </cell>
          <cell r="E10940">
            <v>214.41</v>
          </cell>
        </row>
        <row r="10941">
          <cell r="A10941">
            <v>36882</v>
          </cell>
          <cell r="B10941" t="str">
            <v>SINAPI</v>
          </cell>
          <cell r="C10941" t="str">
            <v xml:space="preserve">PASTILHA CERAMICA/PORCELANA, REVEST INT/EXT E  PISCINA, CORES LISAS/SOLIDAS, QUENTES, SEM MESCLAGEM/MISTURA, *5 X 5* CM                                                                                                                                                                                                                                                                                                                                                                                   </v>
          </cell>
          <cell r="D10941" t="str">
            <v xml:space="preserve">M2    </v>
          </cell>
          <cell r="E10941">
            <v>151.79</v>
          </cell>
        </row>
        <row r="10942">
          <cell r="A10942">
            <v>4751</v>
          </cell>
          <cell r="B10942" t="str">
            <v>SINAPI</v>
          </cell>
          <cell r="C10942" t="str">
            <v xml:space="preserve">PASTILHEIRO (HORISTA)                                                                                                                                                                                                                                                                                                                                                                                                                                                                                     </v>
          </cell>
          <cell r="D10942" t="str">
            <v xml:space="preserve">H     </v>
          </cell>
          <cell r="E10942">
            <v>17.2</v>
          </cell>
        </row>
        <row r="10943">
          <cell r="A10943">
            <v>41066</v>
          </cell>
          <cell r="B10943" t="str">
            <v>SINAPI</v>
          </cell>
          <cell r="C10943" t="str">
            <v xml:space="preserve">PASTILHEIRO (MENSALISTA)                                                                                                                                                                                                                                                                                                                                                                                                                                                                                  </v>
          </cell>
          <cell r="D10943" t="str">
            <v xml:space="preserve">MES   </v>
          </cell>
          <cell r="E10943">
            <v>3046.04</v>
          </cell>
        </row>
        <row r="10944">
          <cell r="A10944">
            <v>39604</v>
          </cell>
          <cell r="B10944" t="str">
            <v>SINAPI</v>
          </cell>
          <cell r="C10944" t="str">
            <v xml:space="preserve">PATCH CORD (CABO DE REDE), CATEGORIA 5 E (CAT 5E) UTP, 24 AWG, 4 PARES, EXTENSAO DE 1,50 M                                                                                                                                                                                                                                                                                                                                                                                                                </v>
          </cell>
          <cell r="D10944" t="str">
            <v xml:space="preserve">UN    </v>
          </cell>
          <cell r="E10944">
            <v>12.14</v>
          </cell>
        </row>
        <row r="10945">
          <cell r="A10945">
            <v>39605</v>
          </cell>
          <cell r="B10945" t="str">
            <v>SINAPI</v>
          </cell>
          <cell r="C10945" t="str">
            <v xml:space="preserve">PATCH CORD (CABO DE REDE), CATEGORIA 5 E (CAT 5E) UTP, 24 AWG, 4 PARES, EXTENSAO DE 2,50 M                                                                                                                                                                                                                                                                                                                                                                                                                </v>
          </cell>
          <cell r="D10945" t="str">
            <v xml:space="preserve">UN    </v>
          </cell>
          <cell r="E10945">
            <v>13.19</v>
          </cell>
        </row>
        <row r="10946">
          <cell r="A10946">
            <v>39606</v>
          </cell>
          <cell r="B10946" t="str">
            <v>SINAPI</v>
          </cell>
          <cell r="C10946" t="str">
            <v xml:space="preserve">PATCH CORD (CABO DE REDE), CATEGORIA 6 (CAT 6) UTP, 23 AWG, 4 PARES, EXTENSAO DE 1,50 M                                                                                                                                                                                                                                                                                                                                                                                                                   </v>
          </cell>
          <cell r="D10946" t="str">
            <v xml:space="preserve">UN    </v>
          </cell>
          <cell r="E10946">
            <v>23.1</v>
          </cell>
        </row>
        <row r="10947">
          <cell r="A10947">
            <v>39607</v>
          </cell>
          <cell r="B10947" t="str">
            <v>SINAPI</v>
          </cell>
          <cell r="C10947" t="str">
            <v xml:space="preserve">PATCH CORD (CABO DE REDE), CATEGORIA 6 (CAT 6) UTP, 23 AWG, 4 PARES, EXTENSAO DE 2,50 M                                                                                                                                                                                                                                                                                                                                                                                                                   </v>
          </cell>
          <cell r="D10947" t="str">
            <v xml:space="preserve">UN    </v>
          </cell>
          <cell r="E10947">
            <v>31.25</v>
          </cell>
        </row>
        <row r="10948">
          <cell r="A10948">
            <v>39594</v>
          </cell>
          <cell r="B10948" t="str">
            <v>SINAPI</v>
          </cell>
          <cell r="C10948" t="str">
            <v xml:space="preserve">PATCH PANEL, 24 PORTAS, CATEGORIA 5E, COM RACKS DE 19" DE LARGURA E 1 U DE ALTURA                                                                                                                                                                                                                                                                                                                                                                                                                         </v>
          </cell>
          <cell r="D10948" t="str">
            <v xml:space="preserve">UN    </v>
          </cell>
          <cell r="E10948">
            <v>308.89999999999998</v>
          </cell>
        </row>
        <row r="10949">
          <cell r="A10949">
            <v>39596</v>
          </cell>
          <cell r="B10949" t="str">
            <v>SINAPI</v>
          </cell>
          <cell r="C10949" t="str">
            <v xml:space="preserve">PATCH PANEL, 24 PORTAS, CATEGORIA 6, COM RACKS DE 19" DE LARGURA E 1 U DE ALTURA                                                                                                                                                                                                                                                                                                                                                                                                                          </v>
          </cell>
          <cell r="D10949" t="str">
            <v xml:space="preserve">UN    </v>
          </cell>
          <cell r="E10949">
            <v>827.26</v>
          </cell>
        </row>
        <row r="10950">
          <cell r="A10950">
            <v>39595</v>
          </cell>
          <cell r="B10950" t="str">
            <v>SINAPI</v>
          </cell>
          <cell r="C10950" t="str">
            <v xml:space="preserve">PATCH PANEL, 48 PORTAS, CATEGORIA 5E, COM RACKS DE 19" DE LARGURA E 2 U DE ALTURA                                                                                                                                                                                                                                                                                                                                                                                                                         </v>
          </cell>
          <cell r="D10950" t="str">
            <v xml:space="preserve">UN    </v>
          </cell>
          <cell r="E10950">
            <v>1858.73</v>
          </cell>
        </row>
        <row r="10951">
          <cell r="A10951">
            <v>39597</v>
          </cell>
          <cell r="B10951" t="str">
            <v>SINAPI</v>
          </cell>
          <cell r="C10951" t="str">
            <v xml:space="preserve">PATCH PANEL, 48 PORTAS, CATEGORIA 6, COM RACKS DE 19" DE LARGURA E 2 U DE ALTURA                                                                                                                                                                                                                                                                                                                                                                                                                          </v>
          </cell>
          <cell r="D10951" t="str">
            <v xml:space="preserve">UN    </v>
          </cell>
          <cell r="E10951">
            <v>2915.68</v>
          </cell>
        </row>
        <row r="10952">
          <cell r="A10952">
            <v>10731</v>
          </cell>
          <cell r="B10952" t="str">
            <v>SINAPI</v>
          </cell>
          <cell r="C10952" t="str">
            <v xml:space="preserve">PEDRA ARDOSIA, CINZA, *40 X 40* CM, E= *1 CM                                                                                                                                                                                                                                                                                                                                                                                                                                                              </v>
          </cell>
          <cell r="D10952" t="str">
            <v xml:space="preserve">M2    </v>
          </cell>
          <cell r="E10952">
            <v>25.95</v>
          </cell>
        </row>
        <row r="10953">
          <cell r="A10953">
            <v>4704</v>
          </cell>
          <cell r="B10953" t="str">
            <v>SINAPI</v>
          </cell>
          <cell r="C10953" t="str">
            <v xml:space="preserve">PEDRA ARDOSIA, CINZA, 20  X  40 CM,  E=  *1 CM                                                                                                                                                                                                                                                                                                                                                                                                                                                            </v>
          </cell>
          <cell r="D10953" t="str">
            <v xml:space="preserve">M2    </v>
          </cell>
          <cell r="E10953">
            <v>23.41</v>
          </cell>
        </row>
        <row r="10954">
          <cell r="A10954">
            <v>10730</v>
          </cell>
          <cell r="B10954" t="str">
            <v>SINAPI</v>
          </cell>
          <cell r="C10954" t="str">
            <v xml:space="preserve">PEDRA ARDOSIA, CINZA, 30  X  30,  E= *1 CM                                                                                                                                                                                                                                                                                                                                                                                                                                                                </v>
          </cell>
          <cell r="D10954" t="str">
            <v xml:space="preserve">M2    </v>
          </cell>
          <cell r="E10954">
            <v>25.09</v>
          </cell>
        </row>
        <row r="10955">
          <cell r="A10955">
            <v>4729</v>
          </cell>
          <cell r="B10955" t="str">
            <v>SINAPI</v>
          </cell>
          <cell r="C10955" t="str">
            <v xml:space="preserve">PEDRA BRITADA GRADUADA, CLASSIFICADA (POSTO PEDREIRA/FORNECEDOR, SEM FRETE)                                                                                                                                                                                                                                                                                                                                                                                                                               </v>
          </cell>
          <cell r="D10955" t="str">
            <v xml:space="preserve">M3    </v>
          </cell>
          <cell r="E10955">
            <v>105.82</v>
          </cell>
        </row>
        <row r="10956">
          <cell r="A10956">
            <v>4720</v>
          </cell>
          <cell r="B10956" t="str">
            <v>SINAPI</v>
          </cell>
          <cell r="C10956" t="str">
            <v xml:space="preserve">PEDRA BRITADA N. 0, OU PEDRISCO (4,8 A 9,5 MM) POSTO PEDREIRA/FORNECEDOR, SEM FRETE                                                                                                                                                                                                                                                                                                                                                                                                                       </v>
          </cell>
          <cell r="D10956" t="str">
            <v xml:space="preserve">M3    </v>
          </cell>
          <cell r="E10956">
            <v>121.25</v>
          </cell>
        </row>
        <row r="10957">
          <cell r="A10957">
            <v>4721</v>
          </cell>
          <cell r="B10957" t="str">
            <v>SINAPI</v>
          </cell>
          <cell r="C10957" t="str">
            <v xml:space="preserve">PEDRA BRITADA N. 1 (9,5 a 19 MM) POSTO PEDREIRA/FORNECEDOR, SEM FRETE                                                                                                                                                                                                                                                                                                                                                                                                                                     </v>
          </cell>
          <cell r="D10957" t="str">
            <v xml:space="preserve">M3    </v>
          </cell>
          <cell r="E10957">
            <v>105.02</v>
          </cell>
        </row>
        <row r="10958">
          <cell r="A10958">
            <v>4718</v>
          </cell>
          <cell r="B10958" t="str">
            <v>SINAPI</v>
          </cell>
          <cell r="C10958" t="str">
            <v xml:space="preserve">PEDRA BRITADA N. 2 (19 A 38 MM) POSTO PEDREIRA/FORNECEDOR, SEM FRETE                                                                                                                                                                                                                                                                                                                                                                                                                                      </v>
          </cell>
          <cell r="D10958" t="str">
            <v xml:space="preserve">M3    </v>
          </cell>
          <cell r="E10958">
            <v>105.58</v>
          </cell>
        </row>
        <row r="10959">
          <cell r="A10959">
            <v>4722</v>
          </cell>
          <cell r="B10959" t="str">
            <v>SINAPI</v>
          </cell>
          <cell r="C10959" t="str">
            <v xml:space="preserve">PEDRA BRITADA N. 3 (38 A 50 MM) POSTO PEDREIRA/FORNECEDOR, SEM FRETE                                                                                                                                                                                                                                                                                                                                                                                                                                      </v>
          </cell>
          <cell r="D10959" t="str">
            <v xml:space="preserve">M3    </v>
          </cell>
          <cell r="E10959">
            <v>99.21</v>
          </cell>
        </row>
        <row r="10960">
          <cell r="A10960">
            <v>4723</v>
          </cell>
          <cell r="B10960" t="str">
            <v>SINAPI</v>
          </cell>
          <cell r="C10960" t="str">
            <v xml:space="preserve">PEDRA BRITADA N. 4 (50 A 76 MM) POSTO PEDREIRA/FORNECEDOR, SEM FRETE                                                                                                                                                                                                                                                                                                                                                                                                                                      </v>
          </cell>
          <cell r="D10960" t="str">
            <v xml:space="preserve">M3    </v>
          </cell>
          <cell r="E10960">
            <v>98.35</v>
          </cell>
        </row>
        <row r="10961">
          <cell r="A10961">
            <v>4727</v>
          </cell>
          <cell r="B10961" t="str">
            <v>SINAPI</v>
          </cell>
          <cell r="C10961" t="str">
            <v xml:space="preserve">PEDRA BRITADA N. 5 (76 A 100 MM) POSTO PEDREIRA/FORNECEDOR, SEM FRETE                                                                                                                                                                                                                                                                                                                                                                                                                                     </v>
          </cell>
          <cell r="D10961" t="str">
            <v xml:space="preserve">M3    </v>
          </cell>
          <cell r="E10961">
            <v>90.02</v>
          </cell>
        </row>
        <row r="10962">
          <cell r="A10962">
            <v>4748</v>
          </cell>
          <cell r="B10962" t="str">
            <v>SINAPI</v>
          </cell>
          <cell r="C10962" t="str">
            <v xml:space="preserve">PEDRA BRITADA OU BICA CORRIDA, NAO CLASSIFICADA (POSTO PEDREIRA/FORNECEDOR, SEM FRETE)                                                                                                                                                                                                                                                                                                                                                                                                                    </v>
          </cell>
          <cell r="D10962" t="str">
            <v xml:space="preserve">M3    </v>
          </cell>
          <cell r="E10962">
            <v>97</v>
          </cell>
        </row>
        <row r="10963">
          <cell r="A10963">
            <v>4730</v>
          </cell>
          <cell r="B10963" t="str">
            <v>SINAPI</v>
          </cell>
          <cell r="C10963" t="str">
            <v xml:space="preserve">PEDRA DE MAO OU PEDRA RACHAO PARA ARRIMO/FUNDACAO (POSTO PEDREIRA/FORNECEDOR, SEM FRETE)                                                                                                                                                                                                                                                                                                                                                                                                                  </v>
          </cell>
          <cell r="D10963" t="str">
            <v xml:space="preserve">M3    </v>
          </cell>
          <cell r="E10963">
            <v>98.72</v>
          </cell>
        </row>
        <row r="10964">
          <cell r="A10964">
            <v>13186</v>
          </cell>
          <cell r="B10964" t="str">
            <v>SINAPI</v>
          </cell>
          <cell r="C10964" t="str">
            <v xml:space="preserve">PEDRA GRANITICA OU BASALTICA IRREGULAR, FAIXA GRANULOMETRICA 100 A 150 MM PARA PAVIMENTACAO OU CALCAMENTO POLIEDRICO, POSTO PEDREIRA / FORNECEDOR (SEM FRETE)                                                                                                                                                                                                                                                                                                                                             </v>
          </cell>
          <cell r="D10964" t="str">
            <v xml:space="preserve">M3    </v>
          </cell>
          <cell r="E10964">
            <v>113.9</v>
          </cell>
        </row>
        <row r="10965">
          <cell r="A10965">
            <v>10737</v>
          </cell>
          <cell r="B10965" t="str">
            <v>SINAPI</v>
          </cell>
          <cell r="C10965" t="str">
            <v xml:space="preserve">PEDRA GRANITICA OU BASALTO, CACO, RETALHO, CAVACO, TIPO MIRACEMA, MADEIRA, PADUANA, RACHINHA, SANTA ISABEL OU OUTRAS SIMILARES, E=  *1,0 A *2,0 CM                                                                                                                                                                                                                                                                                                                                                        </v>
          </cell>
          <cell r="D10965" t="str">
            <v xml:space="preserve">M2    </v>
          </cell>
          <cell r="E10965">
            <v>81.55</v>
          </cell>
        </row>
        <row r="10966">
          <cell r="A10966">
            <v>10734</v>
          </cell>
          <cell r="B10966" t="str">
            <v>SINAPI</v>
          </cell>
          <cell r="C10966" t="str">
            <v xml:space="preserve">PEDRA GRANITICA, SERRADA, TIPO MIRACEMA, MADEIRA, PADUANA, RACHINHA, SANTA ISABEL OU OUTRAS SIMILARES, *11,5 X  *23 CM, E=  *1,0 A *2,0 CM                                                                                                                                                                                                                                                                                                                                                                </v>
          </cell>
          <cell r="D10966" t="str">
            <v xml:space="preserve">M2    </v>
          </cell>
          <cell r="E10966">
            <v>48.51</v>
          </cell>
        </row>
        <row r="10967">
          <cell r="A10967">
            <v>4708</v>
          </cell>
          <cell r="B10967" t="str">
            <v>SINAPI</v>
          </cell>
          <cell r="C10967" t="str">
            <v xml:space="preserve">PEDRA PORTUGUESA  OU PETIT PAVE, BRANCA OU PRETA                                                                                                                                                                                                                                                                                                                                                                                                                                                          </v>
          </cell>
          <cell r="D10967" t="str">
            <v xml:space="preserve">M2    </v>
          </cell>
          <cell r="E10967">
            <v>94.09</v>
          </cell>
        </row>
        <row r="10968">
          <cell r="A10968">
            <v>4712</v>
          </cell>
          <cell r="B10968" t="str">
            <v>SINAPI</v>
          </cell>
          <cell r="C10968" t="str">
            <v xml:space="preserve">PEDRA QUARTZITO OU CALCARIO LAMINADO, CACO, TIPO CARIRI, ITACOLOMI, LAGOA SANTA, LUMINARIA, PIRENOPOLIS, SAO TOME OU OUTRAS SIMILARES DA REGIAO, E=  *1,5 A *2,5 CM                                                                                                                                                                                                                                                                                                                                       </v>
          </cell>
          <cell r="D10968" t="str">
            <v xml:space="preserve">M2    </v>
          </cell>
          <cell r="E10968">
            <v>46</v>
          </cell>
        </row>
        <row r="10969">
          <cell r="A10969">
            <v>4710</v>
          </cell>
          <cell r="B10969" t="str">
            <v>SINAPI</v>
          </cell>
          <cell r="C10969" t="str">
            <v xml:space="preserve">PEDRA QUARTZITO OU CALCARIO LAMINADO, SERRADA, TIPO CARIRI, ITACOLOMI, LAGOA SANTA, LUMINARIA, PIRENOPOLIS, SAO TOME OU OUTRAS SIMILARES DA REGIAO, *20 X *40 CM, E=  *1,5 A *2,5 CM                                                                                                                                                                                                                                                                                                                      </v>
          </cell>
          <cell r="D10969" t="str">
            <v xml:space="preserve">M2    </v>
          </cell>
          <cell r="E10969">
            <v>147.52000000000001</v>
          </cell>
        </row>
        <row r="10970">
          <cell r="A10970">
            <v>4746</v>
          </cell>
          <cell r="B10970" t="str">
            <v>SINAPI</v>
          </cell>
          <cell r="C10970" t="str">
            <v xml:space="preserve">PEDREGULHO OU PICARRA DE JAZIDA, AO NATURAL, PARA BASE DE PAVIMENTACAO (RETIRADO NA JAZIDA, SEM TRANSPORTE)                                                                                                                                                                                                                                                                                                                                                                                               </v>
          </cell>
          <cell r="D10970" t="str">
            <v xml:space="preserve">M3    </v>
          </cell>
          <cell r="E10970">
            <v>73.73</v>
          </cell>
        </row>
        <row r="10971">
          <cell r="A10971">
            <v>4750</v>
          </cell>
          <cell r="B10971" t="str">
            <v>SINAPI</v>
          </cell>
          <cell r="C10971" t="str">
            <v xml:space="preserve">PEDREIRO (HORISTA)                                                                                                                                                                                                                                                                                                                                                                                                                                                                                        </v>
          </cell>
          <cell r="D10971" t="str">
            <v xml:space="preserve">H     </v>
          </cell>
          <cell r="E10971">
            <v>17.2</v>
          </cell>
        </row>
        <row r="10972">
          <cell r="A10972">
            <v>41065</v>
          </cell>
          <cell r="B10972" t="str">
            <v>SINAPI</v>
          </cell>
          <cell r="C10972" t="str">
            <v xml:space="preserve">PEDREIRO (MENSALISTA)                                                                                                                                                                                                                                                                                                                                                                                                                                                                                     </v>
          </cell>
          <cell r="D10972" t="str">
            <v xml:space="preserve">MES   </v>
          </cell>
          <cell r="E10972">
            <v>3045.61</v>
          </cell>
        </row>
        <row r="10973">
          <cell r="A10973">
            <v>34747</v>
          </cell>
          <cell r="B10973" t="str">
            <v>SINAPI</v>
          </cell>
          <cell r="C10973" t="str">
            <v xml:space="preserve">PEITORIL EM MARMORE, POLIDO, BRANCO COMUM, L= *15* CM, E=  *2,0* CM, COM PINGADEIRA                                                                                                                                                                                                                                                                                                                                                                                                                       </v>
          </cell>
          <cell r="D10973" t="str">
            <v xml:space="preserve">M     </v>
          </cell>
          <cell r="E10973">
            <v>72.61</v>
          </cell>
        </row>
        <row r="10974">
          <cell r="A10974">
            <v>4826</v>
          </cell>
          <cell r="B10974" t="str">
            <v>SINAPI</v>
          </cell>
          <cell r="C10974" t="str">
            <v xml:space="preserve">PEITORIL EM MARMORE, POLIDO, BRANCO COMUM, L= *15* CM, E=  *3* CM, CORTE RETO                                                                                                                                                                                                                                                                                                                                                                                                                             </v>
          </cell>
          <cell r="D10974" t="str">
            <v xml:space="preserve">M     </v>
          </cell>
          <cell r="E10974">
            <v>78.08</v>
          </cell>
        </row>
        <row r="10975">
          <cell r="A10975">
            <v>41975</v>
          </cell>
          <cell r="B10975" t="str">
            <v>SINAPI</v>
          </cell>
          <cell r="C10975" t="str">
            <v xml:space="preserve">PEITORIL PRE-MOLDADO EM GRANILITE, MARMORITE OU GRANITINA, L = *15* CM                                                                                                                                                                                                                                                                                                                                                                                                                                    </v>
          </cell>
          <cell r="D10975" t="str">
            <v xml:space="preserve">M2    </v>
          </cell>
          <cell r="E10975">
            <v>104.34</v>
          </cell>
        </row>
        <row r="10976">
          <cell r="A10976">
            <v>4825</v>
          </cell>
          <cell r="B10976" t="str">
            <v>SINAPI</v>
          </cell>
          <cell r="C10976" t="str">
            <v xml:space="preserve">PEITORIL/ SOLEIRA EM MARMORE, POLIDO, BRANCO COMUM, L= *25* CM, E=  *3* CM, CORTE RETO                                                                                                                                                                                                                                                                                                                                                                                                                    </v>
          </cell>
          <cell r="D10976" t="str">
            <v xml:space="preserve">M     </v>
          </cell>
          <cell r="E10976">
            <v>108.08</v>
          </cell>
        </row>
        <row r="10977">
          <cell r="A10977">
            <v>34744</v>
          </cell>
          <cell r="B10977" t="str">
            <v>SINAPI</v>
          </cell>
          <cell r="C10977" t="str">
            <v xml:space="preserve">PELICULA REFLETIVA, GT 7 ANOS PARA SINALIZACAO VERTICAL                                                                                                                                                                                                                                                                                                                                                                                                                                                   </v>
          </cell>
          <cell r="D10977" t="str">
            <v xml:space="preserve">M2    </v>
          </cell>
          <cell r="E10977">
            <v>44.64</v>
          </cell>
        </row>
        <row r="10978">
          <cell r="A10978">
            <v>39430</v>
          </cell>
          <cell r="B10978" t="str">
            <v>SINAPI</v>
          </cell>
          <cell r="C10978" t="str">
            <v xml:space="preserve">PENDURAL OU PRESILHA REGULADORA, EM ACO GALVANIZADO, COM CORPO, MOLA E REBITE, PARA PERFIL TIPO CANALETA DE ESTRUTURA EM FORROS DRYWALL                                                                                                                                                                                                                                                                                                                                                                   </v>
          </cell>
          <cell r="D10978" t="str">
            <v xml:space="preserve">UN    </v>
          </cell>
          <cell r="E10978">
            <v>2.2400000000000002</v>
          </cell>
        </row>
        <row r="10979">
          <cell r="A10979">
            <v>39573</v>
          </cell>
          <cell r="B10979" t="str">
            <v>SINAPI</v>
          </cell>
          <cell r="C10979" t="str">
            <v xml:space="preserve">PENDURAL OU REGULADOR, COM MOLA, EM ACO GALVANIZADO, PARA PERFIL TIPO T CLICADO DE FORROS REMOVIVEL                                                                                                                                                                                                                                                                                                                                                                                                       </v>
          </cell>
          <cell r="D10979" t="str">
            <v xml:space="preserve">UN    </v>
          </cell>
          <cell r="E10979">
            <v>2.2000000000000002</v>
          </cell>
        </row>
        <row r="10980">
          <cell r="A10980">
            <v>38410</v>
          </cell>
          <cell r="B10980" t="str">
            <v>SINAPI</v>
          </cell>
          <cell r="C10980" t="str">
            <v xml:space="preserve">PENEIRA ROTATIVA COM MOTOR ELETRICO TRIFASICO DE 2 CV, CILINDRO DE 1 M X 0,60 M, COM FUROS DE 3,17 MM                                                                                                                                                                                                                                                                                                                                                                                                     </v>
          </cell>
          <cell r="D10980" t="str">
            <v xml:space="preserve">UN    </v>
          </cell>
          <cell r="E10980">
            <v>17313.29</v>
          </cell>
        </row>
        <row r="10981">
          <cell r="A10981">
            <v>41596</v>
          </cell>
          <cell r="B10981" t="str">
            <v>SINAPI</v>
          </cell>
          <cell r="C10981" t="str">
            <v xml:space="preserve">PERFIL "H" DE ACO LAMINADO, "HP" 250 X 62,0                                                                                                                                                                                                                                                                                                                                                                                                                                                               </v>
          </cell>
          <cell r="D10981" t="str">
            <v xml:space="preserve">KG    </v>
          </cell>
          <cell r="E10981">
            <v>11.72</v>
          </cell>
        </row>
        <row r="10982">
          <cell r="A10982">
            <v>41598</v>
          </cell>
          <cell r="B10982" t="str">
            <v>SINAPI</v>
          </cell>
          <cell r="C10982" t="str">
            <v xml:space="preserve">PERFIL "H" DE ACO LAMINADO, "HP" 310 X 79,0                                                                                                                                                                                                                                                                                                                                                                                                                                                               </v>
          </cell>
          <cell r="D10982" t="str">
            <v xml:space="preserve">KG    </v>
          </cell>
          <cell r="E10982">
            <v>11.72</v>
          </cell>
        </row>
        <row r="10983">
          <cell r="A10983">
            <v>41594</v>
          </cell>
          <cell r="B10983" t="str">
            <v>SINAPI</v>
          </cell>
          <cell r="C10983" t="str">
            <v xml:space="preserve">PERFIL "H" DE ACO LAMINADO, "W" 200 X 35,9                                                                                                                                                                                                                                                                                                                                                                                                                                                                </v>
          </cell>
          <cell r="D10983" t="str">
            <v xml:space="preserve">KG    </v>
          </cell>
          <cell r="E10983">
            <v>11.91</v>
          </cell>
        </row>
        <row r="10984">
          <cell r="A10984">
            <v>43663</v>
          </cell>
          <cell r="B10984" t="str">
            <v>SINAPI</v>
          </cell>
          <cell r="C10984" t="str">
            <v xml:space="preserve">PERFIL "I" DE ACO LAMINADO, ABAS INCLINADAS, "I" 102 X 12,7                                                                                                                                                                                                                                                                                                                                                                                                                                               </v>
          </cell>
          <cell r="D10984" t="str">
            <v xml:space="preserve">KG    </v>
          </cell>
          <cell r="E10984">
            <v>9.81</v>
          </cell>
        </row>
        <row r="10985">
          <cell r="A10985">
            <v>4766</v>
          </cell>
          <cell r="B10985" t="str">
            <v>SINAPI</v>
          </cell>
          <cell r="C10985" t="str">
            <v xml:space="preserve">PERFIL "I" DE ACO LAMINADO, ABAS INCLINADAS, "I" 152 X 22                                                                                                                                                                                                                                                                                                                                                                                                                                                 </v>
          </cell>
          <cell r="D10985" t="str">
            <v xml:space="preserve">KG    </v>
          </cell>
          <cell r="E10985">
            <v>9.24</v>
          </cell>
        </row>
        <row r="10986">
          <cell r="A10986">
            <v>43664</v>
          </cell>
          <cell r="B10986" t="str">
            <v>SINAPI</v>
          </cell>
          <cell r="C10986" t="str">
            <v xml:space="preserve">PERFIL "I" DE ACO LAMINADO, ABAS INCLINADAS, "I" 203 X 34,3                                                                                                                                                                                                                                                                                                                                                                                                                                               </v>
          </cell>
          <cell r="D10986" t="str">
            <v xml:space="preserve">KG    </v>
          </cell>
          <cell r="E10986">
            <v>9.86</v>
          </cell>
        </row>
        <row r="10987">
          <cell r="A10987">
            <v>43082</v>
          </cell>
          <cell r="B10987" t="str">
            <v>SINAPI</v>
          </cell>
          <cell r="C10987" t="str">
            <v xml:space="preserve">PERFIL "I" DE ACO LAMINADO, ABAS PARALELAS, "W", QUALQUER BITOLA                                                                                                                                                                                                                                                                                                                                                                                                                                          </v>
          </cell>
          <cell r="D10987" t="str">
            <v xml:space="preserve">KG    </v>
          </cell>
          <cell r="E10987">
            <v>10.75</v>
          </cell>
        </row>
        <row r="10988">
          <cell r="A10988">
            <v>43665</v>
          </cell>
          <cell r="B10988" t="str">
            <v>SINAPI</v>
          </cell>
          <cell r="C10988" t="str">
            <v xml:space="preserve">PERFIL "U" DE ACO LAMINADO, "U" 102 X 9,3                                                                                                                                                                                                                                                                                                                                                                                                                                                                 </v>
          </cell>
          <cell r="D10988" t="str">
            <v xml:space="preserve">KG    </v>
          </cell>
          <cell r="E10988">
            <v>9.24</v>
          </cell>
        </row>
        <row r="10989">
          <cell r="A10989">
            <v>10966</v>
          </cell>
          <cell r="B10989" t="str">
            <v>SINAPI</v>
          </cell>
          <cell r="C10989" t="str">
            <v xml:space="preserve">PERFIL "U" DE ACO LAMINADO, "U" 152 X 15,6                                                                                                                                                                                                                                                                                                                                                                                                                                                                </v>
          </cell>
          <cell r="D10989" t="str">
            <v xml:space="preserve">KG    </v>
          </cell>
          <cell r="E10989">
            <v>9.81</v>
          </cell>
        </row>
        <row r="10990">
          <cell r="A10990">
            <v>43692</v>
          </cell>
          <cell r="B10990" t="str">
            <v>SINAPI</v>
          </cell>
          <cell r="C10990" t="str">
            <v xml:space="preserve">PERFIL "U" EM CHAPA ACO DOBRADA, E = 3,04 MM, H = 20 CM, ABAS = 5 CM (4,47 KG/M)                                                                                                                                                                                                                                                                                                                                                                                                                          </v>
          </cell>
          <cell r="D10990" t="str">
            <v xml:space="preserve">KG    </v>
          </cell>
          <cell r="E10990">
            <v>9.81</v>
          </cell>
        </row>
        <row r="10991">
          <cell r="A10991">
            <v>43083</v>
          </cell>
          <cell r="B10991" t="str">
            <v>SINAPI</v>
          </cell>
          <cell r="C10991" t="str">
            <v xml:space="preserve">PERFIL "U" ENRIJECIDO DE ACO GALVANIZADO, DOBRADO, 150 X 60 X 20 MM, E = 3,00 MM OU 200 X 75 X 25 MM, E = 3,75 MM                                                                                                                                                                                                                                                                                                                                                                                         </v>
          </cell>
          <cell r="D10991" t="str">
            <v xml:space="preserve">KG    </v>
          </cell>
          <cell r="E10991">
            <v>9.31</v>
          </cell>
        </row>
        <row r="10992">
          <cell r="A10992">
            <v>40535</v>
          </cell>
          <cell r="B10992" t="str">
            <v>SINAPI</v>
          </cell>
          <cell r="C10992" t="str">
            <v xml:space="preserve">PERFIL "U" SIMPLES DE ACO GALVANIZADO DOBRADO 75 X *40* MM, E = 2,65 MM                                                                                                                                                                                                                                                                                                                                                                                                                                   </v>
          </cell>
          <cell r="D10992" t="str">
            <v xml:space="preserve">KG    </v>
          </cell>
          <cell r="E10992">
            <v>9.31</v>
          </cell>
        </row>
        <row r="10993">
          <cell r="A10993">
            <v>39427</v>
          </cell>
          <cell r="B10993" t="str">
            <v>SINAPI</v>
          </cell>
          <cell r="C10993" t="str">
            <v xml:space="preserve">PERFIL CANALETA, FORMATO C, EM ACO ZINCADO, PARA ESTRUTURA FORRO DRYWALL, E = 0,5 MM, *46 X 18* (L X H), COMPRIMENTO 3 M                                                                                                                                                                                                                                                                                                                                                                                  </v>
          </cell>
          <cell r="D10993" t="str">
            <v xml:space="preserve">M     </v>
          </cell>
          <cell r="E10993">
            <v>5.94</v>
          </cell>
        </row>
        <row r="10994">
          <cell r="A10994">
            <v>39424</v>
          </cell>
          <cell r="B10994" t="str">
            <v>SINAPI</v>
          </cell>
          <cell r="C10994" t="str">
            <v xml:space="preserve">PERFIL CANTONEIRA L, LISA, EM ACO, 25 X 30 MM, E = 0,5 MM, PARA ESTRUTURA DRYWALL                                                                                                                                                                                                                                                                                                                                                                                                                         </v>
          </cell>
          <cell r="D10994" t="str">
            <v xml:space="preserve">M     </v>
          </cell>
          <cell r="E10994">
            <v>3.53</v>
          </cell>
        </row>
        <row r="10995">
          <cell r="A10995">
            <v>39425</v>
          </cell>
          <cell r="B10995" t="str">
            <v>SINAPI</v>
          </cell>
          <cell r="C10995" t="str">
            <v xml:space="preserve">PERFIL CANTONEIRA L, PERFURADA, EM ACO, 23 X 23 MM, E = 0,5 MM, PARA ESTRUTURA DRYWALL                                                                                                                                                                                                                                                                                                                                                                                                                    </v>
          </cell>
          <cell r="D10995" t="str">
            <v xml:space="preserve">M     </v>
          </cell>
          <cell r="E10995">
            <v>3.49</v>
          </cell>
        </row>
        <row r="10996">
          <cell r="A10996">
            <v>40664</v>
          </cell>
          <cell r="B10996" t="str">
            <v>SINAPI</v>
          </cell>
          <cell r="C10996" t="str">
            <v xml:space="preserve">PERFIL CARTOLA DE ACO GALVANIZADO, *20 X 30 X 10* MM, E =  0,8 MM                                                                                                                                                                                                                                                                                                                                                                                                                                         </v>
          </cell>
          <cell r="D10996" t="str">
            <v xml:space="preserve">KG    </v>
          </cell>
          <cell r="E10996">
            <v>19.100000000000001</v>
          </cell>
        </row>
        <row r="10997">
          <cell r="A10997">
            <v>34360</v>
          </cell>
          <cell r="B10997" t="str">
            <v>SINAPI</v>
          </cell>
          <cell r="C10997" t="str">
            <v xml:space="preserve">PERFIL DE ALUMINIO ANODIZADO                                                                                                                                                                                                                                                                                                                                                                                                                                                                              </v>
          </cell>
          <cell r="D10997" t="str">
            <v xml:space="preserve">KG    </v>
          </cell>
          <cell r="E10997">
            <v>79.33</v>
          </cell>
        </row>
        <row r="10998">
          <cell r="A10998">
            <v>20259</v>
          </cell>
          <cell r="B10998" t="str">
            <v>SINAPI</v>
          </cell>
          <cell r="C10998" t="str">
            <v xml:space="preserve">PERFIL DE BORRACHA EPDM MACICO *12 X 15* MM PARA ESQUADRIAS                                                                                                                                                                                                                                                                                                                                                                                                                                               </v>
          </cell>
          <cell r="D10998" t="str">
            <v xml:space="preserve">M     </v>
          </cell>
          <cell r="E10998">
            <v>13.2</v>
          </cell>
        </row>
        <row r="10999">
          <cell r="A10999">
            <v>14077</v>
          </cell>
          <cell r="B10999" t="str">
            <v>SINAPI</v>
          </cell>
          <cell r="C10999" t="str">
            <v xml:space="preserve">PERFIL ELASTOMERICO PRE-FORMADO EM EPMD, PARA JUNTA DE DILATACAO DE PISOS COM POUCA SOLICITACAO, 15 MM DE LARGURA, MOVIMENTACAO DE *11 A 19* MM                                                                                                                                                                                                                                                                                                                                                           </v>
          </cell>
          <cell r="D10999" t="str">
            <v xml:space="preserve">M     </v>
          </cell>
          <cell r="E10999">
            <v>202.04</v>
          </cell>
        </row>
        <row r="11000">
          <cell r="A11000">
            <v>3678</v>
          </cell>
          <cell r="B11000" t="str">
            <v>SINAPI</v>
          </cell>
          <cell r="C11000" t="str">
            <v xml:space="preserve">PERFIL ELASTOMERICO PRE-FORMADO EM EPMD, PARA JUNTA DE DILATACAO DE USO GERAL EM MEDIAS SOLICITACOES, 8 MM DE LARGURA, MOVIMENTACAO DE *5 A 11* MM                                                                                                                                                                                                                                                                                                                                                        </v>
          </cell>
          <cell r="D11000" t="str">
            <v xml:space="preserve">M     </v>
          </cell>
          <cell r="E11000">
            <v>91.32</v>
          </cell>
        </row>
        <row r="11001">
          <cell r="A11001">
            <v>39418</v>
          </cell>
          <cell r="B11001" t="str">
            <v>SINAPI</v>
          </cell>
          <cell r="C11001" t="str">
            <v xml:space="preserve">PERFIL GUIA, FORMATO U, EM ACO ZINCADO, PARA ESTRUTURA PAREDE DRYWALL, E = 0,5 MM, 48  X 3000 MM (L X C)                                                                                                                                                                                                                                                                                                                                                                                                  </v>
          </cell>
          <cell r="D11001" t="str">
            <v xml:space="preserve">M     </v>
          </cell>
          <cell r="E11001">
            <v>6.62</v>
          </cell>
        </row>
        <row r="11002">
          <cell r="A11002">
            <v>39419</v>
          </cell>
          <cell r="B11002" t="str">
            <v>SINAPI</v>
          </cell>
          <cell r="C11002" t="str">
            <v xml:space="preserve">PERFIL GUIA, FORMATO U, EM ACO ZINCADO, PARA ESTRUTURA PAREDE DRYWALL, E = 0,5 MM, 70 X 3000 MM (L X C)                                                                                                                                                                                                                                                                                                                                                                                                   </v>
          </cell>
          <cell r="D11002" t="str">
            <v xml:space="preserve">M     </v>
          </cell>
          <cell r="E11002">
            <v>8.07</v>
          </cell>
        </row>
        <row r="11003">
          <cell r="A11003">
            <v>39420</v>
          </cell>
          <cell r="B11003" t="str">
            <v>SINAPI</v>
          </cell>
          <cell r="C11003" t="str">
            <v xml:space="preserve">PERFIL GUIA, FORMATO U, EM ACO ZINCADO, PARA ESTRUTURA PAREDE DRYWALL, E = 0,5 MM, 90 X 3000 MM (L X C)                                                                                                                                                                                                                                                                                                                                                                                                   </v>
          </cell>
          <cell r="D11003" t="str">
            <v xml:space="preserve">M     </v>
          </cell>
          <cell r="E11003">
            <v>8.91</v>
          </cell>
        </row>
        <row r="11004">
          <cell r="A11004">
            <v>39571</v>
          </cell>
          <cell r="B11004" t="str">
            <v>SINAPI</v>
          </cell>
          <cell r="C11004" t="str">
            <v xml:space="preserve">PERFIL LONGARINA (PRINCIPAL), T CLICADO, EM ACO, BRANCO NAS FACES APARENTES, PARA FORRO REMOVIVEL, 24 X 32 X 3750 MM (L X H X C                                                                                                                                                                                                                                                                                                                                                                           </v>
          </cell>
          <cell r="D11004" t="str">
            <v xml:space="preserve">M     </v>
          </cell>
          <cell r="E11004">
            <v>5.38</v>
          </cell>
        </row>
        <row r="11005">
          <cell r="A11005">
            <v>39421</v>
          </cell>
          <cell r="B11005" t="str">
            <v>SINAPI</v>
          </cell>
          <cell r="C11005" t="str">
            <v xml:space="preserve">PERFIL MONTANTE, FORMATO C, EM ACO ZINCADO, PARA ESTRUTURA PAREDE DRYWALL, E = 0,5 MM, 48 X 3000 MM (L X C)                                                                                                                                                                                                                                                                                                                                                                                               </v>
          </cell>
          <cell r="D11005" t="str">
            <v xml:space="preserve">M     </v>
          </cell>
          <cell r="E11005">
            <v>7.84</v>
          </cell>
        </row>
        <row r="11006">
          <cell r="A11006">
            <v>39422</v>
          </cell>
          <cell r="B11006" t="str">
            <v>SINAPI</v>
          </cell>
          <cell r="C11006" t="str">
            <v xml:space="preserve">PERFIL MONTANTE, FORMATO C, EM ACO ZINCADO, PARA ESTRUTURA PAREDE DRYWALL, E = 0,5 MM, 70 X 3000 MM (L X C)                                                                                                                                                                                                                                                                                                                                                                                               </v>
          </cell>
          <cell r="D11006" t="str">
            <v xml:space="preserve">M     </v>
          </cell>
          <cell r="E11006">
            <v>9.16</v>
          </cell>
        </row>
        <row r="11007">
          <cell r="A11007">
            <v>39423</v>
          </cell>
          <cell r="B11007" t="str">
            <v>SINAPI</v>
          </cell>
          <cell r="C11007" t="str">
            <v xml:space="preserve">PERFIL MONTANTE, FORMATO C, EM ACO ZINCADO, PARA ESTRUTURA PAREDE DRYWALL, E = 0,5 MM, 90 X 3000 MM (L X C)                                                                                                                                                                                                                                                                                                                                                                                               </v>
          </cell>
          <cell r="D11007" t="str">
            <v xml:space="preserve">M     </v>
          </cell>
          <cell r="E11007">
            <v>10.63</v>
          </cell>
        </row>
        <row r="11008">
          <cell r="A11008">
            <v>39426</v>
          </cell>
          <cell r="B11008" t="str">
            <v>SINAPI</v>
          </cell>
          <cell r="C11008" t="str">
            <v xml:space="preserve">PERFIL RODAPE DE IMPERMEABILIZACAO, FORMATO L, EM ACO ZINCADO, PARA ESTRUTURA DRYWALL, E = 0,5 MM, 220 X 3000 MM (H X C)                                                                                                                                                                                                                                                                                                                                                                                  </v>
          </cell>
          <cell r="D11008" t="str">
            <v xml:space="preserve">M     </v>
          </cell>
          <cell r="E11008">
            <v>23.91</v>
          </cell>
        </row>
        <row r="11009">
          <cell r="A11009">
            <v>39429</v>
          </cell>
          <cell r="B11009" t="str">
            <v>SINAPI</v>
          </cell>
          <cell r="C11009" t="str">
            <v xml:space="preserve">PERFIL TABICA ABERTA, PERFURADA, FORMATO Z, EM ACO GALVANIZADO NATURAL, LARGURA APROXIMADA 40 MM, PARA ESTRUTURA FORRO DRYWALL                                                                                                                                                                                                                                                                                                                                                                            </v>
          </cell>
          <cell r="D11009" t="str">
            <v xml:space="preserve">M     </v>
          </cell>
          <cell r="E11009">
            <v>7.54</v>
          </cell>
        </row>
        <row r="11010">
          <cell r="A11010">
            <v>39428</v>
          </cell>
          <cell r="B11010" t="str">
            <v>SINAPI</v>
          </cell>
          <cell r="C11010" t="str">
            <v xml:space="preserve">PERFIL TABICA FECHADA, LISA, FORMATO Z, EM ACO GALVANIZADO NATURAL, LARGURA TOTAL NA HORIZONTAL *40* MM, PARA ESTRUTURA FORRO DRYWALL                                                                                                                                                                                                                                                                                                                                                                     </v>
          </cell>
          <cell r="D11010" t="str">
            <v xml:space="preserve">M     </v>
          </cell>
          <cell r="E11010">
            <v>5.76</v>
          </cell>
        </row>
        <row r="11011">
          <cell r="A11011">
            <v>39572</v>
          </cell>
          <cell r="B11011" t="str">
            <v>SINAPI</v>
          </cell>
          <cell r="C11011" t="str">
            <v xml:space="preserve">PERFIL TIPO CANTONEIRA EM L, EM ACO GALVANIZADO, BRANCO, PARA FORRO REMOVIVEL, *23* X 3000 MM (L X C)                                                                                                                                                                                                                                                                                                                                                                                                     </v>
          </cell>
          <cell r="D11011" t="str">
            <v xml:space="preserve">M     </v>
          </cell>
          <cell r="E11011">
            <v>4.99</v>
          </cell>
        </row>
        <row r="11012">
          <cell r="A11012">
            <v>39570</v>
          </cell>
          <cell r="B11012" t="str">
            <v>SINAPI</v>
          </cell>
          <cell r="C11012" t="str">
            <v xml:space="preserve">PERFIL TRAVESSA (SECUNDARIO), T CLICADO, EM ACO GALVANIZADO , BRANCO, PARA FORRO REMOVIVEL, 24 X 1250 MM (L X C)                                                                                                                                                                                                                                                                                                                                                                                          </v>
          </cell>
          <cell r="D11012" t="str">
            <v xml:space="preserve">M     </v>
          </cell>
          <cell r="E11012">
            <v>5.29</v>
          </cell>
        </row>
        <row r="11013">
          <cell r="A11013">
            <v>39569</v>
          </cell>
          <cell r="B11013" t="str">
            <v>SINAPI</v>
          </cell>
          <cell r="C11013" t="str">
            <v xml:space="preserve">PERFIL TRAVESSA (SECUNDARIO), T CLICADO, EM ACO GALVANIZADO, BRANCO, PARA FORRO REMOVIVEL, 24 X 625 MM (L X C)                                                                                                                                                                                                                                                                                                                                                                                            </v>
          </cell>
          <cell r="D11013" t="str">
            <v xml:space="preserve">M     </v>
          </cell>
          <cell r="E11013">
            <v>5.23</v>
          </cell>
        </row>
        <row r="11014">
          <cell r="A11014">
            <v>11552</v>
          </cell>
          <cell r="B11014" t="str">
            <v>SINAPI</v>
          </cell>
          <cell r="C11014" t="str">
            <v xml:space="preserve">PERFIL U DE ABAS IGUAIS, EM ALUMINIO, 1/2" (1,27 X 1,27 CM), PARA PORTA OU JANELA DE CORRER                                                                                                                                                                                                                                                                                                                                                                                                               </v>
          </cell>
          <cell r="D11014" t="str">
            <v xml:space="preserve">M     </v>
          </cell>
          <cell r="E11014">
            <v>7.34</v>
          </cell>
        </row>
        <row r="11015">
          <cell r="A11015">
            <v>40598</v>
          </cell>
          <cell r="B11015" t="str">
            <v>SINAPI</v>
          </cell>
          <cell r="C11015" t="str">
            <v xml:space="preserve">PERFIL UDC ("U" DOBRADO DE CHAPA) SIMPLES DE ACO LAMINADO, GALVANIZADO, ASTM A36, 127 X 50 MM, E= 3 MM                                                                                                                                                                                                                                                                                                                                                                                                    </v>
          </cell>
          <cell r="D11015" t="str">
            <v xml:space="preserve">KG    </v>
          </cell>
          <cell r="E11015">
            <v>9.08</v>
          </cell>
        </row>
        <row r="11016">
          <cell r="A11016">
            <v>39029</v>
          </cell>
          <cell r="B11016" t="str">
            <v>SINAPI</v>
          </cell>
          <cell r="C11016" t="str">
            <v xml:space="preserve">PERFILADO PERFURADO DUPLO 38 X 76 MM, CHAPA 22                                                                                                                                                                                                                                                                                                                                                                                                                                                            </v>
          </cell>
          <cell r="D11016" t="str">
            <v xml:space="preserve">M     </v>
          </cell>
          <cell r="E11016">
            <v>16.88</v>
          </cell>
        </row>
        <row r="11017">
          <cell r="A11017">
            <v>39028</v>
          </cell>
          <cell r="B11017" t="str">
            <v>SINAPI</v>
          </cell>
          <cell r="C11017" t="str">
            <v xml:space="preserve">PERFILADO PERFURADO SIMPLES 38 X 38 MM, CHAPA 22                                                                                                                                                                                                                                                                                                                                                                                                                                                          </v>
          </cell>
          <cell r="D11017" t="str">
            <v xml:space="preserve">M     </v>
          </cell>
          <cell r="E11017">
            <v>9.83</v>
          </cell>
        </row>
        <row r="11018">
          <cell r="A11018">
            <v>39328</v>
          </cell>
          <cell r="B11018" t="str">
            <v>SINAPI</v>
          </cell>
          <cell r="C11018" t="str">
            <v xml:space="preserve">PERFILADO PERFURADO 19 X 38 MM, CHAPA 22                                                                                                                                                                                                                                                                                                                                                                                                                                                                  </v>
          </cell>
          <cell r="D11018" t="str">
            <v xml:space="preserve">M     </v>
          </cell>
          <cell r="E11018">
            <v>5.4</v>
          </cell>
        </row>
        <row r="11019">
          <cell r="A11019">
            <v>38541</v>
          </cell>
          <cell r="B11019" t="str">
            <v>SINAPI</v>
          </cell>
          <cell r="C11019" t="str">
            <v xml:space="preserve">PERFURATRIZ COM TORRE METALICA PARA EXECUCAO DE ESTACA HELICE CONTINUA, PROFUNDIDADE MAXIMA DE 30 M, DIAMETRO MAXIMO DE 800 MM, POTENCIA INSTALADA DE 268 HP, MESA ROTATIVA COM TORQUE MAXIMO DE 170 KNM                                                                                                                                                                                                                                                                                                  </v>
          </cell>
          <cell r="D11019" t="str">
            <v xml:space="preserve">UN    </v>
          </cell>
          <cell r="E11019">
            <v>4368026.28</v>
          </cell>
        </row>
        <row r="11020">
          <cell r="A11020">
            <v>38542</v>
          </cell>
          <cell r="B11020" t="str">
            <v>SINAPI</v>
          </cell>
          <cell r="C11020" t="str">
            <v xml:space="preserve">PERFURATRIZ COM TORRE METALICA PARA EXECUCAO DE ESTACA HELICE CONTINUA, PROFUNDIDADE MAXIMA DE 32 M, DIAMETRO MAXIMO DE 1000 MM, POTENCIA INSTALADA DE 350 HP, MESA ROTATIVA COM TORQUE MAXIMO DE 263 KNM                                                                                                                                                                                                                                                                                                 </v>
          </cell>
          <cell r="D11020" t="str">
            <v xml:space="preserve">UN    </v>
          </cell>
          <cell r="E11020">
            <v>6792105.2199999997</v>
          </cell>
        </row>
        <row r="11021">
          <cell r="A11021">
            <v>38543</v>
          </cell>
          <cell r="B11021" t="str">
            <v>SINAPI</v>
          </cell>
          <cell r="C11021" t="str">
            <v xml:space="preserve">PERFURATRIZ HIDRAULICA COM TRADO CURTO ACOPLADO, PROFUNDIDADE MAXIMA DE 20 M, DIAMETRO MAXIMO DE 1500 MM, POTENCIA INSTALADA DE 137 HP, MESA ROTATIVA COM TORQUE MAXIMO DE 30 KNM (INCLUI MONTAGEM, NAO INCLUI CAMINHAO)                                                                                                                                                                                                                                                                                  </v>
          </cell>
          <cell r="D11021" t="str">
            <v xml:space="preserve">UN    </v>
          </cell>
          <cell r="E11021">
            <v>1662894.77</v>
          </cell>
        </row>
        <row r="11022">
          <cell r="A11022">
            <v>40406</v>
          </cell>
          <cell r="B11022" t="str">
            <v>SINAPI</v>
          </cell>
          <cell r="C11022" t="str">
            <v xml:space="preserve">PERFURATRIZ MANUAL, TORQUE MAXIMO 55 KGF.M, POTENCIA 5 CV, COM DIAMETRO MAXIMO 8 1/2" (INCLUI SUPORTE/CHASSI TIPO MESA)                                                                                                                                                                                                                                                                                                                                                                                   </v>
          </cell>
          <cell r="D11022" t="str">
            <v xml:space="preserve">UN    </v>
          </cell>
          <cell r="E11022">
            <v>73053.710000000006</v>
          </cell>
        </row>
        <row r="11023">
          <cell r="A11023">
            <v>40789</v>
          </cell>
          <cell r="B11023" t="str">
            <v>SINAPI</v>
          </cell>
          <cell r="C11023" t="str">
            <v xml:space="preserve">PERFURATRIZ MANUAL, TORQUE MAXIMO 83 N.M, POTENCIA 5 CV, COM DIAMETRO MAXIMO 4" (NAO INCLUI SUPORTE / CHASSI)                                                                                                                                                                                                                                                                                                                                                                                             </v>
          </cell>
          <cell r="D11023" t="str">
            <v xml:space="preserve">UN    </v>
          </cell>
          <cell r="E11023">
            <v>10527.79</v>
          </cell>
        </row>
        <row r="11024">
          <cell r="A11024">
            <v>40791</v>
          </cell>
          <cell r="B11024" t="str">
            <v>SINAPI</v>
          </cell>
          <cell r="C11024" t="str">
            <v xml:space="preserve">PERFURATRIZ MANUAL, TORQUE MAXIMO 83 N.M, POTENCIA 5 CV, COM DIAMETRO MAXIMO 4", PARA SOLO GRAMPEADO (INCLUI SUPORTE OU CHASSI TIPO MESA)                                                                                                                                                                                                                                                                                                                                                                 </v>
          </cell>
          <cell r="D11024" t="str">
            <v xml:space="preserve">UN    </v>
          </cell>
          <cell r="E11024">
            <v>32956.559999999998</v>
          </cell>
        </row>
        <row r="11025">
          <cell r="A11025">
            <v>11651</v>
          </cell>
          <cell r="B11025" t="str">
            <v>SINAPI</v>
          </cell>
          <cell r="C11025" t="str">
            <v xml:space="preserve">PERFURATRIZ PNEUMATICA MANUAL DE PESO MEDIO, 18KG, COMPRIMENTO DE CURSO DE 6 M, DIAMETRO DO PISTAO DE 5,5 CM                                                                                                                                                                                                                                                                                                                                                                                              </v>
          </cell>
          <cell r="D11025" t="str">
            <v xml:space="preserve">UN    </v>
          </cell>
          <cell r="E11025">
            <v>18024.41</v>
          </cell>
        </row>
        <row r="11026">
          <cell r="A11026">
            <v>40435</v>
          </cell>
          <cell r="B11026" t="str">
            <v>SINAPI</v>
          </cell>
          <cell r="C11026" t="str">
            <v xml:space="preserve">PERFURATRIZ SOBRE ESTEIRA, TORQUE MAXIMO DE 600 KGF, POTENCIA ENTRE 50 E 60 HP, DIAMETRO MAXIMO DE 10"                                                                                                                                                                                                                                                                                                                                                                                                    </v>
          </cell>
          <cell r="D11026" t="str">
            <v xml:space="preserve">UN    </v>
          </cell>
          <cell r="E11026">
            <v>912250</v>
          </cell>
        </row>
        <row r="11027">
          <cell r="A11027">
            <v>39012</v>
          </cell>
          <cell r="B11027" t="str">
            <v>SINAPI</v>
          </cell>
          <cell r="C11027" t="str">
            <v xml:space="preserve">PERFURATRIZ SOBRE ESTEIRA, TORQUE MAXIMO 600 KGF, PESO MEDIO 1000 KG, POTENCIA 20 HP, DIAMETRO MAXIMO 10"                                                                                                                                                                                                                                                                                                                                                                                                 </v>
          </cell>
          <cell r="D11027" t="str">
            <v xml:space="preserve">UN    </v>
          </cell>
          <cell r="E11027">
            <v>951806.76</v>
          </cell>
        </row>
        <row r="11028">
          <cell r="A11028">
            <v>13617</v>
          </cell>
          <cell r="B11028" t="str">
            <v>SINAPI</v>
          </cell>
          <cell r="C11028" t="str">
            <v xml:space="preserve">PICAPE CABINE SIMPLES COM MOTOR 1.6 FLEX, CAMBIO MANUAL, POTENCIA 101/104 CV, 2 PORTAS                                                                                                                                                                                                                                                                                                                                                                                                                    </v>
          </cell>
          <cell r="D11028" t="str">
            <v xml:space="preserve">UN    </v>
          </cell>
          <cell r="E11028">
            <v>97485.13</v>
          </cell>
        </row>
        <row r="11029">
          <cell r="A11029">
            <v>35274</v>
          </cell>
          <cell r="B11029" t="str">
            <v>SINAPI</v>
          </cell>
          <cell r="C11029" t="str">
            <v xml:space="preserve">PILAR QUADRADO NAO APARELHADO *10 X 10* CM, EM MACARANDUBA, ANGELIM OU EQUIVALENTE DA REGIAO - BRUTA                                                                                                                                                                                                                                                                                                                                                                                                      </v>
          </cell>
          <cell r="D11029" t="str">
            <v xml:space="preserve">M     </v>
          </cell>
          <cell r="E11029">
            <v>83.51</v>
          </cell>
        </row>
        <row r="11030">
          <cell r="A11030">
            <v>35275</v>
          </cell>
          <cell r="B11030" t="str">
            <v>SINAPI</v>
          </cell>
          <cell r="C11030" t="str">
            <v xml:space="preserve">PILAR QUADRADO NAO APARELHADO *15 X 15* CM, EM MACARANDUBA, ANGELIM OU EQUIVALENTE DA REGIAO - BRUTA                                                                                                                                                                                                                                                                                                                                                                                                      </v>
          </cell>
          <cell r="D11030" t="str">
            <v xml:space="preserve">M     </v>
          </cell>
          <cell r="E11030">
            <v>177.24</v>
          </cell>
        </row>
        <row r="11031">
          <cell r="A11031">
            <v>35276</v>
          </cell>
          <cell r="B11031" t="str">
            <v>SINAPI</v>
          </cell>
          <cell r="C11031" t="str">
            <v xml:space="preserve">PILAR QUADRADO NAO APARELHADO *20 X 20* CM, EM MACARANDUBA, ANGELIM OU EQUIVALENTE DA REGIAO - BRUTA                                                                                                                                                                                                                                                                                                                                                                                                      </v>
          </cell>
          <cell r="D11031" t="str">
            <v xml:space="preserve">M     </v>
          </cell>
          <cell r="E11031">
            <v>308.39999999999998</v>
          </cell>
        </row>
        <row r="11032">
          <cell r="A11032">
            <v>38386</v>
          </cell>
          <cell r="B11032" t="str">
            <v>SINAPI</v>
          </cell>
          <cell r="C11032" t="str">
            <v xml:space="preserve">PINCEL CHATO (TRINCHA) CERDAS GRIS 1.1/2 " (38 MM)                                                                                                                                                                                                                                                                                                                                                                                                                                                        </v>
          </cell>
          <cell r="D11032" t="str">
            <v xml:space="preserve">UN    </v>
          </cell>
          <cell r="E11032">
            <v>5.66</v>
          </cell>
        </row>
        <row r="11033">
          <cell r="A11033">
            <v>11091</v>
          </cell>
          <cell r="B11033" t="str">
            <v>SINAPI</v>
          </cell>
          <cell r="C11033" t="str">
            <v xml:space="preserve">PINGADEIRA PLASTICA PARA TELHA DE FIBROCIMENTO CANALETE 49/KALHETA OU CANALETE 90/KALHETAO                                                                                                                                                                                                                                                                                                                                                                                                                </v>
          </cell>
          <cell r="D11033" t="str">
            <v xml:space="preserve">UN    </v>
          </cell>
          <cell r="E11033">
            <v>2.11</v>
          </cell>
        </row>
        <row r="11034">
          <cell r="A11034">
            <v>37586</v>
          </cell>
          <cell r="B11034" t="str">
            <v>SINAPI</v>
          </cell>
          <cell r="C11034" t="str">
            <v xml:space="preserve">PINO DE ACO COM ARRUELA CONICA, DIAMETRO ARRUELA = *23* MM E COMP HASTE = *27* MM (ACAO INDIRETA)                                                                                                                                                                                                                                                                                                                                                                                                         </v>
          </cell>
          <cell r="D11034" t="str">
            <v xml:space="preserve">CENTO </v>
          </cell>
          <cell r="E11034">
            <v>84.69</v>
          </cell>
        </row>
        <row r="11035">
          <cell r="A11035">
            <v>37395</v>
          </cell>
          <cell r="B11035" t="str">
            <v>SINAPI</v>
          </cell>
          <cell r="C11035" t="str">
            <v xml:space="preserve">PINO DE ACO COM FURO, HASTE = 27 MM (ACAO DIRETA)                                                                                                                                                                                                                                                                                                                                                                                                                                                         </v>
          </cell>
          <cell r="D11035" t="str">
            <v xml:space="preserve">CENTO </v>
          </cell>
          <cell r="E11035">
            <v>72.819999999999993</v>
          </cell>
        </row>
        <row r="11036">
          <cell r="A11036">
            <v>14147</v>
          </cell>
          <cell r="B11036" t="str">
            <v>SINAPI</v>
          </cell>
          <cell r="C11036" t="str">
            <v xml:space="preserve">PINO DE ACO COM ROSCA 1/4 ", COMPRIMENTO DA HASTE = 30 MM E ROSCA = 20 MM (ACAO DIRETA)                                                                                                                                                                                                                                                                                                                                                                                                                   </v>
          </cell>
          <cell r="D11036" t="str">
            <v xml:space="preserve">CENTO </v>
          </cell>
          <cell r="E11036">
            <v>96.59</v>
          </cell>
        </row>
        <row r="11037">
          <cell r="A11037">
            <v>37396</v>
          </cell>
          <cell r="B11037" t="str">
            <v>SINAPI</v>
          </cell>
          <cell r="C11037" t="str">
            <v xml:space="preserve">PINO DE ACO LISO 1/4 ", HASTE = *36,5* MM (ACAO DIRETA)                                                                                                                                                                                                                                                                                                                                                                                                                                                   </v>
          </cell>
          <cell r="D11037" t="str">
            <v xml:space="preserve">CENTO </v>
          </cell>
          <cell r="E11037">
            <v>59.58</v>
          </cell>
        </row>
        <row r="11038">
          <cell r="A11038">
            <v>37397</v>
          </cell>
          <cell r="B11038" t="str">
            <v>SINAPI</v>
          </cell>
          <cell r="C11038" t="str">
            <v xml:space="preserve">PINO DE ACO LISO 1/4 ", HASTE = *53* MM (ACAO DIRETA)                                                                                                                                                                                                                                                                                                                                                                                                                                                     </v>
          </cell>
          <cell r="D11038" t="str">
            <v xml:space="preserve">CENTO </v>
          </cell>
          <cell r="E11038">
            <v>62.42</v>
          </cell>
        </row>
        <row r="11039">
          <cell r="A11039">
            <v>43606</v>
          </cell>
          <cell r="B11039" t="str">
            <v>SINAPI</v>
          </cell>
          <cell r="C11039" t="str">
            <v xml:space="preserve">PINO GUIA RETO, EM LATAO, CHAPA COM 3 MM DE ESPESSURA E GUIA COM ROLETE DE 9 MM                                                                                                                                                                                                                                                                                                                                                                                                                           </v>
          </cell>
          <cell r="D11039" t="str">
            <v xml:space="preserve">UN    </v>
          </cell>
          <cell r="E11039">
            <v>8.8000000000000007</v>
          </cell>
        </row>
        <row r="11040">
          <cell r="A11040">
            <v>444</v>
          </cell>
          <cell r="B11040" t="str">
            <v>SINAPI</v>
          </cell>
          <cell r="C11040" t="str">
            <v xml:space="preserve">PINO ROSCA EXTERNA, EM ACO GALVANIZADO, PARA ISOLADOR DE 15KV, DIAMETRO 25 MM, COMPRIMENTO *290* MM                                                                                                                                                                                                                                                                                                                                                                                                       </v>
          </cell>
          <cell r="D11040" t="str">
            <v xml:space="preserve">UN    </v>
          </cell>
          <cell r="E11040">
            <v>40</v>
          </cell>
        </row>
        <row r="11041">
          <cell r="A11041">
            <v>445</v>
          </cell>
          <cell r="B11041" t="str">
            <v>SINAPI</v>
          </cell>
          <cell r="C11041" t="str">
            <v xml:space="preserve">PINO ROSCA EXTERNA, EM ACO GALVANIZADO, PARA ISOLADOR DE 25KV, DIAMETRO 35MM, COMPRIMENTO *320* MM                                                                                                                                                                                                                                                                                                                                                                                                        </v>
          </cell>
          <cell r="D11041" t="str">
            <v xml:space="preserve">UN    </v>
          </cell>
          <cell r="E11041">
            <v>54.75</v>
          </cell>
        </row>
        <row r="11042">
          <cell r="A11042">
            <v>4783</v>
          </cell>
          <cell r="B11042" t="str">
            <v>SINAPI</v>
          </cell>
          <cell r="C11042" t="str">
            <v xml:space="preserve">PINTOR (HORISTA)                                                                                                                                                                                                                                                                                                                                                                                                                                                                                          </v>
          </cell>
          <cell r="D11042" t="str">
            <v xml:space="preserve">H     </v>
          </cell>
          <cell r="E11042">
            <v>17.2</v>
          </cell>
        </row>
        <row r="11043">
          <cell r="A11043">
            <v>41079</v>
          </cell>
          <cell r="B11043" t="str">
            <v>SINAPI</v>
          </cell>
          <cell r="C11043" t="str">
            <v xml:space="preserve">PINTOR (MENSALISTA)                                                                                                                                                                                                                                                                                                                                                                                                                                                                                       </v>
          </cell>
          <cell r="D11043" t="str">
            <v xml:space="preserve">MES   </v>
          </cell>
          <cell r="E11043">
            <v>3045.61</v>
          </cell>
        </row>
        <row r="11044">
          <cell r="A11044">
            <v>12874</v>
          </cell>
          <cell r="B11044" t="str">
            <v>SINAPI</v>
          </cell>
          <cell r="C11044" t="str">
            <v xml:space="preserve">PINTOR DE LETREIROS (HORISTA)                                                                                                                                                                                                                                                                                                                                                                                                                                                                             </v>
          </cell>
          <cell r="D11044" t="str">
            <v xml:space="preserve">H     </v>
          </cell>
          <cell r="E11044">
            <v>16.7</v>
          </cell>
        </row>
        <row r="11045">
          <cell r="A11045">
            <v>41082</v>
          </cell>
          <cell r="B11045" t="str">
            <v>SINAPI</v>
          </cell>
          <cell r="C11045" t="str">
            <v xml:space="preserve">PINTOR DE LETREIROS (MENSALISTA)                                                                                                                                                                                                                                                                                                                                                                                                                                                                          </v>
          </cell>
          <cell r="D11045" t="str">
            <v xml:space="preserve">MES   </v>
          </cell>
          <cell r="E11045">
            <v>2957.49</v>
          </cell>
        </row>
        <row r="11046">
          <cell r="A11046">
            <v>4785</v>
          </cell>
          <cell r="B11046" t="str">
            <v>SINAPI</v>
          </cell>
          <cell r="C11046" t="str">
            <v xml:space="preserve">PINTOR PARA TINTA EPOXI (HORISTA)                                                                                                                                                                                                                                                                                                                                                                                                                                                                         </v>
          </cell>
          <cell r="D11046" t="str">
            <v xml:space="preserve">H     </v>
          </cell>
          <cell r="E11046">
            <v>17.2</v>
          </cell>
        </row>
        <row r="11047">
          <cell r="A11047">
            <v>41081</v>
          </cell>
          <cell r="B11047" t="str">
            <v>SINAPI</v>
          </cell>
          <cell r="C11047" t="str">
            <v xml:space="preserve">PINTOR PARA TINTA EPOXI (MENSALISTA)                                                                                                                                                                                                                                                                                                                                                                                                                                                                      </v>
          </cell>
          <cell r="D11047" t="str">
            <v xml:space="preserve">MES   </v>
          </cell>
          <cell r="E11047">
            <v>3045.61</v>
          </cell>
        </row>
        <row r="11048">
          <cell r="A11048">
            <v>4801</v>
          </cell>
          <cell r="B11048" t="str">
            <v>SINAPI</v>
          </cell>
          <cell r="C11048" t="str">
            <v xml:space="preserve">PISO DE BORRACHA CANELADO EM PLACAS 50 X 50 CM, E = *3,5* MM, PARA COLA                                                                                                                                                                                                                                                                                                                                                                                                                                   </v>
          </cell>
          <cell r="D11048" t="str">
            <v xml:space="preserve">M2    </v>
          </cell>
          <cell r="E11048">
            <v>78.88</v>
          </cell>
        </row>
        <row r="11049">
          <cell r="A11049">
            <v>4794</v>
          </cell>
          <cell r="B11049" t="str">
            <v>SINAPI</v>
          </cell>
          <cell r="C11049" t="str">
            <v xml:space="preserve">PISO DE BORRACHA ESPORTIVO EM PLACAS 50 X 50 CM, E = 15 MM, PARA ARGAMASSA, PRETO                                                                                                                                                                                                                                                                                                                                                                                                                         </v>
          </cell>
          <cell r="D11049" t="str">
            <v xml:space="preserve">M2    </v>
          </cell>
          <cell r="E11049">
            <v>359.26</v>
          </cell>
        </row>
        <row r="11050">
          <cell r="A11050">
            <v>4796</v>
          </cell>
          <cell r="B11050" t="str">
            <v>SINAPI</v>
          </cell>
          <cell r="C11050" t="str">
            <v xml:space="preserve">PISO DE BORRACHA FRISADO OU PASTILHADO, PRETO, EM PLACAS 50 X 50 CM, E = 7 MM, PARA ARGAMASSA                                                                                                                                                                                                                                                                                                                                                                                                             </v>
          </cell>
          <cell r="D11050" t="str">
            <v xml:space="preserve">M2    </v>
          </cell>
          <cell r="E11050">
            <v>218.21</v>
          </cell>
        </row>
        <row r="11051">
          <cell r="A11051">
            <v>4800</v>
          </cell>
          <cell r="B11051" t="str">
            <v>SINAPI</v>
          </cell>
          <cell r="C11051" t="str">
            <v xml:space="preserve">PISO DE BORRACHA PASTILHADO EM PLACAS 50 X 50 CM, E = *3,5* MM, PARA COLA, PRETO                                                                                                                                                                                                                                                                                                                                                                                                                          </v>
          </cell>
          <cell r="D11051" t="str">
            <v xml:space="preserve">M2    </v>
          </cell>
          <cell r="E11051">
            <v>60.01</v>
          </cell>
        </row>
        <row r="11052">
          <cell r="A11052">
            <v>4795</v>
          </cell>
          <cell r="B11052" t="str">
            <v>SINAPI</v>
          </cell>
          <cell r="C11052" t="str">
            <v xml:space="preserve">PISO DE BORRACHA PASTILHADO EM PLACAS 50 X 50 CM, E = 15 MM, PARA ARGAMASSA, PRETO                                                                                                                                                                                                                                                                                                                                                                                                                        </v>
          </cell>
          <cell r="D11052" t="str">
            <v xml:space="preserve">M2    </v>
          </cell>
          <cell r="E11052">
            <v>349.72</v>
          </cell>
        </row>
        <row r="11053">
          <cell r="A11053">
            <v>39694</v>
          </cell>
          <cell r="B11053" t="str">
            <v>SINAPI</v>
          </cell>
          <cell r="C11053" t="str">
            <v xml:space="preserve">PISO ELEVADO COM 2 PLACAS DE ACO COM ENCHIMENTO DE CONCRETO CELULAR, INCLUSO BASE/HASTE/CRUZETAS, 60 X 60 CM, H = *28* CM, RESISTENCIA CARGA CONCENTRADA 496 KG (COM COLOCACAO)                                                                                                                                                                                                                                                                                                                           </v>
          </cell>
          <cell r="D11053" t="str">
            <v xml:space="preserve">M2    </v>
          </cell>
          <cell r="E11053">
            <v>468.69</v>
          </cell>
        </row>
        <row r="11054">
          <cell r="A11054">
            <v>1292</v>
          </cell>
          <cell r="B11054" t="str">
            <v>SINAPI</v>
          </cell>
          <cell r="C11054" t="str">
            <v xml:space="preserve">PISO EM CERAMICA ESMALTADA EXTRA, PEI MAIOR OU IGUAL A 4, FORMATO MAIOR QUE 2025 CM2                                                                                                                                                                                                                                                                                                                                                                                                                      </v>
          </cell>
          <cell r="D11054" t="str">
            <v xml:space="preserve">M2    </v>
          </cell>
          <cell r="E11054">
            <v>70.12</v>
          </cell>
        </row>
        <row r="11055">
          <cell r="A11055">
            <v>1287</v>
          </cell>
          <cell r="B11055" t="str">
            <v>SINAPI</v>
          </cell>
          <cell r="C11055" t="str">
            <v xml:space="preserve">PISO EM CERAMICA ESMALTADA EXTRA, PEI MAIOR OU IGUAL A 4, FORMATO MENOR OU IGUAL A 2025 CM2                                                                                                                                                                                                                                                                                                                                                                                                               </v>
          </cell>
          <cell r="D11055" t="str">
            <v xml:space="preserve">M2    </v>
          </cell>
          <cell r="E11055">
            <v>34.4</v>
          </cell>
        </row>
        <row r="11056">
          <cell r="A11056">
            <v>1297</v>
          </cell>
          <cell r="B11056" t="str">
            <v>SINAPI</v>
          </cell>
          <cell r="C11056" t="str">
            <v xml:space="preserve">PISO EM CERAMICA ESMALTADA, COMERCIAL (PADRAO POPULAR), PEI MAIOR OU IGUAL A 3, FORMATO MENOR OU IGUAL A  2025 CM2                                                                                                                                                                                                                                                                                                                                                                                        </v>
          </cell>
          <cell r="D11056" t="str">
            <v xml:space="preserve">M2    </v>
          </cell>
          <cell r="E11056">
            <v>28.53</v>
          </cell>
        </row>
        <row r="11057">
          <cell r="A11057">
            <v>4786</v>
          </cell>
          <cell r="B11057" t="str">
            <v>SINAPI</v>
          </cell>
          <cell r="C11057" t="str">
            <v xml:space="preserve">PISO EM GRANILITE, MARMORITE OU GRANITINA, AGREGADO COR PRETO, CINZA, PALHA OU BRANCO, E=  *8* MM (INCLUSO EXECUCAO)                                                                                                                                                                                                                                                                                                                                                                                      </v>
          </cell>
          <cell r="D11057" t="str">
            <v xml:space="preserve">M2    </v>
          </cell>
          <cell r="E11057">
            <v>120</v>
          </cell>
        </row>
        <row r="11058">
          <cell r="A11058">
            <v>10840</v>
          </cell>
          <cell r="B11058" t="str">
            <v>SINAPI</v>
          </cell>
          <cell r="C11058" t="str">
            <v xml:space="preserve">PISO EM GRANITO, POLIDO, TIPO AMENDOA/ AMARELO CAPRI/ AMARELO DOURADO CARIOCA OU OUTROS EQUIVALENTES DA REGIAO, FORMATO MENOR OU IGUAL A 3025 CM2, E=  *2* CM                                                                                                                                                                                                                                                                                                                                             </v>
          </cell>
          <cell r="D11058" t="str">
            <v xml:space="preserve">M2    </v>
          </cell>
          <cell r="E11058">
            <v>270</v>
          </cell>
        </row>
        <row r="11059">
          <cell r="A11059">
            <v>10841</v>
          </cell>
          <cell r="B11059" t="str">
            <v>SINAPI</v>
          </cell>
          <cell r="C11059" t="str">
            <v xml:space="preserve">PISO EM GRANITO, POLIDO, TIPO ANDORINHA/ QUARTZ/ CASTELO/ CORUMBA OU OUTROS EQUIVALENTES DA REGIAO, FORMATO MENOR OU IGUAL A 3025 CM2, E=  *2* CM                                                                                                                                                                                                                                                                                                                                                         </v>
          </cell>
          <cell r="D11059" t="str">
            <v xml:space="preserve">M2    </v>
          </cell>
          <cell r="E11059">
            <v>203.77</v>
          </cell>
        </row>
        <row r="11060">
          <cell r="A11060">
            <v>44540</v>
          </cell>
          <cell r="B11060" t="str">
            <v>SINAPI</v>
          </cell>
          <cell r="C11060" t="str">
            <v xml:space="preserve">PISO EM GRANITO, POLIDO, TIPO MARFIM, DALLAS, CARAVELAS OU OUTROS EQUIVALENTES DA REGIAO, FORMATO MENOR OU IGUAL A 3025 CM2, E=  *2*CM                                                                                                                                                                                                                                                                                                                                                                    </v>
          </cell>
          <cell r="D11060" t="str">
            <v xml:space="preserve">M2    </v>
          </cell>
          <cell r="E11060">
            <v>260.37</v>
          </cell>
        </row>
        <row r="11061">
          <cell r="A11061">
            <v>10842</v>
          </cell>
          <cell r="B11061" t="str">
            <v>SINAPI</v>
          </cell>
          <cell r="C11061" t="str">
            <v xml:space="preserve">PISO EM GRANITO, POLIDO, TIPO PRETO SAO GABRIEL/ TIJUCA OU OUTROS EQUIVALENTES DA REGIAO, FORMATO MENOR OU IGUAL A 3025 CM2, E=  *2* CM                                                                                                                                                                                                                                                                                                                                                                   </v>
          </cell>
          <cell r="D11061" t="str">
            <v xml:space="preserve">M2    </v>
          </cell>
          <cell r="E11061">
            <v>294.33</v>
          </cell>
        </row>
        <row r="11062">
          <cell r="A11062">
            <v>21108</v>
          </cell>
          <cell r="B11062" t="str">
            <v>SINAPI</v>
          </cell>
          <cell r="C11062" t="str">
            <v xml:space="preserve">PISO EM PORCELANATO RETIFICADO EXTRA, FORMATO MENOR OU IGUAL A 2025 CM2                                                                                                                                                                                                                                                                                                                                                                                                                                   </v>
          </cell>
          <cell r="D11062" t="str">
            <v xml:space="preserve">M2    </v>
          </cell>
          <cell r="E11062">
            <v>93.46</v>
          </cell>
        </row>
        <row r="11063">
          <cell r="A11063">
            <v>38180</v>
          </cell>
          <cell r="B11063" t="str">
            <v>SINAPI</v>
          </cell>
          <cell r="C11063" t="str">
            <v xml:space="preserve">PISO EM REGUA VINILICA SEMIFLEXIVEL, ENCAIXE CLICADO, E = 4 MM (SEM COLOCACAO)                                                                                                                                                                                                                                                                                                                                                                                                                            </v>
          </cell>
          <cell r="D11063" t="str">
            <v xml:space="preserve">M2    </v>
          </cell>
          <cell r="E11063">
            <v>175.69</v>
          </cell>
        </row>
        <row r="11064">
          <cell r="A11064">
            <v>40648</v>
          </cell>
          <cell r="B11064" t="str">
            <v>SINAPI</v>
          </cell>
          <cell r="C11064" t="str">
            <v xml:space="preserve">PISO EPOXI AUTONIVELANTE, ESPESSURA *4* MM (INCLUSO EXECUCAO)                                                                                                                                                                                                                                                                                                                                                                                                                                             </v>
          </cell>
          <cell r="D11064" t="str">
            <v xml:space="preserve">M2    </v>
          </cell>
          <cell r="E11064">
            <v>230.4</v>
          </cell>
        </row>
        <row r="11065">
          <cell r="A11065">
            <v>40649</v>
          </cell>
          <cell r="B11065" t="str">
            <v>SINAPI</v>
          </cell>
          <cell r="C11065" t="str">
            <v xml:space="preserve">PISO EPOXI MULTILAYER, ESPESSURA *2* MM (INCLUSO EXECUCAO)                                                                                                                                                                                                                                                                                                                                                                                                                                                </v>
          </cell>
          <cell r="D11065" t="str">
            <v xml:space="preserve">M2    </v>
          </cell>
          <cell r="E11065">
            <v>134.19999999999999</v>
          </cell>
        </row>
        <row r="11066">
          <cell r="A11066">
            <v>40650</v>
          </cell>
          <cell r="B11066" t="str">
            <v>SINAPI</v>
          </cell>
          <cell r="C11066" t="str">
            <v xml:space="preserve">PISO FULGET (GRANITO LAVADO) EM PLACAS DE *40 X 40* CM, E = 2,0 CM (SEM COLOCACAO)                                                                                                                                                                                                                                                                                                                                                                                                                        </v>
          </cell>
          <cell r="D11066" t="str">
            <v xml:space="preserve">M2    </v>
          </cell>
          <cell r="E11066">
            <v>172.8</v>
          </cell>
        </row>
        <row r="11067">
          <cell r="A11067">
            <v>40651</v>
          </cell>
          <cell r="B11067" t="str">
            <v>SINAPI</v>
          </cell>
          <cell r="C11067" t="str">
            <v xml:space="preserve">PISO FULGET (GRANITO LAVADO) EM PLACAS DE *75 X 75* CM, E = 2,0 CM (SEM COLOCACAO)                                                                                                                                                                                                                                                                                                                                                                                                                        </v>
          </cell>
          <cell r="D11067" t="str">
            <v xml:space="preserve">M2    </v>
          </cell>
          <cell r="E11067">
            <v>318.72000000000003</v>
          </cell>
        </row>
        <row r="11068">
          <cell r="A11068">
            <v>40652</v>
          </cell>
          <cell r="B11068" t="str">
            <v>SINAPI</v>
          </cell>
          <cell r="C11068" t="str">
            <v xml:space="preserve">PISO FULGET (GRANITO LAVADO) MOLDADO IN LOCO (INCLUSO EXECUCAO)                                                                                                                                                                                                                                                                                                                                                                                                                                           </v>
          </cell>
          <cell r="D11068" t="str">
            <v xml:space="preserve">M2    </v>
          </cell>
          <cell r="E11068">
            <v>170.88</v>
          </cell>
        </row>
        <row r="11069">
          <cell r="A11069">
            <v>40647</v>
          </cell>
          <cell r="B11069" t="str">
            <v>SINAPI</v>
          </cell>
          <cell r="C11069" t="str">
            <v xml:space="preserve">PISO INDUSTRIAL EM CONCRETO ARMADO DE ACABAMENTO POLIDO, ESPESSURA 12 CM (CIMENTO QUEIMADO) (INCLUSO EXECUCAO)                                                                                                                                                                                                                                                                                                                                                                                            </v>
          </cell>
          <cell r="D11069" t="str">
            <v xml:space="preserve">M2    </v>
          </cell>
          <cell r="E11069">
            <v>188.16</v>
          </cell>
        </row>
        <row r="11070">
          <cell r="A11070">
            <v>40653</v>
          </cell>
          <cell r="B11070" t="str">
            <v>SINAPI</v>
          </cell>
          <cell r="C11070" t="str">
            <v xml:space="preserve">PISO KORODUR (INCLUSO EXECUCAO)                                                                                                                                                                                                                                                                                                                                                                                                                                                                           </v>
          </cell>
          <cell r="D11070" t="str">
            <v xml:space="preserve">M2    </v>
          </cell>
          <cell r="E11070">
            <v>144</v>
          </cell>
        </row>
        <row r="11071">
          <cell r="A11071">
            <v>36178</v>
          </cell>
          <cell r="B11071" t="str">
            <v>SINAPI</v>
          </cell>
          <cell r="C11071" t="str">
            <v xml:space="preserve">PISO PODOTATIL DE CONCRETO - DIRECIONAL E ALERTA, *40 X 40 X 2,5* CM                                                                                                                                                                                                                                                                                                                                                                                                                                      </v>
          </cell>
          <cell r="D11071" t="str">
            <v xml:space="preserve">UN    </v>
          </cell>
          <cell r="E11071">
            <v>11.84</v>
          </cell>
        </row>
        <row r="11072">
          <cell r="A11072">
            <v>38195</v>
          </cell>
          <cell r="B11072" t="str">
            <v>SINAPI</v>
          </cell>
          <cell r="C11072" t="str">
            <v xml:space="preserve">PISO PORCELANATO, BORDA RETA, EXTRA, FORMATO MAIOR QUE 2025 CM2                                                                                                                                                                                                                                                                                                                                                                                                                                           </v>
          </cell>
          <cell r="D11072" t="str">
            <v xml:space="preserve">M2    </v>
          </cell>
          <cell r="E11072">
            <v>110.38</v>
          </cell>
        </row>
        <row r="11073">
          <cell r="A11073">
            <v>38181</v>
          </cell>
          <cell r="B11073" t="str">
            <v>SINAPI</v>
          </cell>
          <cell r="C11073" t="str">
            <v xml:space="preserve">PISO TATIL ALERTA OU DIRECIONAL, DE BORRACHA, COLORIDO, 25 X 25 CM, E = 5 MM, PARA COLA                                                                                                                                                                                                                                                                                                                                                                                                                   </v>
          </cell>
          <cell r="D11073" t="str">
            <v xml:space="preserve">M2    </v>
          </cell>
          <cell r="E11073">
            <v>239.84</v>
          </cell>
        </row>
        <row r="11074">
          <cell r="A11074">
            <v>38182</v>
          </cell>
          <cell r="B11074" t="str">
            <v>SINAPI</v>
          </cell>
          <cell r="C11074" t="str">
            <v xml:space="preserve">PISO TATIL DE ALERTA OU DIRECIONAL DE BORRACHA, PRETO, 25 X 25 CM, E = 5 MM, PARA COLA                                                                                                                                                                                                                                                                                                                                                                                                                    </v>
          </cell>
          <cell r="D11074" t="str">
            <v xml:space="preserve">M2    </v>
          </cell>
          <cell r="E11074">
            <v>228.46</v>
          </cell>
        </row>
        <row r="11075">
          <cell r="A11075">
            <v>38186</v>
          </cell>
          <cell r="B11075" t="str">
            <v>SINAPI</v>
          </cell>
          <cell r="C11075" t="str">
            <v xml:space="preserve">PISO TATIL DE ALERTA OU DIRECIONAL, DE BORRACHA, COLORIDO, 25 X 25 CM, E = 12 MM, PARA ARGAMASSA                                                                                                                                                                                                                                                                                                                                                                                                          </v>
          </cell>
          <cell r="D11075" t="str">
            <v xml:space="preserve">M2    </v>
          </cell>
          <cell r="E11075">
            <v>593.84</v>
          </cell>
        </row>
        <row r="11076">
          <cell r="A11076">
            <v>38185</v>
          </cell>
          <cell r="B11076" t="str">
            <v>SINAPI</v>
          </cell>
          <cell r="C11076" t="str">
            <v xml:space="preserve">PISO TATIL DE ALERTA OU DIRECIONAL, DE BORRACHA, PRETO, 25 X 25 CM, E = 12 MM, PARA ARGAMASSA                                                                                                                                                                                                                                                                                                                                                                                                             </v>
          </cell>
          <cell r="D11076" t="str">
            <v xml:space="preserve">M2    </v>
          </cell>
          <cell r="E11076">
            <v>528.72</v>
          </cell>
        </row>
        <row r="11077">
          <cell r="A11077">
            <v>40654</v>
          </cell>
          <cell r="B11077" t="str">
            <v>SINAPI</v>
          </cell>
          <cell r="C11077" t="str">
            <v xml:space="preserve">PISO URETANO, VERSAO REVESTIMENTO AUTONIVELANTE, ESPESSURA VARIÁVEL DE 3 A 4 MM (INCLUSO EXECUCAO)                                                                                                                                                                                                                                                                                                                                                                                                        </v>
          </cell>
          <cell r="D11077" t="str">
            <v xml:space="preserve">M2    </v>
          </cell>
          <cell r="E11077">
            <v>223.68</v>
          </cell>
        </row>
        <row r="11078">
          <cell r="A11078">
            <v>44541</v>
          </cell>
          <cell r="B11078" t="str">
            <v>SINAPI</v>
          </cell>
          <cell r="C11078" t="str">
            <v xml:space="preserve">PISO/ REVESTIMENTO EM GRANITO, POLIDO, TIPO ANDORINHA/ QUARTZ/ CASTELO/ CORUMBA OU OUTROS EQUIVALENTES DA REGIAO, FORMATO MAIOR OU IGUAL A 3025 CM2, E = *2*CM                                                                                                                                                                                                                                                                                                                                            </v>
          </cell>
          <cell r="D11078" t="str">
            <v xml:space="preserve">M2    </v>
          </cell>
          <cell r="E11078">
            <v>215.09</v>
          </cell>
        </row>
        <row r="11079">
          <cell r="A11079">
            <v>4822</v>
          </cell>
          <cell r="B11079" t="str">
            <v>SINAPI</v>
          </cell>
          <cell r="C11079" t="str">
            <v xml:space="preserve">PISO/ REVESTIMENTO EM MARMORE, POLIDO, BRANCO COMUM, FORMATO MAIOR OU IGUAL A 3025 CM2, E = *2* CM                                                                                                                                                                                                                                                                                                                                                                                                        </v>
          </cell>
          <cell r="D11079" t="str">
            <v xml:space="preserve">M2    </v>
          </cell>
          <cell r="E11079">
            <v>299.16000000000003</v>
          </cell>
        </row>
        <row r="11080">
          <cell r="A11080">
            <v>4818</v>
          </cell>
          <cell r="B11080" t="str">
            <v>SINAPI</v>
          </cell>
          <cell r="C11080" t="str">
            <v xml:space="preserve">PISO/ REVESTIMENTO EM MARMORE, POLIDO, BRANCO COMUM, FORMATO MENOR OU IGUAL A 3025 CM2, E = *2* CM                                                                                                                                                                                                                                                                                                                                                                                                        </v>
          </cell>
          <cell r="D11080" t="str">
            <v xml:space="preserve">M2    </v>
          </cell>
          <cell r="E11080">
            <v>307.5</v>
          </cell>
        </row>
        <row r="11081">
          <cell r="A11081">
            <v>39567</v>
          </cell>
          <cell r="B11081" t="str">
            <v>SINAPI</v>
          </cell>
          <cell r="C11081" t="str">
            <v xml:space="preserve">PLACA / CHAPA DE GESSO ACARTONADO, ACABAMENTO VINILICO LISO EM UMA DAS FACES, COR BRANCA, BORDA QUADRADA, E = 9,5 MM, *625 X 1250* MM (L X C), PARA FORRO REMOVIVEL                                                                                                                                                                                                                                                                                                                                       </v>
          </cell>
          <cell r="D11081" t="str">
            <v xml:space="preserve">M2    </v>
          </cell>
          <cell r="E11081">
            <v>41.63</v>
          </cell>
        </row>
        <row r="11082">
          <cell r="A11082">
            <v>39566</v>
          </cell>
          <cell r="B11082" t="str">
            <v>SINAPI</v>
          </cell>
          <cell r="C11082" t="str">
            <v xml:space="preserve">PLACA / CHAPA DE GESSO ACARTONADO, ACABAMENTO VINILICO LISO EM UMA DAS FACES, COR BRANCA, BORDA QUADRADA, E = 9,5 MM, *625 X 625* MM (L X C), PARA FORRO REMOVIVEL                                                                                                                                                                                                                                                                                                                                        </v>
          </cell>
          <cell r="D11082" t="str">
            <v xml:space="preserve">M2    </v>
          </cell>
          <cell r="E11082">
            <v>44.06</v>
          </cell>
        </row>
        <row r="11083">
          <cell r="A11083">
            <v>39416</v>
          </cell>
          <cell r="B11083" t="str">
            <v>SINAPI</v>
          </cell>
          <cell r="C11083" t="str">
            <v xml:space="preserve">PLACA / CHAPA DE GESSO ACARTONADO, RESISTENTE A UMIDADE (RU), COR VERDE, E = 12,5 MM, 1200 X 1800 MM (L X C)                                                                                                                                                                                                                                                                                                                                                                                              </v>
          </cell>
          <cell r="D11083" t="str">
            <v xml:space="preserve">M2    </v>
          </cell>
          <cell r="E11083">
            <v>26.85</v>
          </cell>
        </row>
        <row r="11084">
          <cell r="A11084">
            <v>39417</v>
          </cell>
          <cell r="B11084" t="str">
            <v>SINAPI</v>
          </cell>
          <cell r="C11084" t="str">
            <v xml:space="preserve">PLACA / CHAPA DE GESSO ACARTONADO, RESISTENTE A UMIDADE (RU), COR VERDE, E = 12,5 MM, 1200 X 2400 MM (L X C)                                                                                                                                                                                                                                                                                                                                                                                              </v>
          </cell>
          <cell r="D11084" t="str">
            <v xml:space="preserve">M2    </v>
          </cell>
          <cell r="E11084">
            <v>26.19</v>
          </cell>
        </row>
        <row r="11085">
          <cell r="A11085">
            <v>43742</v>
          </cell>
          <cell r="B11085" t="str">
            <v>SINAPI</v>
          </cell>
          <cell r="C11085" t="str">
            <v xml:space="preserve">PLACA / CHAPA DE GESSO ACARTONADO, RESISTENTE A UMIDADE (RU), COR VERDE, E = 15 MM, 1200 X 2400 MM (L X C)                                                                                                                                                                                                                                                                                                                                                                                                </v>
          </cell>
          <cell r="D11085" t="str">
            <v xml:space="preserve">M2    </v>
          </cell>
          <cell r="E11085">
            <v>28.25</v>
          </cell>
        </row>
        <row r="11086">
          <cell r="A11086">
            <v>39414</v>
          </cell>
          <cell r="B11086" t="str">
            <v>SINAPI</v>
          </cell>
          <cell r="C11086" t="str">
            <v xml:space="preserve">PLACA / CHAPA DE GESSO ACARTONADO, RESISTENTE AO FOGO (RF), COR ROSA, E = 12,5 MM, 1200 X 1800 MM (L X C)                                                                                                                                                                                                                                                                                                                                                                                                 </v>
          </cell>
          <cell r="D11086" t="str">
            <v xml:space="preserve">M2    </v>
          </cell>
          <cell r="E11086">
            <v>25.43</v>
          </cell>
        </row>
        <row r="11087">
          <cell r="A11087">
            <v>39415</v>
          </cell>
          <cell r="B11087" t="str">
            <v>SINAPI</v>
          </cell>
          <cell r="C11087" t="str">
            <v xml:space="preserve">PLACA / CHAPA DE GESSO ACARTONADO, RESISTENTE AO FOGO (RF), COR ROSA, E = 12,5 MM, 1200 X 2400 MM (L X C)                                                                                                                                                                                                                                                                                                                                                                                                 </v>
          </cell>
          <cell r="D11087" t="str">
            <v xml:space="preserve">M2    </v>
          </cell>
          <cell r="E11087">
            <v>21.92</v>
          </cell>
        </row>
        <row r="11088">
          <cell r="A11088">
            <v>43740</v>
          </cell>
          <cell r="B11088" t="str">
            <v>SINAPI</v>
          </cell>
          <cell r="C11088" t="str">
            <v xml:space="preserve">PLACA / CHAPA DE GESSO ACARTONADO, RESISTENTE AO FOGO (RF), COR ROSA, E = 15 MM, 1200 X 2400 MM (L X C)                                                                                                                                                                                                                                                                                                                                                                                                   </v>
          </cell>
          <cell r="D11088" t="str">
            <v xml:space="preserve">M2    </v>
          </cell>
          <cell r="E11088">
            <v>26.77</v>
          </cell>
        </row>
        <row r="11089">
          <cell r="A11089">
            <v>39412</v>
          </cell>
          <cell r="B11089" t="str">
            <v>SINAPI</v>
          </cell>
          <cell r="C11089" t="str">
            <v xml:space="preserve">PLACA / CHAPA DE GESSO ACARTONADO, STANDARD (ST), COR BRANCA, E = 12,5 MM, 1200 X 1800 MM (L X C)                                                                                                                                                                                                                                                                                                                                                                                                         </v>
          </cell>
          <cell r="D11089" t="str">
            <v xml:space="preserve">M2    </v>
          </cell>
          <cell r="E11089">
            <v>18.36</v>
          </cell>
        </row>
        <row r="11090">
          <cell r="A11090">
            <v>39413</v>
          </cell>
          <cell r="B11090" t="str">
            <v>SINAPI</v>
          </cell>
          <cell r="C11090" t="str">
            <v xml:space="preserve">PLACA / CHAPA DE GESSO ACARTONADO, STANDARD (ST), COR BRANCA, E = 12,5 MM, 1200 X 2400 MM (L X C)                                                                                                                                                                                                                                                                                                                                                                                                         </v>
          </cell>
          <cell r="D11090" t="str">
            <v xml:space="preserve">M2    </v>
          </cell>
          <cell r="E11090">
            <v>19.850000000000001</v>
          </cell>
        </row>
        <row r="11091">
          <cell r="A11091">
            <v>43741</v>
          </cell>
          <cell r="B11091" t="str">
            <v>SINAPI</v>
          </cell>
          <cell r="C11091" t="str">
            <v xml:space="preserve">PLACA / CHAPA DE GESSO ACARTONADO, STANDARD (ST), COR BRANCA, E = 15 MM, 1200 X 2400 MM (L X C)                                                                                                                                                                                                                                                                                                                                                                                                           </v>
          </cell>
          <cell r="D11091" t="str">
            <v xml:space="preserve">M2    </v>
          </cell>
          <cell r="E11091">
            <v>21.16</v>
          </cell>
        </row>
        <row r="11092">
          <cell r="A11092">
            <v>11062</v>
          </cell>
          <cell r="B11092" t="str">
            <v>SINAPI</v>
          </cell>
          <cell r="C11092" t="str">
            <v xml:space="preserve">PLACA CIMENTICIA LISA E = 10 MM, DE 1,20 X *2,50* M (SEM AMIANTO)                                                                                                                                                                                                                                                                                                                                                                                                                                         </v>
          </cell>
          <cell r="D11092" t="str">
            <v xml:space="preserve">M2    </v>
          </cell>
          <cell r="E11092">
            <v>41.39</v>
          </cell>
        </row>
        <row r="11093">
          <cell r="A11093">
            <v>11063</v>
          </cell>
          <cell r="B11093" t="str">
            <v>SINAPI</v>
          </cell>
          <cell r="C11093" t="str">
            <v xml:space="preserve">PLACA CIMENTICIA LISA E = 6 MM, DE 1,20 X *2,50* M (SEM AMIANTO)                                                                                                                                                                                                                                                                                                                                                                                                                                          </v>
          </cell>
          <cell r="D11093" t="str">
            <v xml:space="preserve">M2    </v>
          </cell>
          <cell r="E11093">
            <v>25.33</v>
          </cell>
        </row>
        <row r="11094">
          <cell r="A11094">
            <v>13521</v>
          </cell>
          <cell r="B11094" t="str">
            <v>SINAPI</v>
          </cell>
          <cell r="C11094" t="str">
            <v xml:space="preserve">PLACA DE ACO ESMALTADA PARA  IDENTIFICACAO DE RUA, *45 CM X 20* CM                                                                                                                                                                                                                                                                                                                                                                                                                                        </v>
          </cell>
          <cell r="D11094" t="str">
            <v xml:space="preserve">UN    </v>
          </cell>
          <cell r="E11094">
            <v>158.4</v>
          </cell>
        </row>
        <row r="11095">
          <cell r="A11095">
            <v>10851</v>
          </cell>
          <cell r="B11095" t="str">
            <v>SINAPI</v>
          </cell>
          <cell r="C11095" t="str">
            <v xml:space="preserve">PLACA DE ACRILICO TRANSPARENTE ADESIVADA PARA SINALIZACAO DE PORTAS, BORDA POLIDA, DE *25 X 8*, E = 6 MM (NAO INCLUI ACESSORIOS PARA FIXACAO)                                                                                                                                                                                                                                                                                                                                                             </v>
          </cell>
          <cell r="D11095" t="str">
            <v xml:space="preserve">UN    </v>
          </cell>
          <cell r="E11095">
            <v>80.989999999999995</v>
          </cell>
        </row>
        <row r="11096">
          <cell r="A11096">
            <v>39515</v>
          </cell>
          <cell r="B11096" t="str">
            <v>SINAPI</v>
          </cell>
          <cell r="C11096" t="str">
            <v xml:space="preserve">PLACA DE FIBRA MINERAL PARA FORRO, DE 1250 X 625 MM, E = 15 MM, BORDA RETA, COM PINTURA ANTIMOFO (NAO INCLUI PERFIS)                                                                                                                                                                                                                                                                                                                                                                                      </v>
          </cell>
          <cell r="D11096" t="str">
            <v xml:space="preserve">UN    </v>
          </cell>
          <cell r="E11096">
            <v>53.34</v>
          </cell>
        </row>
        <row r="11097">
          <cell r="A11097">
            <v>39516</v>
          </cell>
          <cell r="B11097" t="str">
            <v>SINAPI</v>
          </cell>
          <cell r="C11097" t="str">
            <v xml:space="preserve">PLACA DE FIBRA MINERAL PARA FORRO, DE 625 X 625 MM, E = 15 MM, BORDA REBAIXADA PARA PERFIL 24 MM, COM PINTURA ANTIMOFO (NAO INCLUI PERFIS)                                                                                                                                                                                                                                                                                                                                                                </v>
          </cell>
          <cell r="D11097" t="str">
            <v xml:space="preserve">UN    </v>
          </cell>
          <cell r="E11097">
            <v>44.97</v>
          </cell>
        </row>
        <row r="11098">
          <cell r="A11098">
            <v>39514</v>
          </cell>
          <cell r="B11098" t="str">
            <v>SINAPI</v>
          </cell>
          <cell r="C11098" t="str">
            <v xml:space="preserve">PLACA DE FIBRA MINERAL PARA FORRO, DE 625 X 625 MM, E = 15 MM, BORDA RETA, COM PINTURA ANTIMOFO (NAO INCLUI PERFIS)                                                                                                                                                                                                                                                                                                                                                                                       </v>
          </cell>
          <cell r="D11098" t="str">
            <v xml:space="preserve">UN    </v>
          </cell>
          <cell r="E11098">
            <v>27.98</v>
          </cell>
        </row>
        <row r="11099">
          <cell r="A11099">
            <v>4812</v>
          </cell>
          <cell r="B11099" t="str">
            <v>SINAPI</v>
          </cell>
          <cell r="C11099" t="str">
            <v xml:space="preserve">PLACA DE GESSO PARA FORRO, *60 X 60* CM, ESPESSURA DE 12 MM (SEM COLOCACAO)                                                                                                                                                                                                                                                                                                                                                                                                                               </v>
          </cell>
          <cell r="D11099" t="str">
            <v xml:space="preserve">M2    </v>
          </cell>
          <cell r="E11099">
            <v>11.01</v>
          </cell>
        </row>
        <row r="11100">
          <cell r="A11100">
            <v>10849</v>
          </cell>
          <cell r="B11100" t="str">
            <v>SINAPI</v>
          </cell>
          <cell r="C11100" t="str">
            <v xml:space="preserve">PLACA DE INAUGURACAO EM BRONZE *35X 50*CM                                                                                                                                                                                                                                                                                                                                                                                                                                                                 </v>
          </cell>
          <cell r="D11100" t="str">
            <v xml:space="preserve">UN    </v>
          </cell>
          <cell r="E11100">
            <v>2304.02</v>
          </cell>
        </row>
        <row r="11101">
          <cell r="A11101">
            <v>10848</v>
          </cell>
          <cell r="B11101" t="str">
            <v>SINAPI</v>
          </cell>
          <cell r="C11101" t="str">
            <v xml:space="preserve">PLACA DE INAUGURACAO METALICA, *40* CM X *60* CM                                                                                                                                                                                                                                                                                                                                                                                                                                                          </v>
          </cell>
          <cell r="D11101" t="str">
            <v xml:space="preserve">UN    </v>
          </cell>
          <cell r="E11101">
            <v>1447.21</v>
          </cell>
        </row>
        <row r="11102">
          <cell r="A11102">
            <v>4813</v>
          </cell>
          <cell r="B11102" t="str">
            <v>SINAPI</v>
          </cell>
          <cell r="C11102" t="str">
            <v xml:space="preserve">PLACA DE OBRA (PARA CONSTRUCAO CIVIL) EM CHAPA GALVANIZADA *N. 22*, ADESIVADA, DE *2,4 X 1,2* M (SEM POSTES PARA FIXACAO)                                                                                                                                                                                                                                                                                                                                                                                 </v>
          </cell>
          <cell r="D11102" t="str">
            <v xml:space="preserve">M2    </v>
          </cell>
          <cell r="E11102">
            <v>480</v>
          </cell>
        </row>
        <row r="11103">
          <cell r="A11103">
            <v>37560</v>
          </cell>
          <cell r="B11103" t="str">
            <v>SINAPI</v>
          </cell>
          <cell r="C11103" t="str">
            <v xml:space="preserve">PLACA DE SINALIZACAO DE SEGURANCA CONTRA INCENDIO - ALERTA, TRIANGULAR, BASE DE *30* CM, EM PVC *2* MM ANTI-CHAMAS (SIMBOLOS, CORES E PICTOGRAMAS CONFORME NBR 16820)                                                                                                                                                                                                                                                                                                                                     </v>
          </cell>
          <cell r="D11103" t="str">
            <v xml:space="preserve">UN    </v>
          </cell>
          <cell r="E11103">
            <v>44.09</v>
          </cell>
        </row>
        <row r="11104">
          <cell r="A11104">
            <v>37557</v>
          </cell>
          <cell r="B11104" t="str">
            <v>SINAPI</v>
          </cell>
          <cell r="C11104" t="str">
            <v xml:space="preserve">PLACA DE SINALIZACAO DE SEGURANCA CONTRA INCENDIO, FOTOLUMINESCENTE, QUADRADA, *14 X 14* CM, EM PVC *2* MM ANTI-CHAMAS (SIMBOLOS, CORES E PICTOGRAMAS CONFORME NBR 16820)                                                                                                                                                                                                                                                                                                                                 </v>
          </cell>
          <cell r="D11104" t="str">
            <v xml:space="preserve">UN    </v>
          </cell>
          <cell r="E11104">
            <v>13.39</v>
          </cell>
        </row>
        <row r="11105">
          <cell r="A11105">
            <v>37556</v>
          </cell>
          <cell r="B11105" t="str">
            <v>SINAPI</v>
          </cell>
          <cell r="C11105" t="str">
            <v xml:space="preserve">PLACA DE SINALIZACAO DE SEGURANCA CONTRA INCENDIO, FOTOLUMINESCENTE, QUADRADA, *20 X 20* CM, EM PVC *2* MM ANTI-CHAMAS (SIMBOLOS, CORES E PICTOGRAMAS CONFORME NBR 16820)                                                                                                                                                                                                                                                                                                                                 </v>
          </cell>
          <cell r="D11105" t="str">
            <v xml:space="preserve">UN    </v>
          </cell>
          <cell r="E11105">
            <v>25.91</v>
          </cell>
        </row>
        <row r="11106">
          <cell r="A11106">
            <v>37559</v>
          </cell>
          <cell r="B11106" t="str">
            <v>SINAPI</v>
          </cell>
          <cell r="C11106" t="str">
            <v xml:space="preserve">PLACA DE SINALIZACAO DE SEGURANCA CONTRA INCENDIO, FOTOLUMINESCENTE, RETANGULAR, *12 X 40* CM, EM PVC *2* MM ANTI-CHAMAS (SIMBOLOS, CORES E PICTOGRAMAS CONFORME NBR 16820)                                                                                                                                                                                                                                                                                                                               </v>
          </cell>
          <cell r="D11106" t="str">
            <v xml:space="preserve">UN    </v>
          </cell>
          <cell r="E11106">
            <v>31.78</v>
          </cell>
        </row>
        <row r="11107">
          <cell r="A11107">
            <v>37539</v>
          </cell>
          <cell r="B11107" t="str">
            <v>SINAPI</v>
          </cell>
          <cell r="C11107" t="str">
            <v xml:space="preserve">PLACA DE SINALIZACAO DE SEGURANCA CONTRA INCENDIO, FOTOLUMINESCENTE, RETANGULAR, *13 X 26* CM, EM PVC *2* MM ANTI-CHAMAS (SIMBOLOS, CORES E PICTOGRAMAS CONFORME NBR 16820)                                                                                                                                                                                                                                                                                                                               </v>
          </cell>
          <cell r="D11107" t="str">
            <v xml:space="preserve">UN    </v>
          </cell>
          <cell r="E11107">
            <v>22.4</v>
          </cell>
        </row>
        <row r="11108">
          <cell r="A11108">
            <v>37558</v>
          </cell>
          <cell r="B11108" t="str">
            <v>SINAPI</v>
          </cell>
          <cell r="C11108" t="str">
            <v xml:space="preserve">PLACA DE SINALIZACAO DE SEGURANCA CONTRA INCENDIO, FOTOLUMINESCENTE, RETANGULAR, *20 X 40* CM, EM PVC *2* MM ANTI-CHAMAS (SIMBOLOS, CORES E PICTOGRAMAS CONFORME NBR 16820)                                                                                                                                                                                                                                                                                                                               </v>
          </cell>
          <cell r="D11108" t="str">
            <v xml:space="preserve">UN    </v>
          </cell>
          <cell r="E11108">
            <v>41.76</v>
          </cell>
        </row>
        <row r="11109">
          <cell r="A11109">
            <v>34723</v>
          </cell>
          <cell r="B11109" t="str">
            <v>SINAPI</v>
          </cell>
          <cell r="C11109" t="str">
            <v xml:space="preserve">PLACA DE SINALIZACAO EM CHAPA DE ACO NUM 16 COM PINTURA REFLETIVA                                                                                                                                                                                                                                                                                                                                                                                                                                         </v>
          </cell>
          <cell r="D11109" t="str">
            <v xml:space="preserve">M2    </v>
          </cell>
          <cell r="E11109">
            <v>1108.81</v>
          </cell>
        </row>
        <row r="11110">
          <cell r="A11110">
            <v>34721</v>
          </cell>
          <cell r="B11110" t="str">
            <v>SINAPI</v>
          </cell>
          <cell r="C11110" t="str">
            <v xml:space="preserve">PLACA DE SINALIZACAO EM CHAPA DE ALUMINIO COM PINTURA REFLETIVA, E = 2 MM                                                                                                                                                                                                                                                                                                                                                                                                                                 </v>
          </cell>
          <cell r="D11110" t="str">
            <v xml:space="preserve">M2    </v>
          </cell>
          <cell r="E11110">
            <v>1382.41</v>
          </cell>
        </row>
        <row r="11111">
          <cell r="A11111">
            <v>4309</v>
          </cell>
          <cell r="B11111" t="str">
            <v>SINAPI</v>
          </cell>
          <cell r="C11111" t="str">
            <v xml:space="preserve">PLACA DE VENTILACAO PARA TELHA DE FIBROCIMENTO CANALETE 49 KALHETA                                                                                                                                                                                                                                                                                                                                                                                                                                        </v>
          </cell>
          <cell r="D11111" t="str">
            <v xml:space="preserve">UN    </v>
          </cell>
          <cell r="E11111">
            <v>9.4700000000000006</v>
          </cell>
        </row>
        <row r="11112">
          <cell r="A11112">
            <v>4307</v>
          </cell>
          <cell r="B11112" t="str">
            <v>SINAPI</v>
          </cell>
          <cell r="C11112" t="str">
            <v xml:space="preserve">PLACA DE VENTILACAO PARA TELHA DE FIBROCIMENTO, CANALETE 90 OU KALHETAO                                                                                                                                                                                                                                                                                                                                                                                                                                   </v>
          </cell>
          <cell r="D11112" t="str">
            <v xml:space="preserve">UN    </v>
          </cell>
          <cell r="E11112">
            <v>16.2</v>
          </cell>
        </row>
        <row r="11113">
          <cell r="A11113">
            <v>10850</v>
          </cell>
          <cell r="B11113" t="str">
            <v>SINAPI</v>
          </cell>
          <cell r="C11113" t="str">
            <v xml:space="preserve">PLACA NUMERACAO RESIDENCIAL EM CHAPA GALVANIZADA ESMALTADA 12 X 18 CM                                                                                                                                                                                                                                                                                                                                                                                                                                     </v>
          </cell>
          <cell r="D11113" t="str">
            <v xml:space="preserve">UN    </v>
          </cell>
          <cell r="E11113">
            <v>72</v>
          </cell>
        </row>
        <row r="11114">
          <cell r="A11114">
            <v>42438</v>
          </cell>
          <cell r="B11114" t="str">
            <v>SINAPI</v>
          </cell>
          <cell r="C11114" t="str">
            <v xml:space="preserve">PLACA ORIENTATIVA SOBRE EXERCÍCIOS, 2,00M X 1,00M, EM TUBO DE ACO CARBONO, PINTURA NO PROCESSO ELETROSTATICO - PARA ACADEMIA AO AR LIVRE / ACADEMIA DA TERCEIRA IDADE - ATI                                                                                                                                                                                                                                                                                                                               </v>
          </cell>
          <cell r="D11114" t="str">
            <v xml:space="preserve">UN    </v>
          </cell>
          <cell r="E11114">
            <v>2072.34</v>
          </cell>
        </row>
        <row r="11115">
          <cell r="A11115">
            <v>4792</v>
          </cell>
          <cell r="B11115" t="str">
            <v>SINAPI</v>
          </cell>
          <cell r="C11115" t="str">
            <v xml:space="preserve">PLACA VINILICA SEMIFLEXIVEL PARA PISOS, E = 3,2 MM, 30 X 30 CM (SEM COLOCACAO)                                                                                                                                                                                                                                                                                                                                                                                                                            </v>
          </cell>
          <cell r="D11115" t="str">
            <v xml:space="preserve">M2    </v>
          </cell>
          <cell r="E11115">
            <v>168.65</v>
          </cell>
        </row>
        <row r="11116">
          <cell r="A11116">
            <v>4790</v>
          </cell>
          <cell r="B11116" t="str">
            <v>SINAPI</v>
          </cell>
          <cell r="C11116" t="str">
            <v xml:space="preserve">PLACA VINILICA SEMIFLEXIVEL PARA REVESTIMENTO DE PISOS E PAREDES, E = 2 MM (SEM COLOCACAO)                                                                                                                                                                                                                                                                                                                                                                                                                </v>
          </cell>
          <cell r="D11116" t="str">
            <v xml:space="preserve">M2    </v>
          </cell>
          <cell r="E11116">
            <v>101.4</v>
          </cell>
        </row>
        <row r="11117">
          <cell r="A11117">
            <v>40671</v>
          </cell>
          <cell r="B11117" t="str">
            <v>SINAPI</v>
          </cell>
          <cell r="C11117" t="str">
            <v xml:space="preserve">PLACA/PISO DE CONCRETO POROSO/ PAVIMENTO PERMEAVEL/BLOCO DRENANTE DE CONCRETO, 40 CM X 40 CM, E = 6 CM, COR NATURAL                                                                                                                                                                                                                                                                                                                                                                                       </v>
          </cell>
          <cell r="D11117" t="str">
            <v xml:space="preserve">M2    </v>
          </cell>
          <cell r="E11117">
            <v>77.72</v>
          </cell>
        </row>
        <row r="11118">
          <cell r="A11118">
            <v>7552</v>
          </cell>
          <cell r="B11118" t="str">
            <v>SINAPI</v>
          </cell>
          <cell r="C11118" t="str">
            <v xml:space="preserve">PLACA/TAMPA CEGA EM LATAO ESCOVADO PARA CONDULETE EM LIGA DE ALUMINIO 4 X 4"                                                                                                                                                                                                                                                                                                                                                                                                                              </v>
          </cell>
          <cell r="D11118" t="str">
            <v xml:space="preserve">UN    </v>
          </cell>
          <cell r="E11118">
            <v>31.07</v>
          </cell>
        </row>
        <row r="11119">
          <cell r="A11119">
            <v>4893</v>
          </cell>
          <cell r="B11119" t="str">
            <v>SINAPI</v>
          </cell>
          <cell r="C11119" t="str">
            <v xml:space="preserve">PLUG OU BUJAO DE FERRO GALVANIZADO, DE 1 1/2"                                                                                                                                                                                                                                                                                                                                                                                                                                                             </v>
          </cell>
          <cell r="D11119" t="str">
            <v xml:space="preserve">UN    </v>
          </cell>
          <cell r="E11119">
            <v>14.09</v>
          </cell>
        </row>
        <row r="11120">
          <cell r="A11120">
            <v>4894</v>
          </cell>
          <cell r="B11120" t="str">
            <v>SINAPI</v>
          </cell>
          <cell r="C11120" t="str">
            <v xml:space="preserve">PLUG OU BUJAO DE FERRO GALVANIZADO, DE 1 1/4"                                                                                                                                                                                                                                                                                                                                                                                                                                                             </v>
          </cell>
          <cell r="D11120" t="str">
            <v xml:space="preserve">UN    </v>
          </cell>
          <cell r="E11120">
            <v>12.09</v>
          </cell>
        </row>
        <row r="11121">
          <cell r="A11121">
            <v>4888</v>
          </cell>
          <cell r="B11121" t="str">
            <v>SINAPI</v>
          </cell>
          <cell r="C11121" t="str">
            <v xml:space="preserve">PLUG OU BUJAO DE FERRO GALVANIZADO, DE 1/2"                                                                                                                                                                                                                                                                                                                                                                                                                                                               </v>
          </cell>
          <cell r="D11121" t="str">
            <v xml:space="preserve">UN    </v>
          </cell>
          <cell r="E11121">
            <v>4.12</v>
          </cell>
        </row>
        <row r="11122">
          <cell r="A11122">
            <v>4890</v>
          </cell>
          <cell r="B11122" t="str">
            <v>SINAPI</v>
          </cell>
          <cell r="C11122" t="str">
            <v xml:space="preserve">PLUG OU BUJAO DE FERRO GALVANIZADO, DE 1"                                                                                                                                                                                                                                                                                                                                                                                                                                                                 </v>
          </cell>
          <cell r="D11122" t="str">
            <v xml:space="preserve">UN    </v>
          </cell>
          <cell r="E11122">
            <v>7.74</v>
          </cell>
        </row>
        <row r="11123">
          <cell r="A11123">
            <v>12411</v>
          </cell>
          <cell r="B11123" t="str">
            <v>SINAPI</v>
          </cell>
          <cell r="C11123" t="str">
            <v xml:space="preserve">PLUG OU BUJAO DE FERRO GALVANIZADO, DE 2 1/2"                                                                                                                                                                                                                                                                                                                                                                                                                                                             </v>
          </cell>
          <cell r="D11123" t="str">
            <v xml:space="preserve">UN    </v>
          </cell>
          <cell r="E11123">
            <v>41.66</v>
          </cell>
        </row>
        <row r="11124">
          <cell r="A11124">
            <v>4891</v>
          </cell>
          <cell r="B11124" t="str">
            <v>SINAPI</v>
          </cell>
          <cell r="C11124" t="str">
            <v xml:space="preserve">PLUG OU BUJAO DE FERRO GALVANIZADO, DE 2"                                                                                                                                                                                                                                                                                                                                                                                                                                                                 </v>
          </cell>
          <cell r="D11124" t="str">
            <v xml:space="preserve">UN    </v>
          </cell>
          <cell r="E11124">
            <v>20.83</v>
          </cell>
        </row>
        <row r="11125">
          <cell r="A11125">
            <v>4889</v>
          </cell>
          <cell r="B11125" t="str">
            <v>SINAPI</v>
          </cell>
          <cell r="C11125" t="str">
            <v xml:space="preserve">PLUG OU BUJAO DE FERRO GALVANIZADO, DE 3/4"                                                                                                                                                                                                                                                                                                                                                                                                                                                               </v>
          </cell>
          <cell r="D11125" t="str">
            <v xml:space="preserve">UN    </v>
          </cell>
          <cell r="E11125">
            <v>5.57</v>
          </cell>
        </row>
        <row r="11126">
          <cell r="A11126">
            <v>4892</v>
          </cell>
          <cell r="B11126" t="str">
            <v>SINAPI</v>
          </cell>
          <cell r="C11126" t="str">
            <v xml:space="preserve">PLUG OU BUJAO DE FERRO GALVANIZADO, DE 3"                                                                                                                                                                                                                                                                                                                                                                                                                                                                 </v>
          </cell>
          <cell r="D11126" t="str">
            <v xml:space="preserve">UN    </v>
          </cell>
          <cell r="E11126">
            <v>58.34</v>
          </cell>
        </row>
        <row r="11127">
          <cell r="A11127">
            <v>12412</v>
          </cell>
          <cell r="B11127" t="str">
            <v>SINAPI</v>
          </cell>
          <cell r="C11127" t="str">
            <v xml:space="preserve">PLUG OU BUJAO DE FERRO GALVANIZADO, DE 4"                                                                                                                                                                                                                                                                                                                                                                                                                                                                 </v>
          </cell>
          <cell r="D11127" t="str">
            <v xml:space="preserve">UN    </v>
          </cell>
          <cell r="E11127">
            <v>108.43</v>
          </cell>
        </row>
        <row r="11128">
          <cell r="A11128">
            <v>11073</v>
          </cell>
          <cell r="B11128" t="str">
            <v>SINAPI</v>
          </cell>
          <cell r="C11128" t="str">
            <v xml:space="preserve">PLUG PVC P/ ESG PREDIAL  75MM                                                                                                                                                                                                                                                                                                                                                                                                                                                                             </v>
          </cell>
          <cell r="D11128" t="str">
            <v xml:space="preserve">UN    </v>
          </cell>
          <cell r="E11128">
            <v>6.96</v>
          </cell>
        </row>
        <row r="11129">
          <cell r="A11129">
            <v>11071</v>
          </cell>
          <cell r="B11129" t="str">
            <v>SINAPI</v>
          </cell>
          <cell r="C11129" t="str">
            <v xml:space="preserve">PLUG PVC P/ ESG PREDIAL 100MM                                                                                                                                                                                                                                                                                                                                                                                                                                                                             </v>
          </cell>
          <cell r="D11129" t="str">
            <v xml:space="preserve">UN    </v>
          </cell>
          <cell r="E11129">
            <v>11.28</v>
          </cell>
        </row>
        <row r="11130">
          <cell r="A11130">
            <v>11072</v>
          </cell>
          <cell r="B11130" t="str">
            <v>SINAPI</v>
          </cell>
          <cell r="C11130" t="str">
            <v xml:space="preserve">PLUG PVC P/ ESG PREDIAL 50MM                                                                                                                                                                                                                                                                                                                                                                                                                                                                              </v>
          </cell>
          <cell r="D11130" t="str">
            <v xml:space="preserve">UN    </v>
          </cell>
          <cell r="E11130">
            <v>3.94</v>
          </cell>
        </row>
        <row r="11131">
          <cell r="A11131">
            <v>4895</v>
          </cell>
          <cell r="B11131" t="str">
            <v>SINAPI</v>
          </cell>
          <cell r="C11131" t="str">
            <v xml:space="preserve">PLUG PVC ROSCAVEL,  1/2",  AGUA FRIA PREDIAL (NBR 5648)                                                                                                                                                                                                                                                                                                                                                                                                                                                   </v>
          </cell>
          <cell r="D11131" t="str">
            <v xml:space="preserve">UN    </v>
          </cell>
          <cell r="E11131">
            <v>0.81</v>
          </cell>
        </row>
        <row r="11132">
          <cell r="A11132">
            <v>4907</v>
          </cell>
          <cell r="B11132" t="str">
            <v>SINAPI</v>
          </cell>
          <cell r="C11132" t="str">
            <v xml:space="preserve">PLUG PVC,  JE, DN 100 MM, PARA REDE COLETORA ESGOTO (NBR 10569)                                                                                                                                                                                                                                                                                                                                                                                                                                           </v>
          </cell>
          <cell r="D11132" t="str">
            <v xml:space="preserve">UN    </v>
          </cell>
          <cell r="E11132">
            <v>39.770000000000003</v>
          </cell>
        </row>
        <row r="11133">
          <cell r="A11133">
            <v>4902</v>
          </cell>
          <cell r="B11133" t="str">
            <v>SINAPI</v>
          </cell>
          <cell r="C11133" t="str">
            <v xml:space="preserve">PLUG PVC, JE, DN 150 MM, PARA REDE COLETORA ESGOTO (NBR 10569)                                                                                                                                                                                                                                                                                                                                                                                                                                            </v>
          </cell>
          <cell r="D11133" t="str">
            <v xml:space="preserve">UN    </v>
          </cell>
          <cell r="E11133">
            <v>90.01</v>
          </cell>
        </row>
        <row r="11134">
          <cell r="A11134">
            <v>4908</v>
          </cell>
          <cell r="B11134" t="str">
            <v>SINAPI</v>
          </cell>
          <cell r="C11134" t="str">
            <v xml:space="preserve">PLUG PVC, JE, DN 200 MM, PARA REDE COLETORA ESGOTO (NBR 10569)                                                                                                                                                                                                                                                                                                                                                                                                                                            </v>
          </cell>
          <cell r="D11134" t="str">
            <v xml:space="preserve">UN    </v>
          </cell>
          <cell r="E11134">
            <v>182.78</v>
          </cell>
        </row>
        <row r="11135">
          <cell r="A11135">
            <v>4909</v>
          </cell>
          <cell r="B11135" t="str">
            <v>SINAPI</v>
          </cell>
          <cell r="C11135" t="str">
            <v xml:space="preserve">PLUG PVC, JE, DN 250 MM, PARA REDE COLETORA ESGOTO (NBR 10569)                                                                                                                                                                                                                                                                                                                                                                                                                                            </v>
          </cell>
          <cell r="D11135" t="str">
            <v xml:space="preserve">UN    </v>
          </cell>
          <cell r="E11135">
            <v>352.99</v>
          </cell>
        </row>
        <row r="11136">
          <cell r="A11136">
            <v>4903</v>
          </cell>
          <cell r="B11136" t="str">
            <v>SINAPI</v>
          </cell>
          <cell r="C11136" t="str">
            <v xml:space="preserve">PLUG PVC, JE, DN 350 MM, PARA REDE COLETORA ESGOTO (NBR 10569)                                                                                                                                                                                                                                                                                                                                                                                                                                            </v>
          </cell>
          <cell r="D11136" t="str">
            <v xml:space="preserve">UN    </v>
          </cell>
          <cell r="E11136">
            <v>1037.93</v>
          </cell>
        </row>
        <row r="11137">
          <cell r="A11137">
            <v>4897</v>
          </cell>
          <cell r="B11137" t="str">
            <v>SINAPI</v>
          </cell>
          <cell r="C11137" t="str">
            <v xml:space="preserve">PLUG PVC, ROSCAVEL 1", PARA AGUA FRIA PREDIAL                                                                                                                                                                                                                                                                                                                                                                                                                                                             </v>
          </cell>
          <cell r="D11137" t="str">
            <v xml:space="preserve">UN    </v>
          </cell>
          <cell r="E11137">
            <v>3.41</v>
          </cell>
        </row>
        <row r="11138">
          <cell r="A11138">
            <v>4896</v>
          </cell>
          <cell r="B11138" t="str">
            <v>SINAPI</v>
          </cell>
          <cell r="C11138" t="str">
            <v xml:space="preserve">PLUG PVC, ROSCAVEL 3/4", PARA  AGUA FRIA PREDIAL                                                                                                                                                                                                                                                                                                                                                                                                                                                          </v>
          </cell>
          <cell r="D11138" t="str">
            <v xml:space="preserve">UN    </v>
          </cell>
          <cell r="E11138">
            <v>1.22</v>
          </cell>
        </row>
        <row r="11139">
          <cell r="A11139">
            <v>4900</v>
          </cell>
          <cell r="B11139" t="str">
            <v>SINAPI</v>
          </cell>
          <cell r="C11139" t="str">
            <v xml:space="preserve">PLUG PVC, ROSCAVEL, 1 1/2",  AGUA FRIA PREDIAL                                                                                                                                                                                                                                                                                                                                                                                                                                                            </v>
          </cell>
          <cell r="D11139" t="str">
            <v xml:space="preserve">UN    </v>
          </cell>
          <cell r="E11139">
            <v>10.16</v>
          </cell>
        </row>
        <row r="11140">
          <cell r="A11140">
            <v>4898</v>
          </cell>
          <cell r="B11140" t="str">
            <v>SINAPI</v>
          </cell>
          <cell r="C11140" t="str">
            <v xml:space="preserve">PLUG PVC, ROSCAVEL, 1 1/4",  AGUA FRIA PREDIAL                                                                                                                                                                                                                                                                                                                                                                                                                                                            </v>
          </cell>
          <cell r="D11140" t="str">
            <v xml:space="preserve">UN    </v>
          </cell>
          <cell r="E11140">
            <v>3.8</v>
          </cell>
        </row>
        <row r="11141">
          <cell r="A11141">
            <v>4899</v>
          </cell>
          <cell r="B11141" t="str">
            <v>SINAPI</v>
          </cell>
          <cell r="C11141" t="str">
            <v xml:space="preserve">PLUG PVC, ROSCAVEL, 2",  AGUA FRIA PREDIAL                                                                                                                                                                                                                                                                                                                                                                                                                                                                </v>
          </cell>
          <cell r="D11141" t="str">
            <v xml:space="preserve">UN    </v>
          </cell>
          <cell r="E11141">
            <v>13.95</v>
          </cell>
        </row>
        <row r="11142">
          <cell r="A11142">
            <v>11096</v>
          </cell>
          <cell r="B11142" t="str">
            <v>SINAPI</v>
          </cell>
          <cell r="C11142" t="str">
            <v xml:space="preserve">PO DE MARMORE (POSTO PEDREIRA/FORNECEDOR, SEM FRETE)                                                                                                                                                                                                                                                                                                                                                                                                                                                      </v>
          </cell>
          <cell r="D11142" t="str">
            <v xml:space="preserve">KG    </v>
          </cell>
          <cell r="E11142">
            <v>1.44</v>
          </cell>
        </row>
        <row r="11143">
          <cell r="A11143">
            <v>4741</v>
          </cell>
          <cell r="B11143" t="str">
            <v>SINAPI</v>
          </cell>
          <cell r="C11143" t="str">
            <v xml:space="preserve">PO DE PEDRA (POSTO PEDREIRA/FORNECEDOR, SEM FRETE)                                                                                                                                                                                                                                                                                                                                                                                                                                                        </v>
          </cell>
          <cell r="D11143" t="str">
            <v xml:space="preserve">M3    </v>
          </cell>
          <cell r="E11143">
            <v>99.21</v>
          </cell>
        </row>
        <row r="11144">
          <cell r="A11144">
            <v>4752</v>
          </cell>
          <cell r="B11144" t="str">
            <v>SINAPI</v>
          </cell>
          <cell r="C11144" t="str">
            <v xml:space="preserve">POCEIRO / ESCAVADOR DE VALAS E TUBULOES                                                                                                                                                                                                                                                                                                                                                                                                                                                                   </v>
          </cell>
          <cell r="D11144" t="str">
            <v xml:space="preserve">H     </v>
          </cell>
          <cell r="E11144">
            <v>17.7</v>
          </cell>
        </row>
        <row r="11145">
          <cell r="A11145">
            <v>41091</v>
          </cell>
          <cell r="B11145" t="str">
            <v>SINAPI</v>
          </cell>
          <cell r="C11145" t="str">
            <v xml:space="preserve">POCEIRO / ESCAVADOR DE VALAS E TUBULOES (MENSALISTA)                                                                                                                                                                                                                                                                                                                                                                                                                                                      </v>
          </cell>
          <cell r="D11145" t="str">
            <v xml:space="preserve">MES   </v>
          </cell>
          <cell r="E11145">
            <v>3136.71</v>
          </cell>
        </row>
        <row r="11146">
          <cell r="A11146">
            <v>13954</v>
          </cell>
          <cell r="B11146" t="str">
            <v>SINAPI</v>
          </cell>
          <cell r="C11146" t="str">
            <v xml:space="preserve">POLIDORA DE PISO (POLITRIZ) ELETRICA, MOTOR MONOFASICO DE 4 HP, PESO DE 100 KG, DIAMETRO DO TRABALHO DE 450 MM                                                                                                                                                                                                                                                                                                                                                                                            </v>
          </cell>
          <cell r="D11146" t="str">
            <v xml:space="preserve">UN    </v>
          </cell>
          <cell r="E11146">
            <v>7146.79</v>
          </cell>
        </row>
        <row r="11147">
          <cell r="A11147">
            <v>3411</v>
          </cell>
          <cell r="B11147" t="str">
            <v>SINAPI</v>
          </cell>
          <cell r="C11147" t="str">
            <v xml:space="preserve">POLIESTIRENO EXPANDIDO/EPS (ISOPOR), PEROLAS, PARA CONCRETO LEVE                                                                                                                                                                                                                                                                                                                                                                                                                                          </v>
          </cell>
          <cell r="D11147" t="str">
            <v xml:space="preserve">KG    </v>
          </cell>
          <cell r="E11147">
            <v>38.479999999999997</v>
          </cell>
        </row>
        <row r="11148">
          <cell r="A11148">
            <v>39995</v>
          </cell>
          <cell r="B11148" t="str">
            <v>SINAPI</v>
          </cell>
          <cell r="C11148" t="str">
            <v xml:space="preserve">POLIESTIRENO EXPANDIDO/EPS (ISOPOR), TIPO 2F, BLOCO                                                                                                                                                                                                                                                                                                                                                                                                                                                       </v>
          </cell>
          <cell r="D11148" t="str">
            <v xml:space="preserve">M3    </v>
          </cell>
          <cell r="E11148">
            <v>296.08999999999997</v>
          </cell>
        </row>
        <row r="11149">
          <cell r="A11149">
            <v>11615</v>
          </cell>
          <cell r="B11149" t="str">
            <v>SINAPI</v>
          </cell>
          <cell r="C11149" t="str">
            <v xml:space="preserve">POLIESTIRENO EXPANDIDO/EPS (ISOPOR), TIPO 2F, PLACA, ISOLAMENTO TERMOACUSTICO, E = 10 MM, 1000 X 500 MM                                                                                                                                                                                                                                                                                                                                                                                                   </v>
          </cell>
          <cell r="D11149" t="str">
            <v xml:space="preserve">M2    </v>
          </cell>
          <cell r="E11149">
            <v>2.5099999999999998</v>
          </cell>
        </row>
        <row r="11150">
          <cell r="A11150">
            <v>3408</v>
          </cell>
          <cell r="B11150" t="str">
            <v>SINAPI</v>
          </cell>
          <cell r="C11150" t="str">
            <v xml:space="preserve">POLIESTIRENO EXPANDIDO/EPS (ISOPOR), TIPO 2F, PLACA, ISOLAMENTO TERMOACUSTICO, E = 20 MM, 1000 X 500 MM                                                                                                                                                                                                                                                                                                                                                                                                   </v>
          </cell>
          <cell r="D11150" t="str">
            <v xml:space="preserve">M2    </v>
          </cell>
          <cell r="E11150">
            <v>6.67</v>
          </cell>
        </row>
        <row r="11151">
          <cell r="A11151">
            <v>3409</v>
          </cell>
          <cell r="B11151" t="str">
            <v>SINAPI</v>
          </cell>
          <cell r="C11151" t="str">
            <v xml:space="preserve">POLIESTIRENO EXPANDIDO/EPS (ISOPOR), TIPO 2F, PLACA, ISOLAMENTO TERMOACUSTICO, E = 50 MM, 1000 X 500 MM                                                                                                                                                                                                                                                                                                                                                                                                   </v>
          </cell>
          <cell r="D11151" t="str">
            <v xml:space="preserve">M2    </v>
          </cell>
          <cell r="E11151">
            <v>16.670000000000002</v>
          </cell>
        </row>
        <row r="11152">
          <cell r="A11152">
            <v>11427</v>
          </cell>
          <cell r="B11152" t="str">
            <v>SINAPI</v>
          </cell>
          <cell r="C11152" t="str">
            <v xml:space="preserve">POLVORA NEGRA                                                                                                                                                                                                                                                                                                                                                                                                                                                                                             </v>
          </cell>
          <cell r="D11152" t="str">
            <v xml:space="preserve">KG    </v>
          </cell>
          <cell r="E11152">
            <v>110.86</v>
          </cell>
        </row>
        <row r="11153">
          <cell r="A11153">
            <v>4491</v>
          </cell>
          <cell r="B11153" t="str">
            <v>SINAPI</v>
          </cell>
          <cell r="C11153" t="str">
            <v xml:space="preserve">PONTALETE *7,5 X 7,5* CM EM PINUS, MISTA OU EQUIVALENTE DA REGIAO - BRUTA                                                                                                                                                                                                                                                                                                                                                                                                                                 </v>
          </cell>
          <cell r="D11153" t="str">
            <v xml:space="preserve">M     </v>
          </cell>
          <cell r="E11153">
            <v>8.39</v>
          </cell>
        </row>
        <row r="11154">
          <cell r="A11154">
            <v>2745</v>
          </cell>
          <cell r="B11154" t="str">
            <v>SINAPI</v>
          </cell>
          <cell r="C11154" t="str">
            <v xml:space="preserve">PONTALETE ROLIÇO SEM TRATAMENTO, D = 8 A 11 CM, H = 3 M, EM EUCALIPTO OU EQUIVALENTE DA REGIAO - BRUTA (PARA ESCORAMENTO)                                                                                                                                                                                                                                                                                                                                                                                 </v>
          </cell>
          <cell r="D11154" t="str">
            <v xml:space="preserve">M     </v>
          </cell>
          <cell r="E11154">
            <v>2.66</v>
          </cell>
        </row>
        <row r="11155">
          <cell r="A11155">
            <v>14439</v>
          </cell>
          <cell r="B11155" t="str">
            <v>SINAPI</v>
          </cell>
          <cell r="C11155" t="str">
            <v xml:space="preserve">PONTALETE ROLIÇO SEM TRATAMENTO, D = 8 A 11 CM, H = 6 M, EM EUCALIPTO OU EQUIVALENTE DA REGIAO - BRUTA (PARA ESCORAMENTO)                                                                                                                                                                                                                                                                                                                                                                                 </v>
          </cell>
          <cell r="D11155" t="str">
            <v xml:space="preserve">M     </v>
          </cell>
          <cell r="E11155">
            <v>3.31</v>
          </cell>
        </row>
        <row r="11156">
          <cell r="A11156">
            <v>44496</v>
          </cell>
          <cell r="B11156" t="str">
            <v>SINAPI</v>
          </cell>
          <cell r="C11156" t="str">
            <v xml:space="preserve">PONTEIRO PARA MARTELO ROMPEDOR, DIAMETRO = *28* MM, COMPRIMENTO = *520* MM, ENCAIXE  SEXTAVADO                                                                                                                                                                                                                                                                                                                                                                                                            </v>
          </cell>
          <cell r="D11156" t="str">
            <v xml:space="preserve">UN    </v>
          </cell>
          <cell r="E11156">
            <v>232.21</v>
          </cell>
        </row>
        <row r="11157">
          <cell r="A11157">
            <v>12362</v>
          </cell>
          <cell r="B11157" t="str">
            <v>SINAPI</v>
          </cell>
          <cell r="C11157" t="str">
            <v xml:space="preserve">PORCA OLHAL EM ACO GALVANIZADO, ESPESSURA 16MM, ABERTURA 21MM                                                                                                                                                                                                                                                                                                                                                                                                                                             </v>
          </cell>
          <cell r="D11157" t="str">
            <v xml:space="preserve">UN    </v>
          </cell>
          <cell r="E11157">
            <v>21.73</v>
          </cell>
        </row>
        <row r="11158">
          <cell r="A11158">
            <v>421</v>
          </cell>
          <cell r="B11158" t="str">
            <v>SINAPI</v>
          </cell>
          <cell r="C11158" t="str">
            <v xml:space="preserve">PORCA OLHAL M 16,  EM ACO GALVANIZADO, DIAMETRO = 16 MM                                                                                                                                                                                                                                                                                                                                                                                                                                                   </v>
          </cell>
          <cell r="D11158" t="str">
            <v xml:space="preserve">UN    </v>
          </cell>
          <cell r="E11158">
            <v>16.98</v>
          </cell>
        </row>
        <row r="11159">
          <cell r="A11159">
            <v>14148</v>
          </cell>
          <cell r="B11159" t="str">
            <v>SINAPI</v>
          </cell>
          <cell r="C11159" t="str">
            <v xml:space="preserve">PORCA UNIAO/JUNCAO ZINCADA SEXTAVADA 1/4 ", CHAVE 7/16 ", COMPRIMENTO = 25 MM                                                                                                                                                                                                                                                                                                                                                                                                                             </v>
          </cell>
          <cell r="D11159" t="str">
            <v xml:space="preserve">UN    </v>
          </cell>
          <cell r="E11159">
            <v>1.64</v>
          </cell>
        </row>
        <row r="11160">
          <cell r="A11160">
            <v>4341</v>
          </cell>
          <cell r="B11160" t="str">
            <v>SINAPI</v>
          </cell>
          <cell r="C11160" t="str">
            <v xml:space="preserve">PORCA ZINCADA, QUADRADA, DIAMETRO 3/8"                                                                                                                                                                                                                                                                                                                                                                                                                                                                    </v>
          </cell>
          <cell r="D11160" t="str">
            <v xml:space="preserve">UN    </v>
          </cell>
          <cell r="E11160">
            <v>1.57</v>
          </cell>
        </row>
        <row r="11161">
          <cell r="A11161">
            <v>4337</v>
          </cell>
          <cell r="B11161" t="str">
            <v>SINAPI</v>
          </cell>
          <cell r="C11161" t="str">
            <v xml:space="preserve">PORCA ZINCADA, QUADRADA, DIAMETRO 5/8"                                                                                                                                                                                                                                                                                                                                                                                                                                                                    </v>
          </cell>
          <cell r="D11161" t="str">
            <v xml:space="preserve">UN    </v>
          </cell>
          <cell r="E11161">
            <v>3.96</v>
          </cell>
        </row>
        <row r="11162">
          <cell r="A11162">
            <v>4339</v>
          </cell>
          <cell r="B11162" t="str">
            <v>SINAPI</v>
          </cell>
          <cell r="C11162" t="str">
            <v xml:space="preserve">PORCA ZINCADA, SEXTAVADA, DIAMETRO 1/2"                                                                                                                                                                                                                                                                                                                                                                                                                                                                   </v>
          </cell>
          <cell r="D11162" t="str">
            <v xml:space="preserve">UN    </v>
          </cell>
          <cell r="E11162">
            <v>0.84</v>
          </cell>
        </row>
        <row r="11163">
          <cell r="A11163">
            <v>39997</v>
          </cell>
          <cell r="B11163" t="str">
            <v>SINAPI</v>
          </cell>
          <cell r="C11163" t="str">
            <v xml:space="preserve">PORCA ZINCADA, SEXTAVADA, DIAMETRO 1/4"                                                                                                                                                                                                                                                                                                                                                                                                                                                                   </v>
          </cell>
          <cell r="D11163" t="str">
            <v xml:space="preserve">UN    </v>
          </cell>
          <cell r="E11163">
            <v>0.47</v>
          </cell>
        </row>
        <row r="11164">
          <cell r="A11164">
            <v>11971</v>
          </cell>
          <cell r="B11164" t="str">
            <v>SINAPI</v>
          </cell>
          <cell r="C11164" t="str">
            <v xml:space="preserve">PORCA ZINCADA, SEXTAVADA, DIAMETRO 1"                                                                                                                                                                                                                                                                                                                                                                                                                                                                     </v>
          </cell>
          <cell r="D11164" t="str">
            <v xml:space="preserve">UN    </v>
          </cell>
          <cell r="E11164">
            <v>6.55</v>
          </cell>
        </row>
        <row r="11165">
          <cell r="A11165">
            <v>4342</v>
          </cell>
          <cell r="B11165" t="str">
            <v>SINAPI</v>
          </cell>
          <cell r="C11165" t="str">
            <v xml:space="preserve">PORCA ZINCADA, SEXTAVADA, DIAMETRO 3/8"                                                                                                                                                                                                                                                                                                                                                                                                                                                                   </v>
          </cell>
          <cell r="D11165" t="str">
            <v xml:space="preserve">UN    </v>
          </cell>
          <cell r="E11165">
            <v>0.34</v>
          </cell>
        </row>
        <row r="11166">
          <cell r="A11166">
            <v>4330</v>
          </cell>
          <cell r="B11166" t="str">
            <v>SINAPI</v>
          </cell>
          <cell r="C11166" t="str">
            <v xml:space="preserve">PORCA ZINCADA, SEXTAVADA, DIAMETRO 5/16"                                                                                                                                                                                                                                                                                                                                                                                                                                                                  </v>
          </cell>
          <cell r="D11166" t="str">
            <v xml:space="preserve">UN    </v>
          </cell>
          <cell r="E11166">
            <v>0.23</v>
          </cell>
        </row>
        <row r="11167">
          <cell r="A11167">
            <v>4340</v>
          </cell>
          <cell r="B11167" t="str">
            <v>SINAPI</v>
          </cell>
          <cell r="C11167" t="str">
            <v xml:space="preserve">PORCA ZINCADA, SEXTAVADA, DIAMETRO 5/8"                                                                                                                                                                                                                                                                                                                                                                                                                                                                   </v>
          </cell>
          <cell r="D11167" t="str">
            <v xml:space="preserve">UN    </v>
          </cell>
          <cell r="E11167">
            <v>1.83</v>
          </cell>
        </row>
        <row r="11168">
          <cell r="A11168">
            <v>5088</v>
          </cell>
          <cell r="B11168" t="str">
            <v>SINAPI</v>
          </cell>
          <cell r="C11168" t="str">
            <v xml:space="preserve">PORTA CADEADO EM ACO GALVANIZADO, COMPRIMENTO DE 3  1/2"                                                                                                                                                                                                                                                                                                                                                                                                                                                  </v>
          </cell>
          <cell r="D11168" t="str">
            <v xml:space="preserve">UN    </v>
          </cell>
          <cell r="E11168">
            <v>6.86</v>
          </cell>
        </row>
        <row r="11169">
          <cell r="A11169">
            <v>11154</v>
          </cell>
          <cell r="B11169" t="str">
            <v>SINAPI</v>
          </cell>
          <cell r="C11169" t="str">
            <v xml:space="preserve">PORTA CORTA-FOGO PARA SAIDA DE EMERGENCIA, COM FECHADURA, VAO LUZ DE 90 X 210 CM, CLASSE P-90 (NBR 11742)                                                                                                                                                                                                                                                                                                                                                                                                 </v>
          </cell>
          <cell r="D11169" t="str">
            <v xml:space="preserve">UN    </v>
          </cell>
          <cell r="E11169">
            <v>1252.3399999999999</v>
          </cell>
        </row>
        <row r="11170">
          <cell r="A11170">
            <v>4989</v>
          </cell>
          <cell r="B11170" t="str">
            <v>SINAPI</v>
          </cell>
          <cell r="C11170" t="str">
            <v xml:space="preserve">PORTA DE ABRIR / GIRO, DE MADEIRA FOLHA MEDIA (NBR 15930) DE 1000 X 2100 MM, DE 35 MM A 40 MM DE ESPESSURA, NUCLEO SEMI-SOLIDO (SARRAFEADO), CAPA LISA EM HDF, ACABAMENTO EM LAMINADO NATURAL PARA VERNIZ                                                                                                                                                                                                                                                                                                 </v>
          </cell>
          <cell r="D11170" t="str">
            <v xml:space="preserve">UN    </v>
          </cell>
          <cell r="E11170">
            <v>317.38</v>
          </cell>
        </row>
        <row r="11171">
          <cell r="A11171">
            <v>4982</v>
          </cell>
          <cell r="B11171" t="str">
            <v>SINAPI</v>
          </cell>
          <cell r="C11171" t="str">
            <v xml:space="preserve">PORTA DE ABRIR / GIRO, DE MADEIRA FOLHA MEDIA (NBR 15930) DE 1000 X 2100 MM, DE 35 MM A 40 MM DE ESPESSURA, NUCLEO SEMI-SOLIDO (SARRAFEADO), CAPA LISA EM HDF, ACABAMENTO EM PRIMER PARA PINTURA                                                                                                                                                                                                                                                                                                          </v>
          </cell>
          <cell r="D11171" t="str">
            <v xml:space="preserve">UN    </v>
          </cell>
          <cell r="E11171">
            <v>297.69</v>
          </cell>
        </row>
        <row r="11172">
          <cell r="A11172">
            <v>4962</v>
          </cell>
          <cell r="B11172" t="str">
            <v>SINAPI</v>
          </cell>
          <cell r="C11172" t="str">
            <v xml:space="preserve">PORTA DE ABRIR / GIRO, DE MADEIRA FOLHA MEDIA (NBR 15930) DE 700 X 2100 MM, DE 35 MM A 40 MM DE ESPESSURA, NUCLEO SEMI-SOLIDO (SARRAFEADO), CAPA FRISADA EM HDF, ACABAMENTO MELAMINICO EM PADRAO MADEIRA                                                                                                                                                                                                                                                                                                  </v>
          </cell>
          <cell r="D11172" t="str">
            <v xml:space="preserve">UN    </v>
          </cell>
          <cell r="E11172">
            <v>234.76</v>
          </cell>
        </row>
        <row r="11173">
          <cell r="A11173">
            <v>4981</v>
          </cell>
          <cell r="B11173" t="str">
            <v>SINAPI</v>
          </cell>
          <cell r="C11173" t="str">
            <v xml:space="preserve">PORTA DE ABRIR / GIRO, DE MADEIRA FOLHA MEDIA (NBR 15930) DE 700 X 2100 MM, DE 35 MM A 40 MM DE ESPESSURA, NUCLEO SEMI-SOLIDO (SARRAFEADO), CAPA LISA EM HDF, ACABAMENTO EM LAMINADO NATURAL PARA VERNIZ                                                                                                                                                                                                                                                                                                  </v>
          </cell>
          <cell r="D11173" t="str">
            <v xml:space="preserve">UN    </v>
          </cell>
          <cell r="E11173">
            <v>209</v>
          </cell>
        </row>
        <row r="11174">
          <cell r="A11174">
            <v>4964</v>
          </cell>
          <cell r="B11174" t="str">
            <v>SINAPI</v>
          </cell>
          <cell r="C11174" t="str">
            <v xml:space="preserve">PORTA DE ABRIR / GIRO, DE MADEIRA FOLHA MEDIA (NBR 15930) DE 800 X 2100 MM, DE 35 MM A 40 MM DE ESPESSURA, NUCLEO SEMI-SOLIDO (SARRAFEADO), CAPA FRISADA EM HDF, ACABAMENTO MELAMINICO EM PADRAO MADEIRA                                                                                                                                                                                                                                                                                                  </v>
          </cell>
          <cell r="D11174" t="str">
            <v xml:space="preserve">UN    </v>
          </cell>
          <cell r="E11174">
            <v>265.14</v>
          </cell>
        </row>
        <row r="11175">
          <cell r="A11175">
            <v>4992</v>
          </cell>
          <cell r="B11175" t="str">
            <v>SINAPI</v>
          </cell>
          <cell r="C11175" t="str">
            <v xml:space="preserve">PORTA DE ABRIR / GIRO, DE MADEIRA FOLHA MEDIA (NBR 15930) DE 800 X 2100 MM, DE 35 MM A 40 MM DE ESPESSURA, NUCLEO SEMI-SOLIDO (SARRAFEADO), CAPA LISA EM HDF, ACABAMENTO EM LAMINADO NATURAL PARA VERNIZ                                                                                                                                                                                                                                                                                                  </v>
          </cell>
          <cell r="D11175" t="str">
            <v xml:space="preserve">UN    </v>
          </cell>
          <cell r="E11175">
            <v>259</v>
          </cell>
        </row>
        <row r="11176">
          <cell r="A11176">
            <v>4987</v>
          </cell>
          <cell r="B11176" t="str">
            <v>SINAPI</v>
          </cell>
          <cell r="C11176" t="str">
            <v xml:space="preserve">PORTA DE ABRIR / GIRO, DE MADEIRA FOLHA MEDIA (NBR 15930) DE 900 X 2100 MM, DE 35 MM A 40 MM DE ESPESSURA, NUCLEO SEMI-SOLIDO (SARRAFEADO), CAPA LISA EM HDF, ACABAMENTO EM LAMINADO NATURAL PARA VERNIZ                                                                                                                                                                                                                                                                                                  </v>
          </cell>
          <cell r="D11176" t="str">
            <v xml:space="preserve">UN    </v>
          </cell>
          <cell r="E11176">
            <v>296.31</v>
          </cell>
        </row>
        <row r="11177">
          <cell r="A11177">
            <v>4930</v>
          </cell>
          <cell r="B11177" t="str">
            <v>SINAPI</v>
          </cell>
          <cell r="C11177" t="str">
            <v xml:space="preserve">PORTA DE ABRIR / GIRO, EM GRADIL FERRO, COM BARRA CHATA 3 CM X 1/4", COM REQUADRO E GUARNICAO - COMPLETO - ACABAMENTO NATURAL                                                                                                                                                                                                                                                                                                                                                                             </v>
          </cell>
          <cell r="D11177" t="str">
            <v xml:space="preserve">M2    </v>
          </cell>
          <cell r="E11177">
            <v>530.44000000000005</v>
          </cell>
        </row>
        <row r="11178">
          <cell r="A11178">
            <v>39021</v>
          </cell>
          <cell r="B11178" t="str">
            <v>SINAPI</v>
          </cell>
          <cell r="C11178" t="str">
            <v xml:space="preserve">PORTA DE ABRIR EM ACO COM DIVISAO HORIZONTAL PARA VIDROS, COM FUNDO ANTICORROSIVO/PRIMER DE PROTECAO, SEM GUARNICAO/ALIZAR/VISTA, VIDROS NAO INCLUSOS, 90 X 210 CM                                                                                                                                                                                                                                                                                                                                        </v>
          </cell>
          <cell r="D11178" t="str">
            <v xml:space="preserve">UN    </v>
          </cell>
          <cell r="E11178">
            <v>564</v>
          </cell>
        </row>
        <row r="11179">
          <cell r="A11179">
            <v>39022</v>
          </cell>
          <cell r="B11179" t="str">
            <v>SINAPI</v>
          </cell>
          <cell r="C11179" t="str">
            <v xml:space="preserve">PORTA DE ABRIR EM ACO TIPO VENEZIANA, COM FUNDO ANTICORROSIVO / PRIMER DE PROTECAO, SEM GUARNICAO/ALIZAR/VISTA, 90 X 210 CM                                                                                                                                                                                                                                                                                                                                                                               </v>
          </cell>
          <cell r="D11179" t="str">
            <v xml:space="preserve">UN    </v>
          </cell>
          <cell r="E11179">
            <v>505.19</v>
          </cell>
        </row>
        <row r="11180">
          <cell r="A11180">
            <v>39024</v>
          </cell>
          <cell r="B11180" t="str">
            <v>SINAPI</v>
          </cell>
          <cell r="C11180" t="str">
            <v xml:space="preserve">PORTA DE ABRIR EM ALUMINIO COM DIVISAO HORIZONTAL  PARA VIDROS,  ACABAMENTO ANODIZADO NATURAL, VIDROS INCLUSOS, SEM GUARNICAO/ALIZAR/VISTA , 87 X 210 CM                                                                                                                                                                                                                                                                                                                                                  </v>
          </cell>
          <cell r="D11180" t="str">
            <v xml:space="preserve">UN    </v>
          </cell>
          <cell r="E11180">
            <v>794.98</v>
          </cell>
        </row>
        <row r="11181">
          <cell r="A11181">
            <v>4914</v>
          </cell>
          <cell r="B11181" t="str">
            <v>SINAPI</v>
          </cell>
          <cell r="C11181" t="str">
            <v xml:space="preserve">PORTA DE ABRIR EM ALUMINIO COM LAMBRI HORIZONTAL/LAMINADA, ACABAMENTO ANODIZADO NATURAL, SEM GUARNICAO/ALIZAR/VISTA                                                                                                                                                                                                                                                                                                                                                                                       </v>
          </cell>
          <cell r="D11181" t="str">
            <v xml:space="preserve">M2    </v>
          </cell>
          <cell r="E11181">
            <v>644.59</v>
          </cell>
        </row>
        <row r="11182">
          <cell r="A11182">
            <v>4917</v>
          </cell>
          <cell r="B11182" t="str">
            <v>SINAPI</v>
          </cell>
          <cell r="C11182" t="str">
            <v xml:space="preserve">PORTA DE ABRIR EM ALUMINIO TIPO VENEZIANA, ACABAMENTO ANODIZADO NATURAL, SEM GUARNICAO/ALIZAR/VISTA                                                                                                                                                                                                                                                                                                                                                                                                       </v>
          </cell>
          <cell r="D11182" t="str">
            <v xml:space="preserve">M2    </v>
          </cell>
          <cell r="E11182">
            <v>445.16</v>
          </cell>
        </row>
        <row r="11183">
          <cell r="A11183">
            <v>39025</v>
          </cell>
          <cell r="B11183" t="str">
            <v>SINAPI</v>
          </cell>
          <cell r="C11183" t="str">
            <v xml:space="preserve">PORTA DE ABRIR EM ALUMINIO TIPO VENEZIANA, ACABAMENTO ANODIZADO NATURAL, SEM GUARNICAO/ALIZAR/VISTA, 87 X 210 CM                                                                                                                                                                                                                                                                                                                                                                                          </v>
          </cell>
          <cell r="D11183" t="str">
            <v xml:space="preserve">UN    </v>
          </cell>
          <cell r="E11183">
            <v>815.17</v>
          </cell>
        </row>
        <row r="11184">
          <cell r="A11184">
            <v>4922</v>
          </cell>
          <cell r="B11184" t="str">
            <v>SINAPI</v>
          </cell>
          <cell r="C11184" t="str">
            <v xml:space="preserve">PORTA DE CORRER EM ALUMINIO, DUAS FOLHAS MOVEIS COM VIDRO, FECHADURA E PUXADOR EMBUTIDO, ACABAMENTO ANODIZADO NATURAL, SEM GUARNICAO/ALIZAR/VISTA                                                                                                                                                                                                                                                                                                                                                         </v>
          </cell>
          <cell r="D11184" t="str">
            <v xml:space="preserve">M2    </v>
          </cell>
          <cell r="E11184">
            <v>412.92</v>
          </cell>
        </row>
        <row r="11185">
          <cell r="A11185">
            <v>4911</v>
          </cell>
          <cell r="B11185" t="str">
            <v>SINAPI</v>
          </cell>
          <cell r="C11185" t="str">
            <v xml:space="preserve">PORTA DE ENROLAR MANUAL COMPLETA, ARTICULADA RAIADA LARGA, EM ACO GALVANIZADO NATURAL, CHAPA NUMERO 24 (SEM INSTALACAO)                                                                                                                                                                                                                                                                                                                                                                                   </v>
          </cell>
          <cell r="D11185" t="str">
            <v xml:space="preserve">M2    </v>
          </cell>
          <cell r="E11185">
            <v>409.08</v>
          </cell>
        </row>
        <row r="11186">
          <cell r="A11186">
            <v>37518</v>
          </cell>
          <cell r="B11186" t="str">
            <v>SINAPI</v>
          </cell>
          <cell r="C11186" t="str">
            <v xml:space="preserve">PORTA DE ENROLAR MANUAL COMPLETA, PERFIL MEIA CANA CEGA, EM ACO GALVANIZADO COM PINTURA ELETROSTATICA, CHAPA NUMERO 24 " (SEM INSTALACAO)                                                                                                                                                                                                                                                                                                                                                                 </v>
          </cell>
          <cell r="D11186" t="str">
            <v xml:space="preserve">M2    </v>
          </cell>
          <cell r="E11186">
            <v>664.75</v>
          </cell>
        </row>
        <row r="11187">
          <cell r="A11187">
            <v>4910</v>
          </cell>
          <cell r="B11187" t="str">
            <v>SINAPI</v>
          </cell>
          <cell r="C11187" t="str">
            <v xml:space="preserve">PORTA DE ENROLAR MANUAL COMPLETA, PERFIL MEIA CANA CEGA, EM ACO GALVANIZADO NATURAL, CHAPA NUMERO 24 (SEM INSTALACAO)                                                                                                                                                                                                                                                                                                                                                                                     </v>
          </cell>
          <cell r="D11187" t="str">
            <v xml:space="preserve">M2    </v>
          </cell>
          <cell r="E11187">
            <v>560.39</v>
          </cell>
        </row>
        <row r="11188">
          <cell r="A11188">
            <v>4943</v>
          </cell>
          <cell r="B11188" t="str">
            <v>SINAPI</v>
          </cell>
          <cell r="C11188" t="str">
            <v xml:space="preserve">PORTA DE ENROLAR MANUAL COMPLETA, PERFIL MEIA CANA VAZADA TIJOLINHO, EM ACO GALVANIZADO NATURAL, CHAPA NUMERO 24 (SEM INSTALACAO)                                                                                                                                                                                                                                                                                                                                                                         </v>
          </cell>
          <cell r="D11188" t="str">
            <v xml:space="preserve">M2    </v>
          </cell>
          <cell r="E11188">
            <v>834.85</v>
          </cell>
        </row>
        <row r="11189">
          <cell r="A11189">
            <v>5002</v>
          </cell>
          <cell r="B11189" t="str">
            <v>SINAPI</v>
          </cell>
          <cell r="C11189" t="str">
            <v xml:space="preserve">PORTA DE MADEIRA QUADRICULADA PARA VIDRO, DE CORRER (EUCALIPTO OU EQUIVALENTE REGIONAL), E = *3,5* CM                                                                                                                                                                                                                                                                                                                                                                                                     </v>
          </cell>
          <cell r="D11189" t="str">
            <v xml:space="preserve">M2    </v>
          </cell>
          <cell r="E11189">
            <v>635.62</v>
          </cell>
        </row>
        <row r="11190">
          <cell r="A11190">
            <v>4977</v>
          </cell>
          <cell r="B11190" t="str">
            <v>SINAPI</v>
          </cell>
          <cell r="C11190" t="str">
            <v xml:space="preserve">PORTA DE MADEIRA TIPO VENEZIANA (EUCALIPTO OU EQUIVALENTE REGIONAL), E = *3,5* CM                                                                                                                                                                                                                                                                                                                                                                                                                         </v>
          </cell>
          <cell r="D11190" t="str">
            <v xml:space="preserve">M2    </v>
          </cell>
          <cell r="E11190">
            <v>429.07</v>
          </cell>
        </row>
        <row r="11191">
          <cell r="A11191">
            <v>5028</v>
          </cell>
          <cell r="B11191" t="str">
            <v>SINAPI</v>
          </cell>
          <cell r="C11191" t="str">
            <v xml:space="preserve">PORTA DE MADEIRA-DE-LEI QUADRICULADA PARA VIDRO, DE CORRER (ANGELIM OU EQUIVALENTE REGIONAL), E = *3,5* CM                                                                                                                                                                                                                                                                                                                                                                                                </v>
          </cell>
          <cell r="D11191" t="str">
            <v xml:space="preserve">M2    </v>
          </cell>
          <cell r="E11191">
            <v>1049.8599999999999</v>
          </cell>
        </row>
        <row r="11192">
          <cell r="A11192">
            <v>4998</v>
          </cell>
          <cell r="B11192" t="str">
            <v>SINAPI</v>
          </cell>
          <cell r="C11192" t="str">
            <v xml:space="preserve">PORTA DE MADEIRA-DE-LEI TIPO MEXICANA SEM EMENDA (ANGELIM OU EQUIVALENTE REGIONAL), E = *3,5* CM                                                                                                                                                                                                                                                                                                                                                                                                          </v>
          </cell>
          <cell r="D11192" t="str">
            <v xml:space="preserve">M2    </v>
          </cell>
          <cell r="E11192">
            <v>871.93</v>
          </cell>
        </row>
        <row r="11193">
          <cell r="A11193">
            <v>4969</v>
          </cell>
          <cell r="B11193" t="str">
            <v>SINAPI</v>
          </cell>
          <cell r="C11193" t="str">
            <v xml:space="preserve">PORTA DE MADEIRA-DE-LEI TIPO VENEZIANA (ANGELIM OU EQUIVALENTE REGIONAL), E = *3,5* CM                                                                                                                                                                                                                                                                                                                                                                                                                    </v>
          </cell>
          <cell r="D11193" t="str">
            <v xml:space="preserve">M2    </v>
          </cell>
          <cell r="E11193">
            <v>606.83000000000004</v>
          </cell>
        </row>
        <row r="11194">
          <cell r="A11194">
            <v>11364</v>
          </cell>
          <cell r="B11194" t="str">
            <v>SINAPI</v>
          </cell>
          <cell r="C11194" t="str">
            <v xml:space="preserve">PORTA DE MADEIRA, FOLHA LEVE (NBR 15930) DE 600 X 2100 MM, DE 35 MM A 40 MM DE ESPESSURA, NUCLEO COLMEIA, CAPA LISA EM HDF, ACABAMENTO EM PRIMER PARA PINTURA                                                                                                                                                                                                                                                                                                                                             </v>
          </cell>
          <cell r="D11194" t="str">
            <v xml:space="preserve">UN    </v>
          </cell>
          <cell r="E11194">
            <v>179.55</v>
          </cell>
        </row>
        <row r="11195">
          <cell r="A11195">
            <v>11365</v>
          </cell>
          <cell r="B11195" t="str">
            <v>SINAPI</v>
          </cell>
          <cell r="C11195" t="str">
            <v xml:space="preserve">PORTA DE MADEIRA, FOLHA LEVE (NBR 15930) DE 700 X 2100 MM, DE 35 MM A 40 MM DE ESPESSURA, NUCLEO COLMEIA, CAPA LISA EM HDF, ACABAMENTO EM PRIMER PARA PINTURA                                                                                                                                                                                                                                                                                                                                             </v>
          </cell>
          <cell r="D11195" t="str">
            <v xml:space="preserve">UN    </v>
          </cell>
          <cell r="E11195">
            <v>186.33</v>
          </cell>
        </row>
        <row r="11196">
          <cell r="A11196">
            <v>11366</v>
          </cell>
          <cell r="B11196" t="str">
            <v>SINAPI</v>
          </cell>
          <cell r="C11196" t="str">
            <v xml:space="preserve">PORTA DE MADEIRA, FOLHA LEVE (NBR 15930) DE 800 X 2100 MM, DE 35 MM A 40 MM DE ESPESSURA, NUCLEO COLMEIA, CAPA LISA EM HDF, ACABAMENTO EM PRIMER PARA PINTURA                                                                                                                                                                                                                                                                                                                                             </v>
          </cell>
          <cell r="D11196" t="str">
            <v xml:space="preserve">UN    </v>
          </cell>
          <cell r="E11196">
            <v>198.06</v>
          </cell>
        </row>
        <row r="11197">
          <cell r="A11197">
            <v>43777</v>
          </cell>
          <cell r="B11197" t="str">
            <v>SINAPI</v>
          </cell>
          <cell r="C11197" t="str">
            <v xml:space="preserve">PORTA DE MADEIRA, FOLHA LEVE (NBR 15930), DE 600 X 2100 MM, E = 35 MM, NUCLEO COLMEIA, CAPA LISA EM HDF, ACABAMENTO MELAMINICO EM PADRAO MADEIRA                                                                                                                                                                                                                                                                                                                                                          </v>
          </cell>
          <cell r="D11197" t="str">
            <v xml:space="preserve">UN    </v>
          </cell>
          <cell r="E11197">
            <v>232.66</v>
          </cell>
        </row>
        <row r="11198">
          <cell r="A11198">
            <v>20322</v>
          </cell>
          <cell r="B11198" t="str">
            <v>SINAPI</v>
          </cell>
          <cell r="C11198" t="str">
            <v xml:space="preserve">PORTA DE MADEIRA, FOLHA MEDIA (NBR 15930) DE 600 X 2100 MM, DE 35 MM A 40 MM DE ESPESSURA, NUCLEO SEMI-SOLIDO (SARRAFEADO), CAPA FRISADA EM HDF, ACABAMENTO MELAMINICO EM PADRAO MADEIRA                                                                                                                                                                                                                                                                                                                  </v>
          </cell>
          <cell r="D11198" t="str">
            <v xml:space="preserve">UN    </v>
          </cell>
          <cell r="E11198">
            <v>215.97</v>
          </cell>
        </row>
        <row r="11199">
          <cell r="A11199">
            <v>10553</v>
          </cell>
          <cell r="B11199" t="str">
            <v>SINAPI</v>
          </cell>
          <cell r="C11199" t="str">
            <v xml:space="preserve">PORTA DE MADEIRA, FOLHA MEDIA (NBR 15930) DE 600 X 2100 MM, DE 35 MM A 40 MM DE ESPESSURA, NUCLEO SEMI-SOLIDO (SARRAFEADO), CAPA LISA EM HDF, ACABAMENTO EM PRIMER PARA PINTURA                                                                                                                                                                                                                                                                                                                           </v>
          </cell>
          <cell r="D11199" t="str">
            <v xml:space="preserve">UN    </v>
          </cell>
          <cell r="E11199">
            <v>196.11</v>
          </cell>
        </row>
        <row r="11200">
          <cell r="A11200">
            <v>5020</v>
          </cell>
          <cell r="B11200" t="str">
            <v>SINAPI</v>
          </cell>
          <cell r="C11200" t="str">
            <v xml:space="preserve">PORTA DE MADEIRA, FOLHA MEDIA (NBR 15930) DE 600 X 2100 MM, DE 35 MM A 40 MM DE ESPESSURA, NUCLEO SEMI-SOLIDO (SARRAFEADO), CAPA LISA EM HDF, ACABAMENTO LAMINADO NATURAL PARA VERNIZ                                                                                                                                                                                                                                                                                                                     </v>
          </cell>
          <cell r="D11200" t="str">
            <v xml:space="preserve">UN    </v>
          </cell>
          <cell r="E11200">
            <v>206.76</v>
          </cell>
        </row>
        <row r="11201">
          <cell r="A11201">
            <v>10554</v>
          </cell>
          <cell r="B11201" t="str">
            <v>SINAPI</v>
          </cell>
          <cell r="C11201" t="str">
            <v xml:space="preserve">PORTA DE MADEIRA, FOLHA MEDIA (NBR 15930) DE 700 X 2100 MM, DE 35 MM A 40 MM DE ESPESSURA, NUCLEO SEMI-SOLIDO (SARRAFEADO), CAPA LISA EM HDF, ACABAMENTO EM PRIMER PARA PINTURA                                                                                                                                                                                                                                                                                                                           </v>
          </cell>
          <cell r="D11201" t="str">
            <v xml:space="preserve">UN    </v>
          </cell>
          <cell r="E11201">
            <v>197.84</v>
          </cell>
        </row>
        <row r="11202">
          <cell r="A11202">
            <v>10555</v>
          </cell>
          <cell r="B11202" t="str">
            <v>SINAPI</v>
          </cell>
          <cell r="C11202" t="str">
            <v xml:space="preserve">PORTA DE MADEIRA, FOLHA MEDIA (NBR 15930) DE 800 X 2100 MM, DE 35 MM A 40 MM DE ESPESSURA, NUCLEO SEMI-SOLIDO (SARRAFEADO), CAPA LISA EM HDF, ACABAMENTO EM PRIMER PARA PINTURA                                                                                                                                                                                                                                                                                                                           </v>
          </cell>
          <cell r="D11202" t="str">
            <v xml:space="preserve">UN    </v>
          </cell>
          <cell r="E11202">
            <v>215.76</v>
          </cell>
        </row>
        <row r="11203">
          <cell r="A11203">
            <v>10556</v>
          </cell>
          <cell r="B11203" t="str">
            <v>SINAPI</v>
          </cell>
          <cell r="C11203" t="str">
            <v xml:space="preserve">PORTA DE MADEIRA, FOLHA MEDIA (NBR 15930) DE 900 X 2100 MM, DE 35 MM A 40 MM DE ESPESSURA, NUCLEO SEMI-SOLIDO (SARRAFEADO), CAPA LISA EM HDF, ACABAMENTO EM PRIMER PARA PINTURA                                                                                                                                                                                                                                                                                                                           </v>
          </cell>
          <cell r="D11203" t="str">
            <v xml:space="preserve">UN    </v>
          </cell>
          <cell r="E11203">
            <v>286.87</v>
          </cell>
        </row>
        <row r="11204">
          <cell r="A11204">
            <v>39502</v>
          </cell>
          <cell r="B11204" t="str">
            <v>SINAPI</v>
          </cell>
          <cell r="C11204" t="str">
            <v xml:space="preserve">PORTA DE MADEIRA, FOLHA PESADA (NBR 15930) DE 800 X 2100 MM, DE 40 MM A 45 MM DE ESPESSURA, NUCLEO SOLIDO, CAPA LISA EM HDF, ACABAMENTO EM LAMINADO NATURAL PARA VERNIZ                                                                                                                                                                                                                                                                                                                                   </v>
          </cell>
          <cell r="D11204" t="str">
            <v xml:space="preserve">UN    </v>
          </cell>
          <cell r="E11204">
            <v>402.83</v>
          </cell>
        </row>
        <row r="11205">
          <cell r="A11205">
            <v>39504</v>
          </cell>
          <cell r="B11205" t="str">
            <v>SINAPI</v>
          </cell>
          <cell r="C11205" t="str">
            <v xml:space="preserve">PORTA DE MADEIRA, FOLHA PESADA (NBR 15930) DE 800 X 2100 MM, DE 40 MM A 45 MM DE ESPESSURA, NUCLEO SOLIDO, CAPA LISA EM HDF, ACABAMENTO EM PRIMER PARA PINTURA                                                                                                                                                                                                                                                                                                                                            </v>
          </cell>
          <cell r="D11205" t="str">
            <v xml:space="preserve">UN    </v>
          </cell>
          <cell r="E11205">
            <v>445.46</v>
          </cell>
        </row>
        <row r="11206">
          <cell r="A11206">
            <v>39503</v>
          </cell>
          <cell r="B11206" t="str">
            <v>SINAPI</v>
          </cell>
          <cell r="C11206" t="str">
            <v xml:space="preserve">PORTA DE MADEIRA, FOLHA PESADA (NBR 15930) DE 900 X 2100 MM, DE 40 MM A 45 MM DE ESPESSURA, NUCLEO SOLIDO, CAPA LISA EM HDF, ACABAMENTO EM LAMINADO NATURAL PARA VERNIZ                                                                                                                                                                                                                                                                                                                                   </v>
          </cell>
          <cell r="D11206" t="str">
            <v xml:space="preserve">UN    </v>
          </cell>
          <cell r="E11206">
            <v>468.83</v>
          </cell>
        </row>
        <row r="11207">
          <cell r="A11207">
            <v>39505</v>
          </cell>
          <cell r="B11207" t="str">
            <v>SINAPI</v>
          </cell>
          <cell r="C11207" t="str">
            <v xml:space="preserve">PORTA DE MADEIRA, FOLHA PESADA (NBR 15930) DE 900 X 2100 MM, DE 40 MM A 45 MM DE ESPESSURA, NUCLEO SOLIDO, CAPA LISA EM HDF, ACABAMENTO EM PRIMER PARA PINTURA                                                                                                                                                                                                                                                                                                                                            </v>
          </cell>
          <cell r="D11207" t="str">
            <v xml:space="preserve">UN    </v>
          </cell>
          <cell r="E11207">
            <v>505.23</v>
          </cell>
        </row>
        <row r="11208">
          <cell r="A11208">
            <v>44471</v>
          </cell>
          <cell r="B11208" t="str">
            <v>SINAPI</v>
          </cell>
          <cell r="C11208" t="str">
            <v xml:space="preserve">PORTA DENTE PARA  FRESADORA                                                                                                                                                                                                                                                                                                                                                                                                                                                                               </v>
          </cell>
          <cell r="D11208" t="str">
            <v xml:space="preserve">UN    </v>
          </cell>
          <cell r="E11208">
            <v>574.28</v>
          </cell>
        </row>
        <row r="11209">
          <cell r="A11209">
            <v>4944</v>
          </cell>
          <cell r="B11209" t="str">
            <v>SINAPI</v>
          </cell>
          <cell r="C11209" t="str">
            <v xml:space="preserve">PORTA GRADE DE ENROLAR MANUAL COMPLETA, PERFIL TUBULAR TIJOLINHO 3/4 ", EM ACO GALVANIZADO NATURAL (SEM INSTALACAO)                                                                                                                                                                                                                                                                                                                                                                                       </v>
          </cell>
          <cell r="D11209" t="str">
            <v xml:space="preserve">M2    </v>
          </cell>
          <cell r="E11209">
            <v>1248.1099999999999</v>
          </cell>
        </row>
        <row r="11210">
          <cell r="A11210">
            <v>21102</v>
          </cell>
          <cell r="B11210" t="str">
            <v>SINAPI</v>
          </cell>
          <cell r="C11210" t="str">
            <v xml:space="preserve">PORTA TOALHA BANHO EM METAL CROMADO, TIPO BARRA                                                                                                                                                                                                                                                                                                                                                                                                                                                           </v>
          </cell>
          <cell r="D11210" t="str">
            <v xml:space="preserve">UN    </v>
          </cell>
          <cell r="E11210">
            <v>30.51</v>
          </cell>
        </row>
        <row r="11211">
          <cell r="A11211">
            <v>21101</v>
          </cell>
          <cell r="B11211" t="str">
            <v>SINAPI</v>
          </cell>
          <cell r="C11211" t="str">
            <v xml:space="preserve">PORTA TOALHA ROSTO EM METAL CROMADO, TIPO ARGOLA                                                                                                                                                                                                                                                                                                                                                                                                                                                          </v>
          </cell>
          <cell r="D11211" t="str">
            <v xml:space="preserve">UN    </v>
          </cell>
          <cell r="E11211">
            <v>19.59</v>
          </cell>
        </row>
        <row r="11212">
          <cell r="A11212">
            <v>34713</v>
          </cell>
          <cell r="B11212" t="str">
            <v>SINAPI</v>
          </cell>
          <cell r="C11212" t="str">
            <v xml:space="preserve">PORTA VIDRO TEMPERADO INCOLOR, 2 FOLHAS DE CORRER, E = 10 MM (SEM FERRAGENS E SEM COLOCACAO)                                                                                                                                                                                                                                                                                                                                                                                                              </v>
          </cell>
          <cell r="D11212" t="str">
            <v xml:space="preserve">M2    </v>
          </cell>
          <cell r="E11212">
            <v>393.79</v>
          </cell>
        </row>
        <row r="11213">
          <cell r="A11213">
            <v>37563</v>
          </cell>
          <cell r="B11213" t="str">
            <v>SINAPI</v>
          </cell>
          <cell r="C11213" t="str">
            <v xml:space="preserve">PORTAO BASCULANTE, MANUAL, EM ACO GALVANIZADO, CHAPA 26, TIPO LAMBRIL, COM REQUADRO, ACABAMENTO NATURAL                                                                                                                                                                                                                                                                                                                                                                                                   </v>
          </cell>
          <cell r="D11213" t="str">
            <v xml:space="preserve">M2    </v>
          </cell>
          <cell r="E11213">
            <v>583.67999999999995</v>
          </cell>
        </row>
        <row r="11214">
          <cell r="A11214">
            <v>4948</v>
          </cell>
          <cell r="B11214" t="str">
            <v>SINAPI</v>
          </cell>
          <cell r="C11214" t="str">
            <v xml:space="preserve">PORTAO DE ABRIR / GIRO, EM GRADIL DE METALON REDONDO DE 3/4"  VERTICAL, COM REQUADRO, ACABAMENTO NATURAL - COMPLETO                                                                                                                                                                                                                                                                                                                                                                                       </v>
          </cell>
          <cell r="D11214" t="str">
            <v xml:space="preserve">M2    </v>
          </cell>
          <cell r="E11214">
            <v>507.82</v>
          </cell>
        </row>
        <row r="11215">
          <cell r="A11215">
            <v>37561</v>
          </cell>
          <cell r="B11215" t="str">
            <v>SINAPI</v>
          </cell>
          <cell r="C11215" t="str">
            <v xml:space="preserve">PORTAO DE CORRER EM CHAPA TIPO PAINEL LAMBRIL QUADRADO, COM PORTA SOCIAL COMPLETA INCLUIDA, COM REQUADRO, ACABAMENTO NATURAL, COM TRILHOS E ROLDANAS                                                                                                                                                                                                                                                                                                                                                      </v>
          </cell>
          <cell r="D11215" t="str">
            <v xml:space="preserve">M2    </v>
          </cell>
          <cell r="E11215">
            <v>473.61</v>
          </cell>
        </row>
        <row r="11216">
          <cell r="A11216">
            <v>37562</v>
          </cell>
          <cell r="B11216" t="str">
            <v>SINAPI</v>
          </cell>
          <cell r="C11216" t="str">
            <v xml:space="preserve">PORTAO DE CORRER EM GRADIL FIXO DE BARRA DE FERRO CHATA DE 3 X 1/4" NA VERTICAL, SEM REQUADRO, ACABAMENTO NATURAL, COM TRILHOS E ROLDANAS                                                                                                                                                                                                                                                                                                                                                                 </v>
          </cell>
          <cell r="D11216" t="str">
            <v xml:space="preserve">M2    </v>
          </cell>
          <cell r="E11216">
            <v>620.96</v>
          </cell>
        </row>
        <row r="11217">
          <cell r="A11217">
            <v>14164</v>
          </cell>
          <cell r="B11217" t="str">
            <v>SINAPI</v>
          </cell>
          <cell r="C11217" t="str">
            <v xml:space="preserve">POSTE CONICO CONTINUO EM ACO GALVANIZADO, CURVO, BRACO DUPLO, ENGASTADO,  H = 9 M, DIAMETRO INFERIOR = *135* MM                                                                                                                                                                                                                                                                                                                                                                                           </v>
          </cell>
          <cell r="D11217" t="str">
            <v xml:space="preserve">UN    </v>
          </cell>
          <cell r="E11217">
            <v>2356.9899999999998</v>
          </cell>
        </row>
        <row r="11218">
          <cell r="A11218">
            <v>14163</v>
          </cell>
          <cell r="B11218" t="str">
            <v>SINAPI</v>
          </cell>
          <cell r="C11218" t="str">
            <v xml:space="preserve">POSTE CONICO CONTINUO EM ACO GALVANIZADO, CURVO, BRACO DUPLO, FLANGEADO,  H = 9 M, DIAMETRO INFERIOR = *135* MM                                                                                                                                                                                                                                                                                                                                                                                           </v>
          </cell>
          <cell r="D11218" t="str">
            <v xml:space="preserve">UN    </v>
          </cell>
          <cell r="E11218">
            <v>2678.88</v>
          </cell>
        </row>
        <row r="11219">
          <cell r="A11219">
            <v>5051</v>
          </cell>
          <cell r="B11219" t="str">
            <v>SINAPI</v>
          </cell>
          <cell r="C11219" t="str">
            <v xml:space="preserve">POSTE CONICO CONTINUO EM ACO GALVANIZADO, CURVO, BRACO SIMPLES, ENGASTADO,  H = 9 M, DIAMETRO INFERIOR = *135* MM                                                                                                                                                                                                                                                                                                                                                                                         </v>
          </cell>
          <cell r="D11219" t="str">
            <v xml:space="preserve">UN    </v>
          </cell>
          <cell r="E11219">
            <v>2278.35</v>
          </cell>
        </row>
        <row r="11220">
          <cell r="A11220">
            <v>14162</v>
          </cell>
          <cell r="B11220" t="str">
            <v>SINAPI</v>
          </cell>
          <cell r="C11220" t="str">
            <v xml:space="preserve">POSTE CONICO CONTINUO EM ACO GALVANIZADO, CURVO, BRACO SIMPLES, FLANGEADO,  H = 9 M, DIAMETRO INFERIOR = *135* MM                                                                                                                                                                                                                                                                                                                                                                                         </v>
          </cell>
          <cell r="D11220" t="str">
            <v xml:space="preserve">UN    </v>
          </cell>
          <cell r="E11220">
            <v>2275.04</v>
          </cell>
        </row>
        <row r="11221">
          <cell r="A11221">
            <v>5052</v>
          </cell>
          <cell r="B11221" t="str">
            <v>SINAPI</v>
          </cell>
          <cell r="C11221" t="str">
            <v xml:space="preserve">POSTE CONICO CONTINUO EM ACO GALVANIZADO, CURVO, BRACO SIMPLES, FLANGEADO, H = 7 M, DIAMETRO INFERIOR = *125* MM                                                                                                                                                                                                                                                                                                                                                                                          </v>
          </cell>
          <cell r="D11221" t="str">
            <v xml:space="preserve">UN    </v>
          </cell>
          <cell r="E11221">
            <v>1697.5</v>
          </cell>
        </row>
        <row r="11222">
          <cell r="A11222">
            <v>14166</v>
          </cell>
          <cell r="B11222" t="str">
            <v>SINAPI</v>
          </cell>
          <cell r="C11222" t="str">
            <v xml:space="preserve">POSTE CONICO CONTINUO EM ACO GALVANIZADO, RETO, ENGASTADO,  H = 7 M, DIAMETRO INFERIOR = *125* MM                                                                                                                                                                                                                                                                                                                                                                                                         </v>
          </cell>
          <cell r="D11222" t="str">
            <v xml:space="preserve">UN    </v>
          </cell>
          <cell r="E11222">
            <v>1719.05</v>
          </cell>
        </row>
        <row r="11223">
          <cell r="A11223">
            <v>14165</v>
          </cell>
          <cell r="B11223" t="str">
            <v>SINAPI</v>
          </cell>
          <cell r="C11223" t="str">
            <v xml:space="preserve">POSTE CONICO CONTINUO EM ACO GALVANIZADO, RETO, ENGASTADO,  H = 9 M, DIAMETRO INFERIOR = *145* MM                                                                                                                                                                                                                                                                                                                                                                                                         </v>
          </cell>
          <cell r="D11223" t="str">
            <v xml:space="preserve">UN    </v>
          </cell>
          <cell r="E11223">
            <v>2381.5100000000002</v>
          </cell>
        </row>
        <row r="11224">
          <cell r="A11224">
            <v>5050</v>
          </cell>
          <cell r="B11224" t="str">
            <v>SINAPI</v>
          </cell>
          <cell r="C11224" t="str">
            <v xml:space="preserve">POSTE CONICO CONTINUO EM ACO GALVANIZADO, RETO, FLANGEADO,  H = 3 M, DIAMETRO INFERIOR = *95* MM                                                                                                                                                                                                                                                                                                                                                                                                          </v>
          </cell>
          <cell r="D11224" t="str">
            <v xml:space="preserve">UN    </v>
          </cell>
          <cell r="E11224">
            <v>586.14</v>
          </cell>
        </row>
        <row r="11225">
          <cell r="A11225">
            <v>12366</v>
          </cell>
          <cell r="B11225" t="str">
            <v>SINAPI</v>
          </cell>
          <cell r="C11225" t="str">
            <v xml:space="preserve">POSTE DE CONCRETO ARMADO DE SECAO CIRCULAR, EXTENSAO DE 10,00 M, RESISTENCIA DE 150 A 200 DAN, TIPO C-14                                                                                                                                                                                                                                                                                                                                                                                                  </v>
          </cell>
          <cell r="D11225" t="str">
            <v xml:space="preserve">UN    </v>
          </cell>
          <cell r="E11225">
            <v>1408.16</v>
          </cell>
        </row>
        <row r="11226">
          <cell r="A11226">
            <v>5045</v>
          </cell>
          <cell r="B11226" t="str">
            <v>SINAPI</v>
          </cell>
          <cell r="C11226" t="str">
            <v xml:space="preserve">POSTE DE CONCRETO ARMADO DE SECAO CIRCULAR, EXTENSAO DE 11,00 M, RESISTENCIA DE 200 A 300 DAN, TIPO C-14                                                                                                                                                                                                                                                                                                                                                                                                  </v>
          </cell>
          <cell r="D11226" t="str">
            <v xml:space="preserve">UN    </v>
          </cell>
          <cell r="E11226">
            <v>2236.63</v>
          </cell>
        </row>
        <row r="11227">
          <cell r="A11227">
            <v>5035</v>
          </cell>
          <cell r="B11227" t="str">
            <v>SINAPI</v>
          </cell>
          <cell r="C11227" t="str">
            <v xml:space="preserve">POSTE DE CONCRETO ARMADO DE SECAO CIRCULAR, EXTENSAO DE 11,00 M, RESISTENCIA DE 300 A 400 DAN, TIPO C-17                                                                                                                                                                                                                                                                                                                                                                                                  </v>
          </cell>
          <cell r="D11227" t="str">
            <v xml:space="preserve">UN    </v>
          </cell>
          <cell r="E11227">
            <v>3431.39</v>
          </cell>
        </row>
        <row r="11228">
          <cell r="A11228">
            <v>41180</v>
          </cell>
          <cell r="B11228" t="str">
            <v>SINAPI</v>
          </cell>
          <cell r="C11228" t="str">
            <v xml:space="preserve">POSTE DE CONCRETO ARMADO DE SECAO CIRCULAR, EXTENSAO DE 13,00 M, RESISTENCIA DE 1000 DAN, TIPO C-23                                                                                                                                                                                                                                                                                                                                                                                                       </v>
          </cell>
          <cell r="D11228" t="str">
            <v xml:space="preserve">UN    </v>
          </cell>
          <cell r="E11228">
            <v>5027.8999999999996</v>
          </cell>
        </row>
        <row r="11229">
          <cell r="A11229">
            <v>41181</v>
          </cell>
          <cell r="B11229" t="str">
            <v>SINAPI</v>
          </cell>
          <cell r="C11229" t="str">
            <v xml:space="preserve">POSTE DE CONCRETO ARMADO DE SECAO CIRCULAR, EXTENSAO DE 13,00 M, RESISTENCIA DE 1500 DAN, TIPO C-29                                                                                                                                                                                                                                                                                                                                                                                                       </v>
          </cell>
          <cell r="D11229" t="str">
            <v xml:space="preserve">UN    </v>
          </cell>
          <cell r="E11229">
            <v>6656.78</v>
          </cell>
        </row>
        <row r="11230">
          <cell r="A11230">
            <v>41182</v>
          </cell>
          <cell r="B11230" t="str">
            <v>SINAPI</v>
          </cell>
          <cell r="C11230" t="str">
            <v xml:space="preserve">POSTE DE CONCRETO ARMADO DE SECAO CIRCULAR, EXTENSAO DE 13,00 M, RESISTENCIA DE 2000 DAN, TIPO C-29                                                                                                                                                                                                                                                                                                                                                                                                       </v>
          </cell>
          <cell r="D11230" t="str">
            <v xml:space="preserve">UN    </v>
          </cell>
          <cell r="E11230">
            <v>9549.7000000000007</v>
          </cell>
        </row>
        <row r="11231">
          <cell r="A11231">
            <v>41183</v>
          </cell>
          <cell r="B11231" t="str">
            <v>SINAPI</v>
          </cell>
          <cell r="C11231" t="str">
            <v xml:space="preserve">POSTE DE CONCRETO ARMADO DE SECAO CIRCULAR, EXTENSAO DE 13,00 M, RESISTENCIA DE 2500 DAN, TIPO C-29                                                                                                                                                                                                                                                                                                                                                                                                       </v>
          </cell>
          <cell r="D11231" t="str">
            <v xml:space="preserve">UN    </v>
          </cell>
          <cell r="E11231">
            <v>11923</v>
          </cell>
        </row>
        <row r="11232">
          <cell r="A11232">
            <v>41184</v>
          </cell>
          <cell r="B11232" t="str">
            <v>SINAPI</v>
          </cell>
          <cell r="C11232" t="str">
            <v xml:space="preserve">POSTE DE CONCRETO ARMADO DE SECAO CIRCULAR, EXTENSAO DE 13,00 M, RESISTENCIA DE 3000 DAN, TIPO C-29                                                                                                                                                                                                                                                                                                                                                                                                       </v>
          </cell>
          <cell r="D11232" t="str">
            <v xml:space="preserve">UN    </v>
          </cell>
          <cell r="E11232">
            <v>18153.5</v>
          </cell>
        </row>
        <row r="11233">
          <cell r="A11233">
            <v>41185</v>
          </cell>
          <cell r="B11233" t="str">
            <v>SINAPI</v>
          </cell>
          <cell r="C11233" t="str">
            <v xml:space="preserve">POSTE DE CONCRETO ARMADO DE SECAO CIRCULAR, EXTENSAO DE 14,00 M, RESISTENCIA DE 1000 DAN, TIPO C-23                                                                                                                                                                                                                                                                                                                                                                                                       </v>
          </cell>
          <cell r="D11233" t="str">
            <v xml:space="preserve">UN    </v>
          </cell>
          <cell r="E11233">
            <v>6732.13</v>
          </cell>
        </row>
        <row r="11234">
          <cell r="A11234">
            <v>41186</v>
          </cell>
          <cell r="B11234" t="str">
            <v>SINAPI</v>
          </cell>
          <cell r="C11234" t="str">
            <v xml:space="preserve">POSTE DE CONCRETO ARMADO DE SECAO CIRCULAR, EXTENSAO DE 14,00 M, RESISTENCIA DE 1500 DAN, TIPO C-29                                                                                                                                                                                                                                                                                                                                                                                                       </v>
          </cell>
          <cell r="D11234" t="str">
            <v xml:space="preserve">UN    </v>
          </cell>
          <cell r="E11234">
            <v>9434.31</v>
          </cell>
        </row>
        <row r="11235">
          <cell r="A11235">
            <v>41187</v>
          </cell>
          <cell r="B11235" t="str">
            <v>SINAPI</v>
          </cell>
          <cell r="C11235" t="str">
            <v xml:space="preserve">POSTE DE CONCRETO ARMADO DE SECAO CIRCULAR, EXTENSAO DE 14,00 M, RESISTENCIA DE 2000 DAN, TIPO C-29                                                                                                                                                                                                                                                                                                                                                                                                       </v>
          </cell>
          <cell r="D11235" t="str">
            <v xml:space="preserve">UN    </v>
          </cell>
          <cell r="E11235">
            <v>12652.19</v>
          </cell>
        </row>
        <row r="11236">
          <cell r="A11236">
            <v>41188</v>
          </cell>
          <cell r="B11236" t="str">
            <v>SINAPI</v>
          </cell>
          <cell r="C11236" t="str">
            <v xml:space="preserve">POSTE DE CONCRETO ARMADO DE SECAO CIRCULAR, EXTENSAO DE 14,00 M, RESISTENCIA DE 2500 DAN, TIPO C-29                                                                                                                                                                                                                                                                                                                                                                                                       </v>
          </cell>
          <cell r="D11236" t="str">
            <v xml:space="preserve">UN    </v>
          </cell>
          <cell r="E11236">
            <v>16179.33</v>
          </cell>
        </row>
        <row r="11237">
          <cell r="A11237">
            <v>5036</v>
          </cell>
          <cell r="B11237" t="str">
            <v>SINAPI</v>
          </cell>
          <cell r="C11237" t="str">
            <v xml:space="preserve">POSTE DE CONCRETO ARMADO DE SECAO CIRCULAR, EXTENSAO DE 14,00 M, RESISTENCIA DE 300 A 400 DAN, TIPO C-17                                                                                                                                                                                                                                                                                                                                                                                                  </v>
          </cell>
          <cell r="D11237" t="str">
            <v xml:space="preserve">UN    </v>
          </cell>
          <cell r="E11237">
            <v>1213.2</v>
          </cell>
        </row>
        <row r="11238">
          <cell r="A11238">
            <v>41189</v>
          </cell>
          <cell r="B11238" t="str">
            <v>SINAPI</v>
          </cell>
          <cell r="C11238" t="str">
            <v xml:space="preserve">POSTE DE CONCRETO ARMADO DE SECAO CIRCULAR, EXTENSAO DE 14,00 M, RESISTENCIA DE 3000 DAN, TIPO C-29                                                                                                                                                                                                                                                                                                                                                                                                       </v>
          </cell>
          <cell r="D11238" t="str">
            <v xml:space="preserve">UN    </v>
          </cell>
          <cell r="E11238">
            <v>20800.22</v>
          </cell>
        </row>
        <row r="11239">
          <cell r="A11239">
            <v>41190</v>
          </cell>
          <cell r="B11239" t="str">
            <v>SINAPI</v>
          </cell>
          <cell r="C11239" t="str">
            <v xml:space="preserve">POSTE DE CONCRETO ARMADO DE SECAO CIRCULAR, EXTENSAO DE 15,00 M, RESISTENCIA DE 1000 DAN, TIPO C-23                                                                                                                                                                                                                                                                                                                                                                                                       </v>
          </cell>
          <cell r="D11239" t="str">
            <v xml:space="preserve">UN    </v>
          </cell>
          <cell r="E11239">
            <v>7233.59</v>
          </cell>
        </row>
        <row r="11240">
          <cell r="A11240">
            <v>41191</v>
          </cell>
          <cell r="B11240" t="str">
            <v>SINAPI</v>
          </cell>
          <cell r="C11240" t="str">
            <v xml:space="preserve">POSTE DE CONCRETO ARMADO DE SECAO CIRCULAR, EXTENSAO DE 15,00 M, RESISTENCIA DE 1500 DAN, TIPO C-29                                                                                                                                                                                                                                                                                                                                                                                                       </v>
          </cell>
          <cell r="D11240" t="str">
            <v xml:space="preserve">UN    </v>
          </cell>
          <cell r="E11240">
            <v>11092.43</v>
          </cell>
        </row>
        <row r="11241">
          <cell r="A11241">
            <v>41192</v>
          </cell>
          <cell r="B11241" t="str">
            <v>SINAPI</v>
          </cell>
          <cell r="C11241" t="str">
            <v xml:space="preserve">POSTE DE CONCRETO ARMADO DE SECAO CIRCULAR, EXTENSAO DE 15,00 M, RESISTENCIA DE 2000 DAN, TIPO C-29                                                                                                                                                                                                                                                                                                                                                                                                       </v>
          </cell>
          <cell r="D11241" t="str">
            <v xml:space="preserve">UN    </v>
          </cell>
          <cell r="E11241">
            <v>11563.78</v>
          </cell>
        </row>
        <row r="11242">
          <cell r="A11242">
            <v>41193</v>
          </cell>
          <cell r="B11242" t="str">
            <v>SINAPI</v>
          </cell>
          <cell r="C11242" t="str">
            <v xml:space="preserve">POSTE DE CONCRETO ARMADO DE SECAO CIRCULAR, EXTENSAO DE 15,00 M, RESISTENCIA DE 2500 DAN, TIPO C-29                                                                                                                                                                                                                                                                                                                                                                                                       </v>
          </cell>
          <cell r="D11242" t="str">
            <v xml:space="preserve">UN    </v>
          </cell>
          <cell r="E11242">
            <v>18894.830000000002</v>
          </cell>
        </row>
        <row r="11243">
          <cell r="A11243">
            <v>41194</v>
          </cell>
          <cell r="B11243" t="str">
            <v>SINAPI</v>
          </cell>
          <cell r="C11243" t="str">
            <v xml:space="preserve">POSTE DE CONCRETO ARMADO DE SECAO CIRCULAR, EXTENSAO DE 15,00 M, RESISTENCIA DE 3000 DAN, TIPO C-29                                                                                                                                                                                                                                                                                                                                                                                                       </v>
          </cell>
          <cell r="D11243" t="str">
            <v xml:space="preserve">UN    </v>
          </cell>
          <cell r="E11243">
            <v>22545.81</v>
          </cell>
        </row>
        <row r="11244">
          <cell r="A11244">
            <v>5044</v>
          </cell>
          <cell r="B11244" t="str">
            <v>SINAPI</v>
          </cell>
          <cell r="C11244" t="str">
            <v xml:space="preserve">POSTE DE CONCRETO ARMADO DE SECAO CIRCULAR, EXTENSAO DE 9,00 M, RESISTENCIA DE 200 A 300 DAN, TIPO C-14                                                                                                                                                                                                                                                                                                                                                                                                   </v>
          </cell>
          <cell r="D11244" t="str">
            <v xml:space="preserve">UN    </v>
          </cell>
          <cell r="E11244">
            <v>1945.3</v>
          </cell>
        </row>
        <row r="11245">
          <cell r="A11245">
            <v>5059</v>
          </cell>
          <cell r="B11245" t="str">
            <v>SINAPI</v>
          </cell>
          <cell r="C11245" t="str">
            <v xml:space="preserve">POSTE DE CONCRETO ARMADO DE SECAO CIRCULAR, EXTENSAO DE 9,00 M, RESISTENCIA DE 300 A 400 DAN, TIPO C-17                                                                                                                                                                                                                                                                                                                                                                                                   </v>
          </cell>
          <cell r="D11245" t="str">
            <v xml:space="preserve">UN    </v>
          </cell>
          <cell r="E11245">
            <v>1450.83</v>
          </cell>
        </row>
        <row r="11246">
          <cell r="A11246">
            <v>41201</v>
          </cell>
          <cell r="B11246" t="str">
            <v>SINAPI</v>
          </cell>
          <cell r="C11246" t="str">
            <v xml:space="preserve">POSTE DE CONCRETO ARMADO DE SECAO DUPLO T, EXTENSAO DE 10,00 M, RESISTENCIA DE 1000 DAN, TIPO B-1,5                                                                                                                                                                                                                                                                                                                                                                                                       </v>
          </cell>
          <cell r="D11246" t="str">
            <v xml:space="preserve">UN    </v>
          </cell>
          <cell r="E11246">
            <v>2944.34</v>
          </cell>
        </row>
        <row r="11247">
          <cell r="A11247">
            <v>41199</v>
          </cell>
          <cell r="B11247" t="str">
            <v>SINAPI</v>
          </cell>
          <cell r="C11247" t="str">
            <v xml:space="preserve">POSTE DE CONCRETO ARMADO DE SECAO DUPLO T, EXTENSAO DE 10,00 M, RESISTENCIA DE 150 DAN, TIPO D                                                                                                                                                                                                                                                                                                                                                                                                            </v>
          </cell>
          <cell r="D11247" t="str">
            <v xml:space="preserve">UN    </v>
          </cell>
          <cell r="E11247">
            <v>946.13</v>
          </cell>
        </row>
        <row r="11248">
          <cell r="A11248">
            <v>5057</v>
          </cell>
          <cell r="B11248" t="str">
            <v>SINAPI</v>
          </cell>
          <cell r="C11248" t="str">
            <v xml:space="preserve">POSTE DE CONCRETO ARMADO DE SECAO DUPLO T, EXTENSAO DE 10,00 M, RESISTENCIA DE 300 A 400 DAN, TIPO B OU D                                                                                                                                                                                                                                                                                                                                                                                                 </v>
          </cell>
          <cell r="D11248" t="str">
            <v xml:space="preserve">UN    </v>
          </cell>
          <cell r="E11248">
            <v>1280.8800000000001</v>
          </cell>
        </row>
        <row r="11249">
          <cell r="A11249">
            <v>41200</v>
          </cell>
          <cell r="B11249" t="str">
            <v>SINAPI</v>
          </cell>
          <cell r="C11249" t="str">
            <v xml:space="preserve">POSTE DE CONCRETO ARMADO DE SECAO DUPLO T, EXTENSAO DE 10,00 M, RESISTENCIA DE 600 DAN, TIPO B                                                                                                                                                                                                                                                                                                                                                                                                            </v>
          </cell>
          <cell r="D11249" t="str">
            <v xml:space="preserve">UN    </v>
          </cell>
          <cell r="E11249">
            <v>1841.5</v>
          </cell>
        </row>
        <row r="11250">
          <cell r="A11250">
            <v>41205</v>
          </cell>
          <cell r="B11250" t="str">
            <v>SINAPI</v>
          </cell>
          <cell r="C11250" t="str">
            <v xml:space="preserve">POSTE DE CONCRETO ARMADO DE SECAO DUPLO T, EXTENSAO DE 11,00 M, RESISTENCIA DE 1000 DAN, TIPO B-1,5                                                                                                                                                                                                                                                                                                                                                                                                       </v>
          </cell>
          <cell r="D11250" t="str">
            <v xml:space="preserve">UN    </v>
          </cell>
          <cell r="E11250">
            <v>3412.26</v>
          </cell>
        </row>
        <row r="11251">
          <cell r="A11251">
            <v>41202</v>
          </cell>
          <cell r="B11251" t="str">
            <v>SINAPI</v>
          </cell>
          <cell r="C11251" t="str">
            <v xml:space="preserve">POSTE DE CONCRETO ARMADO DE SECAO DUPLO T, EXTENSAO DE 11,00 M, RESISTENCIA DE 150 DAN, TIPO D                                                                                                                                                                                                                                                                                                                                                                                                            </v>
          </cell>
          <cell r="D11251" t="str">
            <v xml:space="preserve">UN    </v>
          </cell>
          <cell r="E11251">
            <v>995.72</v>
          </cell>
        </row>
        <row r="11252">
          <cell r="A11252">
            <v>41206</v>
          </cell>
          <cell r="B11252" t="str">
            <v>SINAPI</v>
          </cell>
          <cell r="C11252" t="str">
            <v xml:space="preserve">POSTE DE CONCRETO ARMADO DE SECAO DUPLO T, EXTENSAO DE 11,00 M, RESISTENCIA DE 1500 DAN, TIPO B-3,0                                                                                                                                                                                                                                                                                                                                                                                                       </v>
          </cell>
          <cell r="D11252" t="str">
            <v xml:space="preserve">UN    </v>
          </cell>
          <cell r="E11252">
            <v>4498.92</v>
          </cell>
        </row>
        <row r="11253">
          <cell r="A11253">
            <v>12372</v>
          </cell>
          <cell r="B11253" t="str">
            <v>SINAPI</v>
          </cell>
          <cell r="C11253" t="str">
            <v xml:space="preserve">POSTE DE CONCRETO ARMADO DE SECAO DUPLO T, EXTENSAO DE 11,00 M, RESISTENCIA DE 200 DAN, TIPO D                                                                                                                                                                                                                                                                                                                                                                                                            </v>
          </cell>
          <cell r="D11253" t="str">
            <v xml:space="preserve">UN    </v>
          </cell>
          <cell r="E11253">
            <v>1045.51</v>
          </cell>
        </row>
        <row r="11254">
          <cell r="A11254">
            <v>41207</v>
          </cell>
          <cell r="B11254" t="str">
            <v>SINAPI</v>
          </cell>
          <cell r="C11254" t="str">
            <v xml:space="preserve">POSTE DE CONCRETO ARMADO DE SECAO DUPLO T, EXTENSAO DE 11,00 M, RESISTENCIA DE 2000 DAN, TIPO B-4,5                                                                                                                                                                                                                                                                                                                                                                                                       </v>
          </cell>
          <cell r="D11254" t="str">
            <v xml:space="preserve">UN    </v>
          </cell>
          <cell r="E11254">
            <v>6056.43</v>
          </cell>
        </row>
        <row r="11255">
          <cell r="A11255">
            <v>41203</v>
          </cell>
          <cell r="B11255" t="str">
            <v>SINAPI</v>
          </cell>
          <cell r="C11255" t="str">
            <v xml:space="preserve">POSTE DE CONCRETO ARMADO DE SECAO DUPLO T, EXTENSAO DE 11,00 M, RESISTENCIA DE 300 DAN, TIPO B                                                                                                                                                                                                                                                                                                                                                                                                            </v>
          </cell>
          <cell r="D11255" t="str">
            <v xml:space="preserve">UN    </v>
          </cell>
          <cell r="E11255">
            <v>1595.03</v>
          </cell>
        </row>
        <row r="11256">
          <cell r="A11256">
            <v>41204</v>
          </cell>
          <cell r="B11256" t="str">
            <v>SINAPI</v>
          </cell>
          <cell r="C11256" t="str">
            <v xml:space="preserve">POSTE DE CONCRETO ARMADO DE SECAO DUPLO T, EXTENSAO DE 11,00 M, RESISTENCIA DE 600 DAN, TIPO B                                                                                                                                                                                                                                                                                                                                                                                                            </v>
          </cell>
          <cell r="D11256" t="str">
            <v xml:space="preserve">UN    </v>
          </cell>
          <cell r="E11256">
            <v>2254.9699999999998</v>
          </cell>
        </row>
        <row r="11257">
          <cell r="A11257">
            <v>41210</v>
          </cell>
          <cell r="B11257" t="str">
            <v>SINAPI</v>
          </cell>
          <cell r="C11257" t="str">
            <v xml:space="preserve">POSTE DE CONCRETO ARMADO DE SECAO DUPLO T, EXTENSAO DE 12,00 M, RESISTENCIA DE 1000 DAN, TIPO B-1,5                                                                                                                                                                                                                                                                                                                                                                                                       </v>
          </cell>
          <cell r="D11257" t="str">
            <v xml:space="preserve">UN    </v>
          </cell>
          <cell r="E11257">
            <v>3766.88</v>
          </cell>
        </row>
        <row r="11258">
          <cell r="A11258">
            <v>41208</v>
          </cell>
          <cell r="B11258" t="str">
            <v>SINAPI</v>
          </cell>
          <cell r="C11258" t="str">
            <v xml:space="preserve">POSTE DE CONCRETO ARMADO DE SECAO DUPLO T, EXTENSAO DE 12,00 M, RESISTENCIA DE 150 DAN, TIPO D                                                                                                                                                                                                                                                                                                                                                                                                            </v>
          </cell>
          <cell r="D11258" t="str">
            <v xml:space="preserve">UN    </v>
          </cell>
          <cell r="E11258">
            <v>1318.62</v>
          </cell>
        </row>
        <row r="11259">
          <cell r="A11259">
            <v>41211</v>
          </cell>
          <cell r="B11259" t="str">
            <v>SINAPI</v>
          </cell>
          <cell r="C11259" t="str">
            <v xml:space="preserve">POSTE DE CONCRETO ARMADO DE SECAO DUPLO T, EXTENSAO DE 12,00 M, RESISTENCIA DE 1500 DAN, TIPO B-3,0                                                                                                                                                                                                                                                                                                                                                                                                       </v>
          </cell>
          <cell r="D11259" t="str">
            <v xml:space="preserve">UN    </v>
          </cell>
          <cell r="E11259">
            <v>5307.47</v>
          </cell>
        </row>
        <row r="11260">
          <cell r="A11260">
            <v>13339</v>
          </cell>
          <cell r="B11260" t="str">
            <v>SINAPI</v>
          </cell>
          <cell r="C11260" t="str">
            <v xml:space="preserve">POSTE DE CONCRETO ARMADO DE SECAO DUPLO T, EXTENSAO DE 12,00 M, RESISTENCIA DE 300 A 400 DAN, TIPO B OU D                                                                                                                                                                                                                                                                                                                                                                                                 </v>
          </cell>
          <cell r="D11260" t="str">
            <v xml:space="preserve">UN    </v>
          </cell>
          <cell r="E11260">
            <v>1787.06</v>
          </cell>
        </row>
        <row r="11261">
          <cell r="A11261">
            <v>41213</v>
          </cell>
          <cell r="B11261" t="str">
            <v>SINAPI</v>
          </cell>
          <cell r="C11261" t="str">
            <v xml:space="preserve">POSTE DE CONCRETO ARMADO DE SECAO DUPLO T, EXTENSAO DE 12,00 M, RESISTENCIA DE 3000 DAN, TIPO B-6,0                                                                                                                                                                                                                                                                                                                                                                                                       </v>
          </cell>
          <cell r="D11261" t="str">
            <v xml:space="preserve">UN    </v>
          </cell>
          <cell r="E11261">
            <v>11001.09</v>
          </cell>
        </row>
        <row r="11262">
          <cell r="A11262">
            <v>41209</v>
          </cell>
          <cell r="B11262" t="str">
            <v>SINAPI</v>
          </cell>
          <cell r="C11262" t="str">
            <v xml:space="preserve">POSTE DE CONCRETO ARMADO DE SECAO DUPLO T, EXTENSAO DE 12,00 M, RESISTENCIA DE 600 DAN, TIPO B                                                                                                                                                                                                                                                                                                                                                                                                            </v>
          </cell>
          <cell r="D11262" t="str">
            <v xml:space="preserve">UN    </v>
          </cell>
          <cell r="E11262">
            <v>2458.77</v>
          </cell>
        </row>
        <row r="11263">
          <cell r="A11263">
            <v>41216</v>
          </cell>
          <cell r="B11263" t="str">
            <v>SINAPI</v>
          </cell>
          <cell r="C11263" t="str">
            <v xml:space="preserve">POSTE DE CONCRETO ARMADO DE SECAO DUPLO T, EXTENSAO DE 13,00 M, RESISTENCIA DE 1000 DAN, TIPO B-1,5                                                                                                                                                                                                                                                                                                                                                                                                       </v>
          </cell>
          <cell r="D11263" t="str">
            <v xml:space="preserve">UN    </v>
          </cell>
          <cell r="E11263">
            <v>4605.6000000000004</v>
          </cell>
        </row>
        <row r="11264">
          <cell r="A11264">
            <v>41217</v>
          </cell>
          <cell r="B11264" t="str">
            <v>SINAPI</v>
          </cell>
          <cell r="C11264" t="str">
            <v xml:space="preserve">POSTE DE CONCRETO ARMADO DE SECAO DUPLO T, EXTENSAO DE 13,00 M, RESISTENCIA DE 1500 DAN, TIPO B-3,0                                                                                                                                                                                                                                                                                                                                                                                                       </v>
          </cell>
          <cell r="D11264" t="str">
            <v xml:space="preserve">UN    </v>
          </cell>
          <cell r="E11264">
            <v>7384.41</v>
          </cell>
        </row>
        <row r="11265">
          <cell r="A11265">
            <v>41218</v>
          </cell>
          <cell r="B11265" t="str">
            <v>SINAPI</v>
          </cell>
          <cell r="C11265" t="str">
            <v xml:space="preserve">POSTE DE CONCRETO ARMADO DE SECAO DUPLO T, EXTENSAO DE 13,00 M, RESISTENCIA DE 2000 DAN, TIPO B-4,5                                                                                                                                                                                                                                                                                                                                                                                                       </v>
          </cell>
          <cell r="D11265" t="str">
            <v xml:space="preserve">UN    </v>
          </cell>
          <cell r="E11265">
            <v>9902.7199999999993</v>
          </cell>
        </row>
        <row r="11266">
          <cell r="A11266">
            <v>41214</v>
          </cell>
          <cell r="B11266" t="str">
            <v>SINAPI</v>
          </cell>
          <cell r="C11266" t="str">
            <v xml:space="preserve">POSTE DE CONCRETO ARMADO DE SECAO DUPLO T, EXTENSAO DE 13,00 M, RESISTENCIA DE 300 DAN, TIPO B                                                                                                                                                                                                                                                                                                                                                                                                            </v>
          </cell>
          <cell r="D11266" t="str">
            <v xml:space="preserve">UN    </v>
          </cell>
          <cell r="E11266">
            <v>2087.9699999999998</v>
          </cell>
        </row>
        <row r="11267">
          <cell r="A11267">
            <v>41215</v>
          </cell>
          <cell r="B11267" t="str">
            <v>SINAPI</v>
          </cell>
          <cell r="C11267" t="str">
            <v xml:space="preserve">POSTE DE CONCRETO ARMADO DE SECAO DUPLO T, EXTENSAO DE 13,00 M, RESISTENCIA DE 600 DAN, TIPO B                                                                                                                                                                                                                                                                                                                                                                                                            </v>
          </cell>
          <cell r="D11267" t="str">
            <v xml:space="preserve">UN    </v>
          </cell>
          <cell r="E11267">
            <v>3143.72</v>
          </cell>
        </row>
        <row r="11268">
          <cell r="A11268">
            <v>41221</v>
          </cell>
          <cell r="B11268" t="str">
            <v>SINAPI</v>
          </cell>
          <cell r="C11268" t="str">
            <v xml:space="preserve">POSTE DE CONCRETO ARMADO DE SECAO DUPLO T, EXTENSAO DE 15,00 M, RESISTENCIA DE 1500 DAN, TIPO B-3,0                                                                                                                                                                                                                                                                                                                                                                                                       </v>
          </cell>
          <cell r="D11268" t="str">
            <v xml:space="preserve">UN    </v>
          </cell>
          <cell r="E11268">
            <v>9102.69</v>
          </cell>
        </row>
        <row r="11269">
          <cell r="A11269">
            <v>41222</v>
          </cell>
          <cell r="B11269" t="str">
            <v>SINAPI</v>
          </cell>
          <cell r="C11269" t="str">
            <v xml:space="preserve">POSTE DE CONCRETO ARMADO DE SECAO DUPLO T, EXTENSAO DE 15,00 M, RESISTENCIA DE 2000 DAN, TIPO B-4,5                                                                                                                                                                                                                                                                                                                                                                                                       </v>
          </cell>
          <cell r="D11269" t="str">
            <v xml:space="preserve">UN    </v>
          </cell>
          <cell r="E11269">
            <v>13026.06</v>
          </cell>
        </row>
        <row r="11270">
          <cell r="A11270">
            <v>41195</v>
          </cell>
          <cell r="B11270" t="str">
            <v>SINAPI</v>
          </cell>
          <cell r="C11270" t="str">
            <v xml:space="preserve">POSTE DE CONCRETO ARMADO DE SECAO DUPLO T, EXTENSAO DE 8,00 M, RESISTENCIA DE 150 DAN, TIPO D                                                                                                                                                                                                                                                                                                                                                                                                             </v>
          </cell>
          <cell r="D11270" t="str">
            <v xml:space="preserve">UN    </v>
          </cell>
          <cell r="E11270">
            <v>669.5</v>
          </cell>
        </row>
        <row r="11271">
          <cell r="A11271">
            <v>41198</v>
          </cell>
          <cell r="B11271" t="str">
            <v>SINAPI</v>
          </cell>
          <cell r="C11271" t="str">
            <v xml:space="preserve">POSTE DE CONCRETO ARMADO DE SECAO DUPLO T, EXTENSAO DE 9,00 M, RESISTENCIA DE 1000 DAN, TIPO B-1,5                                                                                                                                                                                                                                                                                                                                                                                                        </v>
          </cell>
          <cell r="D11271" t="str">
            <v xml:space="preserve">UN    </v>
          </cell>
          <cell r="E11271">
            <v>2616.2600000000002</v>
          </cell>
        </row>
        <row r="11272">
          <cell r="A11272">
            <v>41196</v>
          </cell>
          <cell r="B11272" t="str">
            <v>SINAPI</v>
          </cell>
          <cell r="C11272" t="str">
            <v xml:space="preserve">POSTE DE CONCRETO ARMADO DE SECAO DUPLO T, EXTENSAO DE 9,00 M, RESISTENCIA DE 150 DAN, TIPO D                                                                                                                                                                                                                                                                                                                                                                                                             </v>
          </cell>
          <cell r="D11272" t="str">
            <v xml:space="preserve">UN    </v>
          </cell>
          <cell r="E11272">
            <v>829.89</v>
          </cell>
        </row>
        <row r="11273">
          <cell r="A11273">
            <v>5033</v>
          </cell>
          <cell r="B11273" t="str">
            <v>SINAPI</v>
          </cell>
          <cell r="C11273" t="str">
            <v xml:space="preserve">POSTE DE CONCRETO ARMADO DE SECAO DUPLO T, EXTENSAO DE 9,00 M, RESISTENCIA DE 300 A 400 DAN, TIPO B OU D                                                                                                                                                                                                                                                                                                                                                                                                  </v>
          </cell>
          <cell r="D11273" t="str">
            <v xml:space="preserve">UN    </v>
          </cell>
          <cell r="E11273">
            <v>1089.5999999999999</v>
          </cell>
        </row>
        <row r="11274">
          <cell r="A11274">
            <v>41197</v>
          </cell>
          <cell r="B11274" t="str">
            <v>SINAPI</v>
          </cell>
          <cell r="C11274" t="str">
            <v xml:space="preserve">POSTE DE CONCRETO ARMADO DE SECAO DUPLO T, EXTENSAO DE 9,00 M, RESISTENCIA DE 600 DAN, TIPO B                                                                                                                                                                                                                                                                                                                                                                                                             </v>
          </cell>
          <cell r="D11274" t="str">
            <v xml:space="preserve">UN    </v>
          </cell>
          <cell r="E11274">
            <v>1618.46</v>
          </cell>
        </row>
        <row r="11275">
          <cell r="A11275">
            <v>12388</v>
          </cell>
          <cell r="B11275" t="str">
            <v>SINAPI</v>
          </cell>
          <cell r="C11275" t="str">
            <v xml:space="preserve">POSTE DECORATIVO PARA JARDIM EM ACO TUBULAR, SEM LUMINARIA, H = *2,5* M                                                                                                                                                                                                                                                                                                                                                                                                                                   </v>
          </cell>
          <cell r="D11275" t="str">
            <v xml:space="preserve">UN    </v>
          </cell>
          <cell r="E11275">
            <v>346.95</v>
          </cell>
        </row>
        <row r="11276">
          <cell r="A11276">
            <v>2731</v>
          </cell>
          <cell r="B11276" t="str">
            <v>SINAPI</v>
          </cell>
          <cell r="C11276" t="str">
            <v xml:space="preserve">POSTE ROLICO DE MADEIRA TRATADA, D = 20 A 25 CM, H = 12,00 M, EM EUCALIPTO OU EQUIVALENTE DA REGIAO                                                                                                                                                                                                                                                                                                                                                                                                       </v>
          </cell>
          <cell r="D11276" t="str">
            <v xml:space="preserve">M     </v>
          </cell>
          <cell r="E11276">
            <v>76.180000000000007</v>
          </cell>
        </row>
        <row r="11277">
          <cell r="A11277">
            <v>41457</v>
          </cell>
          <cell r="B11277" t="str">
            <v>SINAPI</v>
          </cell>
          <cell r="C11277" t="str">
            <v xml:space="preserve">POSTES METALICOS AUTOPORTANTES, CONICO OU TELESCOPICO, PARA SPDA, ALTURA 10 METROS LIVRES                                                                                                                                                                                                                                                                                                                                                                                                                 </v>
          </cell>
          <cell r="D11277" t="str">
            <v xml:space="preserve">UN    </v>
          </cell>
          <cell r="E11277">
            <v>1634.84</v>
          </cell>
        </row>
        <row r="11278">
          <cell r="A11278">
            <v>41458</v>
          </cell>
          <cell r="B11278" t="str">
            <v>SINAPI</v>
          </cell>
          <cell r="C11278" t="str">
            <v xml:space="preserve">POSTES METALICOS AUTOPORTANTES, CONICO OU TELESCOPICO, PARA SPDA, ALTURA 12 METROS LIVRES                                                                                                                                                                                                                                                                                                                                                                                                                 </v>
          </cell>
          <cell r="D11278" t="str">
            <v xml:space="preserve">UN    </v>
          </cell>
          <cell r="E11278">
            <v>2282.31</v>
          </cell>
        </row>
        <row r="11279">
          <cell r="A11279">
            <v>41459</v>
          </cell>
          <cell r="B11279" t="str">
            <v>SINAPI</v>
          </cell>
          <cell r="C11279" t="str">
            <v xml:space="preserve">POSTES METALICOS AUTOPORTANTES, CONICO OU TELESCOPICO, PARA SPDA, ALTURA 15 METROS LIVRES                                                                                                                                                                                                                                                                                                                                                                                                                 </v>
          </cell>
          <cell r="D11279" t="str">
            <v xml:space="preserve">UN    </v>
          </cell>
          <cell r="E11279">
            <v>3183.65</v>
          </cell>
        </row>
        <row r="11280">
          <cell r="A11280">
            <v>41461</v>
          </cell>
          <cell r="B11280" t="str">
            <v>SINAPI</v>
          </cell>
          <cell r="C11280" t="str">
            <v xml:space="preserve">POSTES METALICOS AUTOPORTANTES, CONICO OU TELESCOPICO, PARA SPDA, ALTURA 20 METROS LIVRES                                                                                                                                                                                                                                                                                                                                                                                                                 </v>
          </cell>
          <cell r="D11280" t="str">
            <v xml:space="preserve">UN    </v>
          </cell>
          <cell r="E11280">
            <v>4340.75</v>
          </cell>
        </row>
        <row r="11281">
          <cell r="A11281">
            <v>44537</v>
          </cell>
          <cell r="B11281" t="str">
            <v>SINAPI</v>
          </cell>
          <cell r="C11281" t="str">
            <v xml:space="preserve">POZOLANA DE CLASSE  C                                                                                                                                                                                                                                                                                                                                                                                                                                                                                     </v>
          </cell>
          <cell r="D11281" t="str">
            <v xml:space="preserve">T     </v>
          </cell>
          <cell r="E11281">
            <v>300</v>
          </cell>
        </row>
        <row r="11282">
          <cell r="A11282">
            <v>11844</v>
          </cell>
          <cell r="B11282" t="str">
            <v>SINAPI</v>
          </cell>
          <cell r="C11282" t="str">
            <v xml:space="preserve">PRANCHA  APARELHADA *4 X 30* CM, EM MACARANDUBA, ANGELIM OU EQUIVALENTE DA REGIAO                                                                                                                                                                                                                                                                                                                                                                                                                         </v>
          </cell>
          <cell r="D11282" t="str">
            <v xml:space="preserve">M     </v>
          </cell>
          <cell r="E11282">
            <v>87.44</v>
          </cell>
        </row>
        <row r="11283">
          <cell r="A11283">
            <v>4465</v>
          </cell>
          <cell r="B11283" t="str">
            <v>SINAPI</v>
          </cell>
          <cell r="C11283" t="str">
            <v xml:space="preserve">PRANCHA NAO APARELHADA  *6 X 25* CM, EM MACARANDUBA, ANGELIM OU EQUIVALENTE DA REGIAO -  BRUTA                                                                                                                                                                                                                                                                                                                                                                                                            </v>
          </cell>
          <cell r="D11283" t="str">
            <v xml:space="preserve">M     </v>
          </cell>
          <cell r="E11283">
            <v>72.67</v>
          </cell>
        </row>
        <row r="11284">
          <cell r="A11284">
            <v>35273</v>
          </cell>
          <cell r="B11284" t="str">
            <v>SINAPI</v>
          </cell>
          <cell r="C11284" t="str">
            <v xml:space="preserve">PRANCHA NAO APARELHADA  *6 X 30* CM, EM MACARANDUBA, ANGELIM OU EQUIVALENTE DA REGIAO - BRUTA                                                                                                                                                                                                                                                                                                                                                                                                             </v>
          </cell>
          <cell r="D11284" t="str">
            <v xml:space="preserve">M     </v>
          </cell>
          <cell r="E11284">
            <v>87.15</v>
          </cell>
        </row>
        <row r="11285">
          <cell r="A11285">
            <v>4470</v>
          </cell>
          <cell r="B11285" t="str">
            <v>SINAPI</v>
          </cell>
          <cell r="C11285" t="str">
            <v xml:space="preserve">PRANCHA NAO APARELHADA  *6 X 40* CM, EM MACARANDUBA, ANGELIM OU EQUIVALENTE DA REGIAO -  BRUTA                                                                                                                                                                                                                                                                                                                                                                                                            </v>
          </cell>
          <cell r="D11285" t="str">
            <v xml:space="preserve">M     </v>
          </cell>
          <cell r="E11285">
            <v>201.13</v>
          </cell>
        </row>
        <row r="11286">
          <cell r="A11286">
            <v>20208</v>
          </cell>
          <cell r="B11286" t="str">
            <v>SINAPI</v>
          </cell>
          <cell r="C11286" t="str">
            <v xml:space="preserve">PRANCHAO  APARELHADO *8 X 30* CM, EM MACARANDUBA, ANGELIM OU EQUIVALENTE DA REGIAO                                                                                                                                                                                                                                                                                                                                                                                                                        </v>
          </cell>
          <cell r="D11286" t="str">
            <v xml:space="preserve">M     </v>
          </cell>
          <cell r="E11286">
            <v>181.01</v>
          </cell>
        </row>
        <row r="11287">
          <cell r="A11287">
            <v>20204</v>
          </cell>
          <cell r="B11287" t="str">
            <v>SINAPI</v>
          </cell>
          <cell r="C11287" t="str">
            <v xml:space="preserve">PRANCHAO APARELHADO *7,5 X 23* CM, EM MACARANDUBA, ANGELIM OU EQUIVALENTE DA REGIAO                                                                                                                                                                                                                                                                                                                                                                                                                       </v>
          </cell>
          <cell r="D11287" t="str">
            <v xml:space="preserve">M     </v>
          </cell>
          <cell r="E11287">
            <v>134.08000000000001</v>
          </cell>
        </row>
        <row r="11288">
          <cell r="A11288">
            <v>4437</v>
          </cell>
          <cell r="B11288" t="str">
            <v>SINAPI</v>
          </cell>
          <cell r="C11288" t="str">
            <v xml:space="preserve">PRANCHAO NAO APARELHADO  *7,5 X 23* CM, EM MACARANDUBA, ANGELIM OU EQUIVALENTE DA REGIAO - BRUTA                                                                                                                                                                                                                                                                                                                                                                                                          </v>
          </cell>
          <cell r="D11288" t="str">
            <v xml:space="preserve">M     </v>
          </cell>
          <cell r="E11288">
            <v>150.84</v>
          </cell>
        </row>
        <row r="11289">
          <cell r="A11289">
            <v>14580</v>
          </cell>
          <cell r="B11289" t="str">
            <v>SINAPI</v>
          </cell>
          <cell r="C11289" t="str">
            <v xml:space="preserve">PRANCHAO NAO APARELHADO *8 X 30* CM, EM MACARANDUBA, ANGELIM OU EQUIVALENTE DA REGIAO - BRUTA                                                                                                                                                                                                                                                                                                                                                                                                             </v>
          </cell>
          <cell r="D11289" t="str">
            <v xml:space="preserve">M     </v>
          </cell>
          <cell r="E11289">
            <v>150.84</v>
          </cell>
        </row>
        <row r="11290">
          <cell r="A11290">
            <v>40304</v>
          </cell>
          <cell r="B11290" t="str">
            <v>SINAPI</v>
          </cell>
          <cell r="C11290" t="str">
            <v xml:space="preserve">PREGO DE ACO POLIDO COM CABECA DUPLA 17 X 27 (2 1/2 X 11)                                                                                                                                                                                                                                                                                                                                                                                                                                                 </v>
          </cell>
          <cell r="D11290" t="str">
            <v xml:space="preserve">KG    </v>
          </cell>
          <cell r="E11290">
            <v>28.88</v>
          </cell>
        </row>
        <row r="11291">
          <cell r="A11291">
            <v>5065</v>
          </cell>
          <cell r="B11291" t="str">
            <v>SINAPI</v>
          </cell>
          <cell r="C11291" t="str">
            <v xml:space="preserve">PREGO DE ACO POLIDO COM CABECA 10 X 10 (7/8 X 17)                                                                                                                                                                                                                                                                                                                                                                                                                                                         </v>
          </cell>
          <cell r="D11291" t="str">
            <v xml:space="preserve">KG    </v>
          </cell>
          <cell r="E11291">
            <v>44.5</v>
          </cell>
        </row>
        <row r="11292">
          <cell r="A11292">
            <v>5072</v>
          </cell>
          <cell r="B11292" t="str">
            <v>SINAPI</v>
          </cell>
          <cell r="C11292" t="str">
            <v xml:space="preserve">PREGO DE ACO POLIDO COM CABECA 10 X 11 (1 X 17)                                                                                                                                                                                                                                                                                                                                                                                                                                                           </v>
          </cell>
          <cell r="D11292" t="str">
            <v xml:space="preserve">KG    </v>
          </cell>
          <cell r="E11292">
            <v>41.17</v>
          </cell>
        </row>
        <row r="11293">
          <cell r="A11293">
            <v>5066</v>
          </cell>
          <cell r="B11293" t="str">
            <v>SINAPI</v>
          </cell>
          <cell r="C11293" t="str">
            <v xml:space="preserve">PREGO DE ACO POLIDO COM CABECA 12 X 12                                                                                                                                                                                                                                                                                                                                                                                                                                                                    </v>
          </cell>
          <cell r="D11293" t="str">
            <v xml:space="preserve">KG    </v>
          </cell>
          <cell r="E11293">
            <v>30.83</v>
          </cell>
        </row>
        <row r="11294">
          <cell r="A11294">
            <v>5063</v>
          </cell>
          <cell r="B11294" t="str">
            <v>SINAPI</v>
          </cell>
          <cell r="C11294" t="str">
            <v xml:space="preserve">PREGO DE ACO POLIDO COM CABECA 14 X 18 (1 1/2 X 14)                                                                                                                                                                                                                                                                                                                                                                                                                                                       </v>
          </cell>
          <cell r="D11294" t="str">
            <v xml:space="preserve">KG    </v>
          </cell>
          <cell r="E11294">
            <v>27.92</v>
          </cell>
        </row>
        <row r="11295">
          <cell r="A11295">
            <v>20247</v>
          </cell>
          <cell r="B11295" t="str">
            <v>SINAPI</v>
          </cell>
          <cell r="C11295" t="str">
            <v xml:space="preserve">PREGO DE ACO POLIDO COM CABECA 15 X 15 (1 1/4 X 13)                                                                                                                                                                                                                                                                                                                                                                                                                                                       </v>
          </cell>
          <cell r="D11295" t="str">
            <v xml:space="preserve">KG    </v>
          </cell>
          <cell r="E11295">
            <v>25.91</v>
          </cell>
        </row>
        <row r="11296">
          <cell r="A11296">
            <v>5074</v>
          </cell>
          <cell r="B11296" t="str">
            <v>SINAPI</v>
          </cell>
          <cell r="C11296" t="str">
            <v xml:space="preserve">PREGO DE ACO POLIDO COM CABECA 15 X 18 (1 1/2 X 13)                                                                                                                                                                                                                                                                                                                                                                                                                                                       </v>
          </cell>
          <cell r="D11296" t="str">
            <v xml:space="preserve">KG    </v>
          </cell>
          <cell r="E11296">
            <v>26.21</v>
          </cell>
        </row>
        <row r="11297">
          <cell r="A11297">
            <v>5067</v>
          </cell>
          <cell r="B11297" t="str">
            <v>SINAPI</v>
          </cell>
          <cell r="C11297" t="str">
            <v xml:space="preserve">PREGO DE ACO POLIDO COM CABECA 16 X 24 (2 1/4 X 12)                                                                                                                                                                                                                                                                                                                                                                                                                                                       </v>
          </cell>
          <cell r="D11297" t="str">
            <v xml:space="preserve">KG    </v>
          </cell>
          <cell r="E11297">
            <v>24.94</v>
          </cell>
        </row>
        <row r="11298">
          <cell r="A11298">
            <v>5078</v>
          </cell>
          <cell r="B11298" t="str">
            <v>SINAPI</v>
          </cell>
          <cell r="C11298" t="str">
            <v xml:space="preserve">PREGO DE ACO POLIDO COM CABECA 16 X 27 (2 1/2 X 12)                                                                                                                                                                                                                                                                                                                                                                                                                                                       </v>
          </cell>
          <cell r="D11298" t="str">
            <v xml:space="preserve">KG    </v>
          </cell>
          <cell r="E11298">
            <v>24.65</v>
          </cell>
        </row>
        <row r="11299">
          <cell r="A11299">
            <v>5068</v>
          </cell>
          <cell r="B11299" t="str">
            <v>SINAPI</v>
          </cell>
          <cell r="C11299" t="str">
            <v xml:space="preserve">PREGO DE ACO POLIDO COM CABECA 17 X 21 (2 X 11)                                                                                                                                                                                                                                                                                                                                                                                                                                                           </v>
          </cell>
          <cell r="D11299" t="str">
            <v xml:space="preserve">KG    </v>
          </cell>
          <cell r="E11299">
            <v>23.4</v>
          </cell>
        </row>
        <row r="11300">
          <cell r="A11300">
            <v>5073</v>
          </cell>
          <cell r="B11300" t="str">
            <v>SINAPI</v>
          </cell>
          <cell r="C11300" t="str">
            <v xml:space="preserve">PREGO DE ACO POLIDO COM CABECA 17 X 24 (2 1/4 X 11)                                                                                                                                                                                                                                                                                                                                                                                                                                                       </v>
          </cell>
          <cell r="D11300" t="str">
            <v xml:space="preserve">KG    </v>
          </cell>
          <cell r="E11300">
            <v>23.85</v>
          </cell>
        </row>
        <row r="11301">
          <cell r="A11301">
            <v>5069</v>
          </cell>
          <cell r="B11301" t="str">
            <v>SINAPI</v>
          </cell>
          <cell r="C11301" t="str">
            <v xml:space="preserve">PREGO DE ACO POLIDO COM CABECA 17 X 27 (2 1/2 X 11)                                                                                                                                                                                                                                                                                                                                                                                                                                                       </v>
          </cell>
          <cell r="D11301" t="str">
            <v xml:space="preserve">KG    </v>
          </cell>
          <cell r="E11301">
            <v>23.85</v>
          </cell>
        </row>
        <row r="11302">
          <cell r="A11302">
            <v>5070</v>
          </cell>
          <cell r="B11302" t="str">
            <v>SINAPI</v>
          </cell>
          <cell r="C11302" t="str">
            <v xml:space="preserve">PREGO DE ACO POLIDO COM CABECA 17 X 30 (2 3/4 X 11)                                                                                                                                                                                                                                                                                                                                                                                                                                                       </v>
          </cell>
          <cell r="D11302" t="str">
            <v xml:space="preserve">KG    </v>
          </cell>
          <cell r="E11302">
            <v>24.11</v>
          </cell>
        </row>
        <row r="11303">
          <cell r="A11303">
            <v>5071</v>
          </cell>
          <cell r="B11303" t="str">
            <v>SINAPI</v>
          </cell>
          <cell r="C11303" t="str">
            <v xml:space="preserve">PREGO DE ACO POLIDO COM CABECA 18 X 24 (2 1/4 X 10)                                                                                                                                                                                                                                                                                                                                                                                                                                                       </v>
          </cell>
          <cell r="D11303" t="str">
            <v xml:space="preserve">KG    </v>
          </cell>
          <cell r="E11303">
            <v>23.4</v>
          </cell>
        </row>
        <row r="11304">
          <cell r="A11304">
            <v>5061</v>
          </cell>
          <cell r="B11304" t="str">
            <v>SINAPI</v>
          </cell>
          <cell r="C11304" t="str">
            <v xml:space="preserve">PREGO DE ACO POLIDO COM CABECA 18 X 27 (2 1/2 X 10)                                                                                                                                                                                                                                                                                                                                                                                                                                                       </v>
          </cell>
          <cell r="D11304" t="str">
            <v xml:space="preserve">KG    </v>
          </cell>
          <cell r="E11304">
            <v>23</v>
          </cell>
        </row>
        <row r="11305">
          <cell r="A11305">
            <v>5075</v>
          </cell>
          <cell r="B11305" t="str">
            <v>SINAPI</v>
          </cell>
          <cell r="C11305" t="str">
            <v xml:space="preserve">PREGO DE ACO POLIDO COM CABECA 18 X 30 (2 3/4 X 10)                                                                                                                                                                                                                                                                                                                                                                                                                                                       </v>
          </cell>
          <cell r="D11305" t="str">
            <v xml:space="preserve">KG    </v>
          </cell>
          <cell r="E11305">
            <v>23.4</v>
          </cell>
        </row>
        <row r="11306">
          <cell r="A11306">
            <v>39027</v>
          </cell>
          <cell r="B11306" t="str">
            <v>SINAPI</v>
          </cell>
          <cell r="C11306" t="str">
            <v xml:space="preserve">PREGO DE ACO POLIDO COM CABECA 19  X 36 (3 1/4  X  9)                                                                                                                                                                                                                                                                                                                                                                                                                                                     </v>
          </cell>
          <cell r="D11306" t="str">
            <v xml:space="preserve">KG    </v>
          </cell>
          <cell r="E11306">
            <v>23.37</v>
          </cell>
        </row>
        <row r="11307">
          <cell r="A11307">
            <v>5062</v>
          </cell>
          <cell r="B11307" t="str">
            <v>SINAPI</v>
          </cell>
          <cell r="C11307" t="str">
            <v xml:space="preserve">PREGO DE ACO POLIDO COM CABECA 19 X 33 (3 X 9)                                                                                                                                                                                                                                                                                                                                                                                                                                                            </v>
          </cell>
          <cell r="D11307" t="str">
            <v xml:space="preserve">KG    </v>
          </cell>
          <cell r="E11307">
            <v>23.7</v>
          </cell>
        </row>
        <row r="11308">
          <cell r="A11308">
            <v>40568</v>
          </cell>
          <cell r="B11308" t="str">
            <v>SINAPI</v>
          </cell>
          <cell r="C11308" t="str">
            <v xml:space="preserve">PREGO DE ACO POLIDO COM CABECA 22 X 48 (4 1/4 X 5)                                                                                                                                                                                                                                                                                                                                                                                                                                                        </v>
          </cell>
          <cell r="D11308" t="str">
            <v xml:space="preserve">KG    </v>
          </cell>
          <cell r="E11308">
            <v>23.57</v>
          </cell>
        </row>
        <row r="11309">
          <cell r="A11309">
            <v>39026</v>
          </cell>
          <cell r="B11309" t="str">
            <v>SINAPI</v>
          </cell>
          <cell r="C11309" t="str">
            <v xml:space="preserve">PREGO DE ACO POLIDO SEM CABECA 15 X 15 (1 1/4 X 13)                                                                                                                                                                                                                                                                                                                                                                                                                                                       </v>
          </cell>
          <cell r="D11309" t="str">
            <v xml:space="preserve">KG    </v>
          </cell>
          <cell r="E11309">
            <v>26.31</v>
          </cell>
        </row>
        <row r="11310">
          <cell r="A11310">
            <v>42431</v>
          </cell>
          <cell r="B11310" t="str">
            <v>SINAPI</v>
          </cell>
          <cell r="C11310" t="str">
            <v xml:space="preserve">PRESSAO DE PERNAS TRIPLO, EM TUBO DE ACO CARBONO, PINTURA NO PROCESSO ELETROSTATICO - EQUIPAMENTO DE GINASTICA PARA ACADEMIA AO AR LIVRE / ACADEMIA DA TERCEIRA IDADE - ATI                                                                                                                                                                                                                                                                                                                               </v>
          </cell>
          <cell r="D11310" t="str">
            <v xml:space="preserve">UN    </v>
          </cell>
          <cell r="E11310">
            <v>3922.99</v>
          </cell>
        </row>
        <row r="11311">
          <cell r="A11311">
            <v>44074</v>
          </cell>
          <cell r="B11311" t="str">
            <v>SINAPI</v>
          </cell>
          <cell r="C11311" t="str">
            <v xml:space="preserve">PRIMER DE POLIURETANO                                                                                                                                                                                                                                                                                                                                                                                                                                                                                     </v>
          </cell>
          <cell r="D11311" t="str">
            <v xml:space="preserve">L     </v>
          </cell>
          <cell r="E11311">
            <v>479.19</v>
          </cell>
        </row>
        <row r="11312">
          <cell r="A11312">
            <v>44072</v>
          </cell>
          <cell r="B11312" t="str">
            <v>SINAPI</v>
          </cell>
          <cell r="C11312" t="str">
            <v xml:space="preserve">PRIMER EPOXI / EPOXIDICO                                                                                                                                                                                                                                                                                                                                                                                                                                                                                  </v>
          </cell>
          <cell r="D11312" t="str">
            <v xml:space="preserve">L     </v>
          </cell>
          <cell r="E11312">
            <v>118.13</v>
          </cell>
        </row>
        <row r="11313">
          <cell r="A11313">
            <v>511</v>
          </cell>
          <cell r="B11313" t="str">
            <v>SINAPI</v>
          </cell>
          <cell r="C11313" t="str">
            <v xml:space="preserve">PRIMER PARA MANTA ASFALTICA A BASE DE ASFALTO MODIFICADO DILUIDO EM SOLVENTE, APLICACAO A FRIO                                                                                                                                                                                                                                                                                                                                                                                                            </v>
          </cell>
          <cell r="D11313" t="str">
            <v xml:space="preserve">L     </v>
          </cell>
          <cell r="E11313">
            <v>16.5</v>
          </cell>
        </row>
        <row r="11314">
          <cell r="A11314">
            <v>37540</v>
          </cell>
          <cell r="B11314" t="str">
            <v>SINAPI</v>
          </cell>
          <cell r="C11314" t="str">
            <v xml:space="preserve">PROJETOR DE ARGAMASSA, CAPACIDADE DE PROJECAO 1,5 M3/H, ALCANCE DA PROJECAO 30 ATE 60 M, MOTOR ELETRICO TRIFASICO                                                                                                                                                                                                                                                                                                                                                                                         </v>
          </cell>
          <cell r="D11314" t="str">
            <v xml:space="preserve">UN    </v>
          </cell>
          <cell r="E11314">
            <v>96201.5</v>
          </cell>
        </row>
        <row r="11315">
          <cell r="A11315">
            <v>37548</v>
          </cell>
          <cell r="B11315" t="str">
            <v>SINAPI</v>
          </cell>
          <cell r="C11315" t="str">
            <v xml:space="preserve">PROJETOR DE ARGAMASSA, CAPACIDADE DE PROJECAO 2,0 M3/H, ALCANCE DA PROJECAO ATE 50 M, MOTOR ELETRICO TRIFASICO                                                                                                                                                                                                                                                                                                                                                                                            </v>
          </cell>
          <cell r="D11315" t="str">
            <v xml:space="preserve">UN    </v>
          </cell>
          <cell r="E11315">
            <v>127514.6</v>
          </cell>
        </row>
        <row r="11316">
          <cell r="A11316">
            <v>39828</v>
          </cell>
          <cell r="B11316" t="str">
            <v>SINAPI</v>
          </cell>
          <cell r="C11316" t="str">
            <v xml:space="preserve">PROJETOR PNEUMATICO DE ARGAMASSA PARA CHAPISCO E REBOCO COM RECIPIENTE ACOPLADO, TIPO CANEQUNHA, COM VOLUME DE 1,50 L, SEM COMPRESSOR                                                                                                                                                                                                                                                                                                                                                                     </v>
          </cell>
          <cell r="D11316" t="str">
            <v xml:space="preserve">UN    </v>
          </cell>
          <cell r="E11316">
            <v>764.96</v>
          </cell>
        </row>
        <row r="11317">
          <cell r="A11317">
            <v>12273</v>
          </cell>
          <cell r="B11317" t="str">
            <v>SINAPI</v>
          </cell>
          <cell r="C11317" t="str">
            <v xml:space="preserve">PROJETOR RETANGULAR FECHADO PARA LAMPADA VAPOR DE MERCURIO/SODIO 250 W A 500 W, CABECEIRAS EM ALUMINIO FUNDIDO, CORPO EM ALUMINIO ANODIZADO, PARA LAMPADA E40 FECHAMENTO EM VIDRO TEMPERADO.                                                                                                                                                                                                                                                                                                              </v>
          </cell>
          <cell r="D11317" t="str">
            <v xml:space="preserve">UN    </v>
          </cell>
          <cell r="E11317">
            <v>119.91</v>
          </cell>
        </row>
        <row r="11318">
          <cell r="A11318">
            <v>38392</v>
          </cell>
          <cell r="B11318" t="str">
            <v>SINAPI</v>
          </cell>
          <cell r="C11318" t="str">
            <v xml:space="preserve">PROLONGADOR/EXTENSOR PARA ROLO DE PINTURA 3 M                                                                                                                                                                                                                                                                                                                                                                                                                                                             </v>
          </cell>
          <cell r="D11318" t="str">
            <v xml:space="preserve">UN    </v>
          </cell>
          <cell r="E11318">
            <v>62.48</v>
          </cell>
        </row>
        <row r="11319">
          <cell r="A11319">
            <v>11735</v>
          </cell>
          <cell r="B11319" t="str">
            <v>SINAPI</v>
          </cell>
          <cell r="C11319" t="str">
            <v xml:space="preserve">PROLONGAMENTO / PROLONGADOR PARA CAIXA SIFONADA, PVC, 100 MM X 200 MM (NBR 5688)                                                                                                                                                                                                                                                                                                                                                                                                                          </v>
          </cell>
          <cell r="D11319" t="str">
            <v xml:space="preserve">UN    </v>
          </cell>
          <cell r="E11319">
            <v>9.23</v>
          </cell>
        </row>
        <row r="11320">
          <cell r="A11320">
            <v>11737</v>
          </cell>
          <cell r="B11320" t="str">
            <v>SINAPI</v>
          </cell>
          <cell r="C11320" t="str">
            <v xml:space="preserve">PROLONGAMENTO / PROLONGADOR PARA CAIXA SIFONADA, PVC, 150 MM X 150 MM (NBR 5688)                                                                                                                                                                                                                                                                                                                                                                                                                          </v>
          </cell>
          <cell r="D11320" t="str">
            <v xml:space="preserve">UN    </v>
          </cell>
          <cell r="E11320">
            <v>13.09</v>
          </cell>
        </row>
        <row r="11321">
          <cell r="A11321">
            <v>11738</v>
          </cell>
          <cell r="B11321" t="str">
            <v>SINAPI</v>
          </cell>
          <cell r="C11321" t="str">
            <v xml:space="preserve">PROLONGAMENTO / PROLONGADOR PARA CAIXA SIFONADA, PVC, 150 MM X 200 MM (NBR 5688)                                                                                                                                                                                                                                                                                                                                                                                                                          </v>
          </cell>
          <cell r="D11321" t="str">
            <v xml:space="preserve">UN    </v>
          </cell>
          <cell r="E11321">
            <v>16.5</v>
          </cell>
        </row>
        <row r="11322">
          <cell r="A11322">
            <v>36143</v>
          </cell>
          <cell r="B11322" t="str">
            <v>SINAPI</v>
          </cell>
          <cell r="C11322" t="str">
            <v xml:space="preserve">PROTETOR AUDITIVO TIPO CONCHA COM ABAFADOR DE RUIDOS, ATENUACAO ACIMA DE 22 DB                                                                                                                                                                                                                                                                                                                                                                                                                            </v>
          </cell>
          <cell r="D11322" t="str">
            <v xml:space="preserve">UN    </v>
          </cell>
          <cell r="E11322">
            <v>24.6</v>
          </cell>
        </row>
        <row r="11323">
          <cell r="A11323">
            <v>36142</v>
          </cell>
          <cell r="B11323" t="str">
            <v>SINAPI</v>
          </cell>
          <cell r="C11323" t="str">
            <v xml:space="preserve">PROTETOR AUDITIVO TIPO PLUG DE INSERCAO COM CORDAO, ATENUACAO SUPERIOR A 15 DB                                                                                                                                                                                                                                                                                                                                                                                                                            </v>
          </cell>
          <cell r="D11323" t="str">
            <v xml:space="preserve">UN    </v>
          </cell>
          <cell r="E11323">
            <v>1.8</v>
          </cell>
        </row>
        <row r="11324">
          <cell r="A11324">
            <v>36146</v>
          </cell>
          <cell r="B11324" t="str">
            <v>SINAPI</v>
          </cell>
          <cell r="C11324" t="str">
            <v xml:space="preserve">PROTETOR SOLAR FPS 30, EMBALAGEM 2 LITROS                                                                                                                                                                                                                                                                                                                                                                                                                                                                 </v>
          </cell>
          <cell r="D11324" t="str">
            <v xml:space="preserve">UN    </v>
          </cell>
          <cell r="E11324">
            <v>204</v>
          </cell>
        </row>
        <row r="11325">
          <cell r="A11325">
            <v>39015</v>
          </cell>
          <cell r="B11325" t="str">
            <v>SINAPI</v>
          </cell>
          <cell r="C11325" t="str">
            <v xml:space="preserve">PROTETOR/PONTEIRA PLASTICA PARA PONTA DE VERGALHAO DE ATE 1", TIPO PROTETOR DE ESPERA                                                                                                                                                                                                                                                                                                                                                                                                                     </v>
          </cell>
          <cell r="D11325" t="str">
            <v xml:space="preserve">UN    </v>
          </cell>
          <cell r="E11325">
            <v>0.92</v>
          </cell>
        </row>
        <row r="11326">
          <cell r="A11326">
            <v>38377</v>
          </cell>
          <cell r="B11326" t="str">
            <v>SINAPI</v>
          </cell>
          <cell r="C11326" t="str">
            <v xml:space="preserve">PRUMO DE CENTRO EM ACO *400* G                                                                                                                                                                                                                                                                                                                                                                                                                                                                            </v>
          </cell>
          <cell r="D11326" t="str">
            <v xml:space="preserve">UN    </v>
          </cell>
          <cell r="E11326">
            <v>48.97</v>
          </cell>
        </row>
        <row r="11327">
          <cell r="A11327">
            <v>38376</v>
          </cell>
          <cell r="B11327" t="str">
            <v>SINAPI</v>
          </cell>
          <cell r="C11327" t="str">
            <v xml:space="preserve">PRUMO DE PAREDE EM ACO 700 A 750 G                                                                                                                                                                                                                                                                                                                                                                                                                                                                        </v>
          </cell>
          <cell r="D11327" t="str">
            <v xml:space="preserve">UN    </v>
          </cell>
          <cell r="E11327">
            <v>55.84</v>
          </cell>
        </row>
        <row r="11328">
          <cell r="A11328">
            <v>38116</v>
          </cell>
          <cell r="B11328" t="str">
            <v>SINAPI</v>
          </cell>
          <cell r="C11328" t="str">
            <v xml:space="preserve">PULSADOR CAMPAINHA 10A, 250V (APENAS MODULO)                                                                                                                                                                                                                                                                                                                                                                                                                                                              </v>
          </cell>
          <cell r="D11328" t="str">
            <v xml:space="preserve">UN    </v>
          </cell>
          <cell r="E11328">
            <v>5.57</v>
          </cell>
        </row>
        <row r="11329">
          <cell r="A11329">
            <v>38066</v>
          </cell>
          <cell r="B11329" t="str">
            <v>SINAPI</v>
          </cell>
          <cell r="C11329" t="str">
            <v xml:space="preserve">PULSADOR CAMPAINHA 10A, 250V, CONJUNTO MONTADO PARA EMBUTIR 4" X 2" (PLACA + SUPORTE + MODULO)                                                                                                                                                                                                                                                                                                                                                                                                            </v>
          </cell>
          <cell r="D11329" t="str">
            <v xml:space="preserve">UN    </v>
          </cell>
          <cell r="E11329">
            <v>9.1999999999999993</v>
          </cell>
        </row>
        <row r="11330">
          <cell r="A11330">
            <v>38117</v>
          </cell>
          <cell r="B11330" t="str">
            <v>SINAPI</v>
          </cell>
          <cell r="C11330" t="str">
            <v xml:space="preserve">PULSADOR MINUTERIA 10A, 250V (APENAS MODULO)                                                                                                                                                                                                                                                                                                                                                                                                                                                              </v>
          </cell>
          <cell r="D11330" t="str">
            <v xml:space="preserve">UN    </v>
          </cell>
          <cell r="E11330">
            <v>9.49</v>
          </cell>
        </row>
        <row r="11331">
          <cell r="A11331">
            <v>38067</v>
          </cell>
          <cell r="B11331" t="str">
            <v>SINAPI</v>
          </cell>
          <cell r="C11331" t="str">
            <v xml:space="preserve">PULSADOR MINUTERIA 10A, 250V, CONJUNTO MONTADO PARA EMBUTIR 4" X 2" (PLACA + SUPORTE + MODULO)                                                                                                                                                                                                                                                                                                                                                                                                            </v>
          </cell>
          <cell r="D11331" t="str">
            <v xml:space="preserve">UN    </v>
          </cell>
          <cell r="E11331">
            <v>12.96</v>
          </cell>
        </row>
        <row r="11332">
          <cell r="A11332">
            <v>11522</v>
          </cell>
          <cell r="B11332" t="str">
            <v>SINAPI</v>
          </cell>
          <cell r="C11332" t="str">
            <v xml:space="preserve">PUXADOR DE EMBUTIR TIPO CONCHA, COM FURO PARA CHAVE, EM LATAO CROMADO,  COMPRIMENTO DE APROX *100* MM E LARGURA DE APROX *40* MM                                                                                                                                                                                                                                                                                                                                                                          </v>
          </cell>
          <cell r="D11332" t="str">
            <v xml:space="preserve">UN    </v>
          </cell>
          <cell r="E11332">
            <v>13.3</v>
          </cell>
        </row>
        <row r="11333">
          <cell r="A11333">
            <v>43600</v>
          </cell>
          <cell r="B11333" t="str">
            <v>SINAPI</v>
          </cell>
          <cell r="C11333" t="str">
            <v xml:space="preserve">PUXADOR TIPO ALCA, EM ZAMAC CROMADO, COM COMPRIMENTO DE APROX 150 MM, COM ROSETA PARA PORTAS DE MADEIRAS, INCLUINDO PARAFUSOS                                                                                                                                                                                                                                                                                                                                                                             </v>
          </cell>
          <cell r="D11333" t="str">
            <v xml:space="preserve">UN    </v>
          </cell>
          <cell r="E11333">
            <v>53.32</v>
          </cell>
        </row>
        <row r="11334">
          <cell r="A11334">
            <v>5080</v>
          </cell>
          <cell r="B11334" t="str">
            <v>SINAPI</v>
          </cell>
          <cell r="C11334" t="str">
            <v xml:space="preserve">PUXADOR TIPO ALCA, EM ZAMAC CROMADO, COM ROSETAS, COMPRIMENTO DE APROX *100* MM, PARA PORTAS E JANELAS DE MADEIRA, INCLUINDO PARAFUSOS                                                                                                                                                                                                                                                                                                                                                                    </v>
          </cell>
          <cell r="D11334" t="str">
            <v xml:space="preserve">UN    </v>
          </cell>
          <cell r="E11334">
            <v>20.79</v>
          </cell>
        </row>
        <row r="11335">
          <cell r="A11335">
            <v>38168</v>
          </cell>
          <cell r="B11335" t="str">
            <v>SINAPI</v>
          </cell>
          <cell r="C11335" t="str">
            <v xml:space="preserve">PUXADOR TUBULAR RETO DUPLO, EM ALUMINIO CROMADO, COMPRIMENTO DE APROX 400 MM E DIAMETRO DE 25 MM (1")                                                                                                                                                                                                                                                                                                                                                                                                     </v>
          </cell>
          <cell r="D11335" t="str">
            <v xml:space="preserve">UN    </v>
          </cell>
          <cell r="E11335">
            <v>145.16</v>
          </cell>
        </row>
        <row r="11336">
          <cell r="A11336">
            <v>43601</v>
          </cell>
          <cell r="B11336" t="str">
            <v>SINAPI</v>
          </cell>
          <cell r="C11336" t="str">
            <v xml:space="preserve">PUXADOR TUBULAR RETO SIMPLES, EM ALUMINIO CROMADO, COM COMPRIMENTO DE APROX 400 MM E DIAMETRO DE 25 MM                                                                                                                                                                                                                                                                                                                                                                                                    </v>
          </cell>
          <cell r="D11336" t="str">
            <v xml:space="preserve">UN    </v>
          </cell>
          <cell r="E11336">
            <v>72.58</v>
          </cell>
        </row>
        <row r="11337">
          <cell r="A11337">
            <v>13393</v>
          </cell>
          <cell r="B11337" t="str">
            <v>SINAPI</v>
          </cell>
          <cell r="C11337" t="str">
            <v xml:space="preserve">QUADRO DE DISTRIBUICAO COM BARRAMENTO TRIFASICO, DE EMBUTIR, EM CHAPA DE ACO GALVANIZADO, PARA 12 DISJUNTORES DIN, 100 A                                                                                                                                                                                                                                                                                                                                                                                  </v>
          </cell>
          <cell r="D11337" t="str">
            <v xml:space="preserve">UN    </v>
          </cell>
          <cell r="E11337">
            <v>424.46</v>
          </cell>
        </row>
        <row r="11338">
          <cell r="A11338">
            <v>13395</v>
          </cell>
          <cell r="B11338" t="str">
            <v>SINAPI</v>
          </cell>
          <cell r="C11338" t="str">
            <v xml:space="preserve">QUADRO DE DISTRIBUICAO COM BARRAMENTO TRIFASICO, DE EMBUTIR, EM CHAPA DE ACO GALVANIZADO, PARA 18 DISJUNTORES DIN, 100 A, INCLUINDO BARRAMENTO                                                                                                                                                                                                                                                                                                                                                            </v>
          </cell>
          <cell r="D11338" t="str">
            <v xml:space="preserve">UN    </v>
          </cell>
          <cell r="E11338">
            <v>594.83000000000004</v>
          </cell>
        </row>
        <row r="11339">
          <cell r="A11339">
            <v>12039</v>
          </cell>
          <cell r="B11339" t="str">
            <v>SINAPI</v>
          </cell>
          <cell r="C11339" t="str">
            <v xml:space="preserve">QUADRO DE DISTRIBUICAO COM BARRAMENTO TRIFASICO, DE EMBUTIR, EM CHAPA DE ACO GALVANIZADO, PARA 24 DISJUNTORES DIN, 100 A                                                                                                                                                                                                                                                                                                                                                                                  </v>
          </cell>
          <cell r="D11339" t="str">
            <v xml:space="preserve">UN    </v>
          </cell>
          <cell r="E11339">
            <v>625.1</v>
          </cell>
        </row>
        <row r="11340">
          <cell r="A11340">
            <v>13396</v>
          </cell>
          <cell r="B11340" t="str">
            <v>SINAPI</v>
          </cell>
          <cell r="C11340" t="str">
            <v xml:space="preserve">QUADRO DE DISTRIBUICAO COM BARRAMENTO TRIFASICO, DE EMBUTIR, EM CHAPA DE ACO GALVANIZADO, PARA 28 DISJUNTORES DIN, 100 A                                                                                                                                                                                                                                                                                                                                                                                  </v>
          </cell>
          <cell r="D11340" t="str">
            <v xml:space="preserve">UN    </v>
          </cell>
          <cell r="E11340">
            <v>877.92</v>
          </cell>
        </row>
        <row r="11341">
          <cell r="A11341">
            <v>12041</v>
          </cell>
          <cell r="B11341" t="str">
            <v>SINAPI</v>
          </cell>
          <cell r="C11341" t="str">
            <v xml:space="preserve">QUADRO DE DISTRIBUICAO COM BARRAMENTO TRIFASICO, DE EMBUTIR, EM CHAPA DE ACO GALVANIZADO, PARA 30 DISJUNTORES DIN, 150 A                                                                                                                                                                                                                                                                                                                                                                                  </v>
          </cell>
          <cell r="D11341" t="str">
            <v xml:space="preserve">UN    </v>
          </cell>
          <cell r="E11341">
            <v>716.88</v>
          </cell>
        </row>
        <row r="11342">
          <cell r="A11342">
            <v>12043</v>
          </cell>
          <cell r="B11342" t="str">
            <v>SINAPI</v>
          </cell>
          <cell r="C11342" t="str">
            <v xml:space="preserve">QUADRO DE DISTRIBUICAO COM BARRAMENTO TRIFASICO, DE EMBUTIR, EM CHAPA DE ACO GALVANIZADO, PARA 30 DISJUNTORES DIN, 225 A                                                                                                                                                                                                                                                                                                                                                                                  </v>
          </cell>
          <cell r="D11342" t="str">
            <v xml:space="preserve">UN    </v>
          </cell>
          <cell r="E11342">
            <v>1513.57</v>
          </cell>
        </row>
        <row r="11343">
          <cell r="A11343">
            <v>39762</v>
          </cell>
          <cell r="B11343" t="str">
            <v>SINAPI</v>
          </cell>
          <cell r="C11343" t="str">
            <v xml:space="preserve">QUADRO DE DISTRIBUICAO COM BARRAMENTO TRIFASICO, DE EMBUTIR, EM CHAPA DE ACO GALVANIZADO, PARA 36 DISJUNTORES DIN, 100 A                                                                                                                                                                                                                                                                                                                                                                                  </v>
          </cell>
          <cell r="D11343" t="str">
            <v xml:space="preserve">UN    </v>
          </cell>
          <cell r="E11343">
            <v>720.5</v>
          </cell>
        </row>
        <row r="11344">
          <cell r="A11344">
            <v>12042</v>
          </cell>
          <cell r="B11344" t="str">
            <v>SINAPI</v>
          </cell>
          <cell r="C11344" t="str">
            <v xml:space="preserve">QUADRO DE DISTRIBUICAO COM BARRAMENTO TRIFASICO, DE EMBUTIR, EM CHAPA DE ACO GALVANIZADO, PARA 40 DISJUNTORES DIN, 100 A                                                                                                                                                                                                                                                                                                                                                                                  </v>
          </cell>
          <cell r="D11344" t="str">
            <v xml:space="preserve">UN    </v>
          </cell>
          <cell r="E11344">
            <v>1051.9000000000001</v>
          </cell>
        </row>
        <row r="11345">
          <cell r="A11345">
            <v>39763</v>
          </cell>
          <cell r="B11345" t="str">
            <v>SINAPI</v>
          </cell>
          <cell r="C11345" t="str">
            <v xml:space="preserve">QUADRO DE DISTRIBUICAO COM BARRAMENTO TRIFASICO, DE EMBUTIR, EM CHAPA DE ACO GALVANIZADO, PARA 48 DISJUNTORES DIN, 100 A                                                                                                                                                                                                                                                                                                                                                                                  </v>
          </cell>
          <cell r="D11345" t="str">
            <v xml:space="preserve">UN    </v>
          </cell>
          <cell r="E11345">
            <v>1231.1199999999999</v>
          </cell>
        </row>
        <row r="11346">
          <cell r="A11346">
            <v>39760</v>
          </cell>
          <cell r="B11346" t="str">
            <v>SINAPI</v>
          </cell>
          <cell r="C11346" t="str">
            <v xml:space="preserve">QUADRO DE DISTRIBUICAO COM BARRAMENTO TRIFASICO, DE SOBREPOR, EM CHAPA DE ACO GALVANIZADO, PARA *42* DISJUNTORES DIN, 100 A                                                                                                                                                                                                                                                                                                                                                                               </v>
          </cell>
          <cell r="D11346" t="str">
            <v xml:space="preserve">UN    </v>
          </cell>
          <cell r="E11346">
            <v>1227.07</v>
          </cell>
        </row>
        <row r="11347">
          <cell r="A11347">
            <v>39756</v>
          </cell>
          <cell r="B11347" t="str">
            <v>SINAPI</v>
          </cell>
          <cell r="C11347" t="str">
            <v xml:space="preserve">QUADRO DE DISTRIBUICAO COM BARRAMENTO TRIFASICO, DE SOBREPOR, EM CHAPA DE ACO GALVANIZADO, PARA 12 DISJUNTORES DIN, 100 A                                                                                                                                                                                                                                                                                                                                                                                 </v>
          </cell>
          <cell r="D11347" t="str">
            <v xml:space="preserve">UN    </v>
          </cell>
          <cell r="E11347">
            <v>440.59</v>
          </cell>
        </row>
        <row r="11348">
          <cell r="A11348">
            <v>12038</v>
          </cell>
          <cell r="B11348" t="str">
            <v>SINAPI</v>
          </cell>
          <cell r="C11348" t="str">
            <v xml:space="preserve">QUADRO DE DISTRIBUICAO COM BARRAMENTO TRIFASICO, DE SOBREPOR, EM CHAPA DE ACO GALVANIZADO, PARA 18 DISJUNTORES DIN, 100 A                                                                                                                                                                                                                                                                                                                                                                                 </v>
          </cell>
          <cell r="D11348" t="str">
            <v xml:space="preserve">UN    </v>
          </cell>
          <cell r="E11348">
            <v>550.53</v>
          </cell>
        </row>
        <row r="11349">
          <cell r="A11349">
            <v>39757</v>
          </cell>
          <cell r="B11349" t="str">
            <v>SINAPI</v>
          </cell>
          <cell r="C11349" t="str">
            <v xml:space="preserve">QUADRO DE DISTRIBUICAO COM BARRAMENTO TRIFASICO, DE SOBREPOR, EM CHAPA DE ACO GALVANIZADO, PARA 28 DISJUNTORES DIN, 100 A                                                                                                                                                                                                                                                                                                                                                                                 </v>
          </cell>
          <cell r="D11349" t="str">
            <v xml:space="preserve">UN    </v>
          </cell>
          <cell r="E11349">
            <v>509.07</v>
          </cell>
        </row>
        <row r="11350">
          <cell r="A11350">
            <v>39758</v>
          </cell>
          <cell r="B11350" t="str">
            <v>SINAPI</v>
          </cell>
          <cell r="C11350" t="str">
            <v xml:space="preserve">QUADRO DE DISTRIBUICAO COM BARRAMENTO TRIFASICO, DE SOBREPOR, EM CHAPA DE ACO GALVANIZADO, PARA 30 DISJUNTORES DIN, 100 A                                                                                                                                                                                                                                                                                                                                                                                 </v>
          </cell>
          <cell r="D11350" t="str">
            <v xml:space="preserve">UN    </v>
          </cell>
          <cell r="E11350">
            <v>741.9</v>
          </cell>
        </row>
        <row r="11351">
          <cell r="A11351">
            <v>39759</v>
          </cell>
          <cell r="B11351" t="str">
            <v>SINAPI</v>
          </cell>
          <cell r="C11351" t="str">
            <v xml:space="preserve">QUADRO DE DISTRIBUICAO COM BARRAMENTO TRIFASICO, DE SOBREPOR, EM CHAPA DE ACO GALVANIZADO, PARA 36 DISJUNTORES DIN, 100 A                                                                                                                                                                                                                                                                                                                                                                                 </v>
          </cell>
          <cell r="D11351" t="str">
            <v xml:space="preserve">UN    </v>
          </cell>
          <cell r="E11351">
            <v>916.25</v>
          </cell>
        </row>
        <row r="11352">
          <cell r="A11352">
            <v>39761</v>
          </cell>
          <cell r="B11352" t="str">
            <v>SINAPI</v>
          </cell>
          <cell r="C11352" t="str">
            <v xml:space="preserve">QUADRO DE DISTRIBUICAO COM BARRAMENTO TRIFASICO, DE SOBREPOR, EM CHAPA DE ACO GALVANIZADO, PARA 48 DISJUNTORES DIN, 100 A                                                                                                                                                                                                                                                                                                                                                                                 </v>
          </cell>
          <cell r="D11352" t="str">
            <v xml:space="preserve">UN    </v>
          </cell>
          <cell r="E11352">
            <v>1101.3599999999999</v>
          </cell>
        </row>
        <row r="11353">
          <cell r="A11353">
            <v>39805</v>
          </cell>
          <cell r="B11353" t="str">
            <v>SINAPI</v>
          </cell>
          <cell r="C11353" t="str">
            <v xml:space="preserve">QUADRO DE DISTRIBUICAO, EM PVC, DE EMBUTIR, COM BARRAMENTO TERRA / NEUTRO, PARA 12 DISJUNTORES NEMA OU 16 DISJUNTORES DIN                                                                                                                                                                                                                                                                                                                                                                                 </v>
          </cell>
          <cell r="D11353" t="str">
            <v xml:space="preserve">UN    </v>
          </cell>
          <cell r="E11353">
            <v>144.47</v>
          </cell>
        </row>
        <row r="11354">
          <cell r="A11354">
            <v>39806</v>
          </cell>
          <cell r="B11354" t="str">
            <v>SINAPI</v>
          </cell>
          <cell r="C11354" t="str">
            <v xml:space="preserve">QUADRO DE DISTRIBUICAO, EM PVC, DE EMBUTIR, COM BARRAMENTO TERRA / NEUTRO, PARA 18 DISJUNTORES NEMA OU 24 DISJUNTORES DIN                                                                                                                                                                                                                                                                                                                                                                                 </v>
          </cell>
          <cell r="D11354" t="str">
            <v xml:space="preserve">UN    </v>
          </cell>
          <cell r="E11354">
            <v>267.66000000000003</v>
          </cell>
        </row>
        <row r="11355">
          <cell r="A11355">
            <v>39807</v>
          </cell>
          <cell r="B11355" t="str">
            <v>SINAPI</v>
          </cell>
          <cell r="C11355" t="str">
            <v xml:space="preserve">QUADRO DE DISTRIBUICAO, EM PVC, DE EMBUTIR, COM BARRAMENTO TERRA / NEUTRO, PARA 27 DISJUNTORES NEMA OU 36 DISJUNTORES DIN                                                                                                                                                                                                                                                                                                                                                                                 </v>
          </cell>
          <cell r="D11355" t="str">
            <v xml:space="preserve">UN    </v>
          </cell>
          <cell r="E11355">
            <v>580.09</v>
          </cell>
        </row>
        <row r="11356">
          <cell r="A11356">
            <v>43100</v>
          </cell>
          <cell r="B11356" t="str">
            <v>SINAPI</v>
          </cell>
          <cell r="C11356" t="str">
            <v xml:space="preserve">QUADRO DE DISTRIBUICAO, EM PVC, DE EMBUTIR, COM BARRAMENTO TERRA / NEUTRO, PARA 48 DISJUNTORES DIN                                                                                                                                                                                                                                                                                                                                                                                                        </v>
          </cell>
          <cell r="D11356" t="str">
            <v xml:space="preserve">UN    </v>
          </cell>
          <cell r="E11356">
            <v>453.51</v>
          </cell>
        </row>
        <row r="11357">
          <cell r="A11357">
            <v>39804</v>
          </cell>
          <cell r="B11357" t="str">
            <v>SINAPI</v>
          </cell>
          <cell r="C11357" t="str">
            <v xml:space="preserve">QUADRO DE DISTRIBUICAO, EM PVC, DE EMBUTIR, COM BARRAMENTO TERRA / NEUTRO, PARA 6 DISJUNTORES NEMA OU 8 DISJUNTORES DIN                                                                                                                                                                                                                                                                                                                                                                                   </v>
          </cell>
          <cell r="D11357" t="str">
            <v xml:space="preserve">UN    </v>
          </cell>
          <cell r="E11357">
            <v>84.83</v>
          </cell>
        </row>
        <row r="11358">
          <cell r="A11358">
            <v>39796</v>
          </cell>
          <cell r="B11358" t="str">
            <v>SINAPI</v>
          </cell>
          <cell r="C11358" t="str">
            <v xml:space="preserve">QUADRO DE DISTRIBUICAO, SEM BARRAMENTO, EM PVC, DE EMBUTIR, PARA 12 DISJUNTORES NEMA OU 16 DISJUNTORES DIN                                                                                                                                                                                                                                                                                                                                                                                                </v>
          </cell>
          <cell r="D11358" t="str">
            <v xml:space="preserve">UN    </v>
          </cell>
          <cell r="E11358">
            <v>87.86</v>
          </cell>
        </row>
        <row r="11359">
          <cell r="A11359">
            <v>39797</v>
          </cell>
          <cell r="B11359" t="str">
            <v>SINAPI</v>
          </cell>
          <cell r="C11359" t="str">
            <v xml:space="preserve">QUADRO DE DISTRIBUICAO, SEM BARRAMENTO, EM PVC, DE EMBUTIR, PARA 18 DISJUNTORES NEMA OU 24 DISJUNTORES DIN                                                                                                                                                                                                                                                                                                                                                                                                </v>
          </cell>
          <cell r="D11359" t="str">
            <v xml:space="preserve">UN    </v>
          </cell>
          <cell r="E11359">
            <v>137.93</v>
          </cell>
        </row>
        <row r="11360">
          <cell r="A11360">
            <v>39798</v>
          </cell>
          <cell r="B11360" t="str">
            <v>SINAPI</v>
          </cell>
          <cell r="C11360" t="str">
            <v xml:space="preserve">QUADRO DE DISTRIBUICAO, SEM BARRAMENTO, EM PVC, DE EMBUTIR, PARA 27 DISJUNTORES NEMA OU 36 DISJUNTORES DIN                                                                                                                                                                                                                                                                                                                                                                                                </v>
          </cell>
          <cell r="D11360" t="str">
            <v xml:space="preserve">UN    </v>
          </cell>
          <cell r="E11360">
            <v>236.59</v>
          </cell>
        </row>
        <row r="11361">
          <cell r="A11361">
            <v>39794</v>
          </cell>
          <cell r="B11361" t="str">
            <v>SINAPI</v>
          </cell>
          <cell r="C11361" t="str">
            <v xml:space="preserve">QUADRO DE DISTRIBUICAO, SEM BARRAMENTO, EM PVC, DE EMBUTIR, PARA 3 DISJUNTORES NEMA OU 4 DISJUNTORES DIN                                                                                                                                                                                                                                                                                                                                                                                                  </v>
          </cell>
          <cell r="D11361" t="str">
            <v xml:space="preserve">UN    </v>
          </cell>
          <cell r="E11361">
            <v>37.29</v>
          </cell>
        </row>
        <row r="11362">
          <cell r="A11362">
            <v>39795</v>
          </cell>
          <cell r="B11362" t="str">
            <v>SINAPI</v>
          </cell>
          <cell r="C11362" t="str">
            <v xml:space="preserve">QUADRO DE DISTRIBUICAO, SEM BARRAMENTO, EM PVC, DE EMBUTIR, PARA 6 DISJUNTORES NEMA OU 8 DISJUNTORES DIN                                                                                                                                                                                                                                                                                                                                                                                                  </v>
          </cell>
          <cell r="D11362" t="str">
            <v xml:space="preserve">UN    </v>
          </cell>
          <cell r="E11362">
            <v>58.92</v>
          </cell>
        </row>
        <row r="11363">
          <cell r="A11363">
            <v>39799</v>
          </cell>
          <cell r="B11363" t="str">
            <v>SINAPI</v>
          </cell>
          <cell r="C11363" t="str">
            <v xml:space="preserve">QUADRO DE DISTRIBUICAO, SEM BARRAMENTO, EM PVC, DE SOBREPOR,  PARA 3 DISJUNTORES NEMA OU 4 DISJUNTORES DIN                                                                                                                                                                                                                                                                                                                                                                                                </v>
          </cell>
          <cell r="D11363" t="str">
            <v xml:space="preserve">UN    </v>
          </cell>
          <cell r="E11363">
            <v>43.47</v>
          </cell>
        </row>
        <row r="11364">
          <cell r="A11364">
            <v>39801</v>
          </cell>
          <cell r="B11364" t="str">
            <v>SINAPI</v>
          </cell>
          <cell r="C11364" t="str">
            <v xml:space="preserve">QUADRO DE DISTRIBUICAO, SEM BARRAMENTO, EM PVC, DE SOBREPOR, PARA 12 DISJUNTORES NEMA OU 16 DISJUNTORES DIN                                                                                                                                                                                                                                                                                                                                                                                               </v>
          </cell>
          <cell r="D11364" t="str">
            <v xml:space="preserve">UN    </v>
          </cell>
          <cell r="E11364">
            <v>124.42</v>
          </cell>
        </row>
        <row r="11365">
          <cell r="A11365">
            <v>39802</v>
          </cell>
          <cell r="B11365" t="str">
            <v>SINAPI</v>
          </cell>
          <cell r="C11365" t="str">
            <v xml:space="preserve">QUADRO DE DISTRIBUICAO, SEM BARRAMENTO, EM PVC, DE SOBREPOR, PARA 18 DISJUNTORES NEMA OU 24 DISJUNTORES DIN                                                                                                                                                                                                                                                                                                                                                                                               </v>
          </cell>
          <cell r="D11365" t="str">
            <v xml:space="preserve">UN    </v>
          </cell>
          <cell r="E11365">
            <v>182.38</v>
          </cell>
        </row>
        <row r="11366">
          <cell r="A11366">
            <v>39803</v>
          </cell>
          <cell r="B11366" t="str">
            <v>SINAPI</v>
          </cell>
          <cell r="C11366" t="str">
            <v xml:space="preserve">QUADRO DE DISTRIBUICAO, SEM BARRAMENTO, EM PVC, DE SOBREPOR, PARA 27 DISJUNTORES NEMA OU 36 DISJUNTORES DIN                                                                                                                                                                                                                                                                                                                                                                                               </v>
          </cell>
          <cell r="D11366" t="str">
            <v xml:space="preserve">UN    </v>
          </cell>
          <cell r="E11366">
            <v>254.42</v>
          </cell>
        </row>
        <row r="11367">
          <cell r="A11367">
            <v>39800</v>
          </cell>
          <cell r="B11367" t="str">
            <v>SINAPI</v>
          </cell>
          <cell r="C11367" t="str">
            <v xml:space="preserve">QUADRO DE DISTRIBUICAO, SEM BARRAMENTO, EM PVC, DE SOBREPOR, PARA 6 DISJUNTORES NEMA OU 8 DISJUNTORES DIN                                                                                                                                                                                                                                                                                                                                                                                                 </v>
          </cell>
          <cell r="D11367" t="str">
            <v xml:space="preserve">UN    </v>
          </cell>
          <cell r="E11367">
            <v>74.05</v>
          </cell>
        </row>
        <row r="11368">
          <cell r="A11368">
            <v>43837</v>
          </cell>
          <cell r="B11368" t="str">
            <v>SINAPI</v>
          </cell>
          <cell r="C11368" t="str">
            <v xml:space="preserve">RACK DE PISO PARA SERVIDOR, ABERTO, EM COLUNA, 44U X *570* MM                                                                                                                                                                                                                                                                                                                                                                                                                                             </v>
          </cell>
          <cell r="D11368" t="str">
            <v xml:space="preserve">UN    </v>
          </cell>
          <cell r="E11368">
            <v>1235.3699999999999</v>
          </cell>
        </row>
        <row r="11369">
          <cell r="A11369">
            <v>43836</v>
          </cell>
          <cell r="B11369" t="str">
            <v>SINAPI</v>
          </cell>
          <cell r="C11369" t="str">
            <v xml:space="preserve">RACK DE PISO PARA SERVIDOR, FECHADO, 44U, COM PORTA, 44U X *570* MM                                                                                                                                                                                                                                                                                                                                                                                                                                       </v>
          </cell>
          <cell r="D11369" t="str">
            <v xml:space="preserve">UN    </v>
          </cell>
          <cell r="E11369">
            <v>2513.77</v>
          </cell>
        </row>
        <row r="11370">
          <cell r="A11370">
            <v>21059</v>
          </cell>
          <cell r="B11370" t="str">
            <v>SINAPI</v>
          </cell>
          <cell r="C11370" t="str">
            <v xml:space="preserve">RALO FOFO COM REQUADRO, QUADRADO 150 X 150 MM                                                                                                                                                                                                                                                                                                                                                                                                                                                             </v>
          </cell>
          <cell r="D11370" t="str">
            <v xml:space="preserve">UN    </v>
          </cell>
          <cell r="E11370">
            <v>47.49</v>
          </cell>
        </row>
        <row r="11371">
          <cell r="A11371">
            <v>11234</v>
          </cell>
          <cell r="B11371" t="str">
            <v>SINAPI</v>
          </cell>
          <cell r="C11371" t="str">
            <v xml:space="preserve">RALO FOFO COM REQUADRO, QUADRADO 200 X 200 MM                                                                                                                                                                                                                                                                                                                                                                                                                                                             </v>
          </cell>
          <cell r="D11371" t="str">
            <v xml:space="preserve">UN    </v>
          </cell>
          <cell r="E11371">
            <v>71.59</v>
          </cell>
        </row>
        <row r="11372">
          <cell r="A11372">
            <v>21060</v>
          </cell>
          <cell r="B11372" t="str">
            <v>SINAPI</v>
          </cell>
          <cell r="C11372" t="str">
            <v xml:space="preserve">RALO FOFO COM REQUADRO, QUADRADO 250 X 250 MM                                                                                                                                                                                                                                                                                                                                                                                                                                                             </v>
          </cell>
          <cell r="D11372" t="str">
            <v xml:space="preserve">UN    </v>
          </cell>
          <cell r="E11372">
            <v>88.11</v>
          </cell>
        </row>
        <row r="11373">
          <cell r="A11373">
            <v>21061</v>
          </cell>
          <cell r="B11373" t="str">
            <v>SINAPI</v>
          </cell>
          <cell r="C11373" t="str">
            <v xml:space="preserve">RALO FOFO COM REQUADRO, QUADRADO 300 X 300 MM                                                                                                                                                                                                                                                                                                                                                                                                                                                             </v>
          </cell>
          <cell r="D11373" t="str">
            <v xml:space="preserve">UN    </v>
          </cell>
          <cell r="E11373">
            <v>110.13</v>
          </cell>
        </row>
        <row r="11374">
          <cell r="A11374">
            <v>21062</v>
          </cell>
          <cell r="B11374" t="str">
            <v>SINAPI</v>
          </cell>
          <cell r="C11374" t="str">
            <v xml:space="preserve">RALO FOFO COM REQUADRO, QUADRADO 400 X 400 MM                                                                                                                                                                                                                                                                                                                                                                                                                                                             </v>
          </cell>
          <cell r="D11374" t="str">
            <v xml:space="preserve">UN    </v>
          </cell>
          <cell r="E11374">
            <v>173.46</v>
          </cell>
        </row>
        <row r="11375">
          <cell r="A11375">
            <v>11708</v>
          </cell>
          <cell r="B11375" t="str">
            <v>SINAPI</v>
          </cell>
          <cell r="C11375" t="str">
            <v xml:space="preserve">RALO FOFO SEMIESFERICO, 100 MM, PARA LAJES/ CALHAS                                                                                                                                                                                                                                                                                                                                                                                                                                                        </v>
          </cell>
          <cell r="D11375" t="str">
            <v xml:space="preserve">UN    </v>
          </cell>
          <cell r="E11375">
            <v>18.93</v>
          </cell>
        </row>
        <row r="11376">
          <cell r="A11376">
            <v>11709</v>
          </cell>
          <cell r="B11376" t="str">
            <v>SINAPI</v>
          </cell>
          <cell r="C11376" t="str">
            <v xml:space="preserve">RALO FOFO SEMIESFERICO, 150 MM, PARA LAJES/ CALHAS                                                                                                                                                                                                                                                                                                                                                                                                                                                        </v>
          </cell>
          <cell r="D11376" t="str">
            <v xml:space="preserve">UN    </v>
          </cell>
          <cell r="E11376">
            <v>44.46</v>
          </cell>
        </row>
        <row r="11377">
          <cell r="A11377">
            <v>11710</v>
          </cell>
          <cell r="B11377" t="str">
            <v>SINAPI</v>
          </cell>
          <cell r="C11377" t="str">
            <v xml:space="preserve">RALO FOFO SEMIESFERICO, 200 MM, PARA LAJES/ CALHAS                                                                                                                                                                                                                                                                                                                                                                                                                                                        </v>
          </cell>
          <cell r="D11377" t="str">
            <v xml:space="preserve">UN    </v>
          </cell>
          <cell r="E11377">
            <v>102.22</v>
          </cell>
        </row>
        <row r="11378">
          <cell r="A11378">
            <v>11707</v>
          </cell>
          <cell r="B11378" t="str">
            <v>SINAPI</v>
          </cell>
          <cell r="C11378" t="str">
            <v xml:space="preserve">RALO FOFO SEMIESFERICO, 75 MM, PARA LAJES/ CALHAS                                                                                                                                                                                                                                                                                                                                                                                                                                                         </v>
          </cell>
          <cell r="D11378" t="str">
            <v xml:space="preserve">UN    </v>
          </cell>
          <cell r="E11378">
            <v>14.18</v>
          </cell>
        </row>
        <row r="11379">
          <cell r="A11379">
            <v>5102</v>
          </cell>
          <cell r="B11379" t="str">
            <v>SINAPI</v>
          </cell>
          <cell r="C11379" t="str">
            <v xml:space="preserve">RALO SECO / RALO DE PASSAGEM EM PVC, QUADRADO, 100 X 100 X 53 MM, SAIDA 40 MM, COM GRELHA BRANCA                                                                                                                                                                                                                                                                                                                                                                                                          </v>
          </cell>
          <cell r="D11379" t="str">
            <v xml:space="preserve">UN    </v>
          </cell>
          <cell r="E11379">
            <v>12.97</v>
          </cell>
        </row>
        <row r="11380">
          <cell r="A11380">
            <v>11739</v>
          </cell>
          <cell r="B11380" t="str">
            <v>SINAPI</v>
          </cell>
          <cell r="C11380" t="str">
            <v xml:space="preserve">RALO SECO CONICO, PVC, 100 X 40 MM,  COM GRELHA REDONDA BRANCA                                                                                                                                                                                                                                                                                                                                                                                                                                            </v>
          </cell>
          <cell r="D11380" t="str">
            <v xml:space="preserve">UN    </v>
          </cell>
          <cell r="E11380">
            <v>9.24</v>
          </cell>
        </row>
        <row r="11381">
          <cell r="A11381">
            <v>11711</v>
          </cell>
          <cell r="B11381" t="str">
            <v>SINAPI</v>
          </cell>
          <cell r="C11381" t="str">
            <v xml:space="preserve">RALO SECO CONICO, PVC, 100 X 40 MM, COM GRELHA QUADRADA BRANCA                                                                                                                                                                                                                                                                                                                                                                                                                                            </v>
          </cell>
          <cell r="D11381" t="str">
            <v xml:space="preserve">UN    </v>
          </cell>
          <cell r="E11381">
            <v>10.8</v>
          </cell>
        </row>
        <row r="11382">
          <cell r="A11382">
            <v>11741</v>
          </cell>
          <cell r="B11382" t="str">
            <v>SINAPI</v>
          </cell>
          <cell r="C11382" t="str">
            <v xml:space="preserve">RALO SIFONADO CILINDRICO, PVC, 100 X 40 MM,  COM GRELHA REDONDA BRANCA                                                                                                                                                                                                                                                                                                                                                                                                                                    </v>
          </cell>
          <cell r="D11382" t="str">
            <v xml:space="preserve">UN    </v>
          </cell>
          <cell r="E11382">
            <v>11.76</v>
          </cell>
        </row>
        <row r="11383">
          <cell r="A11383">
            <v>11745</v>
          </cell>
          <cell r="B11383" t="str">
            <v>SINAPI</v>
          </cell>
          <cell r="C11383" t="str">
            <v xml:space="preserve">RALO SIFONADO QUADRADO, PVC, 100 X 53 MM, SAIDA 40 MM, COM GRELHA QUADRADA BRANCA                                                                                                                                                                                                                                                                                                                                                                                                                         </v>
          </cell>
          <cell r="D11383" t="str">
            <v xml:space="preserve">UN    </v>
          </cell>
          <cell r="E11383">
            <v>15.5</v>
          </cell>
        </row>
        <row r="11384">
          <cell r="A11384">
            <v>11743</v>
          </cell>
          <cell r="B11384" t="str">
            <v>SINAPI</v>
          </cell>
          <cell r="C11384" t="str">
            <v xml:space="preserve">RALO SIFONADO REDONDO CONICO, PVC, 100 X 40 MM, COM GRELHA REDONDA BRANCA                                                                                                                                                                                                                                                                                                                                                                                                                                 </v>
          </cell>
          <cell r="D11384" t="str">
            <v xml:space="preserve">UN    </v>
          </cell>
          <cell r="E11384">
            <v>9.8800000000000008</v>
          </cell>
        </row>
        <row r="11385">
          <cell r="A11385">
            <v>40985</v>
          </cell>
          <cell r="B11385" t="str">
            <v>SINAPI</v>
          </cell>
          <cell r="C11385" t="str">
            <v xml:space="preserve">RASTELEIRO (MENSALISTA)                                                                                                                                                                                                                                                                                                                                                                                                                                                                                   </v>
          </cell>
          <cell r="D11385" t="str">
            <v xml:space="preserve">MES   </v>
          </cell>
          <cell r="E11385">
            <v>2699.59</v>
          </cell>
        </row>
        <row r="11386">
          <cell r="A11386">
            <v>44502</v>
          </cell>
          <cell r="B11386" t="str">
            <v>SINAPI</v>
          </cell>
          <cell r="C11386" t="str">
            <v xml:space="preserve">RASTELEIRO HORISTA                                                                                                                                                                                                                                                                                                                                                                                                                                                                                        </v>
          </cell>
          <cell r="D11386" t="str">
            <v xml:space="preserve">H     </v>
          </cell>
          <cell r="E11386">
            <v>15.23</v>
          </cell>
        </row>
        <row r="11387">
          <cell r="A11387">
            <v>1088</v>
          </cell>
          <cell r="B11387" t="str">
            <v>SINAPI</v>
          </cell>
          <cell r="C11387" t="str">
            <v xml:space="preserve">REATOR ELETRONICO BIVOLT PARA 1 LAMPADA FLUORESCENTE DE 18/20 W                                                                                                                                                                                                                                                                                                                                                                                                                                           </v>
          </cell>
          <cell r="D11387" t="str">
            <v xml:space="preserve">UN    </v>
          </cell>
          <cell r="E11387">
            <v>31.86</v>
          </cell>
        </row>
        <row r="11388">
          <cell r="A11388">
            <v>1087</v>
          </cell>
          <cell r="B11388" t="str">
            <v>SINAPI</v>
          </cell>
          <cell r="C11388" t="str">
            <v xml:space="preserve">REATOR ELETRONICO BIVOLT PARA 1 LAMPADA FLUORESCENTE DE 36/40 W                                                                                                                                                                                                                                                                                                                                                                                                                                           </v>
          </cell>
          <cell r="D11388" t="str">
            <v xml:space="preserve">UN    </v>
          </cell>
          <cell r="E11388">
            <v>39.79</v>
          </cell>
        </row>
        <row r="11389">
          <cell r="A11389">
            <v>38777</v>
          </cell>
          <cell r="B11389" t="str">
            <v>SINAPI</v>
          </cell>
          <cell r="C11389" t="str">
            <v xml:space="preserve">REATOR ELETRONICO BIVOLT PARA 2 LAMPADAS FLUORESCENTES DE 14 W                                                                                                                                                                                                                                                                                                                                                                                                                                            </v>
          </cell>
          <cell r="D11389" t="str">
            <v xml:space="preserve">UN    </v>
          </cell>
          <cell r="E11389">
            <v>79.25</v>
          </cell>
        </row>
        <row r="11390">
          <cell r="A11390">
            <v>1086</v>
          </cell>
          <cell r="B11390" t="str">
            <v>SINAPI</v>
          </cell>
          <cell r="C11390" t="str">
            <v xml:space="preserve">REATOR ELETRONICO BIVOLT PARA 2 LAMPADAS FLUORESCENTES DE 18/20 W                                                                                                                                                                                                                                                                                                                                                                                                                                         </v>
          </cell>
          <cell r="D11390" t="str">
            <v xml:space="preserve">UN    </v>
          </cell>
          <cell r="E11390">
            <v>41.82</v>
          </cell>
        </row>
        <row r="11391">
          <cell r="A11391">
            <v>1079</v>
          </cell>
          <cell r="B11391" t="str">
            <v>SINAPI</v>
          </cell>
          <cell r="C11391" t="str">
            <v xml:space="preserve">REATOR ELETRONICO BIVOLT PARA 2 LAMPADAS FLUORESCENTES DE 36/40 W                                                                                                                                                                                                                                                                                                                                                                                                                                         </v>
          </cell>
          <cell r="D11391" t="str">
            <v xml:space="preserve">UN    </v>
          </cell>
          <cell r="E11391">
            <v>43.23</v>
          </cell>
        </row>
        <row r="11392">
          <cell r="A11392">
            <v>39374</v>
          </cell>
          <cell r="B11392" t="str">
            <v>SINAPI</v>
          </cell>
          <cell r="C11392" t="str">
            <v xml:space="preserve">REATOR INTERNO/INTEGRADO PARA LAMPADA VAPOR METALICO 400 W, ALTO FATOR DE POTENCIA                                                                                                                                                                                                                                                                                                                                                                                                                        </v>
          </cell>
          <cell r="D11392" t="str">
            <v xml:space="preserve">UN    </v>
          </cell>
          <cell r="E11392">
            <v>190.21</v>
          </cell>
        </row>
        <row r="11393">
          <cell r="A11393">
            <v>1082</v>
          </cell>
          <cell r="B11393" t="str">
            <v>SINAPI</v>
          </cell>
          <cell r="C11393" t="str">
            <v xml:space="preserve">REATOR P/ LAMPADA VAPOR DE SODIO 250W USO EXT                                                                                                                                                                                                                                                                                                                                                                                                                                                             </v>
          </cell>
          <cell r="D11393" t="str">
            <v xml:space="preserve">UN    </v>
          </cell>
          <cell r="E11393">
            <v>271.8</v>
          </cell>
        </row>
        <row r="11394">
          <cell r="A11394">
            <v>12316</v>
          </cell>
          <cell r="B11394" t="str">
            <v>SINAPI</v>
          </cell>
          <cell r="C11394" t="str">
            <v xml:space="preserve">REATOR P/ 1 LAMPADA VAPOR DE MERCURIO 125W USO EXT                                                                                                                                                                                                                                                                                                                                                                                                                                                        </v>
          </cell>
          <cell r="D11394" t="str">
            <v xml:space="preserve">UN    </v>
          </cell>
          <cell r="E11394">
            <v>124.57</v>
          </cell>
        </row>
        <row r="11395">
          <cell r="A11395">
            <v>12317</v>
          </cell>
          <cell r="B11395" t="str">
            <v>SINAPI</v>
          </cell>
          <cell r="C11395" t="str">
            <v xml:space="preserve">REATOR P/ 1 LAMPADA VAPOR DE MERCURIO 250W USO EXT                                                                                                                                                                                                                                                                                                                                                                                                                                                        </v>
          </cell>
          <cell r="D11395" t="str">
            <v xml:space="preserve">UN    </v>
          </cell>
          <cell r="E11395">
            <v>148.55000000000001</v>
          </cell>
        </row>
        <row r="11396">
          <cell r="A11396">
            <v>12318</v>
          </cell>
          <cell r="B11396" t="str">
            <v>SINAPI</v>
          </cell>
          <cell r="C11396" t="str">
            <v xml:space="preserve">REATOR P/ 1 LAMPADA VAPOR DE MERCURIO 400W USO EXT                                                                                                                                                                                                                                                                                                                                                                                                                                                        </v>
          </cell>
          <cell r="D11396" t="str">
            <v xml:space="preserve">UN    </v>
          </cell>
          <cell r="E11396">
            <v>171.14</v>
          </cell>
        </row>
        <row r="11397">
          <cell r="A11397">
            <v>5104</v>
          </cell>
          <cell r="B11397" t="str">
            <v>SINAPI</v>
          </cell>
          <cell r="C11397" t="str">
            <v xml:space="preserve">REBITE DE ALUMINIO VAZADO DE REPUXO, 3,2 X 8 MM (1KG = 1025 UNIDADES)                                                                                                                                                                                                                                                                                                                                                                                                                                     </v>
          </cell>
          <cell r="D11397" t="str">
            <v xml:space="preserve">KG    </v>
          </cell>
          <cell r="E11397">
            <v>129.33000000000001</v>
          </cell>
        </row>
        <row r="11398">
          <cell r="A11398">
            <v>44530</v>
          </cell>
          <cell r="B11398" t="str">
            <v>SINAPI</v>
          </cell>
          <cell r="C11398" t="str">
            <v xml:space="preserve">REBOLO ABRASIVO RETO DE USO GERAL GRAO 36, DE 6 X 1 " ( DIAMETRO X ALTURA)                                                                                                                                                                                                                                                                                                                                                                                                                                </v>
          </cell>
          <cell r="D11398" t="str">
            <v xml:space="preserve">UN    </v>
          </cell>
          <cell r="E11398">
            <v>82.49</v>
          </cell>
        </row>
        <row r="11399">
          <cell r="A11399">
            <v>2710</v>
          </cell>
          <cell r="B11399" t="str">
            <v>SINAPI</v>
          </cell>
          <cell r="C11399" t="str">
            <v xml:space="preserve">REBOLO ABRASIVO RETO DE USO GERAL GRAO 36, DE 6 X 3/4 " (DIAMETRO X ALTURA)                                                                                                                                                                                                                                                                                                                                                                                                                               </v>
          </cell>
          <cell r="D11399" t="str">
            <v xml:space="preserve">UN    </v>
          </cell>
          <cell r="E11399">
            <v>65.88</v>
          </cell>
        </row>
        <row r="11400">
          <cell r="A11400">
            <v>14575</v>
          </cell>
          <cell r="B11400" t="str">
            <v>SINAPI</v>
          </cell>
          <cell r="C11400" t="str">
            <v xml:space="preserve">RECICLADORA DE ASFALTO A FRIO SOBRE RODAS, LARG. FRESAGEM 2,00 M, POT. 315 KW/422 HP                                                                                                                                                                                                                                                                                                                                                                                                                      </v>
          </cell>
          <cell r="D11400" t="str">
            <v xml:space="preserve">UN    </v>
          </cell>
          <cell r="E11400">
            <v>5800652.5300000003</v>
          </cell>
        </row>
        <row r="11401">
          <cell r="A11401">
            <v>20034</v>
          </cell>
          <cell r="B11401" t="str">
            <v>SINAPI</v>
          </cell>
          <cell r="C11401" t="str">
            <v xml:space="preserve">REDUCAO EXCENTRICA PVC NBR 10569 P/REDE COLET ESG PB JE 150 X 100MM                                                                                                                                                                                                                                                                                                                                                                                                                                       </v>
          </cell>
          <cell r="D11401" t="str">
            <v xml:space="preserve">UN    </v>
          </cell>
          <cell r="E11401">
            <v>130.04</v>
          </cell>
        </row>
        <row r="11402">
          <cell r="A11402">
            <v>20036</v>
          </cell>
          <cell r="B11402" t="str">
            <v>SINAPI</v>
          </cell>
          <cell r="C11402" t="str">
            <v xml:space="preserve">REDUCAO EXCENTRICA PVC NBR 10569 P/REDE COLET ESG PB JE 200 X 150MM                                                                                                                                                                                                                                                                                                                                                                                                                                       </v>
          </cell>
          <cell r="D11402" t="str">
            <v xml:space="preserve">UN    </v>
          </cell>
          <cell r="E11402">
            <v>250.14</v>
          </cell>
        </row>
        <row r="11403">
          <cell r="A11403">
            <v>20037</v>
          </cell>
          <cell r="B11403" t="str">
            <v>SINAPI</v>
          </cell>
          <cell r="C11403" t="str">
            <v xml:space="preserve">REDUCAO EXCENTRICA PVC NBR 10569 P/REDE COLET ESG PB JE 250 X 200MM                                                                                                                                                                                                                                                                                                                                                                                                                                       </v>
          </cell>
          <cell r="D11403" t="str">
            <v xml:space="preserve">UN    </v>
          </cell>
          <cell r="E11403">
            <v>471.81</v>
          </cell>
        </row>
        <row r="11404">
          <cell r="A11404">
            <v>20043</v>
          </cell>
          <cell r="B11404" t="str">
            <v>SINAPI</v>
          </cell>
          <cell r="C11404" t="str">
            <v xml:space="preserve">REDUCAO EXCENTRICA PVC P/ ESG PREDIAL DN 100 X 50MM                                                                                                                                                                                                                                                                                                                                                                                                                                                       </v>
          </cell>
          <cell r="D11404" t="str">
            <v xml:space="preserve">UN    </v>
          </cell>
          <cell r="E11404">
            <v>9.4700000000000006</v>
          </cell>
        </row>
        <row r="11405">
          <cell r="A11405">
            <v>20044</v>
          </cell>
          <cell r="B11405" t="str">
            <v>SINAPI</v>
          </cell>
          <cell r="C11405" t="str">
            <v xml:space="preserve">REDUCAO EXCENTRICA PVC P/ ESG PREDIAL DN 100 X 75MM                                                                                                                                                                                                                                                                                                                                                                                                                                                       </v>
          </cell>
          <cell r="D11405" t="str">
            <v xml:space="preserve">UN    </v>
          </cell>
          <cell r="E11405">
            <v>11.06</v>
          </cell>
        </row>
        <row r="11406">
          <cell r="A11406">
            <v>20042</v>
          </cell>
          <cell r="B11406" t="str">
            <v>SINAPI</v>
          </cell>
          <cell r="C11406" t="str">
            <v xml:space="preserve">REDUCAO EXCENTRICA PVC P/ ESG PREDIAL DN 75 X 50MM                                                                                                                                                                                                                                                                                                                                                                                                                                                        </v>
          </cell>
          <cell r="D11406" t="str">
            <v xml:space="preserve">UN    </v>
          </cell>
          <cell r="E11406">
            <v>8.01</v>
          </cell>
        </row>
        <row r="11407">
          <cell r="A11407">
            <v>20046</v>
          </cell>
          <cell r="B11407" t="str">
            <v>SINAPI</v>
          </cell>
          <cell r="C11407" t="str">
            <v xml:space="preserve">REDUCAO EXCENTRICA PVC, SERIE R, DN 100 X 75 MM, PARA ESGOTO OU AGUAS PLUVIAIS PREDIAIS                                                                                                                                                                                                                                                                                                                                                                                                                   </v>
          </cell>
          <cell r="D11407" t="str">
            <v xml:space="preserve">UN    </v>
          </cell>
          <cell r="E11407">
            <v>23.47</v>
          </cell>
        </row>
        <row r="11408">
          <cell r="A11408">
            <v>20047</v>
          </cell>
          <cell r="B11408" t="str">
            <v>SINAPI</v>
          </cell>
          <cell r="C11408" t="str">
            <v xml:space="preserve">REDUCAO EXCENTRICA PVC, SERIE R, DN 150 X 100 MM, PARA ESGOTO OU AGUAS PLUVIAIS PREDIAIS                                                                                                                                                                                                                                                                                                                                                                                                                  </v>
          </cell>
          <cell r="D11408" t="str">
            <v xml:space="preserve">UN    </v>
          </cell>
          <cell r="E11408">
            <v>64.13</v>
          </cell>
        </row>
        <row r="11409">
          <cell r="A11409">
            <v>20045</v>
          </cell>
          <cell r="B11409" t="str">
            <v>SINAPI</v>
          </cell>
          <cell r="C11409" t="str">
            <v xml:space="preserve">REDUCAO EXCENTRICA PVC, SERIE R, DN 75 X 50 MM, PARA ESGOTO OU AGUAS PLUVIAIS PREDIAIS                                                                                                                                                                                                                                                                                                                                                                                                                    </v>
          </cell>
          <cell r="D11409" t="str">
            <v xml:space="preserve">UN    </v>
          </cell>
          <cell r="E11409">
            <v>9.65</v>
          </cell>
        </row>
        <row r="11410">
          <cell r="A11410">
            <v>20972</v>
          </cell>
          <cell r="B11410" t="str">
            <v>SINAPI</v>
          </cell>
          <cell r="C11410" t="str">
            <v xml:space="preserve">REDUCAO FIXA TIPO STORZ, ENGATE RAPIDO 2.1/2" X 1.1/2", EM LATAO, PARA INSTALACAO PREDIAL COMBATE A INCENDIO PREDIAL                                                                                                                                                                                                                                                                                                                                                                                      </v>
          </cell>
          <cell r="D11410" t="str">
            <v xml:space="preserve">UN    </v>
          </cell>
          <cell r="E11410">
            <v>152.13999999999999</v>
          </cell>
        </row>
        <row r="11411">
          <cell r="A11411">
            <v>20032</v>
          </cell>
          <cell r="B11411" t="str">
            <v>SINAPI</v>
          </cell>
          <cell r="C11411" t="str">
            <v xml:space="preserve">REDUCAO PVC PBA, JE, BB, DN 75 X 50 / DE 85 X 60 MM, PARA REDE DE AGUA                                                                                                                                                                                                                                                                                                                                                                                                                                    </v>
          </cell>
          <cell r="D11411" t="str">
            <v xml:space="preserve">UN    </v>
          </cell>
          <cell r="E11411">
            <v>76.400000000000006</v>
          </cell>
        </row>
        <row r="11412">
          <cell r="A11412">
            <v>11321</v>
          </cell>
          <cell r="B11412" t="str">
            <v>SINAPI</v>
          </cell>
          <cell r="C11412" t="str">
            <v xml:space="preserve">REDUCAO PVC PBA, JE, PB, DN 100 X 50 / DE 110 X 60 MM, PARA REDE DE AGUA                                                                                                                                                                                                                                                                                                                                                                                                                                  </v>
          </cell>
          <cell r="D11412" t="str">
            <v xml:space="preserve">UN    </v>
          </cell>
          <cell r="E11412">
            <v>34.83</v>
          </cell>
        </row>
        <row r="11413">
          <cell r="A11413">
            <v>11323</v>
          </cell>
          <cell r="B11413" t="str">
            <v>SINAPI</v>
          </cell>
          <cell r="C11413" t="str">
            <v xml:space="preserve">REDUCAO PVC PBA, JE, PB, DN 100 X 75 / DE 110 X 85 MM, PARA REDE DE AGUA                                                                                                                                                                                                                                                                                                                                                                                                                                  </v>
          </cell>
          <cell r="D11413" t="str">
            <v xml:space="preserve">UN    </v>
          </cell>
          <cell r="E11413">
            <v>40.06</v>
          </cell>
        </row>
        <row r="11414">
          <cell r="A11414">
            <v>20327</v>
          </cell>
          <cell r="B11414" t="str">
            <v>SINAPI</v>
          </cell>
          <cell r="C11414" t="str">
            <v xml:space="preserve">REDUCAO PVC PBA, JE, PB, DN 75 X 50 / DE 85 X 60 MM, PARA REDE DE AGUA                                                                                                                                                                                                                                                                                                                                                                                                                                    </v>
          </cell>
          <cell r="D11414" t="str">
            <v xml:space="preserve">UN    </v>
          </cell>
          <cell r="E11414">
            <v>22.73</v>
          </cell>
        </row>
        <row r="11415">
          <cell r="A11415">
            <v>13390</v>
          </cell>
          <cell r="B11415" t="str">
            <v>SINAPI</v>
          </cell>
          <cell r="C11415" t="str">
            <v xml:space="preserve">REFLETOR REDONDO EM ALUMINIO ANODIZADO PARA LAMPADA VAPOR DE MERCURIO/SODIO, CORPO EM ALUMINIO COM PINTURA EPOXI, PARA LAMPADA E-27 DE 300 W, COM SUPORTE REDONDO E ALCA REGULAVEL PARA FIXACAO.                                                                                                                                                                                                                                                                                                          </v>
          </cell>
          <cell r="D11415" t="str">
            <v xml:space="preserve">UN    </v>
          </cell>
          <cell r="E11415">
            <v>157.21</v>
          </cell>
        </row>
        <row r="11416">
          <cell r="A11416">
            <v>6034</v>
          </cell>
          <cell r="B11416" t="str">
            <v>SINAPI</v>
          </cell>
          <cell r="C11416" t="str">
            <v xml:space="preserve">REGISTRO DE ESFERA DE PASSEIO, PVC PARA POLIETILENO, 20 MM                                                                                                                                                                                                                                                                                                                                                                                                                                                </v>
          </cell>
          <cell r="D11416" t="str">
            <v xml:space="preserve">UN    </v>
          </cell>
          <cell r="E11416">
            <v>10.029999999999999</v>
          </cell>
        </row>
        <row r="11417">
          <cell r="A11417">
            <v>6036</v>
          </cell>
          <cell r="B11417" t="str">
            <v>SINAPI</v>
          </cell>
          <cell r="C11417" t="str">
            <v xml:space="preserve">REGISTRO DE ESFERA PVC, COM BORBOLETA, COM ROSCA EXTERNA, DE 1/2"                                                                                                                                                                                                                                                                                                                                                                                                                                         </v>
          </cell>
          <cell r="D11417" t="str">
            <v xml:space="preserve">UN    </v>
          </cell>
          <cell r="E11417">
            <v>13.66</v>
          </cell>
        </row>
        <row r="11418">
          <cell r="A11418">
            <v>6031</v>
          </cell>
          <cell r="B11418" t="str">
            <v>SINAPI</v>
          </cell>
          <cell r="C11418" t="str">
            <v xml:space="preserve">REGISTRO DE ESFERA PVC, COM BORBOLETA, COM ROSCA EXTERNA, DE 3/4"                                                                                                                                                                                                                                                                                                                                                                                                                                         </v>
          </cell>
          <cell r="D11418" t="str">
            <v xml:space="preserve">UN    </v>
          </cell>
          <cell r="E11418">
            <v>16.05</v>
          </cell>
        </row>
        <row r="11419">
          <cell r="A11419">
            <v>6029</v>
          </cell>
          <cell r="B11419" t="str">
            <v>SINAPI</v>
          </cell>
          <cell r="C11419" t="str">
            <v xml:space="preserve">REGISTRO DE ESFERA PVC, COM CABECA QUADRADA, COM ROSCA EXTERNA, 1/2"                                                                                                                                                                                                                                                                                                                                                                                                                                      </v>
          </cell>
          <cell r="D11419" t="str">
            <v xml:space="preserve">UN    </v>
          </cell>
          <cell r="E11419">
            <v>16.22</v>
          </cell>
        </row>
        <row r="11420">
          <cell r="A11420">
            <v>6033</v>
          </cell>
          <cell r="B11420" t="str">
            <v>SINAPI</v>
          </cell>
          <cell r="C11420" t="str">
            <v xml:space="preserve">REGISTRO DE ESFERA PVC, COM CABECA QUADRADA, COM ROSCA EXTERNA, 3/4"                                                                                                                                                                                                                                                                                                                                                                                                                                      </v>
          </cell>
          <cell r="D11420" t="str">
            <v xml:space="preserve">UN    </v>
          </cell>
          <cell r="E11420">
            <v>21.38</v>
          </cell>
        </row>
        <row r="11421">
          <cell r="A11421">
            <v>11672</v>
          </cell>
          <cell r="B11421" t="str">
            <v>SINAPI</v>
          </cell>
          <cell r="C11421" t="str">
            <v xml:space="preserve">REGISTRO DE ESFERA, PVC, COM VOLANTE, VS, ROSCAVEL, DN 1 1/2", COM CORPO DIVIDIDO                                                                                                                                                                                                                                                                                                                                                                                                                         </v>
          </cell>
          <cell r="D11421" t="str">
            <v xml:space="preserve">UN    </v>
          </cell>
          <cell r="E11421">
            <v>46.5</v>
          </cell>
        </row>
        <row r="11422">
          <cell r="A11422">
            <v>11669</v>
          </cell>
          <cell r="B11422" t="str">
            <v>SINAPI</v>
          </cell>
          <cell r="C11422" t="str">
            <v xml:space="preserve">REGISTRO DE ESFERA, PVC, COM VOLANTE, VS, ROSCAVEL, DN 1 1/4", COM CORPO DIVIDIDO                                                                                                                                                                                                                                                                                                                                                                                                                         </v>
          </cell>
          <cell r="D11422" t="str">
            <v xml:space="preserve">UN    </v>
          </cell>
          <cell r="E11422">
            <v>44.29</v>
          </cell>
        </row>
        <row r="11423">
          <cell r="A11423">
            <v>11670</v>
          </cell>
          <cell r="B11423" t="str">
            <v>SINAPI</v>
          </cell>
          <cell r="C11423" t="str">
            <v xml:space="preserve">REGISTRO DE ESFERA, PVC, COM VOLANTE, VS, ROSCAVEL, DN 1/2", COM CORPO DIVIDIDO                                                                                                                                                                                                                                                                                                                                                                                                                           </v>
          </cell>
          <cell r="D11423" t="str">
            <v xml:space="preserve">UN    </v>
          </cell>
          <cell r="E11423">
            <v>16.96</v>
          </cell>
        </row>
        <row r="11424">
          <cell r="A11424">
            <v>20055</v>
          </cell>
          <cell r="B11424" t="str">
            <v>SINAPI</v>
          </cell>
          <cell r="C11424" t="str">
            <v xml:space="preserve">REGISTRO DE ESFERA, PVC, COM VOLANTE, VS, ROSCAVEL, DN 1", COM CORPO DIVIDIDO                                                                                                                                                                                                                                                                                                                                                                                                                             </v>
          </cell>
          <cell r="D11424" t="str">
            <v xml:space="preserve">UN    </v>
          </cell>
          <cell r="E11424">
            <v>33.17</v>
          </cell>
        </row>
        <row r="11425">
          <cell r="A11425">
            <v>11671</v>
          </cell>
          <cell r="B11425" t="str">
            <v>SINAPI</v>
          </cell>
          <cell r="C11425" t="str">
            <v xml:space="preserve">REGISTRO DE ESFERA, PVC, COM VOLANTE, VS, ROSCAVEL, DN 2", COM CORPO DIVIDIDO                                                                                                                                                                                                                                                                                                                                                                                                                             </v>
          </cell>
          <cell r="D11425" t="str">
            <v xml:space="preserve">UN    </v>
          </cell>
          <cell r="E11425">
            <v>71.17</v>
          </cell>
        </row>
        <row r="11426">
          <cell r="A11426">
            <v>6032</v>
          </cell>
          <cell r="B11426" t="str">
            <v>SINAPI</v>
          </cell>
          <cell r="C11426" t="str">
            <v xml:space="preserve">REGISTRO DE ESFERA, PVC, COM VOLANTE, VS, ROSCAVEL, DN 3/4", COM CORPO DIVIDIDO                                                                                                                                                                                                                                                                                                                                                                                                                           </v>
          </cell>
          <cell r="D11426" t="str">
            <v xml:space="preserve">UN    </v>
          </cell>
          <cell r="E11426">
            <v>20.329999999999998</v>
          </cell>
        </row>
        <row r="11427">
          <cell r="A11427">
            <v>11673</v>
          </cell>
          <cell r="B11427" t="str">
            <v>SINAPI</v>
          </cell>
          <cell r="C11427" t="str">
            <v xml:space="preserve">REGISTRO DE ESFERA, PVC, COM VOLANTE, VS, SOLDAVEL, DN 20 MM, COM CORPO DIVIDIDO                                                                                                                                                                                                                                                                                                                                                                                                                          </v>
          </cell>
          <cell r="D11427" t="str">
            <v xml:space="preserve">UN    </v>
          </cell>
          <cell r="E11427">
            <v>16.010000000000002</v>
          </cell>
        </row>
        <row r="11428">
          <cell r="A11428">
            <v>11674</v>
          </cell>
          <cell r="B11428" t="str">
            <v>SINAPI</v>
          </cell>
          <cell r="C11428" t="str">
            <v xml:space="preserve">REGISTRO DE ESFERA, PVC, COM VOLANTE, VS, SOLDAVEL, DN 25 MM, COM CORPO DIVIDIDO                                                                                                                                                                                                                                                                                                                                                                                                                          </v>
          </cell>
          <cell r="D11428" t="str">
            <v xml:space="preserve">UN    </v>
          </cell>
          <cell r="E11428">
            <v>20.61</v>
          </cell>
        </row>
        <row r="11429">
          <cell r="A11429">
            <v>11675</v>
          </cell>
          <cell r="B11429" t="str">
            <v>SINAPI</v>
          </cell>
          <cell r="C11429" t="str">
            <v xml:space="preserve">REGISTRO DE ESFERA, PVC, COM VOLANTE, VS, SOLDAVEL, DN 32 MM, COM CORPO DIVIDIDO                                                                                                                                                                                                                                                                                                                                                                                                                          </v>
          </cell>
          <cell r="D11429" t="str">
            <v xml:space="preserve">UN    </v>
          </cell>
          <cell r="E11429">
            <v>32.729999999999997</v>
          </cell>
        </row>
        <row r="11430">
          <cell r="A11430">
            <v>11676</v>
          </cell>
          <cell r="B11430" t="str">
            <v>SINAPI</v>
          </cell>
          <cell r="C11430" t="str">
            <v xml:space="preserve">REGISTRO DE ESFERA, PVC, COM VOLANTE, VS, SOLDAVEL, DN 40 MM, COM CORPO DIVIDIDO                                                                                                                                                                                                                                                                                                                                                                                                                          </v>
          </cell>
          <cell r="D11430" t="str">
            <v xml:space="preserve">UN    </v>
          </cell>
          <cell r="E11430">
            <v>43.77</v>
          </cell>
        </row>
        <row r="11431">
          <cell r="A11431">
            <v>11677</v>
          </cell>
          <cell r="B11431" t="str">
            <v>SINAPI</v>
          </cell>
          <cell r="C11431" t="str">
            <v xml:space="preserve">REGISTRO DE ESFERA, PVC, COM VOLANTE, VS, SOLDAVEL, DN 50 MM, COM CORPO DIVIDIDO                                                                                                                                                                                                                                                                                                                                                                                                                          </v>
          </cell>
          <cell r="D11431" t="str">
            <v xml:space="preserve">UN    </v>
          </cell>
          <cell r="E11431">
            <v>45.2</v>
          </cell>
        </row>
        <row r="11432">
          <cell r="A11432">
            <v>11678</v>
          </cell>
          <cell r="B11432" t="str">
            <v>SINAPI</v>
          </cell>
          <cell r="C11432" t="str">
            <v xml:space="preserve">REGISTRO DE ESFERA, PVC, COM VOLANTE, VS, SOLDAVEL, DN 60 MM, COM CORPO DIVIDIDO                                                                                                                                                                                                                                                                                                                                                                                                                          </v>
          </cell>
          <cell r="D11432" t="str">
            <v xml:space="preserve">UN    </v>
          </cell>
          <cell r="E11432">
            <v>82.79</v>
          </cell>
        </row>
        <row r="11433">
          <cell r="A11433">
            <v>6038</v>
          </cell>
          <cell r="B11433" t="str">
            <v>SINAPI</v>
          </cell>
          <cell r="C11433" t="str">
            <v xml:space="preserve">REGISTRO DE PRESSAO PVC, ROSCAVEL, VOLANTE SIMPLES, DE 1/2"                                                                                                                                                                                                                                                                                                                                                                                                                                               </v>
          </cell>
          <cell r="D11433" t="str">
            <v xml:space="preserve">UN    </v>
          </cell>
          <cell r="E11433">
            <v>5.25</v>
          </cell>
        </row>
        <row r="11434">
          <cell r="A11434">
            <v>11718</v>
          </cell>
          <cell r="B11434" t="str">
            <v>SINAPI</v>
          </cell>
          <cell r="C11434" t="str">
            <v xml:space="preserve">REGISTRO DE PRESSAO PVC, ROSCAVEL, VOLANTE SIMPLES, DE 3/4"                                                                                                                                                                                                                                                                                                                                                                                                                                               </v>
          </cell>
          <cell r="D11434" t="str">
            <v xml:space="preserve">UN    </v>
          </cell>
          <cell r="E11434">
            <v>14.97</v>
          </cell>
        </row>
        <row r="11435">
          <cell r="A11435">
            <v>6037</v>
          </cell>
          <cell r="B11435" t="str">
            <v>SINAPI</v>
          </cell>
          <cell r="C11435" t="str">
            <v xml:space="preserve">REGISTRO DE PRESSAO PVC, SOLDAVEL, VOLANTE SIMPLES, DE 20 MM                                                                                                                                                                                                                                                                                                                                                                                                                                              </v>
          </cell>
          <cell r="D11435" t="str">
            <v xml:space="preserve">UN    </v>
          </cell>
          <cell r="E11435">
            <v>10.92</v>
          </cell>
        </row>
        <row r="11436">
          <cell r="A11436">
            <v>11719</v>
          </cell>
          <cell r="B11436" t="str">
            <v>SINAPI</v>
          </cell>
          <cell r="C11436" t="str">
            <v xml:space="preserve">REGISTRO DE PRESSAO PVC, SOLDAVEL, VOLANTE SIMPLES, DE 25 MM                                                                                                                                                                                                                                                                                                                                                                                                                                              </v>
          </cell>
          <cell r="D11436" t="str">
            <v xml:space="preserve">UN    </v>
          </cell>
          <cell r="E11436">
            <v>12.15</v>
          </cell>
        </row>
        <row r="11437">
          <cell r="A11437">
            <v>6019</v>
          </cell>
          <cell r="B11437" t="str">
            <v>SINAPI</v>
          </cell>
          <cell r="C11437" t="str">
            <v xml:space="preserve">REGISTRO GAVETA BRUTO EM LATAO FORJADO, BITOLA 1 " (REF 1509)                                                                                                                                                                                                                                                                                                                                                                                                                                             </v>
          </cell>
          <cell r="D11437" t="str">
            <v xml:space="preserve">UN    </v>
          </cell>
          <cell r="E11437">
            <v>71.239999999999995</v>
          </cell>
        </row>
        <row r="11438">
          <cell r="A11438">
            <v>6010</v>
          </cell>
          <cell r="B11438" t="str">
            <v>SINAPI</v>
          </cell>
          <cell r="C11438" t="str">
            <v xml:space="preserve">REGISTRO GAVETA BRUTO EM LATAO FORJADO, BITOLA 1 1/2 " (REF 1509)                                                                                                                                                                                                                                                                                                                                                                                                                                         </v>
          </cell>
          <cell r="D11438" t="str">
            <v xml:space="preserve">UN    </v>
          </cell>
          <cell r="E11438">
            <v>122.58</v>
          </cell>
        </row>
        <row r="11439">
          <cell r="A11439">
            <v>6017</v>
          </cell>
          <cell r="B11439" t="str">
            <v>SINAPI</v>
          </cell>
          <cell r="C11439" t="str">
            <v xml:space="preserve">REGISTRO GAVETA BRUTO EM LATAO FORJADO, BITOLA 1 1/4 " (REF 1509)                                                                                                                                                                                                                                                                                                                                                                                                                                         </v>
          </cell>
          <cell r="D11439" t="str">
            <v xml:space="preserve">UN    </v>
          </cell>
          <cell r="E11439">
            <v>97.09</v>
          </cell>
        </row>
        <row r="11440">
          <cell r="A11440">
            <v>6020</v>
          </cell>
          <cell r="B11440" t="str">
            <v>SINAPI</v>
          </cell>
          <cell r="C11440" t="str">
            <v xml:space="preserve">REGISTRO GAVETA BRUTO EM LATAO FORJADO, BITOLA 1/2 " (REF 1509)                                                                                                                                                                                                                                                                                                                                                                                                                                           </v>
          </cell>
          <cell r="D11440" t="str">
            <v xml:space="preserve">UN    </v>
          </cell>
          <cell r="E11440">
            <v>42.79</v>
          </cell>
        </row>
        <row r="11441">
          <cell r="A11441">
            <v>6028</v>
          </cell>
          <cell r="B11441" t="str">
            <v>SINAPI</v>
          </cell>
          <cell r="C11441" t="str">
            <v xml:space="preserve">REGISTRO GAVETA BRUTO EM LATAO FORJADO, BITOLA 2 " (REF 1509)                                                                                                                                                                                                                                                                                                                                                                                                                                             </v>
          </cell>
          <cell r="D11441" t="str">
            <v xml:space="preserve">UN    </v>
          </cell>
          <cell r="E11441">
            <v>170.74</v>
          </cell>
        </row>
        <row r="11442">
          <cell r="A11442">
            <v>6011</v>
          </cell>
          <cell r="B11442" t="str">
            <v>SINAPI</v>
          </cell>
          <cell r="C11442" t="str">
            <v xml:space="preserve">REGISTRO GAVETA BRUTO EM LATAO FORJADO, BITOLA 2 1/2 " (REF 1509)                                                                                                                                                                                                                                                                                                                                                                                                                                         </v>
          </cell>
          <cell r="D11442" t="str">
            <v xml:space="preserve">UN    </v>
          </cell>
          <cell r="E11442">
            <v>354.1</v>
          </cell>
        </row>
        <row r="11443">
          <cell r="A11443">
            <v>6012</v>
          </cell>
          <cell r="B11443" t="str">
            <v>SINAPI</v>
          </cell>
          <cell r="C11443" t="str">
            <v xml:space="preserve">REGISTRO GAVETA BRUTO EM LATAO FORJADO, BITOLA 3 " (REF 1509)                                                                                                                                                                                                                                                                                                                                                                                                                                             </v>
          </cell>
          <cell r="D11443" t="str">
            <v xml:space="preserve">UN    </v>
          </cell>
          <cell r="E11443">
            <v>428.7</v>
          </cell>
        </row>
        <row r="11444">
          <cell r="A11444">
            <v>6016</v>
          </cell>
          <cell r="B11444" t="str">
            <v>SINAPI</v>
          </cell>
          <cell r="C11444" t="str">
            <v xml:space="preserve">REGISTRO GAVETA BRUTO EM LATAO FORJADO, BITOLA 3/4 " (REF 1509)                                                                                                                                                                                                                                                                                                                                                                                                                                           </v>
          </cell>
          <cell r="D11444" t="str">
            <v xml:space="preserve">UN    </v>
          </cell>
          <cell r="E11444">
            <v>45.13</v>
          </cell>
        </row>
        <row r="11445">
          <cell r="A11445">
            <v>6027</v>
          </cell>
          <cell r="B11445" t="str">
            <v>SINAPI</v>
          </cell>
          <cell r="C11445" t="str">
            <v xml:space="preserve">REGISTRO GAVETA BRUTO EM LATAO FORJADO, BITOLA 4 " (REF 1509)                                                                                                                                                                                                                                                                                                                                                                                                                                             </v>
          </cell>
          <cell r="D11445" t="str">
            <v xml:space="preserve">UN    </v>
          </cell>
          <cell r="E11445">
            <v>893.25</v>
          </cell>
        </row>
        <row r="11446">
          <cell r="A11446">
            <v>6013</v>
          </cell>
          <cell r="B11446" t="str">
            <v>SINAPI</v>
          </cell>
          <cell r="C11446" t="str">
            <v xml:space="preserve">REGISTRO GAVETA COM ACABAMENTO E CANOPLA CROMADOS, SIMPLES, BITOLA 1 " (REF 1509)                                                                                                                                                                                                                                                                                                                                                                                                                         </v>
          </cell>
          <cell r="D11446" t="str">
            <v xml:space="preserve">UN    </v>
          </cell>
          <cell r="E11446">
            <v>134.79</v>
          </cell>
        </row>
        <row r="11447">
          <cell r="A11447">
            <v>6015</v>
          </cell>
          <cell r="B11447" t="str">
            <v>SINAPI</v>
          </cell>
          <cell r="C11447" t="str">
            <v xml:space="preserve">REGISTRO GAVETA COM ACABAMENTO E CANOPLA CROMADOS, SIMPLES, BITOLA 1 1/2 " (REF 1509)                                                                                                                                                                                                                                                                                                                                                                                                                     </v>
          </cell>
          <cell r="D11447" t="str">
            <v xml:space="preserve">UN    </v>
          </cell>
          <cell r="E11447">
            <v>196.01</v>
          </cell>
        </row>
        <row r="11448">
          <cell r="A11448">
            <v>6014</v>
          </cell>
          <cell r="B11448" t="str">
            <v>SINAPI</v>
          </cell>
          <cell r="C11448" t="str">
            <v xml:space="preserve">REGISTRO GAVETA COM ACABAMENTO E CANOPLA CROMADOS, SIMPLES, BITOLA 1 1/4 " (REF 1509)                                                                                                                                                                                                                                                                                                                                                                                                                     </v>
          </cell>
          <cell r="D11448" t="str">
            <v xml:space="preserve">UN    </v>
          </cell>
          <cell r="E11448">
            <v>187.4</v>
          </cell>
        </row>
        <row r="11449">
          <cell r="A11449">
            <v>6006</v>
          </cell>
          <cell r="B11449" t="str">
            <v>SINAPI</v>
          </cell>
          <cell r="C11449" t="str">
            <v xml:space="preserve">REGISTRO GAVETA COM ACABAMENTO E CANOPLA CROMADOS, SIMPLES, BITOLA 1/2 " (REF 1509)                                                                                                                                                                                                                                                                                                                                                                                                                       </v>
          </cell>
          <cell r="D11449" t="str">
            <v xml:space="preserve">UN    </v>
          </cell>
          <cell r="E11449">
            <v>97.61</v>
          </cell>
        </row>
        <row r="11450">
          <cell r="A11450">
            <v>6005</v>
          </cell>
          <cell r="B11450" t="str">
            <v>SINAPI</v>
          </cell>
          <cell r="C11450" t="str">
            <v xml:space="preserve">REGISTRO GAVETA COM ACABAMENTO E CANOPLA CROMADOS, SIMPLES, BITOLA 3/4 " (REF 1509)                                                                                                                                                                                                                                                                                                                                                                                                                       </v>
          </cell>
          <cell r="D11450" t="str">
            <v xml:space="preserve">UN    </v>
          </cell>
          <cell r="E11450">
            <v>110.11</v>
          </cell>
        </row>
        <row r="11451">
          <cell r="A11451">
            <v>11756</v>
          </cell>
          <cell r="B11451" t="str">
            <v>SINAPI</v>
          </cell>
          <cell r="C11451" t="str">
            <v xml:space="preserve">REGISTRO OU REGULADOR DE GAS COZINHA, VAZAO DE 2 KG/H, 2,8 KPA                                                                                                                                                                                                                                                                                                                                                                                                                                            </v>
          </cell>
          <cell r="D11451" t="str">
            <v xml:space="preserve">UN    </v>
          </cell>
          <cell r="E11451">
            <v>52.59</v>
          </cell>
        </row>
        <row r="11452">
          <cell r="A11452">
            <v>10904</v>
          </cell>
          <cell r="B11452" t="str">
            <v>SINAPI</v>
          </cell>
          <cell r="C11452" t="str">
            <v xml:space="preserve">REGISTRO OU VALVULA GLOBO ANGULAR EM LATAO, PARA HIDRANTES EM INSTALACAO PREDIAL DE INCENDIO, 45 GRAUS, DIAMETRO DE 2 1/2", COM VOLANTE, CLASSE DE PRESSAO DE ATE 200 PSI                                                                                                                                                                                                                                                                                                                                 </v>
          </cell>
          <cell r="D11452" t="str">
            <v xml:space="preserve">UN    </v>
          </cell>
          <cell r="E11452">
            <v>213</v>
          </cell>
        </row>
        <row r="11453">
          <cell r="A11453">
            <v>11752</v>
          </cell>
          <cell r="B11453" t="str">
            <v>SINAPI</v>
          </cell>
          <cell r="C11453" t="str">
            <v xml:space="preserve">REGISTRO PRESSAO BRUTO EM LATAO FORJADO, BITOLA 1/2 " (REF 1400)                                                                                                                                                                                                                                                                                                                                                                                                                                          </v>
          </cell>
          <cell r="D11453" t="str">
            <v xml:space="preserve">UN    </v>
          </cell>
          <cell r="E11453">
            <v>30.32</v>
          </cell>
        </row>
        <row r="11454">
          <cell r="A11454">
            <v>11753</v>
          </cell>
          <cell r="B11454" t="str">
            <v>SINAPI</v>
          </cell>
          <cell r="C11454" t="str">
            <v xml:space="preserve">REGISTRO PRESSAO BRUTO EM LATAO FORJADO, BITOLA 3/4 " (REF 1400)                                                                                                                                                                                                                                                                                                                                                                                                                                          </v>
          </cell>
          <cell r="D11454" t="str">
            <v xml:space="preserve">UN    </v>
          </cell>
          <cell r="E11454">
            <v>36.200000000000003</v>
          </cell>
        </row>
        <row r="11455">
          <cell r="A11455">
            <v>6021</v>
          </cell>
          <cell r="B11455" t="str">
            <v>SINAPI</v>
          </cell>
          <cell r="C11455" t="str">
            <v xml:space="preserve">REGISTRO PRESSAO COM ACABAMENTO E CANOPLA CROMADA, SIMPLES, BITOLA 1/2 " (REF 1416)                                                                                                                                                                                                                                                                                                                                                                                                                       </v>
          </cell>
          <cell r="D11455" t="str">
            <v xml:space="preserve">UN    </v>
          </cell>
          <cell r="E11455">
            <v>100.47</v>
          </cell>
        </row>
        <row r="11456">
          <cell r="A11456">
            <v>6024</v>
          </cell>
          <cell r="B11456" t="str">
            <v>SINAPI</v>
          </cell>
          <cell r="C11456" t="str">
            <v xml:space="preserve">REGISTRO PRESSAO COM ACABAMENTO E CANOPLA CROMADA, SIMPLES, BITOLA 3/4 " (REF 1416)                                                                                                                                                                                                                                                                                                                                                                                                                       </v>
          </cell>
          <cell r="D11456" t="str">
            <v xml:space="preserve">UN    </v>
          </cell>
          <cell r="E11456">
            <v>103.85</v>
          </cell>
        </row>
        <row r="11457">
          <cell r="A11457">
            <v>38379</v>
          </cell>
          <cell r="B11457" t="str">
            <v>SINAPI</v>
          </cell>
          <cell r="C11457" t="str">
            <v xml:space="preserve">REGUA DE ALUMINIO PARA PEDREIRO 2 X 1 "                                                                                                                                                                                                                                                                                                                                                                                                                                                                   </v>
          </cell>
          <cell r="D11457" t="str">
            <v xml:space="preserve">M     </v>
          </cell>
          <cell r="E11457">
            <v>65.52</v>
          </cell>
        </row>
        <row r="11458">
          <cell r="A11458">
            <v>13897</v>
          </cell>
          <cell r="B11458" t="str">
            <v>SINAPI</v>
          </cell>
          <cell r="C11458" t="str">
            <v xml:space="preserve">REGUA VIBRADORA DUPLA PARA CONCRETO A GASOLINA 5,5 HP, PESO DE 60 KG, COMPRIMENTO 4 M                                                                                                                                                                                                                                                                                                                                                                                                                     </v>
          </cell>
          <cell r="D11458" t="str">
            <v xml:space="preserve">UN    </v>
          </cell>
          <cell r="E11458">
            <v>6517.88</v>
          </cell>
        </row>
        <row r="11459">
          <cell r="A11459">
            <v>10640</v>
          </cell>
          <cell r="B11459" t="str">
            <v>SINAPI</v>
          </cell>
          <cell r="C11459" t="str">
            <v xml:space="preserve">REGUA VIBRATORIA DE CONCRETO TRELICADA, EQUIPADA COM MOTOR A GASOLINA DE 9 HP                                                                                                                                                                                                                                                                                                                                                                                                                             </v>
          </cell>
          <cell r="D11459" t="str">
            <v xml:space="preserve">UN    </v>
          </cell>
          <cell r="E11459">
            <v>14116.35</v>
          </cell>
        </row>
        <row r="11460">
          <cell r="A11460">
            <v>34357</v>
          </cell>
          <cell r="B11460" t="str">
            <v>SINAPI</v>
          </cell>
          <cell r="C11460" t="str">
            <v xml:space="preserve">REJUNTE CIMENTICIO, QUALQUER COR                                                                                                                                                                                                                                                                                                                                                                                                                                                                          </v>
          </cell>
          <cell r="D11460" t="str">
            <v xml:space="preserve">KG    </v>
          </cell>
          <cell r="E11460">
            <v>4.1100000000000003</v>
          </cell>
        </row>
        <row r="11461">
          <cell r="A11461">
            <v>37329</v>
          </cell>
          <cell r="B11461" t="str">
            <v>SINAPI</v>
          </cell>
          <cell r="C11461" t="str">
            <v xml:space="preserve">REJUNTE EPOXI, QUALQUER COR                                                                                                                                                                                                                                                                                                                                                                                                                                                                               </v>
          </cell>
          <cell r="D11461" t="str">
            <v xml:space="preserve">KG    </v>
          </cell>
          <cell r="E11461">
            <v>86.57</v>
          </cell>
        </row>
        <row r="11462">
          <cell r="A11462">
            <v>2510</v>
          </cell>
          <cell r="B11462" t="str">
            <v>SINAPI</v>
          </cell>
          <cell r="C11462" t="str">
            <v xml:space="preserve">RELE FOTOELETRICO INTERNO E EXTERNO BIVOLT 1000 W, DE CONECTOR, SEM BASE                                                                                                                                                                                                                                                                                                                                                                                                                                  </v>
          </cell>
          <cell r="D11462" t="str">
            <v xml:space="preserve">UN    </v>
          </cell>
          <cell r="E11462">
            <v>39.369999999999997</v>
          </cell>
        </row>
        <row r="11463">
          <cell r="A11463">
            <v>12359</v>
          </cell>
          <cell r="B11463" t="str">
            <v>SINAPI</v>
          </cell>
          <cell r="C11463" t="str">
            <v xml:space="preserve">RELE TERMICO BIMETAL PARA USO EM MOTORES TRIFASICOS, TENSAO 380 V, POTENCIA ATE 15 CV, CORRENTE NOMINAL MAXIMA 22 A                                                                                                                                                                                                                                                                                                                                                                                       </v>
          </cell>
          <cell r="D11463" t="str">
            <v xml:space="preserve">UN    </v>
          </cell>
          <cell r="E11463">
            <v>137.28</v>
          </cell>
        </row>
        <row r="11464">
          <cell r="A11464">
            <v>7353</v>
          </cell>
          <cell r="B11464" t="str">
            <v>SINAPI</v>
          </cell>
          <cell r="C11464" t="str">
            <v xml:space="preserve">RESINA ACRILICA PREMIUM BASE AGUA - COR BRANCA                                                                                                                                                                                                                                                                                                                                                                                                                                                            </v>
          </cell>
          <cell r="D11464" t="str">
            <v xml:space="preserve">L     </v>
          </cell>
          <cell r="E11464">
            <v>24.81</v>
          </cell>
        </row>
        <row r="11465">
          <cell r="A11465">
            <v>36144</v>
          </cell>
          <cell r="B11465" t="str">
            <v>SINAPI</v>
          </cell>
          <cell r="C11465" t="str">
            <v xml:space="preserve">RESPIRADOR DESCARTAVEL SEM VALVULA DE EXALACAO, PFF 1                                                                                                                                                                                                                                                                                                                                                                                                                                                     </v>
          </cell>
          <cell r="D11465" t="str">
            <v xml:space="preserve">UN    </v>
          </cell>
          <cell r="E11465">
            <v>1.34</v>
          </cell>
        </row>
        <row r="11466">
          <cell r="A11466">
            <v>10518</v>
          </cell>
          <cell r="B11466" t="str">
            <v>SINAPI</v>
          </cell>
          <cell r="C11466" t="str">
            <v xml:space="preserve">RETARDO PARA CORDEL DETONANTE                                                                                                                                                                                                                                                                                                                                                                                                                                                                             </v>
          </cell>
          <cell r="D11466" t="str">
            <v xml:space="preserve">UN    </v>
          </cell>
          <cell r="E11466">
            <v>138.11000000000001</v>
          </cell>
        </row>
        <row r="11467">
          <cell r="A11467">
            <v>36530</v>
          </cell>
          <cell r="B11467" t="str">
            <v>SINAPI</v>
          </cell>
          <cell r="C11467" t="str">
            <v xml:space="preserve">RETROESCAVADEIRA SOBRE RODAS COM CARREGADEIRA, TRACAO 4 X 2, POTENCIA LIQUIDA 79 HP, PESO OPERACIONAL MINIMO DE 6570 KG, CAPACIDADE DA CARREGADEIRA DE 1,00 M3 E DA  RETROESCAVADEIRA MINIMA DE 0,20 M3, PROFUNDIDADE DE ESCAVACAO MAXIMA DE 4,37 M                                                                                                                                                                                                                                                       </v>
          </cell>
          <cell r="D11467" t="str">
            <v xml:space="preserve">UN    </v>
          </cell>
          <cell r="E11467">
            <v>433317.06</v>
          </cell>
        </row>
        <row r="11468">
          <cell r="A11468">
            <v>6046</v>
          </cell>
          <cell r="B11468" t="str">
            <v>SINAPI</v>
          </cell>
          <cell r="C11468" t="str">
            <v xml:space="preserve">RETROESCAVADEIRA SOBRE RODAS COM CARREGADEIRA, TRACAO 4 X 4, POTENCIA LIQUIDA 72 HP, PESO OPERACIONAL MINIMO DE 7140 KG, CAPACIDADE MINIMA DA CARREGADEIRA DE 0,79 M3 E DA RETROESCAVADEIRA MINIMA DE 0,18 M3, PROFUNDIDADE DE ESCAVACAO MAXIMA DE 4,50 M                                                                                                                                                                                                                                                 </v>
          </cell>
          <cell r="D11468" t="str">
            <v xml:space="preserve">UN    </v>
          </cell>
          <cell r="E11468">
            <v>470000</v>
          </cell>
        </row>
        <row r="11469">
          <cell r="A11469">
            <v>36531</v>
          </cell>
          <cell r="B11469" t="str">
            <v>SINAPI</v>
          </cell>
          <cell r="C11469" t="str">
            <v xml:space="preserve">RETROESCAVADEIRA SOBRE RODAS COM CARREGADEIRA, TRACAO 4 X 4, POTENCIA LIQUIDA 88 HP, PESO OPERACIONAL MINIMO DE 6674 KG, CAPACIDADE DA CARREGADEIRA DE 1,00 M3 E DA  RETROESCAVADEIRA MINIMA DE 0,26 M3, PROFUNDIDADE DE ESCAVACAO MAXIMA DE 4,37 M                                                                                                                                                                                                                                                       </v>
          </cell>
          <cell r="D11469" t="str">
            <v xml:space="preserve">UN    </v>
          </cell>
          <cell r="E11469">
            <v>487195.09</v>
          </cell>
        </row>
        <row r="11470">
          <cell r="A11470">
            <v>34684</v>
          </cell>
          <cell r="B11470" t="str">
            <v>SINAPI</v>
          </cell>
          <cell r="C11470" t="str">
            <v xml:space="preserve">REVESTIMENTO DE PAREDE EM GRANILITE, MARMORITE OU GRANITINA - ESP = 5 MM (INCLUSO EXECUCAO)                                                                                                                                                                                                                                                                                                                                                                                                               </v>
          </cell>
          <cell r="D11470" t="str">
            <v xml:space="preserve">M2    </v>
          </cell>
          <cell r="E11470">
            <v>283.82</v>
          </cell>
        </row>
        <row r="11471">
          <cell r="A11471">
            <v>34683</v>
          </cell>
          <cell r="B11471" t="str">
            <v>SINAPI</v>
          </cell>
          <cell r="C11471" t="str">
            <v xml:space="preserve">REVESTIMENTO DE PAREDE EM GRANILITE, MARMORITE OU GRANITINA COLORIDO - ESP = 5 MM (INCLUSO EXECUCAO)                                                                                                                                                                                                                                                                                                                                                                                                      </v>
          </cell>
          <cell r="D11471" t="str">
            <v xml:space="preserve">M2    </v>
          </cell>
          <cell r="E11471">
            <v>177.39</v>
          </cell>
        </row>
        <row r="11472">
          <cell r="A11472">
            <v>533</v>
          </cell>
          <cell r="B11472" t="str">
            <v>SINAPI</v>
          </cell>
          <cell r="C11472" t="str">
            <v xml:space="preserve">REVESTIMENTO EM CERAMICA ESMALTADA COMERCIAL, PEI MENOR OU IGUAL A 3, FORMATO MENOR OU IGUAL A 2025 CM2                                                                                                                                                                                                                                                                                                                                                                                                   </v>
          </cell>
          <cell r="D11472" t="str">
            <v xml:space="preserve">M2    </v>
          </cell>
          <cell r="E11472">
            <v>23.5</v>
          </cell>
        </row>
        <row r="11473">
          <cell r="A11473">
            <v>10515</v>
          </cell>
          <cell r="B11473" t="str">
            <v>SINAPI</v>
          </cell>
          <cell r="C11473" t="str">
            <v xml:space="preserve">REVESTIMENTO EM CERAMICA ESMALTADA EXTRA, PEI MAIOR OU IGUAL 4, FORMATO MAIOR A 2025 CM2                                                                                                                                                                                                                                                                                                                                                                                                                  </v>
          </cell>
          <cell r="D11473" t="str">
            <v xml:space="preserve">M2    </v>
          </cell>
          <cell r="E11473">
            <v>44.34</v>
          </cell>
        </row>
        <row r="11474">
          <cell r="A11474">
            <v>536</v>
          </cell>
          <cell r="B11474" t="str">
            <v>SINAPI</v>
          </cell>
          <cell r="C11474" t="str">
            <v xml:space="preserve">REVESTIMENTO EM CERAMICA ESMALTADA EXTRA, PEI MENOR OU IGUAL A 3, FORMATO MENOR OU IGUAL A 2025 CM2                                                                                                                                                                                                                                                                                                                                                                                                       </v>
          </cell>
          <cell r="D11474" t="str">
            <v xml:space="preserve">M2    </v>
          </cell>
          <cell r="E11474">
            <v>32.08</v>
          </cell>
        </row>
        <row r="11475">
          <cell r="A11475">
            <v>153</v>
          </cell>
          <cell r="B11475" t="str">
            <v>SINAPI</v>
          </cell>
          <cell r="C11475" t="str">
            <v xml:space="preserve">REVESTIMENTO EPOXI DE ALTA RESISTENCIA QUIMICA, ISENTO DE SOLVENTES, BICOMPONENTE                                                                                                                                                                                                                                                                                                                                                                                                                         </v>
          </cell>
          <cell r="D11475" t="str">
            <v xml:space="preserve">L     </v>
          </cell>
          <cell r="E11475">
            <v>83.08</v>
          </cell>
        </row>
        <row r="11476">
          <cell r="A11476">
            <v>34682</v>
          </cell>
          <cell r="B11476" t="str">
            <v>SINAPI</v>
          </cell>
          <cell r="C11476" t="str">
            <v xml:space="preserve">REVESTIMENTO PARA ESCADA EM GRANILITE, MARMORITE OU GRANITINA ESP = 8 MM (INCLUSO EXECUCAO)                                                                                                                                                                                                                                                                                                                                                                                                               </v>
          </cell>
          <cell r="D11476" t="str">
            <v xml:space="preserve">M2    </v>
          </cell>
          <cell r="E11476">
            <v>135.65</v>
          </cell>
        </row>
        <row r="11477">
          <cell r="A11477">
            <v>20205</v>
          </cell>
          <cell r="B11477" t="str">
            <v>SINAPI</v>
          </cell>
          <cell r="C11477" t="str">
            <v xml:space="preserve">RIPA  APARELHADA *1,5 X 5* CM, EM MACARANDUBA, ANGELIM OU EQUIVALENTE DA REGIAO                                                                                                                                                                                                                                                                                                                                                                                                                           </v>
          </cell>
          <cell r="D11477" t="str">
            <v xml:space="preserve">M     </v>
          </cell>
          <cell r="E11477">
            <v>5.58</v>
          </cell>
        </row>
        <row r="11478">
          <cell r="A11478">
            <v>4412</v>
          </cell>
          <cell r="B11478" t="str">
            <v>SINAPI</v>
          </cell>
          <cell r="C11478" t="str">
            <v xml:space="preserve">RIPA NAO APARELHADA  *1 X 3* CM, EM MACARANDUBA, ANGELIM OU EQUIVALENTE DA REGIAO - BRUTA                                                                                                                                                                                                                                                                                                                                                                                                                 </v>
          </cell>
          <cell r="D11478" t="str">
            <v xml:space="preserve">M     </v>
          </cell>
          <cell r="E11478">
            <v>3.35</v>
          </cell>
        </row>
        <row r="11479">
          <cell r="A11479">
            <v>4408</v>
          </cell>
          <cell r="B11479" t="str">
            <v>SINAPI</v>
          </cell>
          <cell r="C11479" t="str">
            <v xml:space="preserve">RIPA NAO APARELHADA,  *1,5 X 5* CM, EM MACARANDUBA, ANGELIM OU EQUIVALENTE DA REGIAO -  BRUTA                                                                                                                                                                                                                                                                                                                                                                                                             </v>
          </cell>
          <cell r="D11479" t="str">
            <v xml:space="preserve">M     </v>
          </cell>
          <cell r="E11479">
            <v>4.18</v>
          </cell>
        </row>
        <row r="11480">
          <cell r="A11480">
            <v>36250</v>
          </cell>
          <cell r="B11480" t="str">
            <v>SINAPI</v>
          </cell>
          <cell r="C11480" t="str">
            <v xml:space="preserve">RODAFORRO EM PVC, PARA FORRO DE PVC, COMPRIMENTO 6 M                                                                                                                                                                                                                                                                                                                                                                                                                                                      </v>
          </cell>
          <cell r="D11480" t="str">
            <v xml:space="preserve">M     </v>
          </cell>
          <cell r="E11480">
            <v>5.55</v>
          </cell>
        </row>
        <row r="11481">
          <cell r="A11481">
            <v>10857</v>
          </cell>
          <cell r="B11481" t="str">
            <v>SINAPI</v>
          </cell>
          <cell r="C11481" t="str">
            <v xml:space="preserve">RODAPE ARDOSIA, CINZA, 10 CM, E= *1CM                                                                                                                                                                                                                                                                                                                                                                                                                                                                     </v>
          </cell>
          <cell r="D11481" t="str">
            <v xml:space="preserve">M     </v>
          </cell>
          <cell r="E11481">
            <v>10.11</v>
          </cell>
        </row>
        <row r="11482">
          <cell r="A11482">
            <v>4803</v>
          </cell>
          <cell r="B11482" t="str">
            <v>SINAPI</v>
          </cell>
          <cell r="C11482" t="str">
            <v xml:space="preserve">RODAPE DE BORRACHA LISO, H = 70 MM, E = *2* MM, PARA ARGAMASSA, PRETO                                                                                                                                                                                                                                                                                                                                                                                                                                     </v>
          </cell>
          <cell r="D11482" t="str">
            <v xml:space="preserve">M     </v>
          </cell>
          <cell r="E11482">
            <v>32.07</v>
          </cell>
        </row>
        <row r="11483">
          <cell r="A11483">
            <v>6186</v>
          </cell>
          <cell r="B11483" t="str">
            <v>SINAPI</v>
          </cell>
          <cell r="C11483" t="str">
            <v xml:space="preserve">RODAPE DE MADEIRA MACICA CUMARU/IPE CHAMPANHE OU EQUIVALENTE DA REGIAO, *1,5 X 7 CM                                                                                                                                                                                                                                                                                                                                                                                                                       </v>
          </cell>
          <cell r="D11483" t="str">
            <v xml:space="preserve">M     </v>
          </cell>
          <cell r="E11483">
            <v>16.05</v>
          </cell>
        </row>
        <row r="11484">
          <cell r="A11484">
            <v>4829</v>
          </cell>
          <cell r="B11484" t="str">
            <v>SINAPI</v>
          </cell>
          <cell r="C11484" t="str">
            <v xml:space="preserve">RODAPE EM MARMORE, POLIDO, BRANCO COMUM, L= *7* CM, E=  *2* CM, CORTE RETO                                                                                                                                                                                                                                                                                                                                                                                                                                </v>
          </cell>
          <cell r="D11484" t="str">
            <v xml:space="preserve">M     </v>
          </cell>
          <cell r="E11484">
            <v>36.61</v>
          </cell>
        </row>
        <row r="11485">
          <cell r="A11485">
            <v>39829</v>
          </cell>
          <cell r="B11485" t="str">
            <v>SINAPI</v>
          </cell>
          <cell r="C11485" t="str">
            <v xml:space="preserve">RODAPE EM POLIESTIRENO, BRANCO, H = *5* CM, E = *1,5* CM                                                                                                                                                                                                                                                                                                                                                                                                                                                  </v>
          </cell>
          <cell r="D11485" t="str">
            <v xml:space="preserve">M     </v>
          </cell>
          <cell r="E11485">
            <v>39.96</v>
          </cell>
        </row>
        <row r="11486">
          <cell r="A11486">
            <v>20231</v>
          </cell>
          <cell r="B11486" t="str">
            <v>SINAPI</v>
          </cell>
          <cell r="C11486" t="str">
            <v xml:space="preserve">RODAPE OU RODABANCADA EM GRANITO, POLIDO, TIPO ANDORINHA/ QUARTZ/ CASTELO/ CORUMBA OU OUTROS EQUIVALENTES DA REGIAO, H= 10 CM, E=  *2,0* CM                                                                                                                                                                                                                                                                                                                                                               </v>
          </cell>
          <cell r="D11486" t="str">
            <v xml:space="preserve">M     </v>
          </cell>
          <cell r="E11486">
            <v>40.18</v>
          </cell>
        </row>
        <row r="11487">
          <cell r="A11487">
            <v>4804</v>
          </cell>
          <cell r="B11487" t="str">
            <v>SINAPI</v>
          </cell>
          <cell r="C11487" t="str">
            <v xml:space="preserve">RODAPE PLANO PARA PISO VINILICO, H = 5 CM                                                                                                                                                                                                                                                                                                                                                                                                                                                                 </v>
          </cell>
          <cell r="D11487" t="str">
            <v xml:space="preserve">M     </v>
          </cell>
          <cell r="E11487">
            <v>24.62</v>
          </cell>
        </row>
        <row r="11488">
          <cell r="A11488">
            <v>34680</v>
          </cell>
          <cell r="B11488" t="str">
            <v>SINAPI</v>
          </cell>
          <cell r="C11488" t="str">
            <v xml:space="preserve">RODAPE PRE-MOLDADO DE GRANILITE, MARMORITE OU GRANITINA L = 10 CM                                                                                                                                                                                                                                                                                                                                                                                                                                         </v>
          </cell>
          <cell r="D11488" t="str">
            <v xml:space="preserve">M     </v>
          </cell>
          <cell r="E11488">
            <v>41.73</v>
          </cell>
        </row>
        <row r="11489">
          <cell r="A11489">
            <v>11573</v>
          </cell>
          <cell r="B11489" t="str">
            <v>SINAPI</v>
          </cell>
          <cell r="C11489" t="str">
            <v xml:space="preserve">RODIZIO TIPO NAPOLEAO PARA JANELAS DE CORRER, EM ZAMAC, COMPRIMENTO DE APROX 60 CM, COM ROLAMENTO EM ACO                                                                                                                                                                                                                                                                                                                                                                                                  </v>
          </cell>
          <cell r="D11489" t="str">
            <v xml:space="preserve">UN    </v>
          </cell>
          <cell r="E11489">
            <v>5.95</v>
          </cell>
        </row>
        <row r="11490">
          <cell r="A11490">
            <v>38401</v>
          </cell>
          <cell r="B11490" t="str">
            <v>SINAPI</v>
          </cell>
          <cell r="C11490" t="str">
            <v xml:space="preserve">RODO PARA CHAO 40 CM COM CABO                                                                                                                                                                                                                                                                                                                                                                                                                                                                             </v>
          </cell>
          <cell r="D11490" t="str">
            <v xml:space="preserve">UN    </v>
          </cell>
          <cell r="E11490">
            <v>15.78</v>
          </cell>
        </row>
        <row r="11491">
          <cell r="A11491">
            <v>11575</v>
          </cell>
          <cell r="B11491" t="str">
            <v>SINAPI</v>
          </cell>
          <cell r="C11491" t="str">
            <v xml:space="preserve">ROLDANA CONCAVA DUPLA, 4 RODAS, EM ZAMAC COM CHAPA DE LATAO, ROLAMENTOS EM ACO, PARA PORTAS E JANELAS DE CORRER                                                                                                                                                                                                                                                                                                                                                                                           </v>
          </cell>
          <cell r="D11491" t="str">
            <v xml:space="preserve">UN    </v>
          </cell>
          <cell r="E11491">
            <v>57.42</v>
          </cell>
        </row>
        <row r="11492">
          <cell r="A11492">
            <v>38179</v>
          </cell>
          <cell r="B11492" t="str">
            <v>SINAPI</v>
          </cell>
          <cell r="C11492" t="str">
            <v xml:space="preserve">ROLDANA CONCAVA DUPLA, 4 RODAS, PARA PORTA DE CORRER, EM ZAMAC COM CHAPA DE ACO,  ROLAMENTO INTERNO BLINDADO DE ACO REVESTIDO EM NYLON                                                                                                                                                                                                                                                                                                                                                                    </v>
          </cell>
          <cell r="D11492" t="str">
            <v xml:space="preserve">UN    </v>
          </cell>
          <cell r="E11492">
            <v>47.48</v>
          </cell>
        </row>
        <row r="11493">
          <cell r="A11493">
            <v>20256</v>
          </cell>
          <cell r="B11493" t="str">
            <v>SINAPI</v>
          </cell>
          <cell r="C11493" t="str">
            <v xml:space="preserve">ROLDANA PLASTICA COM PREGO, TAMANHO 30 X 30 MM, PARA INSTALACAO ELETRICA APARENTE                                                                                                                                                                                                                                                                                                                                                                                                                         </v>
          </cell>
          <cell r="D11493" t="str">
            <v xml:space="preserve">UN    </v>
          </cell>
          <cell r="E11493">
            <v>0.28999999999999998</v>
          </cell>
        </row>
        <row r="11494">
          <cell r="A11494">
            <v>14511</v>
          </cell>
          <cell r="B11494" t="str">
            <v>SINAPI</v>
          </cell>
          <cell r="C11494" t="str">
            <v xml:space="preserve">ROLO COMPACTADOR DE PNEUS, ESTATICO, PRESSAO VARIAVEL, POTENCIA 110 HP, PESO SEM/COM LASTRO 10,8/27 T, LARGURA DE ROLAGEM 2,30 M                                                                                                                                                                                                                                                                                                                                                                          </v>
          </cell>
          <cell r="D11494" t="str">
            <v xml:space="preserve">UN    </v>
          </cell>
          <cell r="E11494">
            <v>827982.79</v>
          </cell>
        </row>
        <row r="11495">
          <cell r="A11495">
            <v>10642</v>
          </cell>
          <cell r="B11495" t="str">
            <v>SINAPI</v>
          </cell>
          <cell r="C11495" t="str">
            <v xml:space="preserve">ROLO COMPACTADOR DE PNEUS, ESTATICO, PRESSAO VARIAVEL, POTENCIA 111 HP, PESO SEM/COM LASTRO 9,5/26,0 T, LARGURA DE ROLAGEM 1,90 M                                                                                                                                                                                                                                                                                                                                                                         </v>
          </cell>
          <cell r="D11495" t="str">
            <v xml:space="preserve">UN    </v>
          </cell>
          <cell r="E11495">
            <v>780000</v>
          </cell>
        </row>
        <row r="11496">
          <cell r="A11496">
            <v>14489</v>
          </cell>
          <cell r="B11496" t="str">
            <v>SINAPI</v>
          </cell>
          <cell r="C11496" t="str">
            <v xml:space="preserve">ROLO COMPACTADOR PE DE CARNEIRO VIBRATORIO, POTENCIA 125 HP, PESO OPERACIONAL SEM/COM LASTRO 11,95/13,30 T, IMPACTO DINAMICO 38,5/22,5 T, LARGURA DE TRABALHO 2,15 M                                                                                                                                                                                                                                                                                                                                      </v>
          </cell>
          <cell r="D11496" t="str">
            <v xml:space="preserve">UN    </v>
          </cell>
          <cell r="E11496">
            <v>691845.49</v>
          </cell>
        </row>
        <row r="11497">
          <cell r="A11497">
            <v>14513</v>
          </cell>
          <cell r="B11497" t="str">
            <v>SINAPI</v>
          </cell>
          <cell r="C11497" t="str">
            <v xml:space="preserve">ROLO COMPACTADOR PE DE CARNEIRO VIBRATORIO, POTENCIA 80 HP, PESO OPERACIONAL SEM/COM LASTRO 7,4/8,8 T, LARGURA DE TRABALHO 1,68 M                                                                                                                                                                                                                                                                                                                                                                         </v>
          </cell>
          <cell r="D11497" t="str">
            <v xml:space="preserve">UN    </v>
          </cell>
          <cell r="E11497">
            <v>518900.53</v>
          </cell>
        </row>
        <row r="11498">
          <cell r="A11498">
            <v>13600</v>
          </cell>
          <cell r="B11498" t="str">
            <v>SINAPI</v>
          </cell>
          <cell r="C11498" t="str">
            <v xml:space="preserve">ROLO COMPACTADOR VIBRATORIO DE UM CILINDRO LISO DE ACO, POTENCIA 125 HP, PESO SEM/COM LASTRO 10,75/12,92 T, IMPACTO DINAMICO 31,5/18,5 T, LARGURA TRABALHO 2,15 M                                                                                                                                                                                                                                                                                                                                         </v>
          </cell>
          <cell r="D11498" t="str">
            <v xml:space="preserve">UN    </v>
          </cell>
          <cell r="E11498">
            <v>669527.81999999995</v>
          </cell>
        </row>
        <row r="11499">
          <cell r="A11499">
            <v>10646</v>
          </cell>
          <cell r="B11499" t="str">
            <v>SINAPI</v>
          </cell>
          <cell r="C11499" t="str">
            <v xml:space="preserve">ROLO COMPACTADOR VIBRATORIO DE UM CILINDRO, ACO LISO, POTENCIA 80 HP, PESO OPERACIONAL MAXIMO 8,1 T, IMPACTO DINAMICO 16,15/9,5 T, LARGURA TRABALHO 1,68 M                                                                                                                                                                                                                                                                                                                                                </v>
          </cell>
          <cell r="D11499" t="str">
            <v xml:space="preserve">UN    </v>
          </cell>
          <cell r="E11499">
            <v>499088.38</v>
          </cell>
        </row>
        <row r="11500">
          <cell r="A11500">
            <v>6070</v>
          </cell>
          <cell r="B11500" t="str">
            <v>SINAPI</v>
          </cell>
          <cell r="C11500" t="str">
            <v xml:space="preserve">ROLO COMPACTADOR VIBRATORIO PE DE CARNEIRO, COM CONTROLE REMOTO POR RADIO, POTENCIA  12,5 KW, PESO OPERACIONAL DE 1,675 T, LARGURA DE TRABALHO 0,85 M                                                                                                                                                                                                                                                                                                                                                     </v>
          </cell>
          <cell r="D11500" t="str">
            <v xml:space="preserve">UN    </v>
          </cell>
          <cell r="E11500">
            <v>681942.84</v>
          </cell>
        </row>
        <row r="11501">
          <cell r="A11501">
            <v>6069</v>
          </cell>
          <cell r="B11501" t="str">
            <v>SINAPI</v>
          </cell>
          <cell r="C11501" t="str">
            <v xml:space="preserve">ROLO COMPACTADOR VIBRATORIO REBOCAVEL, CILINDRO DE ACO LISO, POTENCIA DE TRACAO DE 65 CV, PESO DE 4,7 T, IMPACTO DINAMICO TOTAL DE 18,3 T, LARGURA DO ROLO 1,67 M                                                                                                                                                                                                                                                                                                                                         </v>
          </cell>
          <cell r="D11501" t="str">
            <v xml:space="preserve">UN    </v>
          </cell>
          <cell r="E11501">
            <v>150651.46</v>
          </cell>
        </row>
        <row r="11502">
          <cell r="A11502">
            <v>14626</v>
          </cell>
          <cell r="B11502" t="str">
            <v>SINAPI</v>
          </cell>
          <cell r="C11502" t="str">
            <v xml:space="preserve">ROLO COMPACTADOR VIBRATORIO TANDEM, ACO LISO, POTENCIA 125 HP, PESO SEM/COM LASTRO 10,20/11,65 T, LARGURA DE TRABALHO 1,73 M                                                                                                                                                                                                                                                                                                                                                                              </v>
          </cell>
          <cell r="D11502" t="str">
            <v xml:space="preserve">UN    </v>
          </cell>
          <cell r="E11502">
            <v>746571.46</v>
          </cell>
        </row>
        <row r="11503">
          <cell r="A11503">
            <v>6067</v>
          </cell>
          <cell r="B11503" t="str">
            <v>SINAPI</v>
          </cell>
          <cell r="C11503" t="str">
            <v xml:space="preserve">ROLO COMPACTADOR VIBRATORIO TANDEM, ACO LISO, POTENCIA 58 CV, PESO SEM/COM LASTRO 6,5/9,4 T, LARGURA DE TRABALHO 1,20 M                                                                                                                                                                                                                                                                                                                                                                                   </v>
          </cell>
          <cell r="D11503" t="str">
            <v xml:space="preserve">UN    </v>
          </cell>
          <cell r="E11503">
            <v>612857.15</v>
          </cell>
        </row>
        <row r="11504">
          <cell r="A11504">
            <v>38393</v>
          </cell>
          <cell r="B11504" t="str">
            <v>SINAPI</v>
          </cell>
          <cell r="C11504" t="str">
            <v xml:space="preserve">ROLO DE ESPUMA POLIESTER 23 CM (SEM CABO)                                                                                                                                                                                                                                                                                                                                                                                                                                                                 </v>
          </cell>
          <cell r="D11504" t="str">
            <v xml:space="preserve">UN    </v>
          </cell>
          <cell r="E11504">
            <v>17.5</v>
          </cell>
        </row>
        <row r="11505">
          <cell r="A11505">
            <v>38390</v>
          </cell>
          <cell r="B11505" t="str">
            <v>SINAPI</v>
          </cell>
          <cell r="C11505" t="str">
            <v xml:space="preserve">ROLO DE LA DE CARNEIRO 23 CM (SEM CABO)                                                                                                                                                                                                                                                                                                                                                                                                                                                                   </v>
          </cell>
          <cell r="D11505" t="str">
            <v xml:space="preserve">UN    </v>
          </cell>
          <cell r="E11505">
            <v>38.81</v>
          </cell>
        </row>
        <row r="11506">
          <cell r="A11506">
            <v>36532</v>
          </cell>
          <cell r="B11506" t="str">
            <v>SINAPI</v>
          </cell>
          <cell r="C11506" t="str">
            <v xml:space="preserve">ROMPEDOR ELETRICO PESO 26 KG, POTENCIA OPERACIONAL DE 2,5 KW                                                                                                                                                                                                                                                                                                                                                                                                                                              </v>
          </cell>
          <cell r="D11506" t="str">
            <v xml:space="preserve">UN    </v>
          </cell>
          <cell r="E11506">
            <v>28187.35</v>
          </cell>
        </row>
        <row r="11507">
          <cell r="A11507">
            <v>11578</v>
          </cell>
          <cell r="B11507" t="str">
            <v>SINAPI</v>
          </cell>
          <cell r="C11507" t="str">
            <v xml:space="preserve">ROSETA QUADRADA, SEM FUROS, EM ACO INOX POLIDO, LARGURA APROXIMADA DE 50 MM, PARA FECHADURA DE PORTA - PARAFUSOS INCLUIDOS                                                                                                                                                                                                                                                                                                                                                                                </v>
          </cell>
          <cell r="D11507" t="str">
            <v xml:space="preserve">UN    </v>
          </cell>
          <cell r="E11507">
            <v>12.39</v>
          </cell>
        </row>
        <row r="11508">
          <cell r="A11508">
            <v>11577</v>
          </cell>
          <cell r="B11508" t="str">
            <v>SINAPI</v>
          </cell>
          <cell r="C11508" t="str">
            <v xml:space="preserve">ROSETA REDONDA DE SOBREPOR, SEM FUROS, EM ACO INOX POLIDO, DIAMETRO APROXIMADO DE 50 MM, PARA FECHADURA DE PORTA - PARAFUSOS INCLUIDOS                                                                                                                                                                                                                                                                                                                                                                    </v>
          </cell>
          <cell r="D11508" t="str">
            <v xml:space="preserve">UN    </v>
          </cell>
          <cell r="E11508">
            <v>11.83</v>
          </cell>
        </row>
        <row r="11509">
          <cell r="A11509">
            <v>42432</v>
          </cell>
          <cell r="B11509" t="str">
            <v>SINAPI</v>
          </cell>
          <cell r="C11509" t="str">
            <v xml:space="preserve">ROTACAO DIAGONAL DUPLA, APARELHO TRIPLO, EM TUBO DE ACO CARBONO, PINTURA NO PROCESSO ELETROSTATICO - EQUIPAMENTO DE GINASTICA PARA ACADEMIA AO AR LIVRE / ACADEMIA DA TERCEIRA IDADE - ATI                                                                                                                                                                                                                                                                                                                </v>
          </cell>
          <cell r="D11509" t="str">
            <v xml:space="preserve">UN    </v>
          </cell>
          <cell r="E11509">
            <v>2403.2800000000002</v>
          </cell>
        </row>
        <row r="11510">
          <cell r="A11510">
            <v>42437</v>
          </cell>
          <cell r="B11510" t="str">
            <v>SINAPI</v>
          </cell>
          <cell r="C11510" t="str">
            <v xml:space="preserve">ROTACAO VERTICAL DUPLO, EM TUBO DE ACO CARBONO, PINTURA NO PROCESSO ELETROSTATICO - EQUIPAMENTO DE GINASTICA PARA ACADEMIA AO AR LIVRE / ACADEMIA DA TERCEIRA IDADE - ATI                                                                                                                                                                                                                                                                                                                                 </v>
          </cell>
          <cell r="D11510" t="str">
            <v xml:space="preserve">UN    </v>
          </cell>
          <cell r="E11510">
            <v>1827.13</v>
          </cell>
        </row>
        <row r="11511">
          <cell r="A11511">
            <v>1116</v>
          </cell>
          <cell r="B11511" t="str">
            <v>SINAPI</v>
          </cell>
          <cell r="C11511" t="str">
            <v xml:space="preserve">RUFO EXTERNO DE CHAPA DE ACO GALVANIZADA NUM 26, CORTE 25 CM                                                                                                                                                                                                                                                                                                                                                                                                                                              </v>
          </cell>
          <cell r="D11511" t="str">
            <v xml:space="preserve">M     </v>
          </cell>
          <cell r="E11511">
            <v>24.39</v>
          </cell>
        </row>
        <row r="11512">
          <cell r="A11512">
            <v>1115</v>
          </cell>
          <cell r="B11512" t="str">
            <v>SINAPI</v>
          </cell>
          <cell r="C11512" t="str">
            <v xml:space="preserve">RUFO EXTERNO DE CHAPA DE ACO GALVANIZADA NUM 26, CORTE 28 CM                                                                                                                                                                                                                                                                                                                                                                                                                                              </v>
          </cell>
          <cell r="D11512" t="str">
            <v xml:space="preserve">M     </v>
          </cell>
          <cell r="E11512">
            <v>29.22</v>
          </cell>
        </row>
        <row r="11513">
          <cell r="A11513">
            <v>1113</v>
          </cell>
          <cell r="B11513" t="str">
            <v>SINAPI</v>
          </cell>
          <cell r="C11513" t="str">
            <v xml:space="preserve">RUFO EXTERNO/INTERNO DE CHAPA DE ACO GALVANIZADA NUM 26, CORTE 33 CM                                                                                                                                                                                                                                                                                                                                                                                                                                      </v>
          </cell>
          <cell r="D11513" t="str">
            <v xml:space="preserve">M     </v>
          </cell>
          <cell r="E11513">
            <v>34.159999999999997</v>
          </cell>
        </row>
        <row r="11514">
          <cell r="A11514">
            <v>1114</v>
          </cell>
          <cell r="B11514" t="str">
            <v>SINAPI</v>
          </cell>
          <cell r="C11514" t="str">
            <v xml:space="preserve">RUFO INTERNO DE CHAPA DE ACO GALVANIZADA NUM 26, CORTE 50 CM                                                                                                                                                                                                                                                                                                                                                                                                                                              </v>
          </cell>
          <cell r="D11514" t="str">
            <v xml:space="preserve">M     </v>
          </cell>
          <cell r="E11514">
            <v>40.700000000000003</v>
          </cell>
        </row>
        <row r="11515">
          <cell r="A11515">
            <v>40873</v>
          </cell>
          <cell r="B11515" t="str">
            <v>SINAPI</v>
          </cell>
          <cell r="C11515" t="str">
            <v xml:space="preserve">RUFO INTERNO/EXTERNO DE CHAPA DE ACO GALVANIZADA NUM 24, CORTE 25 CM                                                                                                                                                                                                                                                                                                                                                                                                                                      </v>
          </cell>
          <cell r="D11515" t="str">
            <v xml:space="preserve">M     </v>
          </cell>
          <cell r="E11515">
            <v>31.84</v>
          </cell>
        </row>
        <row r="11516">
          <cell r="A11516">
            <v>20214</v>
          </cell>
          <cell r="B11516" t="str">
            <v>SINAPI</v>
          </cell>
          <cell r="C11516" t="str">
            <v xml:space="preserve">RUFO PARA TELHA ESTRUTURAL DE FIBROCIMENTO 1 ABA (SEM AMIANTO)                                                                                                                                                                                                                                                                                                                                                                                                                                            </v>
          </cell>
          <cell r="D11516" t="str">
            <v xml:space="preserve">UN    </v>
          </cell>
          <cell r="E11516">
            <v>46.43</v>
          </cell>
        </row>
        <row r="11517">
          <cell r="A11517">
            <v>7237</v>
          </cell>
          <cell r="B11517" t="str">
            <v>SINAPI</v>
          </cell>
          <cell r="C11517" t="str">
            <v xml:space="preserve">RUFO PARA TELHA ONDULADA DE FIBROCIMENTO, E = 6 MM, ABA *260* MM, COMPRIMENTO 1100 MM (SEM AMIANTO)                                                                                                                                                                                                                                                                                                                                                                                                       </v>
          </cell>
          <cell r="D11517" t="str">
            <v xml:space="preserve">UN    </v>
          </cell>
          <cell r="E11517">
            <v>45.45</v>
          </cell>
        </row>
        <row r="11518">
          <cell r="A11518">
            <v>11757</v>
          </cell>
          <cell r="B11518" t="str">
            <v>SINAPI</v>
          </cell>
          <cell r="C11518" t="str">
            <v xml:space="preserve">SABONETEIRA DE PAREDE EM METAL CROMADO                                                                                                                                                                                                                                                                                                                                                                                                                                                                    </v>
          </cell>
          <cell r="D11518" t="str">
            <v xml:space="preserve">UN    </v>
          </cell>
          <cell r="E11518">
            <v>25</v>
          </cell>
        </row>
        <row r="11519">
          <cell r="A11519">
            <v>11758</v>
          </cell>
          <cell r="B11519" t="str">
            <v>SINAPI</v>
          </cell>
          <cell r="C11519" t="str">
            <v xml:space="preserve">SABONETEIRA PLASTICA TIPO DISPENSER PARA SABONETE LIQUIDO COM RESERVATORIO 800 A 1500 ML                                                                                                                                                                                                                                                                                                                                                                                                                  </v>
          </cell>
          <cell r="D11519" t="str">
            <v xml:space="preserve">UN    </v>
          </cell>
          <cell r="E11519">
            <v>26.7</v>
          </cell>
        </row>
        <row r="11520">
          <cell r="A11520">
            <v>37526</v>
          </cell>
          <cell r="B11520" t="str">
            <v>SINAPI</v>
          </cell>
          <cell r="C11520" t="str">
            <v xml:space="preserve">SACO DE RAFIA PARA ENTULHO, NOVO, LISO (SEM CLICHE), *60 x 90* CM                                                                                                                                                                                                                                                                                                                                                                                                                                         </v>
          </cell>
          <cell r="D11520" t="str">
            <v xml:space="preserve">UN    </v>
          </cell>
          <cell r="E11520">
            <v>2.88</v>
          </cell>
        </row>
        <row r="11521">
          <cell r="A11521">
            <v>6076</v>
          </cell>
          <cell r="B11521" t="str">
            <v>SINAPI</v>
          </cell>
          <cell r="C11521" t="str">
            <v xml:space="preserve">SAIBRO PARA ARGAMASSA (COLETADO NO COMERCIO)                                                                                                                                                                                                                                                                                                                                                                                                                                                              </v>
          </cell>
          <cell r="D11521" t="str">
            <v xml:space="preserve">M3    </v>
          </cell>
          <cell r="E11521">
            <v>99.67</v>
          </cell>
        </row>
        <row r="11522">
          <cell r="A11522">
            <v>13109</v>
          </cell>
          <cell r="B11522" t="str">
            <v>SINAPI</v>
          </cell>
          <cell r="C11522" t="str">
            <v xml:space="preserve">SAPATA DE PVC ADITIVADO NERVURADO D = 6"                                                                                                                                                                                                                                                                                                                                                                                                                                                                  </v>
          </cell>
          <cell r="D11522" t="str">
            <v xml:space="preserve">UN    </v>
          </cell>
          <cell r="E11522">
            <v>307.14999999999998</v>
          </cell>
        </row>
        <row r="11523">
          <cell r="A11523">
            <v>13110</v>
          </cell>
          <cell r="B11523" t="str">
            <v>SINAPI</v>
          </cell>
          <cell r="C11523" t="str">
            <v xml:space="preserve">SAPATA DE PVC ADITIVADO NERVURADO D = 8"                                                                                                                                                                                                                                                                                                                                                                                                                                                                  </v>
          </cell>
          <cell r="D11523" t="str">
            <v xml:space="preserve">UN    </v>
          </cell>
          <cell r="E11523">
            <v>404.22</v>
          </cell>
        </row>
        <row r="11524">
          <cell r="A11524">
            <v>7581</v>
          </cell>
          <cell r="B11524" t="str">
            <v>SINAPI</v>
          </cell>
          <cell r="C11524" t="str">
            <v xml:space="preserve">SAPATILHA EM ACO GALVANIZADO PARA CABOS COM DIAMETRO NOMINAL ATE 5/8"                                                                                                                                                                                                                                                                                                                                                                                                                                     </v>
          </cell>
          <cell r="D11524" t="str">
            <v xml:space="preserve">UN    </v>
          </cell>
          <cell r="E11524">
            <v>5.73</v>
          </cell>
        </row>
        <row r="11525">
          <cell r="A11525">
            <v>4509</v>
          </cell>
          <cell r="B11525" t="str">
            <v>SINAPI</v>
          </cell>
          <cell r="C11525" t="str">
            <v xml:space="preserve">SARRAFO *2,5 X 10* CM EM PINUS, MISTA OU EQUIVALENTE DA REGIAO - BRUTA                                                                                                                                                                                                                                                                                                                                                                                                                                    </v>
          </cell>
          <cell r="D11525" t="str">
            <v xml:space="preserve">M     </v>
          </cell>
          <cell r="E11525">
            <v>4.26</v>
          </cell>
        </row>
        <row r="11526">
          <cell r="A11526">
            <v>4512</v>
          </cell>
          <cell r="B11526" t="str">
            <v>SINAPI</v>
          </cell>
          <cell r="C11526" t="str">
            <v xml:space="preserve">SARRAFO *2,5 X 5* CM EM PINUS, MISTA OU EQUIVALENTE DA REGIAO - BRUTA                                                                                                                                                                                                                                                                                                                                                                                                                                     </v>
          </cell>
          <cell r="D11526" t="str">
            <v xml:space="preserve">M     </v>
          </cell>
          <cell r="E11526">
            <v>2.0299999999999998</v>
          </cell>
        </row>
        <row r="11527">
          <cell r="A11527">
            <v>4517</v>
          </cell>
          <cell r="B11527" t="str">
            <v>SINAPI</v>
          </cell>
          <cell r="C11527" t="str">
            <v xml:space="preserve">SARRAFO *2,5 X 7,5* CM EM PINUS, MISTA OU EQUIVALENTE DA REGIAO - BRUTA                                                                                                                                                                                                                                                                                                                                                                                                                                   </v>
          </cell>
          <cell r="D11527" t="str">
            <v xml:space="preserve">M     </v>
          </cell>
          <cell r="E11527">
            <v>2.93</v>
          </cell>
        </row>
        <row r="11528">
          <cell r="A11528">
            <v>20206</v>
          </cell>
          <cell r="B11528" t="str">
            <v>SINAPI</v>
          </cell>
          <cell r="C11528" t="str">
            <v xml:space="preserve">SARRAFO APARELHADO *2 X 10* CM, EM MACARANDUBA, ANGELIM OU EQUIVALENTE DA REGIAO                                                                                                                                                                                                                                                                                                                                                                                                                          </v>
          </cell>
          <cell r="D11528" t="str">
            <v xml:space="preserve">M     </v>
          </cell>
          <cell r="E11528">
            <v>15.08</v>
          </cell>
        </row>
        <row r="11529">
          <cell r="A11529">
            <v>4460</v>
          </cell>
          <cell r="B11529" t="str">
            <v>SINAPI</v>
          </cell>
          <cell r="C11529" t="str">
            <v xml:space="preserve">SARRAFO NAO APARELHADO *2,5 X 10* CM, EM MACARANDUBA, ANGELIM OU EQUIVALENTE DA REGIAO -  BRUTA                                                                                                                                                                                                                                                                                                                                                                                                           </v>
          </cell>
          <cell r="D11529" t="str">
            <v xml:space="preserve">M     </v>
          </cell>
          <cell r="E11529">
            <v>15.48</v>
          </cell>
        </row>
        <row r="11530">
          <cell r="A11530">
            <v>4417</v>
          </cell>
          <cell r="B11530" t="str">
            <v>SINAPI</v>
          </cell>
          <cell r="C11530" t="str">
            <v xml:space="preserve">SARRAFO NAO APARELHADO *2,5 X 7* CM, EM MACARANDUBA, ANGELIM OU EQUIVALENTE DA REGIAO -  BRUTA                                                                                                                                                                                                                                                                                                                                                                                                            </v>
          </cell>
          <cell r="D11530" t="str">
            <v xml:space="preserve">M     </v>
          </cell>
          <cell r="E11530">
            <v>11.94</v>
          </cell>
        </row>
        <row r="11531">
          <cell r="A11531">
            <v>4415</v>
          </cell>
          <cell r="B11531" t="str">
            <v>SINAPI</v>
          </cell>
          <cell r="C11531" t="str">
            <v xml:space="preserve">SARRAFO NAO APARELHADO 2,5 X 5 CM, EM MACARANDUBA, ANGELIM OU EQUIVALENTE DA REGIAO -  BRUTA                                                                                                                                                                                                                                                                                                                                                                                                              </v>
          </cell>
          <cell r="D11531" t="str">
            <v xml:space="preserve">M     </v>
          </cell>
          <cell r="E11531">
            <v>8.2899999999999991</v>
          </cell>
        </row>
        <row r="11532">
          <cell r="A11532">
            <v>37373</v>
          </cell>
          <cell r="B11532" t="str">
            <v>SINAPI</v>
          </cell>
          <cell r="C11532" t="str">
            <v xml:space="preserve">SEGURO - HORISTA (COLETADO CAIXA)                                                                                                                                                                                                                                                                                                                                                                                                                                                                         </v>
          </cell>
          <cell r="D11532" t="str">
            <v xml:space="preserve">H     </v>
          </cell>
          <cell r="E11532">
            <v>0.06</v>
          </cell>
        </row>
        <row r="11533">
          <cell r="A11533">
            <v>40864</v>
          </cell>
          <cell r="B11533" t="str">
            <v>SINAPI</v>
          </cell>
          <cell r="C11533" t="str">
            <v xml:space="preserve">SEGURO - MENSALISTA (COLETADO CAIXA)                                                                                                                                                                                                                                                                                                                                                                                                                                                                      </v>
          </cell>
          <cell r="D11533" t="str">
            <v xml:space="preserve">MES   </v>
          </cell>
          <cell r="E11533">
            <v>11.8</v>
          </cell>
        </row>
        <row r="11534">
          <cell r="A11534">
            <v>4734</v>
          </cell>
          <cell r="B11534" t="str">
            <v>SINAPI</v>
          </cell>
          <cell r="C11534" t="str">
            <v xml:space="preserve">SEIXO ROLADO PARA APLICACAO EM CONCRETO (POSTO PEDREIRA/FORNECEDOR, SEM FRETE)                                                                                                                                                                                                                                                                                                                                                                                                                            </v>
          </cell>
          <cell r="D11534" t="str">
            <v xml:space="preserve">M3    </v>
          </cell>
          <cell r="E11534">
            <v>345.25</v>
          </cell>
        </row>
        <row r="11535">
          <cell r="A11535">
            <v>6085</v>
          </cell>
          <cell r="B11535" t="str">
            <v>SINAPI</v>
          </cell>
          <cell r="C11535" t="str">
            <v xml:space="preserve">SELADOR ACRILICO OPACO PREMIUM INTERIOR/EXTERIOR                                                                                                                                                                                                                                                                                                                                                                                                                                                          </v>
          </cell>
          <cell r="D11535" t="str">
            <v xml:space="preserve">L     </v>
          </cell>
          <cell r="E11535">
            <v>10.91</v>
          </cell>
        </row>
        <row r="11536">
          <cell r="A11536">
            <v>38396</v>
          </cell>
          <cell r="B11536" t="str">
            <v>SINAPI</v>
          </cell>
          <cell r="C11536" t="str">
            <v xml:space="preserve">SELADOR HORIZONTAL PARA FITA DE ACO 1 "                                                                                                                                                                                                                                                                                                                                                                                                                                                                   </v>
          </cell>
          <cell r="D11536" t="str">
            <v xml:space="preserve">UN    </v>
          </cell>
          <cell r="E11536">
            <v>423.33</v>
          </cell>
        </row>
        <row r="11537">
          <cell r="A11537">
            <v>11622</v>
          </cell>
          <cell r="B11537" t="str">
            <v>SINAPI</v>
          </cell>
          <cell r="C11537" t="str">
            <v xml:space="preserve">SELANTE A BASE DE ALCATRAO E POLIURETANO PARA JUNTAS HORIZONTAIS                                                                                                                                                                                                                                                                                                                                                                                                                                          </v>
          </cell>
          <cell r="D11537" t="str">
            <v xml:space="preserve">KG    </v>
          </cell>
          <cell r="E11537">
            <v>62.61</v>
          </cell>
        </row>
        <row r="11538">
          <cell r="A11538">
            <v>43143</v>
          </cell>
          <cell r="B11538" t="str">
            <v>SINAPI</v>
          </cell>
          <cell r="C11538" t="str">
            <v xml:space="preserve">SELANTE ACRILICO PARA TRATAMENTO / ACABAMENTO SUPERFICIAL DE CONCRETO ESTAMPADO, APARENTE, PEDRAS E OUTROS                                                                                                                                                                                                                                                                                                                                                                                                </v>
          </cell>
          <cell r="D11538" t="str">
            <v xml:space="preserve">L     </v>
          </cell>
          <cell r="E11538">
            <v>23.64</v>
          </cell>
        </row>
        <row r="11539">
          <cell r="A11539">
            <v>7317</v>
          </cell>
          <cell r="B11539" t="str">
            <v>SINAPI</v>
          </cell>
          <cell r="C11539" t="str">
            <v xml:space="preserve">SELANTE DE BASE ASFALTICA PARA VEDACAO                                                                                                                                                                                                                                                                                                                                                                                                                                                                    </v>
          </cell>
          <cell r="D11539" t="str">
            <v xml:space="preserve">KG    </v>
          </cell>
          <cell r="E11539">
            <v>41.56</v>
          </cell>
        </row>
        <row r="11540">
          <cell r="A11540">
            <v>142</v>
          </cell>
          <cell r="B11540" t="str">
            <v>SINAPI</v>
          </cell>
          <cell r="C11540" t="str">
            <v xml:space="preserve">SELANTE ELASTICO MONOCOMPONENTE A BASE DE POLIURETANO (PU) PARA JUNTAS DIVERSAS                                                                                                                                                                                                                                                                                                                                                                                                                           </v>
          </cell>
          <cell r="D11540" t="str">
            <v xml:space="preserve">310ML </v>
          </cell>
          <cell r="E11540">
            <v>29.54</v>
          </cell>
        </row>
        <row r="11541">
          <cell r="A11541">
            <v>43142</v>
          </cell>
          <cell r="B11541" t="str">
            <v>SINAPI</v>
          </cell>
          <cell r="C11541" t="str">
            <v xml:space="preserve">SELANTE MONOCOMPONENTE A BASE DE SILICONE DE BAIXO MODULO, PARA JUNTAS DE PAVIMENTACAO                                                                                                                                                                                                                                                                                                                                                                                                                    </v>
          </cell>
          <cell r="D11541" t="str">
            <v xml:space="preserve">L     </v>
          </cell>
          <cell r="E11541">
            <v>134.19</v>
          </cell>
        </row>
        <row r="11542">
          <cell r="A11542">
            <v>38123</v>
          </cell>
          <cell r="B11542" t="str">
            <v>SINAPI</v>
          </cell>
          <cell r="C11542" t="str">
            <v xml:space="preserve">SELANTE TIPO VEDA CALHA PARA METAL E FIBROCIMENTO                                                                                                                                                                                                                                                                                                                                                                                                                                                         </v>
          </cell>
          <cell r="D11542" t="str">
            <v xml:space="preserve">KG    </v>
          </cell>
          <cell r="E11542">
            <v>68.97</v>
          </cell>
        </row>
        <row r="11543">
          <cell r="A11543">
            <v>42701</v>
          </cell>
          <cell r="B11543" t="str">
            <v>SINAPI</v>
          </cell>
          <cell r="C11543" t="str">
            <v xml:space="preserve">SELIM COMPACTO EM PVC, SEM TRAVA,  DN 150 X 100 MM, PARA REDE COLETORA ESGOTO (NBR 10569)                                                                                                                                                                                                                                                                                                                                                                                                                 </v>
          </cell>
          <cell r="D11543" t="str">
            <v xml:space="preserve">UN    </v>
          </cell>
          <cell r="E11543">
            <v>60.47</v>
          </cell>
        </row>
        <row r="11544">
          <cell r="A11544">
            <v>42702</v>
          </cell>
          <cell r="B11544" t="str">
            <v>SINAPI</v>
          </cell>
          <cell r="C11544" t="str">
            <v xml:space="preserve">SELIM COMPACTO EM PVC, SEM TRAVA,  DN 200 X 100 MM, PARA REDE COLETORA ESGOTO (NBR 10569)                                                                                                                                                                                                                                                                                                                                                                                                                 </v>
          </cell>
          <cell r="D11544" t="str">
            <v xml:space="preserve">UN    </v>
          </cell>
          <cell r="E11544">
            <v>107.46</v>
          </cell>
        </row>
        <row r="11545">
          <cell r="A11545">
            <v>37955</v>
          </cell>
          <cell r="B11545" t="str">
            <v>SINAPI</v>
          </cell>
          <cell r="C11545" t="str">
            <v xml:space="preserve">SELIM COMPACTO EM PVC, SEM TRAVAS,  DN 300 X 100 MM, PARA REDE COLETORA ESGOTO (NBR 10569)                                                                                                                                                                                                                                                                                                                                                                                                                </v>
          </cell>
          <cell r="D11545" t="str">
            <v xml:space="preserve">UN    </v>
          </cell>
          <cell r="E11545">
            <v>139.26</v>
          </cell>
        </row>
        <row r="11546">
          <cell r="A11546">
            <v>42699</v>
          </cell>
          <cell r="B11546" t="str">
            <v>SINAPI</v>
          </cell>
          <cell r="C11546" t="str">
            <v xml:space="preserve">SELIM PVC, COM TRAVA, JE, 90 GRAUS,  DN 125 X 100 MM OU 150 X 100 MM, PARA REDE COLETORA ESGOTO (NBR 10569)                                                                                                                                                                                                                                                                                                                                                                                               </v>
          </cell>
          <cell r="D11546" t="str">
            <v xml:space="preserve">UN    </v>
          </cell>
          <cell r="E11546">
            <v>36.94</v>
          </cell>
        </row>
        <row r="11547">
          <cell r="A11547">
            <v>42700</v>
          </cell>
          <cell r="B11547" t="str">
            <v>SINAPI</v>
          </cell>
          <cell r="C11547" t="str">
            <v xml:space="preserve">SELIM PVC, SOLDAVEL, SEM TRAVA, JE, 90 GRAUS,  DN 200 X 100 MM, PARA REDE COLETORA ESGOTO (NBR 10569)                                                                                                                                                                                                                                                                                                                                                                                                     </v>
          </cell>
          <cell r="D11547" t="str">
            <v xml:space="preserve">UN    </v>
          </cell>
          <cell r="E11547">
            <v>105.31</v>
          </cell>
        </row>
        <row r="11548">
          <cell r="A11548">
            <v>37743</v>
          </cell>
          <cell r="B11548" t="str">
            <v>SINAPI</v>
          </cell>
          <cell r="C11548" t="str">
            <v xml:space="preserve">SEMIRREBOQUE COM DOIS EIXOS EM TANDEM TIPO BASCULANTE COM CACAMBA METALICA 14 M3  (INCLUI MONTAGEM, NAO INCLUI CAVALO MECANICO)                                                                                                                                                                                                                                                                                                                                                                           </v>
          </cell>
          <cell r="D11548" t="str">
            <v xml:space="preserve">UN    </v>
          </cell>
          <cell r="E11548">
            <v>233553.84</v>
          </cell>
        </row>
        <row r="11549">
          <cell r="A11549">
            <v>37744</v>
          </cell>
          <cell r="B11549" t="str">
            <v>SINAPI</v>
          </cell>
          <cell r="C11549" t="str">
            <v xml:space="preserve">SEMIRREBOQUE COM TRES EIXOS EM TANDEM TIPO BASCULANTE COM CACAMBA METALICA 18 M3 (INCLUI MONTAGEM, NAO INCLUI CAVALO MECANICO)                                                                                                                                                                                                                                                                                                                                                                            </v>
          </cell>
          <cell r="D11549" t="str">
            <v xml:space="preserve">UN    </v>
          </cell>
          <cell r="E11549">
            <v>274615.38</v>
          </cell>
        </row>
        <row r="11550">
          <cell r="A11550">
            <v>37741</v>
          </cell>
          <cell r="B11550" t="str">
            <v>SINAPI</v>
          </cell>
          <cell r="C11550" t="str">
            <v xml:space="preserve">SEMIRREBOQUE COM TRES EIXOS, PARA TRANSPORTE DE CARGA SECA, DIMENSOES APROXIMADAS 2,60 X 12,50 X 0,50 M (NAO INCLUI CAVALO MECANICO)                                                                                                                                                                                                                                                                                                                                                                      </v>
          </cell>
          <cell r="D11550" t="str">
            <v xml:space="preserve">UN    </v>
          </cell>
          <cell r="E11550">
            <v>212369.23</v>
          </cell>
        </row>
        <row r="11551">
          <cell r="A11551">
            <v>39396</v>
          </cell>
          <cell r="B11551" t="str">
            <v>SINAPI</v>
          </cell>
          <cell r="C11551" t="str">
            <v xml:space="preserve">SENSOR DE PRESENCA BIVOLT COM FOTOCELULA PARA QUALQUER TIPO DE LAMPADA, POTENCIA MAXIMA *1000* W, USO EXTERNO                                                                                                                                                                                                                                                                                                                                                                                             </v>
          </cell>
          <cell r="D11551" t="str">
            <v xml:space="preserve">UN    </v>
          </cell>
          <cell r="E11551">
            <v>77.099999999999994</v>
          </cell>
        </row>
        <row r="11552">
          <cell r="A11552">
            <v>39392</v>
          </cell>
          <cell r="B11552" t="str">
            <v>SINAPI</v>
          </cell>
          <cell r="C11552" t="str">
            <v xml:space="preserve">SENSOR DE PRESENCA BIVOLT DE PAREDE COM FOTOCELULA PARA QUALQUER TIPO DE LAMPADA POTENCIA MAXIMA *1000* W, USO INTERNO                                                                                                                                                                                                                                                                                                                                                                                    </v>
          </cell>
          <cell r="D11552" t="str">
            <v xml:space="preserve">UN    </v>
          </cell>
          <cell r="E11552">
            <v>86.97</v>
          </cell>
        </row>
        <row r="11553">
          <cell r="A11553">
            <v>39393</v>
          </cell>
          <cell r="B11553" t="str">
            <v>SINAPI</v>
          </cell>
          <cell r="C11553" t="str">
            <v xml:space="preserve">SENSOR DE PRESENCA BIVOLT DE PAREDE SEM FOTOCELULA PARA QUALQUER TIPO DE LAMPADA POTENCIA MAXIMA *1000* W, USO INTERNO                                                                                                                                                                                                                                                                                                                                                                                    </v>
          </cell>
          <cell r="D11553" t="str">
            <v xml:space="preserve">UN    </v>
          </cell>
          <cell r="E11553">
            <v>53.79</v>
          </cell>
        </row>
        <row r="11554">
          <cell r="A11554">
            <v>39394</v>
          </cell>
          <cell r="B11554" t="str">
            <v>SINAPI</v>
          </cell>
          <cell r="C11554" t="str">
            <v xml:space="preserve">SENSOR DE PRESENCA BIVOLT DE TETO COM FOTOCELULA PARA QUALQUER TIPO DE LAMPADA POTENCIA MAXIMA *1000* W, USO INTERNO                                                                                                                                                                                                                                                                                                                                                                                      </v>
          </cell>
          <cell r="D11554" t="str">
            <v xml:space="preserve">UN    </v>
          </cell>
          <cell r="E11554">
            <v>60.54</v>
          </cell>
        </row>
        <row r="11555">
          <cell r="A11555">
            <v>39395</v>
          </cell>
          <cell r="B11555" t="str">
            <v>SINAPI</v>
          </cell>
          <cell r="C11555" t="str">
            <v xml:space="preserve">SENSOR DE PRESENCA BIVOLT DE TETO SEM FOTOCELULA PARA QUALQUER TIPO DE LAMPADA POTENCIA MAXIMA *900* W, USO INTERNO                                                                                                                                                                                                                                                                                                                                                                                       </v>
          </cell>
          <cell r="D11555" t="str">
            <v xml:space="preserve">UN    </v>
          </cell>
          <cell r="E11555">
            <v>56.3</v>
          </cell>
        </row>
        <row r="11556">
          <cell r="A11556">
            <v>14618</v>
          </cell>
          <cell r="B11556" t="str">
            <v>SINAPI</v>
          </cell>
          <cell r="C11556" t="str">
            <v xml:space="preserve">SERRA CIRCULAR DE BANCADA COM MOTOR ELETRICO, POTENCIA DE *1600* W, PARA DISCO DE DIAMETRO DE 10" (250 MM)                                                                                                                                                                                                                                                                                                                                                                                                </v>
          </cell>
          <cell r="D11556" t="str">
            <v xml:space="preserve">UN    </v>
          </cell>
          <cell r="E11556">
            <v>1172.18</v>
          </cell>
        </row>
        <row r="11557">
          <cell r="A11557">
            <v>40269</v>
          </cell>
          <cell r="B11557" t="str">
            <v>SINAPI</v>
          </cell>
          <cell r="C11557" t="str">
            <v xml:space="preserve">SERRA CIRCULAR DE BANCADA, MODELO PICA-PAU, DIAMETRO DE 350 MM. CARACTERISTICAS DO MOTOR: TRIFASICO, POTENCIA DE 5 HP, FREQUENCIA DE 60 HZ                                                                                                                                                                                                                                                                                                                                                                </v>
          </cell>
          <cell r="D11557" t="str">
            <v xml:space="preserve">UN    </v>
          </cell>
          <cell r="E11557">
            <v>4722.63</v>
          </cell>
        </row>
        <row r="11558">
          <cell r="A11558">
            <v>6110</v>
          </cell>
          <cell r="B11558" t="str">
            <v>SINAPI</v>
          </cell>
          <cell r="C11558" t="str">
            <v xml:space="preserve">SERRALHEIRO (HORISTA)                                                                                                                                                                                                                                                                                                                                                                                                                                                                                     </v>
          </cell>
          <cell r="D11558" t="str">
            <v xml:space="preserve">H     </v>
          </cell>
          <cell r="E11558">
            <v>17.2</v>
          </cell>
        </row>
        <row r="11559">
          <cell r="A11559">
            <v>40910</v>
          </cell>
          <cell r="B11559" t="str">
            <v>SINAPI</v>
          </cell>
          <cell r="C11559" t="str">
            <v xml:space="preserve">SERRALHEIRO (MENSALISTA)                                                                                                                                                                                                                                                                                                                                                                                                                                                                                  </v>
          </cell>
          <cell r="D11559" t="str">
            <v xml:space="preserve">MES   </v>
          </cell>
          <cell r="E11559">
            <v>3045.61</v>
          </cell>
        </row>
        <row r="11560">
          <cell r="A11560">
            <v>6111</v>
          </cell>
          <cell r="B11560" t="str">
            <v>SINAPI</v>
          </cell>
          <cell r="C11560" t="str">
            <v xml:space="preserve">SERVENTE DE OBRAS                                                                                                                                                                                                                                                                                                                                                                                                                                                                                         </v>
          </cell>
          <cell r="D11560" t="str">
            <v xml:space="preserve">H     </v>
          </cell>
          <cell r="E11560">
            <v>11.26</v>
          </cell>
        </row>
        <row r="11561">
          <cell r="A11561">
            <v>41084</v>
          </cell>
          <cell r="B11561" t="str">
            <v>SINAPI</v>
          </cell>
          <cell r="C11561" t="str">
            <v xml:space="preserve">SERVENTE DE OBRAS (MENSALISTA)                                                                                                                                                                                                                                                                                                                                                                                                                                                                            </v>
          </cell>
          <cell r="D11561" t="str">
            <v xml:space="preserve">MES   </v>
          </cell>
          <cell r="E11561">
            <v>1993.13</v>
          </cell>
        </row>
        <row r="11562">
          <cell r="A11562">
            <v>44535</v>
          </cell>
          <cell r="B11562" t="str">
            <v>SINAPI</v>
          </cell>
          <cell r="C11562" t="str">
            <v xml:space="preserve">SERVICO DE BOMBEAMENTO DE CONCRETO COM CONSUMO MINIMO DE 40  M3                                                                                                                                                                                                                                                                                                                                                                                                                                           </v>
          </cell>
          <cell r="D11562" t="str">
            <v xml:space="preserve">M3    </v>
          </cell>
          <cell r="E11562">
            <v>56.34</v>
          </cell>
        </row>
        <row r="11563">
          <cell r="A11563">
            <v>44945</v>
          </cell>
          <cell r="B11563" t="str">
            <v>SINAPI</v>
          </cell>
          <cell r="C11563" t="str">
            <v xml:space="preserve">SIFAO / TUBO SINFONADO EXTENSIVEL/SANFONADO, UNIVERSAL/ SIMPLES, ENTRE *50 A 70* CM, DE PLASTICO BRANCO                                                                                                                                                                                                                                                                                                                                                                                                   </v>
          </cell>
          <cell r="D11563" t="str">
            <v xml:space="preserve">UN    </v>
          </cell>
          <cell r="E11563">
            <v>9.1999999999999993</v>
          </cell>
        </row>
        <row r="11564">
          <cell r="A11564">
            <v>38637</v>
          </cell>
          <cell r="B11564" t="str">
            <v>SINAPI</v>
          </cell>
          <cell r="C11564" t="str">
            <v xml:space="preserve">SIFAO EM METAL CROMADO PARA PIA AMERICANA, 1.1/2 X 1.1/2 "                                                                                                                                                                                                                                                                                                                                                                                                                                                </v>
          </cell>
          <cell r="D11564" t="str">
            <v xml:space="preserve">UN    </v>
          </cell>
          <cell r="E11564">
            <v>266.33999999999997</v>
          </cell>
        </row>
        <row r="11565">
          <cell r="A11565">
            <v>6150</v>
          </cell>
          <cell r="B11565" t="str">
            <v>SINAPI</v>
          </cell>
          <cell r="C11565" t="str">
            <v xml:space="preserve">SIFAO EM METAL CROMADO PARA PIA AMERICANA, 1.1/2 X 2 "                                                                                                                                                                                                                                                                                                                                                                                                                                                    </v>
          </cell>
          <cell r="D11565" t="str">
            <v xml:space="preserve">UN    </v>
          </cell>
          <cell r="E11565">
            <v>269.60000000000002</v>
          </cell>
        </row>
        <row r="11566">
          <cell r="A11566">
            <v>6136</v>
          </cell>
          <cell r="B11566" t="str">
            <v>SINAPI</v>
          </cell>
          <cell r="C11566" t="str">
            <v xml:space="preserve">SIFAO EM METAL CROMADO PARA PIA OU LAVATORIO, 1 X 1.1/2 "                                                                                                                                                                                                                                                                                                                                                                                                                                                 </v>
          </cell>
          <cell r="D11566" t="str">
            <v xml:space="preserve">UN    </v>
          </cell>
          <cell r="E11566">
            <v>211.92</v>
          </cell>
        </row>
        <row r="11567">
          <cell r="A11567">
            <v>38638</v>
          </cell>
          <cell r="B11567" t="str">
            <v>SINAPI</v>
          </cell>
          <cell r="C11567" t="str">
            <v xml:space="preserve">SIFAO EM METAL CROMADO PARA TANQUE, 1.1/4 X 1.1/2 "                                                                                                                                                                                                                                                                                                                                                                                                                                                       </v>
          </cell>
          <cell r="D11567" t="str">
            <v xml:space="preserve">UN    </v>
          </cell>
          <cell r="E11567">
            <v>224.44</v>
          </cell>
        </row>
        <row r="11568">
          <cell r="A11568">
            <v>20262</v>
          </cell>
          <cell r="B11568" t="str">
            <v>SINAPI</v>
          </cell>
          <cell r="C11568" t="str">
            <v xml:space="preserve">SIFAO PLASTICO EXTENSIVEL UNIVERSAL, TIPO COPO                                                                                                                                                                                                                                                                                                                                                                                                                                                            </v>
          </cell>
          <cell r="D11568" t="str">
            <v xml:space="preserve">UN    </v>
          </cell>
          <cell r="E11568">
            <v>16.850000000000001</v>
          </cell>
        </row>
        <row r="11569">
          <cell r="A11569">
            <v>6148</v>
          </cell>
          <cell r="B11569" t="str">
            <v>SINAPI</v>
          </cell>
          <cell r="C11569" t="str">
            <v xml:space="preserve">SIFAO PLASTICO FLEXIVEL SAIDA VERTICAL PARA COLUNA LAVATORIO, 1 X 1.1/2 "                                                                                                                                                                                                                                                                                                                                                                                                                                 </v>
          </cell>
          <cell r="D11569" t="str">
            <v xml:space="preserve">UN    </v>
          </cell>
          <cell r="E11569">
            <v>19.850000000000001</v>
          </cell>
        </row>
        <row r="11570">
          <cell r="A11570">
            <v>6145</v>
          </cell>
          <cell r="B11570" t="str">
            <v>SINAPI</v>
          </cell>
          <cell r="C11570" t="str">
            <v xml:space="preserve">SIFAO PLASTICO TIPO COPO PARA PIA AMERICANA 1.1/2 X 1.1/2 "                                                                                                                                                                                                                                                                                                                                                                                                                                               </v>
          </cell>
          <cell r="D11570" t="str">
            <v xml:space="preserve">UN    </v>
          </cell>
          <cell r="E11570">
            <v>18.61</v>
          </cell>
        </row>
        <row r="11571">
          <cell r="A11571">
            <v>6149</v>
          </cell>
          <cell r="B11571" t="str">
            <v>SINAPI</v>
          </cell>
          <cell r="C11571" t="str">
            <v xml:space="preserve">SIFAO PLASTICO TIPO COPO PARA PIA OU LAVATORIO, 1 X 1.1/2 "                                                                                                                                                                                                                                                                                                                                                                                                                                               </v>
          </cell>
          <cell r="D11571" t="str">
            <v xml:space="preserve">UN    </v>
          </cell>
          <cell r="E11571">
            <v>12.3</v>
          </cell>
        </row>
        <row r="11572">
          <cell r="A11572">
            <v>6146</v>
          </cell>
          <cell r="B11572" t="str">
            <v>SINAPI</v>
          </cell>
          <cell r="C11572" t="str">
            <v xml:space="preserve">SIFAO PLASTICO TIPO COPO PARA TANQUE, 1.1/4 X 1.1/2 "                                                                                                                                                                                                                                                                                                                                                                                                                                                     </v>
          </cell>
          <cell r="D11572" t="str">
            <v xml:space="preserve">UN    </v>
          </cell>
          <cell r="E11572">
            <v>17.68</v>
          </cell>
        </row>
        <row r="11573">
          <cell r="A11573">
            <v>44536</v>
          </cell>
          <cell r="B11573" t="str">
            <v>SINAPI</v>
          </cell>
          <cell r="C11573" t="str">
            <v xml:space="preserve">SILICA ATIVA PARA ADICAO EM CONCRETO E  ARGAMASSA                                                                                                                                                                                                                                                                                                                                                                                                                                                         </v>
          </cell>
          <cell r="D11573" t="str">
            <v xml:space="preserve">KG    </v>
          </cell>
          <cell r="E11573">
            <v>2.48</v>
          </cell>
        </row>
        <row r="11574">
          <cell r="A11574">
            <v>39961</v>
          </cell>
          <cell r="B11574" t="str">
            <v>SINAPI</v>
          </cell>
          <cell r="C11574" t="str">
            <v xml:space="preserve">SILICONE ACETICO USO GERAL INCOLOR 280 G                                                                                                                                                                                                                                                                                                                                                                                                                                                                  </v>
          </cell>
          <cell r="D11574" t="str">
            <v xml:space="preserve">UN    </v>
          </cell>
          <cell r="E11574">
            <v>19.52</v>
          </cell>
        </row>
        <row r="11575">
          <cell r="A11575">
            <v>42433</v>
          </cell>
          <cell r="B11575" t="str">
            <v>SINAPI</v>
          </cell>
          <cell r="C11575" t="str">
            <v xml:space="preserve">SIMULADOR DE CAMINHADA TRIPLO, EM TUBO DE ACO CARBONO, PINTURA NO PROCESSO ELETROSTATICO - EQUIPAMENTO DE GINASTICA PARA ACADEMIA AO AR LIVRE / ACADEMIA DA TERCEIRA IDADE - ATI                                                                                                                                                                                                                                                                                                                          </v>
          </cell>
          <cell r="D11575" t="str">
            <v xml:space="preserve">UN    </v>
          </cell>
          <cell r="E11575">
            <v>4747</v>
          </cell>
        </row>
        <row r="11576">
          <cell r="A11576">
            <v>42434</v>
          </cell>
          <cell r="B11576" t="str">
            <v>SINAPI</v>
          </cell>
          <cell r="C11576" t="str">
            <v xml:space="preserve">SIMULADOR DE CAVALGADA TRIPLO, EM TUBO DE ACO CARBONO, PINTURA NO PROCESSO ELETROSTATICO - EQUIPAMENTO DE GINASTICA PARA ACADEMIA AO AR LIVRE / ACADEMIA DA TERCEIRA IDADE - ATI                                                                                                                                                                                                                                                                                                                          </v>
          </cell>
          <cell r="D11576" t="str">
            <v xml:space="preserve">UN    </v>
          </cell>
          <cell r="E11576">
            <v>5129.83</v>
          </cell>
        </row>
        <row r="11577">
          <cell r="A11577">
            <v>42435</v>
          </cell>
          <cell r="B11577" t="str">
            <v>SINAPI</v>
          </cell>
          <cell r="C11577" t="str">
            <v xml:space="preserve">SIMULADOR DE REMO INDIVIDUAL, EM TUBO DE ACO CARBONO, PINTURA NO PROCESSO ELETROSTATICO - EQUIPAMENTO DE GINASTICA PARA ACADEMIA AO AR LIVRE / ACADEMIA DA TERCEIRA IDADE - ATI                                                                                                                                                                                                                                                                                                                           </v>
          </cell>
          <cell r="D11577" t="str">
            <v xml:space="preserve">UN    </v>
          </cell>
          <cell r="E11577">
            <v>2558.0500000000002</v>
          </cell>
        </row>
        <row r="11578">
          <cell r="A11578">
            <v>38061</v>
          </cell>
          <cell r="B11578" t="str">
            <v>SINAPI</v>
          </cell>
          <cell r="C11578" t="str">
            <v xml:space="preserve">SINALIZADOR NOTURNO SIMPLES PARA PARA-RAIOS, SEM RELE FOTOELETRICO                                                                                                                                                                                                                                                                                                                                                                                                                                        </v>
          </cell>
          <cell r="D11578" t="str">
            <v xml:space="preserve">UN    </v>
          </cell>
          <cell r="E11578">
            <v>49.43</v>
          </cell>
        </row>
        <row r="11579">
          <cell r="A11579">
            <v>20250</v>
          </cell>
          <cell r="B11579" t="str">
            <v>SINAPI</v>
          </cell>
          <cell r="C11579" t="str">
            <v xml:space="preserve">SISAL EM FIBRA / ESTOPA SISAL PARA GESSO                                                                                                                                                                                                                                                                                                                                                                                                                                                                  </v>
          </cell>
          <cell r="D11579" t="str">
            <v xml:space="preserve">KG    </v>
          </cell>
          <cell r="E11579">
            <v>13</v>
          </cell>
        </row>
        <row r="11580">
          <cell r="A11580">
            <v>13388</v>
          </cell>
          <cell r="B11580" t="str">
            <v>SINAPI</v>
          </cell>
          <cell r="C11580" t="str">
            <v xml:space="preserve">SOLDA EM BARRA DE ESTANHO-CHUMBO 50/50                                                                                                                                                                                                                                                                                                                                                                                                                                                                    </v>
          </cell>
          <cell r="D11580" t="str">
            <v xml:space="preserve">KG    </v>
          </cell>
          <cell r="E11580">
            <v>237.14</v>
          </cell>
        </row>
        <row r="11581">
          <cell r="A11581">
            <v>39914</v>
          </cell>
          <cell r="B11581" t="str">
            <v>SINAPI</v>
          </cell>
          <cell r="C11581" t="str">
            <v xml:space="preserve">SOLDA EM VARETA FOSCOPER, D = *2,5* MM  X COMPRIMENTO 500 MM                                                                                                                                                                                                                                                                                                                                                                                                                                              </v>
          </cell>
          <cell r="D11581" t="str">
            <v xml:space="preserve">KG    </v>
          </cell>
          <cell r="E11581">
            <v>240</v>
          </cell>
        </row>
        <row r="11582">
          <cell r="A11582">
            <v>12732</v>
          </cell>
          <cell r="B11582" t="str">
            <v>SINAPI</v>
          </cell>
          <cell r="C11582" t="str">
            <v xml:space="preserve">SOLDA ESTANHO/COBRE PARA CONEXOES DE COBRE, FIO 2,5 MM, CARRETEL 500 GR (SEM CHUMBO)                                                                                                                                                                                                                                                                                                                                                                                                                      </v>
          </cell>
          <cell r="D11582" t="str">
            <v xml:space="preserve">UN    </v>
          </cell>
          <cell r="E11582">
            <v>276.93</v>
          </cell>
        </row>
        <row r="11583">
          <cell r="A11583">
            <v>6160</v>
          </cell>
          <cell r="B11583" t="str">
            <v>SINAPI</v>
          </cell>
          <cell r="C11583" t="str">
            <v xml:space="preserve">SOLDADOR (HORISTA)                                                                                                                                                                                                                                                                                                                                                                                                                                                                                        </v>
          </cell>
          <cell r="D11583" t="str">
            <v xml:space="preserve">H     </v>
          </cell>
          <cell r="E11583">
            <v>18.3</v>
          </cell>
        </row>
        <row r="11584">
          <cell r="A11584">
            <v>41087</v>
          </cell>
          <cell r="B11584" t="str">
            <v>SINAPI</v>
          </cell>
          <cell r="C11584" t="str">
            <v xml:space="preserve">SOLDADOR (MENSALISTA)                                                                                                                                                                                                                                                                                                                                                                                                                                                                                     </v>
          </cell>
          <cell r="D11584" t="str">
            <v xml:space="preserve">MES   </v>
          </cell>
          <cell r="E11584">
            <v>3239.66</v>
          </cell>
        </row>
        <row r="11585">
          <cell r="A11585">
            <v>6166</v>
          </cell>
          <cell r="B11585" t="str">
            <v>SINAPI</v>
          </cell>
          <cell r="C11585" t="str">
            <v xml:space="preserve">SOLDADOR ELETRICO (PARA SOLDA A SER TESTADA COM RAIOS "X") (HORISTA)                                                                                                                                                                                                                                                                                                                                                                                                                                      </v>
          </cell>
          <cell r="D11585" t="str">
            <v xml:space="preserve">H     </v>
          </cell>
          <cell r="E11585">
            <v>24.95</v>
          </cell>
        </row>
        <row r="11586">
          <cell r="A11586">
            <v>41088</v>
          </cell>
          <cell r="B11586" t="str">
            <v>SINAPI</v>
          </cell>
          <cell r="C11586" t="str">
            <v xml:space="preserve">SOLDADOR ELETRICO (PARA SOLDA A SER TESTADA COM RAIOS "X") (MENSALISTA)                                                                                                                                                                                                                                                                                                                                                                                                                                   </v>
          </cell>
          <cell r="D11586" t="str">
            <v xml:space="preserve">MES   </v>
          </cell>
          <cell r="E11586">
            <v>4417.2700000000004</v>
          </cell>
        </row>
        <row r="11587">
          <cell r="A11587">
            <v>20232</v>
          </cell>
          <cell r="B11587" t="str">
            <v>SINAPI</v>
          </cell>
          <cell r="C11587" t="str">
            <v xml:space="preserve">SOLEIRA EM GRANITO, POLIDO, TIPO ANDORINHA/ QUARTZ/ CASTELO/ CORUMBA OU OUTROS EQUIVALENTES DA REGIAO, L= *15* CM, E=  *2,0* CM                                                                                                                                                                                                                                                                                                                                                                           </v>
          </cell>
          <cell r="D11587" t="str">
            <v xml:space="preserve">M     </v>
          </cell>
          <cell r="E11587">
            <v>56.88</v>
          </cell>
        </row>
        <row r="11588">
          <cell r="A11588">
            <v>10856</v>
          </cell>
          <cell r="B11588" t="str">
            <v>SINAPI</v>
          </cell>
          <cell r="C11588" t="str">
            <v xml:space="preserve">SOLEIRA PRE-MOLDADA EM GRANILITE, MARMORITE OU GRANITINA, L = *15 CM                                                                                                                                                                                                                                                                                                                                                                                                                                      </v>
          </cell>
          <cell r="D11588" t="str">
            <v xml:space="preserve">M     </v>
          </cell>
          <cell r="E11588">
            <v>114.78</v>
          </cell>
        </row>
        <row r="11589">
          <cell r="A11589">
            <v>4828</v>
          </cell>
          <cell r="B11589" t="str">
            <v>SINAPI</v>
          </cell>
          <cell r="C11589" t="str">
            <v xml:space="preserve">SOLEIRA/ PEITORIL EM MARMORE, POLIDO, BRANCO COMUM, L= *15* CM, E=  *2* CM,  CORTE RETO                                                                                                                                                                                                                                                                                                                                                                                                                   </v>
          </cell>
          <cell r="D11589" t="str">
            <v xml:space="preserve">M     </v>
          </cell>
          <cell r="E11589">
            <v>54.64</v>
          </cell>
        </row>
        <row r="11590">
          <cell r="A11590">
            <v>20249</v>
          </cell>
          <cell r="B11590" t="str">
            <v>SINAPI</v>
          </cell>
          <cell r="C11590" t="str">
            <v xml:space="preserve">SOLEIRA/ TABEIRA EM MARMORE, POLIDO, BRANCO COMUM, L= 5 CM, E=  *2,0* CM                                                                                                                                                                                                                                                                                                                                                                                                                                  </v>
          </cell>
          <cell r="D11590" t="str">
            <v xml:space="preserve">M     </v>
          </cell>
          <cell r="E11590">
            <v>29.92</v>
          </cell>
        </row>
        <row r="11591">
          <cell r="A11591">
            <v>11609</v>
          </cell>
          <cell r="B11591" t="str">
            <v>SINAPI</v>
          </cell>
          <cell r="C11591" t="str">
            <v xml:space="preserve">SOLUCAO ASFALTICA ELASTOMERICA PARA IMPRIMACAO, APLICACAO A FRIO                                                                                                                                                                                                                                                                                                                                                                                                                                          </v>
          </cell>
          <cell r="D11591" t="str">
            <v xml:space="preserve">L     </v>
          </cell>
          <cell r="E11591">
            <v>10.4</v>
          </cell>
        </row>
        <row r="11592">
          <cell r="A11592">
            <v>20083</v>
          </cell>
          <cell r="B11592" t="str">
            <v>SINAPI</v>
          </cell>
          <cell r="C11592" t="str">
            <v xml:space="preserve">SOLUCAO PREPARADORA / LIMPADORA PARA PVC, FRASCO COM 1000 CM3                                                                                                                                                                                                                                                                                                                                                                                                                                             </v>
          </cell>
          <cell r="D11592" t="str">
            <v xml:space="preserve">UN    </v>
          </cell>
          <cell r="E11592">
            <v>63.46</v>
          </cell>
        </row>
        <row r="11593">
          <cell r="A11593">
            <v>10691</v>
          </cell>
          <cell r="B11593" t="str">
            <v>SINAPI</v>
          </cell>
          <cell r="C11593" t="str">
            <v xml:space="preserve">SOLVENTE PARA COLA (PARA LAMINADO MELAMINICO) A BASE DE RESINA SINTETICA                                                                                                                                                                                                                                                                                                                                                                                                                                  </v>
          </cell>
          <cell r="D11593" t="str">
            <v xml:space="preserve">L     </v>
          </cell>
          <cell r="E11593">
            <v>78.22</v>
          </cell>
        </row>
        <row r="11594">
          <cell r="A11594">
            <v>12295</v>
          </cell>
          <cell r="B11594" t="str">
            <v>SINAPI</v>
          </cell>
          <cell r="C11594" t="str">
            <v xml:space="preserve">SOQUETE DE BAQUELITE BASE E27, PARA LAMPADAS                                                                                                                                                                                                                                                                                                                                                                                                                                                              </v>
          </cell>
          <cell r="D11594" t="str">
            <v xml:space="preserve">UN    </v>
          </cell>
          <cell r="E11594">
            <v>2.4500000000000002</v>
          </cell>
        </row>
        <row r="11595">
          <cell r="A11595">
            <v>12296</v>
          </cell>
          <cell r="B11595" t="str">
            <v>SINAPI</v>
          </cell>
          <cell r="C11595" t="str">
            <v xml:space="preserve">SOQUETE DE PORCELANA BASE E27, FIXO DE TETO, PARA LAMPADAS                                                                                                                                                                                                                                                                                                                                                                                                                                                </v>
          </cell>
          <cell r="D11595" t="str">
            <v xml:space="preserve">UN    </v>
          </cell>
          <cell r="E11595">
            <v>3.17</v>
          </cell>
        </row>
        <row r="11596">
          <cell r="A11596">
            <v>12294</v>
          </cell>
          <cell r="B11596" t="str">
            <v>SINAPI</v>
          </cell>
          <cell r="C11596" t="str">
            <v xml:space="preserve">SOQUETE DE PORCELANA BASE E27, PARA USO AO TEMPO, PARA LAMPADAS                                                                                                                                                                                                                                                                                                                                                                                                                                           </v>
          </cell>
          <cell r="D11596" t="str">
            <v xml:space="preserve">UN    </v>
          </cell>
          <cell r="E11596">
            <v>7.61</v>
          </cell>
        </row>
        <row r="11597">
          <cell r="A11597">
            <v>14543</v>
          </cell>
          <cell r="B11597" t="str">
            <v>SINAPI</v>
          </cell>
          <cell r="C11597" t="str">
            <v xml:space="preserve">SOQUETE DE PVC / TERMOPLASTICO BASE E27, COM CHAVE, PARA LAMPADAS                                                                                                                                                                                                                                                                                                                                                                                                                                         </v>
          </cell>
          <cell r="D11597" t="str">
            <v xml:space="preserve">UN    </v>
          </cell>
          <cell r="E11597">
            <v>5.43</v>
          </cell>
        </row>
        <row r="11598">
          <cell r="A11598">
            <v>13329</v>
          </cell>
          <cell r="B11598" t="str">
            <v>SINAPI</v>
          </cell>
          <cell r="C11598" t="str">
            <v xml:space="preserve">SOQUETE DE PVC / TERMOPLASTICO BASE E27, COM RABICHO, PARA LAMPADAS                                                                                                                                                                                                                                                                                                                                                                                                                                       </v>
          </cell>
          <cell r="D11598" t="str">
            <v xml:space="preserve">UN    </v>
          </cell>
          <cell r="E11598">
            <v>3.19</v>
          </cell>
        </row>
        <row r="11599">
          <cell r="A11599">
            <v>21047</v>
          </cell>
          <cell r="B11599" t="str">
            <v>SINAPI</v>
          </cell>
          <cell r="C11599" t="str">
            <v xml:space="preserve">SPRINKLER TIPO PENDENTE, BULBO AMARELO DE RESPOSTA RAPIDA, 79 GRAUS CELSIUS, ACABAMENTO CROMADO, D = 20 MM (3/4")                                                                                                                                                                                                                                                                                                                                                                                         </v>
          </cell>
          <cell r="D11599" t="str">
            <v xml:space="preserve">UN    </v>
          </cell>
          <cell r="E11599">
            <v>37.06</v>
          </cell>
        </row>
        <row r="11600">
          <cell r="A11600">
            <v>21042</v>
          </cell>
          <cell r="B11600" t="str">
            <v>SINAPI</v>
          </cell>
          <cell r="C11600" t="str">
            <v xml:space="preserve">SPRINKLER TIPO PENDENTE, BULBO AMARELO DE RESPOSTA RAPIDA, 79 GRAUS CELSIUS, ACABAMENTO NATURAL OU CROMADO, D = 15 MM (1/2")                                                                                                                                                                                                                                                                                                                                                                              </v>
          </cell>
          <cell r="D11600" t="str">
            <v xml:space="preserve">UN    </v>
          </cell>
          <cell r="E11600">
            <v>28.56</v>
          </cell>
        </row>
        <row r="11601">
          <cell r="A11601">
            <v>21043</v>
          </cell>
          <cell r="B11601" t="str">
            <v>SINAPI</v>
          </cell>
          <cell r="C11601" t="str">
            <v xml:space="preserve">SPRINKLER TIPO PENDENTE, BULBO AMARELO DE RESPOSTA RAPIDA, 79 GRAUS CELSIUS, ACABAMENTO NATURAL, D = 20 MM (3/4")                                                                                                                                                                                                                                                                                                                                                                                         </v>
          </cell>
          <cell r="D11601" t="str">
            <v xml:space="preserve">UN    </v>
          </cell>
          <cell r="E11601">
            <v>36.08</v>
          </cell>
        </row>
        <row r="11602">
          <cell r="A11602">
            <v>21044</v>
          </cell>
          <cell r="B11602" t="str">
            <v>SINAPI</v>
          </cell>
          <cell r="C11602" t="str">
            <v xml:space="preserve">SPRINKLER TIPO PENDENTE, BULBO VERMELHO DE RESPOSTA RAPIDA, 68 GRAUS CELSIUS, ACABAMENTO CROMADO, D = 15 MM (1/2")                                                                                                                                                                                                                                                                                                                                                                                        </v>
          </cell>
          <cell r="D11602" t="str">
            <v xml:space="preserve">UN    </v>
          </cell>
          <cell r="E11602">
            <v>25.14</v>
          </cell>
        </row>
        <row r="11603">
          <cell r="A11603">
            <v>21045</v>
          </cell>
          <cell r="B11603" t="str">
            <v>SINAPI</v>
          </cell>
          <cell r="C11603" t="str">
            <v xml:space="preserve">SPRINKLER TIPO PENDENTE, BULBO VERMELHO DE RESPOSTA RAPIDA, 68 GRAUS CELSIUS, ACABAMENTO CROMADO, D = 20 MM (3/4")                                                                                                                                                                                                                                                                                                                                                                                        </v>
          </cell>
          <cell r="D11603" t="str">
            <v xml:space="preserve">UN    </v>
          </cell>
          <cell r="E11603">
            <v>34.43</v>
          </cell>
        </row>
        <row r="11604">
          <cell r="A11604">
            <v>21041</v>
          </cell>
          <cell r="B11604" t="str">
            <v>SINAPI</v>
          </cell>
          <cell r="C11604" t="str">
            <v xml:space="preserve">SPRINKLER TIPO PENDENTE, BULBO VERMELHO DE RESPOSTA RAPIDA, 68 GRAUS CELSIUS, ACABAMENTO NATURAL, D = 20 MM (3/4")                                                                                                                                                                                                                                                                                                                                                                                        </v>
          </cell>
          <cell r="D11604" t="str">
            <v xml:space="preserve">UN    </v>
          </cell>
          <cell r="E11604">
            <v>29.69</v>
          </cell>
        </row>
        <row r="11605">
          <cell r="A11605">
            <v>21040</v>
          </cell>
          <cell r="B11605" t="str">
            <v>SINAPI</v>
          </cell>
          <cell r="C11605" t="str">
            <v xml:space="preserve">SPRINKLER TIPO PENDENTE, BULBO VERMELHO RESPOSTA RAPIDA, 68 GRAUS CELSIUS, ACABAMENTO NATURAL, D = 15 MM (1/2")                                                                                                                                                                                                                                                                                                                                                                                           </v>
          </cell>
          <cell r="D11605" t="str">
            <v xml:space="preserve">UN    </v>
          </cell>
          <cell r="E11605">
            <v>24.6</v>
          </cell>
        </row>
        <row r="11606">
          <cell r="A11606">
            <v>14149</v>
          </cell>
          <cell r="B11606" t="str">
            <v>SINAPI</v>
          </cell>
          <cell r="C11606" t="str">
            <v xml:space="preserve">SUPORTE "Y" PARA FITA PERFURADA                                                                                                                                                                                                                                                                                                                                                                                                                                                                           </v>
          </cell>
          <cell r="D11606" t="str">
            <v xml:space="preserve">CENTO </v>
          </cell>
          <cell r="E11606">
            <v>343.73</v>
          </cell>
        </row>
        <row r="11607">
          <cell r="A11607">
            <v>38099</v>
          </cell>
          <cell r="B11607" t="str">
            <v>SINAPI</v>
          </cell>
          <cell r="C11607" t="str">
            <v xml:space="preserve">SUPORTE DE FIXACAO PARA ESPELHO / PLACA 4" X 2", PARA 3 MODULOS, PARA INSTALACAO DE TOMADAS E INTERRUPTORES (SOMENTE SUPORTE)                                                                                                                                                                                                                                                                                                                                                                             </v>
          </cell>
          <cell r="D11607" t="str">
            <v xml:space="preserve">UN    </v>
          </cell>
          <cell r="E11607">
            <v>1.46</v>
          </cell>
        </row>
        <row r="11608">
          <cell r="A11608">
            <v>38100</v>
          </cell>
          <cell r="B11608" t="str">
            <v>SINAPI</v>
          </cell>
          <cell r="C11608" t="str">
            <v xml:space="preserve">SUPORTE DE FIXACAO PARA ESPELHO / PLACA 4" X 4", PARA 6 MODULOS, PARA INSTALACAO DE TOMADAS E INTERRUPTORES (SOMENTE SUPORTE)                                                                                                                                                                                                                                                                                                                                                                             </v>
          </cell>
          <cell r="D11608" t="str">
            <v xml:space="preserve">UN    </v>
          </cell>
          <cell r="E11608">
            <v>2.39</v>
          </cell>
        </row>
        <row r="11609">
          <cell r="A11609">
            <v>20061</v>
          </cell>
          <cell r="B11609" t="str">
            <v>SINAPI</v>
          </cell>
          <cell r="C11609" t="str">
            <v xml:space="preserve">SUPORTE DE PVC PARA CALHA PLUVIAL, DIAMETRO ENTRE 119 E 170 MM, PARA DRENAGEM PREDIAL                                                                                                                                                                                                                                                                                                                                                                                                                     </v>
          </cell>
          <cell r="D11609" t="str">
            <v xml:space="preserve">UN    </v>
          </cell>
          <cell r="E11609">
            <v>3.9</v>
          </cell>
        </row>
        <row r="11610">
          <cell r="A11610">
            <v>7576</v>
          </cell>
          <cell r="B11610" t="str">
            <v>SINAPI</v>
          </cell>
          <cell r="C11610" t="str">
            <v xml:space="preserve">SUPORTE EM ACO GALVANIZADO PARA TRANSFORMADOR PARA POSTE DUPLO T 185 X 95 MM, CHAPA DE 5/16"                                                                                                                                                                                                                                                                                                                                                                                                              </v>
          </cell>
          <cell r="D11610" t="str">
            <v xml:space="preserve">UN    </v>
          </cell>
          <cell r="E11610">
            <v>235.5</v>
          </cell>
        </row>
        <row r="11611">
          <cell r="A11611">
            <v>3384</v>
          </cell>
          <cell r="B11611" t="str">
            <v>SINAPI</v>
          </cell>
          <cell r="C11611" t="str">
            <v xml:space="preserve">SUPORTE GUIA SIMPLES COM ROLDANA EM POLIPROPILENO PARA CHUMBAR, H = 20 CM                                                                                                                                                                                                                                                                                                                                                                                                                                 </v>
          </cell>
          <cell r="D11611" t="str">
            <v xml:space="preserve">UN    </v>
          </cell>
          <cell r="E11611">
            <v>10.54</v>
          </cell>
        </row>
        <row r="11612">
          <cell r="A11612">
            <v>7572</v>
          </cell>
          <cell r="B11612" t="str">
            <v>SINAPI</v>
          </cell>
          <cell r="C11612" t="str">
            <v xml:space="preserve">SUPORTE ISOLADOR REFORCADO DIAMETRO NOMINAL 5/16", COM ROSCA SOBERBA E BUCHA                                                                                                                                                                                                                                                                                                                                                                                                                              </v>
          </cell>
          <cell r="D11612" t="str">
            <v xml:space="preserve">UN    </v>
          </cell>
          <cell r="E11612">
            <v>8.08</v>
          </cell>
        </row>
        <row r="11613">
          <cell r="A11613">
            <v>3396</v>
          </cell>
          <cell r="B11613" t="str">
            <v>SINAPI</v>
          </cell>
          <cell r="C11613" t="str">
            <v xml:space="preserve">SUPORTE ISOLADOR SIMPLES DIAMETRO NOMINAL 5/16", COM ROSCA SOBERBA E BUCHA                                                                                                                                                                                                                                                                                                                                                                                                                                </v>
          </cell>
          <cell r="D11613" t="str">
            <v xml:space="preserve">UN    </v>
          </cell>
          <cell r="E11613">
            <v>5.46</v>
          </cell>
        </row>
        <row r="11614">
          <cell r="A11614">
            <v>37590</v>
          </cell>
          <cell r="B11614" t="str">
            <v>SINAPI</v>
          </cell>
          <cell r="C11614" t="str">
            <v xml:space="preserve">SUPORTE MAO-FRANCESA EM ACO, ABAS IGUAIS 30 CM, CAPACIDADE MINIMA 60 KG, BRANCO                                                                                                                                                                                                                                                                                                                                                                                                                           </v>
          </cell>
          <cell r="D11614" t="str">
            <v xml:space="preserve">UN    </v>
          </cell>
          <cell r="E11614">
            <v>18.13</v>
          </cell>
        </row>
        <row r="11615">
          <cell r="A11615">
            <v>37591</v>
          </cell>
          <cell r="B11615" t="str">
            <v>SINAPI</v>
          </cell>
          <cell r="C11615" t="str">
            <v xml:space="preserve">SUPORTE MAO-FRANCESA EM ACO, ABAS IGUAIS 40 CM, CAPACIDADE MINIMA 70 KG, BRANCO                                                                                                                                                                                                                                                                                                                                                                                                                           </v>
          </cell>
          <cell r="D11615" t="str">
            <v xml:space="preserve">UN    </v>
          </cell>
          <cell r="E11615">
            <v>21.79</v>
          </cell>
        </row>
        <row r="11616">
          <cell r="A11616">
            <v>12626</v>
          </cell>
          <cell r="B11616" t="str">
            <v>SINAPI</v>
          </cell>
          <cell r="C11616" t="str">
            <v xml:space="preserve">SUPORTE METALICO PARA CALHA PLUVIAL,  ZINCADO, DOBRADO, DIAMETRO ENTRE 119 E 170 MM, PARA DRENAGEM PREDIAL                                                                                                                                                                                                                                                                                                                                                                                                </v>
          </cell>
          <cell r="D11616" t="str">
            <v xml:space="preserve">UN    </v>
          </cell>
          <cell r="E11616">
            <v>18.71</v>
          </cell>
        </row>
        <row r="11617">
          <cell r="A11617">
            <v>11033</v>
          </cell>
          <cell r="B11617" t="str">
            <v>SINAPI</v>
          </cell>
          <cell r="C11617" t="str">
            <v xml:space="preserve">SUPORTE PARA CALHA DE 150 MM EM FERRO GALVANIZADO                                                                                                                                                                                                                                                                                                                                                                                                                                                         </v>
          </cell>
          <cell r="D11617" t="str">
            <v xml:space="preserve">UN    </v>
          </cell>
          <cell r="E11617">
            <v>9.06</v>
          </cell>
        </row>
        <row r="11618">
          <cell r="A11618">
            <v>390</v>
          </cell>
          <cell r="B11618" t="str">
            <v>SINAPI</v>
          </cell>
          <cell r="C11618" t="str">
            <v xml:space="preserve">SUPORTE PARA TUBO DIAMETRO NOMINAL 2", COM ROSCA MECANICA                                                                                                                                                                                                                                                                                                                                                                                                                                                 </v>
          </cell>
          <cell r="D11618" t="str">
            <v xml:space="preserve">UN    </v>
          </cell>
          <cell r="E11618">
            <v>9.8800000000000008</v>
          </cell>
        </row>
        <row r="11619">
          <cell r="A11619">
            <v>42436</v>
          </cell>
          <cell r="B11619" t="str">
            <v>SINAPI</v>
          </cell>
          <cell r="C11619" t="str">
            <v xml:space="preserve">SURF DUPLO, EM TUBO DE ACO CARBONO, PINTURA NO PROCESSO ELETROSTATICO - EQUIPAMENTO DE GINASTICA PARA ACADEMIA AO AR LIVRE / ACADEMIA DA TERCEIRA IDADE - ATI                                                                                                                                                                                                                                                                                                                                             </v>
          </cell>
          <cell r="D11619" t="str">
            <v xml:space="preserve">UN    </v>
          </cell>
          <cell r="E11619">
            <v>2677.55</v>
          </cell>
        </row>
        <row r="11620">
          <cell r="A11620">
            <v>6193</v>
          </cell>
          <cell r="B11620" t="str">
            <v>SINAPI</v>
          </cell>
          <cell r="C11620" t="str">
            <v xml:space="preserve">TABUA  NAO  APARELHADA  *2,5 X 20* CM, EM MACARANDUBA, ANGELIM OU EQUIVALENTE DA REGIAO - BRUTA                                                                                                                                                                                                                                                                                                                                                                                                           </v>
          </cell>
          <cell r="D11620" t="str">
            <v xml:space="preserve">M     </v>
          </cell>
          <cell r="E11620">
            <v>31</v>
          </cell>
        </row>
        <row r="11621">
          <cell r="A11621">
            <v>6194</v>
          </cell>
          <cell r="B11621" t="str">
            <v>SINAPI</v>
          </cell>
          <cell r="C11621" t="str">
            <v xml:space="preserve">TABUA *2,5 X 15 CM EM PINUS, MISTA OU EQUIVALENTE DA REGIAO - BRUTA                                                                                                                                                                                                                                                                                                                                                                                                                                       </v>
          </cell>
          <cell r="D11621" t="str">
            <v xml:space="preserve">M     </v>
          </cell>
          <cell r="E11621">
            <v>5.99</v>
          </cell>
        </row>
        <row r="11622">
          <cell r="A11622">
            <v>10567</v>
          </cell>
          <cell r="B11622" t="str">
            <v>SINAPI</v>
          </cell>
          <cell r="C11622" t="str">
            <v xml:space="preserve">TABUA *2,5 X 23* CM EM PINUS, MISTA OU EQUIVALENTE DA REGIAO - BRUTA                                                                                                                                                                                                                                                                                                                                                                                                                                      </v>
          </cell>
          <cell r="D11622" t="str">
            <v xml:space="preserve">M     </v>
          </cell>
          <cell r="E11622">
            <v>9.48</v>
          </cell>
        </row>
        <row r="11623">
          <cell r="A11623">
            <v>6212</v>
          </cell>
          <cell r="B11623" t="str">
            <v>SINAPI</v>
          </cell>
          <cell r="C11623" t="str">
            <v xml:space="preserve">TABUA *2,5 X 30 CM EM PINUS, MISTA OU EQUIVALENTE DA REGIAO - BRUTA                                                                                                                                                                                                                                                                                                                                                                                                                                       </v>
          </cell>
          <cell r="D11623" t="str">
            <v xml:space="preserve">M     </v>
          </cell>
          <cell r="E11623">
            <v>13.92</v>
          </cell>
        </row>
        <row r="11624">
          <cell r="A11624">
            <v>3993</v>
          </cell>
          <cell r="B11624" t="str">
            <v>SINAPI</v>
          </cell>
          <cell r="C11624" t="str">
            <v xml:space="preserve">TABUA APARELHADA *2,5 X 15* CM, EM MACARANDUBA, ANGELIM OU EQUIVALENTE DA REGIAO                                                                                                                                                                                                                                                                                                                                                                                                                          </v>
          </cell>
          <cell r="D11624" t="str">
            <v xml:space="preserve">M2    </v>
          </cell>
          <cell r="E11624">
            <v>200.4</v>
          </cell>
        </row>
        <row r="11625">
          <cell r="A11625">
            <v>3990</v>
          </cell>
          <cell r="B11625" t="str">
            <v>SINAPI</v>
          </cell>
          <cell r="C11625" t="str">
            <v xml:space="preserve">TABUA APARELHADA *2,5 X 25* CM, EM MACARANDUBA, ANGELIM OU EQUIVALENTE DA REGIAO                                                                                                                                                                                                                                                                                                                                                                                                                          </v>
          </cell>
          <cell r="D11625" t="str">
            <v xml:space="preserve">M     </v>
          </cell>
          <cell r="E11625">
            <v>37.71</v>
          </cell>
        </row>
        <row r="11626">
          <cell r="A11626">
            <v>3992</v>
          </cell>
          <cell r="B11626" t="str">
            <v>SINAPI</v>
          </cell>
          <cell r="C11626" t="str">
            <v xml:space="preserve">TABUA APARELHADA *2,5 X 30* CM, EM MACARANDUBA, ANGELIM OU EQUIVALENTE DA REGIAO                                                                                                                                                                                                                                                                                                                                                                                                                          </v>
          </cell>
          <cell r="D11626" t="str">
            <v xml:space="preserve">M     </v>
          </cell>
          <cell r="E11626">
            <v>50.91</v>
          </cell>
        </row>
        <row r="11627">
          <cell r="A11627">
            <v>6178</v>
          </cell>
          <cell r="B11627" t="str">
            <v>SINAPI</v>
          </cell>
          <cell r="C11627" t="str">
            <v xml:space="preserve">TABUA DE  MADEIRA PARA PISO, CUMARU/IPE CHAMPANHE OU EQUIVALENTE DA REGIAO, ENCAIXE MACHO/FEMEA, *10 X 2* CM                                                                                                                                                                                                                                                                                                                                                                                              </v>
          </cell>
          <cell r="D11627" t="str">
            <v xml:space="preserve">M2    </v>
          </cell>
          <cell r="E11627">
            <v>267.77</v>
          </cell>
        </row>
        <row r="11628">
          <cell r="A11628">
            <v>6180</v>
          </cell>
          <cell r="B11628" t="str">
            <v>SINAPI</v>
          </cell>
          <cell r="C11628" t="str">
            <v xml:space="preserve">TABUA DE  MADEIRA PARA PISO, CUMARU/IPE CHAMPANHE OU EQUIVALENTE DA REGIAO, ENCAIXE MACHO/FEMEA, *15 X 2* CM                                                                                                                                                                                                                                                                                                                                                                                              </v>
          </cell>
          <cell r="D11628" t="str">
            <v xml:space="preserve">M2    </v>
          </cell>
          <cell r="E11628">
            <v>289</v>
          </cell>
        </row>
        <row r="11629">
          <cell r="A11629">
            <v>6182</v>
          </cell>
          <cell r="B11629" t="str">
            <v>SINAPI</v>
          </cell>
          <cell r="C11629" t="str">
            <v xml:space="preserve">TABUA DE  MADEIRA PARA PISO, IPE (CERNE) OU EQUIVALENTE DA REGIAO, ENCAIXE MACHO/FEMEA, *20 X 2* CM                                                                                                                                                                                                                                                                                                                                                                                                       </v>
          </cell>
          <cell r="D11629" t="str">
            <v xml:space="preserve">M2    </v>
          </cell>
          <cell r="E11629">
            <v>358.72</v>
          </cell>
        </row>
        <row r="11630">
          <cell r="A11630">
            <v>43614</v>
          </cell>
          <cell r="B11630" t="str">
            <v>SINAPI</v>
          </cell>
          <cell r="C11630" t="str">
            <v xml:space="preserve">TABUA NAO APARELHADA *2,5 X 15* CM, EM MACARANDUBA, ANGELIM OU EQUIVALENTE DA REGIAO - BRUTA                                                                                                                                                                                                                                                                                                                                                                                                              </v>
          </cell>
          <cell r="D11630" t="str">
            <v xml:space="preserve">M     </v>
          </cell>
          <cell r="E11630">
            <v>25.47</v>
          </cell>
        </row>
        <row r="11631">
          <cell r="A11631">
            <v>6189</v>
          </cell>
          <cell r="B11631" t="str">
            <v>SINAPI</v>
          </cell>
          <cell r="C11631" t="str">
            <v xml:space="preserve">TABUA NAO APARELHADA *2,5 X 30* CM, EM MACARANDUBA, ANGELIM OU EQUIVALENTE DA REGIAO - BRUTA                                                                                                                                                                                                                                                                                                                                                                                                              </v>
          </cell>
          <cell r="D11631" t="str">
            <v xml:space="preserve">M     </v>
          </cell>
          <cell r="E11631">
            <v>45.25</v>
          </cell>
        </row>
        <row r="11632">
          <cell r="A11632">
            <v>6214</v>
          </cell>
          <cell r="B11632" t="str">
            <v>SINAPI</v>
          </cell>
          <cell r="C11632" t="str">
            <v xml:space="preserve">TACO DE MADEIRA PARA PISO, IPE (CERNE) OU EQUIVALENTE DA REGIAO, 7 X 42 CM, E = 2 CM                                                                                                                                                                                                                                                                                                                                                                                                                      </v>
          </cell>
          <cell r="D11632" t="str">
            <v xml:space="preserve">M2    </v>
          </cell>
          <cell r="E11632">
            <v>167.74</v>
          </cell>
        </row>
        <row r="11633">
          <cell r="A11633">
            <v>36153</v>
          </cell>
          <cell r="B11633" t="str">
            <v>SINAPI</v>
          </cell>
          <cell r="C11633" t="str">
            <v xml:space="preserve">TALABARTE DE SEGURANCA, 2 MOSQUETOES TRAVA DUPLA *53* MM DE ABERTURA, COM ABSORVEDOR DE ENERGIA                                                                                                                                                                                                                                                                                                                                                                                                           </v>
          </cell>
          <cell r="D11633" t="str">
            <v xml:space="preserve">UN    </v>
          </cell>
          <cell r="E11633">
            <v>160.5</v>
          </cell>
        </row>
        <row r="11634">
          <cell r="A11634">
            <v>10740</v>
          </cell>
          <cell r="B11634" t="str">
            <v>SINAPI</v>
          </cell>
          <cell r="C11634" t="str">
            <v xml:space="preserve">TALHA ELETRICA 3 T, VELOCIDADE  2,1 M / MIN, POTENCIA 1,3 KW                                                                                                                                                                                                                                                                                                                                                                                                                                              </v>
          </cell>
          <cell r="D11634" t="str">
            <v xml:space="preserve">UN    </v>
          </cell>
          <cell r="E11634">
            <v>8708.51</v>
          </cell>
        </row>
        <row r="11635">
          <cell r="A11635">
            <v>13914</v>
          </cell>
          <cell r="B11635" t="str">
            <v>SINAPI</v>
          </cell>
          <cell r="C11635" t="str">
            <v xml:space="preserve">TALHA MANUAL DE CORRENTE, CAPACIDADE DE 1 T COM ELEVACAO DE 3 M                                                                                                                                                                                                                                                                                                                                                                                                                                           </v>
          </cell>
          <cell r="D11635" t="str">
            <v xml:space="preserve">UN    </v>
          </cell>
          <cell r="E11635">
            <v>630.09</v>
          </cell>
        </row>
        <row r="11636">
          <cell r="A11636">
            <v>10742</v>
          </cell>
          <cell r="B11636" t="str">
            <v>SINAPI</v>
          </cell>
          <cell r="C11636" t="str">
            <v xml:space="preserve">TALHA MANUAL DE CORRENTE, CAPACIDADE DE 2 T COM ELEVACAO DE 3 M                                                                                                                                                                                                                                                                                                                                                                                                                                           </v>
          </cell>
          <cell r="D11636" t="str">
            <v xml:space="preserve">UN    </v>
          </cell>
          <cell r="E11636">
            <v>919</v>
          </cell>
        </row>
        <row r="11637">
          <cell r="A11637">
            <v>38465</v>
          </cell>
          <cell r="B11637" t="str">
            <v>SINAPI</v>
          </cell>
          <cell r="C11637" t="str">
            <v xml:space="preserve">TALHADEIRA COM PUNHO DE PROTECAO *20 X 250* MM                                                                                                                                                                                                                                                                                                                                                                                                                                                            </v>
          </cell>
          <cell r="D11637" t="str">
            <v xml:space="preserve">UN    </v>
          </cell>
          <cell r="E11637">
            <v>25.56</v>
          </cell>
        </row>
        <row r="11638">
          <cell r="A11638">
            <v>7543</v>
          </cell>
          <cell r="B11638" t="str">
            <v>SINAPI</v>
          </cell>
          <cell r="C11638" t="str">
            <v xml:space="preserve">TAMPA CEGA EM PVC PARA CONDULETE 4 X 2"                                                                                                                                                                                                                                                                                                                                                                                                                                                                   </v>
          </cell>
          <cell r="D11638" t="str">
            <v xml:space="preserve">UN    </v>
          </cell>
          <cell r="E11638">
            <v>6.01</v>
          </cell>
        </row>
        <row r="11639">
          <cell r="A11639">
            <v>43427</v>
          </cell>
          <cell r="B11639" t="str">
            <v>SINAPI</v>
          </cell>
          <cell r="C11639" t="str">
            <v xml:space="preserve">TAMPA DE CONCRETO ARMADO PARA FOSSA SEPTICA, DIAMETRO NOMINAL DE 3,00 M E ESPESSURA MINIMA DE 100 MM                                                                                                                                                                                                                                                                                                                                                                                                      </v>
          </cell>
          <cell r="D11639" t="str">
            <v xml:space="preserve">UN    </v>
          </cell>
          <cell r="E11639">
            <v>1892.68</v>
          </cell>
        </row>
        <row r="11640">
          <cell r="A11640">
            <v>41613</v>
          </cell>
          <cell r="B11640" t="str">
            <v>SINAPI</v>
          </cell>
          <cell r="C11640" t="str">
            <v xml:space="preserve">TAMPA DE CONCRETO ARMADO PARA FOSSA, D = *0,90* M, E = 0,05 M                                                                                                                                                                                                                                                                                                                                                                                                                                             </v>
          </cell>
          <cell r="D11640" t="str">
            <v xml:space="preserve">UN    </v>
          </cell>
          <cell r="E11640">
            <v>121.66</v>
          </cell>
        </row>
        <row r="11641">
          <cell r="A11641">
            <v>41614</v>
          </cell>
          <cell r="B11641" t="str">
            <v>SINAPI</v>
          </cell>
          <cell r="C11641" t="str">
            <v xml:space="preserve">TAMPA DE CONCRETO ARMADO PARA FOSSA, D = *1,10* M, E = 0,05 M                                                                                                                                                                                                                                                                                                                                                                                                                                             </v>
          </cell>
          <cell r="D11641" t="str">
            <v xml:space="preserve">UN    </v>
          </cell>
          <cell r="E11641">
            <v>155.02000000000001</v>
          </cell>
        </row>
        <row r="11642">
          <cell r="A11642">
            <v>41615</v>
          </cell>
          <cell r="B11642" t="str">
            <v>SINAPI</v>
          </cell>
          <cell r="C11642" t="str">
            <v xml:space="preserve">TAMPA DE CONCRETO ARMADO PARA FOSSA, D = *1,35* M, E = 0,05 M                                                                                                                                                                                                                                                                                                                                                                                                                                             </v>
          </cell>
          <cell r="D11642" t="str">
            <v xml:space="preserve">UN    </v>
          </cell>
          <cell r="E11642">
            <v>239.6</v>
          </cell>
        </row>
        <row r="11643">
          <cell r="A11643">
            <v>41616</v>
          </cell>
          <cell r="B11643" t="str">
            <v>SINAPI</v>
          </cell>
          <cell r="C11643" t="str">
            <v xml:space="preserve">TAMPA DE CONCRETO ARMADO PARA FOSSA, D = 1,50 M, E = 0,05 M                                                                                                                                                                                                                                                                                                                                                                                                                                               </v>
          </cell>
          <cell r="D11643" t="str">
            <v xml:space="preserve">UN    </v>
          </cell>
          <cell r="E11643">
            <v>358</v>
          </cell>
        </row>
        <row r="11644">
          <cell r="A11644">
            <v>41617</v>
          </cell>
          <cell r="B11644" t="str">
            <v>SINAPI</v>
          </cell>
          <cell r="C11644" t="str">
            <v xml:space="preserve">TAMPA DE CONCRETO ARMADO PARA FOSSA, D = 2,00 M, E = 0,05 M                                                                                                                                                                                                                                                                                                                                                                                                                                               </v>
          </cell>
          <cell r="D11644" t="str">
            <v xml:space="preserve">UN    </v>
          </cell>
          <cell r="E11644">
            <v>711.84</v>
          </cell>
        </row>
        <row r="11645">
          <cell r="A11645">
            <v>41618</v>
          </cell>
          <cell r="B11645" t="str">
            <v>SINAPI</v>
          </cell>
          <cell r="C11645" t="str">
            <v xml:space="preserve">TAMPA DE CONCRETO ARMADO PARA FOSSA, D = 2,50 M, E = 0,05 M                                                                                                                                                                                                                                                                                                                                                                                                                                               </v>
          </cell>
          <cell r="D11645" t="str">
            <v xml:space="preserve">UN    </v>
          </cell>
          <cell r="E11645">
            <v>1310.45</v>
          </cell>
        </row>
        <row r="11646">
          <cell r="A11646">
            <v>43428</v>
          </cell>
          <cell r="B11646" t="str">
            <v>SINAPI</v>
          </cell>
          <cell r="C11646" t="str">
            <v xml:space="preserve">TAMPA DE CONCRETO ARMADO PARA POCO DE INSPECAO, COM FURO E TAMPINHA, DIAMETRO NOMINAL DE 3,00 M E ESPESSURA MINIMA DE 100 MM                                                                                                                                                                                                                                                                                                                                                                              </v>
          </cell>
          <cell r="D11646" t="str">
            <v xml:space="preserve">UN    </v>
          </cell>
          <cell r="E11646">
            <v>2301.84</v>
          </cell>
        </row>
        <row r="11647">
          <cell r="A11647">
            <v>41619</v>
          </cell>
          <cell r="B11647" t="str">
            <v>SINAPI</v>
          </cell>
          <cell r="C11647" t="str">
            <v xml:space="preserve">TAMPA DE CONCRETO ARMADO PARA POCO, COM  FURO E TAMPINHA, D = *0,90* M, E = 0,05 M                                                                                                                                                                                                                                                                                                                                                                                                                        </v>
          </cell>
          <cell r="D11647" t="str">
            <v xml:space="preserve">UN    </v>
          </cell>
          <cell r="E11647">
            <v>149.13</v>
          </cell>
        </row>
        <row r="11648">
          <cell r="A11648">
            <v>41620</v>
          </cell>
          <cell r="B11648" t="str">
            <v>SINAPI</v>
          </cell>
          <cell r="C11648" t="str">
            <v xml:space="preserve">TAMPA DE CONCRETO ARMADO PARA POCO, COM  FURO E TAMPINHA, D = *1,10* M, E = 0,05 M                                                                                                                                                                                                                                                                                                                                                                                                                        </v>
          </cell>
          <cell r="D11648" t="str">
            <v xml:space="preserve">UN    </v>
          </cell>
          <cell r="E11648">
            <v>188.38</v>
          </cell>
        </row>
        <row r="11649">
          <cell r="A11649">
            <v>41622</v>
          </cell>
          <cell r="B11649" t="str">
            <v>SINAPI</v>
          </cell>
          <cell r="C11649" t="str">
            <v xml:space="preserve">TAMPA DE CONCRETO ARMADO PARA POCO, COM  FURO E TAMPINHA, D = *1,35* M, E = 0,05 M                                                                                                                                                                                                                                                                                                                                                                                                                        </v>
          </cell>
          <cell r="D11649" t="str">
            <v xml:space="preserve">UN    </v>
          </cell>
          <cell r="E11649">
            <v>326.73</v>
          </cell>
        </row>
        <row r="11650">
          <cell r="A11650">
            <v>41623</v>
          </cell>
          <cell r="B11650" t="str">
            <v>SINAPI</v>
          </cell>
          <cell r="C11650" t="str">
            <v xml:space="preserve">TAMPA DE CONCRETO ARMADO PARA POCO, COM  FURO E TAMPINHA, D = 1,50 M, E = 0,05 M                                                                                                                                                                                                                                                                                                                                                                                                                          </v>
          </cell>
          <cell r="D11650" t="str">
            <v xml:space="preserve">UN    </v>
          </cell>
          <cell r="E11650">
            <v>502.36</v>
          </cell>
        </row>
        <row r="11651">
          <cell r="A11651">
            <v>41624</v>
          </cell>
          <cell r="B11651" t="str">
            <v>SINAPI</v>
          </cell>
          <cell r="C11651" t="str">
            <v xml:space="preserve">TAMPA DE CONCRETO ARMADO PARA POCO, COM  FURO E TAMPINHA, D = 2,00 M, E = 0,05 M                                                                                                                                                                                                                                                                                                                                                                                                                          </v>
          </cell>
          <cell r="D11651" t="str">
            <v xml:space="preserve">UN    </v>
          </cell>
          <cell r="E11651">
            <v>941.92</v>
          </cell>
        </row>
        <row r="11652">
          <cell r="A11652">
            <v>41625</v>
          </cell>
          <cell r="B11652" t="str">
            <v>SINAPI</v>
          </cell>
          <cell r="C11652" t="str">
            <v xml:space="preserve">TAMPA DE CONCRETO ARMADO PARA POCO, COM  FURO E TAMPINHA, D = 2,50 M, E = 0,05 M                                                                                                                                                                                                                                                                                                                                                                                                                          </v>
          </cell>
          <cell r="D11652" t="str">
            <v xml:space="preserve">UN    </v>
          </cell>
          <cell r="E11652">
            <v>1449.19</v>
          </cell>
        </row>
        <row r="11653">
          <cell r="A11653">
            <v>39352</v>
          </cell>
          <cell r="B11653" t="str">
            <v>SINAPI</v>
          </cell>
          <cell r="C11653" t="str">
            <v xml:space="preserve">TAMPA PARA CONDULETE, EM PVC, PARA TOMADA HEXAGONAL                                                                                                                                                                                                                                                                                                                                                                                                                                                       </v>
          </cell>
          <cell r="D11653" t="str">
            <v xml:space="preserve">UN    </v>
          </cell>
          <cell r="E11653">
            <v>3.71</v>
          </cell>
        </row>
        <row r="11654">
          <cell r="A11654">
            <v>39346</v>
          </cell>
          <cell r="B11654" t="str">
            <v>SINAPI</v>
          </cell>
          <cell r="C11654" t="str">
            <v xml:space="preserve">TAMPA PARA CONDULETE, EM PVC, PARA 1 INTERRUPTOR                                                                                                                                                                                                                                                                                                                                                                                                                                                          </v>
          </cell>
          <cell r="D11654" t="str">
            <v xml:space="preserve">UN    </v>
          </cell>
          <cell r="E11654">
            <v>3.71</v>
          </cell>
        </row>
        <row r="11655">
          <cell r="A11655">
            <v>39350</v>
          </cell>
          <cell r="B11655" t="str">
            <v>SINAPI</v>
          </cell>
          <cell r="C11655" t="str">
            <v xml:space="preserve">TAMPA PARA CONDULETE, EM PVC, PARA 1 MODULO RJ                                                                                                                                                                                                                                                                                                                                                                                                                                                            </v>
          </cell>
          <cell r="D11655" t="str">
            <v xml:space="preserve">UN    </v>
          </cell>
          <cell r="E11655">
            <v>3.99</v>
          </cell>
        </row>
        <row r="11656">
          <cell r="A11656">
            <v>39351</v>
          </cell>
          <cell r="B11656" t="str">
            <v>SINAPI</v>
          </cell>
          <cell r="C11656" t="str">
            <v xml:space="preserve">TAMPA PARA CONDULETE, EM PVC, PARA 2 MODULOS RJ                                                                                                                                                                                                                                                                                                                                                                                                                                                           </v>
          </cell>
          <cell r="D11656" t="str">
            <v xml:space="preserve">UN    </v>
          </cell>
          <cell r="E11656">
            <v>4.62</v>
          </cell>
        </row>
        <row r="11657">
          <cell r="A11657">
            <v>38952</v>
          </cell>
          <cell r="B11657" t="str">
            <v>SINAPI</v>
          </cell>
          <cell r="C11657" t="str">
            <v xml:space="preserve">TAMPAO / CAP, ROSCA FEMEA, METALICO, PARA TUBO PEX, DN 1/2"                                                                                                                                                                                                                                                                                                                                                                                                                                               </v>
          </cell>
          <cell r="D11657" t="str">
            <v xml:space="preserve">UN    </v>
          </cell>
          <cell r="E11657">
            <v>3.09</v>
          </cell>
        </row>
        <row r="11658">
          <cell r="A11658">
            <v>38953</v>
          </cell>
          <cell r="B11658" t="str">
            <v>SINAPI</v>
          </cell>
          <cell r="C11658" t="str">
            <v xml:space="preserve">TAMPAO / CAP, ROSCA FEMEA, METALICO, PARA TUBO PEX, DN 3/4"                                                                                                                                                                                                                                                                                                                                                                                                                                               </v>
          </cell>
          <cell r="D11658" t="str">
            <v xml:space="preserve">UN    </v>
          </cell>
          <cell r="E11658">
            <v>4.87</v>
          </cell>
        </row>
        <row r="11659">
          <cell r="A11659">
            <v>38835</v>
          </cell>
          <cell r="B11659" t="str">
            <v>SINAPI</v>
          </cell>
          <cell r="C11659" t="str">
            <v xml:space="preserve">TAMPAO / CAP, ROSCA MACHO, PARA TUBO PEX, DN 1/2"                                                                                                                                                                                                                                                                                                                                                                                                                                                         </v>
          </cell>
          <cell r="D11659" t="str">
            <v xml:space="preserve">UN    </v>
          </cell>
          <cell r="E11659">
            <v>4.37</v>
          </cell>
        </row>
        <row r="11660">
          <cell r="A11660">
            <v>38837</v>
          </cell>
          <cell r="B11660" t="str">
            <v>SINAPI</v>
          </cell>
          <cell r="C11660" t="str">
            <v xml:space="preserve">TAMPAO / CAP, ROSCA MACHO, PARA TUBO PEX, DN 1"                                                                                                                                                                                                                                                                                                                                                                                                                                                           </v>
          </cell>
          <cell r="D11660" t="str">
            <v xml:space="preserve">UN    </v>
          </cell>
          <cell r="E11660">
            <v>11.37</v>
          </cell>
        </row>
        <row r="11661">
          <cell r="A11661">
            <v>38836</v>
          </cell>
          <cell r="B11661" t="str">
            <v>SINAPI</v>
          </cell>
          <cell r="C11661" t="str">
            <v xml:space="preserve">TAMPAO / CAP, ROSCA MACHO, PARA TUBO PEX, DN 3/4"                                                                                                                                                                                                                                                                                                                                                                                                                                                         </v>
          </cell>
          <cell r="D11661" t="str">
            <v xml:space="preserve">UN    </v>
          </cell>
          <cell r="E11661">
            <v>6.29</v>
          </cell>
        </row>
        <row r="11662">
          <cell r="A11662">
            <v>2666</v>
          </cell>
          <cell r="B11662" t="str">
            <v>SINAPI</v>
          </cell>
          <cell r="C11662" t="str">
            <v xml:space="preserve">TAMPAO / TERMINAL / PLUG, D = 1 1/4" , PARA DUTO CORRUGADO PEAD (CABEAMENTO SUBTERRANEO)                                                                                                                                                                                                                                                                                                                                                                                                                  </v>
          </cell>
          <cell r="D11662" t="str">
            <v xml:space="preserve">UN    </v>
          </cell>
          <cell r="E11662">
            <v>7.4</v>
          </cell>
        </row>
        <row r="11663">
          <cell r="A11663">
            <v>2668</v>
          </cell>
          <cell r="B11663" t="str">
            <v>SINAPI</v>
          </cell>
          <cell r="C11663" t="str">
            <v xml:space="preserve">TAMPAO / TERMINAL / PLUG, D = 2" , PARA DUTO CORRUGADO PEAD (CABEAMENTO SUBTERRANEO)                                                                                                                                                                                                                                                                                                                                                                                                                      </v>
          </cell>
          <cell r="D11663" t="str">
            <v xml:space="preserve">UN    </v>
          </cell>
          <cell r="E11663">
            <v>8.4499999999999993</v>
          </cell>
        </row>
        <row r="11664">
          <cell r="A11664">
            <v>2664</v>
          </cell>
          <cell r="B11664" t="str">
            <v>SINAPI</v>
          </cell>
          <cell r="C11664" t="str">
            <v xml:space="preserve">TAMPAO / TERMINAL / PLUG, D = 3" , PARA DUTO CORRUGADO PEAD (CABEAMENTO SUBTERRANEO)                                                                                                                                                                                                                                                                                                                                                                                                                      </v>
          </cell>
          <cell r="D11664" t="str">
            <v xml:space="preserve">UN    </v>
          </cell>
          <cell r="E11664">
            <v>12.46</v>
          </cell>
        </row>
        <row r="11665">
          <cell r="A11665">
            <v>2662</v>
          </cell>
          <cell r="B11665" t="str">
            <v>SINAPI</v>
          </cell>
          <cell r="C11665" t="str">
            <v xml:space="preserve">TAMPAO / TERMINAL / PLUG, D = 4" , PARA DUTO CORRUGADO PEAD (CABEAMENTO SUBTERRANEO)                                                                                                                                                                                                                                                                                                                                                                                                                      </v>
          </cell>
          <cell r="D11665" t="str">
            <v xml:space="preserve">UN    </v>
          </cell>
          <cell r="E11665">
            <v>15.28</v>
          </cell>
        </row>
        <row r="11666">
          <cell r="A11666">
            <v>20964</v>
          </cell>
          <cell r="B11666" t="str">
            <v>SINAPI</v>
          </cell>
          <cell r="C11666" t="str">
            <v xml:space="preserve">TAMPAO COM CORRENTE, EM LATAO, ENGATE RAPIDO 1 1/2", PARA INSTALACAO PREDIAL DE COMBATE A INCENDIO                                                                                                                                                                                                                                                                                                                                                                                                        </v>
          </cell>
          <cell r="D11666" t="str">
            <v xml:space="preserve">UN    </v>
          </cell>
          <cell r="E11666">
            <v>83.17</v>
          </cell>
        </row>
        <row r="11667">
          <cell r="A11667">
            <v>10905</v>
          </cell>
          <cell r="B11667" t="str">
            <v>SINAPI</v>
          </cell>
          <cell r="C11667" t="str">
            <v xml:space="preserve">TAMPAO COM CORRENTE, EM LATAO, ENGATE RAPIDO 2 1/2", PARA INSTALACAO PREDIAL DE COMBATE A INCENDIO                                                                                                                                                                                                                                                                                                                                                                                                        </v>
          </cell>
          <cell r="D11667" t="str">
            <v xml:space="preserve">UN    </v>
          </cell>
          <cell r="E11667">
            <v>111.57</v>
          </cell>
        </row>
        <row r="11668">
          <cell r="A11668">
            <v>42703</v>
          </cell>
          <cell r="B11668" t="str">
            <v>SINAPI</v>
          </cell>
          <cell r="C11668" t="str">
            <v xml:space="preserve">TAMPAO COMPLETO PARA TIL, EM PVC, OCRE, DN 100 MM, PARA REDE COLETORA DE ESGOTO                                                                                                                                                                                                                                                                                                                                                                                                                           </v>
          </cell>
          <cell r="D11668" t="str">
            <v xml:space="preserve">UN    </v>
          </cell>
          <cell r="E11668">
            <v>118.34</v>
          </cell>
        </row>
        <row r="11669">
          <cell r="A11669">
            <v>42704</v>
          </cell>
          <cell r="B11669" t="str">
            <v>SINAPI</v>
          </cell>
          <cell r="C11669" t="str">
            <v xml:space="preserve">TAMPAO COMPLETO PARA TIL, EM PVC, OCRE, DN 150 MM, PARA REDE COLETORA DE ESGOTO                                                                                                                                                                                                                                                                                                                                                                                                                           </v>
          </cell>
          <cell r="D11669" t="str">
            <v xml:space="preserve">UN    </v>
          </cell>
          <cell r="E11669">
            <v>181.67</v>
          </cell>
        </row>
        <row r="11670">
          <cell r="A11670">
            <v>42705</v>
          </cell>
          <cell r="B11670" t="str">
            <v>SINAPI</v>
          </cell>
          <cell r="C11670" t="str">
            <v xml:space="preserve">TAMPAO COMPLETO PARA TIL, EM PVC, OCRE, DN 200 MM, PARA REDE COLETORA DE ESGOTO                                                                                                                                                                                                                                                                                                                                                                                                                           </v>
          </cell>
          <cell r="D11670" t="str">
            <v xml:space="preserve">UN    </v>
          </cell>
          <cell r="E11670">
            <v>231.78</v>
          </cell>
        </row>
        <row r="11671">
          <cell r="A11671">
            <v>42706</v>
          </cell>
          <cell r="B11671" t="str">
            <v>SINAPI</v>
          </cell>
          <cell r="C11671" t="str">
            <v xml:space="preserve">TAMPAO COMPLETO PARA TIL, EM PVC, OCRE, DN 250 MM, PARA REDE COLETORA DE ESGOTO                                                                                                                                                                                                                                                                                                                                                                                                                           </v>
          </cell>
          <cell r="D11671" t="str">
            <v xml:space="preserve">UN    </v>
          </cell>
          <cell r="E11671">
            <v>287.06</v>
          </cell>
        </row>
        <row r="11672">
          <cell r="A11672">
            <v>11289</v>
          </cell>
          <cell r="B11672" t="str">
            <v>SINAPI</v>
          </cell>
          <cell r="C11672" t="str">
            <v xml:space="preserve">TAMPAO FOFO ARTICULADO P/ REGISTRO, CLASSE A15 CARGA MAX 1,5 T, *200 X 200* MM                                                                                                                                                                                                                                                                                                                                                                                                                            </v>
          </cell>
          <cell r="D11672" t="str">
            <v xml:space="preserve">UN    </v>
          </cell>
          <cell r="E11672">
            <v>77.09</v>
          </cell>
        </row>
        <row r="11673">
          <cell r="A11673">
            <v>11241</v>
          </cell>
          <cell r="B11673" t="str">
            <v>SINAPI</v>
          </cell>
          <cell r="C11673" t="str">
            <v xml:space="preserve">TAMPAO FOFO ARTICULADO P/ REGISTRO, CLASSE A15 CARGA MAXIMA 1,5 T, *400 X 400* MM                                                                                                                                                                                                                                                                                                                                                                                                                         </v>
          </cell>
          <cell r="D11673" t="str">
            <v xml:space="preserve">UN    </v>
          </cell>
          <cell r="E11673">
            <v>192.74</v>
          </cell>
        </row>
        <row r="11674">
          <cell r="A11674">
            <v>11301</v>
          </cell>
          <cell r="B11674" t="str">
            <v>SINAPI</v>
          </cell>
          <cell r="C11674" t="str">
            <v xml:space="preserve">TAMPAO FOFO ARTICULADO, CLASSE B125 CARGA MAX 12,5 T, REDONDO, TAMPA 600 MM (COM INSCRICAO EM RELEVO DO TIPO DE REDE)                                                                                                                                                                                                                                                                                                                                                                                     </v>
          </cell>
          <cell r="D11674" t="str">
            <v xml:space="preserve">UN    </v>
          </cell>
          <cell r="E11674">
            <v>488.74</v>
          </cell>
        </row>
        <row r="11675">
          <cell r="A11675">
            <v>21090</v>
          </cell>
          <cell r="B11675" t="str">
            <v>SINAPI</v>
          </cell>
          <cell r="C11675" t="str">
            <v xml:space="preserve">TAMPAO FOFO ARTICULADO, CLASSE D400 CARGA MAX 40 T, REDONDO, TAMPA 600 MM (COM INSCRICAO EM RELEVO DO TIPO DE REDE)                                                                                                                                                                                                                                                                                                                                                                                       </v>
          </cell>
          <cell r="D11675" t="str">
            <v xml:space="preserve">UN    </v>
          </cell>
          <cell r="E11675">
            <v>598.88</v>
          </cell>
        </row>
        <row r="11676">
          <cell r="A11676">
            <v>11315</v>
          </cell>
          <cell r="B11676" t="str">
            <v>SINAPI</v>
          </cell>
          <cell r="C11676" t="str">
            <v xml:space="preserve">TAMPAO FOFO SIMPLES COM BASE, CLASSE A15 CARGA MAX 1,5 T, 300 X 300 MM (COM INSCRICAO EM RELEVO DO TIPO DE REDE)                                                                                                                                                                                                                                                                                                                                                                                          </v>
          </cell>
          <cell r="D11676" t="str">
            <v xml:space="preserve">UN    </v>
          </cell>
          <cell r="E11676">
            <v>117.02</v>
          </cell>
        </row>
        <row r="11677">
          <cell r="A11677">
            <v>21071</v>
          </cell>
          <cell r="B11677" t="str">
            <v>SINAPI</v>
          </cell>
          <cell r="C11677" t="str">
            <v xml:space="preserve">TAMPAO FOFO SIMPLES COM BASE, CLASSE A15 CARGA MAX 1,5 T, 400 X 400 MM (COM INSCRICAO EM RELEVO DO TIPO DE REDE)                                                                                                                                                                                                                                                                                                                                                                                          </v>
          </cell>
          <cell r="D11677" t="str">
            <v xml:space="preserve">UN    </v>
          </cell>
          <cell r="E11677">
            <v>178.97</v>
          </cell>
        </row>
        <row r="11678">
          <cell r="A11678">
            <v>14112</v>
          </cell>
          <cell r="B11678" t="str">
            <v>SINAPI</v>
          </cell>
          <cell r="C11678" t="str">
            <v xml:space="preserve">TAMPAO FOFO SIMPLES COM BASE, CLASSE A15 CARGA MAX 1,5 T, 400 X 600 MM (COM INSCRICAO EM RELEVO DO TIPO DE REDE)                                                                                                                                                                                                                                                                                                                                                                                          </v>
          </cell>
          <cell r="D11678" t="str">
            <v xml:space="preserve">UN    </v>
          </cell>
          <cell r="E11678">
            <v>249.87</v>
          </cell>
        </row>
        <row r="11679">
          <cell r="A11679">
            <v>11316</v>
          </cell>
          <cell r="B11679" t="str">
            <v>SINAPI</v>
          </cell>
          <cell r="C11679" t="str">
            <v xml:space="preserve">TAMPAO FOFO SIMPLES COM BASE, CLASSE B125 CARGA MAX 12,5 T, REDONDO, TAMPA 500 MM (COM INSCRICAO EM RELEVO DO TIPO DE REDE)                                                                                                                                                                                                                                                                                                                                                                               </v>
          </cell>
          <cell r="D11679" t="str">
            <v xml:space="preserve">UN    </v>
          </cell>
          <cell r="E11679">
            <v>385.48</v>
          </cell>
        </row>
        <row r="11680">
          <cell r="A11680">
            <v>6243</v>
          </cell>
          <cell r="B11680" t="str">
            <v>SINAPI</v>
          </cell>
          <cell r="C11680" t="str">
            <v xml:space="preserve">TAMPAO FOFO SIMPLES COM BASE, CLASSE B125 CARGA MAX 12,5 T, REDONDO, TAMPA 600 MM (COM INSCRICAO EM RELEVO DO TIPO DE REDE)                                                                                                                                                                                                                                                                                                                                                                               </v>
          </cell>
          <cell r="D11680" t="str">
            <v xml:space="preserve">UN    </v>
          </cell>
          <cell r="E11680">
            <v>444</v>
          </cell>
        </row>
        <row r="11681">
          <cell r="A11681">
            <v>6240</v>
          </cell>
          <cell r="B11681" t="str">
            <v>SINAPI</v>
          </cell>
          <cell r="C11681" t="str">
            <v xml:space="preserve">TAMPAO FOFO SIMPLES COM BASE, CLASSE D400 CARGA MAX 40 T, REDONDO, TAMPA 600 MM, REDE PLUVIAL/ESGOTO (COM INSCRICAO EM RELEVO DO TIPO DE REDE)                                                                                                                                                                                                                                                                                                                                                            </v>
          </cell>
          <cell r="D11681" t="str">
            <v xml:space="preserve">UN    </v>
          </cell>
          <cell r="E11681">
            <v>587.86</v>
          </cell>
        </row>
        <row r="11682">
          <cell r="A11682">
            <v>11296</v>
          </cell>
          <cell r="B11682" t="str">
            <v>SINAPI</v>
          </cell>
          <cell r="C11682" t="str">
            <v xml:space="preserve">TAMPAO FOFO SIMPLES COM BASE, CLASSE D400 CARGA MAX 40 T, REDONDO, TAMPA 900 MM (COM INSCRICAO EM RELEVO DO TIPO DE REDE)                                                                                                                                                                                                                                                                                                                                                                                 </v>
          </cell>
          <cell r="D11682" t="str">
            <v xml:space="preserve">UN    </v>
          </cell>
          <cell r="E11682">
            <v>1873.06</v>
          </cell>
        </row>
        <row r="11683">
          <cell r="A11683">
            <v>11299</v>
          </cell>
          <cell r="B11683" t="str">
            <v>SINAPI</v>
          </cell>
          <cell r="C11683" t="str">
            <v xml:space="preserve">TAMPAO FOFO SIMPLES, CLASSE A15 CARGA MAX 1,5 T, 550 X 1100 MM (COM INSCRICAO EM RELEVO DO TIPO DE REDE)                                                                                                                                                                                                                                                                                                                                                                                                  </v>
          </cell>
          <cell r="D11683" t="str">
            <v xml:space="preserve">UN    </v>
          </cell>
          <cell r="E11683">
            <v>633.99</v>
          </cell>
        </row>
        <row r="11684">
          <cell r="A11684">
            <v>11688</v>
          </cell>
          <cell r="B11684" t="str">
            <v>SINAPI</v>
          </cell>
          <cell r="C11684" t="str">
            <v xml:space="preserve">TANQUE ACO INOXIDAVEL (ACO 304) COM ESFREGADOR E VALVULA, DE *50 X 40 X 22* CM                                                                                                                                                                                                                                                                                                                                                                                                                            </v>
          </cell>
          <cell r="D11684" t="str">
            <v xml:space="preserve">UN    </v>
          </cell>
          <cell r="E11684">
            <v>480.89</v>
          </cell>
        </row>
        <row r="11685">
          <cell r="A11685">
            <v>37736</v>
          </cell>
          <cell r="B11685" t="str">
            <v>SINAPI</v>
          </cell>
          <cell r="C11685" t="str">
            <v xml:space="preserve">TANQUE DE ACO CARBONO NAO REVESTIDO, PARA TRANSPORTE DE AGUA COM CAPACIDADE DE 10 M3, COM BOMBA CENTRIFUGA POR TOMADA DE FORCA, VAZAO MAXIMA *75* M3/H (INCLUI MONTAGEM, NAO INCLUI CAMINHAO)                                                                                                                                                                                                                                                                                                             </v>
          </cell>
          <cell r="D11685" t="str">
            <v xml:space="preserve">UN    </v>
          </cell>
          <cell r="E11685">
            <v>93450</v>
          </cell>
        </row>
        <row r="11686">
          <cell r="A11686">
            <v>37739</v>
          </cell>
          <cell r="B11686" t="str">
            <v>SINAPI</v>
          </cell>
          <cell r="C11686" t="str">
            <v xml:space="preserve">TANQUE DE ACO PARA TRANSPORTE DE AGUA COM CAPACIDADE DE 14 M3 (INCLUI MONTAGEM, NAO INCLUI CAMINHAO)                                                                                                                                                                                                                                                                                                                                                                                                      </v>
          </cell>
          <cell r="D11686" t="str">
            <v xml:space="preserve">UN    </v>
          </cell>
          <cell r="E11686">
            <v>115015.38</v>
          </cell>
        </row>
        <row r="11687">
          <cell r="A11687">
            <v>37740</v>
          </cell>
          <cell r="B11687" t="str">
            <v>SINAPI</v>
          </cell>
          <cell r="C11687" t="str">
            <v xml:space="preserve">TANQUE DE ACO PARA TRANSPORTE DE AGUA COM CAPACIDADE DE 4 M3 (INCLUI MONTAGEM, NAO INCLUI CAMINHAO)                                                                                                                                                                                                                                                                                                                                                                                                       </v>
          </cell>
          <cell r="D11687" t="str">
            <v xml:space="preserve">UN    </v>
          </cell>
          <cell r="E11687">
            <v>65633.77</v>
          </cell>
        </row>
        <row r="11688">
          <cell r="A11688">
            <v>37738</v>
          </cell>
          <cell r="B11688" t="str">
            <v>SINAPI</v>
          </cell>
          <cell r="C11688" t="str">
            <v xml:space="preserve">TANQUE DE ACO PARA TRANSPORTE DE AGUA COM CAPACIDADE DE 6 M3 (INCLUI MONTAGEM, NAO INCLUI CAMINHAO)                                                                                                                                                                                                                                                                                                                                                                                                       </v>
          </cell>
          <cell r="D11688" t="str">
            <v xml:space="preserve">UN    </v>
          </cell>
          <cell r="E11688">
            <v>77979.179999999993</v>
          </cell>
        </row>
        <row r="11689">
          <cell r="A11689">
            <v>37737</v>
          </cell>
          <cell r="B11689" t="str">
            <v>SINAPI</v>
          </cell>
          <cell r="C11689" t="str">
            <v xml:space="preserve">TANQUE DE ACO PARA TRANSPORTE DE AGUA COM CAPACIDADE DE 8 M3 (INCLUI MONTAGEM, NAO INCLUI CAMINHAO)                                                                                                                                                                                                                                                                                                                                                                                                       </v>
          </cell>
          <cell r="D11689" t="str">
            <v xml:space="preserve">UN    </v>
          </cell>
          <cell r="E11689">
            <v>62039.54</v>
          </cell>
        </row>
        <row r="11690">
          <cell r="A11690">
            <v>25014</v>
          </cell>
          <cell r="B11690" t="str">
            <v>SINAPI</v>
          </cell>
          <cell r="C11690" t="str">
            <v xml:space="preserve">TANQUE DE ASFALTO ESTACIONARIO COM MACARICO, CAPACIDADE 20.000 L                                                                                                                                                                                                                                                                                                                                                                                                                                          </v>
          </cell>
          <cell r="D11690" t="str">
            <v xml:space="preserve">UN    </v>
          </cell>
          <cell r="E11690">
            <v>129939.25</v>
          </cell>
        </row>
        <row r="11691">
          <cell r="A11691">
            <v>25013</v>
          </cell>
          <cell r="B11691" t="str">
            <v>SINAPI</v>
          </cell>
          <cell r="C11691" t="str">
            <v xml:space="preserve">TANQUE DE ASFALTO ESTACIONARIO COM SERPENTINA, CAPACIDADE 20.000 L                                                                                                                                                                                                                                                                                                                                                                                                                                        </v>
          </cell>
          <cell r="D11691" t="str">
            <v xml:space="preserve">UN    </v>
          </cell>
          <cell r="E11691">
            <v>136190.09</v>
          </cell>
        </row>
        <row r="11692">
          <cell r="A11692">
            <v>14405</v>
          </cell>
          <cell r="B11692" t="str">
            <v>SINAPI</v>
          </cell>
          <cell r="C11692" t="str">
            <v xml:space="preserve">TANQUE DE ASFALTO ESTACIONARIO COM SERPENTINA, CAPACIDADE 30.000 L                                                                                                                                                                                                                                                                                                                                                                                                                                        </v>
          </cell>
          <cell r="D11692" t="str">
            <v xml:space="preserve">UN    </v>
          </cell>
          <cell r="E11692">
            <v>159865.12</v>
          </cell>
        </row>
        <row r="11693">
          <cell r="A11693">
            <v>20271</v>
          </cell>
          <cell r="B11693" t="str">
            <v>SINAPI</v>
          </cell>
          <cell r="C11693" t="str">
            <v xml:space="preserve">TANQUE DE LOUCA BRANCA, COM COLUNA, *30* L                                                                                                                                                                                                                                                                                                                                                                                                                                                                </v>
          </cell>
          <cell r="D11693" t="str">
            <v xml:space="preserve">UN    </v>
          </cell>
          <cell r="E11693">
            <v>514.67999999999995</v>
          </cell>
        </row>
        <row r="11694">
          <cell r="A11694">
            <v>10423</v>
          </cell>
          <cell r="B11694" t="str">
            <v>SINAPI</v>
          </cell>
          <cell r="C11694" t="str">
            <v xml:space="preserve">TANQUE DE LOUCA BRANCA, SUSPENSO, *20* L                                                                                                                                                                                                                                                                                                                                                                                                                                                                  </v>
          </cell>
          <cell r="D11694" t="str">
            <v xml:space="preserve">UN    </v>
          </cell>
          <cell r="E11694">
            <v>377.89</v>
          </cell>
        </row>
        <row r="11695">
          <cell r="A11695">
            <v>36790</v>
          </cell>
          <cell r="B11695" t="str">
            <v>SINAPI</v>
          </cell>
          <cell r="C11695" t="str">
            <v xml:space="preserve">TANQUE DUPLO EM MARMORE SINTETICO COM CUBA LISA E ESFREGADOR, *110 X 60* CM                                                                                                                                                                                                                                                                                                                                                                                                                               </v>
          </cell>
          <cell r="D11695" t="str">
            <v xml:space="preserve">UN    </v>
          </cell>
          <cell r="E11695">
            <v>265.74</v>
          </cell>
        </row>
        <row r="11696">
          <cell r="A11696">
            <v>37589</v>
          </cell>
          <cell r="B11696" t="str">
            <v>SINAPI</v>
          </cell>
          <cell r="C11696" t="str">
            <v xml:space="preserve">TANQUE SIMPLES EM MARMORE SINTETICO COM COLUNA, CAPACIDADE *22* L, *60 X 46* CM                                                                                                                                                                                                                                                                                                                                                                                                                           </v>
          </cell>
          <cell r="D11696" t="str">
            <v xml:space="preserve">UN    </v>
          </cell>
          <cell r="E11696">
            <v>325.60000000000002</v>
          </cell>
        </row>
        <row r="11697">
          <cell r="A11697">
            <v>11690</v>
          </cell>
          <cell r="B11697" t="str">
            <v>SINAPI</v>
          </cell>
          <cell r="C11697" t="str">
            <v xml:space="preserve">TANQUE SIMPLES EM MARMORE SINTETICO DE FIXAR NA PAREDE, CAPACIDADE *22* L, *60 X 46* CM                                                                                                                                                                                                                                                                                                                                                                                                                   </v>
          </cell>
          <cell r="D11697" t="str">
            <v xml:space="preserve">UN    </v>
          </cell>
          <cell r="E11697">
            <v>172.97</v>
          </cell>
        </row>
        <row r="11698">
          <cell r="A11698">
            <v>20234</v>
          </cell>
          <cell r="B11698" t="str">
            <v>SINAPI</v>
          </cell>
          <cell r="C11698" t="str">
            <v xml:space="preserve">TANQUE SIMPLES EM MARMORE SINTETICO SUSPENSO, CAPACIDADE *38* L, *60 X 60* CM                                                                                                                                                                                                                                                                                                                                                                                                                             </v>
          </cell>
          <cell r="D11698" t="str">
            <v xml:space="preserve">UN    </v>
          </cell>
          <cell r="E11698">
            <v>218.89</v>
          </cell>
        </row>
        <row r="11699">
          <cell r="A11699">
            <v>4763</v>
          </cell>
          <cell r="B11699" t="str">
            <v>SINAPI</v>
          </cell>
          <cell r="C11699" t="str">
            <v xml:space="preserve">TAQUEADOR OU TAQUEIRO (HORISTA)                                                                                                                                                                                                                                                                                                                                                                                                                                                                           </v>
          </cell>
          <cell r="D11699" t="str">
            <v xml:space="preserve">H     </v>
          </cell>
          <cell r="E11699">
            <v>17.2</v>
          </cell>
        </row>
        <row r="11700">
          <cell r="A11700">
            <v>41070</v>
          </cell>
          <cell r="B11700" t="str">
            <v>SINAPI</v>
          </cell>
          <cell r="C11700" t="str">
            <v xml:space="preserve">TAQUEADOR OU TAQUEIRO (MENSALISTA)                                                                                                                                                                                                                                                                                                                                                                                                                                                                        </v>
          </cell>
          <cell r="D11700" t="str">
            <v xml:space="preserve">MES   </v>
          </cell>
          <cell r="E11700">
            <v>3045.61</v>
          </cell>
        </row>
        <row r="11701">
          <cell r="A11701">
            <v>44480</v>
          </cell>
          <cell r="B11701" t="str">
            <v>SINAPI</v>
          </cell>
          <cell r="C11701" t="str">
            <v xml:space="preserve">TARIFA "A" ENTRE  0 E 20M3 FORNECIMENTO  D'AGUA                                                                                                                                                                                                                                                                                                                                                                                                                                                           </v>
          </cell>
          <cell r="D11701" t="str">
            <v xml:space="preserve">M3    </v>
          </cell>
          <cell r="E11701">
            <v>14.19</v>
          </cell>
        </row>
        <row r="11702">
          <cell r="A11702">
            <v>11457</v>
          </cell>
          <cell r="B11702" t="str">
            <v>SINAPI</v>
          </cell>
          <cell r="C11702" t="str">
            <v xml:space="preserve">TARJETA LIVRE / OCUPADO PARA PORTA DE BANHEIRO, CORPO EM ZAMAC E ESPELHO EM LATAO                                                                                                                                                                                                                                                                                                                                                                                                                         </v>
          </cell>
          <cell r="D11702" t="str">
            <v xml:space="preserve">UN    </v>
          </cell>
          <cell r="E11702">
            <v>46.94</v>
          </cell>
        </row>
        <row r="11703">
          <cell r="A11703">
            <v>44073</v>
          </cell>
          <cell r="B11703" t="str">
            <v>SINAPI</v>
          </cell>
          <cell r="C11703" t="str">
            <v xml:space="preserve">TARUGO DELIMITADOR DE PROFUNDIDADE EM ESPUMA DE POLIETILENO DE BAIXA DENSIDADE 10 MM, CINZA                                                                                                                                                                                                                                                                                                                                                                                                               </v>
          </cell>
          <cell r="D11703" t="str">
            <v xml:space="preserve">M     </v>
          </cell>
          <cell r="E11703">
            <v>0.81</v>
          </cell>
        </row>
        <row r="11704">
          <cell r="A11704">
            <v>21121</v>
          </cell>
          <cell r="B11704" t="str">
            <v>SINAPI</v>
          </cell>
          <cell r="C11704" t="str">
            <v xml:space="preserve">TE CPVC, SOLDAVEL, 90 GRAUS, 15 MM, PARA AGUA QUENTE PREDIAL                                                                                                                                                                                                                                                                                                                                                                                                                                              </v>
          </cell>
          <cell r="D11704" t="str">
            <v xml:space="preserve">UN    </v>
          </cell>
          <cell r="E11704">
            <v>2.76</v>
          </cell>
        </row>
        <row r="11705">
          <cell r="A11705">
            <v>38010</v>
          </cell>
          <cell r="B11705" t="str">
            <v>SINAPI</v>
          </cell>
          <cell r="C11705" t="str">
            <v xml:space="preserve">TE CPVC, SOLDAVEL, 90 GRAUS, 22 MM, PARA AGUA QUENTE PREDIAL                                                                                                                                                                                                                                                                                                                                                                                                                                              </v>
          </cell>
          <cell r="D11705" t="str">
            <v xml:space="preserve">UN    </v>
          </cell>
          <cell r="E11705">
            <v>4.5199999999999996</v>
          </cell>
        </row>
        <row r="11706">
          <cell r="A11706">
            <v>38011</v>
          </cell>
          <cell r="B11706" t="str">
            <v>SINAPI</v>
          </cell>
          <cell r="C11706" t="str">
            <v xml:space="preserve">TE CPVC, SOLDAVEL, 90 GRAUS, 28 MM, PARA AGUA QUENTE PREDIAL                                                                                                                                                                                                                                                                                                                                                                                                                                              </v>
          </cell>
          <cell r="D11706" t="str">
            <v xml:space="preserve">UN    </v>
          </cell>
          <cell r="E11706">
            <v>8.35</v>
          </cell>
        </row>
        <row r="11707">
          <cell r="A11707">
            <v>38012</v>
          </cell>
          <cell r="B11707" t="str">
            <v>SINAPI</v>
          </cell>
          <cell r="C11707" t="str">
            <v xml:space="preserve">TE CPVC, SOLDAVEL, 90 GRAUS, 35 MM, PARA AGUA QUENTE PREDIAL                                                                                                                                                                                                                                                                                                                                                                                                                                              </v>
          </cell>
          <cell r="D11707" t="str">
            <v xml:space="preserve">UN    </v>
          </cell>
          <cell r="E11707">
            <v>28.53</v>
          </cell>
        </row>
        <row r="11708">
          <cell r="A11708">
            <v>38013</v>
          </cell>
          <cell r="B11708" t="str">
            <v>SINAPI</v>
          </cell>
          <cell r="C11708" t="str">
            <v xml:space="preserve">TE CPVC, SOLDAVEL, 90 GRAUS, 42 MM, PARA AGUA QUENTE PREDIAL                                                                                                                                                                                                                                                                                                                                                                                                                                              </v>
          </cell>
          <cell r="D11708" t="str">
            <v xml:space="preserve">UN    </v>
          </cell>
          <cell r="E11708">
            <v>37.03</v>
          </cell>
        </row>
        <row r="11709">
          <cell r="A11709">
            <v>38014</v>
          </cell>
          <cell r="B11709" t="str">
            <v>SINAPI</v>
          </cell>
          <cell r="C11709" t="str">
            <v xml:space="preserve">TE CPVC, SOLDAVEL, 90 GRAUS, 54 MM, PARA AGUA QUENTE PREDIAL                                                                                                                                                                                                                                                                                                                                                                                                                                              </v>
          </cell>
          <cell r="D11709" t="str">
            <v xml:space="preserve">UN    </v>
          </cell>
          <cell r="E11709">
            <v>60.27</v>
          </cell>
        </row>
        <row r="11710">
          <cell r="A11710">
            <v>38015</v>
          </cell>
          <cell r="B11710" t="str">
            <v>SINAPI</v>
          </cell>
          <cell r="C11710" t="str">
            <v xml:space="preserve">TE CPVC, SOLDAVEL, 90 GRAUS, 73 MM, PARA AGUA QUENTE PREDIAL                                                                                                                                                                                                                                                                                                                                                                                                                                              </v>
          </cell>
          <cell r="D11710" t="str">
            <v xml:space="preserve">UN    </v>
          </cell>
          <cell r="E11710">
            <v>145.54</v>
          </cell>
        </row>
        <row r="11711">
          <cell r="A11711">
            <v>38016</v>
          </cell>
          <cell r="B11711" t="str">
            <v>SINAPI</v>
          </cell>
          <cell r="C11711" t="str">
            <v xml:space="preserve">TE CPVC, SOLDAVEL, 90 GRAUS, 89 MM, PARA AGUA QUENTE PREDIAL                                                                                                                                                                                                                                                                                                                                                                                                                                              </v>
          </cell>
          <cell r="D11711" t="str">
            <v xml:space="preserve">UN    </v>
          </cell>
          <cell r="E11711">
            <v>177.08</v>
          </cell>
        </row>
        <row r="11712">
          <cell r="A11712">
            <v>12741</v>
          </cell>
          <cell r="B11712" t="str">
            <v>SINAPI</v>
          </cell>
          <cell r="C11712" t="str">
            <v xml:space="preserve">TE DE COBRE (REF 611) SEM ANEL DE SOLDA, BOLSA X BOLSA X BOLSA, 104 MM                                                                                                                                                                                                                                                                                                                                                                                                                                    </v>
          </cell>
          <cell r="D11712" t="str">
            <v xml:space="preserve">UN    </v>
          </cell>
          <cell r="E11712">
            <v>1329.72</v>
          </cell>
        </row>
        <row r="11713">
          <cell r="A11713">
            <v>12733</v>
          </cell>
          <cell r="B11713" t="str">
            <v>SINAPI</v>
          </cell>
          <cell r="C11713" t="str">
            <v xml:space="preserve">TE DE COBRE (REF 611) SEM ANEL DE SOLDA, BOLSA X BOLSA X BOLSA, 15 MM                                                                                                                                                                                                                                                                                                                                                                                                                                     </v>
          </cell>
          <cell r="D11713" t="str">
            <v xml:space="preserve">UN    </v>
          </cell>
          <cell r="E11713">
            <v>6.69</v>
          </cell>
        </row>
        <row r="11714">
          <cell r="A11714">
            <v>12734</v>
          </cell>
          <cell r="B11714" t="str">
            <v>SINAPI</v>
          </cell>
          <cell r="C11714" t="str">
            <v xml:space="preserve">TE DE COBRE (REF 611) SEM ANEL DE SOLDA, BOLSA X BOLSA X BOLSA, 22 MM                                                                                                                                                                                                                                                                                                                                                                                                                                     </v>
          </cell>
          <cell r="D11714" t="str">
            <v xml:space="preserve">UN    </v>
          </cell>
          <cell r="E11714">
            <v>14.26</v>
          </cell>
        </row>
        <row r="11715">
          <cell r="A11715">
            <v>12735</v>
          </cell>
          <cell r="B11715" t="str">
            <v>SINAPI</v>
          </cell>
          <cell r="C11715" t="str">
            <v xml:space="preserve">TE DE COBRE (REF 611) SEM ANEL DE SOLDA, BOLSA X BOLSA X BOLSA, 28 MM                                                                                                                                                                                                                                                                                                                                                                                                                                     </v>
          </cell>
          <cell r="D11715" t="str">
            <v xml:space="preserve">UN    </v>
          </cell>
          <cell r="E11715">
            <v>23.46</v>
          </cell>
        </row>
        <row r="11716">
          <cell r="A11716">
            <v>12736</v>
          </cell>
          <cell r="B11716" t="str">
            <v>SINAPI</v>
          </cell>
          <cell r="C11716" t="str">
            <v xml:space="preserve">TE DE COBRE (REF 611) SEM ANEL DE SOLDA, BOLSA X BOLSA X BOLSA, 35 MM                                                                                                                                                                                                                                                                                                                                                                                                                                     </v>
          </cell>
          <cell r="D11716" t="str">
            <v xml:space="preserve">UN    </v>
          </cell>
          <cell r="E11716">
            <v>53.63</v>
          </cell>
        </row>
        <row r="11717">
          <cell r="A11717">
            <v>12737</v>
          </cell>
          <cell r="B11717" t="str">
            <v>SINAPI</v>
          </cell>
          <cell r="C11717" t="str">
            <v xml:space="preserve">TE DE COBRE (REF 611) SEM ANEL DE SOLDA, BOLSA X BOLSA X BOLSA, 42 MM                                                                                                                                                                                                                                                                                                                                                                                                                                     </v>
          </cell>
          <cell r="D11717" t="str">
            <v xml:space="preserve">UN    </v>
          </cell>
          <cell r="E11717">
            <v>69.09</v>
          </cell>
        </row>
        <row r="11718">
          <cell r="A11718">
            <v>12738</v>
          </cell>
          <cell r="B11718" t="str">
            <v>SINAPI</v>
          </cell>
          <cell r="C11718" t="str">
            <v xml:space="preserve">TE DE COBRE (REF 611) SEM ANEL DE SOLDA, BOLSA X BOLSA X BOLSA, 54 MM                                                                                                                                                                                                                                                                                                                                                                                                                                     </v>
          </cell>
          <cell r="D11718" t="str">
            <v xml:space="preserve">UN    </v>
          </cell>
          <cell r="E11718">
            <v>136.55000000000001</v>
          </cell>
        </row>
        <row r="11719">
          <cell r="A11719">
            <v>12739</v>
          </cell>
          <cell r="B11719" t="str">
            <v>SINAPI</v>
          </cell>
          <cell r="C11719" t="str">
            <v xml:space="preserve">TE DE COBRE (REF 611) SEM ANEL DE SOLDA, BOLSA X BOLSA X BOLSA, 66 MM                                                                                                                                                                                                                                                                                                                                                                                                                                     </v>
          </cell>
          <cell r="D11719" t="str">
            <v xml:space="preserve">UN    </v>
          </cell>
          <cell r="E11719">
            <v>388.71</v>
          </cell>
        </row>
        <row r="11720">
          <cell r="A11720">
            <v>12740</v>
          </cell>
          <cell r="B11720" t="str">
            <v>SINAPI</v>
          </cell>
          <cell r="C11720" t="str">
            <v xml:space="preserve">TE DE COBRE (REF 611) SEM ANEL DE SOLDA, BOLSA X BOLSA X BOLSA, 79 MM                                                                                                                                                                                                                                                                                                                                                                                                                                     </v>
          </cell>
          <cell r="D11720" t="str">
            <v xml:space="preserve">UN    </v>
          </cell>
          <cell r="E11720">
            <v>608.16</v>
          </cell>
        </row>
        <row r="11721">
          <cell r="A11721">
            <v>6297</v>
          </cell>
          <cell r="B11721" t="str">
            <v>SINAPI</v>
          </cell>
          <cell r="C11721" t="str">
            <v xml:space="preserve">TE DE FERRO GALVANIZADO, DE 1 1/2"                                                                                                                                                                                                                                                                                                                                                                                                                                                                        </v>
          </cell>
          <cell r="D11721" t="str">
            <v xml:space="preserve">UN    </v>
          </cell>
          <cell r="E11721">
            <v>41.86</v>
          </cell>
        </row>
        <row r="11722">
          <cell r="A11722">
            <v>6296</v>
          </cell>
          <cell r="B11722" t="str">
            <v>SINAPI</v>
          </cell>
          <cell r="C11722" t="str">
            <v xml:space="preserve">TE DE FERRO GALVANIZADO, DE 1 1/4"                                                                                                                                                                                                                                                                                                                                                                                                                                                                        </v>
          </cell>
          <cell r="D11722" t="str">
            <v xml:space="preserve">UN    </v>
          </cell>
          <cell r="E11722">
            <v>33.04</v>
          </cell>
        </row>
        <row r="11723">
          <cell r="A11723">
            <v>6294</v>
          </cell>
          <cell r="B11723" t="str">
            <v>SINAPI</v>
          </cell>
          <cell r="C11723" t="str">
            <v xml:space="preserve">TE DE FERRO GALVANIZADO, DE 1/2"                                                                                                                                                                                                                                                                                                                                                                                                                                                                          </v>
          </cell>
          <cell r="D11723" t="str">
            <v xml:space="preserve">UN    </v>
          </cell>
          <cell r="E11723">
            <v>9.42</v>
          </cell>
        </row>
        <row r="11724">
          <cell r="A11724">
            <v>6323</v>
          </cell>
          <cell r="B11724" t="str">
            <v>SINAPI</v>
          </cell>
          <cell r="C11724" t="str">
            <v xml:space="preserve">TE DE FERRO GALVANIZADO, DE 1"                                                                                                                                                                                                                                                                                                                                                                                                                                                                            </v>
          </cell>
          <cell r="D11724" t="str">
            <v xml:space="preserve">UN    </v>
          </cell>
          <cell r="E11724">
            <v>21.59</v>
          </cell>
        </row>
        <row r="11725">
          <cell r="A11725">
            <v>6299</v>
          </cell>
          <cell r="B11725" t="str">
            <v>SINAPI</v>
          </cell>
          <cell r="C11725" t="str">
            <v xml:space="preserve">TE DE FERRO GALVANIZADO, DE 2 1/2"                                                                                                                                                                                                                                                                                                                                                                                                                                                                        </v>
          </cell>
          <cell r="D11725" t="str">
            <v xml:space="preserve">UN    </v>
          </cell>
          <cell r="E11725">
            <v>125.89</v>
          </cell>
        </row>
        <row r="11726">
          <cell r="A11726">
            <v>6298</v>
          </cell>
          <cell r="B11726" t="str">
            <v>SINAPI</v>
          </cell>
          <cell r="C11726" t="str">
            <v xml:space="preserve">TE DE FERRO GALVANIZADO, DE 2"                                                                                                                                                                                                                                                                                                                                                                                                                                                                            </v>
          </cell>
          <cell r="D11726" t="str">
            <v xml:space="preserve">UN    </v>
          </cell>
          <cell r="E11726">
            <v>66.3</v>
          </cell>
        </row>
        <row r="11727">
          <cell r="A11727">
            <v>6295</v>
          </cell>
          <cell r="B11727" t="str">
            <v>SINAPI</v>
          </cell>
          <cell r="C11727" t="str">
            <v xml:space="preserve">TE DE FERRO GALVANIZADO, DE 3/4"                                                                                                                                                                                                                                                                                                                                                                                                                                                                          </v>
          </cell>
          <cell r="D11727" t="str">
            <v xml:space="preserve">UN    </v>
          </cell>
          <cell r="E11727">
            <v>13.41</v>
          </cell>
        </row>
        <row r="11728">
          <cell r="A11728">
            <v>6322</v>
          </cell>
          <cell r="B11728" t="str">
            <v>SINAPI</v>
          </cell>
          <cell r="C11728" t="str">
            <v xml:space="preserve">TE DE FERRO GALVANIZADO, DE 3"                                                                                                                                                                                                                                                                                                                                                                                                                                                                            </v>
          </cell>
          <cell r="D11728" t="str">
            <v xml:space="preserve">UN    </v>
          </cell>
          <cell r="E11728">
            <v>168.61</v>
          </cell>
        </row>
        <row r="11729">
          <cell r="A11729">
            <v>6300</v>
          </cell>
          <cell r="B11729" t="str">
            <v>SINAPI</v>
          </cell>
          <cell r="C11729" t="str">
            <v xml:space="preserve">TE DE FERRO GALVANIZADO, DE 4"                                                                                                                                                                                                                                                                                                                                                                                                                                                                            </v>
          </cell>
          <cell r="D11729" t="str">
            <v xml:space="preserve">UN    </v>
          </cell>
          <cell r="E11729">
            <v>310.86</v>
          </cell>
        </row>
        <row r="11730">
          <cell r="A11730">
            <v>6321</v>
          </cell>
          <cell r="B11730" t="str">
            <v>SINAPI</v>
          </cell>
          <cell r="C11730" t="str">
            <v xml:space="preserve">TE DE FERRO GALVANIZADO, DE 5"                                                                                                                                                                                                                                                                                                                                                                                                                                                                            </v>
          </cell>
          <cell r="D11730" t="str">
            <v xml:space="preserve">UN    </v>
          </cell>
          <cell r="E11730">
            <v>444.04</v>
          </cell>
        </row>
        <row r="11731">
          <cell r="A11731">
            <v>6301</v>
          </cell>
          <cell r="B11731" t="str">
            <v>SINAPI</v>
          </cell>
          <cell r="C11731" t="str">
            <v xml:space="preserve">TE DE FERRO GALVANIZADO, DE 6"                                                                                                                                                                                                                                                                                                                                                                                                                                                                            </v>
          </cell>
          <cell r="D11731" t="str">
            <v xml:space="preserve">UN    </v>
          </cell>
          <cell r="E11731">
            <v>1040.78</v>
          </cell>
        </row>
        <row r="11732">
          <cell r="A11732">
            <v>7105</v>
          </cell>
          <cell r="B11732" t="str">
            <v>SINAPI</v>
          </cell>
          <cell r="C11732" t="str">
            <v xml:space="preserve">TE DE INSPECAO, PVC,  100 X 75 MM, SERIE NORMAL PARA ESGOTO PREDIAL                                                                                                                                                                                                                                                                                                                                                                                                                                       </v>
          </cell>
          <cell r="D11732" t="str">
            <v xml:space="preserve">UN    </v>
          </cell>
          <cell r="E11732">
            <v>51.05</v>
          </cell>
        </row>
        <row r="11733">
          <cell r="A11733">
            <v>20183</v>
          </cell>
          <cell r="B11733" t="str">
            <v>SINAPI</v>
          </cell>
          <cell r="C11733" t="str">
            <v xml:space="preserve">TE DE INSPECAO, PVC, SERIE R, 100 X 75 MM, PARA ESGOTO OU AGUAS PLUVIAIS PREDIAIS                                                                                                                                                                                                                                                                                                                                                                                                                         </v>
          </cell>
          <cell r="D11733" t="str">
            <v xml:space="preserve">UN    </v>
          </cell>
          <cell r="E11733">
            <v>67.209999999999994</v>
          </cell>
        </row>
        <row r="11734">
          <cell r="A11734">
            <v>38448</v>
          </cell>
          <cell r="B11734" t="str">
            <v>SINAPI</v>
          </cell>
          <cell r="C11734" t="str">
            <v xml:space="preserve">TE DE INSPECAO, PVC, SERIE R, 150 X 100 MM, PARA ESGOTO OU AGUAS PLUVIAIS PREDIAIS                                                                                                                                                                                                                                                                                                                                                                                                                        </v>
          </cell>
          <cell r="D11734" t="str">
            <v xml:space="preserve">UN    </v>
          </cell>
          <cell r="E11734">
            <v>315.79000000000002</v>
          </cell>
        </row>
        <row r="11735">
          <cell r="A11735">
            <v>20182</v>
          </cell>
          <cell r="B11735" t="str">
            <v>SINAPI</v>
          </cell>
          <cell r="C11735" t="str">
            <v xml:space="preserve">TE DE INSPECAO, PVC, SERIE R, 75 X 75 MM, PARA ESGOTO OU AGUAS PLUVIAIS PREDIAIS                                                                                                                                                                                                                                                                                                                                                                                                                          </v>
          </cell>
          <cell r="D11735" t="str">
            <v xml:space="preserve">UN    </v>
          </cell>
          <cell r="E11735">
            <v>38.36</v>
          </cell>
        </row>
        <row r="11736">
          <cell r="A11736">
            <v>7119</v>
          </cell>
          <cell r="B11736" t="str">
            <v>SINAPI</v>
          </cell>
          <cell r="C11736" t="str">
            <v xml:space="preserve">TE DE REDUCAO COM ROSCA, PVC, 90 GRAUS, 1 X 3/4", PARA AGUA FRIA PREDIAL                                                                                                                                                                                                                                                                                                                                                                                                                                  </v>
          </cell>
          <cell r="D11736" t="str">
            <v xml:space="preserve">UN    </v>
          </cell>
          <cell r="E11736">
            <v>14.19</v>
          </cell>
        </row>
        <row r="11737">
          <cell r="A11737">
            <v>7120</v>
          </cell>
          <cell r="B11737" t="str">
            <v>SINAPI</v>
          </cell>
          <cell r="C11737" t="str">
            <v xml:space="preserve">TE DE REDUCAO COM ROSCA, PVC, 90 GRAUS, 3/4 X 1/2", PARA AGUA FRIA PREDIAL                                                                                                                                                                                                                                                                                                                                                                                                                                </v>
          </cell>
          <cell r="D11737" t="str">
            <v xml:space="preserve">UN    </v>
          </cell>
          <cell r="E11737">
            <v>9.74</v>
          </cell>
        </row>
        <row r="11738">
          <cell r="A11738">
            <v>6319</v>
          </cell>
          <cell r="B11738" t="str">
            <v>SINAPI</v>
          </cell>
          <cell r="C11738" t="str">
            <v xml:space="preserve">TE DE REDUCAO DE FERRO GALVANIZADO, COM ROSCA BSP, DE 1 1/2" X 1"                                                                                                                                                                                                                                                                                                                                                                                                                                         </v>
          </cell>
          <cell r="D11738" t="str">
            <v xml:space="preserve">UN    </v>
          </cell>
          <cell r="E11738">
            <v>49.17</v>
          </cell>
        </row>
        <row r="11739">
          <cell r="A11739">
            <v>6304</v>
          </cell>
          <cell r="B11739" t="str">
            <v>SINAPI</v>
          </cell>
          <cell r="C11739" t="str">
            <v xml:space="preserve">TE DE REDUCAO DE FERRO GALVANIZADO, COM ROSCA BSP, DE 1 1/2" X 3/4"                                                                                                                                                                                                                                                                                                                                                                                                                                       </v>
          </cell>
          <cell r="D11739" t="str">
            <v xml:space="preserve">UN    </v>
          </cell>
          <cell r="E11739">
            <v>49.17</v>
          </cell>
        </row>
        <row r="11740">
          <cell r="A11740">
            <v>21116</v>
          </cell>
          <cell r="B11740" t="str">
            <v>SINAPI</v>
          </cell>
          <cell r="C11740" t="str">
            <v xml:space="preserve">TE DE REDUCAO DE FERRO GALVANIZADO, COM ROSCA BSP, DE 1 1/4" X 3/4"                                                                                                                                                                                                                                                                                                                                                                                                                                       </v>
          </cell>
          <cell r="D11740" t="str">
            <v xml:space="preserve">UN    </v>
          </cell>
          <cell r="E11740">
            <v>37.24</v>
          </cell>
        </row>
        <row r="11741">
          <cell r="A11741">
            <v>6320</v>
          </cell>
          <cell r="B11741" t="str">
            <v>SINAPI</v>
          </cell>
          <cell r="C11741" t="str">
            <v xml:space="preserve">TE DE REDUCAO DE FERRO GALVANIZADO, COM ROSCA BSP, DE 1" X 1/2"                                                                                                                                                                                                                                                                                                                                                                                                                                           </v>
          </cell>
          <cell r="D11741" t="str">
            <v xml:space="preserve">UN    </v>
          </cell>
          <cell r="E11741">
            <v>25.32</v>
          </cell>
        </row>
        <row r="11742">
          <cell r="A11742">
            <v>6303</v>
          </cell>
          <cell r="B11742" t="str">
            <v>SINAPI</v>
          </cell>
          <cell r="C11742" t="str">
            <v xml:space="preserve">TE DE REDUCAO DE FERRO GALVANIZADO, COM ROSCA BSP, DE 1" X 3/4"                                                                                                                                                                                                                                                                                                                                                                                                                                           </v>
          </cell>
          <cell r="D11742" t="str">
            <v xml:space="preserve">UN    </v>
          </cell>
          <cell r="E11742">
            <v>25.32</v>
          </cell>
        </row>
        <row r="11743">
          <cell r="A11743">
            <v>6308</v>
          </cell>
          <cell r="B11743" t="str">
            <v>SINAPI</v>
          </cell>
          <cell r="C11743" t="str">
            <v xml:space="preserve">TE DE REDUCAO DE FERRO GALVANIZADO, COM ROSCA BSP, DE 2 1/2" X 1 1/2"                                                                                                                                                                                                                                                                                                                                                                                                                                     </v>
          </cell>
          <cell r="D11743" t="str">
            <v xml:space="preserve">UN    </v>
          </cell>
          <cell r="E11743">
            <v>136.07</v>
          </cell>
        </row>
        <row r="11744">
          <cell r="A11744">
            <v>6317</v>
          </cell>
          <cell r="B11744" t="str">
            <v>SINAPI</v>
          </cell>
          <cell r="C11744" t="str">
            <v xml:space="preserve">TE DE REDUCAO DE FERRO GALVANIZADO, COM ROSCA BSP, DE 2 1/2" X 1 1/4"                                                                                                                                                                                                                                                                                                                                                                                                                                     </v>
          </cell>
          <cell r="D11744" t="str">
            <v xml:space="preserve">UN    </v>
          </cell>
          <cell r="E11744">
            <v>136.07</v>
          </cell>
        </row>
        <row r="11745">
          <cell r="A11745">
            <v>6307</v>
          </cell>
          <cell r="B11745" t="str">
            <v>SINAPI</v>
          </cell>
          <cell r="C11745" t="str">
            <v xml:space="preserve">TE DE REDUCAO DE FERRO GALVANIZADO, COM ROSCA BSP, DE 2 1/2" X 1"                                                                                                                                                                                                                                                                                                                                                                                                                                         </v>
          </cell>
          <cell r="D11745" t="str">
            <v xml:space="preserve">UN    </v>
          </cell>
          <cell r="E11745">
            <v>136.07</v>
          </cell>
        </row>
        <row r="11746">
          <cell r="A11746">
            <v>6309</v>
          </cell>
          <cell r="B11746" t="str">
            <v>SINAPI</v>
          </cell>
          <cell r="C11746" t="str">
            <v xml:space="preserve">TE DE REDUCAO DE FERRO GALVANIZADO, COM ROSCA BSP, DE 2 1/2" X 2"                                                                                                                                                                                                                                                                                                                                                                                                                                         </v>
          </cell>
          <cell r="D11746" t="str">
            <v xml:space="preserve">UN    </v>
          </cell>
          <cell r="E11746">
            <v>140.02000000000001</v>
          </cell>
        </row>
        <row r="11747">
          <cell r="A11747">
            <v>6318</v>
          </cell>
          <cell r="B11747" t="str">
            <v>SINAPI</v>
          </cell>
          <cell r="C11747" t="str">
            <v xml:space="preserve">TE DE REDUCAO DE FERRO GALVANIZADO, COM ROSCA BSP, DE 2" X 1 1/2"                                                                                                                                                                                                                                                                                                                                                                                                                                         </v>
          </cell>
          <cell r="D11747" t="str">
            <v xml:space="preserve">UN    </v>
          </cell>
          <cell r="E11747">
            <v>73.400000000000006</v>
          </cell>
        </row>
        <row r="11748">
          <cell r="A11748">
            <v>6306</v>
          </cell>
          <cell r="B11748" t="str">
            <v>SINAPI</v>
          </cell>
          <cell r="C11748" t="str">
            <v xml:space="preserve">TE DE REDUCAO DE FERRO GALVANIZADO, COM ROSCA BSP, DE 2" X 1 1/4"                                                                                                                                                                                                                                                                                                                                                                                                                                         </v>
          </cell>
          <cell r="D11748" t="str">
            <v xml:space="preserve">UN    </v>
          </cell>
          <cell r="E11748">
            <v>73.400000000000006</v>
          </cell>
        </row>
        <row r="11749">
          <cell r="A11749">
            <v>6305</v>
          </cell>
          <cell r="B11749" t="str">
            <v>SINAPI</v>
          </cell>
          <cell r="C11749" t="str">
            <v xml:space="preserve">TE DE REDUCAO DE FERRO GALVANIZADO, COM ROSCA BSP, DE 2" X 1"                                                                                                                                                                                                                                                                                                                                                                                                                                             </v>
          </cell>
          <cell r="D11749" t="str">
            <v xml:space="preserve">UN    </v>
          </cell>
          <cell r="E11749">
            <v>73.400000000000006</v>
          </cell>
        </row>
        <row r="11750">
          <cell r="A11750">
            <v>6302</v>
          </cell>
          <cell r="B11750" t="str">
            <v>SINAPI</v>
          </cell>
          <cell r="C11750" t="str">
            <v xml:space="preserve">TE DE REDUCAO DE FERRO GALVANIZADO, COM ROSCA BSP, DE 3/4" X 1/2"                                                                                                                                                                                                                                                                                                                                                                                                                                         </v>
          </cell>
          <cell r="D11750" t="str">
            <v xml:space="preserve">UN    </v>
          </cell>
          <cell r="E11750">
            <v>15.57</v>
          </cell>
        </row>
        <row r="11751">
          <cell r="A11751">
            <v>6312</v>
          </cell>
          <cell r="B11751" t="str">
            <v>SINAPI</v>
          </cell>
          <cell r="C11751" t="str">
            <v xml:space="preserve">TE DE REDUCAO DE FERRO GALVANIZADO, COM ROSCA BSP, DE 3" X 1 1/2"                                                                                                                                                                                                                                                                                                                                                                                                                                         </v>
          </cell>
          <cell r="D11751" t="str">
            <v xml:space="preserve">UN    </v>
          </cell>
          <cell r="E11751">
            <v>195.72</v>
          </cell>
        </row>
        <row r="11752">
          <cell r="A11752">
            <v>6311</v>
          </cell>
          <cell r="B11752" t="str">
            <v>SINAPI</v>
          </cell>
          <cell r="C11752" t="str">
            <v xml:space="preserve">TE DE REDUCAO DE FERRO GALVANIZADO, COM ROSCA BSP, DE 3" X 1 1/4"                                                                                                                                                                                                                                                                                                                                                                                                                                         </v>
          </cell>
          <cell r="D11752" t="str">
            <v xml:space="preserve">UN    </v>
          </cell>
          <cell r="E11752">
            <v>195.72</v>
          </cell>
        </row>
        <row r="11753">
          <cell r="A11753">
            <v>6310</v>
          </cell>
          <cell r="B11753" t="str">
            <v>SINAPI</v>
          </cell>
          <cell r="C11753" t="str">
            <v xml:space="preserve">TE DE REDUCAO DE FERRO GALVANIZADO, COM ROSCA BSP, DE 3" X 1"                                                                                                                                                                                                                                                                                                                                                                                                                                             </v>
          </cell>
          <cell r="D11753" t="str">
            <v xml:space="preserve">UN    </v>
          </cell>
          <cell r="E11753">
            <v>195.72</v>
          </cell>
        </row>
        <row r="11754">
          <cell r="A11754">
            <v>6314</v>
          </cell>
          <cell r="B11754" t="str">
            <v>SINAPI</v>
          </cell>
          <cell r="C11754" t="str">
            <v xml:space="preserve">TE DE REDUCAO DE FERRO GALVANIZADO, COM ROSCA BSP, DE 3" X 2 1/2"                                                                                                                                                                                                                                                                                                                                                                                                                                         </v>
          </cell>
          <cell r="D11754" t="str">
            <v xml:space="preserve">UN    </v>
          </cell>
          <cell r="E11754">
            <v>195.72</v>
          </cell>
        </row>
        <row r="11755">
          <cell r="A11755">
            <v>6313</v>
          </cell>
          <cell r="B11755" t="str">
            <v>SINAPI</v>
          </cell>
          <cell r="C11755" t="str">
            <v xml:space="preserve">TE DE REDUCAO DE FERRO GALVANIZADO, COM ROSCA BSP, DE 3" X 2"                                                                                                                                                                                                                                                                                                                                                                                                                                             </v>
          </cell>
          <cell r="D11755" t="str">
            <v xml:space="preserve">UN    </v>
          </cell>
          <cell r="E11755">
            <v>195.72</v>
          </cell>
        </row>
        <row r="11756">
          <cell r="A11756">
            <v>6315</v>
          </cell>
          <cell r="B11756" t="str">
            <v>SINAPI</v>
          </cell>
          <cell r="C11756" t="str">
            <v xml:space="preserve">TE DE REDUCAO DE FERRO GALVANIZADO, COM ROSCA BSP, DE 4" X 2"                                                                                                                                                                                                                                                                                                                                                                                                                                             </v>
          </cell>
          <cell r="D11756" t="str">
            <v xml:space="preserve">UN    </v>
          </cell>
          <cell r="E11756">
            <v>370.59</v>
          </cell>
        </row>
        <row r="11757">
          <cell r="A11757">
            <v>6316</v>
          </cell>
          <cell r="B11757" t="str">
            <v>SINAPI</v>
          </cell>
          <cell r="C11757" t="str">
            <v xml:space="preserve">TE DE REDUCAO DE FERRO GALVANIZADO, COM ROSCA BSP, DE 4" X 3"                                                                                                                                                                                                                                                                                                                                                                                                                                             </v>
          </cell>
          <cell r="D11757" t="str">
            <v xml:space="preserve">UN    </v>
          </cell>
          <cell r="E11757">
            <v>370.59</v>
          </cell>
        </row>
        <row r="11758">
          <cell r="A11758">
            <v>38878</v>
          </cell>
          <cell r="B11758" t="str">
            <v>SINAPI</v>
          </cell>
          <cell r="C11758" t="str">
            <v xml:space="preserve">TE DE REDUCAO METALICO, PARA CONEXAO COM ANEL DESLIZANTE EM TUBO PEX, DN 16 X 20 X 16 MM                                                                                                                                                                                                                                                                                                                                                                                                                  </v>
          </cell>
          <cell r="D11758" t="str">
            <v xml:space="preserve">UN    </v>
          </cell>
          <cell r="E11758">
            <v>16</v>
          </cell>
        </row>
        <row r="11759">
          <cell r="A11759">
            <v>38879</v>
          </cell>
          <cell r="B11759" t="str">
            <v>SINAPI</v>
          </cell>
          <cell r="C11759" t="str">
            <v xml:space="preserve">TE DE REDUCAO METALICO, PARA CONEXAO COM ANEL DESLIZANTE EM TUBO PEX, DN 16 X 25 X 16 MM                                                                                                                                                                                                                                                                                                                                                                                                                  </v>
          </cell>
          <cell r="D11759" t="str">
            <v xml:space="preserve">UN    </v>
          </cell>
          <cell r="E11759">
            <v>30</v>
          </cell>
        </row>
        <row r="11760">
          <cell r="A11760">
            <v>38881</v>
          </cell>
          <cell r="B11760" t="str">
            <v>SINAPI</v>
          </cell>
          <cell r="C11760" t="str">
            <v xml:space="preserve">TE DE REDUCAO METALICO, PARA CONEXAO COM ANEL DESLIZANTE EM TUBO PEX, DN 20 X 16 X 16 MM                                                                                                                                                                                                                                                                                                                                                                                                                  </v>
          </cell>
          <cell r="D11760" t="str">
            <v xml:space="preserve">UN    </v>
          </cell>
          <cell r="E11760">
            <v>15.69</v>
          </cell>
        </row>
        <row r="11761">
          <cell r="A11761">
            <v>38880</v>
          </cell>
          <cell r="B11761" t="str">
            <v>SINAPI</v>
          </cell>
          <cell r="C11761" t="str">
            <v xml:space="preserve">TE DE REDUCAO METALICO, PARA CONEXAO COM ANEL DESLIZANTE EM TUBO PEX, DN 20 X 16 X 20 MM                                                                                                                                                                                                                                                                                                                                                                                                                  </v>
          </cell>
          <cell r="D11761" t="str">
            <v xml:space="preserve">UN    </v>
          </cell>
          <cell r="E11761">
            <v>16.45</v>
          </cell>
        </row>
        <row r="11762">
          <cell r="A11762">
            <v>38882</v>
          </cell>
          <cell r="B11762" t="str">
            <v>SINAPI</v>
          </cell>
          <cell r="C11762" t="str">
            <v xml:space="preserve">TE DE REDUCAO METALICO, PARA CONEXAO COM ANEL DESLIZANTE EM TUBO PEX, DN 20 X 20 X 16 MM                                                                                                                                                                                                                                                                                                                                                                                                                  </v>
          </cell>
          <cell r="D11762" t="str">
            <v xml:space="preserve">UN    </v>
          </cell>
          <cell r="E11762">
            <v>17.03</v>
          </cell>
        </row>
        <row r="11763">
          <cell r="A11763">
            <v>38883</v>
          </cell>
          <cell r="B11763" t="str">
            <v>SINAPI</v>
          </cell>
          <cell r="C11763" t="str">
            <v xml:space="preserve">TE DE REDUCAO METALICO, PARA CONEXAO COM ANEL DESLIZANTE EM TUBO PEX, DN 20 X 25 X 20 MM                                                                                                                                                                                                                                                                                                                                                                                                                  </v>
          </cell>
          <cell r="D11763" t="str">
            <v xml:space="preserve">UN    </v>
          </cell>
          <cell r="E11763">
            <v>25.19</v>
          </cell>
        </row>
        <row r="11764">
          <cell r="A11764">
            <v>38884</v>
          </cell>
          <cell r="B11764" t="str">
            <v>SINAPI</v>
          </cell>
          <cell r="C11764" t="str">
            <v xml:space="preserve">TE DE REDUCAO METALICO, PARA CONEXAO COM ANEL DESLIZANTE EM TUBO PEX, DN 25 X 16 X 16 MM                                                                                                                                                                                                                                                                                                                                                                                                                  </v>
          </cell>
          <cell r="D11764" t="str">
            <v xml:space="preserve">UN    </v>
          </cell>
          <cell r="E11764">
            <v>27.35</v>
          </cell>
        </row>
        <row r="11765">
          <cell r="A11765">
            <v>38885</v>
          </cell>
          <cell r="B11765" t="str">
            <v>SINAPI</v>
          </cell>
          <cell r="C11765" t="str">
            <v xml:space="preserve">TE DE REDUCAO METALICO, PARA CONEXAO COM ANEL DESLIZANTE EM TUBO PEX, DN 25 X 16 X 20 MM                                                                                                                                                                                                                                                                                                                                                                                                                  </v>
          </cell>
          <cell r="D11765" t="str">
            <v xml:space="preserve">UN    </v>
          </cell>
          <cell r="E11765">
            <v>26.46</v>
          </cell>
        </row>
        <row r="11766">
          <cell r="A11766">
            <v>38886</v>
          </cell>
          <cell r="B11766" t="str">
            <v>SINAPI</v>
          </cell>
          <cell r="C11766" t="str">
            <v xml:space="preserve">TE DE REDUCAO METALICO, PARA CONEXAO COM ANEL DESLIZANTE EM TUBO PEX, DN 25 X 16 X 25 MM                                                                                                                                                                                                                                                                                                                                                                                                                  </v>
          </cell>
          <cell r="D11766" t="str">
            <v xml:space="preserve">UN    </v>
          </cell>
          <cell r="E11766">
            <v>28.55</v>
          </cell>
        </row>
        <row r="11767">
          <cell r="A11767">
            <v>38887</v>
          </cell>
          <cell r="B11767" t="str">
            <v>SINAPI</v>
          </cell>
          <cell r="C11767" t="str">
            <v xml:space="preserve">TE DE REDUCAO METALICO, PARA CONEXAO COM ANEL DESLIZANTE EM TUBO PEX, DN 25 X 20 X 20 MM                                                                                                                                                                                                                                                                                                                                                                                                                  </v>
          </cell>
          <cell r="D11767" t="str">
            <v xml:space="preserve">UN    </v>
          </cell>
          <cell r="E11767">
            <v>25.64</v>
          </cell>
        </row>
        <row r="11768">
          <cell r="A11768">
            <v>38888</v>
          </cell>
          <cell r="B11768" t="str">
            <v>SINAPI</v>
          </cell>
          <cell r="C11768" t="str">
            <v xml:space="preserve">TE DE REDUCAO METALICO, PARA CONEXAO COM ANEL DESLIZANTE EM TUBO PEX, DN 25 X 20 X 25 MM                                                                                                                                                                                                                                                                                                                                                                                                                  </v>
          </cell>
          <cell r="D11768" t="str">
            <v xml:space="preserve">UN    </v>
          </cell>
          <cell r="E11768">
            <v>30.49</v>
          </cell>
        </row>
        <row r="11769">
          <cell r="A11769">
            <v>38890</v>
          </cell>
          <cell r="B11769" t="str">
            <v>SINAPI</v>
          </cell>
          <cell r="C11769" t="str">
            <v xml:space="preserve">TE DE REDUCAO METALICO, PARA CONEXAO COM ANEL DESLIZANTE EM TUBO PEX, DN 25 X 32 X 25 MM                                                                                                                                                                                                                                                                                                                                                                                                                  </v>
          </cell>
          <cell r="D11769" t="str">
            <v xml:space="preserve">UN    </v>
          </cell>
          <cell r="E11769">
            <v>45.31</v>
          </cell>
        </row>
        <row r="11770">
          <cell r="A11770">
            <v>38893</v>
          </cell>
          <cell r="B11770" t="str">
            <v>SINAPI</v>
          </cell>
          <cell r="C11770" t="str">
            <v xml:space="preserve">TE DE REDUCAO METALICO, PARA CONEXAO COM ANEL DESLIZANTE EM TUBO PEX, DN 32 X 20 X 32 MM                                                                                                                                                                                                                                                                                                                                                                                                                  </v>
          </cell>
          <cell r="D11770" t="str">
            <v xml:space="preserve">UN    </v>
          </cell>
          <cell r="E11770">
            <v>36.44</v>
          </cell>
        </row>
        <row r="11771">
          <cell r="A11771">
            <v>38894</v>
          </cell>
          <cell r="B11771" t="str">
            <v>SINAPI</v>
          </cell>
          <cell r="C11771" t="str">
            <v xml:space="preserve">TE DE REDUCAO METALICO, PARA CONEXAO COM ANEL DESLIZANTE EM TUBO PEX, DN 32 X 25 X 25 MM                                                                                                                                                                                                                                                                                                                                                                                                                  </v>
          </cell>
          <cell r="D11771" t="str">
            <v xml:space="preserve">UN    </v>
          </cell>
          <cell r="E11771">
            <v>46.28</v>
          </cell>
        </row>
        <row r="11772">
          <cell r="A11772">
            <v>38896</v>
          </cell>
          <cell r="B11772" t="str">
            <v>SINAPI</v>
          </cell>
          <cell r="C11772" t="str">
            <v xml:space="preserve">TE DE REDUCAO METALICO, PARA CONEXAO COM ANEL DESLIZANTE EM TUBO PEX, DN 32 X 25 X 32 MM                                                                                                                                                                                                                                                                                                                                                                                                                  </v>
          </cell>
          <cell r="D11772" t="str">
            <v xml:space="preserve">UN    </v>
          </cell>
          <cell r="E11772">
            <v>47.2</v>
          </cell>
        </row>
        <row r="11773">
          <cell r="A11773">
            <v>39324</v>
          </cell>
          <cell r="B11773" t="str">
            <v>SINAPI</v>
          </cell>
          <cell r="C11773" t="str">
            <v xml:space="preserve">TE DE REDUCAO, CPVC, 22 X 15 MM, PARA AGUA QUENTE PREDIAL                                                                                                                                                                                                                                                                                                                                                                                                                                                 </v>
          </cell>
          <cell r="D11773" t="str">
            <v xml:space="preserve">UN    </v>
          </cell>
          <cell r="E11773">
            <v>6.13</v>
          </cell>
        </row>
        <row r="11774">
          <cell r="A11774">
            <v>39325</v>
          </cell>
          <cell r="B11774" t="str">
            <v>SINAPI</v>
          </cell>
          <cell r="C11774" t="str">
            <v xml:space="preserve">TE DE REDUCAO, CPVC, 28 X 22 MM, PARA AGUA QUENTE PREDIAL                                                                                                                                                                                                                                                                                                                                                                                                                                                 </v>
          </cell>
          <cell r="D11774" t="str">
            <v xml:space="preserve">UN    </v>
          </cell>
          <cell r="E11774">
            <v>9.2799999999999994</v>
          </cell>
        </row>
        <row r="11775">
          <cell r="A11775">
            <v>39326</v>
          </cell>
          <cell r="B11775" t="str">
            <v>SINAPI</v>
          </cell>
          <cell r="C11775" t="str">
            <v xml:space="preserve">TE DE REDUCAO, CPVC, 35 X 28 MM, PARA AGUA QUENTE PREDIAL                                                                                                                                                                                                                                                                                                                                                                                                                                                 </v>
          </cell>
          <cell r="D11775" t="str">
            <v xml:space="preserve">UN    </v>
          </cell>
          <cell r="E11775">
            <v>23.9</v>
          </cell>
        </row>
        <row r="11776">
          <cell r="A11776">
            <v>39327</v>
          </cell>
          <cell r="B11776" t="str">
            <v>SINAPI</v>
          </cell>
          <cell r="C11776" t="str">
            <v xml:space="preserve">TE DE REDUCAO, CPVC, 42 X 35 MM, PARA AGUA QUENTE PREDIAL                                                                                                                                                                                                                                                                                                                                                                                                                                                 </v>
          </cell>
          <cell r="D11776" t="str">
            <v xml:space="preserve">UN    </v>
          </cell>
          <cell r="E11776">
            <v>36.21</v>
          </cell>
        </row>
        <row r="11777">
          <cell r="A11777">
            <v>20176</v>
          </cell>
          <cell r="B11777" t="str">
            <v>SINAPI</v>
          </cell>
          <cell r="C11777" t="str">
            <v xml:space="preserve">TE DE REDUCAO, PVC LEVE, CURTO, 90 GRAUS, COM BOLSA PARA ANEL, 150 X 100 MM, PARA ESGOTO                                                                                                                                                                                                                                                                                                                                                                                                                  </v>
          </cell>
          <cell r="D11777" t="str">
            <v xml:space="preserve">UN    </v>
          </cell>
          <cell r="E11777">
            <v>57.92</v>
          </cell>
        </row>
        <row r="11778">
          <cell r="A11778">
            <v>11378</v>
          </cell>
          <cell r="B11778" t="str">
            <v>SINAPI</v>
          </cell>
          <cell r="C11778" t="str">
            <v xml:space="preserve">TE DE REDUCAO, PVC PBA, BBB, JE, DN 100 X 50 / DE 110 X 60 MM, PARA REDE AGUA (NBR 10351)                                                                                                                                                                                                                                                                                                                                                                                                                 </v>
          </cell>
          <cell r="D11778" t="str">
            <v xml:space="preserve">UN    </v>
          </cell>
          <cell r="E11778">
            <v>108.96</v>
          </cell>
        </row>
        <row r="11779">
          <cell r="A11779">
            <v>11379</v>
          </cell>
          <cell r="B11779" t="str">
            <v>SINAPI</v>
          </cell>
          <cell r="C11779" t="str">
            <v xml:space="preserve">TE DE REDUCAO, PVC PBA, BBB, JE, DN 100 X 75 / DE 110 X 85 MM, PARA REDE AGUA (NBR 10351)                                                                                                                                                                                                                                                                                                                                                                                                                 </v>
          </cell>
          <cell r="D11779" t="str">
            <v xml:space="preserve">UN    </v>
          </cell>
          <cell r="E11779">
            <v>92.07</v>
          </cell>
        </row>
        <row r="11780">
          <cell r="A11780">
            <v>11493</v>
          </cell>
          <cell r="B11780" t="str">
            <v>SINAPI</v>
          </cell>
          <cell r="C11780" t="str">
            <v xml:space="preserve">TE DE REDUCAO, PVC PBA, BBB, JE, DN 75 X 50 / DE 85 X 60 MM, PARA REDE AGUA (NBR 10351)                                                                                                                                                                                                                                                                                                                                                                                                                   </v>
          </cell>
          <cell r="D11780" t="str">
            <v xml:space="preserve">UN    </v>
          </cell>
          <cell r="E11780">
            <v>53.11</v>
          </cell>
        </row>
        <row r="11781">
          <cell r="A11781">
            <v>42717</v>
          </cell>
          <cell r="B11781" t="str">
            <v>SINAPI</v>
          </cell>
          <cell r="C11781" t="str">
            <v xml:space="preserve">TE DE REDUCAO, PVC, BBB, JE, 90 GRAUS, DN 200 X 150 MM, PARA TUBO CORRUGADO E/OU LISO, REDE COLETORA ESGOTO (NBR 10569)                                                                                                                                                                                                                                                                                                                                                                                   </v>
          </cell>
          <cell r="D11781" t="str">
            <v xml:space="preserve">UN    </v>
          </cell>
          <cell r="E11781">
            <v>704.25</v>
          </cell>
        </row>
        <row r="11782">
          <cell r="A11782">
            <v>42718</v>
          </cell>
          <cell r="B11782" t="str">
            <v>SINAPI</v>
          </cell>
          <cell r="C11782" t="str">
            <v xml:space="preserve">TE DE REDUCAO, PVC, BBB, JE, 90 GRAUS, DN 250 X 150 MM, PARA TUBO CORRUGADO E/OU LISO, REDE COLETORA ESGOTO (NBR 10569)                                                                                                                                                                                                                                                                                                                                                                                   </v>
          </cell>
          <cell r="D11782" t="str">
            <v xml:space="preserve">UN    </v>
          </cell>
          <cell r="E11782">
            <v>781.87</v>
          </cell>
        </row>
        <row r="11783">
          <cell r="A11783">
            <v>7106</v>
          </cell>
          <cell r="B11783" t="str">
            <v>SINAPI</v>
          </cell>
          <cell r="C11783" t="str">
            <v xml:space="preserve">TE DE REDUCAO, PVC, SOLDAVEL, 90 GRAUS, 110 MM X 60 MM, PARA AGUA FRIA PREDIAL                                                                                                                                                                                                                                                                                                                                                                                                                            </v>
          </cell>
          <cell r="D11783" t="str">
            <v xml:space="preserve">UN    </v>
          </cell>
          <cell r="E11783">
            <v>230.85</v>
          </cell>
        </row>
        <row r="11784">
          <cell r="A11784">
            <v>7104</v>
          </cell>
          <cell r="B11784" t="str">
            <v>SINAPI</v>
          </cell>
          <cell r="C11784" t="str">
            <v xml:space="preserve">TE DE REDUCAO, PVC, SOLDAVEL, 90 GRAUS, 25 MM X 20 MM, PARA AGUA FRIA PREDIAL                                                                                                                                                                                                                                                                                                                                                                                                                             </v>
          </cell>
          <cell r="D11784" t="str">
            <v xml:space="preserve">UN    </v>
          </cell>
          <cell r="E11784">
            <v>4.8099999999999996</v>
          </cell>
        </row>
        <row r="11785">
          <cell r="A11785">
            <v>7136</v>
          </cell>
          <cell r="B11785" t="str">
            <v>SINAPI</v>
          </cell>
          <cell r="C11785" t="str">
            <v xml:space="preserve">TE DE REDUCAO, PVC, SOLDAVEL, 90 GRAUS, 32 MM X 25 MM, PARA AGUA FRIA PREDIAL                                                                                                                                                                                                                                                                                                                                                                                                                             </v>
          </cell>
          <cell r="D11785" t="str">
            <v xml:space="preserve">UN    </v>
          </cell>
          <cell r="E11785">
            <v>9.0500000000000007</v>
          </cell>
        </row>
        <row r="11786">
          <cell r="A11786">
            <v>7128</v>
          </cell>
          <cell r="B11786" t="str">
            <v>SINAPI</v>
          </cell>
          <cell r="C11786" t="str">
            <v xml:space="preserve">TE DE REDUCAO, PVC, SOLDAVEL, 90 GRAUS, 40 MM X 32 MM, PARA AGUA FRIA PREDIAL                                                                                                                                                                                                                                                                                                                                                                                                                             </v>
          </cell>
          <cell r="D11786" t="str">
            <v xml:space="preserve">UN    </v>
          </cell>
          <cell r="E11786">
            <v>14.83</v>
          </cell>
        </row>
        <row r="11787">
          <cell r="A11787">
            <v>7108</v>
          </cell>
          <cell r="B11787" t="str">
            <v>SINAPI</v>
          </cell>
          <cell r="C11787" t="str">
            <v xml:space="preserve">TE DE REDUCAO, PVC, SOLDAVEL, 90 GRAUS, 50 MM X 20 MM, PARA AGUA FRIA PREDIAL                                                                                                                                                                                                                                                                                                                                                                                                                             </v>
          </cell>
          <cell r="D11787" t="str">
            <v xml:space="preserve">UN    </v>
          </cell>
          <cell r="E11787">
            <v>15.87</v>
          </cell>
        </row>
        <row r="11788">
          <cell r="A11788">
            <v>7129</v>
          </cell>
          <cell r="B11788" t="str">
            <v>SINAPI</v>
          </cell>
          <cell r="C11788" t="str">
            <v xml:space="preserve">TE DE REDUCAO, PVC, SOLDAVEL, 90 GRAUS, 50 MM X 25 MM, PARA AGUA FRIA PREDIAL                                                                                                                                                                                                                                                                                                                                                                                                                             </v>
          </cell>
          <cell r="D11788" t="str">
            <v xml:space="preserve">UN    </v>
          </cell>
          <cell r="E11788">
            <v>13.19</v>
          </cell>
        </row>
        <row r="11789">
          <cell r="A11789">
            <v>7130</v>
          </cell>
          <cell r="B11789" t="str">
            <v>SINAPI</v>
          </cell>
          <cell r="C11789" t="str">
            <v xml:space="preserve">TE DE REDUCAO, PVC, SOLDAVEL, 90 GRAUS, 50 MM X 32 MM, PARA AGUA FRIA PREDIAL                                                                                                                                                                                                                                                                                                                                                                                                                             </v>
          </cell>
          <cell r="D11789" t="str">
            <v xml:space="preserve">UN    </v>
          </cell>
          <cell r="E11789">
            <v>21.51</v>
          </cell>
        </row>
        <row r="11790">
          <cell r="A11790">
            <v>7131</v>
          </cell>
          <cell r="B11790" t="str">
            <v>SINAPI</v>
          </cell>
          <cell r="C11790" t="str">
            <v xml:space="preserve">TE DE REDUCAO, PVC, SOLDAVEL, 90 GRAUS, 50 MM X 40 MM, PARA AGUA FRIA PREDIAL                                                                                                                                                                                                                                                                                                                                                                                                                             </v>
          </cell>
          <cell r="D11790" t="str">
            <v xml:space="preserve">UN    </v>
          </cell>
          <cell r="E11790">
            <v>26.38</v>
          </cell>
        </row>
        <row r="11791">
          <cell r="A11791">
            <v>7132</v>
          </cell>
          <cell r="B11791" t="str">
            <v>SINAPI</v>
          </cell>
          <cell r="C11791" t="str">
            <v xml:space="preserve">TE DE REDUCAO, PVC, SOLDAVEL, 90 GRAUS, 75 MM X 50 MM, PARA AGUA FRIA PREDIAL                                                                                                                                                                                                                                                                                                                                                                                                                             </v>
          </cell>
          <cell r="D11791" t="str">
            <v xml:space="preserve">UN    </v>
          </cell>
          <cell r="E11791">
            <v>73.260000000000005</v>
          </cell>
        </row>
        <row r="11792">
          <cell r="A11792">
            <v>7133</v>
          </cell>
          <cell r="B11792" t="str">
            <v>SINAPI</v>
          </cell>
          <cell r="C11792" t="str">
            <v xml:space="preserve">TE DE REDUCAO, PVC, SOLDAVEL, 90 GRAUS, 85 MM X 60 MM, PARA AGUA FRIA PREDIAL                                                                                                                                                                                                                                                                                                                                                                                                                             </v>
          </cell>
          <cell r="D11792" t="str">
            <v xml:space="preserve">UN    </v>
          </cell>
          <cell r="E11792">
            <v>113.78</v>
          </cell>
        </row>
        <row r="11793">
          <cell r="A11793">
            <v>37420</v>
          </cell>
          <cell r="B11793" t="str">
            <v>SINAPI</v>
          </cell>
          <cell r="C11793" t="str">
            <v xml:space="preserve">TE DE SERVICO INTEGRADO, EM POLIPROPILENO (PP), PARA TUBOS EM PEAD/PVC, 60 X 20 MM - LIGACAO PREDIAL DE AGUA                                                                                                                                                                                                                                                                                                                                                                                              </v>
          </cell>
          <cell r="D11793" t="str">
            <v xml:space="preserve">UN    </v>
          </cell>
          <cell r="E11793">
            <v>51.37</v>
          </cell>
        </row>
        <row r="11794">
          <cell r="A11794">
            <v>37421</v>
          </cell>
          <cell r="B11794" t="str">
            <v>SINAPI</v>
          </cell>
          <cell r="C11794" t="str">
            <v xml:space="preserve">TE DE SERVICO INTEGRADO, EM POLIPROPILENO (PP), PARA TUBOS EM PEAD/PVC, 60 X 32 MM - LIGACAO PREDIAL DE AGUA                                                                                                                                                                                                                                                                                                                                                                                              </v>
          </cell>
          <cell r="D11794" t="str">
            <v xml:space="preserve">UN    </v>
          </cell>
          <cell r="E11794">
            <v>70.209999999999994</v>
          </cell>
        </row>
        <row r="11795">
          <cell r="A11795">
            <v>37422</v>
          </cell>
          <cell r="B11795" t="str">
            <v>SINAPI</v>
          </cell>
          <cell r="C11795" t="str">
            <v xml:space="preserve">TE DE SERVICO INTEGRADO, EM POLIPROPILENO (PP), PARA TUBOS EM PEAD, 63 X 20 MM - LIGACAO PREDIAL DE AGUA                                                                                                                                                                                                                                                                                                                                                                                                  </v>
          </cell>
          <cell r="D11795" t="str">
            <v xml:space="preserve">UN    </v>
          </cell>
          <cell r="E11795">
            <v>65.72</v>
          </cell>
        </row>
        <row r="11796">
          <cell r="A11796">
            <v>37443</v>
          </cell>
          <cell r="B11796" t="str">
            <v>SINAPI</v>
          </cell>
          <cell r="C11796" t="str">
            <v xml:space="preserve">TE DE SERVICO, PEAD PE 100, DE 125 X 20 MM, PARA ELETROFUSAO                                                                                                                                                                                                                                                                                                                                                                                                                                              </v>
          </cell>
          <cell r="D11796" t="str">
            <v xml:space="preserve">UN    </v>
          </cell>
          <cell r="E11796">
            <v>210.18</v>
          </cell>
        </row>
        <row r="11797">
          <cell r="A11797">
            <v>37444</v>
          </cell>
          <cell r="B11797" t="str">
            <v>SINAPI</v>
          </cell>
          <cell r="C11797" t="str">
            <v xml:space="preserve">TE DE SERVICO, PEAD PE 100, DE 125 X 32 MM, PARA ELETROFUSAO                                                                                                                                                                                                                                                                                                                                                                                                                                              </v>
          </cell>
          <cell r="D11797" t="str">
            <v xml:space="preserve">UN    </v>
          </cell>
          <cell r="E11797">
            <v>213.75</v>
          </cell>
        </row>
        <row r="11798">
          <cell r="A11798">
            <v>37445</v>
          </cell>
          <cell r="B11798" t="str">
            <v>SINAPI</v>
          </cell>
          <cell r="C11798" t="str">
            <v xml:space="preserve">TE DE SERVICO, PEAD PE 100, DE 125 X 63 MM, PARA ELETROFUSAO                                                                                                                                                                                                                                                                                                                                                                                                                                              </v>
          </cell>
          <cell r="D11798" t="str">
            <v xml:space="preserve">UN    </v>
          </cell>
          <cell r="E11798">
            <v>323.98</v>
          </cell>
        </row>
        <row r="11799">
          <cell r="A11799">
            <v>37446</v>
          </cell>
          <cell r="B11799" t="str">
            <v>SINAPI</v>
          </cell>
          <cell r="C11799" t="str">
            <v xml:space="preserve">TE DE SERVICO, PEAD PE 100, DE 200 X 20 MM, PARA ELETROFUSAO                                                                                                                                                                                                                                                                                                                                                                                                                                              </v>
          </cell>
          <cell r="D11799" t="str">
            <v xml:space="preserve">UN    </v>
          </cell>
          <cell r="E11799">
            <v>353.19</v>
          </cell>
        </row>
        <row r="11800">
          <cell r="A11800">
            <v>37447</v>
          </cell>
          <cell r="B11800" t="str">
            <v>SINAPI</v>
          </cell>
          <cell r="C11800" t="str">
            <v xml:space="preserve">TE DE SERVICO, PEAD PE 100, DE 200 X 32 MM, PARA ELETROFUSAO                                                                                                                                                                                                                                                                                                                                                                                                                                              </v>
          </cell>
          <cell r="D11800" t="str">
            <v xml:space="preserve">UN    </v>
          </cell>
          <cell r="E11800">
            <v>358.72</v>
          </cell>
        </row>
        <row r="11801">
          <cell r="A11801">
            <v>37448</v>
          </cell>
          <cell r="B11801" t="str">
            <v>SINAPI</v>
          </cell>
          <cell r="C11801" t="str">
            <v xml:space="preserve">TE DE SERVICO, PEAD PE 100, DE 200 X 63 MM, PARA ELETROFUSAO                                                                                                                                                                                                                                                                                                                                                                                                                                              </v>
          </cell>
          <cell r="D11801" t="str">
            <v xml:space="preserve">UN    </v>
          </cell>
          <cell r="E11801">
            <v>492.04</v>
          </cell>
        </row>
        <row r="11802">
          <cell r="A11802">
            <v>37440</v>
          </cell>
          <cell r="B11802" t="str">
            <v>SINAPI</v>
          </cell>
          <cell r="C11802" t="str">
            <v xml:space="preserve">TE DE SERVICO, PEAD PE 100, DE 63 X 20 MM, PARA ELETROFUSAO                                                                                                                                                                                                                                                                                                                                                                                                                                               </v>
          </cell>
          <cell r="D11802" t="str">
            <v xml:space="preserve">UN    </v>
          </cell>
          <cell r="E11802">
            <v>166.83</v>
          </cell>
        </row>
        <row r="11803">
          <cell r="A11803">
            <v>37441</v>
          </cell>
          <cell r="B11803" t="str">
            <v>SINAPI</v>
          </cell>
          <cell r="C11803" t="str">
            <v xml:space="preserve">TE DE SERVICO, PEAD PE 100, DE 63 X 32 MM, PARA ELETROFUSAO                                                                                                                                                                                                                                                                                                                                                                                                                                               </v>
          </cell>
          <cell r="D11803" t="str">
            <v xml:space="preserve">UN    </v>
          </cell>
          <cell r="E11803">
            <v>166.83</v>
          </cell>
        </row>
        <row r="11804">
          <cell r="A11804">
            <v>37442</v>
          </cell>
          <cell r="B11804" t="str">
            <v>SINAPI</v>
          </cell>
          <cell r="C11804" t="str">
            <v xml:space="preserve">TE DE SERVICO, PEAD PE 100, DE 63 X 63 MM, PARA ELETROFUSAO                                                                                                                                                                                                                                                                                                                                                                                                                                               </v>
          </cell>
          <cell r="D11804" t="str">
            <v xml:space="preserve">UN    </v>
          </cell>
          <cell r="E11804">
            <v>200.93</v>
          </cell>
        </row>
        <row r="11805">
          <cell r="A11805">
            <v>38017</v>
          </cell>
          <cell r="B11805" t="str">
            <v>SINAPI</v>
          </cell>
          <cell r="C11805" t="str">
            <v xml:space="preserve">TE DE TRANSICAO, CPVC, SOLDAVEL, 15 MM X 1/2", PARA AGUA QUENTE                                                                                                                                                                                                                                                                                                                                                                                                                                           </v>
          </cell>
          <cell r="D11805" t="str">
            <v xml:space="preserve">UN    </v>
          </cell>
          <cell r="E11805">
            <v>8.7200000000000006</v>
          </cell>
        </row>
        <row r="11806">
          <cell r="A11806">
            <v>38018</v>
          </cell>
          <cell r="B11806" t="str">
            <v>SINAPI</v>
          </cell>
          <cell r="C11806" t="str">
            <v xml:space="preserve">TE DE TRANSICAO, CPVC, SOLDAVEL, 22 MM X 1/2", PARA AGUA QUENTE                                                                                                                                                                                                                                                                                                                                                                                                                                           </v>
          </cell>
          <cell r="D11806" t="str">
            <v xml:space="preserve">UN    </v>
          </cell>
          <cell r="E11806">
            <v>9.6199999999999992</v>
          </cell>
        </row>
        <row r="11807">
          <cell r="A11807">
            <v>39895</v>
          </cell>
          <cell r="B11807" t="str">
            <v>SINAPI</v>
          </cell>
          <cell r="C11807" t="str">
            <v xml:space="preserve">TE DUPLA CURVA BRONZE/LATAO (REF 764) SEM ANEL DE SOLDA, ROSCA F X BOLSA X ROSCA F, 1/2" X 15 X 1/2"                                                                                                                                                                                                                                                                                                                                                                                                      </v>
          </cell>
          <cell r="D11807" t="str">
            <v xml:space="preserve">UN    </v>
          </cell>
          <cell r="E11807">
            <v>48.3</v>
          </cell>
        </row>
        <row r="11808">
          <cell r="A11808">
            <v>39896</v>
          </cell>
          <cell r="B11808" t="str">
            <v>SINAPI</v>
          </cell>
          <cell r="C11808" t="str">
            <v xml:space="preserve">TE DUPLA CURVA BRONZE/LATAO (REF 764) SEM ANEL DE SOLDA, ROSCA F X BOLSA X ROSCA F, 3/4" X 22 X 3/4"                                                                                                                                                                                                                                                                                                                                                                                                      </v>
          </cell>
          <cell r="D11808" t="str">
            <v xml:space="preserve">UN    </v>
          </cell>
          <cell r="E11808">
            <v>70.8</v>
          </cell>
        </row>
        <row r="11809">
          <cell r="A11809">
            <v>38873</v>
          </cell>
          <cell r="B11809" t="str">
            <v>SINAPI</v>
          </cell>
          <cell r="C11809" t="str">
            <v xml:space="preserve">TE METALICO, PARA CONEXAO COM ANEL DESLIZANTE EM TUBO PEX, DN 16 MM                                                                                                                                                                                                                                                                                                                                                                                                                                       </v>
          </cell>
          <cell r="D11809" t="str">
            <v xml:space="preserve">UN    </v>
          </cell>
          <cell r="E11809">
            <v>14.19</v>
          </cell>
        </row>
        <row r="11810">
          <cell r="A11810">
            <v>38874</v>
          </cell>
          <cell r="B11810" t="str">
            <v>SINAPI</v>
          </cell>
          <cell r="C11810" t="str">
            <v xml:space="preserve">TE METALICO, PARA CONEXAO COM ANEL DESLIZANTE EM TUBO PEX, DN 20 MM                                                                                                                                                                                                                                                                                                                                                                                                                                       </v>
          </cell>
          <cell r="D11810" t="str">
            <v xml:space="preserve">UN    </v>
          </cell>
          <cell r="E11810">
            <v>17.260000000000002</v>
          </cell>
        </row>
        <row r="11811">
          <cell r="A11811">
            <v>38875</v>
          </cell>
          <cell r="B11811" t="str">
            <v>SINAPI</v>
          </cell>
          <cell r="C11811" t="str">
            <v xml:space="preserve">TE METALICO, PARA CONEXAO COM ANEL DESLIZANTE EM TUBO PEX, DN 25 MM                                                                                                                                                                                                                                                                                                                                                                                                                                       </v>
          </cell>
          <cell r="D11811" t="str">
            <v xml:space="preserve">UN    </v>
          </cell>
          <cell r="E11811">
            <v>30.5</v>
          </cell>
        </row>
        <row r="11812">
          <cell r="A11812">
            <v>38876</v>
          </cell>
          <cell r="B11812" t="str">
            <v>SINAPI</v>
          </cell>
          <cell r="C11812" t="str">
            <v xml:space="preserve">TE METALICO, PARA CONEXAO COM ANEL DESLIZANTE EM TUBO PEX, DN 32 MM                                                                                                                                                                                                                                                                                                                                                                                                                                       </v>
          </cell>
          <cell r="D11812" t="str">
            <v xml:space="preserve">UN    </v>
          </cell>
          <cell r="E11812">
            <v>41.04</v>
          </cell>
        </row>
        <row r="11813">
          <cell r="A11813">
            <v>39000</v>
          </cell>
          <cell r="B11813" t="str">
            <v>SINAPI</v>
          </cell>
          <cell r="C11813" t="str">
            <v xml:space="preserve">TE MISTURADOR COM INSERTO METALICO, FEMEA, PPR, DN 25 MM X 3/4", PARA AGUA QUENTE E FRIA PREDIAL                                                                                                                                                                                                                                                                                                                                                                                                          </v>
          </cell>
          <cell r="D11813" t="str">
            <v xml:space="preserve">UN    </v>
          </cell>
          <cell r="E11813">
            <v>43.6</v>
          </cell>
        </row>
        <row r="11814">
          <cell r="A11814">
            <v>38674</v>
          </cell>
          <cell r="B11814" t="str">
            <v>SINAPI</v>
          </cell>
          <cell r="C11814" t="str">
            <v xml:space="preserve">TE MISTURADOR DE TRANSICAO, CPVC, COM ROSCA, 22 MM X 3/4", PARA AGUA QUENTE                                                                                                                                                                                                                                                                                                                                                                                                                               </v>
          </cell>
          <cell r="D11814" t="str">
            <v xml:space="preserve">UN    </v>
          </cell>
          <cell r="E11814">
            <v>30.33</v>
          </cell>
        </row>
        <row r="11815">
          <cell r="A11815">
            <v>38911</v>
          </cell>
          <cell r="B11815" t="str">
            <v>SINAPI</v>
          </cell>
          <cell r="C11815" t="str">
            <v xml:space="preserve">TE MISTURADOR METALICO, PARA CONEXAO COM ANEL DESLIZANTE EM TUBO PEX, DN 16 MM X 1/2"                                                                                                                                                                                                                                                                                                                                                                                                                     </v>
          </cell>
          <cell r="D11815" t="str">
            <v xml:space="preserve">UN    </v>
          </cell>
          <cell r="E11815">
            <v>50.89</v>
          </cell>
        </row>
        <row r="11816">
          <cell r="A11816">
            <v>38912</v>
          </cell>
          <cell r="B11816" t="str">
            <v>SINAPI</v>
          </cell>
          <cell r="C11816" t="str">
            <v xml:space="preserve">TE MISTURADOR METALICO, PARA CONEXAO COM ANEL DESLIZANTE EM TUBO PEX, DN 20 MM X 3/4"                                                                                                                                                                                                                                                                                                                                                                                                                     </v>
          </cell>
          <cell r="D11816" t="str">
            <v xml:space="preserve">UN    </v>
          </cell>
          <cell r="E11816">
            <v>64.680000000000007</v>
          </cell>
        </row>
        <row r="11817">
          <cell r="A11817">
            <v>38019</v>
          </cell>
          <cell r="B11817" t="str">
            <v>SINAPI</v>
          </cell>
          <cell r="C11817" t="str">
            <v xml:space="preserve">TE MISTURADOR, CPVC, SOLDAVEL, 15 MM, PARA AGUA QUENTE                                                                                                                                                                                                                                                                                                                                                                                                                                                    </v>
          </cell>
          <cell r="D11817" t="str">
            <v xml:space="preserve">UN    </v>
          </cell>
          <cell r="E11817">
            <v>7.6</v>
          </cell>
        </row>
        <row r="11818">
          <cell r="A11818">
            <v>38020</v>
          </cell>
          <cell r="B11818" t="str">
            <v>SINAPI</v>
          </cell>
          <cell r="C11818" t="str">
            <v xml:space="preserve">TE MISTURADOR, CPVC, SOLDAVEL, 22 MM, PARA AGUA QUENTE                                                                                                                                                                                                                                                                                                                                                                                                                                                    </v>
          </cell>
          <cell r="D11818" t="str">
            <v xml:space="preserve">UN    </v>
          </cell>
          <cell r="E11818">
            <v>9.6199999999999992</v>
          </cell>
        </row>
        <row r="11819">
          <cell r="A11819">
            <v>38454</v>
          </cell>
          <cell r="B11819" t="str">
            <v>SINAPI</v>
          </cell>
          <cell r="C11819" t="str">
            <v xml:space="preserve">TE MISTURADOR, PPR, F M M, DN 20 X 20 MM, PARA AGUA QUENTE PREDIAL                                                                                                                                                                                                                                                                                                                                                                                                                                        </v>
          </cell>
          <cell r="D11819" t="str">
            <v xml:space="preserve">UN    </v>
          </cell>
          <cell r="E11819">
            <v>7.95</v>
          </cell>
        </row>
        <row r="11820">
          <cell r="A11820">
            <v>38455</v>
          </cell>
          <cell r="B11820" t="str">
            <v>SINAPI</v>
          </cell>
          <cell r="C11820" t="str">
            <v xml:space="preserve">TE MISTURADOR, PPR, F M M, DN 25 X 25 MM, PARA AGUA QUENTE PREDIAL                                                                                                                                                                                                                                                                                                                                                                                                                                        </v>
          </cell>
          <cell r="D11820" t="str">
            <v xml:space="preserve">UN    </v>
          </cell>
          <cell r="E11820">
            <v>7.28</v>
          </cell>
        </row>
        <row r="11821">
          <cell r="A11821">
            <v>38462</v>
          </cell>
          <cell r="B11821" t="str">
            <v>SINAPI</v>
          </cell>
          <cell r="C11821" t="str">
            <v xml:space="preserve">TE NORMAL, PPR, SOLDAVEL, 90 GRAUS, DN 110 X 110 X 110 MM, PARA AGUA QUENTE PREDIAL                                                                                                                                                                                                                                                                                                                                                                                                                       </v>
          </cell>
          <cell r="D11821" t="str">
            <v xml:space="preserve">UN    </v>
          </cell>
          <cell r="E11821">
            <v>205.59</v>
          </cell>
        </row>
        <row r="11822">
          <cell r="A11822">
            <v>36362</v>
          </cell>
          <cell r="B11822" t="str">
            <v>SINAPI</v>
          </cell>
          <cell r="C11822" t="str">
            <v xml:space="preserve">TE NORMAL, PPR, SOLDAVEL, 90 GRAUS, DN 20 X 20 X 20 MM, PARA AGUA QUENTE PREDIAL                                                                                                                                                                                                                                                                                                                                                                                                                          </v>
          </cell>
          <cell r="D11822" t="str">
            <v xml:space="preserve">UN    </v>
          </cell>
          <cell r="E11822">
            <v>3.13</v>
          </cell>
        </row>
        <row r="11823">
          <cell r="A11823">
            <v>36298</v>
          </cell>
          <cell r="B11823" t="str">
            <v>SINAPI</v>
          </cell>
          <cell r="C11823" t="str">
            <v xml:space="preserve">TE NORMAL, PPR, SOLDAVEL, 90 GRAUS, DN 25 X 25 X 25 MM, PARA AGUA QUENTE PREDIAL                                                                                                                                                                                                                                                                                                                                                                                                                          </v>
          </cell>
          <cell r="D11823" t="str">
            <v xml:space="preserve">UN    </v>
          </cell>
          <cell r="E11823">
            <v>4.6399999999999997</v>
          </cell>
        </row>
        <row r="11824">
          <cell r="A11824">
            <v>38456</v>
          </cell>
          <cell r="B11824" t="str">
            <v>SINAPI</v>
          </cell>
          <cell r="C11824" t="str">
            <v xml:space="preserve">TE NORMAL, PPR, SOLDAVEL, 90 GRAUS, DN 32 X 32 X 32 MM, PARA AGUA QUENTE PREDIAL                                                                                                                                                                                                                                                                                                                                                                                                                          </v>
          </cell>
          <cell r="D11824" t="str">
            <v xml:space="preserve">UN    </v>
          </cell>
          <cell r="E11824">
            <v>7.56</v>
          </cell>
        </row>
        <row r="11825">
          <cell r="A11825">
            <v>38457</v>
          </cell>
          <cell r="B11825" t="str">
            <v>SINAPI</v>
          </cell>
          <cell r="C11825" t="str">
            <v xml:space="preserve">TE NORMAL, PPR, SOLDAVEL, 90 GRAUS, DN 40 X 40 X 40 MM, PARA AGUA QUENTE PREDIAL                                                                                                                                                                                                                                                                                                                                                                                                                          </v>
          </cell>
          <cell r="D11825" t="str">
            <v xml:space="preserve">UN    </v>
          </cell>
          <cell r="E11825">
            <v>17.04</v>
          </cell>
        </row>
        <row r="11826">
          <cell r="A11826">
            <v>38458</v>
          </cell>
          <cell r="B11826" t="str">
            <v>SINAPI</v>
          </cell>
          <cell r="C11826" t="str">
            <v xml:space="preserve">TE NORMAL, PPR, SOLDAVEL, 90 GRAUS, DN 50 X 50 X 50 MM, PARA AGUA QUENTE PREDIAL                                                                                                                                                                                                                                                                                                                                                                                                                          </v>
          </cell>
          <cell r="D11826" t="str">
            <v xml:space="preserve">UN    </v>
          </cell>
          <cell r="E11826">
            <v>22.85</v>
          </cell>
        </row>
        <row r="11827">
          <cell r="A11827">
            <v>38459</v>
          </cell>
          <cell r="B11827" t="str">
            <v>SINAPI</v>
          </cell>
          <cell r="C11827" t="str">
            <v xml:space="preserve">TE NORMAL, PPR, SOLDAVEL, 90 GRAUS, DN 63 X 63 X 63 MM, PARA AGUA QUENTE PREDIAL                                                                                                                                                                                                                                                                                                                                                                                                                          </v>
          </cell>
          <cell r="D11827" t="str">
            <v xml:space="preserve">UN    </v>
          </cell>
          <cell r="E11827">
            <v>40.32</v>
          </cell>
        </row>
        <row r="11828">
          <cell r="A11828">
            <v>38460</v>
          </cell>
          <cell r="B11828" t="str">
            <v>SINAPI</v>
          </cell>
          <cell r="C11828" t="str">
            <v xml:space="preserve">TE NORMAL, PPR, SOLDAVEL, 90 GRAUS, DN 75 X 75 X 75 MM, PARA AGUA QUENTE PREDIAL                                                                                                                                                                                                                                                                                                                                                                                                                          </v>
          </cell>
          <cell r="D11828" t="str">
            <v xml:space="preserve">UN    </v>
          </cell>
          <cell r="E11828">
            <v>84.22</v>
          </cell>
        </row>
        <row r="11829">
          <cell r="A11829">
            <v>38461</v>
          </cell>
          <cell r="B11829" t="str">
            <v>SINAPI</v>
          </cell>
          <cell r="C11829" t="str">
            <v xml:space="preserve">TE NORMAL, PPR, SOLDAVEL, 90 GRAUS, DN 90 X 90 X 90 MM, PARA AGUA QUENTE PREDIAL                                                                                                                                                                                                                                                                                                                                                                                                                          </v>
          </cell>
          <cell r="D11829" t="str">
            <v xml:space="preserve">UN    </v>
          </cell>
          <cell r="E11829">
            <v>128.47</v>
          </cell>
        </row>
        <row r="11830">
          <cell r="A11830">
            <v>7094</v>
          </cell>
          <cell r="B11830" t="str">
            <v>SINAPI</v>
          </cell>
          <cell r="C11830" t="str">
            <v xml:space="preserve">TE PVC ROSCAVEL 90 GRAUS, 1", PARA  AGUA FRIA PREDIAL                                                                                                                                                                                                                                                                                                                                                                                                                                                     </v>
          </cell>
          <cell r="D11830" t="str">
            <v xml:space="preserve">UN    </v>
          </cell>
          <cell r="E11830">
            <v>16.63</v>
          </cell>
        </row>
        <row r="11831">
          <cell r="A11831">
            <v>7116</v>
          </cell>
          <cell r="B11831" t="str">
            <v>SINAPI</v>
          </cell>
          <cell r="C11831" t="str">
            <v xml:space="preserve">TE PVC SOLDAVEL, BBB, 90 GRAUS, DN 40 MM, PARA ESGOTO SECUNDARIO PREDIAL                                                                                                                                                                                                                                                                                                                                                                                                                                  </v>
          </cell>
          <cell r="D11831" t="str">
            <v xml:space="preserve">UN    </v>
          </cell>
          <cell r="E11831">
            <v>4.33</v>
          </cell>
        </row>
        <row r="11832">
          <cell r="A11832">
            <v>7118</v>
          </cell>
          <cell r="B11832" t="str">
            <v>SINAPI</v>
          </cell>
          <cell r="C11832" t="str">
            <v xml:space="preserve">TE PVC, ROSCAVEL, 90 GRAUS, 1 1/2", AGUA FRIA PREDIAL                                                                                                                                                                                                                                                                                                                                                                                                                                                     </v>
          </cell>
          <cell r="D11832" t="str">
            <v xml:space="preserve">UN    </v>
          </cell>
          <cell r="E11832">
            <v>36.71</v>
          </cell>
        </row>
        <row r="11833">
          <cell r="A11833">
            <v>7117</v>
          </cell>
          <cell r="B11833" t="str">
            <v>SINAPI</v>
          </cell>
          <cell r="C11833" t="str">
            <v xml:space="preserve">TE PVC, ROSCAVEL, 90 GRAUS, 1 1/4", AGUA FRIA PREDIAL                                                                                                                                                                                                                                                                                                                                                                                                                                                     </v>
          </cell>
          <cell r="D11833" t="str">
            <v xml:space="preserve">UN    </v>
          </cell>
          <cell r="E11833">
            <v>32.64</v>
          </cell>
        </row>
        <row r="11834">
          <cell r="A11834">
            <v>7098</v>
          </cell>
          <cell r="B11834" t="str">
            <v>SINAPI</v>
          </cell>
          <cell r="C11834" t="str">
            <v xml:space="preserve">TE PVC, ROSCAVEL, 90 GRAUS, 1/2",  AGUA FRIA PREDIAL                                                                                                                                                                                                                                                                                                                                                                                                                                                      </v>
          </cell>
          <cell r="D11834" t="str">
            <v xml:space="preserve">UN    </v>
          </cell>
          <cell r="E11834">
            <v>4.55</v>
          </cell>
        </row>
        <row r="11835">
          <cell r="A11835">
            <v>7110</v>
          </cell>
          <cell r="B11835" t="str">
            <v>SINAPI</v>
          </cell>
          <cell r="C11835" t="str">
            <v xml:space="preserve">TE PVC, ROSCAVEL, 90 GRAUS, 2",  AGUA FRIA PREDIAL                                                                                                                                                                                                                                                                                                                                                                                                                                                        </v>
          </cell>
          <cell r="D11835" t="str">
            <v xml:space="preserve">UN    </v>
          </cell>
          <cell r="E11835">
            <v>79.83</v>
          </cell>
        </row>
        <row r="11836">
          <cell r="A11836">
            <v>7123</v>
          </cell>
          <cell r="B11836" t="str">
            <v>SINAPI</v>
          </cell>
          <cell r="C11836" t="str">
            <v xml:space="preserve">TE PVC, ROSCAVEL, 90 GRAUS, 3/4", AGUA FRIA PREDIAL                                                                                                                                                                                                                                                                                                                                                                                                                                                       </v>
          </cell>
          <cell r="D11836" t="str">
            <v xml:space="preserve">UN    </v>
          </cell>
          <cell r="E11836">
            <v>5.85</v>
          </cell>
        </row>
        <row r="11837">
          <cell r="A11837">
            <v>7121</v>
          </cell>
          <cell r="B11837" t="str">
            <v>SINAPI</v>
          </cell>
          <cell r="C11837" t="str">
            <v xml:space="preserve">TE PVC, SOLDAVEL, COM BUCHA DE LATAO NA BOLSA CENTRAL, 90 GRAUS, 20 MM X 1/2", PARA AGUA FRIA PREDIAL                                                                                                                                                                                                                                                                                                                                                                                                     </v>
          </cell>
          <cell r="D11837" t="str">
            <v xml:space="preserve">UN    </v>
          </cell>
          <cell r="E11837">
            <v>14.42</v>
          </cell>
        </row>
        <row r="11838">
          <cell r="A11838">
            <v>7137</v>
          </cell>
          <cell r="B11838" t="str">
            <v>SINAPI</v>
          </cell>
          <cell r="C11838" t="str">
            <v xml:space="preserve">TE PVC, SOLDAVEL, COM BUCHA DE LATAO NA BOLSA CENTRAL, 90 GRAUS, 25 MM X 1/2", PARA AGUA FRIA PREDIAL                                                                                                                                                                                                                                                                                                                                                                                                     </v>
          </cell>
          <cell r="D11838" t="str">
            <v xml:space="preserve">UN    </v>
          </cell>
          <cell r="E11838">
            <v>12.98</v>
          </cell>
        </row>
        <row r="11839">
          <cell r="A11839">
            <v>7122</v>
          </cell>
          <cell r="B11839" t="str">
            <v>SINAPI</v>
          </cell>
          <cell r="C11839" t="str">
            <v xml:space="preserve">TE PVC, SOLDAVEL, COM BUCHA DE LATAO NA BOLSA CENTRAL, 90 GRAUS, 25 MM X 3/4", PARA AGUA FRIA PREDIAL                                                                                                                                                                                                                                                                                                                                                                                                     </v>
          </cell>
          <cell r="D11839" t="str">
            <v xml:space="preserve">UN    </v>
          </cell>
          <cell r="E11839">
            <v>16.23</v>
          </cell>
        </row>
        <row r="11840">
          <cell r="A11840">
            <v>7114</v>
          </cell>
          <cell r="B11840" t="str">
            <v>SINAPI</v>
          </cell>
          <cell r="C11840" t="str">
            <v xml:space="preserve">TE PVC, SOLDAVEL, COM BUCHA DE LATAO NA BOLSA CENTRAL, 90 GRAUS, 32 MM X 3/4", PARA AGUA FRIA PREDIAL                                                                                                                                                                                                                                                                                                                                                                                                     </v>
          </cell>
          <cell r="D11840" t="str">
            <v xml:space="preserve">UN    </v>
          </cell>
          <cell r="E11840">
            <v>25.02</v>
          </cell>
        </row>
        <row r="11841">
          <cell r="A11841">
            <v>7109</v>
          </cell>
          <cell r="B11841" t="str">
            <v>SINAPI</v>
          </cell>
          <cell r="C11841" t="str">
            <v xml:space="preserve">TE PVC, SOLDAVEL, COM ROSCA NA BOLSA CENTRAL, 90 GRAUS, 20 MM X 1/2", PARA AGUA FRIA PREDIAL                                                                                                                                                                                                                                                                                                                                                                                                              </v>
          </cell>
          <cell r="D11841" t="str">
            <v xml:space="preserve">UN    </v>
          </cell>
          <cell r="E11841">
            <v>4.38</v>
          </cell>
        </row>
        <row r="11842">
          <cell r="A11842">
            <v>7135</v>
          </cell>
          <cell r="B11842" t="str">
            <v>SINAPI</v>
          </cell>
          <cell r="C11842" t="str">
            <v xml:space="preserve">TE PVC, SOLDAVEL, COM ROSCA NA BOLSA CENTRAL, 90 GRAUS, 25 MM X 1/2", PARA AGUA FRIA PREDIAL                                                                                                                                                                                                                                                                                                                                                                                                              </v>
          </cell>
          <cell r="D11842" t="str">
            <v xml:space="preserve">UN    </v>
          </cell>
          <cell r="E11842">
            <v>6.84</v>
          </cell>
        </row>
        <row r="11843">
          <cell r="A11843">
            <v>37947</v>
          </cell>
          <cell r="B11843" t="str">
            <v>SINAPI</v>
          </cell>
          <cell r="C11843" t="str">
            <v xml:space="preserve">TE PVC, SOLDAVEL, COM ROSCA NA BOLSA CENTRAL, 90 GRAUS, 25 MM X 3/4", PARA AGUA FRIA PREDIAL                                                                                                                                                                                                                                                                                                                                                                                                              </v>
          </cell>
          <cell r="D11843" t="str">
            <v xml:space="preserve">UN    </v>
          </cell>
          <cell r="E11843">
            <v>6.93</v>
          </cell>
        </row>
        <row r="11844">
          <cell r="A11844">
            <v>7103</v>
          </cell>
          <cell r="B11844" t="str">
            <v>SINAPI</v>
          </cell>
          <cell r="C11844" t="str">
            <v xml:space="preserve">TE PVC, SOLDAVEL, COM ROSCA NA BOLSA CENTRAL, 90 GRAUS, 32 MM X 3/4", PARA AGUA FRIA PREDIAL                                                                                                                                                                                                                                                                                                                                                                                                              </v>
          </cell>
          <cell r="D11844" t="str">
            <v xml:space="preserve">UN    </v>
          </cell>
          <cell r="E11844">
            <v>15.87</v>
          </cell>
        </row>
        <row r="11845">
          <cell r="A11845">
            <v>40419</v>
          </cell>
          <cell r="B11845" t="str">
            <v>SINAPI</v>
          </cell>
          <cell r="C11845" t="str">
            <v xml:space="preserve">TE RANHURADO EM FERRO FUNDIDO, DN 50 (2")                                                                                                                                                                                                                                                                                                                                                                                                                                                                 </v>
          </cell>
          <cell r="D11845" t="str">
            <v xml:space="preserve">UN    </v>
          </cell>
          <cell r="E11845">
            <v>43.74</v>
          </cell>
        </row>
        <row r="11846">
          <cell r="A11846">
            <v>40420</v>
          </cell>
          <cell r="B11846" t="str">
            <v>SINAPI</v>
          </cell>
          <cell r="C11846" t="str">
            <v xml:space="preserve">TE RANHURADO EM FERRO FUNDIDO, DN 65 (2 1/2")                                                                                                                                                                                                                                                                                                                                                                                                                                                             </v>
          </cell>
          <cell r="D11846" t="str">
            <v xml:space="preserve">UN    </v>
          </cell>
          <cell r="E11846">
            <v>63.82</v>
          </cell>
        </row>
        <row r="11847">
          <cell r="A11847">
            <v>40421</v>
          </cell>
          <cell r="B11847" t="str">
            <v>SINAPI</v>
          </cell>
          <cell r="C11847" t="str">
            <v xml:space="preserve">TE RANHURADO EM FERRO FUNDIDO, DN 80 (3")                                                                                                                                                                                                                                                                                                                                                                                                                                                                 </v>
          </cell>
          <cell r="D11847" t="str">
            <v xml:space="preserve">UN    </v>
          </cell>
          <cell r="E11847">
            <v>67.94</v>
          </cell>
        </row>
        <row r="11848">
          <cell r="A11848">
            <v>7126</v>
          </cell>
          <cell r="B11848" t="str">
            <v>SINAPI</v>
          </cell>
          <cell r="C11848" t="str">
            <v xml:space="preserve">TE REDUCAO PVC, ROSCAVEL, 90 GRAUS,  1.1/2" X 3/4",  AGUA FRIA PREDIAL                                                                                                                                                                                                                                                                                                                                                                                                                                    </v>
          </cell>
          <cell r="D11848" t="str">
            <v xml:space="preserve">UN    </v>
          </cell>
          <cell r="E11848">
            <v>33.299999999999997</v>
          </cell>
        </row>
        <row r="11849">
          <cell r="A11849">
            <v>38905</v>
          </cell>
          <cell r="B11849" t="str">
            <v>SINAPI</v>
          </cell>
          <cell r="C11849" t="str">
            <v xml:space="preserve">TE ROSCA FEMEA, METALICO, PARA CONEXAO COM ANEL DESLIZANTE EM TUBO PEX, DN 16 MM X 1/2"                                                                                                                                                                                                                                                                                                                                                                                                                   </v>
          </cell>
          <cell r="D11849" t="str">
            <v xml:space="preserve">UN    </v>
          </cell>
          <cell r="E11849">
            <v>15.95</v>
          </cell>
        </row>
        <row r="11850">
          <cell r="A11850">
            <v>38907</v>
          </cell>
          <cell r="B11850" t="str">
            <v>SINAPI</v>
          </cell>
          <cell r="C11850" t="str">
            <v xml:space="preserve">TE ROSCA FEMEA, METALICO, PARA CONEXAO COM ANEL DESLIZANTE EM TUBO PEX, DN 20 MM X 1/2"                                                                                                                                                                                                                                                                                                                                                                                                                   </v>
          </cell>
          <cell r="D11850" t="str">
            <v xml:space="preserve">UN    </v>
          </cell>
          <cell r="E11850">
            <v>16.97</v>
          </cell>
        </row>
        <row r="11851">
          <cell r="A11851">
            <v>38908</v>
          </cell>
          <cell r="B11851" t="str">
            <v>SINAPI</v>
          </cell>
          <cell r="C11851" t="str">
            <v xml:space="preserve">TE ROSCA FEMEA, METALICO, PARA CONEXAO COM ANEL DESLIZANTE EM TUBO PEX, DN 20 MM X 3/4"                                                                                                                                                                                                                                                                                                                                                                                                                   </v>
          </cell>
          <cell r="D11851" t="str">
            <v xml:space="preserve">UN    </v>
          </cell>
          <cell r="E11851">
            <v>19.09</v>
          </cell>
        </row>
        <row r="11852">
          <cell r="A11852">
            <v>38909</v>
          </cell>
          <cell r="B11852" t="str">
            <v>SINAPI</v>
          </cell>
          <cell r="C11852" t="str">
            <v xml:space="preserve">TE ROSCA FEMEA, METALICO, PARA CONEXAO COM ANEL DESLIZANTE EM TUBO PEX, DN 25 MM X 1/2"                                                                                                                                                                                                                                                                                                                                                                                                                   </v>
          </cell>
          <cell r="D11852" t="str">
            <v xml:space="preserve">UN    </v>
          </cell>
          <cell r="E11852">
            <v>27.45</v>
          </cell>
        </row>
        <row r="11853">
          <cell r="A11853">
            <v>38910</v>
          </cell>
          <cell r="B11853" t="str">
            <v>SINAPI</v>
          </cell>
          <cell r="C11853" t="str">
            <v xml:space="preserve">TE ROSCA FEMEA, METALICO, PARA CONEXAO COM ANEL DESLIZANTE EM TUBO PEX, DN 25 MM X 3/4"                                                                                                                                                                                                                                                                                                                                                                                                                   </v>
          </cell>
          <cell r="D11853" t="str">
            <v xml:space="preserve">UN    </v>
          </cell>
          <cell r="E11853">
            <v>29.65</v>
          </cell>
        </row>
        <row r="11854">
          <cell r="A11854">
            <v>38897</v>
          </cell>
          <cell r="B11854" t="str">
            <v>SINAPI</v>
          </cell>
          <cell r="C11854" t="str">
            <v xml:space="preserve">TE ROSCA MACHO, METALICO, PARA CONEXAO COM ANEL DESLIZANTE EM TUBO PEX, DN 16 MM X 1/2"                                                                                                                                                                                                                                                                                                                                                                                                                   </v>
          </cell>
          <cell r="D11854" t="str">
            <v xml:space="preserve">UN    </v>
          </cell>
          <cell r="E11854">
            <v>16.010000000000002</v>
          </cell>
        </row>
        <row r="11855">
          <cell r="A11855">
            <v>38899</v>
          </cell>
          <cell r="B11855" t="str">
            <v>SINAPI</v>
          </cell>
          <cell r="C11855" t="str">
            <v xml:space="preserve">TE ROSCA MACHO, METALICO, PARA CONEXAO COM ANEL DESLIZANTE EM TUBO PEX, DN 20 MM X 1/2"                                                                                                                                                                                                                                                                                                                                                                                                                   </v>
          </cell>
          <cell r="D11855" t="str">
            <v xml:space="preserve">UN    </v>
          </cell>
          <cell r="E11855">
            <v>18.010000000000002</v>
          </cell>
        </row>
        <row r="11856">
          <cell r="A11856">
            <v>38900</v>
          </cell>
          <cell r="B11856" t="str">
            <v>SINAPI</v>
          </cell>
          <cell r="C11856" t="str">
            <v xml:space="preserve">TE ROSCA MACHO, METALICO, PARA CONEXAO COM ANEL DESLIZANTE EM TUBO PEX, DN 20 MM X 3/4"                                                                                                                                                                                                                                                                                                                                                                                                                   </v>
          </cell>
          <cell r="D11856" t="str">
            <v xml:space="preserve">UN    </v>
          </cell>
          <cell r="E11856">
            <v>18.78</v>
          </cell>
        </row>
        <row r="11857">
          <cell r="A11857">
            <v>38901</v>
          </cell>
          <cell r="B11857" t="str">
            <v>SINAPI</v>
          </cell>
          <cell r="C11857" t="str">
            <v xml:space="preserve">TE ROSCA MACHO, METALICO, PARA CONEXAO COM ANEL DESLIZANTE EM TUBO PEX, DN 25 MM X 3/4"                                                                                                                                                                                                                                                                                                                                                                                                                   </v>
          </cell>
          <cell r="D11857" t="str">
            <v xml:space="preserve">UN    </v>
          </cell>
          <cell r="E11857">
            <v>30.72</v>
          </cell>
        </row>
        <row r="11858">
          <cell r="A11858">
            <v>38904</v>
          </cell>
          <cell r="B11858" t="str">
            <v>SINAPI</v>
          </cell>
          <cell r="C11858" t="str">
            <v xml:space="preserve">TE ROSCA MACHO, METALICO, PARA CONEXAO COM ANEL DESLIZANTE EM TUBO PEX, DN 32 MM X 1"                                                                                                                                                                                                                                                                                                                                                                                                                     </v>
          </cell>
          <cell r="D11858" t="str">
            <v xml:space="preserve">UN    </v>
          </cell>
          <cell r="E11858">
            <v>49.91</v>
          </cell>
        </row>
        <row r="11859">
          <cell r="A11859">
            <v>38903</v>
          </cell>
          <cell r="B11859" t="str">
            <v>SINAPI</v>
          </cell>
          <cell r="C11859" t="str">
            <v xml:space="preserve">TE ROSCA MACHO, METALICO, PARA CONEXAO COM ANEL DESLIZANTE EM TUBO PEX, DN 32 MM X 3/4"                                                                                                                                                                                                                                                                                                                                                                                                                   </v>
          </cell>
          <cell r="D11859" t="str">
            <v xml:space="preserve">UN    </v>
          </cell>
          <cell r="E11859">
            <v>49.6</v>
          </cell>
        </row>
        <row r="11860">
          <cell r="A11860">
            <v>7091</v>
          </cell>
          <cell r="B11860" t="str">
            <v>SINAPI</v>
          </cell>
          <cell r="C11860" t="str">
            <v xml:space="preserve">TE SANITARIO, PVC, DN 100 X 100 MM, SERIE NORMAL, PARA ESGOTO PREDIAL                                                                                                                                                                                                                                                                                                                                                                                                                                     </v>
          </cell>
          <cell r="D11860" t="str">
            <v xml:space="preserve">UN    </v>
          </cell>
          <cell r="E11860">
            <v>20.39</v>
          </cell>
        </row>
        <row r="11861">
          <cell r="A11861">
            <v>11655</v>
          </cell>
          <cell r="B11861" t="str">
            <v>SINAPI</v>
          </cell>
          <cell r="C11861" t="str">
            <v xml:space="preserve">TE SANITARIO, PVC, DN 100 X 50 MM, SERIE NORMAL, PARA ESGOTO PREDIAL                                                                                                                                                                                                                                                                                                                                                                                                                                      </v>
          </cell>
          <cell r="D11861" t="str">
            <v xml:space="preserve">UN    </v>
          </cell>
          <cell r="E11861">
            <v>19.47</v>
          </cell>
        </row>
        <row r="11862">
          <cell r="A11862">
            <v>11656</v>
          </cell>
          <cell r="B11862" t="str">
            <v>SINAPI</v>
          </cell>
          <cell r="C11862" t="str">
            <v xml:space="preserve">TE SANITARIO, PVC, DN 100 X 75 MM, SERIE NORMAL PARA ESGOTO PREDIAL                                                                                                                                                                                                                                                                                                                                                                                                                                       </v>
          </cell>
          <cell r="D11862" t="str">
            <v xml:space="preserve">UN    </v>
          </cell>
          <cell r="E11862">
            <v>20.37</v>
          </cell>
        </row>
        <row r="11863">
          <cell r="A11863">
            <v>37948</v>
          </cell>
          <cell r="B11863" t="str">
            <v>SINAPI</v>
          </cell>
          <cell r="C11863" t="str">
            <v xml:space="preserve">TE SANITARIO, PVC, DN 40 X 40 MM, SERIE NORMAL, PARA ESGOTO PREDIAL                                                                                                                                                                                                                                                                                                                                                                                                                                       </v>
          </cell>
          <cell r="D11863" t="str">
            <v xml:space="preserve">UN    </v>
          </cell>
          <cell r="E11863">
            <v>4.12</v>
          </cell>
        </row>
        <row r="11864">
          <cell r="A11864">
            <v>7097</v>
          </cell>
          <cell r="B11864" t="str">
            <v>SINAPI</v>
          </cell>
          <cell r="C11864" t="str">
            <v xml:space="preserve">TE SANITARIO, PVC, DN 50 X 50 MM, SERIE NORMAL, PARA ESGOTO PREDIAL                                                                                                                                                                                                                                                                                                                                                                                                                                       </v>
          </cell>
          <cell r="D11864" t="str">
            <v xml:space="preserve">UN    </v>
          </cell>
          <cell r="E11864">
            <v>9.0500000000000007</v>
          </cell>
        </row>
        <row r="11865">
          <cell r="A11865">
            <v>11657</v>
          </cell>
          <cell r="B11865" t="str">
            <v>SINAPI</v>
          </cell>
          <cell r="C11865" t="str">
            <v xml:space="preserve">TE SANITARIO, PVC, DN 75 X 50 MM, SERIE NORMAL PARA ESGOTO PREDIAL                                                                                                                                                                                                                                                                                                                                                                                                                                        </v>
          </cell>
          <cell r="D11865" t="str">
            <v xml:space="preserve">UN    </v>
          </cell>
          <cell r="E11865">
            <v>17.75</v>
          </cell>
        </row>
        <row r="11866">
          <cell r="A11866">
            <v>11658</v>
          </cell>
          <cell r="B11866" t="str">
            <v>SINAPI</v>
          </cell>
          <cell r="C11866" t="str">
            <v xml:space="preserve">TE SANITARIO, PVC, DN 75 X 75 MM, SERIE NORMAL PARA ESGOTO PREDIAL                                                                                                                                                                                                                                                                                                                                                                                                                                        </v>
          </cell>
          <cell r="D11866" t="str">
            <v xml:space="preserve">UN    </v>
          </cell>
          <cell r="E11866">
            <v>18.079999999999998</v>
          </cell>
        </row>
        <row r="11867">
          <cell r="A11867">
            <v>7146</v>
          </cell>
          <cell r="B11867" t="str">
            <v>SINAPI</v>
          </cell>
          <cell r="C11867" t="str">
            <v xml:space="preserve">TE SOLDAVEL, PVC, 90 GRAUS, 110 MM, PARA AGUA FRIA PREDIAL (NBR 5648)                                                                                                                                                                                                                                                                                                                                                                                                                                     </v>
          </cell>
          <cell r="D11867" t="str">
            <v xml:space="preserve">UN    </v>
          </cell>
          <cell r="E11867">
            <v>247.22</v>
          </cell>
        </row>
        <row r="11868">
          <cell r="A11868">
            <v>7138</v>
          </cell>
          <cell r="B11868" t="str">
            <v>SINAPI</v>
          </cell>
          <cell r="C11868" t="str">
            <v xml:space="preserve">TE SOLDAVEL, PVC, 90 GRAUS, 20 MM, PARA AGUA FRIA PREDIAL (NBR 5648)                                                                                                                                                                                                                                                                                                                                                                                                                                      </v>
          </cell>
          <cell r="D11868" t="str">
            <v xml:space="preserve">UN    </v>
          </cell>
          <cell r="E11868">
            <v>1.4</v>
          </cell>
        </row>
        <row r="11869">
          <cell r="A11869">
            <v>7139</v>
          </cell>
          <cell r="B11869" t="str">
            <v>SINAPI</v>
          </cell>
          <cell r="C11869" t="str">
            <v xml:space="preserve">TE SOLDAVEL, PVC, 90 GRAUS, 25 MM, PARA AGUA FRIA PREDIAL (NBR 5648)                                                                                                                                                                                                                                                                                                                                                                                                                                      </v>
          </cell>
          <cell r="D11869" t="str">
            <v xml:space="preserve">UN    </v>
          </cell>
          <cell r="E11869">
            <v>1.83</v>
          </cell>
        </row>
        <row r="11870">
          <cell r="A11870">
            <v>7140</v>
          </cell>
          <cell r="B11870" t="str">
            <v>SINAPI</v>
          </cell>
          <cell r="C11870" t="str">
            <v xml:space="preserve">TE SOLDAVEL, PVC, 90 GRAUS, 32 MM, PARA AGUA FRIA PREDIAL (NBR 5648)                                                                                                                                                                                                                                                                                                                                                                                                                                      </v>
          </cell>
          <cell r="D11870" t="str">
            <v xml:space="preserve">UN    </v>
          </cell>
          <cell r="E11870">
            <v>6.1</v>
          </cell>
        </row>
        <row r="11871">
          <cell r="A11871">
            <v>7141</v>
          </cell>
          <cell r="B11871" t="str">
            <v>SINAPI</v>
          </cell>
          <cell r="C11871" t="str">
            <v xml:space="preserve">TE SOLDAVEL, PVC, 90 GRAUS, 40 MM, PARA AGUA FRIA PREDIAL (NBR 5648)                                                                                                                                                                                                                                                                                                                                                                                                                                      </v>
          </cell>
          <cell r="D11871" t="str">
            <v xml:space="preserve">UN    </v>
          </cell>
          <cell r="E11871">
            <v>13.34</v>
          </cell>
        </row>
        <row r="11872">
          <cell r="A11872">
            <v>7143</v>
          </cell>
          <cell r="B11872" t="str">
            <v>SINAPI</v>
          </cell>
          <cell r="C11872" t="str">
            <v xml:space="preserve">TE SOLDAVEL, PVC, 90 GRAUS, 60 MM, PARA AGUA FRIA PREDIAL (NBR 5648)                                                                                                                                                                                                                                                                                                                                                                                                                                      </v>
          </cell>
          <cell r="D11872" t="str">
            <v xml:space="preserve">UN    </v>
          </cell>
          <cell r="E11872">
            <v>44.43</v>
          </cell>
        </row>
        <row r="11873">
          <cell r="A11873">
            <v>7144</v>
          </cell>
          <cell r="B11873" t="str">
            <v>SINAPI</v>
          </cell>
          <cell r="C11873" t="str">
            <v xml:space="preserve">TE SOLDAVEL, PVC, 90 GRAUS, 75 MM, PARA AGUA FRIA PREDIAL (NBR 5648)                                                                                                                                                                                                                                                                                                                                                                                                                                      </v>
          </cell>
          <cell r="D11873" t="str">
            <v xml:space="preserve">UN    </v>
          </cell>
          <cell r="E11873">
            <v>88.88</v>
          </cell>
        </row>
        <row r="11874">
          <cell r="A11874">
            <v>7145</v>
          </cell>
          <cell r="B11874" t="str">
            <v>SINAPI</v>
          </cell>
          <cell r="C11874" t="str">
            <v xml:space="preserve">TE SOLDAVEL, PVC, 90 GRAUS, 85 MM, PARA AGUA FRIA PREDIAL (NBR 5648)                                                                                                                                                                                                                                                                                                                                                                                                                                      </v>
          </cell>
          <cell r="D11874" t="str">
            <v xml:space="preserve">UN    </v>
          </cell>
          <cell r="E11874">
            <v>145.77000000000001</v>
          </cell>
        </row>
        <row r="11875">
          <cell r="A11875">
            <v>7142</v>
          </cell>
          <cell r="B11875" t="str">
            <v>SINAPI</v>
          </cell>
          <cell r="C11875" t="str">
            <v xml:space="preserve">TE SOLDAVEL, PVC, 90 GRAUS,50 MM, PARA AGUA FRIA PREDIAL (NBR 5648)                                                                                                                                                                                                                                                                                                                                                                                                                                       </v>
          </cell>
          <cell r="D11875" t="str">
            <v xml:space="preserve">UN    </v>
          </cell>
          <cell r="E11875">
            <v>14.91</v>
          </cell>
        </row>
        <row r="11876">
          <cell r="A11876">
            <v>3593</v>
          </cell>
          <cell r="B11876" t="str">
            <v>SINAPI</v>
          </cell>
          <cell r="C11876" t="str">
            <v xml:space="preserve">TE 45 GRAUS DE FERRO GALVANIZADO, COM ROSCA BSP, DE 1 1/2"                                                                                                                                                                                                                                                                                                                                                                                                                                                </v>
          </cell>
          <cell r="D11876" t="str">
            <v xml:space="preserve">UN    </v>
          </cell>
          <cell r="E11876">
            <v>90.84</v>
          </cell>
        </row>
        <row r="11877">
          <cell r="A11877">
            <v>3588</v>
          </cell>
          <cell r="B11877" t="str">
            <v>SINAPI</v>
          </cell>
          <cell r="C11877" t="str">
            <v xml:space="preserve">TE 45 GRAUS DE FERRO GALVANIZADO, COM ROSCA BSP, DE 1 1/4"                                                                                                                                                                                                                                                                                                                                                                                                                                                </v>
          </cell>
          <cell r="D11877" t="str">
            <v xml:space="preserve">UN    </v>
          </cell>
          <cell r="E11877">
            <v>70.02</v>
          </cell>
        </row>
        <row r="11878">
          <cell r="A11878">
            <v>3585</v>
          </cell>
          <cell r="B11878" t="str">
            <v>SINAPI</v>
          </cell>
          <cell r="C11878" t="str">
            <v xml:space="preserve">TE 45 GRAUS DE FERRO GALVANIZADO, COM ROSCA BSP, DE 1/2"                                                                                                                                                                                                                                                                                                                                                                                                                                                  </v>
          </cell>
          <cell r="D11878" t="str">
            <v xml:space="preserve">UN    </v>
          </cell>
          <cell r="E11878">
            <v>21.63</v>
          </cell>
        </row>
        <row r="11879">
          <cell r="A11879">
            <v>3587</v>
          </cell>
          <cell r="B11879" t="str">
            <v>SINAPI</v>
          </cell>
          <cell r="C11879" t="str">
            <v xml:space="preserve">TE 45 GRAUS DE FERRO GALVANIZADO, COM ROSCA BSP, DE 1"                                                                                                                                                                                                                                                                                                                                                                                                                                                    </v>
          </cell>
          <cell r="D11879" t="str">
            <v xml:space="preserve">UN    </v>
          </cell>
          <cell r="E11879">
            <v>43.45</v>
          </cell>
        </row>
        <row r="11880">
          <cell r="A11880">
            <v>3590</v>
          </cell>
          <cell r="B11880" t="str">
            <v>SINAPI</v>
          </cell>
          <cell r="C11880" t="str">
            <v xml:space="preserve">TE 45 GRAUS DE FERRO GALVANIZADO, COM ROSCA BSP, DE 2 1/2"                                                                                                                                                                                                                                                                                                                                                                                                                                                </v>
          </cell>
          <cell r="D11880" t="str">
            <v xml:space="preserve">UN    </v>
          </cell>
          <cell r="E11880">
            <v>257.93</v>
          </cell>
        </row>
        <row r="11881">
          <cell r="A11881">
            <v>3589</v>
          </cell>
          <cell r="B11881" t="str">
            <v>SINAPI</v>
          </cell>
          <cell r="C11881" t="str">
            <v xml:space="preserve">TE 45 GRAUS DE FERRO GALVANIZADO, COM ROSCA BSP, DE 2"                                                                                                                                                                                                                                                                                                                                                                                                                                                    </v>
          </cell>
          <cell r="D11881" t="str">
            <v xml:space="preserve">UN    </v>
          </cell>
          <cell r="E11881">
            <v>138.44</v>
          </cell>
        </row>
        <row r="11882">
          <cell r="A11882">
            <v>3586</v>
          </cell>
          <cell r="B11882" t="str">
            <v>SINAPI</v>
          </cell>
          <cell r="C11882" t="str">
            <v xml:space="preserve">TE 45 GRAUS DE FERRO GALVANIZADO, COM ROSCA BSP, DE 3/4"                                                                                                                                                                                                                                                                                                                                                                                                                                                  </v>
          </cell>
          <cell r="D11882" t="str">
            <v xml:space="preserve">UN    </v>
          </cell>
          <cell r="E11882">
            <v>28.33</v>
          </cell>
        </row>
        <row r="11883">
          <cell r="A11883">
            <v>3592</v>
          </cell>
          <cell r="B11883" t="str">
            <v>SINAPI</v>
          </cell>
          <cell r="C11883" t="str">
            <v xml:space="preserve">TE 45 GRAUS DE FERRO GALVANIZADO, COM ROSCA BSP, DE 3"                                                                                                                                                                                                                                                                                                                                                                                                                                                    </v>
          </cell>
          <cell r="D11883" t="str">
            <v xml:space="preserve">UN    </v>
          </cell>
          <cell r="E11883">
            <v>407.71</v>
          </cell>
        </row>
        <row r="11884">
          <cell r="A11884">
            <v>3591</v>
          </cell>
          <cell r="B11884" t="str">
            <v>SINAPI</v>
          </cell>
          <cell r="C11884" t="str">
            <v xml:space="preserve">TE 45 GRAUS DE FERRO GALVANIZADO, COM ROSCA BSP, DE 4"                                                                                                                                                                                                                                                                                                                                                                                                                                                    </v>
          </cell>
          <cell r="D11884" t="str">
            <v xml:space="preserve">UN    </v>
          </cell>
          <cell r="E11884">
            <v>653.58000000000004</v>
          </cell>
        </row>
        <row r="11885">
          <cell r="A11885">
            <v>40396</v>
          </cell>
          <cell r="B11885" t="str">
            <v>SINAPI</v>
          </cell>
          <cell r="C11885" t="str">
            <v xml:space="preserve">TE 90 GRAUS EM ACO CARBONO, SOLDAVEL, PRESSAO 3.000 LBS, DN 1 1/2"                                                                                                                                                                                                                                                                                                                                                                                                                                        </v>
          </cell>
          <cell r="D11885" t="str">
            <v xml:space="preserve">UN    </v>
          </cell>
          <cell r="E11885">
            <v>131.03</v>
          </cell>
        </row>
        <row r="11886">
          <cell r="A11886">
            <v>40395</v>
          </cell>
          <cell r="B11886" t="str">
            <v>SINAPI</v>
          </cell>
          <cell r="C11886" t="str">
            <v xml:space="preserve">TE 90 GRAUS EM ACO CARBONO, SOLDAVEL, PRESSAO 3.000 LBS, DN 1 1/4"                                                                                                                                                                                                                                                                                                                                                                                                                                        </v>
          </cell>
          <cell r="D11886" t="str">
            <v xml:space="preserve">UN    </v>
          </cell>
          <cell r="E11886">
            <v>100.56</v>
          </cell>
        </row>
        <row r="11887">
          <cell r="A11887">
            <v>40392</v>
          </cell>
          <cell r="B11887" t="str">
            <v>SINAPI</v>
          </cell>
          <cell r="C11887" t="str">
            <v xml:space="preserve">TE 90 GRAUS EM ACO CARBONO, SOLDAVEL, PRESSAO 3.000 LBS, DN 1/2"                                                                                                                                                                                                                                                                                                                                                                                                                                          </v>
          </cell>
          <cell r="D11887" t="str">
            <v xml:space="preserve">UN    </v>
          </cell>
          <cell r="E11887">
            <v>32.35</v>
          </cell>
        </row>
        <row r="11888">
          <cell r="A11888">
            <v>40394</v>
          </cell>
          <cell r="B11888" t="str">
            <v>SINAPI</v>
          </cell>
          <cell r="C11888" t="str">
            <v xml:space="preserve">TE 90 GRAUS EM ACO CARBONO, SOLDAVEL, PRESSAO 3.000 LBS, DN 1"                                                                                                                                                                                                                                                                                                                                                                                                                                            </v>
          </cell>
          <cell r="D11888" t="str">
            <v xml:space="preserve">UN    </v>
          </cell>
          <cell r="E11888">
            <v>65.47</v>
          </cell>
        </row>
        <row r="11889">
          <cell r="A11889">
            <v>40398</v>
          </cell>
          <cell r="B11889" t="str">
            <v>SINAPI</v>
          </cell>
          <cell r="C11889" t="str">
            <v xml:space="preserve">TE 90 GRAUS EM ACO CARBONO, SOLDAVEL, PRESSAO 3.000 LBS, DN 2 1/2"                                                                                                                                                                                                                                                                                                                                                                                                                                        </v>
          </cell>
          <cell r="D11889" t="str">
            <v xml:space="preserve">UN    </v>
          </cell>
          <cell r="E11889">
            <v>420.37</v>
          </cell>
        </row>
        <row r="11890">
          <cell r="A11890">
            <v>40397</v>
          </cell>
          <cell r="B11890" t="str">
            <v>SINAPI</v>
          </cell>
          <cell r="C11890" t="str">
            <v xml:space="preserve">TE 90 GRAUS EM ACO CARBONO, SOLDAVEL, PRESSAO 3.000 LBS, DN 2"                                                                                                                                                                                                                                                                                                                                                                                                                                            </v>
          </cell>
          <cell r="D11890" t="str">
            <v xml:space="preserve">UN    </v>
          </cell>
          <cell r="E11890">
            <v>215.28</v>
          </cell>
        </row>
        <row r="11891">
          <cell r="A11891">
            <v>40393</v>
          </cell>
          <cell r="B11891" t="str">
            <v>SINAPI</v>
          </cell>
          <cell r="C11891" t="str">
            <v xml:space="preserve">TE 90 GRAUS EM ACO CARBONO, SOLDAVEL, PRESSAO 3.000 LBS, DN 3/4"                                                                                                                                                                                                                                                                                                                                                                                                                                          </v>
          </cell>
          <cell r="D11891" t="str">
            <v xml:space="preserve">UN    </v>
          </cell>
          <cell r="E11891">
            <v>41.68</v>
          </cell>
        </row>
        <row r="11892">
          <cell r="A11892">
            <v>40399</v>
          </cell>
          <cell r="B11892" t="str">
            <v>SINAPI</v>
          </cell>
          <cell r="C11892" t="str">
            <v xml:space="preserve">TE 90 GRAUS EM ACO CARBONO, SOLDAVEL, PRESSAO 3.000 LBS, DN 3"                                                                                                                                                                                                                                                                                                                                                                                                                                            </v>
          </cell>
          <cell r="D11892" t="str">
            <v xml:space="preserve">UN    </v>
          </cell>
          <cell r="E11892">
            <v>687.72</v>
          </cell>
        </row>
        <row r="11893">
          <cell r="A11893">
            <v>39322</v>
          </cell>
          <cell r="B11893" t="str">
            <v>SINAPI</v>
          </cell>
          <cell r="C11893" t="str">
            <v xml:space="preserve">TE, PLASTICO, DN 16 MM, PARA CONEXAO COM CRIMPAGEM EM TUBO PEX                                                                                                                                                                                                                                                                                                                                                                                                                                            </v>
          </cell>
          <cell r="D11893" t="str">
            <v xml:space="preserve">UN    </v>
          </cell>
          <cell r="E11893">
            <v>19.350000000000001</v>
          </cell>
        </row>
        <row r="11894">
          <cell r="A11894">
            <v>39289</v>
          </cell>
          <cell r="B11894" t="str">
            <v>SINAPI</v>
          </cell>
          <cell r="C11894" t="str">
            <v xml:space="preserve">TE, PLASTICO, DN 20 MM, PARA CONEXAO COM CRIMPAGEM EM TUBO PEX                                                                                                                                                                                                                                                                                                                                                                                                                                            </v>
          </cell>
          <cell r="D11894" t="str">
            <v xml:space="preserve">UN    </v>
          </cell>
          <cell r="E11894">
            <v>23.18</v>
          </cell>
        </row>
        <row r="11895">
          <cell r="A11895">
            <v>39290</v>
          </cell>
          <cell r="B11895" t="str">
            <v>SINAPI</v>
          </cell>
          <cell r="C11895" t="str">
            <v xml:space="preserve">TE, PLASTICO, DN 25 MM, PARA CONEXAO COM CRIMPAGEM EM TUBO PEX                                                                                                                                                                                                                                                                                                                                                                                                                                            </v>
          </cell>
          <cell r="D11895" t="str">
            <v xml:space="preserve">UN    </v>
          </cell>
          <cell r="E11895">
            <v>39.340000000000003</v>
          </cell>
        </row>
        <row r="11896">
          <cell r="A11896">
            <v>39291</v>
          </cell>
          <cell r="B11896" t="str">
            <v>SINAPI</v>
          </cell>
          <cell r="C11896" t="str">
            <v xml:space="preserve">TE, PLASTICO, DN 32 MM, PARA CONEXAO COM CRIMPAGEM EM TUBO PEX                                                                                                                                                                                                                                                                                                                                                                                                                                            </v>
          </cell>
          <cell r="D11896" t="str">
            <v xml:space="preserve">UN    </v>
          </cell>
          <cell r="E11896">
            <v>58.89</v>
          </cell>
        </row>
        <row r="11897">
          <cell r="A11897">
            <v>20174</v>
          </cell>
          <cell r="B11897" t="str">
            <v>SINAPI</v>
          </cell>
          <cell r="C11897" t="str">
            <v xml:space="preserve">TE, PVC LEVE, CURTO, 90 GRAUS, 150 MM, PARA ESGOTO                                                                                                                                                                                                                                                                                                                                                                                                                                                        </v>
          </cell>
          <cell r="D11897" t="str">
            <v xml:space="preserve">UN    </v>
          </cell>
          <cell r="E11897">
            <v>49.67</v>
          </cell>
        </row>
        <row r="11898">
          <cell r="A11898">
            <v>41892</v>
          </cell>
          <cell r="B11898" t="str">
            <v>SINAPI</v>
          </cell>
          <cell r="C11898" t="str">
            <v xml:space="preserve">TE, PVC PBA, BBB, 90 GRAUS, DN 100 / DE 110 MM, PARA REDE  AGUA (NBR 10351)                                                                                                                                                                                                                                                                                                                                                                                                                               </v>
          </cell>
          <cell r="D11898" t="str">
            <v xml:space="preserve">UN    </v>
          </cell>
          <cell r="E11898">
            <v>137.12</v>
          </cell>
        </row>
        <row r="11899">
          <cell r="A11899">
            <v>7048</v>
          </cell>
          <cell r="B11899" t="str">
            <v>SINAPI</v>
          </cell>
          <cell r="C11899" t="str">
            <v xml:space="preserve">TE, PVC PBA, BBB, 90 GRAUS, DN 50 / DE 60 MM, PARA REDE AGUA (NBR 10351)                                                                                                                                                                                                                                                                                                                                                                                                                                  </v>
          </cell>
          <cell r="D11899" t="str">
            <v xml:space="preserve">UN    </v>
          </cell>
          <cell r="E11899">
            <v>29.59</v>
          </cell>
        </row>
        <row r="11900">
          <cell r="A11900">
            <v>7088</v>
          </cell>
          <cell r="B11900" t="str">
            <v>SINAPI</v>
          </cell>
          <cell r="C11900" t="str">
            <v xml:space="preserve">TE, PVC PBA, BBB, 90 GRAUS, DN 75 / DE 85 MM, PARA REDE AGUA (NBR 10351)                                                                                                                                                                                                                                                                                                                                                                                                                                  </v>
          </cell>
          <cell r="D11900" t="str">
            <v xml:space="preserve">UN    </v>
          </cell>
          <cell r="E11900">
            <v>64.72</v>
          </cell>
        </row>
        <row r="11901">
          <cell r="A11901">
            <v>20179</v>
          </cell>
          <cell r="B11901" t="str">
            <v>SINAPI</v>
          </cell>
          <cell r="C11901" t="str">
            <v xml:space="preserve">TE, PVC, SERIE R, 100 X 100 MM, PARA ESGOTO OU AGUAS PLUVIAIS PREDIAIS                                                                                                                                                                                                                                                                                                                                                                                                                                    </v>
          </cell>
          <cell r="D11901" t="str">
            <v xml:space="preserve">UN    </v>
          </cell>
          <cell r="E11901">
            <v>66.87</v>
          </cell>
        </row>
        <row r="11902">
          <cell r="A11902">
            <v>20178</v>
          </cell>
          <cell r="B11902" t="str">
            <v>SINAPI</v>
          </cell>
          <cell r="C11902" t="str">
            <v xml:space="preserve">TE, PVC, SERIE R, 100 X 75 MM, PARA ESGOTO OU AGUAS PLUVIAIS PREDIAIS                                                                                                                                                                                                                                                                                                                                                                                                                                     </v>
          </cell>
          <cell r="D11902" t="str">
            <v xml:space="preserve">UN    </v>
          </cell>
          <cell r="E11902">
            <v>59.1</v>
          </cell>
        </row>
        <row r="11903">
          <cell r="A11903">
            <v>20180</v>
          </cell>
          <cell r="B11903" t="str">
            <v>SINAPI</v>
          </cell>
          <cell r="C11903" t="str">
            <v xml:space="preserve">TE, PVC, SERIE R, 150 X 100 MM, PARA ESGOTO OU AGUAS PLUVIAIS PREDIAIS                                                                                                                                                                                                                                                                                                                                                                                                                                    </v>
          </cell>
          <cell r="D11903" t="str">
            <v xml:space="preserve">UN    </v>
          </cell>
          <cell r="E11903">
            <v>108.6</v>
          </cell>
        </row>
        <row r="11904">
          <cell r="A11904">
            <v>20181</v>
          </cell>
          <cell r="B11904" t="str">
            <v>SINAPI</v>
          </cell>
          <cell r="C11904" t="str">
            <v xml:space="preserve">TE, PVC, SERIE R, 150 X 150 MM, PARA ESGOTO OU AGUAS PLUVIAIS PREDIAIS                                                                                                                                                                                                                                                                                                                                                                                                                                    </v>
          </cell>
          <cell r="D11904" t="str">
            <v xml:space="preserve">UN    </v>
          </cell>
          <cell r="E11904">
            <v>161.1</v>
          </cell>
        </row>
        <row r="11905">
          <cell r="A11905">
            <v>20177</v>
          </cell>
          <cell r="B11905" t="str">
            <v>SINAPI</v>
          </cell>
          <cell r="C11905" t="str">
            <v xml:space="preserve">TE, PVC, SERIE R, 75 X 75 MM, PARA ESGOTO OU AGUAS PLUVIAIS PREDIAIS                                                                                                                                                                                                                                                                                                                                                                                                                                      </v>
          </cell>
          <cell r="D11905" t="str">
            <v xml:space="preserve">UN    </v>
          </cell>
          <cell r="E11905">
            <v>38.729999999999997</v>
          </cell>
        </row>
        <row r="11906">
          <cell r="A11906">
            <v>7082</v>
          </cell>
          <cell r="B11906" t="str">
            <v>SINAPI</v>
          </cell>
          <cell r="C11906" t="str">
            <v xml:space="preserve">TE, PVC, 90 GRAUS, BBB, JE, DN 100 MM, PARA REDE COLETORA ESGOTO (NBR 10569)                                                                                                                                                                                                                                                                                                                                                                                                                              </v>
          </cell>
          <cell r="D11906" t="str">
            <v xml:space="preserve">UN    </v>
          </cell>
          <cell r="E11906">
            <v>75.86</v>
          </cell>
        </row>
        <row r="11907">
          <cell r="A11907">
            <v>42707</v>
          </cell>
          <cell r="B11907" t="str">
            <v>SINAPI</v>
          </cell>
          <cell r="C11907" t="str">
            <v xml:space="preserve">TE, PVC, 90 GRAUS, BBB, JE, DN 100 MM, PARA TUBO CORRUGADO E/OU LISO, REDE COLETORA ESGOTO (NBR 10569                                                                                                                                                                                                                                                                                                                                                                                                     </v>
          </cell>
          <cell r="D11907" t="str">
            <v xml:space="preserve">UN    </v>
          </cell>
          <cell r="E11907">
            <v>206.02</v>
          </cell>
        </row>
        <row r="11908">
          <cell r="A11908">
            <v>7069</v>
          </cell>
          <cell r="B11908" t="str">
            <v>SINAPI</v>
          </cell>
          <cell r="C11908" t="str">
            <v xml:space="preserve">TE, PVC, 90 GRAUS, BBB, JE, DN 150 MM, PARA REDE COLETORA ESGOTO (NBR 10569)                                                                                                                                                                                                                                                                                                                                                                                                                              </v>
          </cell>
          <cell r="D11908" t="str">
            <v xml:space="preserve">UN    </v>
          </cell>
          <cell r="E11908">
            <v>168.37</v>
          </cell>
        </row>
        <row r="11909">
          <cell r="A11909">
            <v>42708</v>
          </cell>
          <cell r="B11909" t="str">
            <v>SINAPI</v>
          </cell>
          <cell r="C11909" t="str">
            <v xml:space="preserve">TE, PVC, 90 GRAUS, BBB, JE, DN 150 MM, PARA TUBO CORRUGADO E/OU LISO, REDE COLETORA ESGOTO (NBR 10569)                                                                                                                                                                                                                                                                                                                                                                                                    </v>
          </cell>
          <cell r="D11909" t="str">
            <v xml:space="preserve">UN    </v>
          </cell>
          <cell r="E11909">
            <v>540.75</v>
          </cell>
        </row>
        <row r="11910">
          <cell r="A11910">
            <v>7070</v>
          </cell>
          <cell r="B11910" t="str">
            <v>SINAPI</v>
          </cell>
          <cell r="C11910" t="str">
            <v xml:space="preserve">TE, PVC, 90 GRAUS, BBB, JE, DN 200 MM, PARA REDE COLETORA ESGOTO (NBR 10569)                                                                                                                                                                                                                                                                                                                                                                                                                              </v>
          </cell>
          <cell r="D11910" t="str">
            <v xml:space="preserve">UN    </v>
          </cell>
          <cell r="E11910">
            <v>241.1</v>
          </cell>
        </row>
        <row r="11911">
          <cell r="A11911">
            <v>42709</v>
          </cell>
          <cell r="B11911" t="str">
            <v>SINAPI</v>
          </cell>
          <cell r="C11911" t="str">
            <v xml:space="preserve">TE, PVC, 90 GRAUS, BBB, JE, DN 200 MM, PARA TUBO CORRUGADO E/OU LISO, REDE COLETORA ESGOTO (NBR 10569)                                                                                                                                                                                                                                                                                                                                                                                                    </v>
          </cell>
          <cell r="D11911" t="str">
            <v xml:space="preserve">UN    </v>
          </cell>
          <cell r="E11911">
            <v>808.72</v>
          </cell>
        </row>
        <row r="11912">
          <cell r="A11912">
            <v>42710</v>
          </cell>
          <cell r="B11912" t="str">
            <v>SINAPI</v>
          </cell>
          <cell r="C11912" t="str">
            <v xml:space="preserve">TE, PVC, 90 GRAUS, BBB, JE, DN 250 MM, PARA TUBO CORRUGADO E/OU LISO, REDE COLETORA ESGOTO (NBR 10569)                                                                                                                                                                                                                                                                                                                                                                                                    </v>
          </cell>
          <cell r="D11912" t="str">
            <v xml:space="preserve">UN    </v>
          </cell>
          <cell r="E11912">
            <v>2324.69</v>
          </cell>
        </row>
        <row r="11913">
          <cell r="A11913">
            <v>42716</v>
          </cell>
          <cell r="B11913" t="str">
            <v>SINAPI</v>
          </cell>
          <cell r="C11913" t="str">
            <v xml:space="preserve">TE, PVC, 90 GRAUS, BBB, JE, DN 300 MM, PARA TUBO CORRUGADO E/OU LISO, REDE COLETORA ESGOTO (NBR 10569)                                                                                                                                                                                                                                                                                                                                                                                                    </v>
          </cell>
          <cell r="D11913" t="str">
            <v xml:space="preserve">UN    </v>
          </cell>
          <cell r="E11913">
            <v>2893.47</v>
          </cell>
        </row>
        <row r="11914">
          <cell r="A11914">
            <v>20172</v>
          </cell>
          <cell r="B11914" t="str">
            <v>SINAPI</v>
          </cell>
          <cell r="C11914" t="str">
            <v xml:space="preserve">TE, PVC, 90 GRAUS, BBP, JE, DN 100 MM, PARA REDE COLETORA ESGOTO (NBR 10569)                                                                                                                                                                                                                                                                                                                                                                                                                              </v>
          </cell>
          <cell r="D11914" t="str">
            <v xml:space="preserve">UN    </v>
          </cell>
          <cell r="E11914">
            <v>55.64</v>
          </cell>
        </row>
        <row r="11915">
          <cell r="A11915">
            <v>40945</v>
          </cell>
          <cell r="B11915" t="str">
            <v>SINAPI</v>
          </cell>
          <cell r="C11915" t="str">
            <v xml:space="preserve">TECNICO DE EDIFICACOES (HORISTA)                                                                                                                                                                                                                                                                                                                                                                                                                                                                          </v>
          </cell>
          <cell r="D11915" t="str">
            <v xml:space="preserve">H     </v>
          </cell>
          <cell r="E11915">
            <v>26.58</v>
          </cell>
        </row>
        <row r="11916">
          <cell r="A11916">
            <v>40946</v>
          </cell>
          <cell r="B11916" t="str">
            <v>SINAPI</v>
          </cell>
          <cell r="C11916" t="str">
            <v xml:space="preserve">TECNICO DE EDIFICACOES (MENSALISTA)                                                                                                                                                                                                                                                                                                                                                                                                                                                                       </v>
          </cell>
          <cell r="D11916" t="str">
            <v xml:space="preserve">MES   </v>
          </cell>
          <cell r="E11916">
            <v>4708.8900000000003</v>
          </cell>
        </row>
        <row r="11917">
          <cell r="A11917">
            <v>7153</v>
          </cell>
          <cell r="B11917" t="str">
            <v>SINAPI</v>
          </cell>
          <cell r="C11917" t="str">
            <v xml:space="preserve">TECNICO EM LABORATORIO E CAMPO DE CONSTRUCAO CIVIL (HORISTA)                                                                                                                                                                                                                                                                                                                                                                                                                                              </v>
          </cell>
          <cell r="D11917" t="str">
            <v xml:space="preserve">H     </v>
          </cell>
          <cell r="E11917">
            <v>28.48</v>
          </cell>
        </row>
        <row r="11918">
          <cell r="A11918">
            <v>41089</v>
          </cell>
          <cell r="B11918" t="str">
            <v>SINAPI</v>
          </cell>
          <cell r="C11918" t="str">
            <v xml:space="preserve">TECNICO EM LABORATORIO E CAMPO DE CONSTRUCAO CIVIL (MENSALISTA)                                                                                                                                                                                                                                                                                                                                                                                                                                           </v>
          </cell>
          <cell r="D11918" t="str">
            <v xml:space="preserve">MES   </v>
          </cell>
          <cell r="E11918">
            <v>5042.1499999999996</v>
          </cell>
        </row>
        <row r="11919">
          <cell r="A11919">
            <v>40943</v>
          </cell>
          <cell r="B11919" t="str">
            <v>SINAPI</v>
          </cell>
          <cell r="C11919" t="str">
            <v xml:space="preserve">TECNICO EM SEGURANCA DO TRABALHO (HORISTA)                                                                                                                                                                                                                                                                                                                                                                                                                                                                </v>
          </cell>
          <cell r="D11919" t="str">
            <v xml:space="preserve">H     </v>
          </cell>
          <cell r="E11919">
            <v>28.37</v>
          </cell>
        </row>
        <row r="11920">
          <cell r="A11920">
            <v>40944</v>
          </cell>
          <cell r="B11920" t="str">
            <v>SINAPI</v>
          </cell>
          <cell r="C11920" t="str">
            <v xml:space="preserve">TECNICO EM SEGURANCA DO TRABALHO (MENSALISTA)                                                                                                                                                                                                                                                                                                                                                                                                                                                             </v>
          </cell>
          <cell r="D11920" t="str">
            <v xml:space="preserve">MES   </v>
          </cell>
          <cell r="E11920">
            <v>5022.6400000000003</v>
          </cell>
        </row>
        <row r="11921">
          <cell r="A11921">
            <v>6175</v>
          </cell>
          <cell r="B11921" t="str">
            <v>SINAPI</v>
          </cell>
          <cell r="C11921" t="str">
            <v xml:space="preserve">TECNICO EM SONDAGEM                                                                                                                                                                                                                                                                                                                                                                                                                                                                                       </v>
          </cell>
          <cell r="D11921" t="str">
            <v xml:space="preserve">H     </v>
          </cell>
          <cell r="E11921">
            <v>32.42</v>
          </cell>
        </row>
        <row r="11922">
          <cell r="A11922">
            <v>41092</v>
          </cell>
          <cell r="B11922" t="str">
            <v>SINAPI</v>
          </cell>
          <cell r="C11922" t="str">
            <v xml:space="preserve">TECNICO EM SONDAGEM (MENSALISTA)                                                                                                                                                                                                                                                                                                                                                                                                                                                                          </v>
          </cell>
          <cell r="D11922" t="str">
            <v xml:space="preserve">MES   </v>
          </cell>
          <cell r="E11922">
            <v>5741.33</v>
          </cell>
        </row>
        <row r="11923">
          <cell r="A11923">
            <v>37712</v>
          </cell>
          <cell r="B11923" t="str">
            <v>SINAPI</v>
          </cell>
          <cell r="C11923" t="str">
            <v xml:space="preserve">TELA ARAME GALVANIZADO REVESTIDO COM POLIMERO, MALHA HEXAGONAL DUPLA TORCAO, 8 X 10 CM (ZN/AL REVESTIDO COM POLIMERO), FIO *2,4* MM                                                                                                                                                                                                                                                                                                                                                                       </v>
          </cell>
          <cell r="D11923" t="str">
            <v xml:space="preserve">M2    </v>
          </cell>
          <cell r="E11923">
            <v>80.040000000000006</v>
          </cell>
        </row>
        <row r="11924">
          <cell r="A11924">
            <v>34547</v>
          </cell>
          <cell r="B11924" t="str">
            <v>SINAPI</v>
          </cell>
          <cell r="C11924" t="str">
            <v xml:space="preserve">TELA DE ACO SOLDADA GALVANIZADA/ZINCADA PARA ALVENARIA, FIO  D = *1,20 A 1,70* MM, MALHA 15 X 15 MM, (C X L) *50 X 12* CM                                                                                                                                                                                                                                                                                                                                                                                 </v>
          </cell>
          <cell r="D11924" t="str">
            <v xml:space="preserve">M     </v>
          </cell>
          <cell r="E11924">
            <v>5.44</v>
          </cell>
        </row>
        <row r="11925">
          <cell r="A11925">
            <v>34548</v>
          </cell>
          <cell r="B11925" t="str">
            <v>SINAPI</v>
          </cell>
          <cell r="C11925" t="str">
            <v xml:space="preserve">TELA DE ACO SOLDADA GALVANIZADA/ZINCADA PARA ALVENARIA, FIO  D = *1,20 A 1,70* MM, MALHA 15 X 15 MM, (C X L) *50 X 17,5* CM                                                                                                                                                                                                                                                                                                                                                                               </v>
          </cell>
          <cell r="D11925" t="str">
            <v xml:space="preserve">M     </v>
          </cell>
          <cell r="E11925">
            <v>8.93</v>
          </cell>
        </row>
        <row r="11926">
          <cell r="A11926">
            <v>34558</v>
          </cell>
          <cell r="B11926" t="str">
            <v>SINAPI</v>
          </cell>
          <cell r="C11926" t="str">
            <v xml:space="preserve">TELA DE ACO SOLDADA GALVANIZADA/ZINCADA PARA ALVENARIA, FIO D = *1,20 A 1,70* MM, MALHA 15 X 15 MM, (C X L) *50 X 10,5* CM                                                                                                                                                                                                                                                                                                                                                                                </v>
          </cell>
          <cell r="D11926" t="str">
            <v xml:space="preserve">M     </v>
          </cell>
          <cell r="E11926">
            <v>4.42</v>
          </cell>
        </row>
        <row r="11927">
          <cell r="A11927">
            <v>34550</v>
          </cell>
          <cell r="B11927" t="str">
            <v>SINAPI</v>
          </cell>
          <cell r="C11927" t="str">
            <v xml:space="preserve">TELA DE ACO SOLDADA GALVANIZADA/ZINCADA PARA ALVENARIA, FIO D = *1,20 A 1,70* MM, MALHA 15 X 15 MM, (C X L) *50 X 6* CM                                                                                                                                                                                                                                                                                                                                                                                   </v>
          </cell>
          <cell r="D11927" t="str">
            <v xml:space="preserve">M     </v>
          </cell>
          <cell r="E11927">
            <v>2.35</v>
          </cell>
        </row>
        <row r="11928">
          <cell r="A11928">
            <v>34557</v>
          </cell>
          <cell r="B11928" t="str">
            <v>SINAPI</v>
          </cell>
          <cell r="C11928" t="str">
            <v xml:space="preserve">TELA DE ACO SOLDADA GALVANIZADA/ZINCADA PARA ALVENARIA, FIO D = *1,20 A 1,70* MM, MALHA 15 X 15 MM, (C X L) *50 X 7,5* CM                                                                                                                                                                                                                                                                                                                                                                                 </v>
          </cell>
          <cell r="D11928" t="str">
            <v xml:space="preserve">M     </v>
          </cell>
          <cell r="E11928">
            <v>3.44</v>
          </cell>
        </row>
        <row r="11929">
          <cell r="A11929">
            <v>37411</v>
          </cell>
          <cell r="B11929" t="str">
            <v>SINAPI</v>
          </cell>
          <cell r="C11929" t="str">
            <v xml:space="preserve">TELA DE ACO SOLDADA GALVANIZADA/ZINCADA PARA ALVENARIA, FIO D = *1,24 MM, MALHA 25 X 25 MM                                                                                                                                                                                                                                                                                                                                                                                                                </v>
          </cell>
          <cell r="D11929" t="str">
            <v xml:space="preserve">M2    </v>
          </cell>
          <cell r="E11929">
            <v>25.2</v>
          </cell>
        </row>
        <row r="11930">
          <cell r="A11930">
            <v>39508</v>
          </cell>
          <cell r="B11930" t="str">
            <v>SINAPI</v>
          </cell>
          <cell r="C11930" t="str">
            <v xml:space="preserve">TELA DE ACO SOLDADA NERVURADA, CA-60, L-159, (1,69 KG/M2), DIAMETRO DO FIO = 4,5 MM, LARGURA = 2,45 M, ESPACAMENTO DA MALHA = 30 X 10 CM                                                                                                                                                                                                                                                                                                                                                                  </v>
          </cell>
          <cell r="D11930" t="str">
            <v xml:space="preserve">M2    </v>
          </cell>
          <cell r="E11930">
            <v>14.15</v>
          </cell>
        </row>
        <row r="11931">
          <cell r="A11931">
            <v>39507</v>
          </cell>
          <cell r="B11931" t="str">
            <v>SINAPI</v>
          </cell>
          <cell r="C11931" t="str">
            <v xml:space="preserve">TELA DE ACO SOLDADA NERVURADA, CA-60, Q-113, (1,8 KG/M2), DIAMETRO DO FIO = 3,8 MM, LARGURA = 2,45 M, ESPACAMENTO DA MALHA = 10 X 10 CM                                                                                                                                                                                                                                                                                                                                                                   </v>
          </cell>
          <cell r="D11931" t="str">
            <v xml:space="preserve">M2    </v>
          </cell>
          <cell r="E11931">
            <v>21.12</v>
          </cell>
        </row>
        <row r="11932">
          <cell r="A11932">
            <v>7155</v>
          </cell>
          <cell r="B11932" t="str">
            <v>SINAPI</v>
          </cell>
          <cell r="C11932" t="str">
            <v xml:space="preserve">TELA DE ACO SOLDADA NERVURADA, CA-60, Q-138, (2,20 KG/M2), DIAMETRO DO FIO = 4,2 MM, LARGURA = 2,45 M, ESPACAMENTO DA MALHA = 10  X 10 CM                                                                                                                                                                                                                                                                                                                                                                 </v>
          </cell>
          <cell r="D11932" t="str">
            <v xml:space="preserve">M2    </v>
          </cell>
          <cell r="E11932">
            <v>27.11</v>
          </cell>
        </row>
        <row r="11933">
          <cell r="A11933">
            <v>42406</v>
          </cell>
          <cell r="B11933" t="str">
            <v>SINAPI</v>
          </cell>
          <cell r="C11933" t="str">
            <v xml:space="preserve">TELA DE ACO SOLDADA NERVURADA, CA-60, Q-159, (2,52 KG/M2), DIAMETRO DO FIO = 4,5 MM, LARGURA =  2,45 M, ESPACAMENTO DA MALHA = 10 X 10 CM                                                                                                                                                                                                                                                                                                                                                                 </v>
          </cell>
          <cell r="D11933" t="str">
            <v xml:space="preserve">M2    </v>
          </cell>
          <cell r="E11933">
            <v>31.08</v>
          </cell>
        </row>
        <row r="11934">
          <cell r="A11934">
            <v>7156</v>
          </cell>
          <cell r="B11934" t="str">
            <v>SINAPI</v>
          </cell>
          <cell r="C11934" t="str">
            <v xml:space="preserve">TELA DE ACO SOLDADA NERVURADA, CA-60, Q-196, (3,11 KG/M2), DIAMETRO DO FIO = 5,0 MM, LARGURA = 2,45 M, ESPACAMENTO DA MALHA = 10 X 10 CM                                                                                                                                                                                                                                                                                                                                                                  </v>
          </cell>
          <cell r="D11934" t="str">
            <v xml:space="preserve">M2    </v>
          </cell>
          <cell r="E11934">
            <v>38.89</v>
          </cell>
        </row>
        <row r="11935">
          <cell r="A11935">
            <v>43127</v>
          </cell>
          <cell r="B11935" t="str">
            <v>SINAPI</v>
          </cell>
          <cell r="C11935" t="str">
            <v xml:space="preserve">TELA DE ACO SOLDADA NERVURADA, CA-60, Q-283 (4,48 KG/M2), DIAMETRO DO FIO = 6,0 MM, LARGURA = 2,45 X 6,00 M DE COMPRIMENTO, ESPACAMENTO DA MALHA = 10 X 10 CM                                                                                                                                                                                                                                                                                                                                             </v>
          </cell>
          <cell r="D11935" t="str">
            <v xml:space="preserve">M2    </v>
          </cell>
          <cell r="E11935">
            <v>55.66</v>
          </cell>
        </row>
        <row r="11936">
          <cell r="A11936">
            <v>10917</v>
          </cell>
          <cell r="B11936" t="str">
            <v>SINAPI</v>
          </cell>
          <cell r="C11936" t="str">
            <v xml:space="preserve">TELA DE ACO SOLDADA NERVURADA, CA-60, Q-61, (0,97 KG/M2), DIAMETRO DO FIO = 3,4 MM, LARGURA = 2,45 M, ESPACAMENTO DA MALHA = 15 X 15 CM                                                                                                                                                                                                                                                                                                                                                                   </v>
          </cell>
          <cell r="D11936" t="str">
            <v xml:space="preserve">M2    </v>
          </cell>
          <cell r="E11936">
            <v>11.75</v>
          </cell>
        </row>
        <row r="11937">
          <cell r="A11937">
            <v>21141</v>
          </cell>
          <cell r="B11937" t="str">
            <v>SINAPI</v>
          </cell>
          <cell r="C11937" t="str">
            <v xml:space="preserve">TELA DE ACO SOLDADA NERVURADA, CA-60, Q-92, (1,48 KG/M2), DIAMETRO DO FIO = 4,2 MM, LARGURA = 2,45 X 60 M DE COMPRIMENTO, ESPACAMENTO DA MALHA = 15  X 15 CM                                                                                                                                                                                                                                                                                                                                              </v>
          </cell>
          <cell r="D11937" t="str">
            <v xml:space="preserve">M2    </v>
          </cell>
          <cell r="E11937">
            <v>18.190000000000001</v>
          </cell>
        </row>
        <row r="11938">
          <cell r="A11938">
            <v>39509</v>
          </cell>
          <cell r="B11938" t="str">
            <v>SINAPI</v>
          </cell>
          <cell r="C11938" t="str">
            <v xml:space="preserve">TELA DE ACO SOLDADA NERVURADA, CA-60, T-196, (2,11 KG/M2), DIAMETRO DO FIO = 5,0 MM, LARGURA = 2,45 M, ESPACAMENTO DA MALHA = 30 X 10 CM                                                                                                                                                                                                                                                                                                                                                                  </v>
          </cell>
          <cell r="D11938" t="str">
            <v xml:space="preserve">M2    </v>
          </cell>
          <cell r="E11938">
            <v>17.489999999999998</v>
          </cell>
        </row>
        <row r="11939">
          <cell r="A11939">
            <v>44529</v>
          </cell>
          <cell r="B11939" t="str">
            <v>SINAPI</v>
          </cell>
          <cell r="C11939" t="str">
            <v xml:space="preserve">TELA DE ANIAGEM ( JUTA)                                                                                                                                                                                                                                                                                                                                                                                                                                                                                   </v>
          </cell>
          <cell r="D11939" t="str">
            <v xml:space="preserve">M2    </v>
          </cell>
          <cell r="E11939">
            <v>11.67</v>
          </cell>
        </row>
        <row r="11940">
          <cell r="A11940">
            <v>7167</v>
          </cell>
          <cell r="B11940" t="str">
            <v>SINAPI</v>
          </cell>
          <cell r="C11940" t="str">
            <v xml:space="preserve">TELA DE ARAME GALVANIZADA QUADRANGULAR / LOSANGULAR, FIO 2,11 MM (14 BWG), MALHA 5 X 5 CM, H = 2 M                                                                                                                                                                                                                                                                                                                                                                                                        </v>
          </cell>
          <cell r="D11940" t="str">
            <v xml:space="preserve">M2    </v>
          </cell>
          <cell r="E11940">
            <v>27.89</v>
          </cell>
        </row>
        <row r="11941">
          <cell r="A11941">
            <v>10928</v>
          </cell>
          <cell r="B11941" t="str">
            <v>SINAPI</v>
          </cell>
          <cell r="C11941" t="str">
            <v xml:space="preserve">TELA DE ARAME GALVANIZADA QUADRANGULAR / LOSANGULAR, FIO 2,11 MM (14 BWG), MALHA 8 X 8 CM, H = 2 M                                                                                                                                                                                                                                                                                                                                                                                                        </v>
          </cell>
          <cell r="D11941" t="str">
            <v xml:space="preserve">M2    </v>
          </cell>
          <cell r="E11941">
            <v>16.03</v>
          </cell>
        </row>
        <row r="11942">
          <cell r="A11942">
            <v>10933</v>
          </cell>
          <cell r="B11942" t="str">
            <v>SINAPI</v>
          </cell>
          <cell r="C11942" t="str">
            <v xml:space="preserve">TELA DE ARAME GALVANIZADA QUADRANGULAR / LOSANGULAR, FIO 2,77 MM (12 BWG), MALHA 10 X 10 CM, H = 2 M                                                                                                                                                                                                                                                                                                                                                                                                      </v>
          </cell>
          <cell r="D11942" t="str">
            <v xml:space="preserve">M2    </v>
          </cell>
          <cell r="E11942">
            <v>24.17</v>
          </cell>
        </row>
        <row r="11943">
          <cell r="A11943">
            <v>7158</v>
          </cell>
          <cell r="B11943" t="str">
            <v>SINAPI</v>
          </cell>
          <cell r="C11943" t="str">
            <v xml:space="preserve">TELA DE ARAME GALVANIZADA QUADRANGULAR / LOSANGULAR, FIO 2,77 MM (12 BWG), MALHA 5 X 5 CM, H = 2 M                                                                                                                                                                                                                                                                                                                                                                                                        </v>
          </cell>
          <cell r="D11943" t="str">
            <v xml:space="preserve">M2    </v>
          </cell>
          <cell r="E11943">
            <v>41</v>
          </cell>
        </row>
        <row r="11944">
          <cell r="A11944">
            <v>10927</v>
          </cell>
          <cell r="B11944" t="str">
            <v>SINAPI</v>
          </cell>
          <cell r="C11944" t="str">
            <v xml:space="preserve">TELA DE ARAME GALVANIZADA QUADRANGULAR / LOSANGULAR, FIO 2,77 MM (12 BWG), MALHA 8 X 8 CM, H = 2 M                                                                                                                                                                                                                                                                                                                                                                                                        </v>
          </cell>
          <cell r="D11944" t="str">
            <v xml:space="preserve">M2    </v>
          </cell>
          <cell r="E11944">
            <v>26.22</v>
          </cell>
        </row>
        <row r="11945">
          <cell r="A11945">
            <v>7162</v>
          </cell>
          <cell r="B11945" t="str">
            <v>SINAPI</v>
          </cell>
          <cell r="C11945" t="str">
            <v xml:space="preserve">TELA DE ARAME GALVANIZADA QUADRANGULAR / LOSANGULAR, FIO 3,4 MM (10 BWG), MALHA 5 X 5 CM, H = 2 M                                                                                                                                                                                                                                                                                                                                                                                                         </v>
          </cell>
          <cell r="D11945" t="str">
            <v xml:space="preserve">M2    </v>
          </cell>
          <cell r="E11945">
            <v>64.16</v>
          </cell>
        </row>
        <row r="11946">
          <cell r="A11946">
            <v>10932</v>
          </cell>
          <cell r="B11946" t="str">
            <v>SINAPI</v>
          </cell>
          <cell r="C11946" t="str">
            <v xml:space="preserve">TELA DE ARAME GALVANIZADA QUADRANGULAR / LOSANGULAR, FIO 4,19 MM (8 BWG), MALHA 5 X 5 CM, H = 2 M                                                                                                                                                                                                                                                                                                                                                                                                         </v>
          </cell>
          <cell r="D11946" t="str">
            <v xml:space="preserve">M2    </v>
          </cell>
          <cell r="E11946">
            <v>111.59</v>
          </cell>
        </row>
        <row r="11947">
          <cell r="A11947">
            <v>10937</v>
          </cell>
          <cell r="B11947" t="str">
            <v>SINAPI</v>
          </cell>
          <cell r="C11947" t="str">
            <v xml:space="preserve">TELA DE ARAME GALVANIZADA REVESTIDA EM PVC, QUADRANGULAR / LOSANGULAR, FIO 2,11 MM (14 BWG), BITOLA FINAL = *2,8* MM, MALHA *8 X 8* CM, H = 2 M                                                                                                                                                                                                                                                                                                                                                           </v>
          </cell>
          <cell r="D11947" t="str">
            <v xml:space="preserve">M2    </v>
          </cell>
          <cell r="E11947">
            <v>28.68</v>
          </cell>
        </row>
        <row r="11948">
          <cell r="A11948">
            <v>10935</v>
          </cell>
          <cell r="B11948" t="str">
            <v>SINAPI</v>
          </cell>
          <cell r="C11948" t="str">
            <v xml:space="preserve">TELA DE ARAME GALVANIZADA REVESTIDA EM PVC, QUADRANGULAR / LOSANGULAR, FIO 2,77 MM (12 BWG), BITOLA FINAL = *3,8* MM, MALHA 7,5 X 7,5 CM, H = 2 M                                                                                                                                                                                                                                                                                                                                                         </v>
          </cell>
          <cell r="D11948" t="str">
            <v xml:space="preserve">M2    </v>
          </cell>
          <cell r="E11948">
            <v>49.75</v>
          </cell>
        </row>
        <row r="11949">
          <cell r="A11949">
            <v>10931</v>
          </cell>
          <cell r="B11949" t="str">
            <v>SINAPI</v>
          </cell>
          <cell r="C11949" t="str">
            <v xml:space="preserve">TELA DE ARAME GALVANIZADA, HEXAGONAL, FIO 0,56 MM (24 BWG), MALHA 1/2", H = 1 M                                                                                                                                                                                                                                                                                                                                                                                                                           </v>
          </cell>
          <cell r="D11949" t="str">
            <v xml:space="preserve">M2    </v>
          </cell>
          <cell r="E11949">
            <v>13.99</v>
          </cell>
        </row>
        <row r="11950">
          <cell r="A11950">
            <v>7164</v>
          </cell>
          <cell r="B11950" t="str">
            <v>SINAPI</v>
          </cell>
          <cell r="C11950" t="str">
            <v xml:space="preserve">TELA DE ARAME ONDULADA, FIO *2,77* MM (12 BWG), MALHA 5 X 5 CM, H = 2 M                                                                                                                                                                                                                                                                                                                                                                                                                                   </v>
          </cell>
          <cell r="D11950" t="str">
            <v xml:space="preserve">M2    </v>
          </cell>
          <cell r="E11950">
            <v>46.3</v>
          </cell>
        </row>
        <row r="11951">
          <cell r="A11951">
            <v>36887</v>
          </cell>
          <cell r="B11951" t="str">
            <v>SINAPI</v>
          </cell>
          <cell r="C11951" t="str">
            <v xml:space="preserve">TELA DE FIBRA DE VIDRO, ACABAMENTO ANTI-ALCALINO, MALHA 10 X 10 MM                                                                                                                                                                                                                                                                                                                                                                                                                                        </v>
          </cell>
          <cell r="D11951" t="str">
            <v xml:space="preserve">M2    </v>
          </cell>
          <cell r="E11951">
            <v>13.59</v>
          </cell>
        </row>
        <row r="11952">
          <cell r="A11952">
            <v>34630</v>
          </cell>
          <cell r="B11952" t="str">
            <v>SINAPI</v>
          </cell>
          <cell r="C11952" t="str">
            <v xml:space="preserve">TELA EM MALHA HEXAGONAL DE DUPLA TORCAO 8 X 10 CM (ZN/AL REVESTIDO COM POLIMERO), FIO 2,7 MM, COM GEOMANTA OU BIOMANTA, DIMENSOES 4,0 X 2,0 X 0,6 M, COM INCLINACAO DE 70 GRAUS, PARA SOLO REFORCADO                                                                                                                                                                                                                                                                                                      </v>
          </cell>
          <cell r="D11952" t="str">
            <v xml:space="preserve">UN    </v>
          </cell>
          <cell r="E11952">
            <v>1300.78</v>
          </cell>
        </row>
        <row r="11953">
          <cell r="A11953">
            <v>7161</v>
          </cell>
          <cell r="B11953" t="str">
            <v>SINAPI</v>
          </cell>
          <cell r="C11953" t="str">
            <v xml:space="preserve">TELA EM METAL PARA ESTUQUE (DEPLOYE)                                                                                                                                                                                                                                                                                                                                                                                                                                                                      </v>
          </cell>
          <cell r="D11953" t="str">
            <v xml:space="preserve">M2    </v>
          </cell>
          <cell r="E11953">
            <v>5.76</v>
          </cell>
        </row>
        <row r="11954">
          <cell r="A11954">
            <v>7170</v>
          </cell>
          <cell r="B11954" t="str">
            <v>SINAPI</v>
          </cell>
          <cell r="C11954" t="str">
            <v xml:space="preserve">TELA FACHADEIRA EM POLIETILENO, ROLO DE 3 X 100 M (L X C), COR BRANCA, SEM LOGOMARCA - PARA PROTECAO DE OBRAS                                                                                                                                                                                                                                                                                                                                                                                             </v>
          </cell>
          <cell r="D11954" t="str">
            <v xml:space="preserve">M2    </v>
          </cell>
          <cell r="E11954">
            <v>3.28</v>
          </cell>
        </row>
        <row r="11955">
          <cell r="A11955">
            <v>37524</v>
          </cell>
          <cell r="B11955" t="str">
            <v>SINAPI</v>
          </cell>
          <cell r="C11955" t="str">
            <v xml:space="preserve">TELA PLASTICA LARANJA, TIPO TAPUME PARA SINALIZACAO, MALHA RETANGULAR, ROLO 1.20 X 50 M (L X C)                                                                                                                                                                                                                                                                                                                                                                                                           </v>
          </cell>
          <cell r="D11955" t="str">
            <v xml:space="preserve">M     </v>
          </cell>
          <cell r="E11955">
            <v>3</v>
          </cell>
        </row>
        <row r="11956">
          <cell r="A11956">
            <v>37525</v>
          </cell>
          <cell r="B11956" t="str">
            <v>SINAPI</v>
          </cell>
          <cell r="C11956" t="str">
            <v xml:space="preserve">TELA PLASTICA TECIDA LISTRADA BRANCA E LARANJA, TIPO GUARDA CORPO, EM POLIETILENO MONOFILADO, ROLO 1,20 X 50 M (L X C)                                                                                                                                                                                                                                                                                                                                                                                    </v>
          </cell>
          <cell r="D11956" t="str">
            <v xml:space="preserve">M     </v>
          </cell>
          <cell r="E11956">
            <v>4.0999999999999996</v>
          </cell>
        </row>
        <row r="11957">
          <cell r="A11957">
            <v>36789</v>
          </cell>
          <cell r="B11957" t="str">
            <v>SINAPI</v>
          </cell>
          <cell r="C11957" t="str">
            <v xml:space="preserve">TELHA CERAMICA TIPO AMERICANA, COMPRIMENTO DE *45* CM, RENDIMENTO DE *12* TELHAS/M2                                                                                                                                                                                                                                                                                                                                                                                                                       </v>
          </cell>
          <cell r="D11957" t="str">
            <v xml:space="preserve">UN    </v>
          </cell>
          <cell r="E11957">
            <v>2.4300000000000002</v>
          </cell>
        </row>
        <row r="11958">
          <cell r="A11958">
            <v>7173</v>
          </cell>
          <cell r="B11958" t="str">
            <v>SINAPI</v>
          </cell>
          <cell r="C11958" t="str">
            <v xml:space="preserve">TELHA DE BARRO / CERAMICA, NAO ESMALTADA, TIPO COLONIAL, CANAL, PLAN, PAULISTA, COMPRIMENTO DE *44 A 50* CM, RENDIMENTO DE COBERTURA DE *26* TELHAS/M2                                                                                                                                                                                                                                                                                                                                                    </v>
          </cell>
          <cell r="D11958" t="str">
            <v xml:space="preserve">MIL   </v>
          </cell>
          <cell r="E11958">
            <v>1570</v>
          </cell>
        </row>
        <row r="11959">
          <cell r="A11959">
            <v>7175</v>
          </cell>
          <cell r="B11959" t="str">
            <v>SINAPI</v>
          </cell>
          <cell r="C11959" t="str">
            <v xml:space="preserve">TELHA DE BARRO / CERAMICA, NAO ESMALTADA, TIPO ROMANA, AMERICANA, PORTUGUESA, FRANCESA, COMPRIMENTO DE *41* CM,  RENDIMENTO DE *16* TELHAS/M2                                                                                                                                                                                                                                                                                                                                                             </v>
          </cell>
          <cell r="D11959" t="str">
            <v xml:space="preserve">UN    </v>
          </cell>
          <cell r="E11959">
            <v>1.77</v>
          </cell>
        </row>
        <row r="11960">
          <cell r="A11960">
            <v>40741</v>
          </cell>
          <cell r="B11960" t="str">
            <v>SINAPI</v>
          </cell>
          <cell r="C11960" t="str">
            <v xml:space="preserve">TELHA DE CONCRETO TIPO CLASSICA, COR CINZA, COMPRIMENTO DE *42* CM,  RENDIMENTO DE *10* TELHAS/M2                                                                                                                                                                                                                                                                                                                                                                                                         </v>
          </cell>
          <cell r="D11960" t="str">
            <v xml:space="preserve">UN    </v>
          </cell>
          <cell r="E11960">
            <v>2.54</v>
          </cell>
        </row>
        <row r="11961">
          <cell r="A11961">
            <v>7184</v>
          </cell>
          <cell r="B11961" t="str">
            <v>SINAPI</v>
          </cell>
          <cell r="C11961" t="str">
            <v xml:space="preserve">TELHA DE FIBRA DE VIDRO ONDULADA INCOLOR, E = 0,6 MM, DE *0,50 X 2,44* M                                                                                                                                                                                                                                                                                                                                                                                                                                  </v>
          </cell>
          <cell r="D11961" t="str">
            <v xml:space="preserve">M2    </v>
          </cell>
          <cell r="E11961">
            <v>51.54</v>
          </cell>
        </row>
        <row r="11962">
          <cell r="A11962">
            <v>34458</v>
          </cell>
          <cell r="B11962" t="str">
            <v>SINAPI</v>
          </cell>
          <cell r="C11962" t="str">
            <v xml:space="preserve">TELHA DE FIBROCIMENTO E = 6 MM, DE 3,00 X 1,06 M (SEM AMIANTO)                                                                                                                                                                                                                                                                                                                                                                                                                                            </v>
          </cell>
          <cell r="D11962" t="str">
            <v xml:space="preserve">UN    </v>
          </cell>
          <cell r="E11962">
            <v>126.81</v>
          </cell>
        </row>
        <row r="11963">
          <cell r="A11963">
            <v>34464</v>
          </cell>
          <cell r="B11963" t="str">
            <v>SINAPI</v>
          </cell>
          <cell r="C11963" t="str">
            <v xml:space="preserve">TELHA DE FIBROCIMENTO E = 6 MM, DE 4,10 X 1,06 M (SEM AMIANTO)                                                                                                                                                                                                                                                                                                                                                                                                                                            </v>
          </cell>
          <cell r="D11963" t="str">
            <v xml:space="preserve">UN    </v>
          </cell>
          <cell r="E11963">
            <v>188.76</v>
          </cell>
        </row>
        <row r="11964">
          <cell r="A11964">
            <v>34468</v>
          </cell>
          <cell r="B11964" t="str">
            <v>SINAPI</v>
          </cell>
          <cell r="C11964" t="str">
            <v xml:space="preserve">TELHA DE FIBROCIMENTO E = 6 MM, DE 4,60 X 1,06 M (SEM AMIANTO)                                                                                                                                                                                                                                                                                                                                                                                                                                            </v>
          </cell>
          <cell r="D11964" t="str">
            <v xml:space="preserve">UN    </v>
          </cell>
          <cell r="E11964">
            <v>237.98</v>
          </cell>
        </row>
        <row r="11965">
          <cell r="A11965">
            <v>34473</v>
          </cell>
          <cell r="B11965" t="str">
            <v>SINAPI</v>
          </cell>
          <cell r="C11965" t="str">
            <v xml:space="preserve">TELHA DE FIBROCIMENTO E = 8 MM, DE 3,00 X 1,06 M (SEM AMIANTO)                                                                                                                                                                                                                                                                                                                                                                                                                                            </v>
          </cell>
          <cell r="D11965" t="str">
            <v xml:space="preserve">UN    </v>
          </cell>
          <cell r="E11965">
            <v>144.36000000000001</v>
          </cell>
        </row>
        <row r="11966">
          <cell r="A11966">
            <v>34480</v>
          </cell>
          <cell r="B11966" t="str">
            <v>SINAPI</v>
          </cell>
          <cell r="C11966" t="str">
            <v xml:space="preserve">TELHA DE FIBROCIMENTO E = 8 MM, DE 4,10 X 1,06 M (SEM AMIANTO)                                                                                                                                                                                                                                                                                                                                                                                                                                            </v>
          </cell>
          <cell r="D11966" t="str">
            <v xml:space="preserve">UN    </v>
          </cell>
          <cell r="E11966">
            <v>266.79000000000002</v>
          </cell>
        </row>
        <row r="11967">
          <cell r="A11967">
            <v>34486</v>
          </cell>
          <cell r="B11967" t="str">
            <v>SINAPI</v>
          </cell>
          <cell r="C11967" t="str">
            <v xml:space="preserve">TELHA DE FIBROCIMENTO E = 8 MM, DE 4,60 X 1,06 M (SEM AMIANTO)                                                                                                                                                                                                                                                                                                                                                                                                                                            </v>
          </cell>
          <cell r="D11967" t="str">
            <v xml:space="preserve">UN    </v>
          </cell>
          <cell r="E11967">
            <v>315.87</v>
          </cell>
        </row>
        <row r="11968">
          <cell r="A11968">
            <v>7190</v>
          </cell>
          <cell r="B11968" t="str">
            <v>SINAPI</v>
          </cell>
          <cell r="C11968" t="str">
            <v xml:space="preserve">TELHA DE FIBROCIMENTO ONDULADA E = 4 MM, DE 1,22 X 0,50 M (SEM AMIANTO)                                                                                                                                                                                                                                                                                                                                                                                                                                   </v>
          </cell>
          <cell r="D11968" t="str">
            <v xml:space="preserve">UN    </v>
          </cell>
          <cell r="E11968">
            <v>10.54</v>
          </cell>
        </row>
        <row r="11969">
          <cell r="A11969">
            <v>34417</v>
          </cell>
          <cell r="B11969" t="str">
            <v>SINAPI</v>
          </cell>
          <cell r="C11969" t="str">
            <v xml:space="preserve">TELHA DE FIBROCIMENTO ONDULADA E = 4 MM, DE 2,13 X 0,50 M (SEM AMIANTO)                                                                                                                                                                                                                                                                                                                                                                                                                                   </v>
          </cell>
          <cell r="D11969" t="str">
            <v xml:space="preserve">UN    </v>
          </cell>
          <cell r="E11969">
            <v>16.87</v>
          </cell>
        </row>
        <row r="11970">
          <cell r="A11970">
            <v>7213</v>
          </cell>
          <cell r="B11970" t="str">
            <v>SINAPI</v>
          </cell>
          <cell r="C11970" t="str">
            <v xml:space="preserve">TELHA DE FIBROCIMENTO ONDULADA E = 4 MM, DE 2,44 X 0,50 M (SEM AMIANTO)                                                                                                                                                                                                                                                                                                                                                                                                                                   </v>
          </cell>
          <cell r="D11970" t="str">
            <v xml:space="preserve">M2    </v>
          </cell>
          <cell r="E11970">
            <v>15.47</v>
          </cell>
        </row>
        <row r="11971">
          <cell r="A11971">
            <v>7195</v>
          </cell>
          <cell r="B11971" t="str">
            <v>SINAPI</v>
          </cell>
          <cell r="C11971" t="str">
            <v xml:space="preserve">TELHA DE FIBROCIMENTO ONDULADA E = 6 MM, DE 1,53 X 1,10 M (SEM AMIANTO)                                                                                                                                                                                                                                                                                                                                                                                                                                   </v>
          </cell>
          <cell r="D11971" t="str">
            <v xml:space="preserve">UN    </v>
          </cell>
          <cell r="E11971">
            <v>45.44</v>
          </cell>
        </row>
        <row r="11972">
          <cell r="A11972">
            <v>7186</v>
          </cell>
          <cell r="B11972" t="str">
            <v>SINAPI</v>
          </cell>
          <cell r="C11972" t="str">
            <v xml:space="preserve">TELHA DE FIBROCIMENTO ONDULADA E = 6 MM, DE 1,83 X 1,10 M (SEM AMIANTO)                                                                                                                                                                                                                                                                                                                                                                                                                                   </v>
          </cell>
          <cell r="D11972" t="str">
            <v xml:space="preserve">UN    </v>
          </cell>
          <cell r="E11972">
            <v>49.5</v>
          </cell>
        </row>
        <row r="11973">
          <cell r="A11973">
            <v>7194</v>
          </cell>
          <cell r="B11973" t="str">
            <v>SINAPI</v>
          </cell>
          <cell r="C11973" t="str">
            <v xml:space="preserve">TELHA DE FIBROCIMENTO ONDULADA E = 6 MM, DE 2,44 X 1,10 M (SEM AMIANTO)                                                                                                                                                                                                                                                                                                                                                                                                                                   </v>
          </cell>
          <cell r="D11973" t="str">
            <v xml:space="preserve">M2    </v>
          </cell>
          <cell r="E11973">
            <v>22.82</v>
          </cell>
        </row>
        <row r="11974">
          <cell r="A11974">
            <v>7197</v>
          </cell>
          <cell r="B11974" t="str">
            <v>SINAPI</v>
          </cell>
          <cell r="C11974" t="str">
            <v xml:space="preserve">TELHA DE FIBROCIMENTO ONDULADA E = 6 MM, DE 3,66 X 1,10 M (SEM AMIANTO)                                                                                                                                                                                                                                                                                                                                                                                                                                   </v>
          </cell>
          <cell r="D11974" t="str">
            <v xml:space="preserve">UN    </v>
          </cell>
          <cell r="E11974">
            <v>96.32</v>
          </cell>
        </row>
        <row r="11975">
          <cell r="A11975">
            <v>7192</v>
          </cell>
          <cell r="B11975" t="str">
            <v>SINAPI</v>
          </cell>
          <cell r="C11975" t="str">
            <v xml:space="preserve">TELHA DE FIBROCIMENTO ONDULADA E = 8 MM, DE 1,53 X 1,10 M (SEM AMIANTO)                                                                                                                                                                                                                                                                                                                                                                                                                                   </v>
          </cell>
          <cell r="D11975" t="str">
            <v xml:space="preserve">UN    </v>
          </cell>
          <cell r="E11975">
            <v>86.3</v>
          </cell>
        </row>
        <row r="11976">
          <cell r="A11976">
            <v>7193</v>
          </cell>
          <cell r="B11976" t="str">
            <v>SINAPI</v>
          </cell>
          <cell r="C11976" t="str">
            <v xml:space="preserve">TELHA DE FIBROCIMENTO ONDULADA E = 8 MM, DE 1,83 X 1,10 M (SEM AMIANTO)                                                                                                                                                                                                                                                                                                                                                                                                                                   </v>
          </cell>
          <cell r="D11976" t="str">
            <v xml:space="preserve">UN    </v>
          </cell>
          <cell r="E11976">
            <v>97.16</v>
          </cell>
        </row>
        <row r="11977">
          <cell r="A11977">
            <v>7189</v>
          </cell>
          <cell r="B11977" t="str">
            <v>SINAPI</v>
          </cell>
          <cell r="C11977" t="str">
            <v xml:space="preserve">TELHA DE FIBROCIMENTO ONDULADA E = 8 MM, DE 2,44 X 1,10 M (SEM AMIANTO)                                                                                                                                                                                                                                                                                                                                                                                                                                   </v>
          </cell>
          <cell r="D11977" t="str">
            <v xml:space="preserve">UN    </v>
          </cell>
          <cell r="E11977">
            <v>112.91</v>
          </cell>
        </row>
        <row r="11978">
          <cell r="A11978">
            <v>34402</v>
          </cell>
          <cell r="B11978" t="str">
            <v>SINAPI</v>
          </cell>
          <cell r="C11978" t="str">
            <v xml:space="preserve">TELHA DE FIBROCIMENTO ONDULADA E = 8 MM, DE 3,66 X 1,10 M (SEM AMIANTO)                                                                                                                                                                                                                                                                                                                                                                                                                                   </v>
          </cell>
          <cell r="D11978" t="str">
            <v xml:space="preserve">UN    </v>
          </cell>
          <cell r="E11978">
            <v>159.41</v>
          </cell>
        </row>
        <row r="11979">
          <cell r="A11979">
            <v>7245</v>
          </cell>
          <cell r="B11979" t="str">
            <v>SINAPI</v>
          </cell>
          <cell r="C11979" t="str">
            <v xml:space="preserve">TELHA DE VIDRO TIPO FRANCESA, *39 X 23* CM                                                                                                                                                                                                                                                                                                                                                                                                                                                                </v>
          </cell>
          <cell r="D11979" t="str">
            <v xml:space="preserve">UN    </v>
          </cell>
          <cell r="E11979">
            <v>32.950000000000003</v>
          </cell>
        </row>
        <row r="11980">
          <cell r="A11980">
            <v>34425</v>
          </cell>
          <cell r="B11980" t="str">
            <v>SINAPI</v>
          </cell>
          <cell r="C11980" t="str">
            <v xml:space="preserve">TELHA ESTRUTURAL DE FIBROCIMENTO 1 ABA, DE 0,52 X 2,00 M (SEM AMIANTO)                                                                                                                                                                                                                                                                                                                                                                                                                                    </v>
          </cell>
          <cell r="D11980" t="str">
            <v xml:space="preserve">UN    </v>
          </cell>
          <cell r="E11980">
            <v>102.4</v>
          </cell>
        </row>
        <row r="11981">
          <cell r="A11981">
            <v>7223</v>
          </cell>
          <cell r="B11981" t="str">
            <v>SINAPI</v>
          </cell>
          <cell r="C11981" t="str">
            <v xml:space="preserve">TELHA ESTRUTURAL DE FIBROCIMENTO 1 ABA, DE 0,52 X 2,50 M (SEM AMIANTO)                                                                                                                                                                                                                                                                                                                                                                                                                                    </v>
          </cell>
          <cell r="D11981" t="str">
            <v xml:space="preserve">UN    </v>
          </cell>
          <cell r="E11981">
            <v>114.12</v>
          </cell>
        </row>
        <row r="11982">
          <cell r="A11982">
            <v>7234</v>
          </cell>
          <cell r="B11982" t="str">
            <v>SINAPI</v>
          </cell>
          <cell r="C11982" t="str">
            <v xml:space="preserve">TELHA ESTRUTURAL DE FIBROCIMENTO 1 ABA, DE 0,52 X 3,60 M (SEM AMIANTO)                                                                                                                                                                                                                                                                                                                                                                                                                                    </v>
          </cell>
          <cell r="D11982" t="str">
            <v xml:space="preserve">UN    </v>
          </cell>
          <cell r="E11982">
            <v>172.2</v>
          </cell>
        </row>
        <row r="11983">
          <cell r="A11983">
            <v>7224</v>
          </cell>
          <cell r="B11983" t="str">
            <v>SINAPI</v>
          </cell>
          <cell r="C11983" t="str">
            <v xml:space="preserve">TELHA ESTRUTURAL DE FIBROCIMENTO 1 ABA, DE 0,52 X 4,00 M (SEM AMIANTO)                                                                                                                                                                                                                                                                                                                                                                                                                                    </v>
          </cell>
          <cell r="D11983" t="str">
            <v xml:space="preserve">UN    </v>
          </cell>
          <cell r="E11983">
            <v>209.79</v>
          </cell>
        </row>
        <row r="11984">
          <cell r="A11984">
            <v>7225</v>
          </cell>
          <cell r="B11984" t="str">
            <v>SINAPI</v>
          </cell>
          <cell r="C11984" t="str">
            <v xml:space="preserve">TELHA ESTRUTURAL DE FIBROCIMENTO 1 ABA, DE 0,52 X 5,00 M (SEM AMIANTO)                                                                                                                                                                                                                                                                                                                                                                                                                                    </v>
          </cell>
          <cell r="D11984" t="str">
            <v xml:space="preserve">UN    </v>
          </cell>
          <cell r="E11984">
            <v>224.95</v>
          </cell>
        </row>
        <row r="11985">
          <cell r="A11985">
            <v>7226</v>
          </cell>
          <cell r="B11985" t="str">
            <v>SINAPI</v>
          </cell>
          <cell r="C11985" t="str">
            <v xml:space="preserve">TELHA ESTRUTURAL DE FIBROCIMENTO 1 ABA, DE 0,52 X 5,50 M (SEM AMIANTO)                                                                                                                                                                                                                                                                                                                                                                                                                                    </v>
          </cell>
          <cell r="D11985" t="str">
            <v xml:space="preserve">UN    </v>
          </cell>
          <cell r="E11985">
            <v>240.05</v>
          </cell>
        </row>
        <row r="11986">
          <cell r="A11986">
            <v>7227</v>
          </cell>
          <cell r="B11986" t="str">
            <v>SINAPI</v>
          </cell>
          <cell r="C11986" t="str">
            <v xml:space="preserve">TELHA ESTRUTURAL DE FIBROCIMENTO 1 ABA, DE 0,52 X 6,50 M (SEM AMIANTO)                                                                                                                                                                                                                                                                                                                                                                                                                                    </v>
          </cell>
          <cell r="D11986" t="str">
            <v xml:space="preserve">UN    </v>
          </cell>
          <cell r="E11986">
            <v>273.24</v>
          </cell>
        </row>
        <row r="11987">
          <cell r="A11987">
            <v>7212</v>
          </cell>
          <cell r="B11987" t="str">
            <v>SINAPI</v>
          </cell>
          <cell r="C11987" t="str">
            <v xml:space="preserve">TELHA ESTRUTURAL DE FIBROCIMENTO 1 ABA, DE 0,52 X 7,20 M (SEM AMIANTO)                                                                                                                                                                                                                                                                                                                                                                                                                                    </v>
          </cell>
          <cell r="D11987" t="str">
            <v xml:space="preserve">UN    </v>
          </cell>
          <cell r="E11987">
            <v>300.23</v>
          </cell>
        </row>
        <row r="11988">
          <cell r="A11988">
            <v>7229</v>
          </cell>
          <cell r="B11988" t="str">
            <v>SINAPI</v>
          </cell>
          <cell r="C11988" t="str">
            <v xml:space="preserve">TELHA ESTRUTURAL DE FIBROCIMENTO 2 ABAS, DE 1,00 X 3,00 M (SEM AMIANTO)                                                                                                                                                                                                                                                                                                                                                                                                                                   </v>
          </cell>
          <cell r="D11988" t="str">
            <v xml:space="preserve">UN    </v>
          </cell>
          <cell r="E11988">
            <v>190.3</v>
          </cell>
        </row>
        <row r="11989">
          <cell r="A11989">
            <v>7230</v>
          </cell>
          <cell r="B11989" t="str">
            <v>SINAPI</v>
          </cell>
          <cell r="C11989" t="str">
            <v xml:space="preserve">TELHA ESTRUTURAL DE FIBROCIMENTO 2 ABAS, DE 1,00 X 4,60 M (SEM AMIANTO)                                                                                                                                                                                                                                                                                                                                                                                                                                   </v>
          </cell>
          <cell r="D11989" t="str">
            <v xml:space="preserve">UN    </v>
          </cell>
          <cell r="E11989">
            <v>316.82</v>
          </cell>
        </row>
        <row r="11990">
          <cell r="A11990">
            <v>7231</v>
          </cell>
          <cell r="B11990" t="str">
            <v>SINAPI</v>
          </cell>
          <cell r="C11990" t="str">
            <v xml:space="preserve">TELHA ESTRUTURAL DE FIBROCIMENTO 2 ABAS, DE 1,00 X 6,00 M (SEM AMIANTO)                                                                                                                                                                                                                                                                                                                                                                                                                                   </v>
          </cell>
          <cell r="D11990" t="str">
            <v xml:space="preserve">UN    </v>
          </cell>
          <cell r="E11990">
            <v>449.43</v>
          </cell>
        </row>
        <row r="11991">
          <cell r="A11991">
            <v>7220</v>
          </cell>
          <cell r="B11991" t="str">
            <v>SINAPI</v>
          </cell>
          <cell r="C11991" t="str">
            <v xml:space="preserve">TELHA ESTRUTURAL DE FIBROCIMENTO 2 ABAS, DE 1,00 X 7,40 M (SEM AMIANTO)                                                                                                                                                                                                                                                                                                                                                                                                                                   </v>
          </cell>
          <cell r="D11991" t="str">
            <v xml:space="preserve">UN    </v>
          </cell>
          <cell r="E11991">
            <v>554.78</v>
          </cell>
        </row>
        <row r="11992">
          <cell r="A11992">
            <v>34447</v>
          </cell>
          <cell r="B11992" t="str">
            <v>SINAPI</v>
          </cell>
          <cell r="C11992" t="str">
            <v xml:space="preserve">TELHA ESTRUTURAL DE FIBROCIMENTO 2 ABAS, DE 1,00 X 8,20 M (SEM AMIANTO)                                                                                                                                                                                                                                                                                                                                                                                                                                   </v>
          </cell>
          <cell r="D11992" t="str">
            <v xml:space="preserve">UN    </v>
          </cell>
          <cell r="E11992">
            <v>620.32000000000005</v>
          </cell>
        </row>
        <row r="11993">
          <cell r="A11993">
            <v>7233</v>
          </cell>
          <cell r="B11993" t="str">
            <v>SINAPI</v>
          </cell>
          <cell r="C11993" t="str">
            <v xml:space="preserve">TELHA ESTRUTURAL DE FIBROCIMENTO 2 ABAS, DE 1,00 X 9,20 M (SEM AMIANTO)                                                                                                                                                                                                                                                                                                                                                                                                                                   </v>
          </cell>
          <cell r="D11993" t="str">
            <v xml:space="preserve">UN    </v>
          </cell>
          <cell r="E11993">
            <v>711.61</v>
          </cell>
        </row>
        <row r="11994">
          <cell r="A11994">
            <v>40740</v>
          </cell>
          <cell r="B11994" t="str">
            <v>SINAPI</v>
          </cell>
          <cell r="C11994" t="str">
            <v xml:space="preserve">TELHA GALVALUME COM ISOLAMENTO TERMOACUSTICO EM ESPUMA RIGIDA DE POLIURETANO (PU) INJETADO, ESPESSURA DE 30 MM, DENSIDADE DE 35 KG/M3, REVESTIMENTO EM TELHA TRAPEZOIDAL NAS DUAS FACES COM ESPESSURA DE 0,50 MM CADA, ACABAMENTO NATURAL (NAO INCLUI ACESSORIOS DE FIXACAO)                                                                                                                                                                                                                              </v>
          </cell>
          <cell r="D11994" t="str">
            <v xml:space="preserve">M2    </v>
          </cell>
          <cell r="E11994">
            <v>161.77000000000001</v>
          </cell>
        </row>
        <row r="11995">
          <cell r="A11995">
            <v>25007</v>
          </cell>
          <cell r="B11995" t="str">
            <v>SINAPI</v>
          </cell>
          <cell r="C11995" t="str">
            <v xml:space="preserve">TELHA ONDULADA EM ACO ZINCADO, ALTURA DE 17 MM, ESPESSURA DE 0,50 MM, LARGURA UTIL DE APROXIMADAMENTE 985 MM, SEM PINTURA                                                                                                                                                                                                                                                                                                                                                                                 </v>
          </cell>
          <cell r="D11995" t="str">
            <v xml:space="preserve">M2    </v>
          </cell>
          <cell r="E11995">
            <v>46.29</v>
          </cell>
        </row>
        <row r="11996">
          <cell r="A11996">
            <v>43071</v>
          </cell>
          <cell r="B11996" t="str">
            <v>SINAPI</v>
          </cell>
          <cell r="C11996" t="str">
            <v xml:space="preserve">TELHA TERMOISOLANTE REVESTIDA EM ACO GALVALUME, FACE SUPERIOR TRAPEZOIDAL E FACE INFERIOR PLANA (NAO INCLUI ACESSORIOS DE FIXACAO), REVEST COM ESPESSURA DE 0,50 MM, COM PRE-PINTURA DE COR BRANCA NAS DUAS FACES, NUCLEO EM POLIIOCIANURATO (PIR) COM ESPESSURA DE 50 MM                                                                                                                                                                                                                                 </v>
          </cell>
          <cell r="D11996" t="str">
            <v xml:space="preserve">M2    </v>
          </cell>
          <cell r="E11996">
            <v>182.15</v>
          </cell>
        </row>
        <row r="11997">
          <cell r="A11997">
            <v>39520</v>
          </cell>
          <cell r="B11997" t="str">
            <v>SINAPI</v>
          </cell>
          <cell r="C11997" t="str">
            <v xml:space="preserve">TELHA TERMOISOLANTE REVESTIDA EM ACO GALVANIZADO, FACE SUPERIOR EM TELHA TRAPEZOIDAL E FACE INFERIOR EM CHAPA PLANA (SEM ACESSORIOS DE FIXACAO), REVESTIMENTO COM ESPESSURA DE 0,50 MM COM PRE-PINTURA NAS DUAS FACES, NUCLEO EM POLIESTIRENO (EPS) DE 30 MM                                                                                                                                                                                                                                              </v>
          </cell>
          <cell r="D11997" t="str">
            <v xml:space="preserve">M2    </v>
          </cell>
          <cell r="E11997">
            <v>148.61000000000001</v>
          </cell>
        </row>
        <row r="11998">
          <cell r="A11998">
            <v>39521</v>
          </cell>
          <cell r="B11998" t="str">
            <v>SINAPI</v>
          </cell>
          <cell r="C11998" t="str">
            <v xml:space="preserve">TELHA TERMOISOLANTE REVESTIDA EM ACO GALVANIZADO, FACE SUPERIOR EM TELHA TRAPEZOIDAL E FACE INFERIOR EM CHAPA PLANA (SEM ACESSORIOS DE FIXACAO), REVESTIMENTO COM ESPESSURA DE 0,50 MM COM PRE-PINTURA NAS DUAS FACES, NUCLEO EM POLIESTIRENO (EPS) DE 50 MM                                                                                                                                                                                                                                              </v>
          </cell>
          <cell r="D11998" t="str">
            <v xml:space="preserve">M2    </v>
          </cell>
          <cell r="E11998">
            <v>153.46</v>
          </cell>
        </row>
        <row r="11999">
          <cell r="A11999">
            <v>39522</v>
          </cell>
          <cell r="B11999" t="str">
            <v>SINAPI</v>
          </cell>
          <cell r="C11999" t="str">
            <v xml:space="preserve">TELHA TERMOISOLANTE REVESTIDA EM ACO GALVANIZADO, FACES SUPERIOR E INFERIOR EM TELHA TRAPEZOIDAL (SEM ACESSORIOS DE FIXACAO), REVESTIMENTO COM ESPESSURA DE 0,50 MM COM PRE-PINTURA NAS DUAS FACES, NUCLEO EM POLIESTIRENO (EPS) DE 50 MM                                                                                                                                                                                                                                                                 </v>
          </cell>
          <cell r="D11999" t="str">
            <v xml:space="preserve">M2    </v>
          </cell>
          <cell r="E11999">
            <v>158.47</v>
          </cell>
        </row>
        <row r="12000">
          <cell r="A12000">
            <v>7243</v>
          </cell>
          <cell r="B12000" t="str">
            <v>SINAPI</v>
          </cell>
          <cell r="C12000" t="str">
            <v xml:space="preserve">TELHA TRAPEZOIDAL EM ACO ZINCADO, SEM PINTURA, ALTURA DE APROXIMADAMENTE 40 MM, ESPESSURA DE 0,50 MM E LARGURA UTIL DE 980 MM                                                                                                                                                                                                                                                                                                                                                                             </v>
          </cell>
          <cell r="D12000" t="str">
            <v xml:space="preserve">M2    </v>
          </cell>
          <cell r="E12000">
            <v>48.37</v>
          </cell>
        </row>
        <row r="12001">
          <cell r="A12001">
            <v>11067</v>
          </cell>
          <cell r="B12001" t="str">
            <v>SINAPI</v>
          </cell>
          <cell r="C12001" t="str">
            <v xml:space="preserve">TELHA TRAPEZOIDAL EM ALUMINIO, ALTURA DE *38* MM E ESPESSURA DE 0,5 MM (LARGURA TOTAL DE 1056 MM E COMPRIMENTO DE 5000 MM)                                                                                                                                                                                                                                                                                                                                                                                </v>
          </cell>
          <cell r="D12001" t="str">
            <v xml:space="preserve">UN    </v>
          </cell>
          <cell r="E12001">
            <v>644.33000000000004</v>
          </cell>
        </row>
        <row r="12002">
          <cell r="A12002">
            <v>11068</v>
          </cell>
          <cell r="B12002" t="str">
            <v>SINAPI</v>
          </cell>
          <cell r="C12002" t="str">
            <v xml:space="preserve">TELHA TRAPEZOIDAL EM ALUMINIO, ALTURA DE *38* MM E ESPESSURA DE 0,7 MM (LARGURA TOTAL DE 1056 MM E COMPRIMENTO DE 5000 MM)                                                                                                                                                                                                                                                                                                                                                                                </v>
          </cell>
          <cell r="D12002" t="str">
            <v xml:space="preserve">UN    </v>
          </cell>
          <cell r="E12002">
            <v>814.02</v>
          </cell>
        </row>
        <row r="12003">
          <cell r="A12003">
            <v>7246</v>
          </cell>
          <cell r="B12003" t="str">
            <v>SINAPI</v>
          </cell>
          <cell r="C12003" t="str">
            <v xml:space="preserve">TELHA VIDRO TIPO CANAL OU COLONIAL, C = 46 A 50 CM                                                                                                                                                                                                                                                                                                                                                                                                                                                        </v>
          </cell>
          <cell r="D12003" t="str">
            <v xml:space="preserve">UN    </v>
          </cell>
          <cell r="E12003">
            <v>36.39</v>
          </cell>
        </row>
        <row r="12004">
          <cell r="A12004">
            <v>41097</v>
          </cell>
          <cell r="B12004" t="str">
            <v>SINAPI</v>
          </cell>
          <cell r="C12004" t="str">
            <v xml:space="preserve">TELHADOR  (MENSALISTA)                                                                                                                                                                                                                                                                                                                                                                                                                                                                                    </v>
          </cell>
          <cell r="D12004" t="str">
            <v xml:space="preserve">MES   </v>
          </cell>
          <cell r="E12004">
            <v>3009.4</v>
          </cell>
        </row>
        <row r="12005">
          <cell r="A12005">
            <v>12869</v>
          </cell>
          <cell r="B12005" t="str">
            <v>SINAPI</v>
          </cell>
          <cell r="C12005" t="str">
            <v xml:space="preserve">TELHADOR (HORISTA)                                                                                                                                                                                                                                                                                                                                                                                                                                                                                        </v>
          </cell>
          <cell r="D12005" t="str">
            <v xml:space="preserve">H     </v>
          </cell>
          <cell r="E12005">
            <v>16.98</v>
          </cell>
        </row>
        <row r="12006">
          <cell r="A12006">
            <v>1574</v>
          </cell>
          <cell r="B12006" t="str">
            <v>SINAPI</v>
          </cell>
          <cell r="C12006" t="str">
            <v xml:space="preserve">TERMINAL A COMPRESSAO EM COBRE ESTANHADO PARA CABO 10 MM2, 1 FURO E 1 COMPRESSAO, PARA PARAFUSO DE FIXACAO M6                                                                                                                                                                                                                                                                                                                                                                                             </v>
          </cell>
          <cell r="D12006" t="str">
            <v xml:space="preserve">UN    </v>
          </cell>
          <cell r="E12006">
            <v>1.76</v>
          </cell>
        </row>
        <row r="12007">
          <cell r="A12007">
            <v>1581</v>
          </cell>
          <cell r="B12007" t="str">
            <v>SINAPI</v>
          </cell>
          <cell r="C12007" t="str">
            <v xml:space="preserve">TERMINAL A COMPRESSAO EM COBRE ESTANHADO PARA CABO 120 MM2, 1 FURO E 1 COMPRESSAO, PARA PARAFUSO DE FIXACAO M12                                                                                                                                                                                                                                                                                                                                                                                           </v>
          </cell>
          <cell r="D12007" t="str">
            <v xml:space="preserve">UN    </v>
          </cell>
          <cell r="E12007">
            <v>12.2</v>
          </cell>
        </row>
        <row r="12008">
          <cell r="A12008">
            <v>1575</v>
          </cell>
          <cell r="B12008" t="str">
            <v>SINAPI</v>
          </cell>
          <cell r="C12008" t="str">
            <v xml:space="preserve">TERMINAL A COMPRESSAO EM COBRE ESTANHADO PARA CABO 16 MM2, 1 FURO E 1 COMPRESSAO, PARA PARAFUSO DE FIXACAO M6                                                                                                                                                                                                                                                                                                                                                                                             </v>
          </cell>
          <cell r="D12008" t="str">
            <v xml:space="preserve">UN    </v>
          </cell>
          <cell r="E12008">
            <v>2.09</v>
          </cell>
        </row>
        <row r="12009">
          <cell r="A12009">
            <v>1570</v>
          </cell>
          <cell r="B12009" t="str">
            <v>SINAPI</v>
          </cell>
          <cell r="C12009" t="str">
            <v xml:space="preserve">TERMINAL A COMPRESSAO EM COBRE ESTANHADO PARA CABO 2,5 MM2, 1 FURO E 1 COMPRESSAO, PARA PARAFUSO DE FIXACAO M5                                                                                                                                                                                                                                                                                                                                                                                            </v>
          </cell>
          <cell r="D12009" t="str">
            <v xml:space="preserve">UN    </v>
          </cell>
          <cell r="E12009">
            <v>1.05</v>
          </cell>
        </row>
        <row r="12010">
          <cell r="A12010">
            <v>1576</v>
          </cell>
          <cell r="B12010" t="str">
            <v>SINAPI</v>
          </cell>
          <cell r="C12010" t="str">
            <v xml:space="preserve">TERMINAL A COMPRESSAO EM COBRE ESTANHADO PARA CABO 25 MM2, 1 FURO E 1 COMPRESSAO, PARA PARAFUSO DE FIXACAO M8                                                                                                                                                                                                                                                                                                                                                                                             </v>
          </cell>
          <cell r="D12010" t="str">
            <v xml:space="preserve">UN    </v>
          </cell>
          <cell r="E12010">
            <v>2.89</v>
          </cell>
        </row>
        <row r="12011">
          <cell r="A12011">
            <v>1577</v>
          </cell>
          <cell r="B12011" t="str">
            <v>SINAPI</v>
          </cell>
          <cell r="C12011" t="str">
            <v xml:space="preserve">TERMINAL A COMPRESSAO EM COBRE ESTANHADO PARA CABO 35 MM2, 1 FURO E 1 COMPRESSAO, PARA PARAFUSO DE FIXACAO M8                                                                                                                                                                                                                                                                                                                                                                                             </v>
          </cell>
          <cell r="D12011" t="str">
            <v xml:space="preserve">UN    </v>
          </cell>
          <cell r="E12011">
            <v>3.26</v>
          </cell>
        </row>
        <row r="12012">
          <cell r="A12012">
            <v>1571</v>
          </cell>
          <cell r="B12012" t="str">
            <v>SINAPI</v>
          </cell>
          <cell r="C12012" t="str">
            <v xml:space="preserve">TERMINAL A COMPRESSAO EM COBRE ESTANHADO PARA CABO 4 MM2, 1 FURO E 1 COMPRESSAO, PARA PARAFUSO DE FIXACAO M5                                                                                                                                                                                                                                                                                                                                                                                              </v>
          </cell>
          <cell r="D12012" t="str">
            <v xml:space="preserve">UN    </v>
          </cell>
          <cell r="E12012">
            <v>1.36</v>
          </cell>
        </row>
        <row r="12013">
          <cell r="A12013">
            <v>1578</v>
          </cell>
          <cell r="B12013" t="str">
            <v>SINAPI</v>
          </cell>
          <cell r="C12013" t="str">
            <v xml:space="preserve">TERMINAL A COMPRESSAO EM COBRE ESTANHADO PARA CABO 50 MM2, 1 FURO E 1 COMPRESSAO, PARA PARAFUSO DE FIXACAO M8                                                                                                                                                                                                                                                                                                                                                                                             </v>
          </cell>
          <cell r="D12013" t="str">
            <v xml:space="preserve">UN    </v>
          </cell>
          <cell r="E12013">
            <v>5.65</v>
          </cell>
        </row>
        <row r="12014">
          <cell r="A12014">
            <v>1573</v>
          </cell>
          <cell r="B12014" t="str">
            <v>SINAPI</v>
          </cell>
          <cell r="C12014" t="str">
            <v xml:space="preserve">TERMINAL A COMPRESSAO EM COBRE ESTANHADO PARA CABO 6 MM2, 1 FURO E 1 COMPRESSAO, PARA PARAFUSO DE FIXACAO M6                                                                                                                                                                                                                                                                                                                                                                                              </v>
          </cell>
          <cell r="D12014" t="str">
            <v xml:space="preserve">UN    </v>
          </cell>
          <cell r="E12014">
            <v>1.63</v>
          </cell>
        </row>
        <row r="12015">
          <cell r="A12015">
            <v>1579</v>
          </cell>
          <cell r="B12015" t="str">
            <v>SINAPI</v>
          </cell>
          <cell r="C12015" t="str">
            <v xml:space="preserve">TERMINAL A COMPRESSAO EM COBRE ESTANHADO PARA CABO 70 MM2, 1 FURO E 1 COMPRESSAO, PARA PARAFUSO DE FIXACAO M10                                                                                                                                                                                                                                                                                                                                                                                            </v>
          </cell>
          <cell r="D12015" t="str">
            <v xml:space="preserve">UN    </v>
          </cell>
          <cell r="E12015">
            <v>7.04</v>
          </cell>
        </row>
        <row r="12016">
          <cell r="A12016">
            <v>1580</v>
          </cell>
          <cell r="B12016" t="str">
            <v>SINAPI</v>
          </cell>
          <cell r="C12016" t="str">
            <v xml:space="preserve">TERMINAL A COMPRESSAO EM COBRE ESTANHADO PARA CABO 95 MM2, 1 FURO E 1 COMPRESSAO, PARA PARAFUSO DE FIXACAO M12                                                                                                                                                                                                                                                                                                                                                                                            </v>
          </cell>
          <cell r="D12016" t="str">
            <v xml:space="preserve">UN    </v>
          </cell>
          <cell r="E12016">
            <v>8.67</v>
          </cell>
        </row>
        <row r="12017">
          <cell r="A12017">
            <v>39321</v>
          </cell>
          <cell r="B12017" t="str">
            <v>SINAPI</v>
          </cell>
          <cell r="C12017" t="str">
            <v xml:space="preserve">TERMINAL DE VENTILACAO, 100 MM, SERIE NORMAL, ESGOTO PREDIAL                                                                                                                                                                                                                                                                                                                                                                                                                                              </v>
          </cell>
          <cell r="D12017" t="str">
            <v xml:space="preserve">UN    </v>
          </cell>
          <cell r="E12017">
            <v>22.44</v>
          </cell>
        </row>
        <row r="12018">
          <cell r="A12018">
            <v>39319</v>
          </cell>
          <cell r="B12018" t="str">
            <v>SINAPI</v>
          </cell>
          <cell r="C12018" t="str">
            <v xml:space="preserve">TERMINAL DE VENTILACAO, 50 MM, SERIE NORMAL, ESGOTO PREDIAL                                                                                                                                                                                                                                                                                                                                                                                                                                               </v>
          </cell>
          <cell r="D12018" t="str">
            <v xml:space="preserve">UN    </v>
          </cell>
          <cell r="E12018">
            <v>8.76</v>
          </cell>
        </row>
        <row r="12019">
          <cell r="A12019">
            <v>39320</v>
          </cell>
          <cell r="B12019" t="str">
            <v>SINAPI</v>
          </cell>
          <cell r="C12019" t="str">
            <v xml:space="preserve">TERMINAL DE VENTILACAO, 75 MM, SERIE NORMAL, ESGOTO PREDIAL                                                                                                                                                                                                                                                                                                                                                                                                                                               </v>
          </cell>
          <cell r="D12019" t="str">
            <v xml:space="preserve">UN    </v>
          </cell>
          <cell r="E12019">
            <v>14.57</v>
          </cell>
        </row>
        <row r="12020">
          <cell r="A12020">
            <v>1591</v>
          </cell>
          <cell r="B12020" t="str">
            <v>SINAPI</v>
          </cell>
          <cell r="C12020" t="str">
            <v xml:space="preserve">TERMINAL METALICO A PRESSAO PARA 1 CABO DE 120 MM2, COM 1 FURO DE FIXACAO                                                                                                                                                                                                                                                                                                                                                                                                                                 </v>
          </cell>
          <cell r="D12020" t="str">
            <v xml:space="preserve">UN    </v>
          </cell>
          <cell r="E12020">
            <v>26.9</v>
          </cell>
        </row>
        <row r="12021">
          <cell r="A12021">
            <v>1547</v>
          </cell>
          <cell r="B12021" t="str">
            <v>SINAPI</v>
          </cell>
          <cell r="C12021" t="str">
            <v xml:space="preserve">TERMINAL METALICO A PRESSAO PARA 1 CABO DE 150 A 185 MM2, COM 2 FUROS PARA FIXACAO                                                                                                                                                                                                                                                                                                                                                                                                                        </v>
          </cell>
          <cell r="D12021" t="str">
            <v xml:space="preserve">UN    </v>
          </cell>
          <cell r="E12021">
            <v>140.94999999999999</v>
          </cell>
        </row>
        <row r="12022">
          <cell r="A12022">
            <v>38196</v>
          </cell>
          <cell r="B12022" t="str">
            <v>SINAPI</v>
          </cell>
          <cell r="C12022" t="str">
            <v xml:space="preserve">TERMINAL METALICO A PRESSAO PARA 1 CABO DE 150 MM2, COM 1 FURO DE FIXACAO                                                                                                                                                                                                                                                                                                                                                                                                                                 </v>
          </cell>
          <cell r="D12022" t="str">
            <v xml:space="preserve">UN    </v>
          </cell>
          <cell r="E12022">
            <v>27.45</v>
          </cell>
        </row>
        <row r="12023">
          <cell r="A12023">
            <v>1543</v>
          </cell>
          <cell r="B12023" t="str">
            <v>SINAPI</v>
          </cell>
          <cell r="C12023" t="str">
            <v xml:space="preserve">TERMINAL METALICO A PRESSAO PARA 1 CABO DE 16 A 25 MM2, COM 2 FUROS PARA FIXACAO                                                                                                                                                                                                                                                                                                                                                                                                                          </v>
          </cell>
          <cell r="D12023" t="str">
            <v xml:space="preserve">UN    </v>
          </cell>
          <cell r="E12023">
            <v>29.17</v>
          </cell>
        </row>
        <row r="12024">
          <cell r="A12024">
            <v>1585</v>
          </cell>
          <cell r="B12024" t="str">
            <v>SINAPI</v>
          </cell>
          <cell r="C12024" t="str">
            <v xml:space="preserve">TERMINAL METALICO A PRESSAO PARA 1 CABO DE 16 MM2, COM 1 FURO DE FIXACAO                                                                                                                                                                                                                                                                                                                                                                                                                                  </v>
          </cell>
          <cell r="D12024" t="str">
            <v xml:space="preserve">UN    </v>
          </cell>
          <cell r="E12024">
            <v>5.65</v>
          </cell>
        </row>
        <row r="12025">
          <cell r="A12025">
            <v>1593</v>
          </cell>
          <cell r="B12025" t="str">
            <v>SINAPI</v>
          </cell>
          <cell r="C12025" t="str">
            <v xml:space="preserve">TERMINAL METALICO A PRESSAO PARA 1 CABO DE 185 MM2, COM 1 FURO DE FIXACAO                                                                                                                                                                                                                                                                                                                                                                                                                                 </v>
          </cell>
          <cell r="D12025" t="str">
            <v xml:space="preserve">UN    </v>
          </cell>
          <cell r="E12025">
            <v>30</v>
          </cell>
        </row>
        <row r="12026">
          <cell r="A12026">
            <v>11838</v>
          </cell>
          <cell r="B12026" t="str">
            <v>SINAPI</v>
          </cell>
          <cell r="C12026" t="str">
            <v xml:space="preserve">TERMINAL METALICO A PRESSAO PARA 1 CABO DE 240 MM2, COM 1 FURO DE FIXACAO                                                                                                                                                                                                                                                                                                                                                                                                                                 </v>
          </cell>
          <cell r="D12026" t="str">
            <v xml:space="preserve">UN    </v>
          </cell>
          <cell r="E12026">
            <v>39.590000000000003</v>
          </cell>
        </row>
        <row r="12027">
          <cell r="A12027">
            <v>1594</v>
          </cell>
          <cell r="B12027" t="str">
            <v>SINAPI</v>
          </cell>
          <cell r="C12027" t="str">
            <v xml:space="preserve">TERMINAL METALICO A PRESSAO PARA 1 CABO DE 25 A 35 MM2, COM 2 FUROS PARA FIXACAO                                                                                                                                                                                                                                                                                                                                                                                                                          </v>
          </cell>
          <cell r="D12027" t="str">
            <v xml:space="preserve">UN    </v>
          </cell>
          <cell r="E12027">
            <v>40.020000000000003</v>
          </cell>
        </row>
        <row r="12028">
          <cell r="A12028">
            <v>1586</v>
          </cell>
          <cell r="B12028" t="str">
            <v>SINAPI</v>
          </cell>
          <cell r="C12028" t="str">
            <v xml:space="preserve">TERMINAL METALICO A PRESSAO PARA 1 CABO DE 25 MM2, COM 1 FURO DE FIXACAO                                                                                                                                                                                                                                                                                                                                                                                                                                  </v>
          </cell>
          <cell r="D12028" t="str">
            <v xml:space="preserve">UN    </v>
          </cell>
          <cell r="E12028">
            <v>7.15</v>
          </cell>
        </row>
        <row r="12029">
          <cell r="A12029">
            <v>11839</v>
          </cell>
          <cell r="B12029" t="str">
            <v>SINAPI</v>
          </cell>
          <cell r="C12029" t="str">
            <v xml:space="preserve">TERMINAL METALICO A PRESSAO PARA 1 CABO DE 300 MM2, COM 1 FURO DE FIXACAO                                                                                                                                                                                                                                                                                                                                                                                                                                 </v>
          </cell>
          <cell r="D12029" t="str">
            <v xml:space="preserve">UN    </v>
          </cell>
          <cell r="E12029">
            <v>57.6</v>
          </cell>
        </row>
        <row r="12030">
          <cell r="A12030">
            <v>1587</v>
          </cell>
          <cell r="B12030" t="str">
            <v>SINAPI</v>
          </cell>
          <cell r="C12030" t="str">
            <v xml:space="preserve">TERMINAL METALICO A PRESSAO PARA 1 CABO DE 35 MM2, COM 1 FURO DE FIXACAO                                                                                                                                                                                                                                                                                                                                                                                                                                  </v>
          </cell>
          <cell r="D12030" t="str">
            <v xml:space="preserve">UN    </v>
          </cell>
          <cell r="E12030">
            <v>7.28</v>
          </cell>
        </row>
        <row r="12031">
          <cell r="A12031">
            <v>1545</v>
          </cell>
          <cell r="B12031" t="str">
            <v>SINAPI</v>
          </cell>
          <cell r="C12031" t="str">
            <v xml:space="preserve">TERMINAL METALICO A PRESSAO PARA 1 CABO DE 50 A 70 MM2, COM 2 FUROS PARA FIXACAO                                                                                                                                                                                                                                                                                                                                                                                                                          </v>
          </cell>
          <cell r="D12031" t="str">
            <v xml:space="preserve">UN    </v>
          </cell>
          <cell r="E12031">
            <v>69.12</v>
          </cell>
        </row>
        <row r="12032">
          <cell r="A12032">
            <v>1588</v>
          </cell>
          <cell r="B12032" t="str">
            <v>SINAPI</v>
          </cell>
          <cell r="C12032" t="str">
            <v xml:space="preserve">TERMINAL METALICO A PRESSAO PARA 1 CABO DE 50 MM2, COM 1 FURO DE FIXACAO                                                                                                                                                                                                                                                                                                                                                                                                                                  </v>
          </cell>
          <cell r="D12032" t="str">
            <v xml:space="preserve">UN    </v>
          </cell>
          <cell r="E12032">
            <v>9.99</v>
          </cell>
        </row>
        <row r="12033">
          <cell r="A12033">
            <v>1535</v>
          </cell>
          <cell r="B12033" t="str">
            <v>SINAPI</v>
          </cell>
          <cell r="C12033" t="str">
            <v xml:space="preserve">TERMINAL METALICO A PRESSAO PARA 1 CABO DE 6 A 10 MM2, COM 1 FURO DE FIXACAO                                                                                                                                                                                                                                                                                                                                                                                                                              </v>
          </cell>
          <cell r="D12033" t="str">
            <v xml:space="preserve">UN    </v>
          </cell>
          <cell r="E12033">
            <v>5.75</v>
          </cell>
        </row>
        <row r="12034">
          <cell r="A12034">
            <v>1589</v>
          </cell>
          <cell r="B12034" t="str">
            <v>SINAPI</v>
          </cell>
          <cell r="C12034" t="str">
            <v xml:space="preserve">TERMINAL METALICO A PRESSAO PARA 1 CABO DE 70 MM2, COM 1 FURO DE FIXACAO                                                                                                                                                                                                                                                                                                                                                                                                                                  </v>
          </cell>
          <cell r="D12034" t="str">
            <v xml:space="preserve">UN    </v>
          </cell>
          <cell r="E12034">
            <v>10.3</v>
          </cell>
        </row>
        <row r="12035">
          <cell r="A12035">
            <v>1546</v>
          </cell>
          <cell r="B12035" t="str">
            <v>SINAPI</v>
          </cell>
          <cell r="C12035" t="str">
            <v xml:space="preserve">TERMINAL METALICO A PRESSAO PARA 1 CABO DE 95 A 120 MM2, COM 2 FUROS PARA FIXACAO                                                                                                                                                                                                                                                                                                                                                                                                                         </v>
          </cell>
          <cell r="D12035" t="str">
            <v xml:space="preserve">UN    </v>
          </cell>
          <cell r="E12035">
            <v>116.64</v>
          </cell>
        </row>
        <row r="12036">
          <cell r="A12036">
            <v>1590</v>
          </cell>
          <cell r="B12036" t="str">
            <v>SINAPI</v>
          </cell>
          <cell r="C12036" t="str">
            <v xml:space="preserve">TERMINAL METALICO A PRESSAO PARA 1 CABO DE 95 MM2, COM 1 FURO DE FIXACAO                                                                                                                                                                                                                                                                                                                                                                                                                                  </v>
          </cell>
          <cell r="D12036" t="str">
            <v xml:space="preserve">UN    </v>
          </cell>
          <cell r="E12036">
            <v>18.14</v>
          </cell>
        </row>
        <row r="12037">
          <cell r="A12037">
            <v>1542</v>
          </cell>
          <cell r="B12037" t="str">
            <v>SINAPI</v>
          </cell>
          <cell r="C12037" t="str">
            <v xml:space="preserve">TERMINAL METALICO A PRESSAO 1 CABO, PARA CABOS DE 4 A 10 MM2, COM 2 FUROS PARA FIXACAO                                                                                                                                                                                                                                                                                                                                                                                                                    </v>
          </cell>
          <cell r="D12037" t="str">
            <v xml:space="preserve">UN    </v>
          </cell>
          <cell r="E12037">
            <v>24.03</v>
          </cell>
        </row>
        <row r="12038">
          <cell r="A12038">
            <v>38415</v>
          </cell>
          <cell r="B12038" t="str">
            <v>SINAPI</v>
          </cell>
          <cell r="C12038" t="str">
            <v xml:space="preserve">TERMOFUSORA PARA TUBOS E CONEXOES EM PPR COM DIAMETROS DE 20 A 63 MM, POTENCIA DE 800 W, TENSAO 220 V                                                                                                                                                                                                                                                                                                                                                                                                     </v>
          </cell>
          <cell r="D12038" t="str">
            <v xml:space="preserve">UN    </v>
          </cell>
          <cell r="E12038">
            <v>869.22</v>
          </cell>
        </row>
        <row r="12039">
          <cell r="A12039">
            <v>38414</v>
          </cell>
          <cell r="B12039" t="str">
            <v>SINAPI</v>
          </cell>
          <cell r="C12039" t="str">
            <v xml:space="preserve">TERMOFUSORA PARA TUBOS E CONEXOES EM PPR COM DIAMETROS DE 75 A 110 MM, POTENCIA DE *1100* W, TENSAO 220 V                                                                                                                                                                                                                                                                                                                                                                                                 </v>
          </cell>
          <cell r="D12039" t="str">
            <v xml:space="preserve">UN    </v>
          </cell>
          <cell r="E12039">
            <v>1219.96</v>
          </cell>
        </row>
        <row r="12040">
          <cell r="A12040">
            <v>38128</v>
          </cell>
          <cell r="B12040" t="str">
            <v>SINAPI</v>
          </cell>
          <cell r="C12040" t="str">
            <v xml:space="preserve">TERRA VEGETAL (ENSACADA)                                                                                                                                                                                                                                                                                                                                                                                                                                                                                  </v>
          </cell>
          <cell r="D12040" t="str">
            <v xml:space="preserve">KG    </v>
          </cell>
          <cell r="E12040">
            <v>1.04</v>
          </cell>
        </row>
        <row r="12041">
          <cell r="A12041">
            <v>7253</v>
          </cell>
          <cell r="B12041" t="str">
            <v>SINAPI</v>
          </cell>
          <cell r="C12041" t="str">
            <v xml:space="preserve">TERRA VEGETAL (GRANEL)                                                                                                                                                                                                                                                                                                                                                                                                                                                                                    </v>
          </cell>
          <cell r="D12041" t="str">
            <v xml:space="preserve">M3    </v>
          </cell>
          <cell r="E12041">
            <v>222.85</v>
          </cell>
        </row>
        <row r="12042">
          <cell r="A12042">
            <v>4806</v>
          </cell>
          <cell r="B12042" t="str">
            <v>SINAPI</v>
          </cell>
          <cell r="C12042" t="str">
            <v xml:space="preserve">TESTEIRA ANTIDERRAPANTE PARA PISO VINILICO *5 X 2,5* CM, E = 2 MM                                                                                                                                                                                                                                                                                                                                                                                                                                         </v>
          </cell>
          <cell r="D12042" t="str">
            <v xml:space="preserve">M     </v>
          </cell>
          <cell r="E12042">
            <v>18.62</v>
          </cell>
        </row>
        <row r="12043">
          <cell r="A12043">
            <v>34401</v>
          </cell>
          <cell r="B12043" t="str">
            <v>SINAPI</v>
          </cell>
          <cell r="C12043" t="str">
            <v xml:space="preserve">TIJOLO CERAMICO LAMINADO 5,5 X 11 X 23 CM (L X A X C)                                                                                                                                                                                                                                                                                                                                                                                                                                                     </v>
          </cell>
          <cell r="D12043" t="str">
            <v xml:space="preserve">UN    </v>
          </cell>
          <cell r="E12043">
            <v>1.84</v>
          </cell>
        </row>
        <row r="12044">
          <cell r="A12044">
            <v>7260</v>
          </cell>
          <cell r="B12044" t="str">
            <v>SINAPI</v>
          </cell>
          <cell r="C12044" t="str">
            <v xml:space="preserve">TIJOLO CERAMICO MACICO APARENTE *6 X 12 X 24* CM (L X A X C)                                                                                                                                                                                                                                                                                                                                                                                                                                              </v>
          </cell>
          <cell r="D12044" t="str">
            <v xml:space="preserve">UN    </v>
          </cell>
          <cell r="E12044">
            <v>1.63</v>
          </cell>
        </row>
        <row r="12045">
          <cell r="A12045">
            <v>7256</v>
          </cell>
          <cell r="B12045" t="str">
            <v>SINAPI</v>
          </cell>
          <cell r="C12045" t="str">
            <v xml:space="preserve">TIJOLO CERAMICO MACICO APARENTE 2 FUROS, *6,5 X 10 X 20* CM (L X A X C)                                                                                                                                                                                                                                                                                                                                                                                                                                   </v>
          </cell>
          <cell r="D12045" t="str">
            <v xml:space="preserve">UN    </v>
          </cell>
          <cell r="E12045">
            <v>1.61</v>
          </cell>
        </row>
        <row r="12046">
          <cell r="A12046">
            <v>7258</v>
          </cell>
          <cell r="B12046" t="str">
            <v>SINAPI</v>
          </cell>
          <cell r="C12046" t="str">
            <v xml:space="preserve">TIJOLO CERAMICO MACICO COMUM *5 X 10 X 20* CM (L X A X C)                                                                                                                                                                                                                                                                                                                                                                                                                                                 </v>
          </cell>
          <cell r="D12046" t="str">
            <v xml:space="preserve">UN    </v>
          </cell>
          <cell r="E12046">
            <v>0.66</v>
          </cell>
        </row>
        <row r="12047">
          <cell r="A12047">
            <v>34400</v>
          </cell>
          <cell r="B12047" t="str">
            <v>SINAPI</v>
          </cell>
          <cell r="C12047" t="str">
            <v xml:space="preserve">TIJOLO CERAMICO REFRATARIO 2,5 X 11,4 X 22,9 CM (L X A X C)                                                                                                                                                                                                                                                                                                                                                                                                                                               </v>
          </cell>
          <cell r="D12047" t="str">
            <v xml:space="preserve">UN    </v>
          </cell>
          <cell r="E12047">
            <v>2.83</v>
          </cell>
        </row>
        <row r="12048">
          <cell r="A12048">
            <v>10617</v>
          </cell>
          <cell r="B12048" t="str">
            <v>SINAPI</v>
          </cell>
          <cell r="C12048" t="str">
            <v xml:space="preserve">TIJOLO CERAMICO REFRATARIO 6,3 X 11,4 X 22,9 CM (L X A X C)                                                                                                                                                                                                                                                                                                                                                                                                                                               </v>
          </cell>
          <cell r="D12048" t="str">
            <v xml:space="preserve">UN    </v>
          </cell>
          <cell r="E12048">
            <v>5.41</v>
          </cell>
        </row>
        <row r="12049">
          <cell r="A12049">
            <v>7274</v>
          </cell>
          <cell r="B12049" t="str">
            <v>SINAPI</v>
          </cell>
          <cell r="C12049" t="str">
            <v xml:space="preserve">TIL PARA LIGACAO PREDIAL, EM PVC, JE, BBB, DN 100 X 100 MM, PARA REDE COLETORA ESGOTO (NBR 10569)                                                                                                                                                                                                                                                                                                                                                                                                         </v>
          </cell>
          <cell r="D12049" t="str">
            <v xml:space="preserve">UN    </v>
          </cell>
          <cell r="E12049">
            <v>66.95</v>
          </cell>
        </row>
        <row r="12050">
          <cell r="A12050">
            <v>11663</v>
          </cell>
          <cell r="B12050" t="str">
            <v>SINAPI</v>
          </cell>
          <cell r="C12050" t="str">
            <v xml:space="preserve">TIL TUBO QUEDA, EM PVC, JE, BBB, DN 100 X 100 MM, PARA REDE COLETORA DE ESGOTO (NBR 10569)                                                                                                                                                                                                                                                                                                                                                                                                                </v>
          </cell>
          <cell r="D12050" t="str">
            <v xml:space="preserve">UN    </v>
          </cell>
          <cell r="E12050">
            <v>550.73</v>
          </cell>
        </row>
        <row r="12051">
          <cell r="A12051">
            <v>154</v>
          </cell>
          <cell r="B12051" t="str">
            <v>SINAPI</v>
          </cell>
          <cell r="C12051" t="str">
            <v xml:space="preserve">TINTA / REVESTIMENTO A BASE DE RESINA EPOXI COM ALCATRAO, BICOMPONENTE                                                                                                                                                                                                                                                                                                                                                                                                                                    </v>
          </cell>
          <cell r="D12051" t="str">
            <v xml:space="preserve">L     </v>
          </cell>
          <cell r="E12051">
            <v>62.46</v>
          </cell>
        </row>
        <row r="12052">
          <cell r="A12052">
            <v>38121</v>
          </cell>
          <cell r="B12052" t="str">
            <v>SINAPI</v>
          </cell>
          <cell r="C12052" t="str">
            <v xml:space="preserve">TINTA A BASE DE RESINA ACRILICA EMULSIONADA EM AGUA, PARA SINALIZACAO HORIZONTAL VIARIA (NBR 13699:2012)                                                                                                                                                                                                                                                                                                                                                                                                  </v>
          </cell>
          <cell r="D12052" t="str">
            <v xml:space="preserve">L     </v>
          </cell>
          <cell r="E12052">
            <v>20.14</v>
          </cell>
        </row>
        <row r="12053">
          <cell r="A12053">
            <v>43776</v>
          </cell>
          <cell r="B12053" t="str">
            <v>SINAPI</v>
          </cell>
          <cell r="C12053" t="str">
            <v xml:space="preserve">TINTA A OLEO BRILHANTE, PARA MADEIRAS E METAIS                                                                                                                                                                                                                                                                                                                                                                                                                                                            </v>
          </cell>
          <cell r="D12053" t="str">
            <v xml:space="preserve">L     </v>
          </cell>
          <cell r="E12053">
            <v>26.47</v>
          </cell>
        </row>
        <row r="12054">
          <cell r="A12054">
            <v>7343</v>
          </cell>
          <cell r="B12054" t="str">
            <v>SINAPI</v>
          </cell>
          <cell r="C12054" t="str">
            <v xml:space="preserve">TINTA ACRILICA A BASE DE SOLVENTE, PARA SINALIZACAO HORIZONTAL VIARIA (NBR 11862)                                                                                                                                                                                                                                                                                                                                                                                                                         </v>
          </cell>
          <cell r="D12054" t="str">
            <v xml:space="preserve">L     </v>
          </cell>
          <cell r="E12054">
            <v>17.82</v>
          </cell>
        </row>
        <row r="12055">
          <cell r="A12055">
            <v>7348</v>
          </cell>
          <cell r="B12055" t="str">
            <v>SINAPI</v>
          </cell>
          <cell r="C12055" t="str">
            <v xml:space="preserve">TINTA ACRILICA PREMIUM PARA PISO                                                                                                                                                                                                                                                                                                                                                                                                                                                                          </v>
          </cell>
          <cell r="D12055" t="str">
            <v xml:space="preserve">L     </v>
          </cell>
          <cell r="E12055">
            <v>15.01</v>
          </cell>
        </row>
        <row r="12056">
          <cell r="A12056">
            <v>7313</v>
          </cell>
          <cell r="B12056" t="str">
            <v>SINAPI</v>
          </cell>
          <cell r="C12056" t="str">
            <v xml:space="preserve">TINTA ASFALTICA IMPERMEABILIZANTE DILUIDA EM SOLVENTE, PARA MATERIAIS CIMENTICIOS, METAL E MADEIRA                                                                                                                                                                                                                                                                                                                                                                                                        </v>
          </cell>
          <cell r="D12056" t="str">
            <v xml:space="preserve">L     </v>
          </cell>
          <cell r="E12056">
            <v>21.95</v>
          </cell>
        </row>
        <row r="12057">
          <cell r="A12057">
            <v>7319</v>
          </cell>
          <cell r="B12057" t="str">
            <v>SINAPI</v>
          </cell>
          <cell r="C12057" t="str">
            <v xml:space="preserve">TINTA ASFALTICA IMPERMEABILIZANTE DISPERSA EM AGUA, PARA MATERIAIS CIMENTICIOS                                                                                                                                                                                                                                                                                                                                                                                                                            </v>
          </cell>
          <cell r="D12057" t="str">
            <v xml:space="preserve">L     </v>
          </cell>
          <cell r="E12057">
            <v>12.56</v>
          </cell>
        </row>
        <row r="12058">
          <cell r="A12058">
            <v>7314</v>
          </cell>
          <cell r="B12058" t="str">
            <v>SINAPI</v>
          </cell>
          <cell r="C12058" t="str">
            <v xml:space="preserve">TINTA BORRACHA CLORADA, ACABAMENTO SEMIBRILHO, QUALQUER COR                                                                                                                                                                                                                                                                                                                                                                                                                                               </v>
          </cell>
          <cell r="D12058" t="str">
            <v xml:space="preserve">L     </v>
          </cell>
          <cell r="E12058">
            <v>79.77</v>
          </cell>
        </row>
        <row r="12059">
          <cell r="A12059">
            <v>7304</v>
          </cell>
          <cell r="B12059" t="str">
            <v>SINAPI</v>
          </cell>
          <cell r="C12059" t="str">
            <v xml:space="preserve">TINTA EPOXI BASE AGUA PREMIUM, BRANCA                                                                                                                                                                                                                                                                                                                                                                                                                                                                     </v>
          </cell>
          <cell r="D12059" t="str">
            <v xml:space="preserve">L     </v>
          </cell>
          <cell r="E12059">
            <v>78.459999999999994</v>
          </cell>
        </row>
        <row r="12060">
          <cell r="A12060">
            <v>43649</v>
          </cell>
          <cell r="B12060" t="str">
            <v>SINAPI</v>
          </cell>
          <cell r="C12060" t="str">
            <v xml:space="preserve">TINTA ESMALTE BASE AGUA PREMIUM ACETINADO                                                                                                                                                                                                                                                                                                                                                                                                                                                                 </v>
          </cell>
          <cell r="D12060" t="str">
            <v xml:space="preserve">L     </v>
          </cell>
          <cell r="E12060">
            <v>40.58</v>
          </cell>
        </row>
        <row r="12061">
          <cell r="A12061">
            <v>43650</v>
          </cell>
          <cell r="B12061" t="str">
            <v>SINAPI</v>
          </cell>
          <cell r="C12061" t="str">
            <v xml:space="preserve">TINTA ESMALTE BASE AGUA PREMIUM BRILHANTE                                                                                                                                                                                                                                                                                                                                                                                                                                                                 </v>
          </cell>
          <cell r="D12061" t="str">
            <v xml:space="preserve">L     </v>
          </cell>
          <cell r="E12061">
            <v>38.340000000000003</v>
          </cell>
        </row>
        <row r="12062">
          <cell r="A12062">
            <v>7311</v>
          </cell>
          <cell r="B12062" t="str">
            <v>SINAPI</v>
          </cell>
          <cell r="C12062" t="str">
            <v xml:space="preserve">TINTA ESMALTE SINTETICO PREMIUM ACETINADO                                                                                                                                                                                                                                                                                                                                                                                                                                                                 </v>
          </cell>
          <cell r="D12062" t="str">
            <v xml:space="preserve">L     </v>
          </cell>
          <cell r="E12062">
            <v>39.28</v>
          </cell>
        </row>
        <row r="12063">
          <cell r="A12063">
            <v>7292</v>
          </cell>
          <cell r="B12063" t="str">
            <v>SINAPI</v>
          </cell>
          <cell r="C12063" t="str">
            <v xml:space="preserve">TINTA ESMALTE SINTETICO PREMIUM BRILHANTE                                                                                                                                                                                                                                                                                                                                                                                                                                                                 </v>
          </cell>
          <cell r="D12063" t="str">
            <v xml:space="preserve">L     </v>
          </cell>
          <cell r="E12063">
            <v>38.03</v>
          </cell>
        </row>
        <row r="12064">
          <cell r="A12064">
            <v>7293</v>
          </cell>
          <cell r="B12064" t="str">
            <v>SINAPI</v>
          </cell>
          <cell r="C12064" t="str">
            <v xml:space="preserve">TINTA ESMALTE SINTETICO PREMIUM DE DUPLA ACAO GRAFITE FOSCO PARA SUPERFICIES METALICAS FERROSAS                                                                                                                                                                                                                                                                                                                                                                                                           </v>
          </cell>
          <cell r="D12064" t="str">
            <v xml:space="preserve">L     </v>
          </cell>
          <cell r="E12064">
            <v>42.07</v>
          </cell>
        </row>
        <row r="12065">
          <cell r="A12065">
            <v>7306</v>
          </cell>
          <cell r="B12065" t="str">
            <v>SINAPI</v>
          </cell>
          <cell r="C12065" t="str">
            <v xml:space="preserve">TINTA ESMALTE SINTETICO PREMIUM DE EFEITO PROTETOR DE SUPERFICIE METALICA ALUMINIO                                                                                                                                                                                                                                                                                                                                                                                                                        </v>
          </cell>
          <cell r="D12065" t="str">
            <v xml:space="preserve">L     </v>
          </cell>
          <cell r="E12065">
            <v>46.43</v>
          </cell>
        </row>
        <row r="12066">
          <cell r="A12066">
            <v>7288</v>
          </cell>
          <cell r="B12066" t="str">
            <v>SINAPI</v>
          </cell>
          <cell r="C12066" t="str">
            <v xml:space="preserve">TINTA ESMALTE SINTETICO PREMIUM FOSCO                                                                                                                                                                                                                                                                                                                                                                                                                                                                     </v>
          </cell>
          <cell r="D12066" t="str">
            <v xml:space="preserve">L     </v>
          </cell>
          <cell r="E12066">
            <v>38.549999999999997</v>
          </cell>
        </row>
        <row r="12067">
          <cell r="A12067">
            <v>43625</v>
          </cell>
          <cell r="B12067" t="str">
            <v>SINAPI</v>
          </cell>
          <cell r="C12067" t="str">
            <v xml:space="preserve">TINTA ESMALTE SINTETICO STANDARD ACETINADO                                                                                                                                                                                                                                                                                                                                                                                                                                                                </v>
          </cell>
          <cell r="D12067" t="str">
            <v xml:space="preserve">L     </v>
          </cell>
          <cell r="E12067">
            <v>31.13</v>
          </cell>
        </row>
        <row r="12068">
          <cell r="A12068">
            <v>43647</v>
          </cell>
          <cell r="B12068" t="str">
            <v>SINAPI</v>
          </cell>
          <cell r="C12068" t="str">
            <v xml:space="preserve">TINTA ESMALTE SINTETICO STANDARD BRILHANTE                                                                                                                                                                                                                                                                                                                                                                                                                                                                </v>
          </cell>
          <cell r="D12068" t="str">
            <v xml:space="preserve">L     </v>
          </cell>
          <cell r="E12068">
            <v>28.27</v>
          </cell>
        </row>
        <row r="12069">
          <cell r="A12069">
            <v>43648</v>
          </cell>
          <cell r="B12069" t="str">
            <v>SINAPI</v>
          </cell>
          <cell r="C12069" t="str">
            <v xml:space="preserve">TINTA ESMALTE SINTETICO STANDARD FOSCO                                                                                                                                                                                                                                                                                                                                                                                                                                                                    </v>
          </cell>
          <cell r="D12069" t="str">
            <v xml:space="preserve">L     </v>
          </cell>
          <cell r="E12069">
            <v>27.28</v>
          </cell>
        </row>
        <row r="12070">
          <cell r="A12070">
            <v>35693</v>
          </cell>
          <cell r="B12070" t="str">
            <v>SINAPI</v>
          </cell>
          <cell r="C12070" t="str">
            <v xml:space="preserve">TINTA LATEX ACRILICA ECONOMICA, COR BRANCA                                                                                                                                                                                                                                                                                                                                                                                                                                                                </v>
          </cell>
          <cell r="D12070" t="str">
            <v xml:space="preserve">L     </v>
          </cell>
          <cell r="E12070">
            <v>9.34</v>
          </cell>
        </row>
        <row r="12071">
          <cell r="A12071">
            <v>7356</v>
          </cell>
          <cell r="B12071" t="str">
            <v>SINAPI</v>
          </cell>
          <cell r="C12071" t="str">
            <v xml:space="preserve">TINTA LATEX ACRILICA PREMIUM, COR BRANCO FOSCO                                                                                                                                                                                                                                                                                                                                                                                                                                                            </v>
          </cell>
          <cell r="D12071" t="str">
            <v xml:space="preserve">L     </v>
          </cell>
          <cell r="E12071">
            <v>22.39</v>
          </cell>
        </row>
        <row r="12072">
          <cell r="A12072">
            <v>35692</v>
          </cell>
          <cell r="B12072" t="str">
            <v>SINAPI</v>
          </cell>
          <cell r="C12072" t="str">
            <v xml:space="preserve">TINTA LATEX ACRILICA STANDARD, COR BRANCA                                                                                                                                                                                                                                                                                                                                                                                                                                                                 </v>
          </cell>
          <cell r="D12072" t="str">
            <v xml:space="preserve">L     </v>
          </cell>
          <cell r="E12072">
            <v>14.65</v>
          </cell>
        </row>
        <row r="12073">
          <cell r="A12073">
            <v>43624</v>
          </cell>
          <cell r="B12073" t="str">
            <v>SINAPI</v>
          </cell>
          <cell r="C12073" t="str">
            <v xml:space="preserve">TINTA LATEX ACRILICA SUPER PREMIUM, COR BRANCO FOSCO                                                                                                                                                                                                                                                                                                                                                                                                                                                      </v>
          </cell>
          <cell r="D12073" t="str">
            <v xml:space="preserve">L     </v>
          </cell>
          <cell r="E12073">
            <v>27.29</v>
          </cell>
        </row>
        <row r="12074">
          <cell r="A12074">
            <v>7342</v>
          </cell>
          <cell r="B12074" t="str">
            <v>SINAPI</v>
          </cell>
          <cell r="C12074" t="str">
            <v xml:space="preserve">TINTA MINERAL IMPERMEAVEL EM PO, BRANCA                                                                                                                                                                                                                                                                                                                                                                                                                                                                   </v>
          </cell>
          <cell r="D12074" t="str">
            <v xml:space="preserve">KG    </v>
          </cell>
          <cell r="E12074">
            <v>2.41</v>
          </cell>
        </row>
        <row r="12075">
          <cell r="A12075">
            <v>7350</v>
          </cell>
          <cell r="B12075" t="str">
            <v>SINAPI</v>
          </cell>
          <cell r="C12075" t="str">
            <v xml:space="preserve">TINTA/RESINA ACRILICA PREMIUM PARA CERAMICA                                                                                                                                                                                                                                                                                                                                                                                                                                                               </v>
          </cell>
          <cell r="D12075" t="str">
            <v xml:space="preserve">L     </v>
          </cell>
          <cell r="E12075">
            <v>32.32</v>
          </cell>
        </row>
        <row r="12076">
          <cell r="A12076">
            <v>39574</v>
          </cell>
          <cell r="B12076" t="str">
            <v>SINAPI</v>
          </cell>
          <cell r="C12076" t="str">
            <v xml:space="preserve">TIRANTE COM ELO, EM ARAME GALVANIZADO RIGIDO, NUMERO 10, COMPRIMENTO 2000 MM, PARA PENDURAL DE FORRO REMOVIVEL                                                                                                                                                                                                                                                                                                                                                                                            </v>
          </cell>
          <cell r="D12076" t="str">
            <v xml:space="preserve">UN    </v>
          </cell>
          <cell r="E12076">
            <v>5.0199999999999996</v>
          </cell>
        </row>
        <row r="12077">
          <cell r="A12077">
            <v>11060</v>
          </cell>
          <cell r="B12077" t="str">
            <v>SINAPI</v>
          </cell>
          <cell r="C12077" t="str">
            <v xml:space="preserve">TIRANTE EM FERRO GALVANIZADO PARA CONTRAVENTAMENTO DE TELHA CANALETE 90, 1/4 " X 400 MM                                                                                                                                                                                                                                                                                                                                                                                                                   </v>
          </cell>
          <cell r="D12077" t="str">
            <v xml:space="preserve">UN    </v>
          </cell>
          <cell r="E12077">
            <v>53.68</v>
          </cell>
        </row>
        <row r="12078">
          <cell r="A12078">
            <v>37401</v>
          </cell>
          <cell r="B12078" t="str">
            <v>SINAPI</v>
          </cell>
          <cell r="C12078" t="str">
            <v xml:space="preserve">TOALHEIRO PLASTICO TIPO DISPENSER PARA PAPEL TOALHA INTERFOLHADO                                                                                                                                                                                                                                                                                                                                                                                                                                          </v>
          </cell>
          <cell r="D12078" t="str">
            <v xml:space="preserve">UN    </v>
          </cell>
          <cell r="E12078">
            <v>27.79</v>
          </cell>
        </row>
        <row r="12079">
          <cell r="A12079">
            <v>7525</v>
          </cell>
          <cell r="B12079" t="str">
            <v>SINAPI</v>
          </cell>
          <cell r="C12079" t="str">
            <v xml:space="preserve">TOMADA INDUSTRIAL DE EMBUTIR 3P+T 30 A, 440 V, COM TRAVA, COM PLACA                                                                                                                                                                                                                                                                                                                                                                                                                                       </v>
          </cell>
          <cell r="D12079" t="str">
            <v xml:space="preserve">UN    </v>
          </cell>
          <cell r="E12079">
            <v>43.82</v>
          </cell>
        </row>
        <row r="12080">
          <cell r="A12080">
            <v>7524</v>
          </cell>
          <cell r="B12080" t="str">
            <v>SINAPI</v>
          </cell>
          <cell r="C12080" t="str">
            <v xml:space="preserve">TOMADA INDUSTRIAL DE EMBUTIR 3P+T 30 A, 440 V, COM TRAVA, SEM PLACA                                                                                                                                                                                                                                                                                                                                                                                                                                       </v>
          </cell>
          <cell r="D12080" t="str">
            <v xml:space="preserve">UN    </v>
          </cell>
          <cell r="E12080">
            <v>41.29</v>
          </cell>
        </row>
        <row r="12081">
          <cell r="A12081">
            <v>38105</v>
          </cell>
          <cell r="B12081" t="str">
            <v>SINAPI</v>
          </cell>
          <cell r="C12081" t="str">
            <v xml:space="preserve">TOMADA PARA ANTENA DE TV, CABO COAXIAL DE 9 MM (APENAS MODULO)                                                                                                                                                                                                                                                                                                                                                                                                                                            </v>
          </cell>
          <cell r="D12081" t="str">
            <v xml:space="preserve">UN    </v>
          </cell>
          <cell r="E12081">
            <v>10.61</v>
          </cell>
        </row>
        <row r="12082">
          <cell r="A12082">
            <v>38084</v>
          </cell>
          <cell r="B12082" t="str">
            <v>SINAPI</v>
          </cell>
          <cell r="C12082" t="str">
            <v xml:space="preserve">TOMADA PARA ANTENA DE TV, CABO COAXIAL DE 9 MM, CONJUNTO MONTADO PARA EMBUTIR 4" X 2" (PLACA + SUPORTE + MODULO)                                                                                                                                                                                                                                                                                                                                                                                          </v>
          </cell>
          <cell r="D12082" t="str">
            <v xml:space="preserve">UN    </v>
          </cell>
          <cell r="E12082">
            <v>15.06</v>
          </cell>
        </row>
        <row r="12083">
          <cell r="A12083">
            <v>38103</v>
          </cell>
          <cell r="B12083" t="str">
            <v>SINAPI</v>
          </cell>
          <cell r="C12083" t="str">
            <v xml:space="preserve">TOMADA RJ11, 2 FIOS (APENAS MODULO)                                                                                                                                                                                                                                                                                                                                                                                                                                                                       </v>
          </cell>
          <cell r="D12083" t="str">
            <v xml:space="preserve">UN    </v>
          </cell>
          <cell r="E12083">
            <v>15.92</v>
          </cell>
        </row>
        <row r="12084">
          <cell r="A12084">
            <v>38082</v>
          </cell>
          <cell r="B12084" t="str">
            <v>SINAPI</v>
          </cell>
          <cell r="C12084" t="str">
            <v xml:space="preserve">TOMADA RJ11, 2 FIOS, CONJUNTO MONTADO PARA EMBUTIR 4" X 2" (PLACA + SUPORTE + MODULO)                                                                                                                                                                                                                                                                                                                                                                                                                     </v>
          </cell>
          <cell r="D12084" t="str">
            <v xml:space="preserve">UN    </v>
          </cell>
          <cell r="E12084">
            <v>19.62</v>
          </cell>
        </row>
        <row r="12085">
          <cell r="A12085">
            <v>38104</v>
          </cell>
          <cell r="B12085" t="str">
            <v>SINAPI</v>
          </cell>
          <cell r="C12085" t="str">
            <v xml:space="preserve">TOMADA RJ45, 8 FIOS, CAT 5E (APENAS MODULO)                                                                                                                                                                                                                                                                                                                                                                                                                                                               </v>
          </cell>
          <cell r="D12085" t="str">
            <v xml:space="preserve">UN    </v>
          </cell>
          <cell r="E12085">
            <v>31.18</v>
          </cell>
        </row>
        <row r="12086">
          <cell r="A12086">
            <v>38083</v>
          </cell>
          <cell r="B12086" t="str">
            <v>SINAPI</v>
          </cell>
          <cell r="C12086" t="str">
            <v xml:space="preserve">TOMADA RJ45, 8 FIOS, CAT 5E, CONJUNTO MONTADO PARA EMBUTIR 4" X 2" (PLACA + SUPORTE + MODULO)                                                                                                                                                                                                                                                                                                                                                                                                             </v>
          </cell>
          <cell r="D12086" t="str">
            <v xml:space="preserve">UN    </v>
          </cell>
          <cell r="E12086">
            <v>34.619999999999997</v>
          </cell>
        </row>
        <row r="12087">
          <cell r="A12087">
            <v>38101</v>
          </cell>
          <cell r="B12087" t="str">
            <v>SINAPI</v>
          </cell>
          <cell r="C12087" t="str">
            <v xml:space="preserve">TOMADA 2P+T 10A, 250V  (APENAS MODULO)                                                                                                                                                                                                                                                                                                                                                                                                                                                                    </v>
          </cell>
          <cell r="D12087" t="str">
            <v xml:space="preserve">UN    </v>
          </cell>
          <cell r="E12087">
            <v>7.57</v>
          </cell>
        </row>
        <row r="12088">
          <cell r="A12088">
            <v>7528</v>
          </cell>
          <cell r="B12088" t="str">
            <v>SINAPI</v>
          </cell>
          <cell r="C12088" t="str">
            <v xml:space="preserve">TOMADA 2P+T 10A, 250V, CONJUNTO MONTADO PARA EMBUTIR 4" X 2" (PLACA + SUPORTE + MODULO)                                                                                                                                                                                                                                                                                                                                                                                                                   </v>
          </cell>
          <cell r="D12088" t="str">
            <v xml:space="preserve">UN    </v>
          </cell>
          <cell r="E12088">
            <v>8.9</v>
          </cell>
        </row>
        <row r="12089">
          <cell r="A12089">
            <v>12147</v>
          </cell>
          <cell r="B12089" t="str">
            <v>SINAPI</v>
          </cell>
          <cell r="C12089" t="str">
            <v xml:space="preserve">TOMADA 2P+T 10A, 250V, CONJUNTO MONTADO PARA SOBREPOR 4" X 2" (CAIXA + MODULO)                                                                                                                                                                                                                                                                                                                                                                                                                            </v>
          </cell>
          <cell r="D12089" t="str">
            <v xml:space="preserve">UN    </v>
          </cell>
          <cell r="E12089">
            <v>13.57</v>
          </cell>
        </row>
        <row r="12090">
          <cell r="A12090">
            <v>38075</v>
          </cell>
          <cell r="B12090" t="str">
            <v>SINAPI</v>
          </cell>
          <cell r="C12090" t="str">
            <v xml:space="preserve">TOMADA 2P+T 20A 250V, CONJUNTO MONTADO PARA EMBUTIR 4" X 2" (PLACA + SUPORTE + MODULO)                                                                                                                                                                                                                                                                                                                                                                                                                    </v>
          </cell>
          <cell r="D12090" t="str">
            <v xml:space="preserve">UN    </v>
          </cell>
          <cell r="E12090">
            <v>15.41</v>
          </cell>
        </row>
        <row r="12091">
          <cell r="A12091">
            <v>38102</v>
          </cell>
          <cell r="B12091" t="str">
            <v>SINAPI</v>
          </cell>
          <cell r="C12091" t="str">
            <v xml:space="preserve">TOMADA 2P+T 20A, 250V  (APENAS MODULO)                                                                                                                                                                                                                                                                                                                                                                                                                                                                    </v>
          </cell>
          <cell r="D12091" t="str">
            <v xml:space="preserve">UN    </v>
          </cell>
          <cell r="E12091">
            <v>9.69</v>
          </cell>
        </row>
        <row r="12092">
          <cell r="A12092">
            <v>38076</v>
          </cell>
          <cell r="B12092" t="str">
            <v>SINAPI</v>
          </cell>
          <cell r="C12092" t="str">
            <v xml:space="preserve">TOMADAS (2 MODULOS) 2P+T 10A, 250V, CONJUNTO MONTADO PARA EMBUTIR 4" X 2" (PLACA + SUPORTE + MODULOS)                                                                                                                                                                                                                                                                                                                                                                                                     </v>
          </cell>
          <cell r="D12092" t="str">
            <v xml:space="preserve">UN    </v>
          </cell>
          <cell r="E12092">
            <v>17.28</v>
          </cell>
        </row>
        <row r="12093">
          <cell r="A12093">
            <v>7592</v>
          </cell>
          <cell r="B12093" t="str">
            <v>SINAPI</v>
          </cell>
          <cell r="C12093" t="str">
            <v xml:space="preserve">TOPOGRAFO (HORISTA)                                                                                                                                                                                                                                                                                                                                                                                                                                                                                       </v>
          </cell>
          <cell r="D12093" t="str">
            <v xml:space="preserve">H     </v>
          </cell>
          <cell r="E12093">
            <v>33.659999999999997</v>
          </cell>
        </row>
        <row r="12094">
          <cell r="A12094">
            <v>40820</v>
          </cell>
          <cell r="B12094" t="str">
            <v>SINAPI</v>
          </cell>
          <cell r="C12094" t="str">
            <v xml:space="preserve">TOPOGRAFO (MENSALISTA)                                                                                                                                                                                                                                                                                                                                                                                                                                                                                    </v>
          </cell>
          <cell r="D12094" t="str">
            <v xml:space="preserve">MES   </v>
          </cell>
          <cell r="E12094">
            <v>5959.66</v>
          </cell>
        </row>
        <row r="12095">
          <cell r="A12095">
            <v>11826</v>
          </cell>
          <cell r="B12095" t="str">
            <v>SINAPI</v>
          </cell>
          <cell r="C12095" t="str">
            <v xml:space="preserve">TORNEIRA DE BOIA BALAO METALICO, VAZAO TOTAL, PARA CAIXA D'AGUA, AGUA QUENTE, ROSCA 1/2 ", COM HASTE, TORNEIRA E BALAO METALICOS                                                                                                                                                                                                                                                                                                                                                                          </v>
          </cell>
          <cell r="D12095" t="str">
            <v xml:space="preserve">UN    </v>
          </cell>
          <cell r="E12095">
            <v>50.04</v>
          </cell>
        </row>
        <row r="12096">
          <cell r="A12096">
            <v>7606</v>
          </cell>
          <cell r="B12096" t="str">
            <v>SINAPI</v>
          </cell>
          <cell r="C12096" t="str">
            <v xml:space="preserve">TORNEIRA DE BOIA BALAO METALICO, VAZAO TOTAL, PARA CAIXA D'AGUA, AGUA QUENTE, ROSCA 3/4 ", COM HASTE, TORNEIRA E BALAO METALICOS                                                                                                                                                                                                                                                                                                                                                                          </v>
          </cell>
          <cell r="D12096" t="str">
            <v xml:space="preserve">UN    </v>
          </cell>
          <cell r="E12096">
            <v>60.18</v>
          </cell>
        </row>
        <row r="12097">
          <cell r="A12097">
            <v>11763</v>
          </cell>
          <cell r="B12097" t="str">
            <v>SINAPI</v>
          </cell>
          <cell r="C12097" t="str">
            <v xml:space="preserve">TORNEIRA DE BOIA CONVENCIONAL PARA CAIXA D'AGUA, AGUA FRIA, 1.1/2", COM HASTE E TORNEIRA METALICOS E BALAO PLASTICO                                                                                                                                                                                                                                                                                                                                                                                       </v>
          </cell>
          <cell r="D12097" t="str">
            <v xml:space="preserve">UN    </v>
          </cell>
          <cell r="E12097">
            <v>131.41</v>
          </cell>
        </row>
        <row r="12098">
          <cell r="A12098">
            <v>11764</v>
          </cell>
          <cell r="B12098" t="str">
            <v>SINAPI</v>
          </cell>
          <cell r="C12098" t="str">
            <v xml:space="preserve">TORNEIRA DE BOIA CONVENCIONAL PARA CAIXA D'AGUA, AGUA FRIA, 1.1/4", COM HASTE E TORNEIRA METALICOS E BALAO PLASTICO                                                                                                                                                                                                                                                                                                                                                                                       </v>
          </cell>
          <cell r="D12098" t="str">
            <v xml:space="preserve">UN    </v>
          </cell>
          <cell r="E12098">
            <v>107.82</v>
          </cell>
        </row>
        <row r="12099">
          <cell r="A12099">
            <v>11829</v>
          </cell>
          <cell r="B12099" t="str">
            <v>SINAPI</v>
          </cell>
          <cell r="C12099" t="str">
            <v xml:space="preserve">TORNEIRA DE BOIA CONVENCIONAL PARA CAIXA D'AGUA, AGUA FRIA, 1/2", COM HASTE E TORNEIRA METALICOS E BALAO PLASTICO                                                                                                                                                                                                                                                                                                                                                                                         </v>
          </cell>
          <cell r="D12099" t="str">
            <v xml:space="preserve">UN    </v>
          </cell>
          <cell r="E12099">
            <v>26.06</v>
          </cell>
        </row>
        <row r="12100">
          <cell r="A12100">
            <v>11830</v>
          </cell>
          <cell r="B12100" t="str">
            <v>SINAPI</v>
          </cell>
          <cell r="C12100" t="str">
            <v xml:space="preserve">TORNEIRA DE BOIA CONVENCIONAL PARA CAIXA D'AGUA, AGUA FRIA, 3/4", COM HASTE E TORNEIRA METALICOS E BALAO PLASTICO                                                                                                                                                                                                                                                                                                                                                                                         </v>
          </cell>
          <cell r="D12100" t="str">
            <v xml:space="preserve">UN    </v>
          </cell>
          <cell r="E12100">
            <v>28.14</v>
          </cell>
        </row>
        <row r="12101">
          <cell r="A12101">
            <v>11825</v>
          </cell>
          <cell r="B12101" t="str">
            <v>SINAPI</v>
          </cell>
          <cell r="C12101" t="str">
            <v xml:space="preserve">TORNEIRA DE BOIA CONVENCIONAL PARA CAIXA D'AGUA, 1", AGUA FRIA, COM HASTE E TORNEIRA METALICOS E BALAO PLASTICO                                                                                                                                                                                                                                                                                                                                                                                           </v>
          </cell>
          <cell r="D12101" t="str">
            <v xml:space="preserve">UN    </v>
          </cell>
          <cell r="E12101">
            <v>63.3</v>
          </cell>
        </row>
        <row r="12102">
          <cell r="A12102">
            <v>11767</v>
          </cell>
          <cell r="B12102" t="str">
            <v>SINAPI</v>
          </cell>
          <cell r="C12102" t="str">
            <v xml:space="preserve">TORNEIRA DE BOIA CONVENCIONAL PARA CAIXA D'AGUA, 2", AGUA FRIA, COM HASTE E TORNEIRA METALICOS E BALAO PLASTICO                                                                                                                                                                                                                                                                                                                                                                                           </v>
          </cell>
          <cell r="D12102" t="str">
            <v xml:space="preserve">UN    </v>
          </cell>
          <cell r="E12102">
            <v>168.61</v>
          </cell>
        </row>
        <row r="12103">
          <cell r="A12103">
            <v>11766</v>
          </cell>
          <cell r="B12103" t="str">
            <v>SINAPI</v>
          </cell>
          <cell r="C12103" t="str">
            <v xml:space="preserve">TORNEIRA DE BOIA VAZAO TOTAL PARA CAIXA D'AGUA, AGUA FRIA, BITOLA 1/2", COM HASTE E TORNEIRA METALICOS E BALAO PLASTICO                                                                                                                                                                                                                                                                                                                                                                                   </v>
          </cell>
          <cell r="D12103" t="str">
            <v xml:space="preserve">UN    </v>
          </cell>
          <cell r="E12103">
            <v>39.299999999999997</v>
          </cell>
        </row>
        <row r="12104">
          <cell r="A12104">
            <v>11765</v>
          </cell>
          <cell r="B12104" t="str">
            <v>SINAPI</v>
          </cell>
          <cell r="C12104" t="str">
            <v xml:space="preserve">TORNEIRA DE BOIA VAZAO TOTAL PARA CAIXA D'AGUA, AGUA FRIA, BITOLA 1", COM HASTE E TORNEIRA METALICOS E BALAO PLASTICO                                                                                                                                                                                                                                                                                                                                                                                     </v>
          </cell>
          <cell r="D12104" t="str">
            <v xml:space="preserve">UN    </v>
          </cell>
          <cell r="E12104">
            <v>71.86</v>
          </cell>
        </row>
        <row r="12105">
          <cell r="A12105">
            <v>11824</v>
          </cell>
          <cell r="B12105" t="str">
            <v>SINAPI</v>
          </cell>
          <cell r="C12105" t="str">
            <v xml:space="preserve">TORNEIRA DE BOIA VAZAO TOTAL PARA CAIXA D'AGUA, AGUA FRIA, BITOLA 3/4", COM HASTE E TORNEIRA METALICOS E BALAO PLASTICO                                                                                                                                                                                                                                                                                                                                                                                   </v>
          </cell>
          <cell r="D12105" t="str">
            <v xml:space="preserve">UN    </v>
          </cell>
          <cell r="E12105">
            <v>46.23</v>
          </cell>
        </row>
        <row r="12106">
          <cell r="A12106">
            <v>44045</v>
          </cell>
          <cell r="B12106" t="str">
            <v>SINAPI</v>
          </cell>
          <cell r="C12106" t="str">
            <v xml:space="preserve">TORNEIRA DE MESA PARA LAVATORIO, METALICA CROMADA, COM MISTURADOR MONOCOMANDO, BICA BAIXA (REF 2875)                                                                                                                                                                                                                                                                                                                                                                                                      </v>
          </cell>
          <cell r="D12106" t="str">
            <v xml:space="preserve">UN    </v>
          </cell>
          <cell r="E12106">
            <v>256.83</v>
          </cell>
        </row>
        <row r="12107">
          <cell r="A12107">
            <v>39702</v>
          </cell>
          <cell r="B12107" t="str">
            <v>SINAPI</v>
          </cell>
          <cell r="C12107" t="str">
            <v xml:space="preserve">TORNEIRA DE MESA PARA LAVATORIO, METALICA CROMADA, COM SENSOR DE APROXIMACAO ELETRICO, BIVOLT                                                                                                                                                                                                                                                                                                                                                                                                             </v>
          </cell>
          <cell r="D12107" t="str">
            <v xml:space="preserve">UN    </v>
          </cell>
          <cell r="E12107">
            <v>1705.71</v>
          </cell>
        </row>
        <row r="12108">
          <cell r="A12108">
            <v>13415</v>
          </cell>
          <cell r="B12108" t="str">
            <v>SINAPI</v>
          </cell>
          <cell r="C12108" t="str">
            <v xml:space="preserve">TORNEIRA DE MESA/BANCADA, PARA LAVATORIO, FIXA, METALICA CROMADA, PADRAO POPULAR, 1/2 " OU 3/4 " (REF 1193)                                                                                                                                                                                                                                                                                                                                                                                               </v>
          </cell>
          <cell r="D12108" t="str">
            <v xml:space="preserve">UN    </v>
          </cell>
          <cell r="E12108">
            <v>56</v>
          </cell>
        </row>
        <row r="12109">
          <cell r="A12109">
            <v>7602</v>
          </cell>
          <cell r="B12109" t="str">
            <v>SINAPI</v>
          </cell>
          <cell r="C12109" t="str">
            <v xml:space="preserve">TORNEIRA DE METAL AMARELO, PARA TANQUE / JARDIM, DE PAREDE, COM BICO PLASTICO, CANO CURTO, AREA EXTERNA, PADRAO POPULAR / USO GERAL, 1/2 " OU 3/4 " (REF 1128)                                                                                                                                                                                                                                                                                                                                            </v>
          </cell>
          <cell r="D12109" t="str">
            <v xml:space="preserve">UN    </v>
          </cell>
          <cell r="E12109">
            <v>35.729999999999997</v>
          </cell>
        </row>
        <row r="12110">
          <cell r="A12110">
            <v>7603</v>
          </cell>
          <cell r="B12110" t="str">
            <v>SINAPI</v>
          </cell>
          <cell r="C12110" t="str">
            <v xml:space="preserve">TORNEIRA DE METAL AMARELO, PARA TANQUE / JARDIM, DE PAREDE, SEM BICO, CANO CURTO, PADRAO POPULAR / USO GERAL, 1/2 " OU 3/4 " (REF 1120)                                                                                                                                                                                                                                                                                                                                                                   </v>
          </cell>
          <cell r="D12110" t="str">
            <v xml:space="preserve">UN    </v>
          </cell>
          <cell r="E12110">
            <v>30.31</v>
          </cell>
        </row>
        <row r="12111">
          <cell r="A12111">
            <v>11777</v>
          </cell>
          <cell r="B12111" t="str">
            <v>SINAPI</v>
          </cell>
          <cell r="C12111" t="str">
            <v xml:space="preserve">TORNEIRA ELETRICA DE PAREDE, BICA ALTA, PARA COZINHA, 5500 W (110/220 V)                                                                                                                                                                                                                                                                                                                                                                                                                                  </v>
          </cell>
          <cell r="D12111" t="str">
            <v xml:space="preserve">UN    </v>
          </cell>
          <cell r="E12111">
            <v>162.52000000000001</v>
          </cell>
        </row>
        <row r="12112">
          <cell r="A12112">
            <v>13417</v>
          </cell>
          <cell r="B12112" t="str">
            <v>SINAPI</v>
          </cell>
          <cell r="C12112" t="str">
            <v xml:space="preserve">TORNEIRA METALICA CROMADA CANO CURTO, SEM BICO, SEM AREJADOR, DE PAREDE, PARA TANQUE E USO GERAL, 1/2 " OU 3/4 " (REF 1143)                                                                                                                                                                                                                                                                                                                                                                               </v>
          </cell>
          <cell r="D12112" t="str">
            <v xml:space="preserve">UN    </v>
          </cell>
          <cell r="E12112">
            <v>72.930000000000007</v>
          </cell>
        </row>
        <row r="12113">
          <cell r="A12113">
            <v>36791</v>
          </cell>
          <cell r="B12113" t="str">
            <v>SINAPI</v>
          </cell>
          <cell r="C12113" t="str">
            <v xml:space="preserve">TORNEIRA METALICA CROMADA DE MESA PARA LAVATORIO, BICA ALTA, COM AREJADOR (REF 1195)                                                                                                                                                                                                                                                                                                                                                                                                                      </v>
          </cell>
          <cell r="D12113" t="str">
            <v xml:space="preserve">UN    </v>
          </cell>
          <cell r="E12113">
            <v>109.46</v>
          </cell>
        </row>
        <row r="12114">
          <cell r="A12114">
            <v>36795</v>
          </cell>
          <cell r="B12114" t="str">
            <v>SINAPI</v>
          </cell>
          <cell r="C12114" t="str">
            <v xml:space="preserve">TORNEIRA METALICA CROMADA DE MESA PARA LAVATORIO, COM SENSOR DE PRESENCA A PILHA, COM AREJADOR EMBUTIDO                                                                                                                                                                                                                                                                                                                                                                                                   </v>
          </cell>
          <cell r="D12114" t="str">
            <v xml:space="preserve">UN    </v>
          </cell>
          <cell r="E12114">
            <v>1384.03</v>
          </cell>
        </row>
        <row r="12115">
          <cell r="A12115">
            <v>36796</v>
          </cell>
          <cell r="B12115" t="str">
            <v>SINAPI</v>
          </cell>
          <cell r="C12115" t="str">
            <v xml:space="preserve">TORNEIRA METALICA CROMADA DE MESA, PARA LAVATORIO, TEMPORIZADA PRESSAO FECHAMENTO AUTOMATICO, BICA BAIXA                                                                                                                                                                                                                                                                                                                                                                                                  </v>
          </cell>
          <cell r="D12115" t="str">
            <v xml:space="preserve">UN    </v>
          </cell>
          <cell r="E12115">
            <v>115.01</v>
          </cell>
        </row>
        <row r="12116">
          <cell r="A12116">
            <v>36792</v>
          </cell>
          <cell r="B12116" t="str">
            <v>SINAPI</v>
          </cell>
          <cell r="C12116" t="str">
            <v xml:space="preserve">TORNEIRA METALICA CROMADA DE PAREDE LONGA PARA LAVATORIO, COM AREJADOR, ACIONAMENTO ALAVANCA, 1/4 DE VOLTA (REF 1178)                                                                                                                                                                                                                                                                                                                                                                                     </v>
          </cell>
          <cell r="D12116" t="str">
            <v xml:space="preserve">UN    </v>
          </cell>
          <cell r="E12116">
            <v>145.69</v>
          </cell>
        </row>
        <row r="12117">
          <cell r="A12117">
            <v>11773</v>
          </cell>
          <cell r="B12117" t="str">
            <v>SINAPI</v>
          </cell>
          <cell r="C12117" t="str">
            <v xml:space="preserve">TORNEIRA METALICA CROMADA DE PAREDE, PARA COZINHA, BICA MOVEL, COM AREJADOR, 1/2 " OU 3/4 " (REF 1167 / 1168)                                                                                                                                                                                                                                                                                                                                                                                             </v>
          </cell>
          <cell r="D12117" t="str">
            <v xml:space="preserve">UN    </v>
          </cell>
          <cell r="E12117">
            <v>96.98</v>
          </cell>
        </row>
        <row r="12118">
          <cell r="A12118">
            <v>11762</v>
          </cell>
          <cell r="B12118" t="str">
            <v>SINAPI</v>
          </cell>
          <cell r="C12118" t="str">
            <v xml:space="preserve">TORNEIRA METALICA CROMADA PARA JARDIM / TANQUE, COM BICO PLASTICO, CANO LONGO, DE PAREDE, PADRAO POPULAR / USO GERAL , 1/2 " OU 3/4 " (REF 1153 / 1130)                                                                                                                                                                                                                                                                                                                                                   </v>
          </cell>
          <cell r="D12118" t="str">
            <v xml:space="preserve">UN    </v>
          </cell>
          <cell r="E12118">
            <v>46</v>
          </cell>
        </row>
        <row r="12119">
          <cell r="A12119">
            <v>7604</v>
          </cell>
          <cell r="B12119" t="str">
            <v>SINAPI</v>
          </cell>
          <cell r="C12119" t="str">
            <v xml:space="preserve">TORNEIRA METALICA CROMADA PARA TANQUE / JARDIM, SEM BICO , CANO LONGO, DE PAREDE, PADRAO POPULAR / USO GERAL, 1/2 " OU 3/4 " (REF 1126)                                                                                                                                                                                                                                                                                                                                                                   </v>
          </cell>
          <cell r="D12119" t="str">
            <v xml:space="preserve">UN    </v>
          </cell>
          <cell r="E12119">
            <v>38.950000000000003</v>
          </cell>
        </row>
        <row r="12120">
          <cell r="A12120">
            <v>13984</v>
          </cell>
          <cell r="B12120" t="str">
            <v>SINAPI</v>
          </cell>
          <cell r="C12120" t="str">
            <v xml:space="preserve">TORNEIRA METALICA CROMADA, CANO CURTO, COM AREJADOR, SEM BICO PLASTICO, DE PAREDE, PARA USO GERAL, 1/2 " OU 3/4 " (REF 1152 / 1154)                                                                                                                                                                                                                                                                                                                                                                       </v>
          </cell>
          <cell r="D12120" t="str">
            <v xml:space="preserve">UN    </v>
          </cell>
          <cell r="E12120">
            <v>56.6</v>
          </cell>
        </row>
        <row r="12121">
          <cell r="A12121">
            <v>11772</v>
          </cell>
          <cell r="B12121" t="str">
            <v>SINAPI</v>
          </cell>
          <cell r="C12121" t="str">
            <v xml:space="preserve">TORNEIRA METALICA CROMADA, DE MESA/BANCADA, PARA COZINHA, BICA MOVEL, COM AREJADOR, 1/2 " OU 3/4 " (REF 1167 / 1168)                                                                                                                                                                                                                                                                                                                                                                                      </v>
          </cell>
          <cell r="D12121" t="str">
            <v xml:space="preserve">UN    </v>
          </cell>
          <cell r="E12121">
            <v>97.29</v>
          </cell>
        </row>
        <row r="12122">
          <cell r="A12122">
            <v>13983</v>
          </cell>
          <cell r="B12122" t="str">
            <v>SINAPI</v>
          </cell>
          <cell r="C12122" t="str">
            <v xml:space="preserve">TORNEIRA METALICA CROMADA, RETA, DE PAREDE, PARA COZINHA, COM AREJADOR, PADRAO POPULAR, 1/2 " OU 3/4 " (REF 1159 / 1160)                                                                                                                                                                                                                                                                                                                                                                                  </v>
          </cell>
          <cell r="D12122" t="str">
            <v xml:space="preserve">UN    </v>
          </cell>
          <cell r="E12122">
            <v>73.680000000000007</v>
          </cell>
        </row>
        <row r="12123">
          <cell r="A12123">
            <v>13416</v>
          </cell>
          <cell r="B12123" t="str">
            <v>SINAPI</v>
          </cell>
          <cell r="C12123" t="str">
            <v xml:space="preserve">TORNEIRA METALICA CROMADA, RETA, DE PAREDE, PARA COZINHA, SEM BICO, SEM AREJADOR, PADRAO POPULAR, 1/2 " OU 3/4 " (REF 1158)                                                                                                                                                                                                                                                                                                                                                                               </v>
          </cell>
          <cell r="D12123" t="str">
            <v xml:space="preserve">UN    </v>
          </cell>
          <cell r="E12123">
            <v>65.44</v>
          </cell>
        </row>
        <row r="12124">
          <cell r="A12124">
            <v>40329</v>
          </cell>
          <cell r="B12124" t="str">
            <v>SINAPI</v>
          </cell>
          <cell r="C12124" t="str">
            <v xml:space="preserve">TORNEIRA PLASTICA DE BOIA CONVENCIONAL PARA CAIXA DE AGUA, AGUA FRIA, 3/4 ", COM HASTE METALICA E COM TORNEIRA E BALAO PLASTICOS (PADRAO POPULAR)                                                                                                                                                                                                                                                                                                                                                         </v>
          </cell>
          <cell r="D12124" t="str">
            <v xml:space="preserve">UN    </v>
          </cell>
          <cell r="E12124">
            <v>16.329999999999998</v>
          </cell>
        </row>
        <row r="12125">
          <cell r="A12125">
            <v>11823</v>
          </cell>
          <cell r="B12125" t="str">
            <v>SINAPI</v>
          </cell>
          <cell r="C12125" t="str">
            <v xml:space="preserve">TORNEIRA PLASTICA DE BOIA PARA CAIXA DE DESCARGA,  1/2", BALAO E TORNEIRA PLASTICOS, COM HASTE METALICA                                                                                                                                                                                                                                                                                                                                                                                                   </v>
          </cell>
          <cell r="D12125" t="str">
            <v xml:space="preserve">UN    </v>
          </cell>
          <cell r="E12125">
            <v>6.88</v>
          </cell>
        </row>
        <row r="12126">
          <cell r="A12126">
            <v>11822</v>
          </cell>
          <cell r="B12126" t="str">
            <v>SINAPI</v>
          </cell>
          <cell r="C12126" t="str">
            <v xml:space="preserve">TORNEIRA PLASTICA DE MESA, BICA MOVEL, PARA COZINHA 1/2 "                                                                                                                                                                                                                                                                                                                                                                                                                                                 </v>
          </cell>
          <cell r="D12126" t="str">
            <v xml:space="preserve">UN    </v>
          </cell>
          <cell r="E12126">
            <v>29.25</v>
          </cell>
        </row>
        <row r="12127">
          <cell r="A12127">
            <v>11831</v>
          </cell>
          <cell r="B12127" t="str">
            <v>SINAPI</v>
          </cell>
          <cell r="C12127" t="str">
            <v xml:space="preserve">TORNEIRA PLASTICA PARA TANQUE 1/2 " OU 3/4 " COM BICO PARA MANGUEIRA                                                                                                                                                                                                                                                                                                                                                                                                                                      </v>
          </cell>
          <cell r="D12127" t="str">
            <v xml:space="preserve">UN    </v>
          </cell>
          <cell r="E12127">
            <v>17.600000000000001</v>
          </cell>
        </row>
        <row r="12128">
          <cell r="A12128">
            <v>7613</v>
          </cell>
          <cell r="B12128" t="str">
            <v>SINAPI</v>
          </cell>
          <cell r="C12128" t="str">
            <v xml:space="preserve">TRANSFORMADOR TRIFASICO DE DISTRIBUICAO, POTENCIA DE 1000 KVA, TENSAO NOMINAL DE 15 KV, TENSAO SECUNDARIA DE 220/127V, EM OLEO ISOLANTE TIPO MINERAL                                                                                                                                                                                                                                                                                                                                                      </v>
          </cell>
          <cell r="D12128" t="str">
            <v xml:space="preserve">UN    </v>
          </cell>
          <cell r="E12128">
            <v>108435.72</v>
          </cell>
        </row>
        <row r="12129">
          <cell r="A12129">
            <v>7619</v>
          </cell>
          <cell r="B12129" t="str">
            <v>SINAPI</v>
          </cell>
          <cell r="C12129" t="str">
            <v xml:space="preserve">TRANSFORMADOR TRIFASICO DE DISTRIBUICAO, POTENCIA DE 112,5 KVA, TENSAO NOMINAL DE 15 KV, TENSAO SECUNDARIA DE 220/127V, EM OLEO ISOLANTE TIPO MINERAL                                                                                                                                                                                                                                                                                                                                                     </v>
          </cell>
          <cell r="D12129" t="str">
            <v xml:space="preserve">UN    </v>
          </cell>
          <cell r="E12129">
            <v>16761.84</v>
          </cell>
        </row>
        <row r="12130">
          <cell r="A12130">
            <v>12076</v>
          </cell>
          <cell r="B12130" t="str">
            <v>SINAPI</v>
          </cell>
          <cell r="C12130" t="str">
            <v xml:space="preserve">TRANSFORMADOR TRIFASICO DE DISTRIBUICAO, POTENCIA DE 15 KVA, TENSAO NOMINAL DE 15 KV, TENSAO SECUNDARIA DE 220/127V, EM OLEO ISOLANTE TIPO MINERAL                                                                                                                                                                                                                                                                                                                                                        </v>
          </cell>
          <cell r="D12130" t="str">
            <v xml:space="preserve">UN    </v>
          </cell>
          <cell r="E12130">
            <v>7688.91</v>
          </cell>
        </row>
        <row r="12131">
          <cell r="A12131">
            <v>7614</v>
          </cell>
          <cell r="B12131" t="str">
            <v>SINAPI</v>
          </cell>
          <cell r="C12131" t="str">
            <v xml:space="preserve">TRANSFORMADOR TRIFASICO DE DISTRIBUICAO, POTENCIA DE 150 KVA, TENSAO NOMINAL DE 15 KV, TENSAO SECUNDARIA DE 220/127V, EM OLEO ISOLANTE TIPO MINERAL                                                                                                                                                                                                                                                                                                                                                       </v>
          </cell>
          <cell r="D12131" t="str">
            <v xml:space="preserve">UN    </v>
          </cell>
          <cell r="E12131">
            <v>21140.68</v>
          </cell>
        </row>
        <row r="12132">
          <cell r="A12132">
            <v>7618</v>
          </cell>
          <cell r="B12132" t="str">
            <v>SINAPI</v>
          </cell>
          <cell r="C12132" t="str">
            <v xml:space="preserve">TRANSFORMADOR TRIFASICO DE DISTRIBUICAO, POTENCIA DE 1500 KVA, TENSAO NOMINAL DE 15 KV, TENSAO SECUNDARIA DE 220/127V, EM OLEO ISOLANTE TIPO MINERAL                                                                                                                                                                                                                                                                                                                                                      </v>
          </cell>
          <cell r="D12132" t="str">
            <v xml:space="preserve">UN    </v>
          </cell>
          <cell r="E12132">
            <v>137113.19</v>
          </cell>
        </row>
        <row r="12133">
          <cell r="A12133">
            <v>7620</v>
          </cell>
          <cell r="B12133" t="str">
            <v>SINAPI</v>
          </cell>
          <cell r="C12133" t="str">
            <v xml:space="preserve">TRANSFORMADOR TRIFASICO DE DISTRIBUICAO, POTENCIA DE 225 KVA, TENSAO NOMINAL DE 15 KV, TENSAO SECUNDARIA DE 220/127V, EM OLEO ISOLANTE TIPO MINERAL                                                                                                                                                                                                                                                                                                                                                       </v>
          </cell>
          <cell r="D12133" t="str">
            <v xml:space="preserve">UN    </v>
          </cell>
          <cell r="E12133">
            <v>29657.25</v>
          </cell>
        </row>
        <row r="12134">
          <cell r="A12134">
            <v>7610</v>
          </cell>
          <cell r="B12134" t="str">
            <v>SINAPI</v>
          </cell>
          <cell r="C12134" t="str">
            <v xml:space="preserve">TRANSFORMADOR TRIFASICO DE DISTRIBUICAO, POTENCIA DE 30 KVA, TENSAO NOMINAL DE 15 KV, TENSAO SECUNDARIA DE 220/127V, EM OLEO ISOLANTE TIPO MINERAL                                                                                                                                                                                                                                                                                                                                                        </v>
          </cell>
          <cell r="D12134" t="str">
            <v xml:space="preserve">UN    </v>
          </cell>
          <cell r="E12134">
            <v>9391.4599999999991</v>
          </cell>
        </row>
        <row r="12135">
          <cell r="A12135">
            <v>7615</v>
          </cell>
          <cell r="B12135" t="str">
            <v>SINAPI</v>
          </cell>
          <cell r="C12135" t="str">
            <v xml:space="preserve">TRANSFORMADOR TRIFASICO DE DISTRIBUICAO, POTENCIA DE 300 KVA, TENSAO NOMINAL DE 15 KV, TENSAO SECUNDARIA DE 220/127V, EM OLEO ISOLANTE TIPO MINERAL                                                                                                                                                                                                                                                                                                                                                       </v>
          </cell>
          <cell r="D12135" t="str">
            <v xml:space="preserve">UN    </v>
          </cell>
          <cell r="E12135">
            <v>34600.129999999997</v>
          </cell>
        </row>
        <row r="12136">
          <cell r="A12136">
            <v>7617</v>
          </cell>
          <cell r="B12136" t="str">
            <v>SINAPI</v>
          </cell>
          <cell r="C12136" t="str">
            <v xml:space="preserve">TRANSFORMADOR TRIFASICO DE DISTRIBUICAO, POTENCIA DE 45 KVA, TENSAO NOMINAL DE 15 KV, TENSAO SECUNDARIA DE 220/127V, EM OLEO ISOLANTE TIPO MINERAL                                                                                                                                                                                                                                                                                                                                                        </v>
          </cell>
          <cell r="D12136" t="str">
            <v xml:space="preserve">UN    </v>
          </cell>
          <cell r="E12136">
            <v>10489.88</v>
          </cell>
        </row>
        <row r="12137">
          <cell r="A12137">
            <v>7616</v>
          </cell>
          <cell r="B12137" t="str">
            <v>SINAPI</v>
          </cell>
          <cell r="C12137" t="str">
            <v xml:space="preserve">TRANSFORMADOR TRIFASICO DE DISTRIBUICAO, POTENCIA DE 500 KVA, TENSAO NOMINAL DE 15 KV, TENSAO SECUNDARIA DE 220/127V, EM OLEO ISOLANTE TIPO MINERAL                                                                                                                                                                                                                                                                                                                                                       </v>
          </cell>
          <cell r="D12137" t="str">
            <v xml:space="preserve">UN    </v>
          </cell>
          <cell r="E12137">
            <v>56461.919999999998</v>
          </cell>
        </row>
        <row r="12138">
          <cell r="A12138">
            <v>7611</v>
          </cell>
          <cell r="B12138" t="str">
            <v>SINAPI</v>
          </cell>
          <cell r="C12138" t="str">
            <v xml:space="preserve">TRANSFORMADOR TRIFASICO DE DISTRIBUICAO, POTENCIA DE 75 KVA, TENSAO NOMINAL DE 15 KV, TENSAO SECUNDARIA DE 220/127V, EM OLEO ISOLANTE TIPO MINERAL                                                                                                                                                                                                                                                                                                                                                        </v>
          </cell>
          <cell r="D12138" t="str">
            <v xml:space="preserve">UN    </v>
          </cell>
          <cell r="E12138">
            <v>13565.45</v>
          </cell>
        </row>
        <row r="12139">
          <cell r="A12139">
            <v>7612</v>
          </cell>
          <cell r="B12139" t="str">
            <v>SINAPI</v>
          </cell>
          <cell r="C12139" t="str">
            <v xml:space="preserve">TRANSFORMADOR TRIFASICO DE DISTRIBUICAO, POTENCIA DE 750 KVA, TENSAO NOMINAL DE 15 KV, TENSAO SECUNDARIA DE 220/127V, EM OLEO ISOLANTE TIPO MINERAL                                                                                                                                                                                                                                                                                                                                                       </v>
          </cell>
          <cell r="D12139" t="str">
            <v xml:space="preserve">UN    </v>
          </cell>
          <cell r="E12139">
            <v>77447.179999999993</v>
          </cell>
        </row>
        <row r="12140">
          <cell r="A12140">
            <v>37371</v>
          </cell>
          <cell r="B12140" t="str">
            <v>SINAPI</v>
          </cell>
          <cell r="C12140" t="str">
            <v xml:space="preserve">TRANSPORTE - HORISTA (COLETADO CAIXA)                                                                                                                                                                                                                                                                                                                                                                                                                                                                     </v>
          </cell>
          <cell r="D12140" t="str">
            <v xml:space="preserve">H     </v>
          </cell>
          <cell r="E12140">
            <v>0.77</v>
          </cell>
        </row>
        <row r="12141">
          <cell r="A12141">
            <v>40861</v>
          </cell>
          <cell r="B12141" t="str">
            <v>SINAPI</v>
          </cell>
          <cell r="C12141" t="str">
            <v xml:space="preserve">TRANSPORTE - MENSALISTA (COLETADO CAIXA)                                                                                                                                                                                                                                                                                                                                                                                                                                                                  </v>
          </cell>
          <cell r="D12141" t="str">
            <v xml:space="preserve">MES   </v>
          </cell>
          <cell r="E12141">
            <v>144.97999999999999</v>
          </cell>
        </row>
        <row r="12142">
          <cell r="A12142">
            <v>36510</v>
          </cell>
          <cell r="B12142" t="str">
            <v>SINAPI</v>
          </cell>
          <cell r="C12142" t="str">
            <v xml:space="preserve">TRATOR DE ESTEIRAS, POTENCIA BRUTA DE 133 HP, PESO OPERACIONAL DE 14 T, COM LAMINA COM CAPACIDADE DE 3,00 M3                                                                                                                                                                                                                                                                                                                                                                                              </v>
          </cell>
          <cell r="D12142" t="str">
            <v xml:space="preserve">UN    </v>
          </cell>
          <cell r="E12142">
            <v>1121100.8700000001</v>
          </cell>
        </row>
        <row r="12143">
          <cell r="A12143">
            <v>25020</v>
          </cell>
          <cell r="B12143" t="str">
            <v>SINAPI</v>
          </cell>
          <cell r="C12143" t="str">
            <v xml:space="preserve">TRATOR DE ESTEIRAS, POTENCIA BRUTA DE 347 HP, PESO OPERACIONAL DE 38,5 T, COM ESCARIFICADOR E LAMINA COM CAPACIDADE DE 4,70M3                                                                                                                                                                                                                                                                                                                                                                             </v>
          </cell>
          <cell r="D12143" t="str">
            <v xml:space="preserve">UN    </v>
          </cell>
          <cell r="E12143">
            <v>4618541.1500000004</v>
          </cell>
        </row>
        <row r="12144">
          <cell r="A12144">
            <v>7622</v>
          </cell>
          <cell r="B12144" t="str">
            <v>SINAPI</v>
          </cell>
          <cell r="C12144" t="str">
            <v xml:space="preserve">TRATOR DE ESTEIRAS, POTENCIA DE 100 HP, PESO OPERACIONAL DE 9,4 T, COM LAMINA COM CAPACIDADE DE 2,19 M3                                                                                                                                                                                                                                                                                                                                                                                                   </v>
          </cell>
          <cell r="D12144" t="str">
            <v xml:space="preserve">UN    </v>
          </cell>
          <cell r="E12144">
            <v>1087631.7</v>
          </cell>
        </row>
        <row r="12145">
          <cell r="A12145">
            <v>7624</v>
          </cell>
          <cell r="B12145" t="str">
            <v>SINAPI</v>
          </cell>
          <cell r="C12145" t="str">
            <v xml:space="preserve">TRATOR DE ESTEIRAS, POTENCIA DE 150 HP, PESO OPERACIONAL DE 16,7 T, COM RODA MOTRIZ ELEVADA E LAMINA COM CONTATO DE 3,18M3                                                                                                                                                                                                                                                                                                                                                                                </v>
          </cell>
          <cell r="D12145" t="str">
            <v xml:space="preserve">UN    </v>
          </cell>
          <cell r="E12145">
            <v>1410000</v>
          </cell>
        </row>
        <row r="12146">
          <cell r="A12146">
            <v>7625</v>
          </cell>
          <cell r="B12146" t="str">
            <v>SINAPI</v>
          </cell>
          <cell r="C12146" t="str">
            <v xml:space="preserve">TRATOR DE ESTEIRAS, POTENCIA DE 170 HP, PESO OPERACIONAL DE 19 T, COM LAMINA COM CAPACIDADE DE 5,2 M3                                                                                                                                                                                                                                                                                                                                                                                                     </v>
          </cell>
          <cell r="D12146" t="str">
            <v xml:space="preserve">UN    </v>
          </cell>
          <cell r="E12146">
            <v>1401376.01</v>
          </cell>
        </row>
        <row r="12147">
          <cell r="A12147">
            <v>7623</v>
          </cell>
          <cell r="B12147" t="str">
            <v>SINAPI</v>
          </cell>
          <cell r="C12147" t="str">
            <v xml:space="preserve">TRATOR DE ESTEIRAS, POTENCIA DE 347 HP, PESO OPERACIONAL DE 38,5 T, COM LAMINA COM CAPACIDADE DE 8,70M3                                                                                                                                                                                                                                                                                                                                                                                                   </v>
          </cell>
          <cell r="D12147" t="str">
            <v xml:space="preserve">UN    </v>
          </cell>
          <cell r="E12147">
            <v>4618541.1500000004</v>
          </cell>
        </row>
        <row r="12148">
          <cell r="A12148">
            <v>36508</v>
          </cell>
          <cell r="B12148" t="str">
            <v>SINAPI</v>
          </cell>
          <cell r="C12148" t="str">
            <v xml:space="preserve">TRATOR DE ESTEIRAS, POTENCIA NO VOLANTE DE 200 HP, PESO OPERACIONAL DE 20,1 T, COM RODA MOTRIZ ELEVADA E LAMINA COM CAPACIDADE DE 3,89 M3                                                                                                                                                                                                                                                                                                                                                                 </v>
          </cell>
          <cell r="D12148" t="str">
            <v xml:space="preserve">UN    </v>
          </cell>
          <cell r="E12148">
            <v>2077141.21</v>
          </cell>
        </row>
        <row r="12149">
          <cell r="A12149">
            <v>36509</v>
          </cell>
          <cell r="B12149" t="str">
            <v>SINAPI</v>
          </cell>
          <cell r="C12149" t="str">
            <v xml:space="preserve">TRATOR DE ESTEIRAS, POTENCIA 125 HP, PESO OPERACIONAL DE 12,9 T, COM LAMINA COM CAPACIDADE DE 2,7 M3                                                                                                                                                                                                                                                                                                                                                                                                      </v>
          </cell>
          <cell r="D12149" t="str">
            <v xml:space="preserve">UN    </v>
          </cell>
          <cell r="E12149">
            <v>1138348.55</v>
          </cell>
        </row>
        <row r="12150">
          <cell r="A12150">
            <v>13238</v>
          </cell>
          <cell r="B12150" t="str">
            <v>SINAPI</v>
          </cell>
          <cell r="C12150" t="str">
            <v xml:space="preserve">TRATOR DE PNEUS COM POTENCIA DE 105 CV, TRACAO 4 X 4, PESO COM LASTRO DE 5775 KG                                                                                                                                                                                                                                                                                                                                                                                                                          </v>
          </cell>
          <cell r="D12150" t="str">
            <v xml:space="preserve">UN    </v>
          </cell>
          <cell r="E12150">
            <v>306580.34000000003</v>
          </cell>
        </row>
        <row r="12151">
          <cell r="A12151">
            <v>36511</v>
          </cell>
          <cell r="B12151" t="str">
            <v>SINAPI</v>
          </cell>
          <cell r="C12151" t="str">
            <v xml:space="preserve">TRATOR DE PNEUS COM POTENCIA DE 122 CV, TRACAO 4 X 4, PESO COM LASTRO DE 4510 KG                                                                                                                                                                                                                                                                                                                                                                                                                          </v>
          </cell>
          <cell r="D12151" t="str">
            <v xml:space="preserve">UN    </v>
          </cell>
          <cell r="E12151">
            <v>355243.9</v>
          </cell>
        </row>
        <row r="12152">
          <cell r="A12152">
            <v>36515</v>
          </cell>
          <cell r="B12152" t="str">
            <v>SINAPI</v>
          </cell>
          <cell r="C12152" t="str">
            <v xml:space="preserve">TRATOR DE PNEUS COM POTENCIA DE 15 CV, PESO COM LASTRO DE 1160 KG                                                                                                                                                                                                                                                                                                                                                                                                                                         </v>
          </cell>
          <cell r="D12152" t="str">
            <v xml:space="preserve">UN    </v>
          </cell>
          <cell r="E12152">
            <v>104626.62</v>
          </cell>
        </row>
        <row r="12153">
          <cell r="A12153">
            <v>10598</v>
          </cell>
          <cell r="B12153" t="str">
            <v>SINAPI</v>
          </cell>
          <cell r="C12153" t="str">
            <v xml:space="preserve">TRATOR DE PNEUS COM POTENCIA DE 50 CV, TRACAO 4 X 2, PESO COM LASTRO DE 2714 KG                                                                                                                                                                                                                                                                                                                                                                                                                           </v>
          </cell>
          <cell r="D12153" t="str">
            <v xml:space="preserve">UN    </v>
          </cell>
          <cell r="E12153">
            <v>169667.88</v>
          </cell>
        </row>
        <row r="12154">
          <cell r="A12154">
            <v>7640</v>
          </cell>
          <cell r="B12154" t="str">
            <v>SINAPI</v>
          </cell>
          <cell r="C12154" t="str">
            <v xml:space="preserve">TRATOR DE PNEUS COM POTENCIA DE 85 CV, TRACAO 4 X 4, PESO COM LASTRO DE 4675 KG                                                                                                                                                                                                                                                                                                                                                                                                                           </v>
          </cell>
          <cell r="D12154" t="str">
            <v xml:space="preserve">UN    </v>
          </cell>
          <cell r="E12154">
            <v>260350</v>
          </cell>
        </row>
        <row r="12155">
          <cell r="A12155">
            <v>36513</v>
          </cell>
          <cell r="B12155" t="str">
            <v>SINAPI</v>
          </cell>
          <cell r="C12155" t="str">
            <v xml:space="preserve">TRATOR DE PNEUS COM POTENCIA DE 85 CV, TURBO,  PESO COM LASTRO DE 4900 KG                                                                                                                                                                                                                                                                                                                                                                                                                                 </v>
          </cell>
          <cell r="D12155" t="str">
            <v xml:space="preserve">UN    </v>
          </cell>
          <cell r="E12155">
            <v>250799.76</v>
          </cell>
        </row>
        <row r="12156">
          <cell r="A12156">
            <v>36514</v>
          </cell>
          <cell r="B12156" t="str">
            <v>SINAPI</v>
          </cell>
          <cell r="C12156" t="str">
            <v xml:space="preserve">TRATOR DE PNEUS COM POTENCIA DE 95 CV, TRACAO 4 X 4, PESO MAXIMO DE 5225 KG                                                                                                                                                                                                                                                                                                                                                                                                                               </v>
          </cell>
          <cell r="D12156" t="str">
            <v xml:space="preserve">UN    </v>
          </cell>
          <cell r="E12156">
            <v>279815.40000000002</v>
          </cell>
        </row>
        <row r="12157">
          <cell r="A12157">
            <v>11572</v>
          </cell>
          <cell r="B12157" t="str">
            <v>SINAPI</v>
          </cell>
          <cell r="C12157" t="str">
            <v xml:space="preserve">TRAVA / PRENDEDOR DE PORTA, EM LATAO CROMADO, MONTADO EM PISO                                                                                                                                                                                                                                                                                                                                                                                                                                             </v>
          </cell>
          <cell r="D12157" t="str">
            <v xml:space="preserve">UN    </v>
          </cell>
          <cell r="E12157">
            <v>31.91</v>
          </cell>
        </row>
        <row r="12158">
          <cell r="A12158">
            <v>36149</v>
          </cell>
          <cell r="B12158" t="str">
            <v>SINAPI</v>
          </cell>
          <cell r="C12158" t="str">
            <v xml:space="preserve">TRAVA-QUEDAS EM ACO PARA CORDA DE 12 MM, EXTENSOR DE 25 X 300 MM, COM MOSQUETAO TIPO GANCHO TRAVA DUPLA                                                                                                                                                                                                                                                                                                                                                                                                   </v>
          </cell>
          <cell r="D12158" t="str">
            <v xml:space="preserve">UN    </v>
          </cell>
          <cell r="E12158">
            <v>141</v>
          </cell>
        </row>
        <row r="12159">
          <cell r="A12159">
            <v>42407</v>
          </cell>
          <cell r="B12159" t="str">
            <v>SINAPI</v>
          </cell>
          <cell r="C12159" t="str">
            <v xml:space="preserve">TRELICA NERVURADA (ESPACADOR), ALTURA = 120,0 MM, DIAMETRO DOS BANZOS INFERIORES E SUPERIOR = 6,0 MM, DIAMETRO DA DIAGONAL = 4,2 MM                                                                                                                                                                                                                                                                                                                                                                       </v>
          </cell>
          <cell r="D12159" t="str">
            <v xml:space="preserve">M     </v>
          </cell>
          <cell r="E12159">
            <v>8.8699999999999992</v>
          </cell>
        </row>
        <row r="12160">
          <cell r="A12160">
            <v>11581</v>
          </cell>
          <cell r="B12160" t="str">
            <v>SINAPI</v>
          </cell>
          <cell r="C12160" t="str">
            <v xml:space="preserve">TRILHO PANTOGRAFICO CONCAVO, TIPO U, EM ALUMINIO, COM DIMENSOES DE APROX *35 X 35* MM, PARA ROLDANA DE PORTA DE CORRER                                                                                                                                                                                                                                                                                                                                                                                    </v>
          </cell>
          <cell r="D12160" t="str">
            <v xml:space="preserve">M     </v>
          </cell>
          <cell r="E12160">
            <v>21.06</v>
          </cell>
        </row>
        <row r="12161">
          <cell r="A12161">
            <v>43605</v>
          </cell>
          <cell r="B12161" t="str">
            <v>SINAPI</v>
          </cell>
          <cell r="C12161" t="str">
            <v xml:space="preserve">TRILHO PANTOGRAFICO RETO, EM ALUMINIO, TIPO U, COM DIMENSOES DE *38 X 38* MM PARA PORTA DE CORRER                                                                                                                                                                                                                                                                                                                                                                                                         </v>
          </cell>
          <cell r="D12161" t="str">
            <v xml:space="preserve">M     </v>
          </cell>
          <cell r="E12161">
            <v>43.09</v>
          </cell>
        </row>
        <row r="12162">
          <cell r="A12162">
            <v>11580</v>
          </cell>
          <cell r="B12162" t="str">
            <v>SINAPI</v>
          </cell>
          <cell r="C12162" t="str">
            <v xml:space="preserve">TRILHO QUADRADO FRIZADO PARA RODIZIO (VERGALHAO MACICO), EM ALUMINIO, COM DIMENSOES DE *6 X 6* MM                                                                                                                                                                                                                                                                                                                                                                                                         </v>
          </cell>
          <cell r="D12162" t="str">
            <v xml:space="preserve">M     </v>
          </cell>
          <cell r="E12162">
            <v>8.4499999999999993</v>
          </cell>
        </row>
        <row r="12163">
          <cell r="A12163">
            <v>10743</v>
          </cell>
          <cell r="B12163" t="str">
            <v>SINAPI</v>
          </cell>
          <cell r="C12163" t="str">
            <v xml:space="preserve">TROLEY MANUAL CAPACIDADE 1 T                                                                                                                                                                                                                                                                                                                                                                                                                                                                              </v>
          </cell>
          <cell r="D12163" t="str">
            <v xml:space="preserve">UN    </v>
          </cell>
          <cell r="E12163">
            <v>508.76</v>
          </cell>
        </row>
        <row r="12164">
          <cell r="A12164">
            <v>39848</v>
          </cell>
          <cell r="B12164" t="str">
            <v>SINAPI</v>
          </cell>
          <cell r="C12164" t="str">
            <v xml:space="preserve">TUBO / MANGUEIRA PRETA EM POLIETILENO, LINHA PESADA OU REFORCADA, TIPO ESPAGUETE, PARA INJECAO DE CALDA DE CIMENTO, D = 1/2", ESPESSURA 1,5 MM                                                                                                                                                                                                                                                                                                                                                            </v>
          </cell>
          <cell r="D12164" t="str">
            <v xml:space="preserve">M     </v>
          </cell>
          <cell r="E12164">
            <v>2</v>
          </cell>
        </row>
        <row r="12165">
          <cell r="A12165">
            <v>20999</v>
          </cell>
          <cell r="B12165" t="str">
            <v>SINAPI</v>
          </cell>
          <cell r="C12165" t="str">
            <v xml:space="preserve">TUBO ACO CARBONO COM COSTURA, NBR 5580, CLASSE L, DN = 15 MM, E = 2,25 MM, 1,06 KG/M                                                                                                                                                                                                                                                                                                                                                                                                                      </v>
          </cell>
          <cell r="D12165" t="str">
            <v xml:space="preserve">M     </v>
          </cell>
          <cell r="E12165">
            <v>17.38</v>
          </cell>
        </row>
        <row r="12166">
          <cell r="A12166">
            <v>21001</v>
          </cell>
          <cell r="B12166" t="str">
            <v>SINAPI</v>
          </cell>
          <cell r="C12166" t="str">
            <v xml:space="preserve">TUBO ACO CARBONO COM COSTURA, NBR 5580, CLASSE L, DN = 25 MM, E = 2,65 MM, 2,02 KG/M                                                                                                                                                                                                                                                                                                                                                                                                                      </v>
          </cell>
          <cell r="D12166" t="str">
            <v xml:space="preserve">M     </v>
          </cell>
          <cell r="E12166">
            <v>32.43</v>
          </cell>
        </row>
        <row r="12167">
          <cell r="A12167">
            <v>21003</v>
          </cell>
          <cell r="B12167" t="str">
            <v>SINAPI</v>
          </cell>
          <cell r="C12167" t="str">
            <v xml:space="preserve">TUBO ACO CARBONO COM COSTURA, NBR 5580, CLASSE L, DN = 40 MM, E = 3,0 MM, 3,34 KG/M                                                                                                                                                                                                                                                                                                                                                                                                                       </v>
          </cell>
          <cell r="D12167" t="str">
            <v xml:space="preserve">M     </v>
          </cell>
          <cell r="E12167">
            <v>53.29</v>
          </cell>
        </row>
        <row r="12168">
          <cell r="A12168">
            <v>21006</v>
          </cell>
          <cell r="B12168" t="str">
            <v>SINAPI</v>
          </cell>
          <cell r="C12168" t="str">
            <v xml:space="preserve">TUBO ACO CARBONO COM COSTURA, NBR 5580, CLASSE L, DN = 80 MM, E = 3,35 MM, 7,07 KG/M                                                                                                                                                                                                                                                                                                                                                                                                                      </v>
          </cell>
          <cell r="D12168" t="str">
            <v xml:space="preserve">M     </v>
          </cell>
          <cell r="E12168">
            <v>113.1</v>
          </cell>
        </row>
        <row r="12169">
          <cell r="A12169">
            <v>21019</v>
          </cell>
          <cell r="B12169" t="str">
            <v>SINAPI</v>
          </cell>
          <cell r="C12169" t="str">
            <v xml:space="preserve">TUBO ACO CARBONO COM COSTURA, NBR 5580, CLASSE M, DN = 25 MM, E = 3,35 MM, *2,50* KG//M                                                                                                                                                                                                                                                                                                                                                                                                                   </v>
          </cell>
          <cell r="D12169" t="str">
            <v xml:space="preserve">M     </v>
          </cell>
          <cell r="E12169">
            <v>39.31</v>
          </cell>
        </row>
        <row r="12170">
          <cell r="A12170">
            <v>21021</v>
          </cell>
          <cell r="B12170" t="str">
            <v>SINAPI</v>
          </cell>
          <cell r="C12170" t="str">
            <v xml:space="preserve">TUBO ACO CARBONO COM COSTURA, NBR 5580, CLASSE M, DN = 40 MM, E = 3,35 MM, *3,71* KG//M                                                                                                                                                                                                                                                                                                                                                                                                                   </v>
          </cell>
          <cell r="D12170" t="str">
            <v xml:space="preserve">M     </v>
          </cell>
          <cell r="E12170">
            <v>62.15</v>
          </cell>
        </row>
        <row r="12171">
          <cell r="A12171">
            <v>21024</v>
          </cell>
          <cell r="B12171" t="str">
            <v>SINAPI</v>
          </cell>
          <cell r="C12171" t="str">
            <v xml:space="preserve">TUBO ACO CARBONO COM COSTURA, NBR 5580, CLASSE M, DN = 80 MM, E = 4,05 MM, *8,47* KG/M                                                                                                                                                                                                                                                                                                                                                                                                                    </v>
          </cell>
          <cell r="D12171" t="str">
            <v xml:space="preserve">M     </v>
          </cell>
          <cell r="E12171">
            <v>133.15</v>
          </cell>
        </row>
        <row r="12172">
          <cell r="A12172">
            <v>40624</v>
          </cell>
          <cell r="B12172" t="str">
            <v>SINAPI</v>
          </cell>
          <cell r="C12172" t="str">
            <v xml:space="preserve">TUBO ACO CARBONO SEM COSTURA 1 1/2", E= *3,68 MM, SCHEDULE 40, 4,05 KG/M                                                                                                                                                                                                                                                                                                                                                                                                                                  </v>
          </cell>
          <cell r="D12172" t="str">
            <v xml:space="preserve">M     </v>
          </cell>
          <cell r="E12172">
            <v>118.51</v>
          </cell>
        </row>
        <row r="12173">
          <cell r="A12173">
            <v>42575</v>
          </cell>
          <cell r="B12173" t="str">
            <v>SINAPI</v>
          </cell>
          <cell r="C12173" t="str">
            <v xml:space="preserve">TUBO ACO CARBONO SEM COSTURA 1 1/4", E= *3,56 MM, SCHEDULE 40, *3,38* KG/M                                                                                                                                                                                                                                                                                                                                                                                                                                </v>
          </cell>
          <cell r="D12173" t="str">
            <v xml:space="preserve">M     </v>
          </cell>
          <cell r="E12173">
            <v>108.75</v>
          </cell>
        </row>
        <row r="12174">
          <cell r="A12174">
            <v>13127</v>
          </cell>
          <cell r="B12174" t="str">
            <v>SINAPI</v>
          </cell>
          <cell r="C12174" t="str">
            <v xml:space="preserve">TUBO ACO CARBONO SEM COSTURA 1/2", E= *2,77 MM, SCHEDULE 40, *1,27 KG/M                                                                                                                                                                                                                                                                                                                                                                                                                                   </v>
          </cell>
          <cell r="D12174" t="str">
            <v xml:space="preserve">M     </v>
          </cell>
          <cell r="E12174">
            <v>52.86</v>
          </cell>
        </row>
        <row r="12175">
          <cell r="A12175">
            <v>13137</v>
          </cell>
          <cell r="B12175" t="str">
            <v>SINAPI</v>
          </cell>
          <cell r="C12175" t="str">
            <v xml:space="preserve">TUBO ACO CARBONO SEM COSTURA 1/2", E= *3,73 MM, SCHEDULE 80, *1,62 KG/M                                                                                                                                                                                                                                                                                                                                                                                                                                   </v>
          </cell>
          <cell r="D12175" t="str">
            <v xml:space="preserve">M     </v>
          </cell>
          <cell r="E12175">
            <v>70.14</v>
          </cell>
        </row>
        <row r="12176">
          <cell r="A12176">
            <v>42574</v>
          </cell>
          <cell r="B12176" t="str">
            <v>SINAPI</v>
          </cell>
          <cell r="C12176" t="str">
            <v xml:space="preserve">TUBO ACO CARBONO SEM COSTURA 1", E= *3,38 MM, SCHEDULE 40, *2,50* KG/M                                                                                                                                                                                                                                                                                                                                                                                                                                    </v>
          </cell>
          <cell r="D12176" t="str">
            <v xml:space="preserve">M     </v>
          </cell>
          <cell r="E12176">
            <v>81.150000000000006</v>
          </cell>
        </row>
        <row r="12177">
          <cell r="A12177">
            <v>20989</v>
          </cell>
          <cell r="B12177" t="str">
            <v>SINAPI</v>
          </cell>
          <cell r="C12177" t="str">
            <v xml:space="preserve">TUBO ACO CARBONO SEM COSTURA 14", E= *11,13 MM, SCHEDULE 40, *94,55 KG/M                                                                                                                                                                                                                                                                                                                                                                                                                                  </v>
          </cell>
          <cell r="D12177" t="str">
            <v xml:space="preserve">M     </v>
          </cell>
          <cell r="E12177">
            <v>2512.89</v>
          </cell>
        </row>
        <row r="12178">
          <cell r="A12178">
            <v>21147</v>
          </cell>
          <cell r="B12178" t="str">
            <v>SINAPI</v>
          </cell>
          <cell r="C12178" t="str">
            <v xml:space="preserve">TUBO ACO CARBONO SEM COSTURA 2 1/2", E = 5,16 MM, SCHEDULE 40 (8,62 KG/M)                                                                                                                                                                                                                                                                                                                                                                                                                                 </v>
          </cell>
          <cell r="D12178" t="str">
            <v xml:space="preserve">M     </v>
          </cell>
          <cell r="E12178">
            <v>235.61</v>
          </cell>
        </row>
        <row r="12179">
          <cell r="A12179">
            <v>21148</v>
          </cell>
          <cell r="B12179" t="str">
            <v>SINAPI</v>
          </cell>
          <cell r="C12179" t="str">
            <v xml:space="preserve">TUBO ACO CARBONO SEM COSTURA 2", E= *3,91* MM, SCHEDULE 40, *5,43* KG/M                                                                                                                                                                                                                                                                                                                                                                                                                                   </v>
          </cell>
          <cell r="D12179" t="str">
            <v xml:space="preserve">M     </v>
          </cell>
          <cell r="E12179">
            <v>145.41999999999999</v>
          </cell>
        </row>
        <row r="12180">
          <cell r="A12180">
            <v>20984</v>
          </cell>
          <cell r="B12180" t="str">
            <v>SINAPI</v>
          </cell>
          <cell r="C12180" t="str">
            <v xml:space="preserve">TUBO ACO CARBONO SEM COSTURA 20", E= *12,70 MM, SCHEDULE 30, *154,97 KG/M                                                                                                                                                                                                                                                                                                                                                                                                                                 </v>
          </cell>
          <cell r="D12180" t="str">
            <v xml:space="preserve">M     </v>
          </cell>
          <cell r="E12180">
            <v>4821.75</v>
          </cell>
        </row>
        <row r="12181">
          <cell r="A12181">
            <v>13042</v>
          </cell>
          <cell r="B12181" t="str">
            <v>SINAPI</v>
          </cell>
          <cell r="C12181" t="str">
            <v xml:space="preserve">TUBO ACO CARBONO SEM COSTURA 20", E= *6,35 MM,  SCHEDULE 10, *78,46 KG/M                                                                                                                                                                                                                                                                                                                                                                                                                                  </v>
          </cell>
          <cell r="D12181" t="str">
            <v xml:space="preserve">M     </v>
          </cell>
          <cell r="E12181">
            <v>2671.96</v>
          </cell>
        </row>
        <row r="12182">
          <cell r="A12182">
            <v>21150</v>
          </cell>
          <cell r="B12182" t="str">
            <v>SINAPI</v>
          </cell>
          <cell r="C12182" t="str">
            <v xml:space="preserve">TUBO ACO CARBONO SEM COSTURA 3/4", E= *2,87 MM, SCHEDULE 40, *1,69 KG/M                                                                                                                                                                                                                                                                                                                                                                                                                                   </v>
          </cell>
          <cell r="D12182" t="str">
            <v xml:space="preserve">M     </v>
          </cell>
          <cell r="E12182">
            <v>72.11</v>
          </cell>
        </row>
        <row r="12183">
          <cell r="A12183">
            <v>13141</v>
          </cell>
          <cell r="B12183" t="str">
            <v>SINAPI</v>
          </cell>
          <cell r="C12183" t="str">
            <v xml:space="preserve">TUBO ACO CARBONO SEM COSTURA 3/4", E= *3,91 MM, SCHEDULE 80, *2,19 KG/M.                                                                                                                                                                                                                                                                                                                                                                                                                                  </v>
          </cell>
          <cell r="D12183" t="str">
            <v xml:space="preserve">M     </v>
          </cell>
          <cell r="E12183">
            <v>90.85</v>
          </cell>
        </row>
        <row r="12184">
          <cell r="A12184">
            <v>42576</v>
          </cell>
          <cell r="B12184" t="str">
            <v>SINAPI</v>
          </cell>
          <cell r="C12184" t="str">
            <v xml:space="preserve">TUBO ACO CARBONO SEM COSTURA 3", E= *5,49 MM, SCHEDULE 40, *11,28* KG/M                                                                                                                                                                                                                                                                                                                                                                                                                                   </v>
          </cell>
          <cell r="D12184" t="str">
            <v xml:space="preserve">M     </v>
          </cell>
          <cell r="E12184">
            <v>296.63</v>
          </cell>
        </row>
        <row r="12185">
          <cell r="A12185">
            <v>21151</v>
          </cell>
          <cell r="B12185" t="str">
            <v>SINAPI</v>
          </cell>
          <cell r="C12185" t="str">
            <v xml:space="preserve">TUBO ACO CARBONO SEM COSTURA 4", E= *6,02 MM, SCHEDULE 40, *16,06 KG/M                                                                                                                                                                                                                                                                                                                                                                                                                                    </v>
          </cell>
          <cell r="D12185" t="str">
            <v xml:space="preserve">M     </v>
          </cell>
          <cell r="E12185">
            <v>431.6</v>
          </cell>
        </row>
        <row r="12186">
          <cell r="A12186">
            <v>13142</v>
          </cell>
          <cell r="B12186" t="str">
            <v>SINAPI</v>
          </cell>
          <cell r="C12186" t="str">
            <v xml:space="preserve">TUBO ACO CARBONO SEM COSTURA 4", E= *8,56 MM, SCHEDULE 80, *22,31 KG/M                                                                                                                                                                                                                                                                                                                                                                                                                                    </v>
          </cell>
          <cell r="D12186" t="str">
            <v xml:space="preserve">M     </v>
          </cell>
          <cell r="E12186">
            <v>617.01</v>
          </cell>
        </row>
        <row r="12187">
          <cell r="A12187">
            <v>42577</v>
          </cell>
          <cell r="B12187" t="str">
            <v>SINAPI</v>
          </cell>
          <cell r="C12187" t="str">
            <v xml:space="preserve">TUBO ACO CARBONO SEM COSTURA 5", E= *6,55 MM, SCHEDULE 40, *21,75* KG/M                                                                                                                                                                                                                                                                                                                                                                                                                                   </v>
          </cell>
          <cell r="D12187" t="str">
            <v xml:space="preserve">M     </v>
          </cell>
          <cell r="E12187">
            <v>677.03</v>
          </cell>
        </row>
        <row r="12188">
          <cell r="A12188">
            <v>20994</v>
          </cell>
          <cell r="B12188" t="str">
            <v>SINAPI</v>
          </cell>
          <cell r="C12188" t="str">
            <v xml:space="preserve">TUBO ACO CARBONO SEM COSTURA 6", E= *10,97 MM, SCHEDULE 80, *42,56 KG/M                                                                                                                                                                                                                                                                                                                                                                                                                                   </v>
          </cell>
          <cell r="D12188" t="str">
            <v xml:space="preserve">M     </v>
          </cell>
          <cell r="E12188">
            <v>1163.3399999999999</v>
          </cell>
        </row>
        <row r="12189">
          <cell r="A12189">
            <v>7672</v>
          </cell>
          <cell r="B12189" t="str">
            <v>SINAPI</v>
          </cell>
          <cell r="C12189" t="str">
            <v xml:space="preserve">TUBO ACO CARBONO SEM COSTURA 6", E= 7,11 MM,  SCHEDULE 40, *28,26 KG/M                                                                                                                                                                                                                                                                                                                                                                                                                                    </v>
          </cell>
          <cell r="D12189" t="str">
            <v xml:space="preserve">M     </v>
          </cell>
          <cell r="E12189">
            <v>762.11</v>
          </cell>
        </row>
        <row r="12190">
          <cell r="A12190">
            <v>20995</v>
          </cell>
          <cell r="B12190" t="str">
            <v>SINAPI</v>
          </cell>
          <cell r="C12190" t="str">
            <v xml:space="preserve">TUBO ACO CARBONO SEM COSTURA 8", E= *12,70 MM, SCHEDULE 80, *64,64 KG/M                                                                                                                                                                                                                                                                                                                                                                                                                                   </v>
          </cell>
          <cell r="D12190" t="str">
            <v xml:space="preserve">M     </v>
          </cell>
          <cell r="E12190">
            <v>1528.85</v>
          </cell>
        </row>
        <row r="12191">
          <cell r="A12191">
            <v>7690</v>
          </cell>
          <cell r="B12191" t="str">
            <v>SINAPI</v>
          </cell>
          <cell r="C12191" t="str">
            <v xml:space="preserve">TUBO ACO CARBONO SEM COSTURA 8", E= *6,35 MM,  SCHEDULE 20, *33,27 KG/M                                                                                                                                                                                                                                                                                                                                                                                                                                   </v>
          </cell>
          <cell r="D12191" t="str">
            <v xml:space="preserve">M     </v>
          </cell>
          <cell r="E12191">
            <v>884.23</v>
          </cell>
        </row>
        <row r="12192">
          <cell r="A12192">
            <v>20980</v>
          </cell>
          <cell r="B12192" t="str">
            <v>SINAPI</v>
          </cell>
          <cell r="C12192" t="str">
            <v xml:space="preserve">TUBO ACO CARBONO SEM COSTURA 8", E= *7,04 MM, SCHEDULE 30, *36,75 KG/M                                                                                                                                                                                                                                                                                                                                                                                                                                    </v>
          </cell>
          <cell r="D12192" t="str">
            <v xml:space="preserve">M     </v>
          </cell>
          <cell r="E12192">
            <v>964.62</v>
          </cell>
        </row>
        <row r="12193">
          <cell r="A12193">
            <v>7661</v>
          </cell>
          <cell r="B12193" t="str">
            <v>SINAPI</v>
          </cell>
          <cell r="C12193" t="str">
            <v xml:space="preserve">TUBO ACO CARBONO SEM COSTURA 8", E= *8,18 MM, SCHEDULE 40, *42,55 KG/M                                                                                                                                                                                                                                                                                                                                                                                                                                    </v>
          </cell>
          <cell r="D12193" t="str">
            <v xml:space="preserve">M     </v>
          </cell>
          <cell r="E12193">
            <v>1147.49</v>
          </cell>
        </row>
        <row r="12194">
          <cell r="A12194">
            <v>21016</v>
          </cell>
          <cell r="B12194" t="str">
            <v>SINAPI</v>
          </cell>
          <cell r="C12194" t="str">
            <v xml:space="preserve">TUBO ACO GALVANIZADO COM COSTURA, CLASSE LEVE, DN 100 MM ( 4"),  E = 3,75 MM,  *10,55* KG/M (NBR 5580)                                                                                                                                                                                                                                                                                                                                                                                                    </v>
          </cell>
          <cell r="D12194" t="str">
            <v xml:space="preserve">M     </v>
          </cell>
          <cell r="E12194">
            <v>198.85</v>
          </cell>
        </row>
        <row r="12195">
          <cell r="A12195">
            <v>21008</v>
          </cell>
          <cell r="B12195" t="str">
            <v>SINAPI</v>
          </cell>
          <cell r="C12195" t="str">
            <v xml:space="preserve">TUBO ACO GALVANIZADO COM COSTURA, CLASSE LEVE, DN 15 MM ( 1/2"),  E = 2,25 MM,  *1,2* KG/M (NBR 5580)                                                                                                                                                                                                                                                                                                                                                                                                     </v>
          </cell>
          <cell r="D12195" t="str">
            <v xml:space="preserve">M     </v>
          </cell>
          <cell r="E12195">
            <v>23.23</v>
          </cell>
        </row>
        <row r="12196">
          <cell r="A12196">
            <v>21009</v>
          </cell>
          <cell r="B12196" t="str">
            <v>SINAPI</v>
          </cell>
          <cell r="C12196" t="str">
            <v xml:space="preserve">TUBO ACO GALVANIZADO COM COSTURA, CLASSE LEVE, DN 20 MM ( 3/4"),  E = 2,25 MM,  *1,3* KG/M (NBR 5580)                                                                                                                                                                                                                                                                                                                                                                                                     </v>
          </cell>
          <cell r="D12196" t="str">
            <v xml:space="preserve">M     </v>
          </cell>
          <cell r="E12196">
            <v>30.25</v>
          </cell>
        </row>
        <row r="12197">
          <cell r="A12197">
            <v>21010</v>
          </cell>
          <cell r="B12197" t="str">
            <v>SINAPI</v>
          </cell>
          <cell r="C12197" t="str">
            <v xml:space="preserve">TUBO ACO GALVANIZADO COM COSTURA, CLASSE LEVE, DN 25 MM ( 1"),  E = 2,65 MM,  *2,11* KG/M (NBR 5580)                                                                                                                                                                                                                                                                                                                                                                                                      </v>
          </cell>
          <cell r="D12197" t="str">
            <v xml:space="preserve">M     </v>
          </cell>
          <cell r="E12197">
            <v>40.61</v>
          </cell>
        </row>
        <row r="12198">
          <cell r="A12198">
            <v>21011</v>
          </cell>
          <cell r="B12198" t="str">
            <v>SINAPI</v>
          </cell>
          <cell r="C12198" t="str">
            <v xml:space="preserve">TUBO ACO GALVANIZADO COM COSTURA, CLASSE LEVE, DN 32 MM ( 1 1/4"),  E = 2,65 MM,  *2,71* KG/M (NBR 5580)                                                                                                                                                                                                                                                                                                                                                                                                  </v>
          </cell>
          <cell r="D12198" t="str">
            <v xml:space="preserve">M     </v>
          </cell>
          <cell r="E12198">
            <v>59.19</v>
          </cell>
        </row>
        <row r="12199">
          <cell r="A12199">
            <v>21012</v>
          </cell>
          <cell r="B12199" t="str">
            <v>SINAPI</v>
          </cell>
          <cell r="C12199" t="str">
            <v xml:space="preserve">TUBO ACO GALVANIZADO COM COSTURA, CLASSE LEVE, DN 40 MM ( 1 1/2"),  E = 3,00 MM,  *3,48* KG/M (NBR 5580)                                                                                                                                                                                                                                                                                                                                                                                                  </v>
          </cell>
          <cell r="D12199" t="str">
            <v xml:space="preserve">M     </v>
          </cell>
          <cell r="E12199">
            <v>65.400000000000006</v>
          </cell>
        </row>
        <row r="12200">
          <cell r="A12200">
            <v>21013</v>
          </cell>
          <cell r="B12200" t="str">
            <v>SINAPI</v>
          </cell>
          <cell r="C12200" t="str">
            <v xml:space="preserve">TUBO ACO GALVANIZADO COM COSTURA, CLASSE LEVE, DN 50 MM ( 2"),  E = 3,00 MM,  *4,40* KG/M (NBR 5580)                                                                                                                                                                                                                                                                                                                                                                                                      </v>
          </cell>
          <cell r="D12200" t="str">
            <v xml:space="preserve">M     </v>
          </cell>
          <cell r="E12200">
            <v>85.35</v>
          </cell>
        </row>
        <row r="12201">
          <cell r="A12201">
            <v>21014</v>
          </cell>
          <cell r="B12201" t="str">
            <v>SINAPI</v>
          </cell>
          <cell r="C12201" t="str">
            <v xml:space="preserve">TUBO ACO GALVANIZADO COM COSTURA, CLASSE LEVE, DN 65 MM ( 2 1/2"),  E = 3,35 MM, * 6,23* KG/M (NBR 5580)                                                                                                                                                                                                                                                                                                                                                                                                  </v>
          </cell>
          <cell r="D12201" t="str">
            <v xml:space="preserve">M     </v>
          </cell>
          <cell r="E12201">
            <v>119.43</v>
          </cell>
        </row>
        <row r="12202">
          <cell r="A12202">
            <v>21015</v>
          </cell>
          <cell r="B12202" t="str">
            <v>SINAPI</v>
          </cell>
          <cell r="C12202" t="str">
            <v xml:space="preserve">TUBO ACO GALVANIZADO COM COSTURA, CLASSE LEVE, DN 80 MM ( 3"),  E = 3,35 MM, *7,32* KG/M (NBR 5580)                                                                                                                                                                                                                                                                                                                                                                                                       </v>
          </cell>
          <cell r="D12202" t="str">
            <v xml:space="preserve">M     </v>
          </cell>
          <cell r="E12202">
            <v>137.21</v>
          </cell>
        </row>
        <row r="12203">
          <cell r="A12203">
            <v>7697</v>
          </cell>
          <cell r="B12203" t="str">
            <v>SINAPI</v>
          </cell>
          <cell r="C12203" t="str">
            <v xml:space="preserve">TUBO ACO GALVANIZADO COM COSTURA, CLASSE MEDIA, DN 1.1/2", E = *3,25* MM, PESO *3,61* KG/M (NBR 5580)                                                                                                                                                                                                                                                                                                                                                                                                     </v>
          </cell>
          <cell r="D12203" t="str">
            <v xml:space="preserve">M     </v>
          </cell>
          <cell r="E12203">
            <v>65.47</v>
          </cell>
        </row>
        <row r="12204">
          <cell r="A12204">
            <v>7698</v>
          </cell>
          <cell r="B12204" t="str">
            <v>SINAPI</v>
          </cell>
          <cell r="C12204" t="str">
            <v xml:space="preserve">TUBO ACO GALVANIZADO COM COSTURA, CLASSE MEDIA, DN 1.1/4", E = *3,25* MM, PESO *3,14* KG/M (NBR 5580)                                                                                                                                                                                                                                                                                                                                                                                                     </v>
          </cell>
          <cell r="D12204" t="str">
            <v xml:space="preserve">M     </v>
          </cell>
          <cell r="E12204">
            <v>56.36</v>
          </cell>
        </row>
        <row r="12205">
          <cell r="A12205">
            <v>7691</v>
          </cell>
          <cell r="B12205" t="str">
            <v>SINAPI</v>
          </cell>
          <cell r="C12205" t="str">
            <v xml:space="preserve">TUBO ACO GALVANIZADO COM COSTURA, CLASSE MEDIA, DN 1/2", E = *2,65* MM, PESO *1,22* KG/M (NBR 5580)                                                                                                                                                                                                                                                                                                                                                                                                       </v>
          </cell>
          <cell r="D12205" t="str">
            <v xml:space="preserve">M     </v>
          </cell>
          <cell r="E12205">
            <v>23.81</v>
          </cell>
        </row>
        <row r="12206">
          <cell r="A12206">
            <v>40626</v>
          </cell>
          <cell r="B12206" t="str">
            <v>SINAPI</v>
          </cell>
          <cell r="C12206" t="str">
            <v xml:space="preserve">TUBO ACO GALVANIZADO COM COSTURA, CLASSE MEDIA, DN 1", E = 3,38 MM, PESO 2,50 KG/M (NBR 5580)                                                                                                                                                                                                                                                                                                                                                                                                             </v>
          </cell>
          <cell r="D12206" t="str">
            <v xml:space="preserve">M     </v>
          </cell>
          <cell r="E12206">
            <v>44.69</v>
          </cell>
        </row>
        <row r="12207">
          <cell r="A12207">
            <v>7701</v>
          </cell>
          <cell r="B12207" t="str">
            <v>SINAPI</v>
          </cell>
          <cell r="C12207" t="str">
            <v xml:space="preserve">TUBO ACO GALVANIZADO COM COSTURA, CLASSE MEDIA, DN 2.1/2", E = *3,65* MM, PESO *6,51* KG/M (NBR 5580)                                                                                                                                                                                                                                                                                                                                                                                                     </v>
          </cell>
          <cell r="D12207" t="str">
            <v xml:space="preserve">M     </v>
          </cell>
          <cell r="E12207">
            <v>117.17</v>
          </cell>
        </row>
        <row r="12208">
          <cell r="A12208">
            <v>7696</v>
          </cell>
          <cell r="B12208" t="str">
            <v>SINAPI</v>
          </cell>
          <cell r="C12208" t="str">
            <v xml:space="preserve">TUBO ACO GALVANIZADO COM COSTURA, CLASSE MEDIA, DN 2", E = *3,65* MM, PESO *5,10* KG/M (NBR 5580)                                                                                                                                                                                                                                                                                                                                                                                                         </v>
          </cell>
          <cell r="D12208" t="str">
            <v xml:space="preserve">M     </v>
          </cell>
          <cell r="E12208">
            <v>94.41</v>
          </cell>
        </row>
        <row r="12209">
          <cell r="A12209">
            <v>7700</v>
          </cell>
          <cell r="B12209" t="str">
            <v>SINAPI</v>
          </cell>
          <cell r="C12209" t="str">
            <v xml:space="preserve">TUBO ACO GALVANIZADO COM COSTURA, CLASSE MEDIA, DN 3/4", E = *2,65* MM, PESO *1,58* KG/M (NBR 5580)                                                                                                                                                                                                                                                                                                                                                                                                       </v>
          </cell>
          <cell r="D12209" t="str">
            <v xml:space="preserve">M     </v>
          </cell>
          <cell r="E12209">
            <v>30.12</v>
          </cell>
        </row>
        <row r="12210">
          <cell r="A12210">
            <v>7694</v>
          </cell>
          <cell r="B12210" t="str">
            <v>SINAPI</v>
          </cell>
          <cell r="C12210" t="str">
            <v xml:space="preserve">TUBO ACO GALVANIZADO COM COSTURA, CLASSE MEDIA, DN 3", E = *4,05* MM, PESO *8,47* KG/M (NBR 5580)                                                                                                                                                                                                                                                                                                                                                                                                         </v>
          </cell>
          <cell r="D12210" t="str">
            <v xml:space="preserve">M     </v>
          </cell>
          <cell r="E12210">
            <v>157.66999999999999</v>
          </cell>
        </row>
        <row r="12211">
          <cell r="A12211">
            <v>7693</v>
          </cell>
          <cell r="B12211" t="str">
            <v>SINAPI</v>
          </cell>
          <cell r="C12211" t="str">
            <v xml:space="preserve">TUBO ACO GALVANIZADO COM COSTURA, CLASSE MEDIA, DN 4", E = 4,50* MM, PESO 12,10* KG/M (NBR 5580)                                                                                                                                                                                                                                                                                                                                                                                                          </v>
          </cell>
          <cell r="D12211" t="str">
            <v xml:space="preserve">M     </v>
          </cell>
          <cell r="E12211">
            <v>217.14</v>
          </cell>
        </row>
        <row r="12212">
          <cell r="A12212">
            <v>7692</v>
          </cell>
          <cell r="B12212" t="str">
            <v>SINAPI</v>
          </cell>
          <cell r="C12212" t="str">
            <v xml:space="preserve">TUBO ACO GALVANIZADO COM COSTURA, CLASSE MEDIA, DN 5", E = *5,40* MM, PESO *17,80* KG/M (NBR 5580)                                                                                                                                                                                                                                                                                                                                                                                                        </v>
          </cell>
          <cell r="D12212" t="str">
            <v xml:space="preserve">M     </v>
          </cell>
          <cell r="E12212">
            <v>325.10000000000002</v>
          </cell>
        </row>
        <row r="12213">
          <cell r="A12213">
            <v>7695</v>
          </cell>
          <cell r="B12213" t="str">
            <v>SINAPI</v>
          </cell>
          <cell r="C12213" t="str">
            <v xml:space="preserve">TUBO ACO GALVANIZADO COM COSTURA, CLASSE MEDIA, DN 6", E = 4,85* MM, PESO 19,68* KG/M (NBR 5580)                                                                                                                                                                                                                                                                                                                                                                                                          </v>
          </cell>
          <cell r="D12213" t="str">
            <v xml:space="preserve">M     </v>
          </cell>
          <cell r="E12213">
            <v>352.58</v>
          </cell>
        </row>
        <row r="12214">
          <cell r="A12214">
            <v>13356</v>
          </cell>
          <cell r="B12214" t="str">
            <v>SINAPI</v>
          </cell>
          <cell r="C12214" t="str">
            <v xml:space="preserve">TUBO ACO INDUSTRIAL DN 2" (50,8 MM) E=1,50MM, PESO= 1,8237 KG/M                                                                                                                                                                                                                                                                                                                                                                                                                                           </v>
          </cell>
          <cell r="D12214" t="str">
            <v xml:space="preserve">M     </v>
          </cell>
          <cell r="E12214">
            <v>25.56</v>
          </cell>
        </row>
        <row r="12215">
          <cell r="A12215">
            <v>36365</v>
          </cell>
          <cell r="B12215" t="str">
            <v>SINAPI</v>
          </cell>
          <cell r="C12215" t="str">
            <v xml:space="preserve">TUBO COLETOR DE ESGOTO PVC, JEI, DN 100 MM (NBR  7362)                                                                                                                                                                                                                                                                                                                                                                                                                                                    </v>
          </cell>
          <cell r="D12215" t="str">
            <v xml:space="preserve">M     </v>
          </cell>
          <cell r="E12215">
            <v>40.96</v>
          </cell>
        </row>
        <row r="12216">
          <cell r="A12216">
            <v>41930</v>
          </cell>
          <cell r="B12216" t="str">
            <v>SINAPI</v>
          </cell>
          <cell r="C12216" t="str">
            <v xml:space="preserve">TUBO COLETOR DE ESGOTO PVC, JEI, DN 200 MM (NBR 7362)                                                                                                                                                                                                                                                                                                                                                                                                                                                     </v>
          </cell>
          <cell r="D12216" t="str">
            <v xml:space="preserve">M     </v>
          </cell>
          <cell r="E12216">
            <v>132.6</v>
          </cell>
        </row>
        <row r="12217">
          <cell r="A12217">
            <v>41931</v>
          </cell>
          <cell r="B12217" t="str">
            <v>SINAPI</v>
          </cell>
          <cell r="C12217" t="str">
            <v xml:space="preserve">TUBO COLETOR DE ESGOTO PVC, JEI, DN 250 MM (NBR 7362)                                                                                                                                                                                                                                                                                                                                                                                                                                                     </v>
          </cell>
          <cell r="D12217" t="str">
            <v xml:space="preserve">M     </v>
          </cell>
          <cell r="E12217">
            <v>226.1</v>
          </cell>
        </row>
        <row r="12218">
          <cell r="A12218">
            <v>41932</v>
          </cell>
          <cell r="B12218" t="str">
            <v>SINAPI</v>
          </cell>
          <cell r="C12218" t="str">
            <v xml:space="preserve">TUBO COLETOR DE ESGOTO PVC, JEI, DN 300 MM (NBR 7362)                                                                                                                                                                                                                                                                                                                                                                                                                                                     </v>
          </cell>
          <cell r="D12218" t="str">
            <v xml:space="preserve">M     </v>
          </cell>
          <cell r="E12218">
            <v>365.19</v>
          </cell>
        </row>
        <row r="12219">
          <cell r="A12219">
            <v>41933</v>
          </cell>
          <cell r="B12219" t="str">
            <v>SINAPI</v>
          </cell>
          <cell r="C12219" t="str">
            <v xml:space="preserve">TUBO COLETOR DE ESGOTO PVC, JEI, DN 350 MM (NBR 7362)                                                                                                                                                                                                                                                                                                                                                                                                                                                     </v>
          </cell>
          <cell r="D12219" t="str">
            <v xml:space="preserve">M     </v>
          </cell>
          <cell r="E12219">
            <v>452.29</v>
          </cell>
        </row>
        <row r="12220">
          <cell r="A12220">
            <v>41934</v>
          </cell>
          <cell r="B12220" t="str">
            <v>SINAPI</v>
          </cell>
          <cell r="C12220" t="str">
            <v xml:space="preserve">TUBO COLETOR DE ESGOTO PVC, JEI, DN 400 MM (NBR 7362)                                                                                                                                                                                                                                                                                                                                                                                                                                                     </v>
          </cell>
          <cell r="D12220" t="str">
            <v xml:space="preserve">M     </v>
          </cell>
          <cell r="E12220">
            <v>585.83000000000004</v>
          </cell>
        </row>
        <row r="12221">
          <cell r="A12221">
            <v>41936</v>
          </cell>
          <cell r="B12221" t="str">
            <v>SINAPI</v>
          </cell>
          <cell r="C12221" t="str">
            <v xml:space="preserve">TUBO COLETOR DE ESGOTO, PVC, JEI, DN 150 MM  (NBR 7362)                                                                                                                                                                                                                                                                                                                                                                                                                                                   </v>
          </cell>
          <cell r="D12221" t="str">
            <v xml:space="preserve">M     </v>
          </cell>
          <cell r="E12221">
            <v>88.33</v>
          </cell>
        </row>
        <row r="12222">
          <cell r="A12222">
            <v>44812</v>
          </cell>
          <cell r="B12222" t="str">
            <v>SINAPI</v>
          </cell>
          <cell r="C12222" t="str">
            <v xml:space="preserve">TUBO CORRUGADO PEAD, PAREDE DUPLA, INTERNA LISA, JEI DN/DI 500 MM (DRENAGEM/ESGOTO)                                                                                                                                                                                                                                                                                                                                                                                                                       </v>
          </cell>
          <cell r="D12222" t="str">
            <v xml:space="preserve">M     </v>
          </cell>
          <cell r="E12222">
            <v>511.07</v>
          </cell>
        </row>
        <row r="12223">
          <cell r="A12223">
            <v>41785</v>
          </cell>
          <cell r="B12223" t="str">
            <v>SINAPI</v>
          </cell>
          <cell r="C12223" t="str">
            <v xml:space="preserve">TUBO CORRUGADO PEAD, PAREDE DUPLA, INTERNA LISA, JEI, DN/DI *1000* MM, PARA SANEAMENTO (DRENAGEM/ESGOTO)                                                                                                                                                                                                                                                                                                                                                                                                  </v>
          </cell>
          <cell r="D12223" t="str">
            <v xml:space="preserve">M     </v>
          </cell>
          <cell r="E12223">
            <v>1893.98</v>
          </cell>
        </row>
        <row r="12224">
          <cell r="A12224">
            <v>41781</v>
          </cell>
          <cell r="B12224" t="str">
            <v>SINAPI</v>
          </cell>
          <cell r="C12224" t="str">
            <v xml:space="preserve">TUBO CORRUGADO PEAD, PAREDE DUPLA, INTERNA LISA, JEI, DN/DI *400* MM, PARA SANEAMENTO (DRENAGEM/ESGOTO)                                                                                                                                                                                                                                                                                                                                                                                                   </v>
          </cell>
          <cell r="D12224" t="str">
            <v xml:space="preserve">M     </v>
          </cell>
          <cell r="E12224">
            <v>341.99</v>
          </cell>
        </row>
        <row r="12225">
          <cell r="A12225">
            <v>41783</v>
          </cell>
          <cell r="B12225" t="str">
            <v>SINAPI</v>
          </cell>
          <cell r="C12225" t="str">
            <v xml:space="preserve">TUBO CORRUGADO PEAD, PAREDE DUPLA, INTERNA LISA, JEI, DN/DI *800* MM, PARA SANEAMENTO (DRENAGEM/ESGOTO)                                                                                                                                                                                                                                                                                                                                                                                                   </v>
          </cell>
          <cell r="D12225" t="str">
            <v xml:space="preserve">M     </v>
          </cell>
          <cell r="E12225">
            <v>1229.48</v>
          </cell>
        </row>
        <row r="12226">
          <cell r="A12226">
            <v>41786</v>
          </cell>
          <cell r="B12226" t="str">
            <v>SINAPI</v>
          </cell>
          <cell r="C12226" t="str">
            <v xml:space="preserve">TUBO CORRUGADO PEAD, PAREDE DUPLA, INTERNA LISA, JEI, DN/DI 1200 MM, PARA SANEAMENTO (DRENAGEM/ESGOTO)                                                                                                                                                                                                                                                                                                                                                                                                    </v>
          </cell>
          <cell r="D12226" t="str">
            <v xml:space="preserve">M     </v>
          </cell>
          <cell r="E12226">
            <v>2617.6</v>
          </cell>
        </row>
        <row r="12227">
          <cell r="A12227">
            <v>41779</v>
          </cell>
          <cell r="B12227" t="str">
            <v>SINAPI</v>
          </cell>
          <cell r="C12227" t="str">
            <v xml:space="preserve">TUBO CORRUGADO PEAD, PAREDE DUPLA, INTERNA LISA, JEI, DN/DI 250 MM, PARA SANEAMENTO (DRENAGEM/ESGOTO)                                                                                                                                                                                                                                                                                                                                                                                                     </v>
          </cell>
          <cell r="D12227" t="str">
            <v xml:space="preserve">M     </v>
          </cell>
          <cell r="E12227">
            <v>134.69</v>
          </cell>
        </row>
        <row r="12228">
          <cell r="A12228">
            <v>41780</v>
          </cell>
          <cell r="B12228" t="str">
            <v>SINAPI</v>
          </cell>
          <cell r="C12228" t="str">
            <v xml:space="preserve">TUBO CORRUGADO PEAD, PAREDE DUPLA, INTERNA LISA, JEI, DN/DI 300 MM, PARA SANEAMENTO (DRENAGEM/ESGOTO)                                                                                                                                                                                                                                                                                                                                                                                                     </v>
          </cell>
          <cell r="D12228" t="str">
            <v xml:space="preserve">M     </v>
          </cell>
          <cell r="E12228">
            <v>211.01</v>
          </cell>
        </row>
        <row r="12229">
          <cell r="A12229">
            <v>41782</v>
          </cell>
          <cell r="B12229" t="str">
            <v>SINAPI</v>
          </cell>
          <cell r="C12229" t="str">
            <v xml:space="preserve">TUBO CORRUGADO PEAD, PAREDE DUPLA, INTERNA LISA, JEI, DN/DI 600 MM, PARA SANEAMENTO (DRENAGEM/ESGOTO)                                                                                                                                                                                                                                                                                                                                                                                                     </v>
          </cell>
          <cell r="D12229" t="str">
            <v xml:space="preserve">M     </v>
          </cell>
          <cell r="E12229">
            <v>755.89</v>
          </cell>
        </row>
        <row r="12230">
          <cell r="A12230">
            <v>38130</v>
          </cell>
          <cell r="B12230" t="str">
            <v>SINAPI</v>
          </cell>
          <cell r="C12230" t="str">
            <v xml:space="preserve">TUBO CPVC SOLDAVEL, 35 MM, AGUA QUENTE PREDIAL (NBR 15884)                                                                                                                                                                                                                                                                                                                                                                                                                                                </v>
          </cell>
          <cell r="D12230" t="str">
            <v xml:space="preserve">M     </v>
          </cell>
          <cell r="E12230">
            <v>42.5</v>
          </cell>
        </row>
        <row r="12231">
          <cell r="A12231">
            <v>21123</v>
          </cell>
          <cell r="B12231" t="str">
            <v>SINAPI</v>
          </cell>
          <cell r="C12231" t="str">
            <v xml:space="preserve">TUBO CPVC, SOLDAVEL, 15 MM, AGUA QUENTE PREDIAL (NBR 15884)                                                                                                                                                                                                                                                                                                                                                                                                                                               </v>
          </cell>
          <cell r="D12231" t="str">
            <v xml:space="preserve">M     </v>
          </cell>
          <cell r="E12231">
            <v>12.06</v>
          </cell>
        </row>
        <row r="12232">
          <cell r="A12232">
            <v>21124</v>
          </cell>
          <cell r="B12232" t="str">
            <v>SINAPI</v>
          </cell>
          <cell r="C12232" t="str">
            <v xml:space="preserve">TUBO CPVC, SOLDAVEL, 22 MM, AGUA QUENTE PREDIAL (NBR 15884)                                                                                                                                                                                                                                                                                                                                                                                                                                               </v>
          </cell>
          <cell r="D12232" t="str">
            <v xml:space="preserve">M     </v>
          </cell>
          <cell r="E12232">
            <v>21.38</v>
          </cell>
        </row>
        <row r="12233">
          <cell r="A12233">
            <v>21125</v>
          </cell>
          <cell r="B12233" t="str">
            <v>SINAPI</v>
          </cell>
          <cell r="C12233" t="str">
            <v xml:space="preserve">TUBO CPVC, SOLDAVEL, 28 MM, AGUA QUENTE PREDIAL (NBR 15884)                                                                                                                                                                                                                                                                                                                                                                                                                                               </v>
          </cell>
          <cell r="D12233" t="str">
            <v xml:space="preserve">M     </v>
          </cell>
          <cell r="E12233">
            <v>34.32</v>
          </cell>
        </row>
        <row r="12234">
          <cell r="A12234">
            <v>38028</v>
          </cell>
          <cell r="B12234" t="str">
            <v>SINAPI</v>
          </cell>
          <cell r="C12234" t="str">
            <v xml:space="preserve">TUBO CPVC, SOLDAVEL, 42 MM, AGUA QUENTE PREDIAL (NBR 15884)                                                                                                                                                                                                                                                                                                                                                                                                                                               </v>
          </cell>
          <cell r="D12234" t="str">
            <v xml:space="preserve">M     </v>
          </cell>
          <cell r="E12234">
            <v>58.24</v>
          </cell>
        </row>
        <row r="12235">
          <cell r="A12235">
            <v>38029</v>
          </cell>
          <cell r="B12235" t="str">
            <v>SINAPI</v>
          </cell>
          <cell r="C12235" t="str">
            <v xml:space="preserve">TUBO CPVC, SOLDAVEL, 54 MM, AGUA QUENTE PREDIAL (NBR 15884)                                                                                                                                                                                                                                                                                                                                                                                                                                               </v>
          </cell>
          <cell r="D12235" t="str">
            <v xml:space="preserve">M     </v>
          </cell>
          <cell r="E12235">
            <v>88.78</v>
          </cell>
        </row>
        <row r="12236">
          <cell r="A12236">
            <v>38030</v>
          </cell>
          <cell r="B12236" t="str">
            <v>SINAPI</v>
          </cell>
          <cell r="C12236" t="str">
            <v xml:space="preserve">TUBO CPVC, SOLDAVEL, 73 MM, AGUA QUENTE PREDIAL (NBR 15884)                                                                                                                                                                                                                                                                                                                                                                                                                                               </v>
          </cell>
          <cell r="D12236" t="str">
            <v xml:space="preserve">M     </v>
          </cell>
          <cell r="E12236">
            <v>136.36000000000001</v>
          </cell>
        </row>
        <row r="12237">
          <cell r="A12237">
            <v>38031</v>
          </cell>
          <cell r="B12237" t="str">
            <v>SINAPI</v>
          </cell>
          <cell r="C12237" t="str">
            <v xml:space="preserve">TUBO CPVC, SOLDAVEL, 89 MM, AGUA QUENTE PREDIAL (NBR 15884)                                                                                                                                                                                                                                                                                                                                                                                                                                               </v>
          </cell>
          <cell r="D12237" t="str">
            <v xml:space="preserve">M     </v>
          </cell>
          <cell r="E12237">
            <v>216.09</v>
          </cell>
        </row>
        <row r="12238">
          <cell r="A12238">
            <v>39735</v>
          </cell>
          <cell r="B12238" t="str">
            <v>SINAPI</v>
          </cell>
          <cell r="C12238" t="str">
            <v xml:space="preserve">TUBO DE BORRACHA ELASTOMERICA FLEXIVEL, PRETA, PARA ISOLAMENTO TERMICO DE TUBULACAO, DN 1 1/8" (28 MM), E= 32 MM, COEFICIENTE DE CONDUTIVIDADE TERMICA 0,036W/mK, VAPOR DE AGUA MAIOR OU IGUAL A 10.000                                                                                                                                                                                                                                                                                                   </v>
          </cell>
          <cell r="D12238" t="str">
            <v xml:space="preserve">M     </v>
          </cell>
          <cell r="E12238">
            <v>120.97</v>
          </cell>
        </row>
        <row r="12239">
          <cell r="A12239">
            <v>39734</v>
          </cell>
          <cell r="B12239" t="str">
            <v>SINAPI</v>
          </cell>
          <cell r="C12239" t="str">
            <v xml:space="preserve">TUBO DE BORRACHA ELASTOMERICA FLEXIVEL, PRETA, PARA ISOLAMENTO TERMICO DE TUBULACAO, DN 1 3/8" (35 MM), E= 32 MM, COEFICIENTE DE CONDUTIVIDADE TERMICA 0,036W/mK, VAPOR DE AGUA MAIOR OU IGUAL A 10.000                                                                                                                                                                                                                                                                                                   </v>
          </cell>
          <cell r="D12239" t="str">
            <v xml:space="preserve">M     </v>
          </cell>
          <cell r="E12239">
            <v>143.49</v>
          </cell>
        </row>
        <row r="12240">
          <cell r="A12240">
            <v>39736</v>
          </cell>
          <cell r="B12240" t="str">
            <v>SINAPI</v>
          </cell>
          <cell r="C12240" t="str">
            <v xml:space="preserve">TUBO DE BORRACHA ELASTOMERICA FLEXIVEL, PRETA, PARA ISOLAMENTO TERMICO DE TUBULACAO, DN 1 5/8" (42 MM), E= 32 MM, COEFICIENTE DE CONDUTIVIDADE TERMICA 0,036W/mK, VAPOR DE AGUA MAIOR OU IGUAL A 10.000                                                                                                                                                                                                                                                                                                   </v>
          </cell>
          <cell r="D12240" t="str">
            <v xml:space="preserve">M     </v>
          </cell>
          <cell r="E12240">
            <v>163.76</v>
          </cell>
        </row>
        <row r="12241">
          <cell r="A12241">
            <v>39737</v>
          </cell>
          <cell r="B12241" t="str">
            <v>SINAPI</v>
          </cell>
          <cell r="C12241" t="str">
            <v xml:space="preserve">TUBO DE BORRACHA ELASTOMERICA FLEXIVEL, PRETA, PARA ISOLAMENTO TERMICO DE TUBULACAO, DN 1/2" (12 MM), E= 19 MM, COEFICIENTE DE CONDUTIVIDADE TERMICA 0,036W/mK, VAPOR DE AGUA MAIOR OU IGUAL A 10.000                                                                                                                                                                                                                                                                                                     </v>
          </cell>
          <cell r="D12241" t="str">
            <v xml:space="preserve">M     </v>
          </cell>
          <cell r="E12241">
            <v>22.03</v>
          </cell>
        </row>
        <row r="12242">
          <cell r="A12242">
            <v>39738</v>
          </cell>
          <cell r="B12242" t="str">
            <v>SINAPI</v>
          </cell>
          <cell r="C12242" t="str">
            <v xml:space="preserve">TUBO DE BORRACHA ELASTOMERICA FLEXIVEL, PRETA, PARA ISOLAMENTO TERMICO DE TUBULACAO, DN 1/4" (6 MM), E= 9 MM, COEFICIENTE DE CONDUTIVIDADE TERMICA 0,036W/mK, VAPOR DE AGUA MAIOR OU IGUAL A 10.000                                                                                                                                                                                                                                                                                                       </v>
          </cell>
          <cell r="D12242" t="str">
            <v xml:space="preserve">M     </v>
          </cell>
          <cell r="E12242">
            <v>7.96</v>
          </cell>
        </row>
        <row r="12243">
          <cell r="A12243">
            <v>39739</v>
          </cell>
          <cell r="B12243" t="str">
            <v>SINAPI</v>
          </cell>
          <cell r="C12243" t="str">
            <v xml:space="preserve">TUBO DE BORRACHA ELASTOMERICA FLEXIVEL, PRETA, PARA ISOLAMENTO TERMICO DE TUBULACAO, DN 1" (25 MM), E= 32 MM, COEFICIENTE DE CONDUTIVIDADE TERMICA 0,036W/mK, VAPOR DE AGUA MAIOR OU IGUAL A 10.000                                                                                                                                                                                                                                                                                                       </v>
          </cell>
          <cell r="D12243" t="str">
            <v xml:space="preserve">M     </v>
          </cell>
          <cell r="E12243">
            <v>113.25</v>
          </cell>
        </row>
        <row r="12244">
          <cell r="A12244">
            <v>39733</v>
          </cell>
          <cell r="B12244" t="str">
            <v>SINAPI</v>
          </cell>
          <cell r="C12244" t="str">
            <v xml:space="preserve">TUBO DE BORRACHA ELASTOMERICA FLEXIVEL, PRETA, PARA ISOLAMENTO TERMICO DE TUBULACAO, DN 2 1/8" (54 MM), E= 32 MM, COEFICIENTE DE CONDUTIVIDADE TERMICA 0,036W/mK, VAPOR DE AGUA MAIOR OU IGUAL A 10.000                                                                                                                                                                                                                                                                                                   </v>
          </cell>
          <cell r="D12244" t="str">
            <v xml:space="preserve">M     </v>
          </cell>
          <cell r="E12244">
            <v>195.97</v>
          </cell>
        </row>
        <row r="12245">
          <cell r="A12245">
            <v>39854</v>
          </cell>
          <cell r="B12245" t="str">
            <v>SINAPI</v>
          </cell>
          <cell r="C12245" t="str">
            <v xml:space="preserve">TUBO DE BORRACHA ELASTOMERICA FLEXIVEL, PRETA, PARA ISOLAMENTO TERMICO DE TUBULACAO, DN 2 5/8" (*64* MM), E= *32* MM, COEFICIENTE DE CONDUTIVIDADE TERMICA 0,036W/MK, VAPOR DE AGUA MAIOR OU IGUAL A 10.000                                                                                                                                                                                                                                                                                               </v>
          </cell>
          <cell r="D12245" t="str">
            <v xml:space="preserve">M     </v>
          </cell>
          <cell r="E12245">
            <v>198.75</v>
          </cell>
        </row>
        <row r="12246">
          <cell r="A12246">
            <v>39740</v>
          </cell>
          <cell r="B12246" t="str">
            <v>SINAPI</v>
          </cell>
          <cell r="C12246" t="str">
            <v xml:space="preserve">TUBO DE BORRACHA ELASTOMERICA FLEXIVEL, PRETA, PARA ISOLAMENTO TERMICO DE TUBULACAO, DN 3/4" (18 MM), E= 32 MM, COEFICIENTE DE CONDUTIVIDADE TERMICA 0,036W/mK, VAPOR DE AGUA MAIOR OU IGUAL A 10.000                                                                                                                                                                                                                                                                                                     </v>
          </cell>
          <cell r="D12246" t="str">
            <v xml:space="preserve">M     </v>
          </cell>
          <cell r="E12246">
            <v>108.75</v>
          </cell>
        </row>
        <row r="12247">
          <cell r="A12247">
            <v>39741</v>
          </cell>
          <cell r="B12247" t="str">
            <v>SINAPI</v>
          </cell>
          <cell r="C12247" t="str">
            <v xml:space="preserve">TUBO DE BORRACHA ELASTOMERICA FLEXIVEL, PRETA, PARA ISOLAMENTO TERMICO DE TUBULACAO, DN 3/8" (10 MM), E= 19 MM, COEFICIENTE DE CONDUTIVIDADE TERMICA 0,036W/mK, VAPOR DE AGUA MAIOR OU IGUAL A 10.000                                                                                                                                                                                                                                                                                                     </v>
          </cell>
          <cell r="D12247" t="str">
            <v xml:space="preserve">M     </v>
          </cell>
          <cell r="E12247">
            <v>20.04</v>
          </cell>
        </row>
        <row r="12248">
          <cell r="A12248">
            <v>39853</v>
          </cell>
          <cell r="B12248" t="str">
            <v>SINAPI</v>
          </cell>
          <cell r="C12248" t="str">
            <v xml:space="preserve">TUBO DE BORRACHA ELASTOMERICA FLEXIVEL, PRETA, PARA ISOLAMENTO TERMICO DE TUBULACAO, DN 5/8" (15 MM), E= 19 MM, COEFICIENTE DE CONDUTIVIDADE TERMICA 0,036W/MK, VAPOR DE AGUA MAIOR OU IGUAL A 10.000                                                                                                                                                                                                                                                                                                     </v>
          </cell>
          <cell r="D12248" t="str">
            <v xml:space="preserve">M     </v>
          </cell>
          <cell r="E12248">
            <v>26.32</v>
          </cell>
        </row>
        <row r="12249">
          <cell r="A12249">
            <v>39742</v>
          </cell>
          <cell r="B12249" t="str">
            <v>SINAPI</v>
          </cell>
          <cell r="C12249" t="str">
            <v xml:space="preserve">TUBO DE BORRACHA ELASTOMERICA FLEXIVEL, PRETA, PARA ISOLAMENTO TERMICO DE TUBULACAO, DN 7/8" (22 MM), E= 32 MM, COEFICIENTE DE CONDUTIVIDADE TERMICA 0,036W/mK, VAPOR DE AGUA MAIOR OU IGUAL A 10.000                                                                                                                                                                                                                                                                                                     </v>
          </cell>
          <cell r="D12249" t="str">
            <v xml:space="preserve">M     </v>
          </cell>
          <cell r="E12249">
            <v>87.41</v>
          </cell>
        </row>
        <row r="12250">
          <cell r="A12250">
            <v>39749</v>
          </cell>
          <cell r="B12250" t="str">
            <v>SINAPI</v>
          </cell>
          <cell r="C12250" t="str">
            <v xml:space="preserve">TUBO DE COBRE CLASSE "A", DN = 1 " (28 MM), PARA INSTALACOES DE MEDIA PRESSAO PARA GASES COMBUSTIVEIS E MEDICINAIS                                                                                                                                                                                                                                                                                                                                                                                        </v>
          </cell>
          <cell r="D12250" t="str">
            <v xml:space="preserve">M     </v>
          </cell>
          <cell r="E12250">
            <v>93.34</v>
          </cell>
        </row>
        <row r="12251">
          <cell r="A12251">
            <v>39751</v>
          </cell>
          <cell r="B12251" t="str">
            <v>SINAPI</v>
          </cell>
          <cell r="C12251" t="str">
            <v xml:space="preserve">TUBO DE COBRE CLASSE "A", DN = 1 1/2 " (42 MM), PARA INSTALACOES DE MEDIA PRESSAO PARA GASES COMBUSTIVEIS E MEDICINAIS                                                                                                                                                                                                                                                                                                                                                                                    </v>
          </cell>
          <cell r="D12251" t="str">
            <v xml:space="preserve">M     </v>
          </cell>
          <cell r="E12251">
            <v>169.62</v>
          </cell>
        </row>
        <row r="12252">
          <cell r="A12252">
            <v>39750</v>
          </cell>
          <cell r="B12252" t="str">
            <v>SINAPI</v>
          </cell>
          <cell r="C12252" t="str">
            <v xml:space="preserve">TUBO DE COBRE CLASSE "A", DN = 1 1/4 " (35 MM), PARA INSTALACOES DE MEDIA PRESSAO PARA GASES COMBUSTIVEIS E MEDICINAIS                                                                                                                                                                                                                                                                                                                                                                                    </v>
          </cell>
          <cell r="D12252" t="str">
            <v xml:space="preserve">M     </v>
          </cell>
          <cell r="E12252">
            <v>140.97999999999999</v>
          </cell>
        </row>
        <row r="12253">
          <cell r="A12253">
            <v>39747</v>
          </cell>
          <cell r="B12253" t="str">
            <v>SINAPI</v>
          </cell>
          <cell r="C12253" t="str">
            <v xml:space="preserve">TUBO DE COBRE CLASSE "A", DN = 1/2 " (15 MM), PARA INSTALACOES DE MEDIA PRESSAO PARA GASES COMBUSTIVEIS E MEDICINAIS                                                                                                                                                                                                                                                                                                                                                                                      </v>
          </cell>
          <cell r="D12253" t="str">
            <v xml:space="preserve">M     </v>
          </cell>
          <cell r="E12253">
            <v>45.35</v>
          </cell>
        </row>
        <row r="12254">
          <cell r="A12254">
            <v>39753</v>
          </cell>
          <cell r="B12254" t="str">
            <v>SINAPI</v>
          </cell>
          <cell r="C12254" t="str">
            <v xml:space="preserve">TUBO DE COBRE CLASSE "A", DN = 2 1/2 " (66 MM), PARA INSTALACOES DE MEDIA PRESSAO PARA GASES COMBUSTIVEIS E MEDICINAIS                                                                                                                                                                                                                                                                                                                                                                                    </v>
          </cell>
          <cell r="D12254" t="str">
            <v xml:space="preserve">M     </v>
          </cell>
          <cell r="E12254">
            <v>312.22000000000003</v>
          </cell>
        </row>
        <row r="12255">
          <cell r="A12255">
            <v>39754</v>
          </cell>
          <cell r="B12255" t="str">
            <v>SINAPI</v>
          </cell>
          <cell r="C12255" t="str">
            <v xml:space="preserve">TUBO DE COBRE CLASSE "A", DN = 3 " (79 MM), PARA INSTALACOES DE MEDIA PRESSAO PARA GASES COMBUSTIVEIS E MEDICINAIS                                                                                                                                                                                                                                                                                                                                                                                        </v>
          </cell>
          <cell r="D12255" t="str">
            <v xml:space="preserve">M     </v>
          </cell>
          <cell r="E12255">
            <v>459.99</v>
          </cell>
        </row>
        <row r="12256">
          <cell r="A12256">
            <v>39748</v>
          </cell>
          <cell r="B12256" t="str">
            <v>SINAPI</v>
          </cell>
          <cell r="C12256" t="str">
            <v xml:space="preserve">TUBO DE COBRE CLASSE "A", DN = 3/4 " (22 MM), PARA INSTALACOES DE MEDIA PRESSAO PARA GASES COMBUSTIVEIS E MEDICINAIS                                                                                                                                                                                                                                                                                                                                                                                      </v>
          </cell>
          <cell r="D12256" t="str">
            <v xml:space="preserve">M     </v>
          </cell>
          <cell r="E12256">
            <v>73.38</v>
          </cell>
        </row>
        <row r="12257">
          <cell r="A12257">
            <v>39755</v>
          </cell>
          <cell r="B12257" t="str">
            <v>SINAPI</v>
          </cell>
          <cell r="C12257" t="str">
            <v xml:space="preserve">TUBO DE COBRE CLASSE "A", DN = 4 " (104 MM), PARA INSTALACOES DE MEDIA PRESSAO PARA GASES COMBUSTIVEIS E MEDICINAIS                                                                                                                                                                                                                                                                                                                                                                                       </v>
          </cell>
          <cell r="D12257" t="str">
            <v xml:space="preserve">M     </v>
          </cell>
          <cell r="E12257">
            <v>697.45</v>
          </cell>
        </row>
        <row r="12258">
          <cell r="A12258">
            <v>12742</v>
          </cell>
          <cell r="B12258" t="str">
            <v>SINAPI</v>
          </cell>
          <cell r="C12258" t="str">
            <v xml:space="preserve">TUBO DE COBRE CLASSE "E", DN = 104 MM, PARA INSTALACAO HIDRAULICA PREDIAL                                                                                                                                                                                                                                                                                                                                                                                                                                 </v>
          </cell>
          <cell r="D12258" t="str">
            <v xml:space="preserve">M     </v>
          </cell>
          <cell r="E12258">
            <v>552.26</v>
          </cell>
        </row>
        <row r="12259">
          <cell r="A12259">
            <v>12713</v>
          </cell>
          <cell r="B12259" t="str">
            <v>SINAPI</v>
          </cell>
          <cell r="C12259" t="str">
            <v xml:space="preserve">TUBO DE COBRE CLASSE "E", DN = 15 MM, PARA INSTALACAO HIDRAULICA PREDIAL                                                                                                                                                                                                                                                                                                                                                                                                                                  </v>
          </cell>
          <cell r="D12259" t="str">
            <v xml:space="preserve">M     </v>
          </cell>
          <cell r="E12259">
            <v>29.29</v>
          </cell>
        </row>
        <row r="12260">
          <cell r="A12260">
            <v>12743</v>
          </cell>
          <cell r="B12260" t="str">
            <v>SINAPI</v>
          </cell>
          <cell r="C12260" t="str">
            <v xml:space="preserve">TUBO DE COBRE CLASSE "E", DN = 22 MM, PARA INSTALACAO HIDRAULICA PREDIAL                                                                                                                                                                                                                                                                                                                                                                                                                                  </v>
          </cell>
          <cell r="D12260" t="str">
            <v xml:space="preserve">M     </v>
          </cell>
          <cell r="E12260">
            <v>50.38</v>
          </cell>
        </row>
        <row r="12261">
          <cell r="A12261">
            <v>12744</v>
          </cell>
          <cell r="B12261" t="str">
            <v>SINAPI</v>
          </cell>
          <cell r="C12261" t="str">
            <v xml:space="preserve">TUBO DE COBRE CLASSE "E", DN = 28 MM, PARA INSTALACAO HIDRAULICA PREDIAL                                                                                                                                                                                                                                                                                                                                                                                                                                  </v>
          </cell>
          <cell r="D12261" t="str">
            <v xml:space="preserve">M     </v>
          </cell>
          <cell r="E12261">
            <v>63.94</v>
          </cell>
        </row>
        <row r="12262">
          <cell r="A12262">
            <v>12745</v>
          </cell>
          <cell r="B12262" t="str">
            <v>SINAPI</v>
          </cell>
          <cell r="C12262" t="str">
            <v xml:space="preserve">TUBO DE COBRE CLASSE "E", DN = 35 MM, PARA INSTALACAO HIDRAULICA PREDIAL                                                                                                                                                                                                                                                                                                                                                                                                                                  </v>
          </cell>
          <cell r="D12262" t="str">
            <v xml:space="preserve">M     </v>
          </cell>
          <cell r="E12262">
            <v>92.86</v>
          </cell>
        </row>
        <row r="12263">
          <cell r="A12263">
            <v>12746</v>
          </cell>
          <cell r="B12263" t="str">
            <v>SINAPI</v>
          </cell>
          <cell r="C12263" t="str">
            <v xml:space="preserve">TUBO DE COBRE CLASSE "E", DN = 42 MM, PARA INSTALACAO HIDRAULICA PREDIAL                                                                                                                                                                                                                                                                                                                                                                                                                                  </v>
          </cell>
          <cell r="D12263" t="str">
            <v xml:space="preserve">M     </v>
          </cell>
          <cell r="E12263">
            <v>125.4</v>
          </cell>
        </row>
        <row r="12264">
          <cell r="A12264">
            <v>12747</v>
          </cell>
          <cell r="B12264" t="str">
            <v>SINAPI</v>
          </cell>
          <cell r="C12264" t="str">
            <v xml:space="preserve">TUBO DE COBRE CLASSE "E", DN = 54 MM, PARA INSTALACAO HIDRAULICA PREDIAL                                                                                                                                                                                                                                                                                                                                                                                                                                  </v>
          </cell>
          <cell r="D12264" t="str">
            <v xml:space="preserve">M     </v>
          </cell>
          <cell r="E12264">
            <v>181.86</v>
          </cell>
        </row>
        <row r="12265">
          <cell r="A12265">
            <v>12748</v>
          </cell>
          <cell r="B12265" t="str">
            <v>SINAPI</v>
          </cell>
          <cell r="C12265" t="str">
            <v xml:space="preserve">TUBO DE COBRE CLASSE "E", DN = 66 MM, PARA INSTALACAO HIDRAULICA PREDIAL                                                                                                                                                                                                                                                                                                                                                                                                                                  </v>
          </cell>
          <cell r="D12265" t="str">
            <v xml:space="preserve">M     </v>
          </cell>
          <cell r="E12265">
            <v>256.2</v>
          </cell>
        </row>
        <row r="12266">
          <cell r="A12266">
            <v>12749</v>
          </cell>
          <cell r="B12266" t="str">
            <v>SINAPI</v>
          </cell>
          <cell r="C12266" t="str">
            <v xml:space="preserve">TUBO DE COBRE CLASSE "E", DN = 79 MM, PARA INSTALACAO HIDRAULICA PREDIAL                                                                                                                                                                                                                                                                                                                                                                                                                                  </v>
          </cell>
          <cell r="D12266" t="str">
            <v xml:space="preserve">M     </v>
          </cell>
          <cell r="E12266">
            <v>374.53</v>
          </cell>
        </row>
        <row r="12267">
          <cell r="A12267">
            <v>39726</v>
          </cell>
          <cell r="B12267" t="str">
            <v>SINAPI</v>
          </cell>
          <cell r="C12267" t="str">
            <v xml:space="preserve">TUBO DE COBRE CLASSE "I", DN = 1 " (28 MM), PARA INSTALACOES INDUSTRIAIS DE ALTA PRESSAO E VAPOR                                                                                                                                                                                                                                                                                                                                                                                                          </v>
          </cell>
          <cell r="D12267" t="str">
            <v xml:space="preserve">M     </v>
          </cell>
          <cell r="E12267">
            <v>123.01</v>
          </cell>
        </row>
        <row r="12268">
          <cell r="A12268">
            <v>39728</v>
          </cell>
          <cell r="B12268" t="str">
            <v>SINAPI</v>
          </cell>
          <cell r="C12268" t="str">
            <v xml:space="preserve">TUBO DE COBRE CLASSE "I", DN = 1 1/2 " (42 MM), PARA INSTALACOES INDUSTRIAIS DE ALTA PRESSAO E VAPOR                                                                                                                                                                                                                                                                                                                                                                                                      </v>
          </cell>
          <cell r="D12268" t="str">
            <v xml:space="preserve">M     </v>
          </cell>
          <cell r="E12268">
            <v>216.2</v>
          </cell>
        </row>
        <row r="12269">
          <cell r="A12269">
            <v>39727</v>
          </cell>
          <cell r="B12269" t="str">
            <v>SINAPI</v>
          </cell>
          <cell r="C12269" t="str">
            <v xml:space="preserve">TUBO DE COBRE CLASSE "I", DN = 1 1/4 " (35 MM), PARA INSTALACOES INDUSTRIAIS DE ALTA PRESSAO E VAPOR                                                                                                                                                                                                                                                                                                                                                                                                      </v>
          </cell>
          <cell r="D12269" t="str">
            <v xml:space="preserve">M     </v>
          </cell>
          <cell r="E12269">
            <v>177.92</v>
          </cell>
        </row>
        <row r="12270">
          <cell r="A12270">
            <v>39724</v>
          </cell>
          <cell r="B12270" t="str">
            <v>SINAPI</v>
          </cell>
          <cell r="C12270" t="str">
            <v xml:space="preserve">TUBO DE COBRE CLASSE "I", DN = 1/2 " (15 MM), PARA INSTALACOES INDUSTRIAIS DE ALTA PRESSAO E VAPOR                                                                                                                                                                                                                                                                                                                                                                                                        </v>
          </cell>
          <cell r="D12270" t="str">
            <v xml:space="preserve">M     </v>
          </cell>
          <cell r="E12270">
            <v>54.47</v>
          </cell>
        </row>
        <row r="12271">
          <cell r="A12271">
            <v>39729</v>
          </cell>
          <cell r="B12271" t="str">
            <v>SINAPI</v>
          </cell>
          <cell r="C12271" t="str">
            <v xml:space="preserve">TUBO DE COBRE CLASSE "I", DN = 2 " (54 MM), PARA INSTALACOES INDUSTRIAIS DE ALTA PRESSAO E VAPOR                                                                                                                                                                                                                                                                                                                                                                                                          </v>
          </cell>
          <cell r="D12271" t="str">
            <v xml:space="preserve">M     </v>
          </cell>
          <cell r="E12271">
            <v>299.39999999999998</v>
          </cell>
        </row>
        <row r="12272">
          <cell r="A12272">
            <v>39730</v>
          </cell>
          <cell r="B12272" t="str">
            <v>SINAPI</v>
          </cell>
          <cell r="C12272" t="str">
            <v xml:space="preserve">TUBO DE COBRE CLASSE "I", DN = 2 1/2 " (66 MM), PARA INSTALACOES INDUSTRIAIS DE ALTA PRESSAO E VAPOR                                                                                                                                                                                                                                                                                                                                                                                                      </v>
          </cell>
          <cell r="D12272" t="str">
            <v xml:space="preserve">M     </v>
          </cell>
          <cell r="E12272">
            <v>388.46</v>
          </cell>
        </row>
        <row r="12273">
          <cell r="A12273">
            <v>39731</v>
          </cell>
          <cell r="B12273" t="str">
            <v>SINAPI</v>
          </cell>
          <cell r="C12273" t="str">
            <v xml:space="preserve">TUBO DE COBRE CLASSE "I", DN = 3 " (79 MM), PARA INSTALACOES INDUSTRIAIS DE ALTA PRESSAO E VAPOR                                                                                                                                                                                                                                                                                                                                                                                                          </v>
          </cell>
          <cell r="D12273" t="str">
            <v xml:space="preserve">M     </v>
          </cell>
          <cell r="E12273">
            <v>575.34</v>
          </cell>
        </row>
        <row r="12274">
          <cell r="A12274">
            <v>39725</v>
          </cell>
          <cell r="B12274" t="str">
            <v>SINAPI</v>
          </cell>
          <cell r="C12274" t="str">
            <v xml:space="preserve">TUBO DE COBRE CLASSE "I", DN = 3/4 " (22 MM), PARA INSTALACOES INDUSTRIAIS DE ALTA PRESSAO E VAPOR                                                                                                                                                                                                                                                                                                                                                                                                        </v>
          </cell>
          <cell r="D12274" t="str">
            <v xml:space="preserve">M     </v>
          </cell>
          <cell r="E12274">
            <v>88.79</v>
          </cell>
        </row>
        <row r="12275">
          <cell r="A12275">
            <v>39732</v>
          </cell>
          <cell r="B12275" t="str">
            <v>SINAPI</v>
          </cell>
          <cell r="C12275" t="str">
            <v xml:space="preserve">TUBO DE COBRE CLASSE "I", DN = 4" (104 MM), PARA INSTALACOES INDUSTRIAIS DE ALTA PRESSAO E VAPOR                                                                                                                                                                                                                                                                                                                                                                                                          </v>
          </cell>
          <cell r="D12275" t="str">
            <v xml:space="preserve">M     </v>
          </cell>
          <cell r="E12275">
            <v>846.87</v>
          </cell>
        </row>
        <row r="12276">
          <cell r="A12276">
            <v>39660</v>
          </cell>
          <cell r="B12276" t="str">
            <v>SINAPI</v>
          </cell>
          <cell r="C12276" t="str">
            <v xml:space="preserve">TUBO DE COBRE FLEXIVEL, D = 1/2 ", E = 0,79 MM, PARA AR-CONDICIONADO/ INSTALACOES GAS RESIDENCIAIS E COMERCIAIS                                                                                                                                                                                                                                                                                                                                                                                           </v>
          </cell>
          <cell r="D12276" t="str">
            <v xml:space="preserve">M     </v>
          </cell>
          <cell r="E12276">
            <v>38.590000000000003</v>
          </cell>
        </row>
        <row r="12277">
          <cell r="A12277">
            <v>39662</v>
          </cell>
          <cell r="B12277" t="str">
            <v>SINAPI</v>
          </cell>
          <cell r="C12277" t="str">
            <v xml:space="preserve">TUBO DE COBRE FLEXIVEL, D = 1/4 ", E = 0,79 MM, PARA AR-CONDICIONADO/ INSTALACOES GAS RESIDENCIAIS E COMERCIAIS                                                                                                                                                                                                                                                                                                                                                                                           </v>
          </cell>
          <cell r="D12277" t="str">
            <v xml:space="preserve">M     </v>
          </cell>
          <cell r="E12277">
            <v>18.489999999999998</v>
          </cell>
        </row>
        <row r="12278">
          <cell r="A12278">
            <v>39661</v>
          </cell>
          <cell r="B12278" t="str">
            <v>SINAPI</v>
          </cell>
          <cell r="C12278" t="str">
            <v xml:space="preserve">TUBO DE COBRE FLEXIVEL, D = 3/16 ", E = 0,79 MM, PARA AR-CONDICIONADO/ INSTALACOES GAS RESIDENCIAIS E COMERCIAIS                                                                                                                                                                                                                                                                                                                                                                                          </v>
          </cell>
          <cell r="D12278" t="str">
            <v xml:space="preserve">M     </v>
          </cell>
          <cell r="E12278">
            <v>12.61</v>
          </cell>
        </row>
        <row r="12279">
          <cell r="A12279">
            <v>39666</v>
          </cell>
          <cell r="B12279" t="str">
            <v>SINAPI</v>
          </cell>
          <cell r="C12279" t="str">
            <v xml:space="preserve">TUBO DE COBRE FLEXIVEL, D = 3/4 ", E = 0,79 MM, PARA AR-CONDICIONADO/ INSTALACOES GAS RESIDENCIAIS E COMERCIAIS                                                                                                                                                                                                                                                                                                                                                                                           </v>
          </cell>
          <cell r="D12279" t="str">
            <v xml:space="preserve">M     </v>
          </cell>
          <cell r="E12279">
            <v>58.05</v>
          </cell>
        </row>
        <row r="12280">
          <cell r="A12280">
            <v>39664</v>
          </cell>
          <cell r="B12280" t="str">
            <v>SINAPI</v>
          </cell>
          <cell r="C12280" t="str">
            <v xml:space="preserve">TUBO DE COBRE FLEXIVEL, D = 3/8 ", E = 0,79 MM, PARA AR-CONDICIONADO/ INSTALACOES GAS RESIDENCIAIS E COMERCIAIS                                                                                                                                                                                                                                                                                                                                                                                           </v>
          </cell>
          <cell r="D12280" t="str">
            <v xml:space="preserve">M     </v>
          </cell>
          <cell r="E12280">
            <v>28.45</v>
          </cell>
        </row>
        <row r="12281">
          <cell r="A12281">
            <v>39663</v>
          </cell>
          <cell r="B12281" t="str">
            <v>SINAPI</v>
          </cell>
          <cell r="C12281" t="str">
            <v xml:space="preserve">TUBO DE COBRE FLEXIVEL, D = 5/16 ", E = 0,79 MM, PARA AR-CONDICIONADO/ INSTALACOES GAS RESIDENCIAIS E COMERCIAIS                                                                                                                                                                                                                                                                                                                                                                                          </v>
          </cell>
          <cell r="D12281" t="str">
            <v xml:space="preserve">M     </v>
          </cell>
          <cell r="E12281">
            <v>22.74</v>
          </cell>
        </row>
        <row r="12282">
          <cell r="A12282">
            <v>39665</v>
          </cell>
          <cell r="B12282" t="str">
            <v>SINAPI</v>
          </cell>
          <cell r="C12282" t="str">
            <v xml:space="preserve">TUBO DE COBRE FLEXIVEL, D = 5/8 ", E = 0,79 MM, PARA AR-CONDICIONADO/ INSTALACOES GAS RESIDENCIAIS E COMERCIAIS                                                                                                                                                                                                                                                                                                                                                                                           </v>
          </cell>
          <cell r="D12282" t="str">
            <v xml:space="preserve">M     </v>
          </cell>
          <cell r="E12282">
            <v>48</v>
          </cell>
        </row>
        <row r="12283">
          <cell r="A12283">
            <v>39752</v>
          </cell>
          <cell r="B12283" t="str">
            <v>SINAPI</v>
          </cell>
          <cell r="C12283" t="str">
            <v xml:space="preserve">TUBO DE COBRE, CLASSE "A", DN = 2" (54 MM), PARA INSTALACOES DE MEDIA PRESSAO PARA GASES COMBUSTIVEIS E MEDICINAIS                                                                                                                                                                                                                                                                                                                                                                                        </v>
          </cell>
          <cell r="D12283" t="str">
            <v xml:space="preserve">M     </v>
          </cell>
          <cell r="E12283">
            <v>241.35</v>
          </cell>
        </row>
        <row r="12284">
          <cell r="A12284">
            <v>7725</v>
          </cell>
          <cell r="B12284" t="str">
            <v>SINAPI</v>
          </cell>
          <cell r="C12284" t="str">
            <v xml:space="preserve">TUBO DE CONCRETO ARMADO PARA AGUAS PLUVIAIS, CLASSE PA-1, COM ENCAIXE PONTA E BOLSA, DIAMETRO NOMINAL DE = 600 MM                                                                                                                                                                                                                                                                                                                                                                                         </v>
          </cell>
          <cell r="D12284" t="str">
            <v xml:space="preserve">M     </v>
          </cell>
          <cell r="E12284">
            <v>233.52</v>
          </cell>
        </row>
        <row r="12285">
          <cell r="A12285">
            <v>7753</v>
          </cell>
          <cell r="B12285" t="str">
            <v>SINAPI</v>
          </cell>
          <cell r="C12285" t="str">
            <v xml:space="preserve">TUBO DE CONCRETO ARMADO PARA AGUAS PLUVIAIS, CLASSE PA-1, COM ENCAIXE PONTA E BOLSA, DIAMETRO NOMINAL DE 1000 MM                                                                                                                                                                                                                                                                                                                                                                                          </v>
          </cell>
          <cell r="D12285" t="str">
            <v xml:space="preserve">M     </v>
          </cell>
          <cell r="E12285">
            <v>455.26</v>
          </cell>
        </row>
        <row r="12286">
          <cell r="A12286">
            <v>13256</v>
          </cell>
          <cell r="B12286" t="str">
            <v>SINAPI</v>
          </cell>
          <cell r="C12286" t="str">
            <v xml:space="preserve">TUBO DE CONCRETO ARMADO PARA AGUAS PLUVIAIS, CLASSE PA-1, COM ENCAIXE PONTA E BOLSA, DIAMETRO NOMINAL DE 1100 MM                                                                                                                                                                                                                                                                                                                                                                                          </v>
          </cell>
          <cell r="D12286" t="str">
            <v xml:space="preserve">M     </v>
          </cell>
          <cell r="E12286">
            <v>637.76</v>
          </cell>
        </row>
        <row r="12287">
          <cell r="A12287">
            <v>7757</v>
          </cell>
          <cell r="B12287" t="str">
            <v>SINAPI</v>
          </cell>
          <cell r="C12287" t="str">
            <v xml:space="preserve">TUBO DE CONCRETO ARMADO PARA AGUAS PLUVIAIS, CLASSE PA-1, COM ENCAIXE PONTA E BOLSA, DIAMETRO NOMINAL DE 1200 MM                                                                                                                                                                                                                                                                                                                                                                                          </v>
          </cell>
          <cell r="D12287" t="str">
            <v xml:space="preserve">M     </v>
          </cell>
          <cell r="E12287">
            <v>679.95</v>
          </cell>
        </row>
        <row r="12288">
          <cell r="A12288">
            <v>7758</v>
          </cell>
          <cell r="B12288" t="str">
            <v>SINAPI</v>
          </cell>
          <cell r="C12288" t="str">
            <v xml:space="preserve">TUBO DE CONCRETO ARMADO PARA AGUAS PLUVIAIS, CLASSE PA-1, COM ENCAIXE PONTA E BOLSA, DIAMETRO NOMINAL DE 1500 MM                                                                                                                                                                                                                                                                                                                                                                                          </v>
          </cell>
          <cell r="D12288" t="str">
            <v xml:space="preserve">M     </v>
          </cell>
          <cell r="E12288">
            <v>985.1</v>
          </cell>
        </row>
        <row r="12289">
          <cell r="A12289">
            <v>7759</v>
          </cell>
          <cell r="B12289" t="str">
            <v>SINAPI</v>
          </cell>
          <cell r="C12289" t="str">
            <v xml:space="preserve">TUBO DE CONCRETO ARMADO PARA AGUAS PLUVIAIS, CLASSE PA-1, COM ENCAIXE PONTA E BOLSA, DIAMETRO NOMINAL DE 2000 MM                                                                                                                                                                                                                                                                                                                                                                                          </v>
          </cell>
          <cell r="D12289" t="str">
            <v xml:space="preserve">M     </v>
          </cell>
          <cell r="E12289">
            <v>2729.71</v>
          </cell>
        </row>
        <row r="12290">
          <cell r="A12290">
            <v>40334</v>
          </cell>
          <cell r="B12290" t="str">
            <v>SINAPI</v>
          </cell>
          <cell r="C12290" t="str">
            <v xml:space="preserve">TUBO DE CONCRETO ARMADO PARA AGUAS PLUVIAIS, CLASSE PA-1, COM ENCAIXE PONTA E BOLSA, DIAMETRO NOMINAL DE 300 MM                                                                                                                                                                                                                                                                                                                                                                                           </v>
          </cell>
          <cell r="D12290" t="str">
            <v xml:space="preserve">M     </v>
          </cell>
          <cell r="E12290">
            <v>106.94</v>
          </cell>
        </row>
        <row r="12291">
          <cell r="A12291">
            <v>7745</v>
          </cell>
          <cell r="B12291" t="str">
            <v>SINAPI</v>
          </cell>
          <cell r="C12291" t="str">
            <v xml:space="preserve">TUBO DE CONCRETO ARMADO PARA AGUAS PLUVIAIS, CLASSE PA-1, COM ENCAIXE PONTA E BOLSA, DIAMETRO NOMINAL DE 400 MM                                                                                                                                                                                                                                                                                                                                                                                           </v>
          </cell>
          <cell r="D12291" t="str">
            <v xml:space="preserve">M     </v>
          </cell>
          <cell r="E12291">
            <v>120.68</v>
          </cell>
        </row>
        <row r="12292">
          <cell r="A12292">
            <v>7714</v>
          </cell>
          <cell r="B12292" t="str">
            <v>SINAPI</v>
          </cell>
          <cell r="C12292" t="str">
            <v xml:space="preserve">TUBO DE CONCRETO ARMADO PARA AGUAS PLUVIAIS, CLASSE PA-1, COM ENCAIXE PONTA E BOLSA, DIAMETRO NOMINAL DE 500 MM                                                                                                                                                                                                                                                                                                                                                                                           </v>
          </cell>
          <cell r="D12292" t="str">
            <v xml:space="preserve">M     </v>
          </cell>
          <cell r="E12292">
            <v>144.22999999999999</v>
          </cell>
        </row>
        <row r="12293">
          <cell r="A12293">
            <v>7742</v>
          </cell>
          <cell r="B12293" t="str">
            <v>SINAPI</v>
          </cell>
          <cell r="C12293" t="str">
            <v xml:space="preserve">TUBO DE CONCRETO ARMADO PARA AGUAS PLUVIAIS, CLASSE PA-1, COM ENCAIXE PONTA E BOLSA, DIAMETRO NOMINAL DE 700 MM                                                                                                                                                                                                                                                                                                                                                                                           </v>
          </cell>
          <cell r="D12293" t="str">
            <v xml:space="preserve">M     </v>
          </cell>
          <cell r="E12293">
            <v>318.29000000000002</v>
          </cell>
        </row>
        <row r="12294">
          <cell r="A12294">
            <v>7750</v>
          </cell>
          <cell r="B12294" t="str">
            <v>SINAPI</v>
          </cell>
          <cell r="C12294" t="str">
            <v xml:space="preserve">TUBO DE CONCRETO ARMADO PARA AGUAS PLUVIAIS, CLASSE PA-1, COM ENCAIXE PONTA E BOLSA, DIAMETRO NOMINAL DE 800 MM                                                                                                                                                                                                                                                                                                                                                                                           </v>
          </cell>
          <cell r="D12294" t="str">
            <v xml:space="preserve">M     </v>
          </cell>
          <cell r="E12294">
            <v>388.54</v>
          </cell>
        </row>
        <row r="12295">
          <cell r="A12295">
            <v>7756</v>
          </cell>
          <cell r="B12295" t="str">
            <v>SINAPI</v>
          </cell>
          <cell r="C12295" t="str">
            <v xml:space="preserve">TUBO DE CONCRETO ARMADO PARA AGUAS PLUVIAIS, CLASSE PA-1, COM ENCAIXE PONTA E BOLSA, DIAMETRO NOMINAL DE 900 MM                                                                                                                                                                                                                                                                                                                                                                                           </v>
          </cell>
          <cell r="D12295" t="str">
            <v xml:space="preserve">M     </v>
          </cell>
          <cell r="E12295">
            <v>446.43</v>
          </cell>
        </row>
        <row r="12296">
          <cell r="A12296">
            <v>7765</v>
          </cell>
          <cell r="B12296" t="str">
            <v>SINAPI</v>
          </cell>
          <cell r="C12296" t="str">
            <v xml:space="preserve">TUBO DE CONCRETO ARMADO PARA AGUAS PLUVIAIS, CLASSE PA-2, COM ENCAIXE PONTA E BOLSA, DIAMETRO NOMINAL DE 1000 MM                                                                                                                                                                                                                                                                                                                                                                                          </v>
          </cell>
          <cell r="D12296" t="str">
            <v xml:space="preserve">M     </v>
          </cell>
          <cell r="E12296">
            <v>500.39</v>
          </cell>
        </row>
        <row r="12297">
          <cell r="A12297">
            <v>12569</v>
          </cell>
          <cell r="B12297" t="str">
            <v>SINAPI</v>
          </cell>
          <cell r="C12297" t="str">
            <v xml:space="preserve">TUBO DE CONCRETO ARMADO PARA AGUAS PLUVIAIS, CLASSE PA-2, COM ENCAIXE PONTA E BOLSA, DIAMETRO NOMINAL DE 1100 MM                                                                                                                                                                                                                                                                                                                                                                                          </v>
          </cell>
          <cell r="D12297" t="str">
            <v xml:space="preserve">M     </v>
          </cell>
          <cell r="E12297">
            <v>690.74</v>
          </cell>
        </row>
        <row r="12298">
          <cell r="A12298">
            <v>7766</v>
          </cell>
          <cell r="B12298" t="str">
            <v>SINAPI</v>
          </cell>
          <cell r="C12298" t="str">
            <v xml:space="preserve">TUBO DE CONCRETO ARMADO PARA AGUAS PLUVIAIS, CLASSE PA-2, COM ENCAIXE PONTA E BOLSA, DIAMETRO NOMINAL DE 1200 MM                                                                                                                                                                                                                                                                                                                                                                                          </v>
          </cell>
          <cell r="D12298" t="str">
            <v xml:space="preserve">M     </v>
          </cell>
          <cell r="E12298">
            <v>733.91</v>
          </cell>
        </row>
        <row r="12299">
          <cell r="A12299">
            <v>7767</v>
          </cell>
          <cell r="B12299" t="str">
            <v>SINAPI</v>
          </cell>
          <cell r="C12299" t="str">
            <v xml:space="preserve">TUBO DE CONCRETO ARMADO PARA AGUAS PLUVIAIS, CLASSE PA-2, COM ENCAIXE PONTA E BOLSA, DIAMETRO NOMINAL DE 1500 MM                                                                                                                                                                                                                                                                                                                                                                                          </v>
          </cell>
          <cell r="D12299" t="str">
            <v xml:space="preserve">M     </v>
          </cell>
          <cell r="E12299">
            <v>1053.78</v>
          </cell>
        </row>
        <row r="12300">
          <cell r="A12300">
            <v>7727</v>
          </cell>
          <cell r="B12300" t="str">
            <v>SINAPI</v>
          </cell>
          <cell r="C12300" t="str">
            <v xml:space="preserve">TUBO DE CONCRETO ARMADO PARA AGUAS PLUVIAIS, CLASSE PA-2, COM ENCAIXE PONTA E BOLSA, DIAMETRO NOMINAL DE 2000 MM                                                                                                                                                                                                                                                                                                                                                                                          </v>
          </cell>
          <cell r="D12300" t="str">
            <v xml:space="preserve">M     </v>
          </cell>
          <cell r="E12300">
            <v>3061.27</v>
          </cell>
        </row>
        <row r="12301">
          <cell r="A12301">
            <v>7760</v>
          </cell>
          <cell r="B12301" t="str">
            <v>SINAPI</v>
          </cell>
          <cell r="C12301" t="str">
            <v xml:space="preserve">TUBO DE CONCRETO ARMADO PARA AGUAS PLUVIAIS, CLASSE PA-2, COM ENCAIXE PONTA E BOLSA, DIAMETRO NOMINAL DE 300 MM                                                                                                                                                                                                                                                                                                                                                                                           </v>
          </cell>
          <cell r="D12301" t="str">
            <v xml:space="preserve">M     </v>
          </cell>
          <cell r="E12301">
            <v>121.66</v>
          </cell>
        </row>
        <row r="12302">
          <cell r="A12302">
            <v>7761</v>
          </cell>
          <cell r="B12302" t="str">
            <v>SINAPI</v>
          </cell>
          <cell r="C12302" t="str">
            <v xml:space="preserve">TUBO DE CONCRETO ARMADO PARA AGUAS PLUVIAIS, CLASSE PA-2, COM ENCAIXE PONTA E BOLSA, DIAMETRO NOMINAL DE 400 MM                                                                                                                                                                                                                                                                                                                                                                                           </v>
          </cell>
          <cell r="D12302" t="str">
            <v xml:space="preserve">M     </v>
          </cell>
          <cell r="E12302">
            <v>127.55</v>
          </cell>
        </row>
        <row r="12303">
          <cell r="A12303">
            <v>7752</v>
          </cell>
          <cell r="B12303" t="str">
            <v>SINAPI</v>
          </cell>
          <cell r="C12303" t="str">
            <v xml:space="preserve">TUBO DE CONCRETO ARMADO PARA AGUAS PLUVIAIS, CLASSE PA-2, COM ENCAIXE PONTA E BOLSA, DIAMETRO NOMINAL DE 500 MM                                                                                                                                                                                                                                                                                                                                                                                           </v>
          </cell>
          <cell r="D12303" t="str">
            <v xml:space="preserve">M     </v>
          </cell>
          <cell r="E12303">
            <v>155.02000000000001</v>
          </cell>
        </row>
        <row r="12304">
          <cell r="A12304">
            <v>7762</v>
          </cell>
          <cell r="B12304" t="str">
            <v>SINAPI</v>
          </cell>
          <cell r="C12304" t="str">
            <v xml:space="preserve">TUBO DE CONCRETO ARMADO PARA AGUAS PLUVIAIS, CLASSE PA-2, COM ENCAIXE PONTA E BOLSA, DIAMETRO NOMINAL DE 600 MM                                                                                                                                                                                                                                                                                                                                                                                           </v>
          </cell>
          <cell r="D12304" t="str">
            <v xml:space="preserve">M     </v>
          </cell>
          <cell r="E12304">
            <v>202.61</v>
          </cell>
        </row>
        <row r="12305">
          <cell r="A12305">
            <v>7722</v>
          </cell>
          <cell r="B12305" t="str">
            <v>SINAPI</v>
          </cell>
          <cell r="C12305" t="str">
            <v xml:space="preserve">TUBO DE CONCRETO ARMADO PARA AGUAS PLUVIAIS, CLASSE PA-2, COM ENCAIXE PONTA E BOLSA, DIAMETRO NOMINAL DE 700 MM                                                                                                                                                                                                                                                                                                                                                                                           </v>
          </cell>
          <cell r="D12305" t="str">
            <v xml:space="preserve">M     </v>
          </cell>
          <cell r="E12305">
            <v>310.05</v>
          </cell>
        </row>
        <row r="12306">
          <cell r="A12306">
            <v>7763</v>
          </cell>
          <cell r="B12306" t="str">
            <v>SINAPI</v>
          </cell>
          <cell r="C12306" t="str">
            <v xml:space="preserve">TUBO DE CONCRETO ARMADO PARA AGUAS PLUVIAIS, CLASSE PA-2, COM ENCAIXE PONTA E BOLSA, DIAMETRO NOMINAL DE 800 MM                                                                                                                                                                                                                                                                                                                                                                                           </v>
          </cell>
          <cell r="D12306" t="str">
            <v xml:space="preserve">M     </v>
          </cell>
          <cell r="E12306">
            <v>377.75</v>
          </cell>
        </row>
        <row r="12307">
          <cell r="A12307">
            <v>7764</v>
          </cell>
          <cell r="B12307" t="str">
            <v>SINAPI</v>
          </cell>
          <cell r="C12307" t="str">
            <v xml:space="preserve">TUBO DE CONCRETO ARMADO PARA AGUAS PLUVIAIS, CLASSE PA-2, COM ENCAIXE PONTA E BOLSA, DIAMETRO NOMINAL DE 900 MM                                                                                                                                                                                                                                                                                                                                                                                           </v>
          </cell>
          <cell r="D12307" t="str">
            <v xml:space="preserve">M     </v>
          </cell>
          <cell r="E12307">
            <v>451.34</v>
          </cell>
        </row>
        <row r="12308">
          <cell r="A12308">
            <v>12572</v>
          </cell>
          <cell r="B12308" t="str">
            <v>SINAPI</v>
          </cell>
          <cell r="C12308" t="str">
            <v xml:space="preserve">TUBO DE CONCRETO ARMADO PARA AGUAS PLUVIAIS, CLASSE PA-3, COM ENCAIXE PONTA E BOLSA, DIAMETRO NOMINAL DE 1000 MM                                                                                                                                                                                                                                                                                                                                                                                          </v>
          </cell>
          <cell r="D12308" t="str">
            <v xml:space="preserve">M     </v>
          </cell>
          <cell r="E12308">
            <v>637.76</v>
          </cell>
        </row>
        <row r="12309">
          <cell r="A12309">
            <v>12573</v>
          </cell>
          <cell r="B12309" t="str">
            <v>SINAPI</v>
          </cell>
          <cell r="C12309" t="str">
            <v xml:space="preserve">TUBO DE CONCRETO ARMADO PARA AGUAS PLUVIAIS, CLASSE PA-3, COM ENCAIXE PONTA E BOLSA, DIAMETRO NOMINAL DE 1100 MM                                                                                                                                                                                                                                                                                                                                                                                          </v>
          </cell>
          <cell r="D12309" t="str">
            <v xml:space="preserve">M     </v>
          </cell>
          <cell r="E12309">
            <v>838.9</v>
          </cell>
        </row>
        <row r="12310">
          <cell r="A12310">
            <v>12574</v>
          </cell>
          <cell r="B12310" t="str">
            <v>SINAPI</v>
          </cell>
          <cell r="C12310" t="str">
            <v xml:space="preserve">TUBO DE CONCRETO ARMADO PARA AGUAS PLUVIAIS, CLASSE PA-3, COM ENCAIXE PONTA E BOLSA, DIAMETRO NOMINAL DE 1200 MM                                                                                                                                                                                                                                                                                                                                                                                          </v>
          </cell>
          <cell r="D12310" t="str">
            <v xml:space="preserve">M     </v>
          </cell>
          <cell r="E12310">
            <v>1014.34</v>
          </cell>
        </row>
        <row r="12311">
          <cell r="A12311">
            <v>12575</v>
          </cell>
          <cell r="B12311" t="str">
            <v>SINAPI</v>
          </cell>
          <cell r="C12311" t="str">
            <v xml:space="preserve">TUBO DE CONCRETO ARMADO PARA AGUAS PLUVIAIS, CLASSE PA-3, COM ENCAIXE PONTA E BOLSA, DIAMETRO NOMINAL DE 1500 MM                                                                                                                                                                                                                                                                                                                                                                                          </v>
          </cell>
          <cell r="D12311" t="str">
            <v xml:space="preserve">M     </v>
          </cell>
          <cell r="E12311">
            <v>1540.44</v>
          </cell>
        </row>
        <row r="12312">
          <cell r="A12312">
            <v>12576</v>
          </cell>
          <cell r="B12312" t="str">
            <v>SINAPI</v>
          </cell>
          <cell r="C12312" t="str">
            <v xml:space="preserve">TUBO DE CONCRETO ARMADO PARA AGUAS PLUVIAIS, CLASSE PA-3, COM ENCAIXE PONTA E BOLSA, DIAMETRO NOMINAL DE 400 MM                                                                                                                                                                                                                                                                                                                                                                                           </v>
          </cell>
          <cell r="D12312" t="str">
            <v xml:space="preserve">M     </v>
          </cell>
          <cell r="E12312">
            <v>186.42</v>
          </cell>
        </row>
        <row r="12313">
          <cell r="A12313">
            <v>12577</v>
          </cell>
          <cell r="B12313" t="str">
            <v>SINAPI</v>
          </cell>
          <cell r="C12313" t="str">
            <v xml:space="preserve">TUBO DE CONCRETO ARMADO PARA AGUAS PLUVIAIS, CLASSE PA-3, COM ENCAIXE PONTA E BOLSA, DIAMETRO NOMINAL DE 500 MM                                                                                                                                                                                                                                                                                                                                                                                           </v>
          </cell>
          <cell r="D12313" t="str">
            <v xml:space="preserve">M     </v>
          </cell>
          <cell r="E12313">
            <v>251.18</v>
          </cell>
        </row>
        <row r="12314">
          <cell r="A12314">
            <v>12578</v>
          </cell>
          <cell r="B12314" t="str">
            <v>SINAPI</v>
          </cell>
          <cell r="C12314" t="str">
            <v xml:space="preserve">TUBO DE CONCRETO ARMADO PARA AGUAS PLUVIAIS, CLASSE PA-3, COM ENCAIXE PONTA E BOLSA, DIAMETRO NOMINAL DE 600 MM                                                                                                                                                                                                                                                                                                                                                                                           </v>
          </cell>
          <cell r="D12314" t="str">
            <v xml:space="preserve">M     </v>
          </cell>
          <cell r="E12314">
            <v>304.16000000000003</v>
          </cell>
        </row>
        <row r="12315">
          <cell r="A12315">
            <v>12579</v>
          </cell>
          <cell r="B12315" t="str">
            <v>SINAPI</v>
          </cell>
          <cell r="C12315" t="str">
            <v xml:space="preserve">TUBO DE CONCRETO ARMADO PARA AGUAS PLUVIAIS, CLASSE PA-3, COM ENCAIXE PONTA E BOLSA, DIAMETRO NOMINAL DE 700 MM                                                                                                                                                                                                                                                                                                                                                                                           </v>
          </cell>
          <cell r="D12315" t="str">
            <v xml:space="preserve">M     </v>
          </cell>
          <cell r="E12315">
            <v>523.94000000000005</v>
          </cell>
        </row>
        <row r="12316">
          <cell r="A12316">
            <v>12580</v>
          </cell>
          <cell r="B12316" t="str">
            <v>SINAPI</v>
          </cell>
          <cell r="C12316" t="str">
            <v xml:space="preserve">TUBO DE CONCRETO ARMADO PARA AGUAS PLUVIAIS, CLASSE PA-3, COM ENCAIXE PONTA E BOLSA, DIAMETRO NOMINAL DE 800 MM                                                                                                                                                                                                                                                                                                                                                                                           </v>
          </cell>
          <cell r="D12316" t="str">
            <v xml:space="preserve">M     </v>
          </cell>
          <cell r="E12316">
            <v>545.91999999999996</v>
          </cell>
        </row>
        <row r="12317">
          <cell r="A12317">
            <v>12581</v>
          </cell>
          <cell r="B12317" t="str">
            <v>SINAPI</v>
          </cell>
          <cell r="C12317" t="str">
            <v xml:space="preserve">TUBO DE CONCRETO ARMADO PARA AGUAS PLUVIAIS, CLASSE PA-3, COM ENCAIXE PONTA E BOLSA, DIAMETRO NOMINAL DE 900 MM                                                                                                                                                                                                                                                                                                                                                                                           </v>
          </cell>
          <cell r="D12317" t="str">
            <v xml:space="preserve">M     </v>
          </cell>
          <cell r="E12317">
            <v>584.78</v>
          </cell>
        </row>
        <row r="12318">
          <cell r="A12318">
            <v>7720</v>
          </cell>
          <cell r="B12318" t="str">
            <v>SINAPI</v>
          </cell>
          <cell r="C12318" t="str">
            <v xml:space="preserve">TUBO DE CONCRETO ARMADO PARA ESGOTO SANITARIO, CLASSE EA-2, COM ENCAIXE PONTA E BOLSA, COM JUNTA ELASTICA, DIAMETRO NOMINAL DE 1000 MM                                                                                                                                                                                                                                                                                                                                                                    </v>
          </cell>
          <cell r="D12318" t="str">
            <v xml:space="preserve">M     </v>
          </cell>
          <cell r="E12318">
            <v>914.45</v>
          </cell>
        </row>
        <row r="12319">
          <cell r="A12319">
            <v>40335</v>
          </cell>
          <cell r="B12319" t="str">
            <v>SINAPI</v>
          </cell>
          <cell r="C12319" t="str">
            <v xml:space="preserve">TUBO DE CONCRETO ARMADO PARA ESGOTO SANITARIO, CLASSE EA-2, COM ENCAIXE PONTA E BOLSA, COM JUNTA ELASTICA, DIAMETRO NOMINAL DE 300 MM                                                                                                                                                                                                                                                                                                                                                                     </v>
          </cell>
          <cell r="D12319" t="str">
            <v xml:space="preserve">M     </v>
          </cell>
          <cell r="E12319">
            <v>191.32</v>
          </cell>
        </row>
        <row r="12320">
          <cell r="A12320">
            <v>7740</v>
          </cell>
          <cell r="B12320" t="str">
            <v>SINAPI</v>
          </cell>
          <cell r="C12320" t="str">
            <v xml:space="preserve">TUBO DE CONCRETO ARMADO PARA ESGOTO SANITARIO, CLASSE EA-2, COM ENCAIXE PONTA E BOLSA, COM JUNTA ELASTICA, DIAMETRO NOMINAL DE 400 MM                                                                                                                                                                                                                                                                                                                                                                     </v>
          </cell>
          <cell r="D12320" t="str">
            <v xml:space="preserve">M     </v>
          </cell>
          <cell r="E12320">
            <v>196.23</v>
          </cell>
        </row>
        <row r="12321">
          <cell r="A12321">
            <v>7741</v>
          </cell>
          <cell r="B12321" t="str">
            <v>SINAPI</v>
          </cell>
          <cell r="C12321" t="str">
            <v xml:space="preserve">TUBO DE CONCRETO ARMADO PARA ESGOTO SANITARIO, CLASSE EA-2, COM ENCAIXE PONTA E BOLSA, COM JUNTA ELASTICA, DIAMETRO NOMINAL DE 500 MM                                                                                                                                                                                                                                                                                                                                                                     </v>
          </cell>
          <cell r="D12321" t="str">
            <v xml:space="preserve">M     </v>
          </cell>
          <cell r="E12321">
            <v>363.03</v>
          </cell>
        </row>
        <row r="12322">
          <cell r="A12322">
            <v>7774</v>
          </cell>
          <cell r="B12322" t="str">
            <v>SINAPI</v>
          </cell>
          <cell r="C12322" t="str">
            <v xml:space="preserve">TUBO DE CONCRETO ARMADO PARA ESGOTO SANITARIO, CLASSE EA-2, COM ENCAIXE PONTA E BOLSA, COM JUNTA ELASTICA, DIAMETRO NOMINAL DE 600 MM                                                                                                                                                                                                                                                                                                                                                                     </v>
          </cell>
          <cell r="D12322" t="str">
            <v xml:space="preserve">M     </v>
          </cell>
          <cell r="E12322">
            <v>445.45</v>
          </cell>
        </row>
        <row r="12323">
          <cell r="A12323">
            <v>7744</v>
          </cell>
          <cell r="B12323" t="str">
            <v>SINAPI</v>
          </cell>
          <cell r="C12323" t="str">
            <v xml:space="preserve">TUBO DE CONCRETO ARMADO PARA ESGOTO SANITARIO, CLASSE EA-2, COM ENCAIXE PONTA E BOLSA, COM JUNTA ELASTICA, DIAMETRO NOMINAL DE 700 MM                                                                                                                                                                                                                                                                                                                                                                     </v>
          </cell>
          <cell r="D12323" t="str">
            <v xml:space="preserve">M     </v>
          </cell>
          <cell r="E12323">
            <v>581.83000000000004</v>
          </cell>
        </row>
        <row r="12324">
          <cell r="A12324">
            <v>7773</v>
          </cell>
          <cell r="B12324" t="str">
            <v>SINAPI</v>
          </cell>
          <cell r="C12324" t="str">
            <v xml:space="preserve">TUBO DE CONCRETO ARMADO PARA ESGOTO SANITARIO, CLASSE EA-2, COM ENCAIXE PONTA E BOLSA, COM JUNTA ELASTICA, DIAMETRO NOMINAL DE 800 MM                                                                                                                                                                                                                                                                                                                                                                     </v>
          </cell>
          <cell r="D12324" t="str">
            <v xml:space="preserve">M     </v>
          </cell>
          <cell r="E12324">
            <v>594.69000000000005</v>
          </cell>
        </row>
        <row r="12325">
          <cell r="A12325">
            <v>7754</v>
          </cell>
          <cell r="B12325" t="str">
            <v>SINAPI</v>
          </cell>
          <cell r="C12325" t="str">
            <v xml:space="preserve">TUBO DE CONCRETO ARMADO PARA ESGOTO SANITARIO, CLASSE EA-2, COM ENCAIXE PONTA E BOLSA, COM JUNTA ELASTICA, DIAMETRO NOMINAL DE 900 MM                                                                                                                                                                                                                                                                                                                                                                     </v>
          </cell>
          <cell r="D12325" t="str">
            <v xml:space="preserve">M     </v>
          </cell>
          <cell r="E12325">
            <v>901.7</v>
          </cell>
        </row>
        <row r="12326">
          <cell r="A12326">
            <v>7735</v>
          </cell>
          <cell r="B12326" t="str">
            <v>SINAPI</v>
          </cell>
          <cell r="C12326" t="str">
            <v xml:space="preserve">TUBO DE CONCRETO ARMADO PARA ESGOTO SANITARIO, CLASSE EA-3, COM ENCAIXE PONTA E BOLSA, COM JUNTA ELASTICA, DIAMETRO NOMINAL DE 1000 MM                                                                                                                                                                                                                                                                                                                                                                    </v>
          </cell>
          <cell r="D12326" t="str">
            <v xml:space="preserve">M     </v>
          </cell>
          <cell r="E12326">
            <v>1167.5999999999999</v>
          </cell>
        </row>
        <row r="12327">
          <cell r="A12327">
            <v>7755</v>
          </cell>
          <cell r="B12327" t="str">
            <v>SINAPI</v>
          </cell>
          <cell r="C12327" t="str">
            <v xml:space="preserve">TUBO DE CONCRETO ARMADO PARA ESGOTO SANITARIO, CLASSE EA-3, COM ENCAIXE PONTA E BOLSA, COM JUNTA ELASTICA, DIAMETRO NOMINAL DE 400 MM                                                                                                                                                                                                                                                                                                                                                                     </v>
          </cell>
          <cell r="D12327" t="str">
            <v xml:space="preserve">M     </v>
          </cell>
          <cell r="E12327">
            <v>231.55</v>
          </cell>
        </row>
        <row r="12328">
          <cell r="A12328">
            <v>7776</v>
          </cell>
          <cell r="B12328" t="str">
            <v>SINAPI</v>
          </cell>
          <cell r="C12328" t="str">
            <v xml:space="preserve">TUBO DE CONCRETO ARMADO PARA ESGOTO SANITARIO, CLASSE EA-3, COM ENCAIXE PONTA E BOLSA, COM JUNTA ELASTICA, DIAMETRO NOMINAL DE 500 MM                                                                                                                                                                                                                                                                                                                                                                     </v>
          </cell>
          <cell r="D12328" t="str">
            <v xml:space="preserve">M     </v>
          </cell>
          <cell r="E12328">
            <v>482.73</v>
          </cell>
        </row>
        <row r="12329">
          <cell r="A12329">
            <v>7743</v>
          </cell>
          <cell r="B12329" t="str">
            <v>SINAPI</v>
          </cell>
          <cell r="C12329" t="str">
            <v xml:space="preserve">TUBO DE CONCRETO ARMADO PARA ESGOTO SANITARIO, CLASSE EA-3, COM ENCAIXE PONTA E BOLSA, COM JUNTA ELASTICA, DIAMETRO NOMINAL DE 600 MM                                                                                                                                                                                                                                                                                                                                                                     </v>
          </cell>
          <cell r="D12329" t="str">
            <v xml:space="preserve">M     </v>
          </cell>
          <cell r="E12329">
            <v>511.19</v>
          </cell>
        </row>
        <row r="12330">
          <cell r="A12330">
            <v>7733</v>
          </cell>
          <cell r="B12330" t="str">
            <v>SINAPI</v>
          </cell>
          <cell r="C12330" t="str">
            <v xml:space="preserve">TUBO DE CONCRETO ARMADO PARA ESGOTO SANITARIO, CLASSE EA-3, COM ENCAIXE PONTA E BOLSA, COM JUNTA ELASTICA, DIAMETRO NOMINAL DE 700 MM                                                                                                                                                                                                                                                                                                                                                                     </v>
          </cell>
          <cell r="D12330" t="str">
            <v xml:space="preserve">M     </v>
          </cell>
          <cell r="E12330">
            <v>667.2</v>
          </cell>
        </row>
        <row r="12331">
          <cell r="A12331">
            <v>7775</v>
          </cell>
          <cell r="B12331" t="str">
            <v>SINAPI</v>
          </cell>
          <cell r="C12331" t="str">
            <v xml:space="preserve">TUBO DE CONCRETO ARMADO PARA ESGOTO SANITARIO, CLASSE EA-3, COM ENCAIXE PONTA E BOLSA, COM JUNTA ELASTICA, DIAMETRO NOMINAL DE 800 MM                                                                                                                                                                                                                                                                                                                                                                     </v>
          </cell>
          <cell r="D12331" t="str">
            <v xml:space="preserve">M     </v>
          </cell>
          <cell r="E12331">
            <v>730.97</v>
          </cell>
        </row>
        <row r="12332">
          <cell r="A12332">
            <v>7734</v>
          </cell>
          <cell r="B12332" t="str">
            <v>SINAPI</v>
          </cell>
          <cell r="C12332" t="str">
            <v xml:space="preserve">TUBO DE CONCRETO ARMADO PARA ESGOTO SANITARIO, CLASSE EA-3, COM ENCAIXE PONTA E BOLSA, COM JUNTA ELASTICA, DIAMETRO NOMINAL DE 900 MM                                                                                                                                                                                                                                                                                                                                                                     </v>
          </cell>
          <cell r="D12332" t="str">
            <v xml:space="preserve">M     </v>
          </cell>
          <cell r="E12332">
            <v>1035.1400000000001</v>
          </cell>
        </row>
        <row r="12333">
          <cell r="A12333">
            <v>37449</v>
          </cell>
          <cell r="B12333" t="str">
            <v>SINAPI</v>
          </cell>
          <cell r="C12333" t="str">
            <v xml:space="preserve">TUBO DE CONCRETO SIMPLES PARA AGUAS PLUVIAIS, CLASSE PS1, COM ENCAIXE MACHO E FEMEA, DIAMETRO NOMINAL DE 200 MM                                                                                                                                                                                                                                                                                                                                                                                           </v>
          </cell>
          <cell r="D12333" t="str">
            <v xml:space="preserve">M     </v>
          </cell>
          <cell r="E12333">
            <v>45.48</v>
          </cell>
        </row>
        <row r="12334">
          <cell r="A12334">
            <v>37450</v>
          </cell>
          <cell r="B12334" t="str">
            <v>SINAPI</v>
          </cell>
          <cell r="C12334" t="str">
            <v xml:space="preserve">TUBO DE CONCRETO SIMPLES PARA AGUAS PLUVIAIS, CLASSE PS1, COM ENCAIXE MACHO E FEMEA, DIAMETRO NOMINAL DE 300 MM                                                                                                                                                                                                                                                                                                                                                                                           </v>
          </cell>
          <cell r="D12334" t="str">
            <v xml:space="preserve">M     </v>
          </cell>
          <cell r="E12334">
            <v>63.68</v>
          </cell>
        </row>
        <row r="12335">
          <cell r="A12335">
            <v>37451</v>
          </cell>
          <cell r="B12335" t="str">
            <v>SINAPI</v>
          </cell>
          <cell r="C12335" t="str">
            <v xml:space="preserve">TUBO DE CONCRETO SIMPLES PARA AGUAS PLUVIAIS, CLASSE PS1, COM ENCAIXE MACHO E FEMEA, DIAMETRO NOMINAL DE 400 MM                                                                                                                                                                                                                                                                                                                                                                                           </v>
          </cell>
          <cell r="D12335" t="str">
            <v xml:space="preserve">M     </v>
          </cell>
          <cell r="E12335">
            <v>88.9</v>
          </cell>
        </row>
        <row r="12336">
          <cell r="A12336">
            <v>37452</v>
          </cell>
          <cell r="B12336" t="str">
            <v>SINAPI</v>
          </cell>
          <cell r="C12336" t="str">
            <v xml:space="preserve">TUBO DE CONCRETO SIMPLES PARA AGUAS PLUVIAIS, CLASSE PS1, COM ENCAIXE MACHO E FEMEA, DIAMETRO NOMINAL DE 500 MM                                                                                                                                                                                                                                                                                                                                                                                           </v>
          </cell>
          <cell r="D12336" t="str">
            <v xml:space="preserve">M     </v>
          </cell>
          <cell r="E12336">
            <v>129.22</v>
          </cell>
        </row>
        <row r="12337">
          <cell r="A12337">
            <v>37453</v>
          </cell>
          <cell r="B12337" t="str">
            <v>SINAPI</v>
          </cell>
          <cell r="C12337" t="str">
            <v xml:space="preserve">TUBO DE CONCRETO SIMPLES PARA AGUAS PLUVIAIS, CLASSE PS1, COM ENCAIXE MACHO E FEMEA, DIAMETRO NOMINAL DE 600 MM                                                                                                                                                                                                                                                                                                                                                                                           </v>
          </cell>
          <cell r="D12337" t="str">
            <v xml:space="preserve">M     </v>
          </cell>
          <cell r="E12337">
            <v>148.81</v>
          </cell>
        </row>
        <row r="12338">
          <cell r="A12338">
            <v>7778</v>
          </cell>
          <cell r="B12338" t="str">
            <v>SINAPI</v>
          </cell>
          <cell r="C12338" t="str">
            <v xml:space="preserve">TUBO DE CONCRETO SIMPLES PARA AGUAS PLUVIAIS, CLASSE PS1, COM ENCAIXE PONTA E BOLSA, DIAMETRO NOMINAL DE 200 MM                                                                                                                                                                                                                                                                                                                                                                                           </v>
          </cell>
          <cell r="D12338" t="str">
            <v xml:space="preserve">M     </v>
          </cell>
          <cell r="E12338">
            <v>55.82</v>
          </cell>
        </row>
        <row r="12339">
          <cell r="A12339">
            <v>7796</v>
          </cell>
          <cell r="B12339" t="str">
            <v>SINAPI</v>
          </cell>
          <cell r="C12339" t="str">
            <v xml:space="preserve">TUBO DE CONCRETO SIMPLES PARA AGUAS PLUVIAIS, CLASSE PS1, COM ENCAIXE PONTA E BOLSA, DIAMETRO NOMINAL DE 300 MM                                                                                                                                                                                                                                                                                                                                                                                           </v>
          </cell>
          <cell r="D12339" t="str">
            <v xml:space="preserve">M     </v>
          </cell>
          <cell r="E12339">
            <v>76.5</v>
          </cell>
        </row>
        <row r="12340">
          <cell r="A12340">
            <v>7781</v>
          </cell>
          <cell r="B12340" t="str">
            <v>SINAPI</v>
          </cell>
          <cell r="C12340" t="str">
            <v xml:space="preserve">TUBO DE CONCRETO SIMPLES PARA AGUAS PLUVIAIS, CLASSE PS1, COM ENCAIXE PONTA E BOLSA, DIAMETRO NOMINAL DE 400 MM                                                                                                                                                                                                                                                                                                                                                                                           </v>
          </cell>
          <cell r="D12340" t="str">
            <v xml:space="preserve">M     </v>
          </cell>
          <cell r="E12340">
            <v>90.4</v>
          </cell>
        </row>
        <row r="12341">
          <cell r="A12341">
            <v>7795</v>
          </cell>
          <cell r="B12341" t="str">
            <v>SINAPI</v>
          </cell>
          <cell r="C12341" t="str">
            <v xml:space="preserve">TUBO DE CONCRETO SIMPLES PARA AGUAS PLUVIAIS, CLASSE PS1, COM ENCAIXE PONTA E BOLSA, DIAMETRO NOMINAL DE 500 MM                                                                                                                                                                                                                                                                                                                                                                                           </v>
          </cell>
          <cell r="D12341" t="str">
            <v xml:space="preserve">M     </v>
          </cell>
          <cell r="E12341">
            <v>134.54</v>
          </cell>
        </row>
        <row r="12342">
          <cell r="A12342">
            <v>7791</v>
          </cell>
          <cell r="B12342" t="str">
            <v>SINAPI</v>
          </cell>
          <cell r="C12342" t="str">
            <v xml:space="preserve">TUBO DE CONCRETO SIMPLES PARA AGUAS PLUVIAIS, CLASSE PS1, COM ENCAIXE PONTA E BOLSA, DIAMETRO NOMINAL DE 600 MM                                                                                                                                                                                                                                                                                                                                                                                           </v>
          </cell>
          <cell r="D12342" t="str">
            <v xml:space="preserve">M     </v>
          </cell>
          <cell r="E12342">
            <v>161.06</v>
          </cell>
        </row>
        <row r="12343">
          <cell r="A12343">
            <v>7783</v>
          </cell>
          <cell r="B12343" t="str">
            <v>SINAPI</v>
          </cell>
          <cell r="C12343" t="str">
            <v xml:space="preserve">TUBO DE CONCRETO SIMPLES PARA AGUAS PLUVIAIS, CLASSE PS2, COM ENCAIXE PONTA E BOLSA, DIAMETRO NOMINAL DE 200 MM                                                                                                                                                                                                                                                                                                                                                                                           </v>
          </cell>
          <cell r="D12343" t="str">
            <v xml:space="preserve">M     </v>
          </cell>
          <cell r="E12343">
            <v>57.07</v>
          </cell>
        </row>
        <row r="12344">
          <cell r="A12344">
            <v>7790</v>
          </cell>
          <cell r="B12344" t="str">
            <v>SINAPI</v>
          </cell>
          <cell r="C12344" t="str">
            <v xml:space="preserve">TUBO DE CONCRETO SIMPLES PARA AGUAS PLUVIAIS, CLASSE PS2, COM ENCAIXE PONTA E BOLSA, DIAMETRO NOMINAL DE 300 MM                                                                                                                                                                                                                                                                                                                                                                                           </v>
          </cell>
          <cell r="D12344" t="str">
            <v xml:space="preserve">M     </v>
          </cell>
          <cell r="E12344">
            <v>89.93</v>
          </cell>
        </row>
        <row r="12345">
          <cell r="A12345">
            <v>7785</v>
          </cell>
          <cell r="B12345" t="str">
            <v>SINAPI</v>
          </cell>
          <cell r="C12345" t="str">
            <v xml:space="preserve">TUBO DE CONCRETO SIMPLES PARA AGUAS PLUVIAIS, CLASSE PS2, COM ENCAIXE PONTA E BOLSA, DIAMETRO NOMINAL DE 400 MM                                                                                                                                                                                                                                                                                                                                                                                           </v>
          </cell>
          <cell r="D12345" t="str">
            <v xml:space="preserve">M     </v>
          </cell>
          <cell r="E12345">
            <v>99.24</v>
          </cell>
        </row>
        <row r="12346">
          <cell r="A12346">
            <v>7792</v>
          </cell>
          <cell r="B12346" t="str">
            <v>SINAPI</v>
          </cell>
          <cell r="C12346" t="str">
            <v xml:space="preserve">TUBO DE CONCRETO SIMPLES PARA AGUAS PLUVIAIS, CLASSE PS2, COM ENCAIXE PONTA E BOLSA, DIAMETRO NOMINAL DE 500 MM                                                                                                                                                                                                                                                                                                                                                                                           </v>
          </cell>
          <cell r="D12346" t="str">
            <v xml:space="preserve">M     </v>
          </cell>
          <cell r="E12346">
            <v>140.74</v>
          </cell>
        </row>
        <row r="12347">
          <cell r="A12347">
            <v>7793</v>
          </cell>
          <cell r="B12347" t="str">
            <v>SINAPI</v>
          </cell>
          <cell r="C12347" t="str">
            <v xml:space="preserve">TUBO DE CONCRETO SIMPLES PARA AGUAS PLUVIAIS, CLASSE PS2, COM ENCAIXE PONTA E BOLSA, DIAMETRO NOMINAL DE 600 MM                                                                                                                                                                                                                                                                                                                                                                                           </v>
          </cell>
          <cell r="D12347" t="str">
            <v xml:space="preserve">M     </v>
          </cell>
          <cell r="E12347">
            <v>166.23</v>
          </cell>
        </row>
        <row r="12348">
          <cell r="A12348">
            <v>13159</v>
          </cell>
          <cell r="B12348" t="str">
            <v>SINAPI</v>
          </cell>
          <cell r="C12348" t="str">
            <v xml:space="preserve">TUBO DE CONCRETO SIMPLES PARA ESGOTO SANITARIO, CLASSE ES, COM ENCAIXE PONTA E BOLSA, COM JUNTA ELASTICA, DIAMETRO NOMINAL DE 400 MM                                                                                                                                                                                                                                                                                                                                                                      </v>
          </cell>
          <cell r="D12348" t="str">
            <v xml:space="preserve">M     </v>
          </cell>
          <cell r="E12348">
            <v>144.72</v>
          </cell>
        </row>
        <row r="12349">
          <cell r="A12349">
            <v>13168</v>
          </cell>
          <cell r="B12349" t="str">
            <v>SINAPI</v>
          </cell>
          <cell r="C12349" t="str">
            <v xml:space="preserve">TUBO DE CONCRETO SIMPLES PARA ESGOTO SANITARIO, CLASSE ES, COM ENCAIXE PONTA E BOLSA, COM JUNTA ELASTICA, DIAMETRO NOMINAL DE 500 MM                                                                                                                                                                                                                                                                                                                                                                      </v>
          </cell>
          <cell r="D12349" t="str">
            <v xml:space="preserve">M     </v>
          </cell>
          <cell r="E12349">
            <v>175.74</v>
          </cell>
        </row>
        <row r="12350">
          <cell r="A12350">
            <v>13173</v>
          </cell>
          <cell r="B12350" t="str">
            <v>SINAPI</v>
          </cell>
          <cell r="C12350" t="str">
            <v xml:space="preserve">TUBO DE CONCRETO SIMPLES PARA ESGOTO SANITARIO, CLASSE ES, COM ENCAIXE PONTA E BOLSA, COM JUNTA ELASTICA, DIAMETRO NOMINAL DE 600 MM                                                                                                                                                                                                                                                                                                                                                                      </v>
          </cell>
          <cell r="D12350" t="str">
            <v xml:space="preserve">M     </v>
          </cell>
          <cell r="E12350">
            <v>237.77</v>
          </cell>
        </row>
        <row r="12351">
          <cell r="A12351">
            <v>12583</v>
          </cell>
          <cell r="B12351" t="str">
            <v>SINAPI</v>
          </cell>
          <cell r="C12351" t="str">
            <v xml:space="preserve">TUBO DE CONCRETO SIMPLES POROSO PARA DRENAGEM (DRENO POROSO), COM ENCAIXE MACHO E FEMEA, DIAMETRO NOMINAL DE 200 MM                                                                                                                                                                                                                                                                                                                                                                                       </v>
          </cell>
          <cell r="D12351" t="str">
            <v xml:space="preserve">M     </v>
          </cell>
          <cell r="E12351">
            <v>47.55</v>
          </cell>
        </row>
        <row r="12352">
          <cell r="A12352">
            <v>12584</v>
          </cell>
          <cell r="B12352" t="str">
            <v>SINAPI</v>
          </cell>
          <cell r="C12352" t="str">
            <v xml:space="preserve">TUBO DE CONCRETO SIMPLES POROSO PARA DRENAGEM (DRENO POROSO), COM ENCAIXE MACHO E FEMEA, DIAMETRO NOMINAL DE 300 MM                                                                                                                                                                                                                                                                                                                                                                                       </v>
          </cell>
          <cell r="D12352" t="str">
            <v xml:space="preserve">M     </v>
          </cell>
          <cell r="E12352">
            <v>62.02</v>
          </cell>
        </row>
        <row r="12353">
          <cell r="A12353">
            <v>12613</v>
          </cell>
          <cell r="B12353" t="str">
            <v>SINAPI</v>
          </cell>
          <cell r="C12353" t="str">
            <v xml:space="preserve">TUBO DE DESCARGA, TIPO BENGALA, PARA LIGACAO CAIXA DE DESCARGA - EMBUTIR, PVC, 40 MM X 150 CM                                                                                                                                                                                                                                                                                                                                                                                                             </v>
          </cell>
          <cell r="D12353" t="str">
            <v xml:space="preserve">UN    </v>
          </cell>
          <cell r="E12353">
            <v>19.72</v>
          </cell>
        </row>
        <row r="12354">
          <cell r="A12354">
            <v>1031</v>
          </cell>
          <cell r="B12354" t="str">
            <v>SINAPI</v>
          </cell>
          <cell r="C12354" t="str">
            <v xml:space="preserve">TUBO DE DESCIDA EXTERNO DE PVC PARA CAIXA DE DESCARGA EXTERNA ALTA - 40 MM X 1,60 M                                                                                                                                                                                                                                                                                                                                                                                                                       </v>
          </cell>
          <cell r="D12354" t="str">
            <v xml:space="preserve">UN    </v>
          </cell>
          <cell r="E12354">
            <v>15.44</v>
          </cell>
        </row>
        <row r="12355">
          <cell r="A12355">
            <v>39707</v>
          </cell>
          <cell r="B12355" t="str">
            <v>SINAPI</v>
          </cell>
          <cell r="C12355" t="str">
            <v xml:space="preserve">TUBO DE ESPUMA DE POLIETILENO EXPANDIDO FLEXIVEL PARA ISOLAMENTO TERMICO DE TUBULACAO DE AR CONDICIONADO, AGUA QUENTE,  DN 1 1/2", E= 10 MM                                                                                                                                                                                                                                                                                                                                                               </v>
          </cell>
          <cell r="D12355" t="str">
            <v xml:space="preserve">M     </v>
          </cell>
          <cell r="E12355">
            <v>4.83</v>
          </cell>
        </row>
        <row r="12356">
          <cell r="A12356">
            <v>39708</v>
          </cell>
          <cell r="B12356" t="str">
            <v>SINAPI</v>
          </cell>
          <cell r="C12356" t="str">
            <v xml:space="preserve">TUBO DE ESPUMA DE POLIETILENO EXPANDIDO FLEXIVEL PARA ISOLAMENTO TERMICO DE TUBULACAO DE AR CONDICIONADO, AGUA QUENTE,  DN 1 1/4", E= 10 MM                                                                                                                                                                                                                                                                                                                                                               </v>
          </cell>
          <cell r="D12356" t="str">
            <v xml:space="preserve">M     </v>
          </cell>
          <cell r="E12356">
            <v>4.68</v>
          </cell>
        </row>
        <row r="12357">
          <cell r="A12357">
            <v>39710</v>
          </cell>
          <cell r="B12357" t="str">
            <v>SINAPI</v>
          </cell>
          <cell r="C12357" t="str">
            <v xml:space="preserve">TUBO DE ESPUMA DE POLIETILENO EXPANDIDO FLEXIVEL PARA ISOLAMENTO TERMICO DE TUBULACAO DE AR CONDICIONADO, AGUA QUENTE,  DN 1 1/8", E= 10 MM                                                                                                                                                                                                                                                                                                                                                               </v>
          </cell>
          <cell r="D12357" t="str">
            <v xml:space="preserve">M     </v>
          </cell>
          <cell r="E12357">
            <v>3.29</v>
          </cell>
        </row>
        <row r="12358">
          <cell r="A12358">
            <v>39709</v>
          </cell>
          <cell r="B12358" t="str">
            <v>SINAPI</v>
          </cell>
          <cell r="C12358" t="str">
            <v xml:space="preserve">TUBO DE ESPUMA DE POLIETILENO EXPANDIDO FLEXIVEL PARA ISOLAMENTO TERMICO DE TUBULACAO DE AR CONDICIONADO, AGUA QUENTE,  DN 1 3/8", E= 10 MM                                                                                                                                                                                                                                                                                                                                                               </v>
          </cell>
          <cell r="D12358" t="str">
            <v xml:space="preserve">M     </v>
          </cell>
          <cell r="E12358">
            <v>4.57</v>
          </cell>
        </row>
        <row r="12359">
          <cell r="A12359">
            <v>39711</v>
          </cell>
          <cell r="B12359" t="str">
            <v>SINAPI</v>
          </cell>
          <cell r="C12359" t="str">
            <v xml:space="preserve">TUBO DE ESPUMA DE POLIETILENO EXPANDIDO FLEXIVEL PARA ISOLAMENTO TERMICO DE TUBULACAO DE AR CONDICIONADO, AGUA QUENTE,  DN 1 5/8", E= 10 MM                                                                                                                                                                                                                                                                                                                                                               </v>
          </cell>
          <cell r="D12359" t="str">
            <v xml:space="preserve">M     </v>
          </cell>
          <cell r="E12359">
            <v>5.13</v>
          </cell>
        </row>
        <row r="12360">
          <cell r="A12360">
            <v>39712</v>
          </cell>
          <cell r="B12360" t="str">
            <v>SINAPI</v>
          </cell>
          <cell r="C12360" t="str">
            <v xml:space="preserve">TUBO DE ESPUMA DE POLIETILENO EXPANDIDO FLEXIVEL PARA ISOLAMENTO TERMICO DE TUBULACAO DE AR CONDICIONADO, AGUA QUENTE,  DN 1/2", E= 10 MM                                                                                                                                                                                                                                                                                                                                                                 </v>
          </cell>
          <cell r="D12360" t="str">
            <v xml:space="preserve">M     </v>
          </cell>
          <cell r="E12360">
            <v>1.8</v>
          </cell>
        </row>
        <row r="12361">
          <cell r="A12361">
            <v>39713</v>
          </cell>
          <cell r="B12361" t="str">
            <v>SINAPI</v>
          </cell>
          <cell r="C12361" t="str">
            <v xml:space="preserve">TUBO DE ESPUMA DE POLIETILENO EXPANDIDO FLEXIVEL PARA ISOLAMENTO TERMICO DE TUBULACAO DE AR CONDICIONADO, AGUA QUENTE,  DN 1/4", E= 10 MM                                                                                                                                                                                                                                                                                                                                                                 </v>
          </cell>
          <cell r="D12361" t="str">
            <v xml:space="preserve">M     </v>
          </cell>
          <cell r="E12361">
            <v>1.42</v>
          </cell>
        </row>
        <row r="12362">
          <cell r="A12362">
            <v>39714</v>
          </cell>
          <cell r="B12362" t="str">
            <v>SINAPI</v>
          </cell>
          <cell r="C12362" t="str">
            <v xml:space="preserve">TUBO DE ESPUMA DE POLIETILENO EXPANDIDO FLEXIVEL PARA ISOLAMENTO TERMICO DE TUBULACAO DE AR CONDICIONADO, AGUA QUENTE,  DN 1", E= 10 MM                                                                                                                                                                                                                                                                                                                                                                   </v>
          </cell>
          <cell r="D12362" t="str">
            <v xml:space="preserve">M     </v>
          </cell>
          <cell r="E12362">
            <v>3.26</v>
          </cell>
        </row>
        <row r="12363">
          <cell r="A12363">
            <v>39715</v>
          </cell>
          <cell r="B12363" t="str">
            <v>SINAPI</v>
          </cell>
          <cell r="C12363" t="str">
            <v xml:space="preserve">TUBO DE ESPUMA DE POLIETILENO EXPANDIDO FLEXIVEL PARA ISOLAMENTO TERMICO DE TUBULACAO DE AR CONDICIONADO, AGUA QUENTE,  DN 3/4", E= 10 MM                                                                                                                                                                                                                                                                                                                                                                 </v>
          </cell>
          <cell r="D12363" t="str">
            <v xml:space="preserve">M     </v>
          </cell>
          <cell r="E12363">
            <v>2.3199999999999998</v>
          </cell>
        </row>
        <row r="12364">
          <cell r="A12364">
            <v>39716</v>
          </cell>
          <cell r="B12364" t="str">
            <v>SINAPI</v>
          </cell>
          <cell r="C12364" t="str">
            <v xml:space="preserve">TUBO DE ESPUMA DE POLIETILENO EXPANDIDO FLEXIVEL PARA ISOLAMENTO TERMICO DE TUBULACAO DE AR CONDICIONADO, AGUA QUENTE,  DN 3/8", E= 10 MM                                                                                                                                                                                                                                                                                                                                                                 </v>
          </cell>
          <cell r="D12364" t="str">
            <v xml:space="preserve">M     </v>
          </cell>
          <cell r="E12364">
            <v>1.76</v>
          </cell>
        </row>
        <row r="12365">
          <cell r="A12365">
            <v>39718</v>
          </cell>
          <cell r="B12365" t="str">
            <v>SINAPI</v>
          </cell>
          <cell r="C12365" t="str">
            <v xml:space="preserve">TUBO DE ESPUMA DE POLIETILENO EXPANDIDO FLEXIVEL PARA ISOLAMENTO TERMICO DE TUBULACAO DE AR CONDICIONADO, AGUA QUENTE,  DN 7/8", E= 10 MM                                                                                                                                                                                                                                                                                                                                                                 </v>
          </cell>
          <cell r="D12365" t="str">
            <v xml:space="preserve">M     </v>
          </cell>
          <cell r="E12365">
            <v>3</v>
          </cell>
        </row>
        <row r="12366">
          <cell r="A12366">
            <v>9813</v>
          </cell>
          <cell r="B12366" t="str">
            <v>SINAPI</v>
          </cell>
          <cell r="C12366" t="str">
            <v xml:space="preserve">TUBO DE POLIETILENO DE ALTA DENSIDADE (PEAD), PE-80, DE = 20 MM X 2,3 MM DE PAREDE, PARA LIGACAO DE AGUA PREDIAL (NBR 15561)                                                                                                                                                                                                                                                                                                                                                                              </v>
          </cell>
          <cell r="D12366" t="str">
            <v xml:space="preserve">M     </v>
          </cell>
          <cell r="E12366">
            <v>5.71</v>
          </cell>
        </row>
        <row r="12367">
          <cell r="A12367">
            <v>9815</v>
          </cell>
          <cell r="B12367" t="str">
            <v>SINAPI</v>
          </cell>
          <cell r="C12367" t="str">
            <v xml:space="preserve">TUBO DE POLIETILENO DE ALTA DENSIDADE (PEAD), PE-80, DE = 32 MM X 3,0 MM DE PAREDE, PARA LIGACAO DE AGUA PREDIAL (NBR 15561)                                                                                                                                                                                                                                                                                                                                                                              </v>
          </cell>
          <cell r="D12367" t="str">
            <v xml:space="preserve">M     </v>
          </cell>
          <cell r="E12367">
            <v>11.27</v>
          </cell>
        </row>
        <row r="12368">
          <cell r="A12368">
            <v>44543</v>
          </cell>
          <cell r="B12368" t="str">
            <v>SINAPI</v>
          </cell>
          <cell r="C12368" t="str">
            <v xml:space="preserve">TUBO DE POLIETILENO DE ALTA DENSIDADE, PEAD, PE-80, DE = 1000 MM X 38,5 MM PAREDE, ( SDR 26 - PN 05 ) PARA REDE DE AGUA OU ESGOTO ( NBR 15561)                                                                                                                                                                                                                                                                                                                                                            </v>
          </cell>
          <cell r="D12368" t="str">
            <v xml:space="preserve">M     </v>
          </cell>
          <cell r="E12368">
            <v>5611.02</v>
          </cell>
        </row>
        <row r="12369">
          <cell r="A12369">
            <v>44526</v>
          </cell>
          <cell r="B12369" t="str">
            <v>SINAPI</v>
          </cell>
          <cell r="C12369" t="str">
            <v xml:space="preserve">TUBO DE POLIETILENO DE ALTA DENSIDADE, PEAD, PE-80, DE = 110 MM X 10,0 MM PAREDE, ( SDR 11 - PN 12,5 ) PARA REDE DE AGUA OU ESGOTO ( NBR 15561)                                                                                                                                                                                                                                                                                                                                                           </v>
          </cell>
          <cell r="D12369" t="str">
            <v xml:space="preserve">M     </v>
          </cell>
          <cell r="E12369">
            <v>137.52000000000001</v>
          </cell>
        </row>
        <row r="12370">
          <cell r="A12370">
            <v>44518</v>
          </cell>
          <cell r="B12370" t="str">
            <v>SINAPI</v>
          </cell>
          <cell r="C12370" t="str">
            <v xml:space="preserve">TUBO DE POLIETILENO DE ALTA DENSIDADE, PEAD, PE-80, DE = 1200 MM X 37,2 MM PAREDE ( SDR 32,25 - PN 04 ) PARA REDE DE AGUA OU ESGOTO ( NBR 15561)                                                                                                                                                                                                                                                                                                                                                          </v>
          </cell>
          <cell r="D12370" t="str">
            <v xml:space="preserve">M     </v>
          </cell>
          <cell r="E12370">
            <v>4130.8900000000003</v>
          </cell>
        </row>
        <row r="12371">
          <cell r="A12371">
            <v>44544</v>
          </cell>
          <cell r="B12371" t="str">
            <v>SINAPI</v>
          </cell>
          <cell r="C12371" t="str">
            <v xml:space="preserve">TUBO DE POLIETILENO DE ALTA DENSIDADE, PEAD, PE-80, DE = 1400 MM X 42,9 MM PAREDE, (SDR 32,25 - PN 04 ) PARA REDE DE AGUA OU ESGOTO ( NBR 15561)                                                                                                                                                                                                                                                                                                                                                          </v>
          </cell>
          <cell r="D12371" t="str">
            <v xml:space="preserve">M     </v>
          </cell>
          <cell r="E12371">
            <v>2008.27</v>
          </cell>
        </row>
        <row r="12372">
          <cell r="A12372">
            <v>44545</v>
          </cell>
          <cell r="B12372" t="str">
            <v>SINAPI</v>
          </cell>
          <cell r="C12372" t="str">
            <v xml:space="preserve">TUBO DE POLIETILENO DE ALTA DENSIDADE, PEAD, PE-80, DE = 160 MM X 14,6 MM PAREDE, (SDR 11 - PN 12,5 ) PARA REDE DE AGUA OU ESGOTO ( NBR 15561)                                                                                                                                                                                                                                                                                                                                                            </v>
          </cell>
          <cell r="D12372" t="str">
            <v xml:space="preserve">M     </v>
          </cell>
          <cell r="E12372">
            <v>295.18</v>
          </cell>
        </row>
        <row r="12373">
          <cell r="A12373">
            <v>44546</v>
          </cell>
          <cell r="B12373" t="str">
            <v>SINAPI</v>
          </cell>
          <cell r="C12373" t="str">
            <v xml:space="preserve">TUBO DE POLIETILENO DE ALTA DENSIDADE, PEAD, PE-80, DE = 1600 MM X 49,0 MM PAREDE, ( SDR 32,25 - PN 04 ) PARA REDE DE AGUA OU ESGOTO ( NBR 15561)                                                                                                                                                                                                                                                                                                                                                         </v>
          </cell>
          <cell r="D12373" t="str">
            <v xml:space="preserve">M     </v>
          </cell>
          <cell r="E12373">
            <v>1318.31</v>
          </cell>
        </row>
        <row r="12374">
          <cell r="A12374">
            <v>44525</v>
          </cell>
          <cell r="B12374" t="str">
            <v>SINAPI</v>
          </cell>
          <cell r="C12374" t="str">
            <v xml:space="preserve">TUBO DE POLIETILENO DE ALTA DENSIDADE, PEAD, PE-80, DE = 900 MM X 34,7 MM PAREDE, ( SDR 26 - PN 05 ) PARA REDE DE AGUA OU ESGOTO ( NBR 15561)                                                                                                                                                                                                                                                                                                                                                             </v>
          </cell>
          <cell r="D12374" t="str">
            <v xml:space="preserve">M     </v>
          </cell>
          <cell r="E12374">
            <v>5089.16</v>
          </cell>
        </row>
        <row r="12375">
          <cell r="A12375">
            <v>44547</v>
          </cell>
          <cell r="B12375" t="str">
            <v>SINAPI</v>
          </cell>
          <cell r="C12375" t="str">
            <v xml:space="preserve">TUBO DE POLIETILENO DE ALTA DENSIDADE, PEAD, PE-80, DE= 200 MM X 18,2 MM PAREDE, ( SDR 11 - PN 12,5 ) PARA REDE DE AGUA OU ESGOTO ( NBR 15561)                                                                                                                                                                                                                                                                                                                                                            </v>
          </cell>
          <cell r="D12375" t="str">
            <v xml:space="preserve">M     </v>
          </cell>
          <cell r="E12375">
            <v>460.15</v>
          </cell>
        </row>
        <row r="12376">
          <cell r="A12376">
            <v>44519</v>
          </cell>
          <cell r="B12376" t="str">
            <v>SINAPI</v>
          </cell>
          <cell r="C12376" t="str">
            <v xml:space="preserve">TUBO DE POLIETILENO DE ALTA DENSIDADE, PEAD, PE-80, DE= 315 MM X 28,7 MM PAREDE, ( SDR 11 - PN 12,5 ) PARA REDE DE AGUA OU ESGOTO ( NBR 15561)                                                                                                                                                                                                                                                                                                                                                            </v>
          </cell>
          <cell r="D12376" t="str">
            <v xml:space="preserve">M     </v>
          </cell>
          <cell r="E12376">
            <v>1127.5</v>
          </cell>
        </row>
        <row r="12377">
          <cell r="A12377">
            <v>44520</v>
          </cell>
          <cell r="B12377" t="str">
            <v>SINAPI</v>
          </cell>
          <cell r="C12377" t="str">
            <v xml:space="preserve">TUBO DE POLIETILENO DE ALTA DENSIDADE, PEAD, PE-80, DE= 400 MM X 36,4 MM PAREDE, ( SDR 11 - PN 12,5 ) PARA REDE DE AGUA OU ESGOTO ( NBR 15561)                                                                                                                                                                                                                                                                                                                                                            </v>
          </cell>
          <cell r="D12377" t="str">
            <v xml:space="preserve">M     </v>
          </cell>
          <cell r="E12377">
            <v>1816</v>
          </cell>
        </row>
        <row r="12378">
          <cell r="A12378">
            <v>44521</v>
          </cell>
          <cell r="B12378" t="str">
            <v>SINAPI</v>
          </cell>
          <cell r="C12378" t="str">
            <v xml:space="preserve">TUBO DE POLIETILENO DE ALTA DENSIDADE, PEAD, PE-80, DE= 50 MM X 4,6 MM PAREDE, (SDR 11 - PN 12,5) PARA REDE DE AGUA OU ESGOTO ( NBR 15561)                                                                                                                                                                                                                                                                                                                                                                </v>
          </cell>
          <cell r="D12378" t="str">
            <v xml:space="preserve">M     </v>
          </cell>
          <cell r="E12378">
            <v>29.29</v>
          </cell>
        </row>
        <row r="12379">
          <cell r="A12379">
            <v>44522</v>
          </cell>
          <cell r="B12379" t="str">
            <v>SINAPI</v>
          </cell>
          <cell r="C12379" t="str">
            <v xml:space="preserve">TUBO DE POLIETILENO DE ALTA DENSIDADE, PEAD, PE-80, DE= 500 MM X 45,5 MM PAREDE, ( SDR 11 - PN 12,5 ) PARA REDE DE AGUA OU ESGOTO ( NBR 15561)                                                                                                                                                                                                                                                                                                                                                            </v>
          </cell>
          <cell r="D12379" t="str">
            <v xml:space="preserve">M     </v>
          </cell>
          <cell r="E12379">
            <v>3188.22</v>
          </cell>
        </row>
        <row r="12380">
          <cell r="A12380">
            <v>44523</v>
          </cell>
          <cell r="B12380" t="str">
            <v>SINAPI</v>
          </cell>
          <cell r="C12380" t="str">
            <v xml:space="preserve">TUBO DE POLIETILENO DE ALTA DENSIDADE, PEAD, PE-80, DE= 630 MM X 57,3 MM PAREDE (SDR 11 - PN 12,5 ) PARA REDE DE AGUA OU ESGOTO ( NBR 15561)                                                                                                                                                                                                                                                                                                                                                              </v>
          </cell>
          <cell r="D12380" t="str">
            <v xml:space="preserve">M     </v>
          </cell>
          <cell r="E12380">
            <v>4741.78</v>
          </cell>
        </row>
        <row r="12381">
          <cell r="A12381">
            <v>44527</v>
          </cell>
          <cell r="B12381" t="str">
            <v>SINAPI</v>
          </cell>
          <cell r="C12381" t="str">
            <v xml:space="preserve">TUBO DE POLIETILENO DE ALTA DENSIDADE, PEAD, PE-80, DE= 730 MM X 34,1 MM PAREDE, ( SDR 21 - PN 06 ) PARA REDE DE AGUA OU ESGOTO ( NBR 15561)                                                                                                                                                                                                                                                                                                                                                              </v>
          </cell>
          <cell r="D12381" t="str">
            <v xml:space="preserve">M     </v>
          </cell>
          <cell r="E12381">
            <v>2377.88</v>
          </cell>
        </row>
        <row r="12382">
          <cell r="A12382">
            <v>44524</v>
          </cell>
          <cell r="B12382" t="str">
            <v>SINAPI</v>
          </cell>
          <cell r="C12382" t="str">
            <v xml:space="preserve">TUBO DE POLIETILENO DE ALTA DENSIDADE, PEAD, PE-80, DE= 75 MM X 6,9 MM PAREDE, ( SRD 11 - PN 12,5 ) PARA REDE DE AGUA OU ESGOTO ( NBR 15561)                                                                                                                                                                                                                                                                                                                                                              </v>
          </cell>
          <cell r="D12382" t="str">
            <v xml:space="preserve">M     </v>
          </cell>
          <cell r="E12382">
            <v>65.52</v>
          </cell>
        </row>
        <row r="12383">
          <cell r="A12383">
            <v>44542</v>
          </cell>
          <cell r="B12383" t="str">
            <v>SINAPI</v>
          </cell>
          <cell r="C12383" t="str">
            <v xml:space="preserve">TUBO DE POLIETILENO DE ALTA DENSIDADE, PEAD, PE-80, DE= 800 MM X 30,8 MM PAREDE, ( SDR 26 - PN 05 ) PARA REDE DE AGUA OU ESGOTO ( NBR 15561)                                                                                                                                                                                                                                                                                                                                                              </v>
          </cell>
          <cell r="D12383" t="str">
            <v xml:space="preserve">M     </v>
          </cell>
          <cell r="E12383">
            <v>3102.34</v>
          </cell>
        </row>
        <row r="12384">
          <cell r="A12384">
            <v>9876</v>
          </cell>
          <cell r="B12384" t="str">
            <v>SINAPI</v>
          </cell>
          <cell r="C12384" t="str">
            <v xml:space="preserve">TUBO DE PVC, PBL, TIPO LEVE, DN = 125 MM,  PARA VENTILACAO                                                                                                                                                                                                                                                                                                                                                                                                                                                </v>
          </cell>
          <cell r="D12384" t="str">
            <v xml:space="preserve">M     </v>
          </cell>
          <cell r="E12384">
            <v>28.63</v>
          </cell>
        </row>
        <row r="12385">
          <cell r="A12385">
            <v>9877</v>
          </cell>
          <cell r="B12385" t="str">
            <v>SINAPI</v>
          </cell>
          <cell r="C12385" t="str">
            <v xml:space="preserve">TUBO DE PVC, PBL, TIPO LEVE, DN = 250 MM,  PARA VENTILACAO                                                                                                                                                                                                                                                                                                                                                                                                                                                </v>
          </cell>
          <cell r="D12385" t="str">
            <v xml:space="preserve">M     </v>
          </cell>
          <cell r="E12385">
            <v>100.29</v>
          </cell>
        </row>
        <row r="12386">
          <cell r="A12386">
            <v>9878</v>
          </cell>
          <cell r="B12386" t="str">
            <v>SINAPI</v>
          </cell>
          <cell r="C12386" t="str">
            <v xml:space="preserve">TUBO DE PVC, PBL, TIPO LEVE, DN = 300 MM,  PARA VENTILACAO                                                                                                                                                                                                                                                                                                                                                                                                                                                </v>
          </cell>
          <cell r="D12386" t="str">
            <v xml:space="preserve">M     </v>
          </cell>
          <cell r="E12386">
            <v>130.63</v>
          </cell>
        </row>
        <row r="12387">
          <cell r="A12387">
            <v>9879</v>
          </cell>
          <cell r="B12387" t="str">
            <v>SINAPI</v>
          </cell>
          <cell r="C12387" t="str">
            <v xml:space="preserve">TUBO DE PVC, PBL, TIPO LEVE, DN = 400 MM,  PARA VENTILACAO                                                                                                                                                                                                                                                                                                                                                                                                                                                </v>
          </cell>
          <cell r="D12387" t="str">
            <v xml:space="preserve">M     </v>
          </cell>
          <cell r="E12387">
            <v>311.8</v>
          </cell>
        </row>
        <row r="12388">
          <cell r="A12388">
            <v>41986</v>
          </cell>
          <cell r="B12388" t="str">
            <v>SINAPI</v>
          </cell>
          <cell r="C12388" t="str">
            <v xml:space="preserve">TUBO DE REVESTIMENTO, EM ACO, CORPO SCHEDULE 40, PONTEIRA SCHEDULE 80, ROSQUEAVEL E SEGMENTADO PARA PERFURACAO, DIAMETRO 10'' (310 MM)                                                                                                                                                                                                                                                                                                                                                                    </v>
          </cell>
          <cell r="D12388" t="str">
            <v xml:space="preserve">M     </v>
          </cell>
          <cell r="E12388">
            <v>4547.97</v>
          </cell>
        </row>
        <row r="12389">
          <cell r="A12389">
            <v>43422</v>
          </cell>
          <cell r="B12389" t="str">
            <v>SINAPI</v>
          </cell>
          <cell r="C12389" t="str">
            <v xml:space="preserve">TUBO DE REVESTIMENTO, EM ACO, CORPO SCHEDULE 40, PONTEIRA SCHEDULE 80, ROSQUEAVEL E SEGMENTADO PARA PERFURACAO, DIAMETRO 12" (320 MM)                                                                                                                                                                                                                                                                                                                                                                     </v>
          </cell>
          <cell r="D12389" t="str">
            <v xml:space="preserve">M     </v>
          </cell>
          <cell r="E12389">
            <v>5577.64</v>
          </cell>
        </row>
        <row r="12390">
          <cell r="A12390">
            <v>41987</v>
          </cell>
          <cell r="B12390" t="str">
            <v>SINAPI</v>
          </cell>
          <cell r="C12390" t="str">
            <v xml:space="preserve">TUBO DE REVESTIMENTO, EM ACO, CORPO SCHEDULE 40, PONTEIRA SCHEDULE 80, ROSQUEAVEL E SEGMENTADO PARA PERFURACAO, DIAMETRO 14'' (400 MM)                                                                                                                                                                                                                                                                                                                                                                    </v>
          </cell>
          <cell r="D12390" t="str">
            <v xml:space="preserve">M     </v>
          </cell>
          <cell r="E12390">
            <v>6464.94</v>
          </cell>
        </row>
        <row r="12391">
          <cell r="A12391">
            <v>41988</v>
          </cell>
          <cell r="B12391" t="str">
            <v>SINAPI</v>
          </cell>
          <cell r="C12391" t="str">
            <v xml:space="preserve">TUBO DE REVESTIMENTO, EM ACO, CORPO SCHEDULE 40, PONTEIRA SCHEDULE 80, ROSQUEAVEL E SEGMENTADO PARA PERFURACAO, DIAMETRO 16'' (450 MM)                                                                                                                                                                                                                                                                                                                                                                    </v>
          </cell>
          <cell r="D12391" t="str">
            <v xml:space="preserve">M     </v>
          </cell>
          <cell r="E12391">
            <v>8539.27</v>
          </cell>
        </row>
        <row r="12392">
          <cell r="A12392">
            <v>41697</v>
          </cell>
          <cell r="B12392" t="str">
            <v>SINAPI</v>
          </cell>
          <cell r="C12392" t="str">
            <v xml:space="preserve">TUBO DE REVESTIMENTO, EM ACO, CORPO SCHEDULE 40, PONTEIRA SCHEDULE 80, ROSQUEAVEL E SEGMENTADO PARA PERFURACAO, DIAMETRO 4'' (450 MM)                                                                                                                                                                                                                                                                                                                                                                     </v>
          </cell>
          <cell r="D12392" t="str">
            <v xml:space="preserve">M     </v>
          </cell>
          <cell r="E12392">
            <v>1513.56</v>
          </cell>
        </row>
        <row r="12393">
          <cell r="A12393">
            <v>41985</v>
          </cell>
          <cell r="B12393" t="str">
            <v>SINAPI</v>
          </cell>
          <cell r="C12393" t="str">
            <v xml:space="preserve">TUBO DE REVESTIMENTO, EM ACO, CORPO SCHEDULE 40, PONTEIRA SCHEDULE 80, ROSQUEAVEL E SEGMENTADO PARA PERFURACAO, DIAMETRO 6'' (200 MM)                                                                                                                                                                                                                                                                                                                                                                     </v>
          </cell>
          <cell r="D12393" t="str">
            <v xml:space="preserve">M     </v>
          </cell>
          <cell r="E12393">
            <v>2107.98</v>
          </cell>
        </row>
        <row r="12394">
          <cell r="A12394">
            <v>41699</v>
          </cell>
          <cell r="B12394" t="str">
            <v>SINAPI</v>
          </cell>
          <cell r="C12394" t="str">
            <v xml:space="preserve">TUBO DE REVESTIMENTO, EM ACO, CORPO SCHEDULE 40, PONTEIRA SCHEDULE 80, ROSQUEAVEL E SEGMENTADO PARA PERFURACAO, DIAMETRO 8'' (200 MM)                                                                                                                                                                                                                                                                                                                                                                     </v>
          </cell>
          <cell r="D12394" t="str">
            <v xml:space="preserve">M     </v>
          </cell>
          <cell r="E12394">
            <v>3001.66</v>
          </cell>
        </row>
        <row r="12395">
          <cell r="A12395">
            <v>38053</v>
          </cell>
          <cell r="B12395" t="str">
            <v>SINAPI</v>
          </cell>
          <cell r="C12395" t="str">
            <v xml:space="preserve">TUBO DRENO, CORRUGADO, ESPIRALADO, FLEXIVEL, PERFURADO, EM POLIETILENO DE ALTA DENSIDADE (PEAD), DN *160* MM, (6") PARA DRENAGEM - EM BARRA (NORMA DNIT 093/2006 - EM)                                                                                                                                                                                                                                                                                                                                    </v>
          </cell>
          <cell r="D12395" t="str">
            <v xml:space="preserve">M     </v>
          </cell>
          <cell r="E12395">
            <v>23.48</v>
          </cell>
        </row>
        <row r="12396">
          <cell r="A12396">
            <v>38054</v>
          </cell>
          <cell r="B12396" t="str">
            <v>SINAPI</v>
          </cell>
          <cell r="C12396" t="str">
            <v xml:space="preserve">TUBO DRENO, CORRUGADO, ESPIRALADO, FLEXIVEL, PERFURADO, EM POLIETILENO DE ALTA DENSIDADE (PEAD), DN *200* MM, (8") PARA DRENAGEM - EM BARRA (NORMA DNIT 093/2006 - EM)                                                                                                                                                                                                                                                                                                                                    </v>
          </cell>
          <cell r="D12396" t="str">
            <v xml:space="preserve">M     </v>
          </cell>
          <cell r="E12396">
            <v>40.369999999999997</v>
          </cell>
        </row>
        <row r="12397">
          <cell r="A12397">
            <v>38052</v>
          </cell>
          <cell r="B12397" t="str">
            <v>SINAPI</v>
          </cell>
          <cell r="C12397" t="str">
            <v xml:space="preserve">TUBO DRENO, CORRUGADO, ESPIRALADO, FLEXIVEL, PERFURADO, EM POLIETILENO DE ALTA DENSIDADE (PEAD), DN 100 MM, (4") PARA DRENAGEM - EM ROLO (NORMA DNIT 093/2006 - E.M)                                                                                                                                                                                                                                                                                                                                      </v>
          </cell>
          <cell r="D12397" t="str">
            <v xml:space="preserve">M     </v>
          </cell>
          <cell r="E12397">
            <v>11.37</v>
          </cell>
        </row>
        <row r="12398">
          <cell r="A12398">
            <v>38051</v>
          </cell>
          <cell r="B12398" t="str">
            <v>SINAPI</v>
          </cell>
          <cell r="C12398" t="str">
            <v xml:space="preserve">TUBO DRENO, CORRUGADO, ESPIRALADO, FLEXIVEL, PERFURADO, EM POLIETILENO DE ALTA DENSIDADE (PEAD), DN 65 MM, (2 1/2") PARA DRENAGEM - EM ROLO (NORMA DNIT 093/2006 - EM)                                                                                                                                                                                                                                                                                                                                    </v>
          </cell>
          <cell r="D12398" t="str">
            <v xml:space="preserve">M     </v>
          </cell>
          <cell r="E12398">
            <v>7.09</v>
          </cell>
        </row>
        <row r="12399">
          <cell r="A12399">
            <v>38787</v>
          </cell>
          <cell r="B12399" t="str">
            <v>SINAPI</v>
          </cell>
          <cell r="C12399" t="str">
            <v xml:space="preserve">TUBO MONOCAMADA PEX, DN 16 MM                                                                                                                                                                                                                                                                                                                                                                                                                                                                             </v>
          </cell>
          <cell r="D12399" t="str">
            <v xml:space="preserve">M     </v>
          </cell>
          <cell r="E12399">
            <v>6.25</v>
          </cell>
        </row>
        <row r="12400">
          <cell r="A12400">
            <v>38825</v>
          </cell>
          <cell r="B12400" t="str">
            <v>SINAPI</v>
          </cell>
          <cell r="C12400" t="str">
            <v xml:space="preserve">TUBO MONOCAMADA PEX, DN 20 MM                                                                                                                                                                                                                                                                                                                                                                                                                                                                             </v>
          </cell>
          <cell r="D12400" t="str">
            <v xml:space="preserve">M     </v>
          </cell>
          <cell r="E12400">
            <v>8.19</v>
          </cell>
        </row>
        <row r="12401">
          <cell r="A12401">
            <v>38826</v>
          </cell>
          <cell r="B12401" t="str">
            <v>SINAPI</v>
          </cell>
          <cell r="C12401" t="str">
            <v xml:space="preserve">TUBO MONOCAMADA PEX, DN 25 MM                                                                                                                                                                                                                                                                                                                                                                                                                                                                             </v>
          </cell>
          <cell r="D12401" t="str">
            <v xml:space="preserve">M     </v>
          </cell>
          <cell r="E12401">
            <v>12.13</v>
          </cell>
        </row>
        <row r="12402">
          <cell r="A12402">
            <v>38827</v>
          </cell>
          <cell r="B12402" t="str">
            <v>SINAPI</v>
          </cell>
          <cell r="C12402" t="str">
            <v xml:space="preserve">TUBO MONOCAMADA PEX, DN 32 MM                                                                                                                                                                                                                                                                                                                                                                                                                                                                             </v>
          </cell>
          <cell r="D12402" t="str">
            <v xml:space="preserve">M     </v>
          </cell>
          <cell r="E12402">
            <v>19.489999999999998</v>
          </cell>
        </row>
        <row r="12403">
          <cell r="A12403">
            <v>38830</v>
          </cell>
          <cell r="B12403" t="str">
            <v>SINAPI</v>
          </cell>
          <cell r="C12403" t="str">
            <v xml:space="preserve">TUBO MULTICAMADA PEX, DN *26* MM, PARA INSTALACOES A GAS (AMARELO)                                                                                                                                                                                                                                                                                                                                                                                                                                        </v>
          </cell>
          <cell r="D12403" t="str">
            <v xml:space="preserve">M     </v>
          </cell>
          <cell r="E12403">
            <v>27.3</v>
          </cell>
        </row>
        <row r="12404">
          <cell r="A12404">
            <v>38828</v>
          </cell>
          <cell r="B12404" t="str">
            <v>SINAPI</v>
          </cell>
          <cell r="C12404" t="str">
            <v xml:space="preserve">TUBO MULTICAMADA PEX, DN 16 MM, PARA INSTALACOES A GAS (AMARELO)                                                                                                                                                                                                                                                                                                                                                                                                                                          </v>
          </cell>
          <cell r="D12404" t="str">
            <v xml:space="preserve">M     </v>
          </cell>
          <cell r="E12404">
            <v>12.04</v>
          </cell>
        </row>
        <row r="12405">
          <cell r="A12405">
            <v>38829</v>
          </cell>
          <cell r="B12405" t="str">
            <v>SINAPI</v>
          </cell>
          <cell r="C12405" t="str">
            <v xml:space="preserve">TUBO MULTICAMADA PEX, DN 20 MM, PARA INSTALACOES A GAS (AMARELO)                                                                                                                                                                                                                                                                                                                                                                                                                                          </v>
          </cell>
          <cell r="D12405" t="str">
            <v xml:space="preserve">M     </v>
          </cell>
          <cell r="E12405">
            <v>19.72</v>
          </cell>
        </row>
        <row r="12406">
          <cell r="A12406">
            <v>38831</v>
          </cell>
          <cell r="B12406" t="str">
            <v>SINAPI</v>
          </cell>
          <cell r="C12406" t="str">
            <v xml:space="preserve">TUBO MULTICAMADA PEX, DN 32 MM, PARA INSTALACOES A GAS (AMARELO)                                                                                                                                                                                                                                                                                                                                                                                                                                          </v>
          </cell>
          <cell r="D12406" t="str">
            <v xml:space="preserve">M     </v>
          </cell>
          <cell r="E12406">
            <v>38.07</v>
          </cell>
        </row>
        <row r="12407">
          <cell r="A12407">
            <v>36274</v>
          </cell>
          <cell r="B12407" t="str">
            <v>SINAPI</v>
          </cell>
          <cell r="C12407" t="str">
            <v xml:space="preserve">TUBO PPR PN 20, DN 20 MM, PARA AGUA QUENTE PREDIAL                                                                                                                                                                                                                                                                                                                                                                                                                                                        </v>
          </cell>
          <cell r="D12407" t="str">
            <v xml:space="preserve">M     </v>
          </cell>
          <cell r="E12407">
            <v>9.7100000000000009</v>
          </cell>
        </row>
        <row r="12408">
          <cell r="A12408">
            <v>36278</v>
          </cell>
          <cell r="B12408" t="str">
            <v>SINAPI</v>
          </cell>
          <cell r="C12408" t="str">
            <v xml:space="preserve">TUBO PPR PN 20, DN 25 MM, PARA AGUA QUENTE PREDIAL                                                                                                                                                                                                                                                                                                                                                                                                                                                        </v>
          </cell>
          <cell r="D12408" t="str">
            <v xml:space="preserve">M     </v>
          </cell>
          <cell r="E12408">
            <v>13.17</v>
          </cell>
        </row>
        <row r="12409">
          <cell r="A12409">
            <v>38977</v>
          </cell>
          <cell r="B12409" t="str">
            <v>SINAPI</v>
          </cell>
          <cell r="C12409" t="str">
            <v xml:space="preserve">TUBO PPR, CLASSE PN 12, DN 110 MM                                                                                                                                                                                                                                                                                                                                                                                                                                                                         </v>
          </cell>
          <cell r="D12409" t="str">
            <v xml:space="preserve">M     </v>
          </cell>
          <cell r="E12409">
            <v>200.44</v>
          </cell>
        </row>
        <row r="12410">
          <cell r="A12410">
            <v>38971</v>
          </cell>
          <cell r="B12410" t="str">
            <v>SINAPI</v>
          </cell>
          <cell r="C12410" t="str">
            <v xml:space="preserve">TUBO PPR, CLASSE PN 12, DN 32 MM                                                                                                                                                                                                                                                                                                                                                                                                                                                                          </v>
          </cell>
          <cell r="D12410" t="str">
            <v xml:space="preserve">M     </v>
          </cell>
          <cell r="E12410">
            <v>16.510000000000002</v>
          </cell>
        </row>
        <row r="12411">
          <cell r="A12411">
            <v>38972</v>
          </cell>
          <cell r="B12411" t="str">
            <v>SINAPI</v>
          </cell>
          <cell r="C12411" t="str">
            <v xml:space="preserve">TUBO PPR, CLASSE PN 12, DN 40 MM                                                                                                                                                                                                                                                                                                                                                                                                                                                                          </v>
          </cell>
          <cell r="D12411" t="str">
            <v xml:space="preserve">M     </v>
          </cell>
          <cell r="E12411">
            <v>25.15</v>
          </cell>
        </row>
        <row r="12412">
          <cell r="A12412">
            <v>38973</v>
          </cell>
          <cell r="B12412" t="str">
            <v>SINAPI</v>
          </cell>
          <cell r="C12412" t="str">
            <v xml:space="preserve">TUBO PPR, CLASSE PN 12, DN 50 MM                                                                                                                                                                                                                                                                                                                                                                                                                                                                          </v>
          </cell>
          <cell r="D12412" t="str">
            <v xml:space="preserve">M     </v>
          </cell>
          <cell r="E12412">
            <v>33.270000000000003</v>
          </cell>
        </row>
        <row r="12413">
          <cell r="A12413">
            <v>38974</v>
          </cell>
          <cell r="B12413" t="str">
            <v>SINAPI</v>
          </cell>
          <cell r="C12413" t="str">
            <v xml:space="preserve">TUBO PPR, CLASSE PN 12, DN 63 MM                                                                                                                                                                                                                                                                                                                                                                                                                                                                          </v>
          </cell>
          <cell r="D12413" t="str">
            <v xml:space="preserve">M     </v>
          </cell>
          <cell r="E12413">
            <v>48.52</v>
          </cell>
        </row>
        <row r="12414">
          <cell r="A12414">
            <v>38975</v>
          </cell>
          <cell r="B12414" t="str">
            <v>SINAPI</v>
          </cell>
          <cell r="C12414" t="str">
            <v xml:space="preserve">TUBO PPR, CLASSE PN 12, DN 75 MM                                                                                                                                                                                                                                                                                                                                                                                                                                                                          </v>
          </cell>
          <cell r="D12414" t="str">
            <v xml:space="preserve">M     </v>
          </cell>
          <cell r="E12414">
            <v>80.849999999999994</v>
          </cell>
        </row>
        <row r="12415">
          <cell r="A12415">
            <v>38976</v>
          </cell>
          <cell r="B12415" t="str">
            <v>SINAPI</v>
          </cell>
          <cell r="C12415" t="str">
            <v xml:space="preserve">TUBO PPR, CLASSE PN 12, DN 90 MM                                                                                                                                                                                                                                                                                                                                                                                                                                                                          </v>
          </cell>
          <cell r="D12415" t="str">
            <v xml:space="preserve">M     </v>
          </cell>
          <cell r="E12415">
            <v>113.39</v>
          </cell>
        </row>
        <row r="12416">
          <cell r="A12416">
            <v>38986</v>
          </cell>
          <cell r="B12416" t="str">
            <v>SINAPI</v>
          </cell>
          <cell r="C12416" t="str">
            <v xml:space="preserve">TUBO PPR, CLASSE PN 25, DN 110 MM, PARA AGUA QUENTE E FRIA PREDIAL                                                                                                                                                                                                                                                                                                                                                                                                                                        </v>
          </cell>
          <cell r="D12416" t="str">
            <v xml:space="preserve">M     </v>
          </cell>
          <cell r="E12416">
            <v>228.19</v>
          </cell>
        </row>
        <row r="12417">
          <cell r="A12417">
            <v>38978</v>
          </cell>
          <cell r="B12417" t="str">
            <v>SINAPI</v>
          </cell>
          <cell r="C12417" t="str">
            <v xml:space="preserve">TUBO PPR, CLASSE PN 25, DN 20 MM, PARA AGUA QUENTE E FRIA PREDIAL                                                                                                                                                                                                                                                                                                                                                                                                                                         </v>
          </cell>
          <cell r="D12417" t="str">
            <v xml:space="preserve">M     </v>
          </cell>
          <cell r="E12417">
            <v>9.7100000000000009</v>
          </cell>
        </row>
        <row r="12418">
          <cell r="A12418">
            <v>38979</v>
          </cell>
          <cell r="B12418" t="str">
            <v>SINAPI</v>
          </cell>
          <cell r="C12418" t="str">
            <v xml:space="preserve">TUBO PPR, CLASSE PN 25, DN 25 MM, PARA AGUA QUENTE E FRIA PREDIAL                                                                                                                                                                                                                                                                                                                                                                                                                                         </v>
          </cell>
          <cell r="D12418" t="str">
            <v xml:space="preserve">M     </v>
          </cell>
          <cell r="E12418">
            <v>13.17</v>
          </cell>
        </row>
        <row r="12419">
          <cell r="A12419">
            <v>38980</v>
          </cell>
          <cell r="B12419" t="str">
            <v>SINAPI</v>
          </cell>
          <cell r="C12419" t="str">
            <v xml:space="preserve">TUBO PPR, CLASSE PN 25, DN 32 MM, PARA AGUA QUENTE E FRIA PREDIAL                                                                                                                                                                                                                                                                                                                                                                                                                                         </v>
          </cell>
          <cell r="D12419" t="str">
            <v xml:space="preserve">M     </v>
          </cell>
          <cell r="E12419">
            <v>22.02</v>
          </cell>
        </row>
        <row r="12420">
          <cell r="A12420">
            <v>38981</v>
          </cell>
          <cell r="B12420" t="str">
            <v>SINAPI</v>
          </cell>
          <cell r="C12420" t="str">
            <v xml:space="preserve">TUBO PPR, CLASSE PN 25, DN 40 MM, PARA AGUA QUENTE E FRIA PREDIAL                                                                                                                                                                                                                                                                                                                                                                                                                                         </v>
          </cell>
          <cell r="D12420" t="str">
            <v xml:space="preserve">M     </v>
          </cell>
          <cell r="E12420">
            <v>30.49</v>
          </cell>
        </row>
        <row r="12421">
          <cell r="A12421">
            <v>38982</v>
          </cell>
          <cell r="B12421" t="str">
            <v>SINAPI</v>
          </cell>
          <cell r="C12421" t="str">
            <v xml:space="preserve">TUBO PPR, CLASSE PN 25, DN 50 MM, PARA AGUA QUENTE E FRIA PREDIAL                                                                                                                                                                                                                                                                                                                                                                                                                                         </v>
          </cell>
          <cell r="D12421" t="str">
            <v xml:space="preserve">M     </v>
          </cell>
          <cell r="E12421">
            <v>44.37</v>
          </cell>
        </row>
        <row r="12422">
          <cell r="A12422">
            <v>38983</v>
          </cell>
          <cell r="B12422" t="str">
            <v>SINAPI</v>
          </cell>
          <cell r="C12422" t="str">
            <v xml:space="preserve">TUBO PPR, CLASSE PN 25, DN 63 MM, PARA AGUA QUENTE E FRIA PREDIAL                                                                                                                                                                                                                                                                                                                                                                                                                                         </v>
          </cell>
          <cell r="D12422" t="str">
            <v xml:space="preserve">M     </v>
          </cell>
          <cell r="E12422">
            <v>58.83</v>
          </cell>
        </row>
        <row r="12423">
          <cell r="A12423">
            <v>38984</v>
          </cell>
          <cell r="B12423" t="str">
            <v>SINAPI</v>
          </cell>
          <cell r="C12423" t="str">
            <v xml:space="preserve">TUBO PPR, CLASSE PN 25, DN 75 MM, PARA AGUA QUENTE E FRIA PREDIAL                                                                                                                                                                                                                                                                                                                                                                                                                                         </v>
          </cell>
          <cell r="D12423" t="str">
            <v xml:space="preserve">M     </v>
          </cell>
          <cell r="E12423">
            <v>113.47</v>
          </cell>
        </row>
        <row r="12424">
          <cell r="A12424">
            <v>38985</v>
          </cell>
          <cell r="B12424" t="str">
            <v>SINAPI</v>
          </cell>
          <cell r="C12424" t="str">
            <v xml:space="preserve">TUBO PPR, CLASSE PN 25, DN 90 MM, PARA AGUA QUENTE E FRIA PREDIAL                                                                                                                                                                                                                                                                                                                                                                                                                                         </v>
          </cell>
          <cell r="D12424" t="str">
            <v xml:space="preserve">M     </v>
          </cell>
          <cell r="E12424">
            <v>167.98</v>
          </cell>
        </row>
        <row r="12425">
          <cell r="A12425">
            <v>9836</v>
          </cell>
          <cell r="B12425" t="str">
            <v>SINAPI</v>
          </cell>
          <cell r="C12425" t="str">
            <v xml:space="preserve">TUBO PVC  SERIE NORMAL, DN 100 MM, PARA ESGOTO  PREDIAL (NBR 5688)                                                                                                                                                                                                                                                                                                                                                                                                                                        </v>
          </cell>
          <cell r="D12425" t="str">
            <v xml:space="preserve">M     </v>
          </cell>
          <cell r="E12425">
            <v>18.670000000000002</v>
          </cell>
        </row>
        <row r="12426">
          <cell r="A12426">
            <v>20065</v>
          </cell>
          <cell r="B12426" t="str">
            <v>SINAPI</v>
          </cell>
          <cell r="C12426" t="str">
            <v xml:space="preserve">TUBO PVC  SERIE NORMAL, DN 150 MM, PARA ESGOTO  PREDIAL (NBR 5688)                                                                                                                                                                                                                                                                                                                                                                                                                                        </v>
          </cell>
          <cell r="D12426" t="str">
            <v xml:space="preserve">M     </v>
          </cell>
          <cell r="E12426">
            <v>47.76</v>
          </cell>
        </row>
        <row r="12427">
          <cell r="A12427">
            <v>9835</v>
          </cell>
          <cell r="B12427" t="str">
            <v>SINAPI</v>
          </cell>
          <cell r="C12427" t="str">
            <v xml:space="preserve">TUBO PVC  SERIE NORMAL, DN 40 MM, PARA ESGOTO  PREDIAL (NBR 5688)                                                                                                                                                                                                                                                                                                                                                                                                                                         </v>
          </cell>
          <cell r="D12427" t="str">
            <v xml:space="preserve">M     </v>
          </cell>
          <cell r="E12427">
            <v>6.73</v>
          </cell>
        </row>
        <row r="12428">
          <cell r="A12428">
            <v>38032</v>
          </cell>
          <cell r="B12428" t="str">
            <v>SINAPI</v>
          </cell>
          <cell r="C12428" t="str">
            <v xml:space="preserve">TUBO PVC CORRUGADO, PAREDE DUPLA, JE, DN 150 MM, REDE COLETORA ESGOTO                                                                                                                                                                                                                                                                                                                                                                                                                                     </v>
          </cell>
          <cell r="D12428" t="str">
            <v xml:space="preserve">M     </v>
          </cell>
          <cell r="E12428">
            <v>68.48</v>
          </cell>
        </row>
        <row r="12429">
          <cell r="A12429">
            <v>38033</v>
          </cell>
          <cell r="B12429" t="str">
            <v>SINAPI</v>
          </cell>
          <cell r="C12429" t="str">
            <v xml:space="preserve">TUBO PVC CORRUGADO, PAREDE DUPLA, JE, DN 200 MM, REDE COLETORA ESGOTO                                                                                                                                                                                                                                                                                                                                                                                                                                     </v>
          </cell>
          <cell r="D12429" t="str">
            <v xml:space="preserve">M     </v>
          </cell>
          <cell r="E12429">
            <v>112.07</v>
          </cell>
        </row>
        <row r="12430">
          <cell r="A12430">
            <v>38034</v>
          </cell>
          <cell r="B12430" t="str">
            <v>SINAPI</v>
          </cell>
          <cell r="C12430" t="str">
            <v xml:space="preserve">TUBO PVC CORRUGADO, PAREDE DUPLA, JE, DN 250 MM, REDE COLETORA ESGOTO                                                                                                                                                                                                                                                                                                                                                                                                                                     </v>
          </cell>
          <cell r="D12430" t="str">
            <v xml:space="preserve">M     </v>
          </cell>
          <cell r="E12430">
            <v>185.39</v>
          </cell>
        </row>
        <row r="12431">
          <cell r="A12431">
            <v>38035</v>
          </cell>
          <cell r="B12431" t="str">
            <v>SINAPI</v>
          </cell>
          <cell r="C12431" t="str">
            <v xml:space="preserve">TUBO PVC CORRUGADO, PAREDE DUPLA, JE, DN 300 MM, REDE COLETORA ESGOTO                                                                                                                                                                                                                                                                                                                                                                                                                                     </v>
          </cell>
          <cell r="D12431" t="str">
            <v xml:space="preserve">M     </v>
          </cell>
          <cell r="E12431">
            <v>258.33999999999997</v>
          </cell>
        </row>
        <row r="12432">
          <cell r="A12432">
            <v>38036</v>
          </cell>
          <cell r="B12432" t="str">
            <v>SINAPI</v>
          </cell>
          <cell r="C12432" t="str">
            <v xml:space="preserve">TUBO PVC CORRUGADO, PAREDE DUPLA, JE, DN 350 MM, REDE COLETORA ESGOTO                                                                                                                                                                                                                                                                                                                                                                                                                                     </v>
          </cell>
          <cell r="D12432" t="str">
            <v xml:space="preserve">M     </v>
          </cell>
          <cell r="E12432">
            <v>364.52</v>
          </cell>
        </row>
        <row r="12433">
          <cell r="A12433">
            <v>38037</v>
          </cell>
          <cell r="B12433" t="str">
            <v>SINAPI</v>
          </cell>
          <cell r="C12433" t="str">
            <v xml:space="preserve">TUBO PVC CORRUGADO, PAREDE DUPLA, JE, DN 400 MM, REDE COLETORA ESGOTO                                                                                                                                                                                                                                                                                                                                                                                                                                     </v>
          </cell>
          <cell r="D12433" t="str">
            <v xml:space="preserve">M     </v>
          </cell>
          <cell r="E12433">
            <v>422.67</v>
          </cell>
        </row>
        <row r="12434">
          <cell r="A12434">
            <v>9850</v>
          </cell>
          <cell r="B12434" t="str">
            <v>SINAPI</v>
          </cell>
          <cell r="C12434" t="str">
            <v xml:space="preserve">TUBO PVC DE REVESTIMENTO GEOMECANICO NERVURADO REFORCADO, DN = 150 MM, COMPRIMENTO = 2 M                                                                                                                                                                                                                                                                                                                                                                                                                  </v>
          </cell>
          <cell r="D12434" t="str">
            <v xml:space="preserve">M     </v>
          </cell>
          <cell r="E12434">
            <v>167.5</v>
          </cell>
        </row>
        <row r="12435">
          <cell r="A12435">
            <v>9853</v>
          </cell>
          <cell r="B12435" t="str">
            <v>SINAPI</v>
          </cell>
          <cell r="C12435" t="str">
            <v xml:space="preserve">TUBO PVC DE REVESTIMENTO GEOMECANICO NERVURADO REFORCADO, DN = 200 MM, COMPRIMENTO = 2 M                                                                                                                                                                                                                                                                                                                                                                                                                  </v>
          </cell>
          <cell r="D12435" t="str">
            <v xml:space="preserve">M     </v>
          </cell>
          <cell r="E12435">
            <v>297.86</v>
          </cell>
        </row>
        <row r="12436">
          <cell r="A12436">
            <v>9854</v>
          </cell>
          <cell r="B12436" t="str">
            <v>SINAPI</v>
          </cell>
          <cell r="C12436" t="str">
            <v xml:space="preserve">TUBO PVC DE REVESTIMENTO GEOMECANICO NERVURADO STANDARD, DN = 154 MM, COMPRIMENTO = 2 M                                                                                                                                                                                                                                                                                                                                                                                                                   </v>
          </cell>
          <cell r="D12436" t="str">
            <v xml:space="preserve">M     </v>
          </cell>
          <cell r="E12436">
            <v>130.51</v>
          </cell>
        </row>
        <row r="12437">
          <cell r="A12437">
            <v>9851</v>
          </cell>
          <cell r="B12437" t="str">
            <v>SINAPI</v>
          </cell>
          <cell r="C12437" t="str">
            <v xml:space="preserve">TUBO PVC DE REVESTIMENTO GEOMECANICO NERVURADO STANDARD, DN = 206 MM, COMPRIMENTO = 2 M                                                                                                                                                                                                                                                                                                                                                                                                                   </v>
          </cell>
          <cell r="D12437" t="str">
            <v xml:space="preserve">M     </v>
          </cell>
          <cell r="E12437">
            <v>226.31</v>
          </cell>
        </row>
        <row r="12438">
          <cell r="A12438">
            <v>9855</v>
          </cell>
          <cell r="B12438" t="str">
            <v>SINAPI</v>
          </cell>
          <cell r="C12438" t="str">
            <v xml:space="preserve">TUBO PVC DE REVESTIMENTO GEOMECANICO NERVURADO STANDARD, DN = 250 MM, COMPRIMENTO = 2 M                                                                                                                                                                                                                                                                                                                                                                                                                   </v>
          </cell>
          <cell r="D12438" t="str">
            <v xml:space="preserve">M     </v>
          </cell>
          <cell r="E12438">
            <v>378.52</v>
          </cell>
        </row>
        <row r="12439">
          <cell r="A12439">
            <v>9825</v>
          </cell>
          <cell r="B12439" t="str">
            <v>SINAPI</v>
          </cell>
          <cell r="C12439" t="str">
            <v xml:space="preserve">TUBO PVC DEFOFO, JEI, 1 MPA, DN 100 MM, PARA REDE DE AGUA (NBR 7665)                                                                                                                                                                                                                                                                                                                                                                                                                                      </v>
          </cell>
          <cell r="D12439" t="str">
            <v xml:space="preserve">M     </v>
          </cell>
          <cell r="E12439">
            <v>55.57</v>
          </cell>
        </row>
        <row r="12440">
          <cell r="A12440">
            <v>9828</v>
          </cell>
          <cell r="B12440" t="str">
            <v>SINAPI</v>
          </cell>
          <cell r="C12440" t="str">
            <v xml:space="preserve">TUBO PVC DEFOFO, JEI, 1 MPA, DN 150 MM, PARA REDE DE  AGUA (NBR 7665)                                                                                                                                                                                                                                                                                                                                                                                                                                     </v>
          </cell>
          <cell r="D12440" t="str">
            <v xml:space="preserve">M     </v>
          </cell>
          <cell r="E12440">
            <v>149.54</v>
          </cell>
        </row>
        <row r="12441">
          <cell r="A12441">
            <v>9829</v>
          </cell>
          <cell r="B12441" t="str">
            <v>SINAPI</v>
          </cell>
          <cell r="C12441" t="str">
            <v xml:space="preserve">TUBO PVC DEFOFO, JEI, 1 MPA, DN 200 MM, PARA REDE DE AGUA (NBR 7665)                                                                                                                                                                                                                                                                                                                                                                                                                                      </v>
          </cell>
          <cell r="D12441" t="str">
            <v xml:space="preserve">M     </v>
          </cell>
          <cell r="E12441">
            <v>253.43</v>
          </cell>
        </row>
        <row r="12442">
          <cell r="A12442">
            <v>9826</v>
          </cell>
          <cell r="B12442" t="str">
            <v>SINAPI</v>
          </cell>
          <cell r="C12442" t="str">
            <v xml:space="preserve">TUBO PVC DEFOFO, JEI, 1 MPA, DN 250 MM, PARA REDE DE AGUA (NBR 7665)                                                                                                                                                                                                                                                                                                                                                                                                                                      </v>
          </cell>
          <cell r="D12442" t="str">
            <v xml:space="preserve">M     </v>
          </cell>
          <cell r="E12442">
            <v>385.81</v>
          </cell>
        </row>
        <row r="12443">
          <cell r="A12443">
            <v>9827</v>
          </cell>
          <cell r="B12443" t="str">
            <v>SINAPI</v>
          </cell>
          <cell r="C12443" t="str">
            <v xml:space="preserve">TUBO PVC DEFOFO, JEI, 1 MPA, DN 300 MM, PARA REDE DE AGUA (NBR 7665)                                                                                                                                                                                                                                                                                                                                                                                                                                      </v>
          </cell>
          <cell r="D12443" t="str">
            <v xml:space="preserve">M     </v>
          </cell>
          <cell r="E12443">
            <v>547.86</v>
          </cell>
        </row>
        <row r="12444">
          <cell r="A12444">
            <v>36374</v>
          </cell>
          <cell r="B12444" t="str">
            <v>SINAPI</v>
          </cell>
          <cell r="C12444" t="str">
            <v xml:space="preserve">TUBO PVC PBA JEI, CLASSE 12, DN 100 MM, PARA REDE DE AGUA (NBR 5647)                                                                                                                                                                                                                                                                                                                                                                                                                                      </v>
          </cell>
          <cell r="D12444" t="str">
            <v xml:space="preserve">M     </v>
          </cell>
          <cell r="E12444">
            <v>66.599999999999994</v>
          </cell>
        </row>
        <row r="12445">
          <cell r="A12445">
            <v>36084</v>
          </cell>
          <cell r="B12445" t="str">
            <v>SINAPI</v>
          </cell>
          <cell r="C12445" t="str">
            <v xml:space="preserve">TUBO PVC PBA JEI, CLASSE 12, DN 50 MM, PARA REDE DE AGUA (NBR 5647)                                                                                                                                                                                                                                                                                                                                                                                                                                       </v>
          </cell>
          <cell r="D12445" t="str">
            <v xml:space="preserve">M     </v>
          </cell>
          <cell r="E12445">
            <v>19.73</v>
          </cell>
        </row>
        <row r="12446">
          <cell r="A12446">
            <v>36373</v>
          </cell>
          <cell r="B12446" t="str">
            <v>SINAPI</v>
          </cell>
          <cell r="C12446" t="str">
            <v xml:space="preserve">TUBO PVC PBA JEI, CLASSE 12, DN 75 MM, PARA REDE DE AGUA (NBR 5647)                                                                                                                                                                                                                                                                                                                                                                                                                                       </v>
          </cell>
          <cell r="D12446" t="str">
            <v xml:space="preserve">M     </v>
          </cell>
          <cell r="E12446">
            <v>40.97</v>
          </cell>
        </row>
        <row r="12447">
          <cell r="A12447">
            <v>36377</v>
          </cell>
          <cell r="B12447" t="str">
            <v>SINAPI</v>
          </cell>
          <cell r="C12447" t="str">
            <v xml:space="preserve">TUBO PVC PBA JEI, CLASSE 15, DN 100 MM, PARA REDE DE AGUA (NBR 5647)                                                                                                                                                                                                                                                                                                                                                                                                                                      </v>
          </cell>
          <cell r="D12447" t="str">
            <v xml:space="preserve">M     </v>
          </cell>
          <cell r="E12447">
            <v>79.89</v>
          </cell>
        </row>
        <row r="12448">
          <cell r="A12448">
            <v>36375</v>
          </cell>
          <cell r="B12448" t="str">
            <v>SINAPI</v>
          </cell>
          <cell r="C12448" t="str">
            <v xml:space="preserve">TUBO PVC PBA JEI, CLASSE 15, DN 50 MM, PARA REDE DE AGUA (NBR 5647)                                                                                                                                                                                                                                                                                                                                                                                                                                       </v>
          </cell>
          <cell r="D12448" t="str">
            <v xml:space="preserve">M     </v>
          </cell>
          <cell r="E12448">
            <v>24.35</v>
          </cell>
        </row>
        <row r="12449">
          <cell r="A12449">
            <v>36376</v>
          </cell>
          <cell r="B12449" t="str">
            <v>SINAPI</v>
          </cell>
          <cell r="C12449" t="str">
            <v xml:space="preserve">TUBO PVC PBA JEI, CLASSE 15, DN 75 MM, PARA REDE DE AGUA (NBR 5647)                                                                                                                                                                                                                                                                                                                                                                                                                                       </v>
          </cell>
          <cell r="D12449" t="str">
            <v xml:space="preserve">M     </v>
          </cell>
          <cell r="E12449">
            <v>47.81</v>
          </cell>
        </row>
        <row r="12450">
          <cell r="A12450">
            <v>36380</v>
          </cell>
          <cell r="B12450" t="str">
            <v>SINAPI</v>
          </cell>
          <cell r="C12450" t="str">
            <v xml:space="preserve">TUBO PVC PBA JEI, CLASSE 20, DN 100 MM, PARA REDE DE AGUA (NBR 5647)                                                                                                                                                                                                                                                                                                                                                                                                                                      </v>
          </cell>
          <cell r="D12450" t="str">
            <v xml:space="preserve">M     </v>
          </cell>
          <cell r="E12450">
            <v>99.89</v>
          </cell>
        </row>
        <row r="12451">
          <cell r="A12451">
            <v>36378</v>
          </cell>
          <cell r="B12451" t="str">
            <v>SINAPI</v>
          </cell>
          <cell r="C12451" t="str">
            <v xml:space="preserve">TUBO PVC PBA JEI, CLASSE 20, DN 50 MM, PARA REDE DE AGUA (NBR 5647)                                                                                                                                                                                                                                                                                                                                                                                                                                       </v>
          </cell>
          <cell r="D12451" t="str">
            <v xml:space="preserve">M     </v>
          </cell>
          <cell r="E12451">
            <v>29.93</v>
          </cell>
        </row>
        <row r="12452">
          <cell r="A12452">
            <v>36379</v>
          </cell>
          <cell r="B12452" t="str">
            <v>SINAPI</v>
          </cell>
          <cell r="C12452" t="str">
            <v xml:space="preserve">TUBO PVC PBA JEI, CLASSE 20, DN 75 MM, PARA REDE DE AGUA (NBR 5647)                                                                                                                                                                                                                                                                                                                                                                                                                                       </v>
          </cell>
          <cell r="D12452" t="str">
            <v xml:space="preserve">M     </v>
          </cell>
          <cell r="E12452">
            <v>60.34</v>
          </cell>
        </row>
        <row r="12453">
          <cell r="A12453">
            <v>9859</v>
          </cell>
          <cell r="B12453" t="str">
            <v>SINAPI</v>
          </cell>
          <cell r="C12453" t="str">
            <v xml:space="preserve">TUBO PVC ROSCAVEL, 3/4",  AGUA FRIA PREDIAL                                                                                                                                                                                                                                                                                                                                                                                                                                                               </v>
          </cell>
          <cell r="D12453" t="str">
            <v xml:space="preserve">M     </v>
          </cell>
          <cell r="E12453">
            <v>14.77</v>
          </cell>
        </row>
        <row r="12454">
          <cell r="A12454">
            <v>9838</v>
          </cell>
          <cell r="B12454" t="str">
            <v>SINAPI</v>
          </cell>
          <cell r="C12454" t="str">
            <v xml:space="preserve">TUBO PVC SERIE NORMAL, DN 50 MM, PARA ESGOTO PREDIAL (NBR 5688)                                                                                                                                                                                                                                                                                                                                                                                                                                           </v>
          </cell>
          <cell r="D12454" t="str">
            <v xml:space="preserve">M     </v>
          </cell>
          <cell r="E12454">
            <v>11.46</v>
          </cell>
        </row>
        <row r="12455">
          <cell r="A12455">
            <v>9837</v>
          </cell>
          <cell r="B12455" t="str">
            <v>SINAPI</v>
          </cell>
          <cell r="C12455" t="str">
            <v xml:space="preserve">TUBO PVC SERIE NORMAL, DN 75 MM, PARA ESGOTO PREDIAL (NBR 5688)                                                                                                                                                                                                                                                                                                                                                                                                                                           </v>
          </cell>
          <cell r="D12455" t="str">
            <v xml:space="preserve">M     </v>
          </cell>
          <cell r="E12455">
            <v>16.55</v>
          </cell>
        </row>
        <row r="12456">
          <cell r="A12456">
            <v>9833</v>
          </cell>
          <cell r="B12456" t="str">
            <v>SINAPI</v>
          </cell>
          <cell r="C12456" t="str">
            <v xml:space="preserve">TUBO PVC, FLEXIVEL, CORRUGADO, PERFURADO, DN 110 MM, PARA DRENAGEM, SISTEMA IRRIGACAO                                                                                                                                                                                                                                                                                                                                                                                                                     </v>
          </cell>
          <cell r="D12456" t="str">
            <v xml:space="preserve">M     </v>
          </cell>
          <cell r="E12456">
            <v>13.19</v>
          </cell>
        </row>
        <row r="12457">
          <cell r="A12457">
            <v>9830</v>
          </cell>
          <cell r="B12457" t="str">
            <v>SINAPI</v>
          </cell>
          <cell r="C12457" t="str">
            <v xml:space="preserve">TUBO PVC, FLEXIVEL, CORRUGADO, PERFURADO, DN 65 MM, PARA DRENAGEM, SISTEMA IRRIGACAO                                                                                                                                                                                                                                                                                                                                                                                                                      </v>
          </cell>
          <cell r="D12457" t="str">
            <v xml:space="preserve">M     </v>
          </cell>
          <cell r="E12457">
            <v>7.06</v>
          </cell>
        </row>
        <row r="12458">
          <cell r="A12458">
            <v>9834</v>
          </cell>
          <cell r="B12458" t="str">
            <v>SINAPI</v>
          </cell>
          <cell r="C12458" t="str">
            <v xml:space="preserve">TUBO PVC, RIGIDO, CORRUGADO, PERFURADO, DN 150 MM, PARA DRENAGEM, SISTEMA IRRIGACAO                                                                                                                                                                                                                                                                                                                                                                                                                       </v>
          </cell>
          <cell r="D12458" t="str">
            <v xml:space="preserve">M     </v>
          </cell>
          <cell r="E12458">
            <v>36.72</v>
          </cell>
        </row>
        <row r="12459">
          <cell r="A12459">
            <v>9863</v>
          </cell>
          <cell r="B12459" t="str">
            <v>SINAPI</v>
          </cell>
          <cell r="C12459" t="str">
            <v xml:space="preserve">TUBO PVC, ROSCAVEL,  2 1/2", AGUA FRIA PREDIAL                                                                                                                                                                                                                                                                                                                                                                                                                                                            </v>
          </cell>
          <cell r="D12459" t="str">
            <v xml:space="preserve">M     </v>
          </cell>
          <cell r="E12459">
            <v>106.62</v>
          </cell>
        </row>
        <row r="12460">
          <cell r="A12460">
            <v>9860</v>
          </cell>
          <cell r="B12460" t="str">
            <v>SINAPI</v>
          </cell>
          <cell r="C12460" t="str">
            <v xml:space="preserve">TUBO PVC, ROSCAVEL,  2", PARA AGUA FRIA PREDIAL                                                                                                                                                                                                                                                                                                                                                                                                                                                           </v>
          </cell>
          <cell r="D12460" t="str">
            <v xml:space="preserve">M     </v>
          </cell>
          <cell r="E12460">
            <v>68.45</v>
          </cell>
        </row>
        <row r="12461">
          <cell r="A12461">
            <v>9862</v>
          </cell>
          <cell r="B12461" t="str">
            <v>SINAPI</v>
          </cell>
          <cell r="C12461" t="str">
            <v xml:space="preserve">TUBO PVC, ROSCAVEL, 1 1/2",  AGUA FRIA PREDIAL                                                                                                                                                                                                                                                                                                                                                                                                                                                            </v>
          </cell>
          <cell r="D12461" t="str">
            <v xml:space="preserve">M     </v>
          </cell>
          <cell r="E12461">
            <v>48.3</v>
          </cell>
        </row>
        <row r="12462">
          <cell r="A12462">
            <v>9861</v>
          </cell>
          <cell r="B12462" t="str">
            <v>SINAPI</v>
          </cell>
          <cell r="C12462" t="str">
            <v xml:space="preserve">TUBO PVC, ROSCAVEL, 1 1/4", AGUA FRIA PREDIAL                                                                                                                                                                                                                                                                                                                                                                                                                                                             </v>
          </cell>
          <cell r="D12462" t="str">
            <v xml:space="preserve">M     </v>
          </cell>
          <cell r="E12462">
            <v>38.82</v>
          </cell>
        </row>
        <row r="12463">
          <cell r="A12463">
            <v>9856</v>
          </cell>
          <cell r="B12463" t="str">
            <v>SINAPI</v>
          </cell>
          <cell r="C12463" t="str">
            <v xml:space="preserve">TUBO PVC, ROSCAVEL, 1/2", AGUA FRIA PREDIAL                                                                                                                                                                                                                                                                                                                                                                                                                                                               </v>
          </cell>
          <cell r="D12463" t="str">
            <v xml:space="preserve">M     </v>
          </cell>
          <cell r="E12463">
            <v>10.43</v>
          </cell>
        </row>
        <row r="12464">
          <cell r="A12464">
            <v>9866</v>
          </cell>
          <cell r="B12464" t="str">
            <v>SINAPI</v>
          </cell>
          <cell r="C12464" t="str">
            <v xml:space="preserve">TUBO PVC, ROSCAVEL, 1", AGUA FRIA PREDIAL                                                                                                                                                                                                                                                                                                                                                                                                                                                                 </v>
          </cell>
          <cell r="D12464" t="str">
            <v xml:space="preserve">M     </v>
          </cell>
          <cell r="E12464">
            <v>28.67</v>
          </cell>
        </row>
        <row r="12465">
          <cell r="A12465">
            <v>9857</v>
          </cell>
          <cell r="B12465" t="str">
            <v>SINAPI</v>
          </cell>
          <cell r="C12465" t="str">
            <v xml:space="preserve">TUBO PVC, ROSCAVEL, 3", AGUA FRIA PREDIAL                                                                                                                                                                                                                                                                                                                                                                                                                                                                 </v>
          </cell>
          <cell r="D12465" t="str">
            <v xml:space="preserve">M     </v>
          </cell>
          <cell r="E12465">
            <v>137.88999999999999</v>
          </cell>
        </row>
        <row r="12466">
          <cell r="A12466">
            <v>9864</v>
          </cell>
          <cell r="B12466" t="str">
            <v>SINAPI</v>
          </cell>
          <cell r="C12466" t="str">
            <v xml:space="preserve">TUBO PVC, ROSCAVEL, 4",  AGUA FRIA PREDIAL                                                                                                                                                                                                                                                                                                                                                                                                                                                                </v>
          </cell>
          <cell r="D12466" t="str">
            <v xml:space="preserve">M     </v>
          </cell>
          <cell r="E12466">
            <v>166.47</v>
          </cell>
        </row>
        <row r="12467">
          <cell r="A12467">
            <v>9865</v>
          </cell>
          <cell r="B12467" t="str">
            <v>SINAPI</v>
          </cell>
          <cell r="C12467" t="str">
            <v xml:space="preserve">TUBO PVC, ROSCAVEL, 5",  AGUA FRIA PREDIAL                                                                                                                                                                                                                                                                                                                                                                                                                                                                </v>
          </cell>
          <cell r="D12467" t="str">
            <v xml:space="preserve">M     </v>
          </cell>
          <cell r="E12467">
            <v>239.4</v>
          </cell>
        </row>
        <row r="12468">
          <cell r="A12468">
            <v>9858</v>
          </cell>
          <cell r="B12468" t="str">
            <v>SINAPI</v>
          </cell>
          <cell r="C12468" t="str">
            <v xml:space="preserve">TUBO PVC, ROSCAVEL, 6",  AGUA FRIA PREDIAL                                                                                                                                                                                                                                                                                                                                                                                                                                                                </v>
          </cell>
          <cell r="D12468" t="str">
            <v xml:space="preserve">M     </v>
          </cell>
          <cell r="E12468">
            <v>250.99</v>
          </cell>
        </row>
        <row r="12469">
          <cell r="A12469">
            <v>9841</v>
          </cell>
          <cell r="B12469" t="str">
            <v>SINAPI</v>
          </cell>
          <cell r="C12469" t="str">
            <v xml:space="preserve">TUBO PVC, SERIE R, DN 100 MM, PARA ESGOTO OU AGUAS PLUVIAIS PREDIAIS (NBR 5688)                                                                                                                                                                                                                                                                                                                                                                                                                           </v>
          </cell>
          <cell r="D12469" t="str">
            <v xml:space="preserve">M     </v>
          </cell>
          <cell r="E12469">
            <v>46.08</v>
          </cell>
        </row>
        <row r="12470">
          <cell r="A12470">
            <v>9840</v>
          </cell>
          <cell r="B12470" t="str">
            <v>SINAPI</v>
          </cell>
          <cell r="C12470" t="str">
            <v xml:space="preserve">TUBO PVC, SERIE R, DN 150 MM, PARA ESGOTO OU AGUAS PLUVIAIS PREDIAIS (NBR 5688)                                                                                                                                                                                                                                                                                                                                                                                                                           </v>
          </cell>
          <cell r="D12470" t="str">
            <v xml:space="preserve">M     </v>
          </cell>
          <cell r="E12470">
            <v>93.65</v>
          </cell>
        </row>
        <row r="12471">
          <cell r="A12471">
            <v>20067</v>
          </cell>
          <cell r="B12471" t="str">
            <v>SINAPI</v>
          </cell>
          <cell r="C12471" t="str">
            <v xml:space="preserve">TUBO PVC, SERIE R, DN 40 MM, PARA ESGOTO OU AGUAS PLUVIAIS PREDIAIS (NBR 5688)                                                                                                                                                                                                                                                                                                                                                                                                                            </v>
          </cell>
          <cell r="D12471" t="str">
            <v xml:space="preserve">M     </v>
          </cell>
          <cell r="E12471">
            <v>16.09</v>
          </cell>
        </row>
        <row r="12472">
          <cell r="A12472">
            <v>20068</v>
          </cell>
          <cell r="B12472" t="str">
            <v>SINAPI</v>
          </cell>
          <cell r="C12472" t="str">
            <v xml:space="preserve">TUBO PVC, SERIE R, DN 50 MM, PARA ESGOTO OU AGUAS PLUVIAIS PREDIAIS (NBR 5688)                                                                                                                                                                                                                                                                                                                                                                                                                            </v>
          </cell>
          <cell r="D12472" t="str">
            <v xml:space="preserve">M     </v>
          </cell>
          <cell r="E12472">
            <v>20.07</v>
          </cell>
        </row>
        <row r="12473">
          <cell r="A12473">
            <v>9839</v>
          </cell>
          <cell r="B12473" t="str">
            <v>SINAPI</v>
          </cell>
          <cell r="C12473" t="str">
            <v xml:space="preserve">TUBO PVC, SERIE R, DN 75 MM, PARA ESGOTO OU AGUAS PLUVIAIS PREDIAIS (NBR 5688)                                                                                                                                                                                                                                                                                                                                                                                                                            </v>
          </cell>
          <cell r="D12473" t="str">
            <v xml:space="preserve">M     </v>
          </cell>
          <cell r="E12473">
            <v>26.3</v>
          </cell>
        </row>
        <row r="12474">
          <cell r="A12474">
            <v>9870</v>
          </cell>
          <cell r="B12474" t="str">
            <v>SINAPI</v>
          </cell>
          <cell r="C12474" t="str">
            <v xml:space="preserve">TUBO PVC, SOLDAVEL, DN 100 MM, AGUA FRIA (NBR-5648)                                                                                                                                                                                                                                                                                                                                                                                                                                                       </v>
          </cell>
          <cell r="D12474" t="str">
            <v xml:space="preserve">M     </v>
          </cell>
          <cell r="E12474">
            <v>116.26</v>
          </cell>
        </row>
        <row r="12475">
          <cell r="A12475">
            <v>9867</v>
          </cell>
          <cell r="B12475" t="str">
            <v>SINAPI</v>
          </cell>
          <cell r="C12475" t="str">
            <v xml:space="preserve">TUBO PVC, SOLDAVEL, DN 20 MM, AGUA FRIA (NBR-5648)                                                                                                                                                                                                                                                                                                                                                                                                                                                        </v>
          </cell>
          <cell r="D12475" t="str">
            <v xml:space="preserve">M     </v>
          </cell>
          <cell r="E12475">
            <v>4.2699999999999996</v>
          </cell>
        </row>
        <row r="12476">
          <cell r="A12476">
            <v>9868</v>
          </cell>
          <cell r="B12476" t="str">
            <v>SINAPI</v>
          </cell>
          <cell r="C12476" t="str">
            <v xml:space="preserve">TUBO PVC, SOLDAVEL, DN 25 MM, AGUA FRIA (NBR-5648)                                                                                                                                                                                                                                                                                                                                                                                                                                                        </v>
          </cell>
          <cell r="D12476" t="str">
            <v xml:space="preserve">M     </v>
          </cell>
          <cell r="E12476">
            <v>5.48</v>
          </cell>
        </row>
        <row r="12477">
          <cell r="A12477">
            <v>9869</v>
          </cell>
          <cell r="B12477" t="str">
            <v>SINAPI</v>
          </cell>
          <cell r="C12477" t="str">
            <v xml:space="preserve">TUBO PVC, SOLDAVEL, DN 32 MM, AGUA FRIA (NBR-5648)                                                                                                                                                                                                                                                                                                                                                                                                                                                        </v>
          </cell>
          <cell r="D12477" t="str">
            <v xml:space="preserve">M     </v>
          </cell>
          <cell r="E12477">
            <v>12.3</v>
          </cell>
        </row>
        <row r="12478">
          <cell r="A12478">
            <v>9874</v>
          </cell>
          <cell r="B12478" t="str">
            <v>SINAPI</v>
          </cell>
          <cell r="C12478" t="str">
            <v xml:space="preserve">TUBO PVC, SOLDAVEL, DN 40 MM, AGUA FRIA (NBR-5648)                                                                                                                                                                                                                                                                                                                                                                                                                                                        </v>
          </cell>
          <cell r="D12478" t="str">
            <v xml:space="preserve">M     </v>
          </cell>
          <cell r="E12478">
            <v>17.91</v>
          </cell>
        </row>
        <row r="12479">
          <cell r="A12479">
            <v>9875</v>
          </cell>
          <cell r="B12479" t="str">
            <v>SINAPI</v>
          </cell>
          <cell r="C12479" t="str">
            <v xml:space="preserve">TUBO PVC, SOLDAVEL, DN 50 MM, PARA AGUA FRIA (NBR-5648)                                                                                                                                                                                                                                                                                                                                                                                                                                                   </v>
          </cell>
          <cell r="D12479" t="str">
            <v xml:space="preserve">M     </v>
          </cell>
          <cell r="E12479">
            <v>20.52</v>
          </cell>
        </row>
        <row r="12480">
          <cell r="A12480">
            <v>9873</v>
          </cell>
          <cell r="B12480" t="str">
            <v>SINAPI</v>
          </cell>
          <cell r="C12480" t="str">
            <v xml:space="preserve">TUBO PVC, SOLDAVEL, DN 60 MM, AGUA FRIA (NBR-5648)                                                                                                                                                                                                                                                                                                                                                                                                                                                        </v>
          </cell>
          <cell r="D12480" t="str">
            <v xml:space="preserve">M     </v>
          </cell>
          <cell r="E12480">
            <v>34.619999999999997</v>
          </cell>
        </row>
        <row r="12481">
          <cell r="A12481">
            <v>9871</v>
          </cell>
          <cell r="B12481" t="str">
            <v>SINAPI</v>
          </cell>
          <cell r="C12481" t="str">
            <v xml:space="preserve">TUBO PVC, SOLDAVEL, DN 75 MM, AGUA FRIA (NBR-5648)                                                                                                                                                                                                                                                                                                                                                                                                                                                        </v>
          </cell>
          <cell r="D12481" t="str">
            <v xml:space="preserve">M     </v>
          </cell>
          <cell r="E12481">
            <v>58</v>
          </cell>
        </row>
        <row r="12482">
          <cell r="A12482">
            <v>9872</v>
          </cell>
          <cell r="B12482" t="str">
            <v>SINAPI</v>
          </cell>
          <cell r="C12482" t="str">
            <v xml:space="preserve">TUBO PVC, SOLDAVEL, DN 85 MM, AGUA FRIA (NBR-5648)                                                                                                                                                                                                                                                                                                                                                                                                                                                        </v>
          </cell>
          <cell r="D12482" t="str">
            <v xml:space="preserve">M     </v>
          </cell>
          <cell r="E12482">
            <v>72.47</v>
          </cell>
        </row>
        <row r="12483">
          <cell r="A12483">
            <v>7667</v>
          </cell>
          <cell r="B12483" t="str">
            <v>SINAPI</v>
          </cell>
          <cell r="C12483" t="str">
            <v xml:space="preserve">TUBO 26" EM CHAPA PRETA, E= 3/16", 147 KG/6 M                                                                                                                                                                                                                                                                                                                                                                                                                                                             </v>
          </cell>
          <cell r="D12483" t="str">
            <v xml:space="preserve">M     </v>
          </cell>
          <cell r="E12483">
            <v>4292.42</v>
          </cell>
        </row>
        <row r="12484">
          <cell r="A12484">
            <v>7660</v>
          </cell>
          <cell r="B12484" t="str">
            <v>SINAPI</v>
          </cell>
          <cell r="C12484" t="str">
            <v xml:space="preserve">TUBO 30" EM CHAPA PRETA, E= 1/4", 175 KG/6 M                                                                                                                                                                                                                                                                                                                                                                                                                                                              </v>
          </cell>
          <cell r="D12484" t="str">
            <v xml:space="preserve">M     </v>
          </cell>
          <cell r="E12484">
            <v>5471.81</v>
          </cell>
        </row>
        <row r="12485">
          <cell r="A12485">
            <v>7676</v>
          </cell>
          <cell r="B12485" t="str">
            <v>SINAPI</v>
          </cell>
          <cell r="C12485" t="str">
            <v xml:space="preserve">TUBO 30" EM CHAPA PRETA, E= 3/8", 177 KG/6 M                                                                                                                                                                                                                                                                                                                                                                                                                                                              </v>
          </cell>
          <cell r="D12485" t="str">
            <v xml:space="preserve">M     </v>
          </cell>
          <cell r="E12485">
            <v>5534.35</v>
          </cell>
        </row>
        <row r="12486">
          <cell r="A12486">
            <v>12426</v>
          </cell>
          <cell r="B12486" t="str">
            <v>SINAPI</v>
          </cell>
          <cell r="C12486" t="str">
            <v xml:space="preserve">UNIAO COM ASSENTO CONICO DE BRONZE, DIAMETRO 1/2"                                                                                                                                                                                                                                                                                                                                                                                                                                                         </v>
          </cell>
          <cell r="D12486" t="str">
            <v xml:space="preserve">UN    </v>
          </cell>
          <cell r="E12486">
            <v>45.39</v>
          </cell>
        </row>
        <row r="12487">
          <cell r="A12487">
            <v>12425</v>
          </cell>
          <cell r="B12487" t="str">
            <v>SINAPI</v>
          </cell>
          <cell r="C12487" t="str">
            <v xml:space="preserve">UNIAO COM ASSENTO CONICO DE BRONZE, DIAMETRO 1"                                                                                                                                                                                                                                                                                                                                                                                                                                                           </v>
          </cell>
          <cell r="D12487" t="str">
            <v xml:space="preserve">UN    </v>
          </cell>
          <cell r="E12487">
            <v>62.36</v>
          </cell>
        </row>
        <row r="12488">
          <cell r="A12488">
            <v>12427</v>
          </cell>
          <cell r="B12488" t="str">
            <v>SINAPI</v>
          </cell>
          <cell r="C12488" t="str">
            <v xml:space="preserve">UNIAO COM ASSENTO CONICO DE BRONZE, DIAMETRO 2 1/2"                                                                                                                                                                                                                                                                                                                                                                                                                                                       </v>
          </cell>
          <cell r="D12488" t="str">
            <v xml:space="preserve">UN    </v>
          </cell>
          <cell r="E12488">
            <v>258.83</v>
          </cell>
        </row>
        <row r="12489">
          <cell r="A12489">
            <v>12428</v>
          </cell>
          <cell r="B12489" t="str">
            <v>SINAPI</v>
          </cell>
          <cell r="C12489" t="str">
            <v xml:space="preserve">UNIAO COM ASSENTO CONICO DE BRONZE, DIAMETRO 2'                                                                                                                                                                                                                                                                                                                                                                                                                                                           </v>
          </cell>
          <cell r="D12489" t="str">
            <v xml:space="preserve">UN    </v>
          </cell>
          <cell r="E12489">
            <v>166.13</v>
          </cell>
        </row>
        <row r="12490">
          <cell r="A12490">
            <v>12430</v>
          </cell>
          <cell r="B12490" t="str">
            <v>SINAPI</v>
          </cell>
          <cell r="C12490" t="str">
            <v xml:space="preserve">UNIAO COM ASSENTO CONICO DE BRONZE, DIAMETRO 3/4"                                                                                                                                                                                                                                                                                                                                                                                                                                                         </v>
          </cell>
          <cell r="D12490" t="str">
            <v xml:space="preserve">UN    </v>
          </cell>
          <cell r="E12490">
            <v>55.64</v>
          </cell>
        </row>
        <row r="12491">
          <cell r="A12491">
            <v>12429</v>
          </cell>
          <cell r="B12491" t="str">
            <v>SINAPI</v>
          </cell>
          <cell r="C12491" t="str">
            <v xml:space="preserve">UNIAO COM ASSENTO CONICO DE BRONZE, DIAMETRO 3"                                                                                                                                                                                                                                                                                                                                                                                                                                                           </v>
          </cell>
          <cell r="D12491" t="str">
            <v xml:space="preserve">UN    </v>
          </cell>
          <cell r="E12491">
            <v>418.53</v>
          </cell>
        </row>
        <row r="12492">
          <cell r="A12492">
            <v>12431</v>
          </cell>
          <cell r="B12492" t="str">
            <v>SINAPI</v>
          </cell>
          <cell r="C12492" t="str">
            <v xml:space="preserve">UNIAO COM ASSENTO CONICO DE BRONZE, DIAMETRO 4"                                                                                                                                                                                                                                                                                                                                                                                                                                                           </v>
          </cell>
          <cell r="D12492" t="str">
            <v xml:space="preserve">UN    </v>
          </cell>
          <cell r="E12492">
            <v>712.27</v>
          </cell>
        </row>
        <row r="12493">
          <cell r="A12493">
            <v>12432</v>
          </cell>
          <cell r="B12493" t="str">
            <v>SINAPI</v>
          </cell>
          <cell r="C12493" t="str">
            <v xml:space="preserve">UNIAO COM ASSENTO CONICO DE FERRO LONGO (MACHO-FEMEA), DIAMETRO 1 1/2"                                                                                                                                                                                                                                                                                                                                                                                                                                    </v>
          </cell>
          <cell r="D12493" t="str">
            <v xml:space="preserve">UN    </v>
          </cell>
          <cell r="E12493">
            <v>146.49</v>
          </cell>
        </row>
        <row r="12494">
          <cell r="A12494">
            <v>12434</v>
          </cell>
          <cell r="B12494" t="str">
            <v>SINAPI</v>
          </cell>
          <cell r="C12494" t="str">
            <v xml:space="preserve">UNIAO COM ASSENTO CONICO DE FERRO LONGO (MACHO-FEMEA), DIAMETRO 1/2"                                                                                                                                                                                                                                                                                                                                                                                                                                      </v>
          </cell>
          <cell r="D12494" t="str">
            <v xml:space="preserve">UN    </v>
          </cell>
          <cell r="E12494">
            <v>47.74</v>
          </cell>
        </row>
        <row r="12495">
          <cell r="A12495">
            <v>12433</v>
          </cell>
          <cell r="B12495" t="str">
            <v>SINAPI</v>
          </cell>
          <cell r="C12495" t="str">
            <v xml:space="preserve">UNIAO COM ASSENTO CONICO DE FERRO LONGO (MACHO-FEMEA), DIAMETRO 1"                                                                                                                                                                                                                                                                                                                                                                                                                                        </v>
          </cell>
          <cell r="D12495" t="str">
            <v xml:space="preserve">UN    </v>
          </cell>
          <cell r="E12495">
            <v>93.26</v>
          </cell>
        </row>
        <row r="12496">
          <cell r="A12496">
            <v>12435</v>
          </cell>
          <cell r="B12496" t="str">
            <v>SINAPI</v>
          </cell>
          <cell r="C12496" t="str">
            <v xml:space="preserve">UNIAO COM ASSENTO CONICO DE FERRO LONGO (MACHO-FEMEA), DIAMETRO 2 1/2"                                                                                                                                                                                                                                                                                                                                                                                                                                    </v>
          </cell>
          <cell r="D12496" t="str">
            <v xml:space="preserve">UN    </v>
          </cell>
          <cell r="E12496">
            <v>288.61</v>
          </cell>
        </row>
        <row r="12497">
          <cell r="A12497">
            <v>12437</v>
          </cell>
          <cell r="B12497" t="str">
            <v>SINAPI</v>
          </cell>
          <cell r="C12497" t="str">
            <v xml:space="preserve">UNIAO COM ASSENTO CONICO DE FERRO LONGO (MACHO-FEMEA), DIAMETRO 2"                                                                                                                                                                                                                                                                                                                                                                                                                                        </v>
          </cell>
          <cell r="D12497" t="str">
            <v xml:space="preserve">UN    </v>
          </cell>
          <cell r="E12497">
            <v>233.09</v>
          </cell>
        </row>
        <row r="12498">
          <cell r="A12498">
            <v>12439</v>
          </cell>
          <cell r="B12498" t="str">
            <v>SINAPI</v>
          </cell>
          <cell r="C12498" t="str">
            <v xml:space="preserve">UNIAO COM ASSENTO CONICO DE FERRO LONGO (MACHO-FEMEA), DIAMETRO 3/4"                                                                                                                                                                                                                                                                                                                                                                                                                                      </v>
          </cell>
          <cell r="D12498" t="str">
            <v xml:space="preserve">UN    </v>
          </cell>
          <cell r="E12498">
            <v>74.81</v>
          </cell>
        </row>
        <row r="12499">
          <cell r="A12499">
            <v>12438</v>
          </cell>
          <cell r="B12499" t="str">
            <v>SINAPI</v>
          </cell>
          <cell r="C12499" t="str">
            <v xml:space="preserve">UNIAO COM ASSENTO CONICO DE FERRO LONGO (MACHO-FEMEA), DIAMETRO 3'                                                                                                                                                                                                                                                                                                                                                                                                                                        </v>
          </cell>
          <cell r="D12499" t="str">
            <v xml:space="preserve">UN    </v>
          </cell>
          <cell r="E12499">
            <v>421.82</v>
          </cell>
        </row>
        <row r="12500">
          <cell r="A12500">
            <v>12436</v>
          </cell>
          <cell r="B12500" t="str">
            <v>SINAPI</v>
          </cell>
          <cell r="C12500" t="str">
            <v xml:space="preserve">UNIAO COM ASSENTO CONICO DE FERRO LONGO (MACHO-FEMEA), DIAMETRO 4"                                                                                                                                                                                                                                                                                                                                                                                                                                        </v>
          </cell>
          <cell r="D12500" t="str">
            <v xml:space="preserve">UN    </v>
          </cell>
          <cell r="E12500">
            <v>532.84</v>
          </cell>
        </row>
        <row r="12501">
          <cell r="A12501">
            <v>36357</v>
          </cell>
          <cell r="B12501" t="str">
            <v>SINAPI</v>
          </cell>
          <cell r="C12501" t="str">
            <v xml:space="preserve">UNIAO COM FLANGE PPR, DN 40 MM, PARA AGUA QUENTE PREDIAL                                                                                                                                                                                                                                                                                                                                                                                                                                                  </v>
          </cell>
          <cell r="D12501" t="str">
            <v xml:space="preserve">UN    </v>
          </cell>
          <cell r="E12501">
            <v>172.74</v>
          </cell>
        </row>
        <row r="12502">
          <cell r="A12502">
            <v>12424</v>
          </cell>
          <cell r="B12502" t="str">
            <v>SINAPI</v>
          </cell>
          <cell r="C12502" t="str">
            <v xml:space="preserve">UNIAO DE FERRO GALVANIZADO, COM ASSENTO CONICO DE BRONZE, DE 1 1/2"                                                                                                                                                                                                                                                                                                                                                                                                                                       </v>
          </cell>
          <cell r="D12502" t="str">
            <v xml:space="preserve">UN    </v>
          </cell>
          <cell r="E12502">
            <v>96.02</v>
          </cell>
        </row>
        <row r="12503">
          <cell r="A12503">
            <v>12440</v>
          </cell>
          <cell r="B12503" t="str">
            <v>SINAPI</v>
          </cell>
          <cell r="C12503" t="str">
            <v xml:space="preserve">UNIAO DE FERRO GALVANIZADO, COM ASSENTO CONICO DE BRONZE, DE 1 1/4"                                                                                                                                                                                                                                                                                                                                                                                                                                       </v>
          </cell>
          <cell r="D12503" t="str">
            <v xml:space="preserve">UN    </v>
          </cell>
          <cell r="E12503">
            <v>92.81</v>
          </cell>
        </row>
        <row r="12504">
          <cell r="A12504">
            <v>9884</v>
          </cell>
          <cell r="B12504" t="str">
            <v>SINAPI</v>
          </cell>
          <cell r="C12504" t="str">
            <v xml:space="preserve">UNIAO DE FERRO GALVANIZADO, COM ROSCA BSP, COM ASSENTO PLANO, DE 1 1/2"                                                                                                                                                                                                                                                                                                                                                                                                                                   </v>
          </cell>
          <cell r="D12504" t="str">
            <v xml:space="preserve">UN    </v>
          </cell>
          <cell r="E12504">
            <v>69.22</v>
          </cell>
        </row>
        <row r="12505">
          <cell r="A12505">
            <v>9888</v>
          </cell>
          <cell r="B12505" t="str">
            <v>SINAPI</v>
          </cell>
          <cell r="C12505" t="str">
            <v xml:space="preserve">UNIAO DE FERRO GALVANIZADO, COM ROSCA BSP, COM ASSENTO PLANO, DE 1 1/4"                                                                                                                                                                                                                                                                                                                                                                                                                                   </v>
          </cell>
          <cell r="D12505" t="str">
            <v xml:space="preserve">UN    </v>
          </cell>
          <cell r="E12505">
            <v>55.62</v>
          </cell>
        </row>
        <row r="12506">
          <cell r="A12506">
            <v>9883</v>
          </cell>
          <cell r="B12506" t="str">
            <v>SINAPI</v>
          </cell>
          <cell r="C12506" t="str">
            <v xml:space="preserve">UNIAO DE FERRO GALVANIZADO, COM ROSCA BSP, COM ASSENTO PLANO, DE 1/2"                                                                                                                                                                                                                                                                                                                                                                                                                                     </v>
          </cell>
          <cell r="D12506" t="str">
            <v xml:space="preserve">UN    </v>
          </cell>
          <cell r="E12506">
            <v>24.27</v>
          </cell>
        </row>
        <row r="12507">
          <cell r="A12507">
            <v>9886</v>
          </cell>
          <cell r="B12507" t="str">
            <v>SINAPI</v>
          </cell>
          <cell r="C12507" t="str">
            <v xml:space="preserve">UNIAO DE FERRO GALVANIZADO, COM ROSCA BSP, COM ASSENTO PLANO, DE 1"                                                                                                                                                                                                                                                                                                                                                                                                                                       </v>
          </cell>
          <cell r="D12507" t="str">
            <v xml:space="preserve">UN    </v>
          </cell>
          <cell r="E12507">
            <v>33.24</v>
          </cell>
        </row>
        <row r="12508">
          <cell r="A12508">
            <v>9889</v>
          </cell>
          <cell r="B12508" t="str">
            <v>SINAPI</v>
          </cell>
          <cell r="C12508" t="str">
            <v xml:space="preserve">UNIAO DE FERRO GALVANIZADO, COM ROSCA BSP, COM ASSENTO PLANO, DE 2 1/2"                                                                                                                                                                                                                                                                                                                                                                                                                                   </v>
          </cell>
          <cell r="D12508" t="str">
            <v xml:space="preserve">UN    </v>
          </cell>
          <cell r="E12508">
            <v>168.42</v>
          </cell>
        </row>
        <row r="12509">
          <cell r="A12509">
            <v>9887</v>
          </cell>
          <cell r="B12509" t="str">
            <v>SINAPI</v>
          </cell>
          <cell r="C12509" t="str">
            <v xml:space="preserve">UNIAO DE FERRO GALVANIZADO, COM ROSCA BSP, COM ASSENTO PLANO, DE 2"                                                                                                                                                                                                                                                                                                                                                                                                                                       </v>
          </cell>
          <cell r="D12509" t="str">
            <v xml:space="preserve">UN    </v>
          </cell>
          <cell r="E12509">
            <v>101.79</v>
          </cell>
        </row>
        <row r="12510">
          <cell r="A12510">
            <v>9885</v>
          </cell>
          <cell r="B12510" t="str">
            <v>SINAPI</v>
          </cell>
          <cell r="C12510" t="str">
            <v xml:space="preserve">UNIAO DE FERRO GALVANIZADO, COM ROSCA BSP, COM ASSENTO PLANO, DE 3/4"                                                                                                                                                                                                                                                                                                                                                                                                                                     </v>
          </cell>
          <cell r="D12510" t="str">
            <v xml:space="preserve">UN    </v>
          </cell>
          <cell r="E12510">
            <v>32.14</v>
          </cell>
        </row>
        <row r="12511">
          <cell r="A12511">
            <v>9890</v>
          </cell>
          <cell r="B12511" t="str">
            <v>SINAPI</v>
          </cell>
          <cell r="C12511" t="str">
            <v xml:space="preserve">UNIAO DE FERRO GALVANIZADO, COM ROSCA BSP, COM ASSENTO PLANO, DE 3"                                                                                                                                                                                                                                                                                                                                                                                                                                       </v>
          </cell>
          <cell r="D12511" t="str">
            <v xml:space="preserve">UN    </v>
          </cell>
          <cell r="E12511">
            <v>260.92</v>
          </cell>
        </row>
        <row r="12512">
          <cell r="A12512">
            <v>9891</v>
          </cell>
          <cell r="B12512" t="str">
            <v>SINAPI</v>
          </cell>
          <cell r="C12512" t="str">
            <v xml:space="preserve">UNIAO DE FERRO GALVANIZADO, COM ROSCA BSP, COM ASSENTO PLANO, DE 4"                                                                                                                                                                                                                                                                                                                                                                                                                                       </v>
          </cell>
          <cell r="D12512" t="str">
            <v xml:space="preserve">UN    </v>
          </cell>
          <cell r="E12512">
            <v>366.29</v>
          </cell>
        </row>
        <row r="12513">
          <cell r="A12513">
            <v>39292</v>
          </cell>
          <cell r="B12513" t="str">
            <v>SINAPI</v>
          </cell>
          <cell r="C12513" t="str">
            <v xml:space="preserve">UNIAO DE REDUCAO METALICA, PARA CONEXAO COM ANEL DESLIZANTE EM TUBO PEX, DN 20 X 16 MM                                                                                                                                                                                                                                                                                                                                                                                                                    </v>
          </cell>
          <cell r="D12513" t="str">
            <v xml:space="preserve">UN    </v>
          </cell>
          <cell r="E12513">
            <v>8.9600000000000009</v>
          </cell>
        </row>
        <row r="12514">
          <cell r="A12514">
            <v>39293</v>
          </cell>
          <cell r="B12514" t="str">
            <v>SINAPI</v>
          </cell>
          <cell r="C12514" t="str">
            <v xml:space="preserve">UNIAO DE REDUCAO METALICA, PARA CONEXAO COM ANEL DESLIZANTE EM TUBO PEX, DN 25 X 16 MM                                                                                                                                                                                                                                                                                                                                                                                                                    </v>
          </cell>
          <cell r="D12514" t="str">
            <v xml:space="preserve">UN    </v>
          </cell>
          <cell r="E12514">
            <v>14.47</v>
          </cell>
        </row>
        <row r="12515">
          <cell r="A12515">
            <v>39294</v>
          </cell>
          <cell r="B12515" t="str">
            <v>SINAPI</v>
          </cell>
          <cell r="C12515" t="str">
            <v xml:space="preserve">UNIAO DE REDUCAO METALICA, PARA CONEXAO COM ANEL DESLIZANTE EM TUBO PEX, DN 25 X 20 MM                                                                                                                                                                                                                                                                                                                                                                                                                    </v>
          </cell>
          <cell r="D12515" t="str">
            <v xml:space="preserve">UN    </v>
          </cell>
          <cell r="E12515">
            <v>14.47</v>
          </cell>
        </row>
        <row r="12516">
          <cell r="A12516">
            <v>39295</v>
          </cell>
          <cell r="B12516" t="str">
            <v>SINAPI</v>
          </cell>
          <cell r="C12516" t="str">
            <v xml:space="preserve">UNIAO DE REDUCAO METALICA, PARA CONEXAO COM ANEL DESLIZANTE EM TUBO PEX, DN 32 X 25 MM                                                                                                                                                                                                                                                                                                                                                                                                                    </v>
          </cell>
          <cell r="D12516" t="str">
            <v xml:space="preserve">UN    </v>
          </cell>
          <cell r="E12516">
            <v>24.67</v>
          </cell>
        </row>
        <row r="12517">
          <cell r="A12517">
            <v>36313</v>
          </cell>
          <cell r="B12517" t="str">
            <v>SINAPI</v>
          </cell>
          <cell r="C12517" t="str">
            <v xml:space="preserve">UNIAO DUPLA PPR DN 20 MM, PARA AGUA QUENTE PREDIAL                                                                                                                                                                                                                                                                                                                                                                                                                                                        </v>
          </cell>
          <cell r="D12517" t="str">
            <v xml:space="preserve">UN    </v>
          </cell>
          <cell r="E12517">
            <v>40.950000000000003</v>
          </cell>
        </row>
        <row r="12518">
          <cell r="A12518">
            <v>36316</v>
          </cell>
          <cell r="B12518" t="str">
            <v>SINAPI</v>
          </cell>
          <cell r="C12518" t="str">
            <v xml:space="preserve">UNIAO DUPLA PPR DN 25 MM, PARA AGUA QUENTE PREDIAL                                                                                                                                                                                                                                                                                                                                                                                                                                                        </v>
          </cell>
          <cell r="D12518" t="str">
            <v xml:space="preserve">UN    </v>
          </cell>
          <cell r="E12518">
            <v>49.66</v>
          </cell>
        </row>
        <row r="12519">
          <cell r="A12519">
            <v>64</v>
          </cell>
          <cell r="B12519" t="str">
            <v>SINAPI</v>
          </cell>
          <cell r="C12519" t="str">
            <v xml:space="preserve">UNIAO EM POLIPROPILENO (PP), PARA TUBO EM PEAD, 20 MM - LIGACAO PREDIAL DE AGUA                                                                                                                                                                                                                                                                                                                                                                                                                           </v>
          </cell>
          <cell r="D12519" t="str">
            <v xml:space="preserve">UN    </v>
          </cell>
          <cell r="E12519">
            <v>6.11</v>
          </cell>
        </row>
        <row r="12520">
          <cell r="A12520">
            <v>37423</v>
          </cell>
          <cell r="B12520" t="str">
            <v>SINAPI</v>
          </cell>
          <cell r="C12520" t="str">
            <v xml:space="preserve">UNIAO EM POLIPROPILENO (PP), PARA TUBO EM PEAD, 32 MM - LIGACAO PREDIAL DE AGUA                                                                                                                                                                                                                                                                                                                                                                                                                           </v>
          </cell>
          <cell r="D12520" t="str">
            <v xml:space="preserve">UN    </v>
          </cell>
          <cell r="E12520">
            <v>15.09</v>
          </cell>
        </row>
        <row r="12521">
          <cell r="A12521">
            <v>39296</v>
          </cell>
          <cell r="B12521" t="str">
            <v>SINAPI</v>
          </cell>
          <cell r="C12521" t="str">
            <v xml:space="preserve">UNIAO METALICA, PARA CONEXAO COM ANEL DESLIZANTE EM TUBO PEX, DN 16 MM                                                                                                                                                                                                                                                                                                                                                                                                                                    </v>
          </cell>
          <cell r="D12521" t="str">
            <v xml:space="preserve">UN    </v>
          </cell>
          <cell r="E12521">
            <v>6.93</v>
          </cell>
        </row>
        <row r="12522">
          <cell r="A12522">
            <v>39297</v>
          </cell>
          <cell r="B12522" t="str">
            <v>SINAPI</v>
          </cell>
          <cell r="C12522" t="str">
            <v xml:space="preserve">UNIAO METALICA, PARA CONEXAO COM ANEL DESLIZANTE EM TUBO PEX, DN 20 MM                                                                                                                                                                                                                                                                                                                                                                                                                                    </v>
          </cell>
          <cell r="D12522" t="str">
            <v xml:space="preserve">UN    </v>
          </cell>
          <cell r="E12522">
            <v>9.9</v>
          </cell>
        </row>
        <row r="12523">
          <cell r="A12523">
            <v>39298</v>
          </cell>
          <cell r="B12523" t="str">
            <v>SINAPI</v>
          </cell>
          <cell r="C12523" t="str">
            <v xml:space="preserve">UNIAO METALICA, PARA CONEXAO COM ANEL DESLIZANTE EM TUBO PEX, DN 25 MM                                                                                                                                                                                                                                                                                                                                                                                                                                    </v>
          </cell>
          <cell r="D12523" t="str">
            <v xml:space="preserve">UN    </v>
          </cell>
          <cell r="E12523">
            <v>17.440000000000001</v>
          </cell>
        </row>
        <row r="12524">
          <cell r="A12524">
            <v>39299</v>
          </cell>
          <cell r="B12524" t="str">
            <v>SINAPI</v>
          </cell>
          <cell r="C12524" t="str">
            <v xml:space="preserve">UNIAO METALICA, PARA CONEXAO COM ANEL DESLIZANTE EM TUBO PEX, DN 32 MM                                                                                                                                                                                                                                                                                                                                                                                                                                    </v>
          </cell>
          <cell r="D12524" t="str">
            <v xml:space="preserve">UN    </v>
          </cell>
          <cell r="E12524">
            <v>29.68</v>
          </cell>
        </row>
        <row r="12525">
          <cell r="A12525">
            <v>9892</v>
          </cell>
          <cell r="B12525" t="str">
            <v>SINAPI</v>
          </cell>
          <cell r="C12525" t="str">
            <v xml:space="preserve">UNIAO PVC, ROSCAVEL 1/2",  AGUA FRIA PREDIAL                                                                                                                                                                                                                                                                                                                                                                                                                                                              </v>
          </cell>
          <cell r="D12525" t="str">
            <v xml:space="preserve">UN    </v>
          </cell>
          <cell r="E12525">
            <v>9.32</v>
          </cell>
        </row>
        <row r="12526">
          <cell r="A12526">
            <v>9893</v>
          </cell>
          <cell r="B12526" t="str">
            <v>SINAPI</v>
          </cell>
          <cell r="C12526" t="str">
            <v xml:space="preserve">UNIAO PVC, ROSCAVEL 2",  AGUA FRIA PREDIAL                                                                                                                                                                                                                                                                                                                                                                                                                                                                </v>
          </cell>
          <cell r="D12526" t="str">
            <v xml:space="preserve">UN    </v>
          </cell>
          <cell r="E12526">
            <v>126.46</v>
          </cell>
        </row>
        <row r="12527">
          <cell r="A12527">
            <v>9901</v>
          </cell>
          <cell r="B12527" t="str">
            <v>SINAPI</v>
          </cell>
          <cell r="C12527" t="str">
            <v xml:space="preserve">UNIAO PVC, ROSCAVEL, 1 1/2",  AGUA FRIA PREDIAL                                                                                                                                                                                                                                                                                                                                                                                                                                                           </v>
          </cell>
          <cell r="D12527" t="str">
            <v xml:space="preserve">UN    </v>
          </cell>
          <cell r="E12527">
            <v>56.12</v>
          </cell>
        </row>
        <row r="12528">
          <cell r="A12528">
            <v>9896</v>
          </cell>
          <cell r="B12528" t="str">
            <v>SINAPI</v>
          </cell>
          <cell r="C12528" t="str">
            <v xml:space="preserve">UNIAO PVC, ROSCAVEL, 1 1/4",  AGUA FRIA PREDIAL                                                                                                                                                                                                                                                                                                                                                                                                                                                           </v>
          </cell>
          <cell r="D12528" t="str">
            <v xml:space="preserve">UN    </v>
          </cell>
          <cell r="E12528">
            <v>50.58</v>
          </cell>
        </row>
        <row r="12529">
          <cell r="A12529">
            <v>9900</v>
          </cell>
          <cell r="B12529" t="str">
            <v>SINAPI</v>
          </cell>
          <cell r="C12529" t="str">
            <v xml:space="preserve">UNIAO PVC, ROSCAVEL, 1",  AGUA FRIA PREDIAL                                                                                                                                                                                                                                                                                                                                                                                                                                                               </v>
          </cell>
          <cell r="D12529" t="str">
            <v xml:space="preserve">UN    </v>
          </cell>
          <cell r="E12529">
            <v>30.68</v>
          </cell>
        </row>
        <row r="12530">
          <cell r="A12530">
            <v>9898</v>
          </cell>
          <cell r="B12530" t="str">
            <v>SINAPI</v>
          </cell>
          <cell r="C12530" t="str">
            <v xml:space="preserve">UNIAO PVC, ROSCAVEL, 2 1/2",  AGUA FRIA PREDIAL                                                                                                                                                                                                                                                                                                                                                                                                                                                           </v>
          </cell>
          <cell r="D12530" t="str">
            <v xml:space="preserve">UN    </v>
          </cell>
          <cell r="E12530">
            <v>260.02999999999997</v>
          </cell>
        </row>
        <row r="12531">
          <cell r="A12531">
            <v>9899</v>
          </cell>
          <cell r="B12531" t="str">
            <v>SINAPI</v>
          </cell>
          <cell r="C12531" t="str">
            <v xml:space="preserve">UNIAO PVC, ROSCAVEL, 3/4",  AGUA FRIA PREDIAL                                                                                                                                                                                                                                                                                                                                                                                                                                                             </v>
          </cell>
          <cell r="D12531" t="str">
            <v xml:space="preserve">UN    </v>
          </cell>
          <cell r="E12531">
            <v>16.75</v>
          </cell>
        </row>
        <row r="12532">
          <cell r="A12532">
            <v>9902</v>
          </cell>
          <cell r="B12532" t="str">
            <v>SINAPI</v>
          </cell>
          <cell r="C12532" t="str">
            <v xml:space="preserve">UNIAO PVC, ROSCAVEL, 3",  AGUA FRIA PREDIAL                                                                                                                                                                                                                                                                                                                                                                                                                                                               </v>
          </cell>
          <cell r="D12532" t="str">
            <v xml:space="preserve">UN    </v>
          </cell>
          <cell r="E12532">
            <v>329.28</v>
          </cell>
        </row>
        <row r="12533">
          <cell r="A12533">
            <v>9908</v>
          </cell>
          <cell r="B12533" t="str">
            <v>SINAPI</v>
          </cell>
          <cell r="C12533" t="str">
            <v xml:space="preserve">UNIAO PVC, SOLDAVEL, 110 MM,  PARA AGUA FRIA PREDIAL                                                                                                                                                                                                                                                                                                                                                                                                                                                      </v>
          </cell>
          <cell r="D12533" t="str">
            <v xml:space="preserve">UN    </v>
          </cell>
          <cell r="E12533">
            <v>656.54</v>
          </cell>
        </row>
        <row r="12534">
          <cell r="A12534">
            <v>9905</v>
          </cell>
          <cell r="B12534" t="str">
            <v>SINAPI</v>
          </cell>
          <cell r="C12534" t="str">
            <v xml:space="preserve">UNIAO PVC, SOLDAVEL, 20 MM,  PARA AGUA FRIA PREDIAL                                                                                                                                                                                                                                                                                                                                                                                                                                                       </v>
          </cell>
          <cell r="D12534" t="str">
            <v xml:space="preserve">UN    </v>
          </cell>
          <cell r="E12534">
            <v>10.97</v>
          </cell>
        </row>
        <row r="12535">
          <cell r="A12535">
            <v>9906</v>
          </cell>
          <cell r="B12535" t="str">
            <v>SINAPI</v>
          </cell>
          <cell r="C12535" t="str">
            <v xml:space="preserve">UNIAO PVC, SOLDAVEL, 25 MM,  PARA AGUA FRIA PREDIAL                                                                                                                                                                                                                                                                                                                                                                                                                                                       </v>
          </cell>
          <cell r="D12535" t="str">
            <v xml:space="preserve">UN    </v>
          </cell>
          <cell r="E12535">
            <v>13.14</v>
          </cell>
        </row>
        <row r="12536">
          <cell r="A12536">
            <v>9895</v>
          </cell>
          <cell r="B12536" t="str">
            <v>SINAPI</v>
          </cell>
          <cell r="C12536" t="str">
            <v xml:space="preserve">UNIAO PVC, SOLDAVEL, 32 MM,  PARA AGUA FRIA PREDIAL                                                                                                                                                                                                                                                                                                                                                                                                                                                       </v>
          </cell>
          <cell r="D12536" t="str">
            <v xml:space="preserve">UN    </v>
          </cell>
          <cell r="E12536">
            <v>21.56</v>
          </cell>
        </row>
        <row r="12537">
          <cell r="A12537">
            <v>9894</v>
          </cell>
          <cell r="B12537" t="str">
            <v>SINAPI</v>
          </cell>
          <cell r="C12537" t="str">
            <v xml:space="preserve">UNIAO PVC, SOLDAVEL, 40 MM,  PARA AGUA FRIA PREDIAL                                                                                                                                                                                                                                                                                                                                                                                                                                                       </v>
          </cell>
          <cell r="D12537" t="str">
            <v xml:space="preserve">UN    </v>
          </cell>
          <cell r="E12537">
            <v>42.01</v>
          </cell>
        </row>
        <row r="12538">
          <cell r="A12538">
            <v>9897</v>
          </cell>
          <cell r="B12538" t="str">
            <v>SINAPI</v>
          </cell>
          <cell r="C12538" t="str">
            <v xml:space="preserve">UNIAO PVC, SOLDAVEL, 50 MM,  PARA AGUA FRIA PREDIAL                                                                                                                                                                                                                                                                                                                                                                                                                                                       </v>
          </cell>
          <cell r="D12538" t="str">
            <v xml:space="preserve">UN    </v>
          </cell>
          <cell r="E12538">
            <v>45.49</v>
          </cell>
        </row>
        <row r="12539">
          <cell r="A12539">
            <v>9910</v>
          </cell>
          <cell r="B12539" t="str">
            <v>SINAPI</v>
          </cell>
          <cell r="C12539" t="str">
            <v xml:space="preserve">UNIAO PVC, SOLDAVEL, 60 MM,  PARA AGUA FRIA PREDIAL                                                                                                                                                                                                                                                                                                                                                                                                                                                       </v>
          </cell>
          <cell r="D12539" t="str">
            <v xml:space="preserve">UN    </v>
          </cell>
          <cell r="E12539">
            <v>114.5</v>
          </cell>
        </row>
        <row r="12540">
          <cell r="A12540">
            <v>9909</v>
          </cell>
          <cell r="B12540" t="str">
            <v>SINAPI</v>
          </cell>
          <cell r="C12540" t="str">
            <v xml:space="preserve">UNIAO PVC, SOLDAVEL, 75 MM,  PARA AGUA FRIA PREDIAL                                                                                                                                                                                                                                                                                                                                                                                                                                                       </v>
          </cell>
          <cell r="D12540" t="str">
            <v xml:space="preserve">UN    </v>
          </cell>
          <cell r="E12540">
            <v>231.05</v>
          </cell>
        </row>
        <row r="12541">
          <cell r="A12541">
            <v>9907</v>
          </cell>
          <cell r="B12541" t="str">
            <v>SINAPI</v>
          </cell>
          <cell r="C12541" t="str">
            <v xml:space="preserve">UNIAO PVC, SOLDAVEL, 85 MM,  PARA AGUA FRIA PREDIAL                                                                                                                                                                                                                                                                                                                                                                                                                                                       </v>
          </cell>
          <cell r="D12541" t="str">
            <v xml:space="preserve">UN    </v>
          </cell>
          <cell r="E12541">
            <v>355.25</v>
          </cell>
        </row>
        <row r="12542">
          <cell r="A12542">
            <v>20973</v>
          </cell>
          <cell r="B12542" t="str">
            <v>SINAPI</v>
          </cell>
          <cell r="C12542" t="str">
            <v xml:space="preserve">UNIAO TIPO STORZ, COM EMPATACAO INTERNA TIPO ANEL DE EXPANSAO, ENGATE RAPIDO 1 1/2", PARA MANGUEIRA DE COMBATE A INCENDIO PREDIAL                                                                                                                                                                                                                                                                                                                                                                         </v>
          </cell>
          <cell r="D12542" t="str">
            <v xml:space="preserve">UN    </v>
          </cell>
          <cell r="E12542">
            <v>130.44</v>
          </cell>
        </row>
        <row r="12543">
          <cell r="A12543">
            <v>20974</v>
          </cell>
          <cell r="B12543" t="str">
            <v>SINAPI</v>
          </cell>
          <cell r="C12543" t="str">
            <v xml:space="preserve">UNIAO TIPO STORZ, COM EMPATACAO INTERNA TIPO ANEL DE EXPANSAO, ENGATE RAPIDO 2 1/2", PARA MANGUEIRA DE COMBATE A INCENDIO PREDIAL                                                                                                                                                                                                                                                                                                                                                                         </v>
          </cell>
          <cell r="D12543" t="str">
            <v xml:space="preserve">UN    </v>
          </cell>
          <cell r="E12543">
            <v>186.62</v>
          </cell>
        </row>
        <row r="12544">
          <cell r="A12544">
            <v>37989</v>
          </cell>
          <cell r="B12544" t="str">
            <v>SINAPI</v>
          </cell>
          <cell r="C12544" t="str">
            <v xml:space="preserve">UNIAO, CPVC, SOLDAVEL, 15 MM, PARA AGUA QUENTE PREDIAL                                                                                                                                                                                                                                                                                                                                                                                                                                                    </v>
          </cell>
          <cell r="D12544" t="str">
            <v xml:space="preserve">UN    </v>
          </cell>
          <cell r="E12544">
            <v>9.91</v>
          </cell>
        </row>
        <row r="12545">
          <cell r="A12545">
            <v>37990</v>
          </cell>
          <cell r="B12545" t="str">
            <v>SINAPI</v>
          </cell>
          <cell r="C12545" t="str">
            <v xml:space="preserve">UNIAO, CPVC, SOLDAVEL, 22 MM, PARA AGUA QUENTE PREDIAL                                                                                                                                                                                                                                                                                                                                                                                                                                                    </v>
          </cell>
          <cell r="D12545" t="str">
            <v xml:space="preserve">UN    </v>
          </cell>
          <cell r="E12545">
            <v>11.51</v>
          </cell>
        </row>
        <row r="12546">
          <cell r="A12546">
            <v>37991</v>
          </cell>
          <cell r="B12546" t="str">
            <v>SINAPI</v>
          </cell>
          <cell r="C12546" t="str">
            <v xml:space="preserve">UNIAO, CPVC, SOLDAVEL, 28 MM, PARA AGUA QUENTE PREDIAL                                                                                                                                                                                                                                                                                                                                                                                                                                                    </v>
          </cell>
          <cell r="D12546" t="str">
            <v xml:space="preserve">UN    </v>
          </cell>
          <cell r="E12546">
            <v>18.22</v>
          </cell>
        </row>
        <row r="12547">
          <cell r="A12547">
            <v>37992</v>
          </cell>
          <cell r="B12547" t="str">
            <v>SINAPI</v>
          </cell>
          <cell r="C12547" t="str">
            <v xml:space="preserve">UNIAO, CPVC, SOLDAVEL, 35 MM, PARA AGUA QUENTE PREDIAL                                                                                                                                                                                                                                                                                                                                                                                                                                                    </v>
          </cell>
          <cell r="D12547" t="str">
            <v xml:space="preserve">UN    </v>
          </cell>
          <cell r="E12547">
            <v>27.82</v>
          </cell>
        </row>
        <row r="12548">
          <cell r="A12548">
            <v>37993</v>
          </cell>
          <cell r="B12548" t="str">
            <v>SINAPI</v>
          </cell>
          <cell r="C12548" t="str">
            <v xml:space="preserve">UNIAO, CPVC, SOLDAVEL, 42 MM, PARA AGUA QUENTE PREDIAL                                                                                                                                                                                                                                                                                                                                                                                                                                                    </v>
          </cell>
          <cell r="D12548" t="str">
            <v xml:space="preserve">UN    </v>
          </cell>
          <cell r="E12548">
            <v>41.3</v>
          </cell>
        </row>
        <row r="12549">
          <cell r="A12549">
            <v>37994</v>
          </cell>
          <cell r="B12549" t="str">
            <v>SINAPI</v>
          </cell>
          <cell r="C12549" t="str">
            <v xml:space="preserve">UNIAO, CPVC, SOLDAVEL, 54 MM, PARA AGUA QUENTE PREDIAL                                                                                                                                                                                                                                                                                                                                                                                                                                                    </v>
          </cell>
          <cell r="D12549" t="str">
            <v xml:space="preserve">UN    </v>
          </cell>
          <cell r="E12549">
            <v>99.24</v>
          </cell>
        </row>
        <row r="12550">
          <cell r="A12550">
            <v>37995</v>
          </cell>
          <cell r="B12550" t="str">
            <v>SINAPI</v>
          </cell>
          <cell r="C12550" t="str">
            <v xml:space="preserve">UNIAO, CPVC, SOLDAVEL, 73 MM, PARA AGUA QUENTE PREDIAL                                                                                                                                                                                                                                                                                                                                                                                                                                                    </v>
          </cell>
          <cell r="D12550" t="str">
            <v xml:space="preserve">UN    </v>
          </cell>
          <cell r="E12550">
            <v>144.04</v>
          </cell>
        </row>
        <row r="12551">
          <cell r="A12551">
            <v>37996</v>
          </cell>
          <cell r="B12551" t="str">
            <v>SINAPI</v>
          </cell>
          <cell r="C12551" t="str">
            <v xml:space="preserve">UNIAO, CPVC, SOLDAVEL, 89 MM, PARA AGUA QUENTE PREDIAL                                                                                                                                                                                                                                                                                                                                                                                                                                                    </v>
          </cell>
          <cell r="D12551" t="str">
            <v xml:space="preserve">UN    </v>
          </cell>
          <cell r="E12551">
            <v>212.38</v>
          </cell>
        </row>
        <row r="12552">
          <cell r="A12552">
            <v>13883</v>
          </cell>
          <cell r="B12552" t="str">
            <v>SINAPI</v>
          </cell>
          <cell r="C12552" t="str">
            <v xml:space="preserve">USINA DE ASFALTO A FRIO, CAPACIDADE DE 30 A 40 T/H, ELETRICA, POTENCIA DE 30 CV                                                                                                                                                                                                                                                                                                                                                                                                                           </v>
          </cell>
          <cell r="D12552" t="str">
            <v xml:space="preserve">UN    </v>
          </cell>
          <cell r="E12552">
            <v>136384.34</v>
          </cell>
        </row>
        <row r="12553">
          <cell r="A12553">
            <v>38604</v>
          </cell>
          <cell r="B12553" t="str">
            <v>SINAPI</v>
          </cell>
          <cell r="C12553" t="str">
            <v xml:space="preserve">USINA DE ASFALTO A FRIO, CAPACIDADE DE 40 A 60 T/H, ELETRICA, POTENCIA DE 30 CV                                                                                                                                                                                                                                                                                                                                                                                                                           </v>
          </cell>
          <cell r="D12553" t="str">
            <v xml:space="preserve">UN    </v>
          </cell>
          <cell r="E12553">
            <v>169864.89</v>
          </cell>
        </row>
        <row r="12554">
          <cell r="A12554">
            <v>10601</v>
          </cell>
          <cell r="B12554" t="str">
            <v>SINAPI</v>
          </cell>
          <cell r="C12554" t="str">
            <v xml:space="preserve">USINA DE ASFALTO A QUENTE, FIXA, TIPO CONTRA FLUXO, CAPACIDADE DE 100 A 140 T/H, POTENCIA DE 280 KW, COM MISTURADOR EXTERNO ROTATIVO                                                                                                                                                                                                                                                                                                                                                                      </v>
          </cell>
          <cell r="D12554" t="str">
            <v xml:space="preserve">UN    </v>
          </cell>
          <cell r="E12554">
            <v>3304210.92</v>
          </cell>
        </row>
        <row r="12555">
          <cell r="A12555">
            <v>44469</v>
          </cell>
          <cell r="B12555" t="str">
            <v>SINAPI</v>
          </cell>
          <cell r="C12555" t="str">
            <v xml:space="preserve">USINA DE ASFALTO, GRAVIMETRICA, CAPACIDADE DE 150 T/H, POTENCIA DE 400  KW                                                                                                                                                                                                                                                                                                                                                                                                                                </v>
          </cell>
          <cell r="D12555" t="str">
            <v xml:space="preserve">UN    </v>
          </cell>
          <cell r="E12555">
            <v>8699870.7599999998</v>
          </cell>
        </row>
        <row r="12556">
          <cell r="A12556">
            <v>13894</v>
          </cell>
          <cell r="B12556" t="str">
            <v>SINAPI</v>
          </cell>
          <cell r="C12556" t="str">
            <v xml:space="preserve">USINA DE CONCRETO FIXA, CAPACIDADE NOMINAL DE 40 M3/H, SEM SILO                                                                                                                                                                                                                                                                                                                                                                                                                                           </v>
          </cell>
          <cell r="D12556" t="str">
            <v xml:space="preserve">UN    </v>
          </cell>
          <cell r="E12556">
            <v>392649.25</v>
          </cell>
        </row>
        <row r="12557">
          <cell r="A12557">
            <v>13895</v>
          </cell>
          <cell r="B12557" t="str">
            <v>SINAPI</v>
          </cell>
          <cell r="C12557" t="str">
            <v xml:space="preserve">USINA DE CONCRETO FIXA, CAPACIDADE NOMINAL DE 60 M3/H, SEM SILO                                                                                                                                                                                                                                                                                                                                                                                                                                           </v>
          </cell>
          <cell r="D12557" t="str">
            <v xml:space="preserve">UN    </v>
          </cell>
          <cell r="E12557">
            <v>527982.35</v>
          </cell>
        </row>
        <row r="12558">
          <cell r="A12558">
            <v>13892</v>
          </cell>
          <cell r="B12558" t="str">
            <v>SINAPI</v>
          </cell>
          <cell r="C12558" t="str">
            <v xml:space="preserve">USINA DE CONCRETO FIXA, CAPACIDADE NOMINAL DE 80 M3/H, SEM SILO                                                                                                                                                                                                                                                                                                                                                                                                                                           </v>
          </cell>
          <cell r="D12558" t="str">
            <v xml:space="preserve">UN    </v>
          </cell>
          <cell r="E12558">
            <v>647029.46</v>
          </cell>
        </row>
        <row r="12559">
          <cell r="A12559">
            <v>9914</v>
          </cell>
          <cell r="B12559" t="str">
            <v>SINAPI</v>
          </cell>
          <cell r="C12559" t="str">
            <v xml:space="preserve">USINA DE CONCRETO FIXA, CAPACIDADE NOMINAL DE 90 A 120 M3/H, SEM SILO                                                                                                                                                                                                                                                                                                                                                                                                                                     </v>
          </cell>
          <cell r="D12559" t="str">
            <v xml:space="preserve">UN    </v>
          </cell>
          <cell r="E12559">
            <v>700000</v>
          </cell>
        </row>
        <row r="12560">
          <cell r="A12560">
            <v>36485</v>
          </cell>
          <cell r="B12560" t="str">
            <v>SINAPI</v>
          </cell>
          <cell r="C12560" t="str">
            <v xml:space="preserve">USINA DE LAMA ASFALTICA, PROD 30 A 50 T/H, SILO DE AGREGADO 7 M3, RESERVATORIOS PARA EMULSAO E AGUA DE 2,3 M3 CADA, MISTURADOR TIPO PUGG-MILL A SER MONTADO SOBRE CAMINHAO                                                                                                                                                                                                                                                                                                                                </v>
          </cell>
          <cell r="D12560" t="str">
            <v xml:space="preserve">UN    </v>
          </cell>
          <cell r="E12560">
            <v>691147.12</v>
          </cell>
        </row>
        <row r="12561">
          <cell r="A12561">
            <v>9912</v>
          </cell>
          <cell r="B12561" t="str">
            <v>SINAPI</v>
          </cell>
          <cell r="C12561" t="str">
            <v xml:space="preserve">USINA DE MISTURAS ASFALTICAS A QUENTE, MOVEL, TIPO CONTRA FLUXO, CAPACIDADE DE 40 A 80 T/H                                                                                                                                                                                                                                                                                                                                                                                                                </v>
          </cell>
          <cell r="D12561" t="str">
            <v xml:space="preserve">UN    </v>
          </cell>
          <cell r="E12561">
            <v>2690000</v>
          </cell>
        </row>
        <row r="12562">
          <cell r="A12562">
            <v>9921</v>
          </cell>
          <cell r="B12562" t="str">
            <v>SINAPI</v>
          </cell>
          <cell r="C12562" t="str">
            <v xml:space="preserve">USINA MISTURADORA DE SOLOS,  DOSADORES TRIPLOS, CALHA VIBRATORIA CAPACIDADE DE 200 A 500 T/H, POTENCIA DE 75 KW                                                                                                                                                                                                                                                                                                                                                                                           </v>
          </cell>
          <cell r="D12562" t="str">
            <v xml:space="preserve">UN    </v>
          </cell>
          <cell r="E12562">
            <v>1387629.23</v>
          </cell>
        </row>
        <row r="12563">
          <cell r="A12563">
            <v>21112</v>
          </cell>
          <cell r="B12563" t="str">
            <v>SINAPI</v>
          </cell>
          <cell r="C12563" t="str">
            <v xml:space="preserve">VALVULA DE DESCARGA EM METAL CROMADO PARA MICTORIO COM ACIONAMENTO POR PRESSAO E FECHAMENTO AUTOMATICO                                                                                                                                                                                                                                                                                                                                                                                                    </v>
          </cell>
          <cell r="D12563" t="str">
            <v xml:space="preserve">UN    </v>
          </cell>
          <cell r="E12563">
            <v>216.96</v>
          </cell>
        </row>
        <row r="12564">
          <cell r="A12564">
            <v>10228</v>
          </cell>
          <cell r="B12564" t="str">
            <v>SINAPI</v>
          </cell>
          <cell r="C12564" t="str">
            <v xml:space="preserve">VALVULA DE DESCARGA METALICA, BASE 1 1/2 " E ACABAMENTO METALICO CROMADO                                                                                                                                                                                                                                                                                                                                                                                                                                  </v>
          </cell>
          <cell r="D12564" t="str">
            <v xml:space="preserve">UN    </v>
          </cell>
          <cell r="E12564">
            <v>252.05</v>
          </cell>
        </row>
        <row r="12565">
          <cell r="A12565">
            <v>11781</v>
          </cell>
          <cell r="B12565" t="str">
            <v>SINAPI</v>
          </cell>
          <cell r="C12565" t="str">
            <v xml:space="preserve">VALVULA DE DESCARGA METALICA, BASE 1 1/4 " E ACABAMENTO METALICO CROMADO                                                                                                                                                                                                                                                                                                                                                                                                                                  </v>
          </cell>
          <cell r="D12565" t="str">
            <v xml:space="preserve">UN    </v>
          </cell>
          <cell r="E12565">
            <v>204.19</v>
          </cell>
        </row>
        <row r="12566">
          <cell r="A12566">
            <v>37588</v>
          </cell>
          <cell r="B12566" t="str">
            <v>SINAPI</v>
          </cell>
          <cell r="C12566" t="str">
            <v xml:space="preserve">VALVULA DE ESCOAMENTO PARA TANQUE, EM METAL CROMADO, 1.1/2 ", SEM LADRAO, COM TAMPAO PLASTICO                                                                                                                                                                                                                                                                                                                                                                                                             </v>
          </cell>
          <cell r="D12566" t="str">
            <v xml:space="preserve">UN    </v>
          </cell>
          <cell r="E12566">
            <v>66.67</v>
          </cell>
        </row>
        <row r="12567">
          <cell r="A12567">
            <v>11746</v>
          </cell>
          <cell r="B12567" t="str">
            <v>SINAPI</v>
          </cell>
          <cell r="C12567" t="str">
            <v xml:space="preserve">VALVULA DE ESFERA BRUTA EM BRONZE, BITOLA 1 " (REF 1552-B)                                                                                                                                                                                                                                                                                                                                                                                                                                                </v>
          </cell>
          <cell r="D12567" t="str">
            <v xml:space="preserve">UN    </v>
          </cell>
          <cell r="E12567">
            <v>99.95</v>
          </cell>
        </row>
        <row r="12568">
          <cell r="A12568">
            <v>11751</v>
          </cell>
          <cell r="B12568" t="str">
            <v>SINAPI</v>
          </cell>
          <cell r="C12568" t="str">
            <v xml:space="preserve">VALVULA DE ESFERA BRUTA EM BRONZE, BITOLA 1 1/2 " (REF 1552-B)                                                                                                                                                                                                                                                                                                                                                                                                                                            </v>
          </cell>
          <cell r="D12568" t="str">
            <v xml:space="preserve">UN    </v>
          </cell>
          <cell r="E12568">
            <v>179.52</v>
          </cell>
        </row>
        <row r="12569">
          <cell r="A12569">
            <v>11750</v>
          </cell>
          <cell r="B12569" t="str">
            <v>SINAPI</v>
          </cell>
          <cell r="C12569" t="str">
            <v xml:space="preserve">VALVULA DE ESFERA BRUTA EM BRONZE, BITOLA 1 1/4 " (REF 1552-B)                                                                                                                                                                                                                                                                                                                                                                                                                                            </v>
          </cell>
          <cell r="D12569" t="str">
            <v xml:space="preserve">UN    </v>
          </cell>
          <cell r="E12569">
            <v>148.97999999999999</v>
          </cell>
        </row>
        <row r="12570">
          <cell r="A12570">
            <v>11748</v>
          </cell>
          <cell r="B12570" t="str">
            <v>SINAPI</v>
          </cell>
          <cell r="C12570" t="str">
            <v xml:space="preserve">VALVULA DE ESFERA BRUTA EM BRONZE, BITOLA 1/2 " (REF 1552-B)                                                                                                                                                                                                                                                                                                                                                                                                                                              </v>
          </cell>
          <cell r="D12570" t="str">
            <v xml:space="preserve">UN    </v>
          </cell>
          <cell r="E12570">
            <v>64.14</v>
          </cell>
        </row>
        <row r="12571">
          <cell r="A12571">
            <v>11747</v>
          </cell>
          <cell r="B12571" t="str">
            <v>SINAPI</v>
          </cell>
          <cell r="C12571" t="str">
            <v xml:space="preserve">VALVULA DE ESFERA BRUTA EM BRONZE, BITOLA 2 " (REF 1552-B)                                                                                                                                                                                                                                                                                                                                                                                                                                                </v>
          </cell>
          <cell r="D12571" t="str">
            <v xml:space="preserve">UN    </v>
          </cell>
          <cell r="E12571">
            <v>276.82</v>
          </cell>
        </row>
        <row r="12572">
          <cell r="A12572">
            <v>11749</v>
          </cell>
          <cell r="B12572" t="str">
            <v>SINAPI</v>
          </cell>
          <cell r="C12572" t="str">
            <v xml:space="preserve">VALVULA DE ESFERA BRUTA EM BRONZE, BITOLA 3/4 " (REF 1552-B)                                                                                                                                                                                                                                                                                                                                                                                                                                              </v>
          </cell>
          <cell r="D12572" t="str">
            <v xml:space="preserve">UN    </v>
          </cell>
          <cell r="E12572">
            <v>74.040000000000006</v>
          </cell>
        </row>
        <row r="12573">
          <cell r="A12573">
            <v>10236</v>
          </cell>
          <cell r="B12573" t="str">
            <v>SINAPI</v>
          </cell>
          <cell r="C12573" t="str">
            <v xml:space="preserve">VALVULA DE RETENCAO DE BRONZE, PE COM CRIVOS, EXTREMIDADE COM ROSCA, DE 1 1/2", PARA FUNDO DE POCO                                                                                                                                                                                                                                                                                                                                                                                                        </v>
          </cell>
          <cell r="D12573" t="str">
            <v xml:space="preserve">UN    </v>
          </cell>
          <cell r="E12573">
            <v>93.92</v>
          </cell>
        </row>
        <row r="12574">
          <cell r="A12574">
            <v>10233</v>
          </cell>
          <cell r="B12574" t="str">
            <v>SINAPI</v>
          </cell>
          <cell r="C12574" t="str">
            <v xml:space="preserve">VALVULA DE RETENCAO DE BRONZE, PE COM CRIVOS, EXTREMIDADE COM ROSCA, DE 1 1/4", PARA FUNDO DE POCO                                                                                                                                                                                                                                                                                                                                                                                                        </v>
          </cell>
          <cell r="D12574" t="str">
            <v xml:space="preserve">UN    </v>
          </cell>
          <cell r="E12574">
            <v>88.01</v>
          </cell>
        </row>
        <row r="12575">
          <cell r="A12575">
            <v>10234</v>
          </cell>
          <cell r="B12575" t="str">
            <v>SINAPI</v>
          </cell>
          <cell r="C12575" t="str">
            <v xml:space="preserve">VALVULA DE RETENCAO DE BRONZE, PE COM CRIVOS, EXTREMIDADE COM ROSCA, DE 1", PARA FUNDO DE POCO                                                                                                                                                                                                                                                                                                                                                                                                            </v>
          </cell>
          <cell r="D12575" t="str">
            <v xml:space="preserve">UN    </v>
          </cell>
          <cell r="E12575">
            <v>55.44</v>
          </cell>
        </row>
        <row r="12576">
          <cell r="A12576">
            <v>10231</v>
          </cell>
          <cell r="B12576" t="str">
            <v>SINAPI</v>
          </cell>
          <cell r="C12576" t="str">
            <v xml:space="preserve">VALVULA DE RETENCAO DE BRONZE, PE COM CRIVOS, EXTREMIDADE COM ROSCA, DE 2 1/2", PARA FUNDO DE POCO                                                                                                                                                                                                                                                                                                                                                                                                        </v>
          </cell>
          <cell r="D12576" t="str">
            <v xml:space="preserve">UN    </v>
          </cell>
          <cell r="E12576">
            <v>254.24</v>
          </cell>
        </row>
        <row r="12577">
          <cell r="A12577">
            <v>10232</v>
          </cell>
          <cell r="B12577" t="str">
            <v>SINAPI</v>
          </cell>
          <cell r="C12577" t="str">
            <v xml:space="preserve">VALVULA DE RETENCAO DE BRONZE, PE COM CRIVOS, EXTREMIDADE COM ROSCA, DE 2", PARA FUNDO DE POCO                                                                                                                                                                                                                                                                                                                                                                                                            </v>
          </cell>
          <cell r="D12577" t="str">
            <v xml:space="preserve">UN    </v>
          </cell>
          <cell r="E12577">
            <v>142.26</v>
          </cell>
        </row>
        <row r="12578">
          <cell r="A12578">
            <v>10229</v>
          </cell>
          <cell r="B12578" t="str">
            <v>SINAPI</v>
          </cell>
          <cell r="C12578" t="str">
            <v xml:space="preserve">VALVULA DE RETENCAO DE BRONZE, PE COM CRIVOS, EXTREMIDADE COM ROSCA, DE 3/4", PARA FUNDO DE POCO                                                                                                                                                                                                                                                                                                                                                                                                          </v>
          </cell>
          <cell r="D12578" t="str">
            <v xml:space="preserve">UN    </v>
          </cell>
          <cell r="E12578">
            <v>50.14</v>
          </cell>
        </row>
        <row r="12579">
          <cell r="A12579">
            <v>10235</v>
          </cell>
          <cell r="B12579" t="str">
            <v>SINAPI</v>
          </cell>
          <cell r="C12579" t="str">
            <v xml:space="preserve">VALVULA DE RETENCAO DE BRONZE, PE COM CRIVOS, EXTREMIDADE COM ROSCA, DE 3", PARA FUNDO DE POCO                                                                                                                                                                                                                                                                                                                                                                                                            </v>
          </cell>
          <cell r="D12579" t="str">
            <v xml:space="preserve">UN    </v>
          </cell>
          <cell r="E12579">
            <v>348.53</v>
          </cell>
        </row>
        <row r="12580">
          <cell r="A12580">
            <v>10230</v>
          </cell>
          <cell r="B12580" t="str">
            <v>SINAPI</v>
          </cell>
          <cell r="C12580" t="str">
            <v xml:space="preserve">VALVULA DE RETENCAO DE BRONZE, PE COM CRIVOS, EXTREMIDADE COM ROSCA, DE 4", PARA FUNDO DE POCO                                                                                                                                                                                                                                                                                                                                                                                                            </v>
          </cell>
          <cell r="D12580" t="str">
            <v xml:space="preserve">UN    </v>
          </cell>
          <cell r="E12580">
            <v>613.38</v>
          </cell>
        </row>
        <row r="12581">
          <cell r="A12581">
            <v>10409</v>
          </cell>
          <cell r="B12581" t="str">
            <v>SINAPI</v>
          </cell>
          <cell r="C12581" t="str">
            <v xml:space="preserve">VALVULA DE RETENCAO HORIZONTAL, DE BRONZE (PN-25), 1 1/2", 400 PSI, TAMPA DE PORCA DE UNIAO, EXTREMIDADES COM ROSCA                                                                                                                                                                                                                                                                                                                                                                                       </v>
          </cell>
          <cell r="D12581" t="str">
            <v xml:space="preserve">UN    </v>
          </cell>
          <cell r="E12581">
            <v>182.23</v>
          </cell>
        </row>
        <row r="12582">
          <cell r="A12582">
            <v>10411</v>
          </cell>
          <cell r="B12582" t="str">
            <v>SINAPI</v>
          </cell>
          <cell r="C12582" t="str">
            <v xml:space="preserve">VALVULA DE RETENCAO HORIZONTAL, DE BRONZE (PN-25), 1 1/4", 400 PSI, TAMPA DE PORCA DE UNIAO, EXTREMIDADES COM ROSCA                                                                                                                                                                                                                                                                                                                                                                                       </v>
          </cell>
          <cell r="D12582" t="str">
            <v xml:space="preserve">UN    </v>
          </cell>
          <cell r="E12582">
            <v>163.06</v>
          </cell>
        </row>
        <row r="12583">
          <cell r="A12583">
            <v>10404</v>
          </cell>
          <cell r="B12583" t="str">
            <v>SINAPI</v>
          </cell>
          <cell r="C12583" t="str">
            <v xml:space="preserve">VALVULA DE RETENCAO HORIZONTAL, DE BRONZE (PN-25), 1/2", 400 PSI, TAMPA DE PORCA DE UNIAO, EXTREMIDADES COM ROSCA                                                                                                                                                                                                                                                                                                                                                                                         </v>
          </cell>
          <cell r="D12583" t="str">
            <v xml:space="preserve">UN    </v>
          </cell>
          <cell r="E12583">
            <v>66.13</v>
          </cell>
        </row>
        <row r="12584">
          <cell r="A12584">
            <v>10410</v>
          </cell>
          <cell r="B12584" t="str">
            <v>SINAPI</v>
          </cell>
          <cell r="C12584" t="str">
            <v xml:space="preserve">VALVULA DE RETENCAO HORIZONTAL, DE BRONZE (PN-25), 1", 400 PSI, TAMPA DE PORCA DE UNIAO, EXTREMIDADES COM ROSCA                                                                                                                                                                                                                                                                                                                                                                                           </v>
          </cell>
          <cell r="D12584" t="str">
            <v xml:space="preserve">UN    </v>
          </cell>
          <cell r="E12584">
            <v>108.92</v>
          </cell>
        </row>
        <row r="12585">
          <cell r="A12585">
            <v>10405</v>
          </cell>
          <cell r="B12585" t="str">
            <v>SINAPI</v>
          </cell>
          <cell r="C12585" t="str">
            <v xml:space="preserve">VALVULA DE RETENCAO HORIZONTAL, DE BRONZE (PN-25), 2 1/2", 400 PSI, TAMPA DE PORCA DE UNIAO, EXTREMIDADES COM ROSCA                                                                                                                                                                                                                                                                                                                                                                                       </v>
          </cell>
          <cell r="D12585" t="str">
            <v xml:space="preserve">UN    </v>
          </cell>
          <cell r="E12585">
            <v>365.1</v>
          </cell>
        </row>
        <row r="12586">
          <cell r="A12586">
            <v>10408</v>
          </cell>
          <cell r="B12586" t="str">
            <v>SINAPI</v>
          </cell>
          <cell r="C12586" t="str">
            <v xml:space="preserve">VALVULA DE RETENCAO HORIZONTAL, DE BRONZE (PN-25), 2", 400 PSI, TAMPA DE PORCA DE UNIAO, EXTREMIDADES COM ROSCA                                                                                                                                                                                                                                                                                                                                                                                           </v>
          </cell>
          <cell r="D12586" t="str">
            <v xml:space="preserve">UN    </v>
          </cell>
          <cell r="E12586">
            <v>255.3</v>
          </cell>
        </row>
        <row r="12587">
          <cell r="A12587">
            <v>10412</v>
          </cell>
          <cell r="B12587" t="str">
            <v>SINAPI</v>
          </cell>
          <cell r="C12587" t="str">
            <v xml:space="preserve">VALVULA DE RETENCAO HORIZONTAL, DE BRONZE (PN-25), 3/4", 400 PSI, TAMPA DE PORCA DE UNIAO, EXTREMIDADES COM ROSCA                                                                                                                                                                                                                                                                                                                                                                                         </v>
          </cell>
          <cell r="D12587" t="str">
            <v xml:space="preserve">UN    </v>
          </cell>
          <cell r="E12587">
            <v>80.14</v>
          </cell>
        </row>
        <row r="12588">
          <cell r="A12588">
            <v>10406</v>
          </cell>
          <cell r="B12588" t="str">
            <v>SINAPI</v>
          </cell>
          <cell r="C12588" t="str">
            <v xml:space="preserve">VALVULA DE RETENCAO HORIZONTAL, DE BRONZE (PN-25), 3", 400 PSI, TAMPA DE PORCA DE UNIAO, EXTREMIDADES COM ROSCA                                                                                                                                                                                                                                                                                                                                                                                           </v>
          </cell>
          <cell r="D12588" t="str">
            <v xml:space="preserve">UN    </v>
          </cell>
          <cell r="E12588">
            <v>504.27</v>
          </cell>
        </row>
        <row r="12589">
          <cell r="A12589">
            <v>10407</v>
          </cell>
          <cell r="B12589" t="str">
            <v>SINAPI</v>
          </cell>
          <cell r="C12589" t="str">
            <v xml:space="preserve">VALVULA DE RETENCAO HORIZONTAL, DE BRONZE (PN-25), 4", 400 PSI, TAMPA DE PORCA DE UNIAO, EXTREMIDADES COM ROSCA                                                                                                                                                                                                                                                                                                                                                                                           </v>
          </cell>
          <cell r="D12589" t="str">
            <v xml:space="preserve">UN    </v>
          </cell>
          <cell r="E12589">
            <v>782.13</v>
          </cell>
        </row>
        <row r="12590">
          <cell r="A12590">
            <v>10416</v>
          </cell>
          <cell r="B12590" t="str">
            <v>SINAPI</v>
          </cell>
          <cell r="C12590" t="str">
            <v xml:space="preserve">VALVULA DE RETENCAO VERTICAL, DE BRONZE (PN-16), 1 1/2", 200 PSI, EXTREMIDADES COM ROSCA                                                                                                                                                                                                                                                                                                                                                                                                                  </v>
          </cell>
          <cell r="D12590" t="str">
            <v xml:space="preserve">UN    </v>
          </cell>
          <cell r="E12590">
            <v>97.01</v>
          </cell>
        </row>
        <row r="12591">
          <cell r="A12591">
            <v>10419</v>
          </cell>
          <cell r="B12591" t="str">
            <v>SINAPI</v>
          </cell>
          <cell r="C12591" t="str">
            <v xml:space="preserve">VALVULA DE RETENCAO VERTICAL, DE BRONZE (PN-16), 1 1/4", 200 PSI, EXTREMIDADES COM ROSCA                                                                                                                                                                                                                                                                                                                                                                                                                  </v>
          </cell>
          <cell r="D12591" t="str">
            <v xml:space="preserve">UN    </v>
          </cell>
          <cell r="E12591">
            <v>84.21</v>
          </cell>
        </row>
        <row r="12592">
          <cell r="A12592">
            <v>21092</v>
          </cell>
          <cell r="B12592" t="str">
            <v>SINAPI</v>
          </cell>
          <cell r="C12592" t="str">
            <v xml:space="preserve">VALVULA DE RETENCAO VERTICAL, DE BRONZE (PN-16), 1/2", 200 PSI, EXTREMIDADES COM ROSCA                                                                                                                                                                                                                                                                                                                                                                                                                    </v>
          </cell>
          <cell r="D12592" t="str">
            <v xml:space="preserve">UN    </v>
          </cell>
          <cell r="E12592">
            <v>48.14</v>
          </cell>
        </row>
        <row r="12593">
          <cell r="A12593">
            <v>10418</v>
          </cell>
          <cell r="B12593" t="str">
            <v>SINAPI</v>
          </cell>
          <cell r="C12593" t="str">
            <v xml:space="preserve">VALVULA DE RETENCAO VERTICAL, DE BRONZE (PN-16), 1", 200 PSI, EXTREMIDADES COM ROSCA                                                                                                                                                                                                                                                                                                                                                                                                                      </v>
          </cell>
          <cell r="D12593" t="str">
            <v xml:space="preserve">UN    </v>
          </cell>
          <cell r="E12593">
            <v>56.13</v>
          </cell>
        </row>
        <row r="12594">
          <cell r="A12594">
            <v>12657</v>
          </cell>
          <cell r="B12594" t="str">
            <v>SINAPI</v>
          </cell>
          <cell r="C12594" t="str">
            <v xml:space="preserve">VALVULA DE RETENCAO VERTICAL, DE BRONZE (PN-16), 2 1/2", 200 PSI, EXTREMIDADES COM ROSCA                                                                                                                                                                                                                                                                                                                                                                                                                  </v>
          </cell>
          <cell r="D12594" t="str">
            <v xml:space="preserve">UN    </v>
          </cell>
          <cell r="E12594">
            <v>226.51</v>
          </cell>
        </row>
        <row r="12595">
          <cell r="A12595">
            <v>10417</v>
          </cell>
          <cell r="B12595" t="str">
            <v>SINAPI</v>
          </cell>
          <cell r="C12595" t="str">
            <v xml:space="preserve">VALVULA DE RETENCAO VERTICAL, DE BRONZE (PN-16), 2", 200 PSI, EXTREMIDADES COM ROSCA                                                                                                                                                                                                                                                                                                                                                                                                                      </v>
          </cell>
          <cell r="D12595" t="str">
            <v xml:space="preserve">UN    </v>
          </cell>
          <cell r="E12595">
            <v>141.35</v>
          </cell>
        </row>
        <row r="12596">
          <cell r="A12596">
            <v>10413</v>
          </cell>
          <cell r="B12596" t="str">
            <v>SINAPI</v>
          </cell>
          <cell r="C12596" t="str">
            <v xml:space="preserve">VALVULA DE RETENCAO VERTICAL, DE BRONZE (PN-16), 3/4", 200 PSI, EXTREMIDADES COM ROSCA                                                                                                                                                                                                                                                                                                                                                                                                                    </v>
          </cell>
          <cell r="D12596" t="str">
            <v xml:space="preserve">UN    </v>
          </cell>
          <cell r="E12596">
            <v>51.37</v>
          </cell>
        </row>
        <row r="12597">
          <cell r="A12597">
            <v>10414</v>
          </cell>
          <cell r="B12597" t="str">
            <v>SINAPI</v>
          </cell>
          <cell r="C12597" t="str">
            <v xml:space="preserve">VALVULA DE RETENCAO VERTICAL, DE BRONZE (PN-16), 3", 200 PSI, EXTREMIDADES COM ROSCA                                                                                                                                                                                                                                                                                                                                                                                                                      </v>
          </cell>
          <cell r="D12597" t="str">
            <v xml:space="preserve">UN    </v>
          </cell>
          <cell r="E12597">
            <v>309.31</v>
          </cell>
        </row>
        <row r="12598">
          <cell r="A12598">
            <v>10415</v>
          </cell>
          <cell r="B12598" t="str">
            <v>SINAPI</v>
          </cell>
          <cell r="C12598" t="str">
            <v xml:space="preserve">VALVULA DE RETENCAO VERTICAL, DE BRONZE (PN-16), 4", 200 PSI, EXTREMIDADES COM ROSCA                                                                                                                                                                                                                                                                                                                                                                                                                      </v>
          </cell>
          <cell r="D12598" t="str">
            <v xml:space="preserve">UN    </v>
          </cell>
          <cell r="E12598">
            <v>536.83000000000004</v>
          </cell>
        </row>
        <row r="12599">
          <cell r="A12599">
            <v>38643</v>
          </cell>
          <cell r="B12599" t="str">
            <v>SINAPI</v>
          </cell>
          <cell r="C12599" t="str">
            <v xml:space="preserve">VALVULA EM METAL CROMADO PARA LAVATORIO, 1 " SEM LADRAO                                                                                                                                                                                                                                                                                                                                                                                                                                                   </v>
          </cell>
          <cell r="D12599" t="str">
            <v xml:space="preserve">UN    </v>
          </cell>
          <cell r="E12599">
            <v>52.98</v>
          </cell>
        </row>
        <row r="12600">
          <cell r="A12600">
            <v>6157</v>
          </cell>
          <cell r="B12600" t="str">
            <v>SINAPI</v>
          </cell>
          <cell r="C12600" t="str">
            <v xml:space="preserve">VALVULA EM METAL CROMADO PARA PIA AMERICANA 3.1/2 X 1.1/2 "                                                                                                                                                                                                                                                                                                                                                                                                                                               </v>
          </cell>
          <cell r="D12600" t="str">
            <v xml:space="preserve">UN    </v>
          </cell>
          <cell r="E12600">
            <v>72.37</v>
          </cell>
        </row>
        <row r="12601">
          <cell r="A12601">
            <v>6158</v>
          </cell>
          <cell r="B12601" t="str">
            <v>SINAPI</v>
          </cell>
          <cell r="C12601" t="str">
            <v xml:space="preserve">VALVULA EM PLASTICO BRANCO PARA LAVATORIO 1 ", SEM UNHO, COM LADRAO                                                                                                                                                                                                                                                                                                                                                                                                                                       </v>
          </cell>
          <cell r="D12601" t="str">
            <v xml:space="preserve">UN    </v>
          </cell>
          <cell r="E12601">
            <v>7.86</v>
          </cell>
        </row>
        <row r="12602">
          <cell r="A12602">
            <v>6153</v>
          </cell>
          <cell r="B12602" t="str">
            <v>SINAPI</v>
          </cell>
          <cell r="C12602" t="str">
            <v xml:space="preserve">VALVULA EM PLASTICO BRANCO PARA TANQUE OU LAVATORIO 1 ", SEM UNHO E SEM LADRAO                                                                                                                                                                                                                                                                                                                                                                                                                            </v>
          </cell>
          <cell r="D12602" t="str">
            <v xml:space="preserve">UN    </v>
          </cell>
          <cell r="E12602">
            <v>5.41</v>
          </cell>
        </row>
        <row r="12603">
          <cell r="A12603">
            <v>6156</v>
          </cell>
          <cell r="B12603" t="str">
            <v>SINAPI</v>
          </cell>
          <cell r="C12603" t="str">
            <v xml:space="preserve">VALVULA EM PLASTICO BRANCO PARA TANQUE 1.1/4 " X 1.1/2 ", SEM UNHO E SEM LADRAO                                                                                                                                                                                                                                                                                                                                                                                                                           </v>
          </cell>
          <cell r="D12603" t="str">
            <v xml:space="preserve">UN    </v>
          </cell>
          <cell r="E12603">
            <v>6.74</v>
          </cell>
        </row>
        <row r="12604">
          <cell r="A12604">
            <v>6154</v>
          </cell>
          <cell r="B12604" t="str">
            <v>SINAPI</v>
          </cell>
          <cell r="C12604" t="str">
            <v xml:space="preserve">VALVULA EM PLASTICO CROMADO PARA LAVATORIO 1 ", SEM UNHO, COM LADRAO                                                                                                                                                                                                                                                                                                                                                                                                                                      </v>
          </cell>
          <cell r="D12604" t="str">
            <v xml:space="preserve">UN    </v>
          </cell>
          <cell r="E12604">
            <v>9.61</v>
          </cell>
        </row>
        <row r="12605">
          <cell r="A12605">
            <v>6155</v>
          </cell>
          <cell r="B12605" t="str">
            <v>SINAPI</v>
          </cell>
          <cell r="C12605" t="str">
            <v xml:space="preserve">VALVULA EM PLASTICO CROMADO TIPO AMERICANA PARA PIA DE COZINHA 3.1/2 " X 1.1/2 ", SEM ADAPTADOR                                                                                                                                                                                                                                                                                                                                                                                                           </v>
          </cell>
          <cell r="D12605" t="str">
            <v xml:space="preserve">UN    </v>
          </cell>
          <cell r="E12605">
            <v>22.13</v>
          </cell>
        </row>
        <row r="12606">
          <cell r="A12606">
            <v>43595</v>
          </cell>
          <cell r="B12606" t="str">
            <v>SINAPI</v>
          </cell>
          <cell r="C12606" t="str">
            <v xml:space="preserve">VARA FINA PARA CREMONA, EM FERRO ZINCADO BRANCO, COM DIAMETRO DE APROX 10 MM E COMPRIMENTO DE 1,20 M                                                                                                                                                                                                                                                                                                                                                                                                      </v>
          </cell>
          <cell r="D12606" t="str">
            <v xml:space="preserve">UN    </v>
          </cell>
          <cell r="E12606">
            <v>19.079999999999998</v>
          </cell>
        </row>
        <row r="12607">
          <cell r="A12607">
            <v>43596</v>
          </cell>
          <cell r="B12607" t="str">
            <v>SINAPI</v>
          </cell>
          <cell r="C12607" t="str">
            <v xml:space="preserve">VARA FINA PARA CREMONA, EM FERRO ZINCADO BRANCO, COM DIAMETRO DE APROX 10 MM E COMPRIMENTO DE 1,50 M                                                                                                                                                                                                                                                                                                                                                                                                      </v>
          </cell>
          <cell r="D12607" t="str">
            <v xml:space="preserve">UN    </v>
          </cell>
          <cell r="E12607">
            <v>22.05</v>
          </cell>
        </row>
        <row r="12608">
          <cell r="A12608">
            <v>38108</v>
          </cell>
          <cell r="B12608" t="str">
            <v>SINAPI</v>
          </cell>
          <cell r="C12608" t="str">
            <v xml:space="preserve">VARIADOR DE LUMINOSIDADE ROTATIVO (DIMMER) 127 V, 300 W (APENAS MODULO)                                                                                                                                                                                                                                                                                                                                                                                                                                   </v>
          </cell>
          <cell r="D12608" t="str">
            <v xml:space="preserve">UN    </v>
          </cell>
          <cell r="E12608">
            <v>46.35</v>
          </cell>
        </row>
        <row r="12609">
          <cell r="A12609">
            <v>38087</v>
          </cell>
          <cell r="B12609" t="str">
            <v>SINAPI</v>
          </cell>
          <cell r="C12609" t="str">
            <v xml:space="preserve">VARIADOR DE LUMINOSIDADE ROTATIVO (DIMMER) 127V, 300W, CONJUNTO MONTADO PARA EMBUTIR 4" X 2" (PLACA + SUPORTE + MODULO)                                                                                                                                                                                                                                                                                                                                                                                   </v>
          </cell>
          <cell r="D12609" t="str">
            <v xml:space="preserve">UN    </v>
          </cell>
          <cell r="E12609">
            <v>59.61</v>
          </cell>
        </row>
        <row r="12610">
          <cell r="A12610">
            <v>38109</v>
          </cell>
          <cell r="B12610" t="str">
            <v>SINAPI</v>
          </cell>
          <cell r="C12610" t="str">
            <v xml:space="preserve">VARIADOR DE LUMINOSIDADE ROTATIVO (DIMMER) 220 V, 600 W (APENAS MODULO)                                                                                                                                                                                                                                                                                                                                                                                                                                   </v>
          </cell>
          <cell r="D12610" t="str">
            <v xml:space="preserve">UN    </v>
          </cell>
          <cell r="E12610">
            <v>74.08</v>
          </cell>
        </row>
        <row r="12611">
          <cell r="A12611">
            <v>38088</v>
          </cell>
          <cell r="B12611" t="str">
            <v>SINAPI</v>
          </cell>
          <cell r="C12611" t="str">
            <v xml:space="preserve">VARIADOR DE LUMINOSIDADE ROTATIVO (DIMMER) 220V, 600W, CONJUNTO MONTADO PARA EMBUTIR 4" X 2" (PLACA + SUPORTE + MODULO)                                                                                                                                                                                                                                                                                                                                                                                   </v>
          </cell>
          <cell r="D12611" t="str">
            <v xml:space="preserve">UN    </v>
          </cell>
          <cell r="E12611">
            <v>77.89</v>
          </cell>
        </row>
        <row r="12612">
          <cell r="A12612">
            <v>38110</v>
          </cell>
          <cell r="B12612" t="str">
            <v>SINAPI</v>
          </cell>
          <cell r="C12612" t="str">
            <v xml:space="preserve">VARIADOR DE VELOCIDADE PARA VENTILADOR 127 V, 150 W (APENAS MODULO)                                                                                                                                                                                                                                                                                                                                                                                                                                       </v>
          </cell>
          <cell r="D12612" t="str">
            <v xml:space="preserve">UN    </v>
          </cell>
          <cell r="E12612">
            <v>28.49</v>
          </cell>
        </row>
        <row r="12613">
          <cell r="A12613">
            <v>38089</v>
          </cell>
          <cell r="B12613" t="str">
            <v>SINAPI</v>
          </cell>
          <cell r="C12613" t="str">
            <v xml:space="preserve">VARIADOR DE VELOCIDADE PARA VENTILADOR 127V, 150W + 2 INTERRUPTORES PARALELOS, PARA REVERSAO E LAMPADA, CONJUNTO MONTADO PARA EMBUTIR 4" X 2" (PLACA + SUPORTE + MODULOS)                                                                                                                                                                                                                                                                                                                                 </v>
          </cell>
          <cell r="D12613" t="str">
            <v xml:space="preserve">UN    </v>
          </cell>
          <cell r="E12613">
            <v>49.65</v>
          </cell>
        </row>
        <row r="12614">
          <cell r="A12614">
            <v>38111</v>
          </cell>
          <cell r="B12614" t="str">
            <v>SINAPI</v>
          </cell>
          <cell r="C12614" t="str">
            <v xml:space="preserve">VARIADOR DE VELOCIDADE PARA VENTILADOR 220 V, 250 W (APENAS MODULO)                                                                                                                                                                                                                                                                                                                                                                                                                                       </v>
          </cell>
          <cell r="D12614" t="str">
            <v xml:space="preserve">UN    </v>
          </cell>
          <cell r="E12614">
            <v>31.87</v>
          </cell>
        </row>
        <row r="12615">
          <cell r="A12615">
            <v>38090</v>
          </cell>
          <cell r="B12615" t="str">
            <v>SINAPI</v>
          </cell>
          <cell r="C12615" t="str">
            <v xml:space="preserve">VARIADOR DE VELOCIDADE PARA VENTILADOR 220V, 250W + 2 INTERRUPTORES PARALELOS, PARA REVERSAO E LAMPADA, CONJUNTO MONTADO PARA EMBUTIR 4" X 2" (PLACA + SUPORTE + MODULOS)                                                                                                                                                                                                                                                                                                                                 </v>
          </cell>
          <cell r="D12615" t="str">
            <v xml:space="preserve">UN    </v>
          </cell>
          <cell r="E12615">
            <v>51.32</v>
          </cell>
        </row>
        <row r="12616">
          <cell r="A12616">
            <v>13726</v>
          </cell>
          <cell r="B12616" t="str">
            <v>SINAPI</v>
          </cell>
          <cell r="C12616" t="str">
            <v xml:space="preserve">VASSOURA MECANICA REBOCAVEL COM ESCOVA CILINDRICA LARGURA UTIL DE VARRIMENTO = 2,44M                                                                                                                                                                                                                                                                                                                                                                                                                      </v>
          </cell>
          <cell r="D12616" t="str">
            <v xml:space="preserve">UN    </v>
          </cell>
          <cell r="E12616">
            <v>83826.52</v>
          </cell>
        </row>
        <row r="12617">
          <cell r="A12617">
            <v>38400</v>
          </cell>
          <cell r="B12617" t="str">
            <v>SINAPI</v>
          </cell>
          <cell r="C12617" t="str">
            <v xml:space="preserve">VASSOURA 40 CM COM CABO                                                                                                                                                                                                                                                                                                                                                                                                                                                                                   </v>
          </cell>
          <cell r="D12617" t="str">
            <v xml:space="preserve">UN    </v>
          </cell>
          <cell r="E12617">
            <v>22.09</v>
          </cell>
        </row>
        <row r="12618">
          <cell r="A12618">
            <v>12627</v>
          </cell>
          <cell r="B12618" t="str">
            <v>SINAPI</v>
          </cell>
          <cell r="C12618" t="str">
            <v xml:space="preserve">VEDACAO DE CALHA, EM BORRACHA COR PRETA, MEDIDA ENTRE 119 E 170 MM, PARA DRENAGEM PLUVIAL PREDIAL                                                                                                                                                                                                                                                                                                                                                                                                         </v>
          </cell>
          <cell r="D12618" t="str">
            <v xml:space="preserve">UN    </v>
          </cell>
          <cell r="E12618">
            <v>0.54</v>
          </cell>
        </row>
        <row r="12619">
          <cell r="A12619">
            <v>39996</v>
          </cell>
          <cell r="B12619" t="str">
            <v>SINAPI</v>
          </cell>
          <cell r="C12619" t="str">
            <v xml:space="preserve">VERGALHAO ZINCADO ROSCA TOTAL, 1/4 " (6,3 MM)                                                                                                                                                                                                                                                                                                                                                                                                                                                             </v>
          </cell>
          <cell r="D12619" t="str">
            <v xml:space="preserve">M     </v>
          </cell>
          <cell r="E12619">
            <v>3.77</v>
          </cell>
        </row>
        <row r="12620">
          <cell r="A12620">
            <v>10478</v>
          </cell>
          <cell r="B12620" t="str">
            <v>SINAPI</v>
          </cell>
          <cell r="C12620" t="str">
            <v xml:space="preserve">VERNIZ A BASE RESINA ALQUIDICA COM POLIURETANO PARA MADEIRA, COM FILTRO SOLAR, BRILHANTE, USO INTERNO E EXTERNO                                                                                                                                                                                                                                                                                                                                                                                           </v>
          </cell>
          <cell r="D12620" t="str">
            <v xml:space="preserve">L     </v>
          </cell>
          <cell r="E12620">
            <v>37.67</v>
          </cell>
        </row>
        <row r="12621">
          <cell r="A12621">
            <v>10481</v>
          </cell>
          <cell r="B12621" t="str">
            <v>SINAPI</v>
          </cell>
          <cell r="C12621" t="str">
            <v xml:space="preserve">VERNIZ MARITIMO PREMIUM PARA MADEIRA, COM FILTRO SOLAR, BRILHANTE, USO INTERNO E EXTERNO                                                                                                                                                                                                                                                                                                                                                                                                                  </v>
          </cell>
          <cell r="D12621" t="str">
            <v xml:space="preserve">L     </v>
          </cell>
          <cell r="E12621">
            <v>33.5</v>
          </cell>
        </row>
        <row r="12622">
          <cell r="A12622">
            <v>10475</v>
          </cell>
          <cell r="B12622" t="str">
            <v>SINAPI</v>
          </cell>
          <cell r="C12622" t="str">
            <v xml:space="preserve">VERNIZ TIPO COPAL PARA MADEIRA, BRILHANTE, USO INTERNO                                                                                                                                                                                                                                                                                                                                                                                                                                                    </v>
          </cell>
          <cell r="D12622" t="str">
            <v xml:space="preserve">L     </v>
          </cell>
          <cell r="E12622">
            <v>32.409999999999997</v>
          </cell>
        </row>
        <row r="12623">
          <cell r="A12623">
            <v>4031</v>
          </cell>
          <cell r="B12623" t="str">
            <v>SINAPI</v>
          </cell>
          <cell r="C12623" t="str">
            <v xml:space="preserve">VEU DE VIDRO/VEU DE SUPERFICIE 30 A 35 G/M2                                                                                                                                                                                                                                                                                                                                                                                                                                                               </v>
          </cell>
          <cell r="D12623" t="str">
            <v xml:space="preserve">M2    </v>
          </cell>
          <cell r="E12623">
            <v>31.64</v>
          </cell>
        </row>
        <row r="12624">
          <cell r="A12624">
            <v>4030</v>
          </cell>
          <cell r="B12624" t="str">
            <v>SINAPI</v>
          </cell>
          <cell r="C12624" t="str">
            <v xml:space="preserve">VEU POLIESTER                                                                                                                                                                                                                                                                                                                                                                                                                                                                                             </v>
          </cell>
          <cell r="D12624" t="str">
            <v xml:space="preserve">M2    </v>
          </cell>
          <cell r="E12624">
            <v>6.73</v>
          </cell>
        </row>
        <row r="12625">
          <cell r="A12625">
            <v>39399</v>
          </cell>
          <cell r="B12625" t="str">
            <v>SINAPI</v>
          </cell>
          <cell r="C12625" t="str">
            <v xml:space="preserve">VIBRADOR DE IMERSAO, COM PONTEIRA DE *35* MM, MANGOTE DE 5 M, SEM MOTOR                                                                                                                                                                                                                                                                                                                                                                                                                                   </v>
          </cell>
          <cell r="D12625" t="str">
            <v xml:space="preserve">UN    </v>
          </cell>
          <cell r="E12625">
            <v>1690.69</v>
          </cell>
        </row>
        <row r="12626">
          <cell r="A12626">
            <v>39400</v>
          </cell>
          <cell r="B12626" t="str">
            <v>SINAPI</v>
          </cell>
          <cell r="C12626" t="str">
            <v xml:space="preserve">VIBRADOR DE IMERSAO, COM PONTEIRA DE *45* MM, MANGOTE DE 5 M, SEM MOTOR.                                                                                                                                                                                                                                                                                                                                                                                                                                  </v>
          </cell>
          <cell r="D12626" t="str">
            <v xml:space="preserve">UN    </v>
          </cell>
          <cell r="E12626">
            <v>1837.7</v>
          </cell>
        </row>
        <row r="12627">
          <cell r="A12627">
            <v>39401</v>
          </cell>
          <cell r="B12627" t="str">
            <v>SINAPI</v>
          </cell>
          <cell r="C12627" t="str">
            <v xml:space="preserve">VIBRADOR DE IMERSAO, COM PONTEIRA DE *60* MM, MANGOTE DE 5 M, SEM MOTOR.                                                                                                                                                                                                                                                                                                                                                                                                                                  </v>
          </cell>
          <cell r="D12627" t="str">
            <v xml:space="preserve">UN    </v>
          </cell>
          <cell r="E12627">
            <v>2061.46</v>
          </cell>
        </row>
        <row r="12628">
          <cell r="A12628">
            <v>11652</v>
          </cell>
          <cell r="B12628" t="str">
            <v>SINAPI</v>
          </cell>
          <cell r="C12628" t="str">
            <v xml:space="preserve">VIBRADOR DE IMERSAO, DIAMETRO DA PONTEIRA DE *35* MM, COM MOTOR 4 TEMPOS A GASOLINA DE 5,5 HP (5,5 CV)                                                                                                                                                                                                                                                                                                                                                                                                    </v>
          </cell>
          <cell r="D12628" t="str">
            <v xml:space="preserve">UN    </v>
          </cell>
          <cell r="E12628">
            <v>4435</v>
          </cell>
        </row>
        <row r="12629">
          <cell r="A12629">
            <v>13896</v>
          </cell>
          <cell r="B12629" t="str">
            <v>SINAPI</v>
          </cell>
          <cell r="C12629" t="str">
            <v xml:space="preserve">VIBRADOR DE IMERSAO, DIAMETRO DA PONTEIRA DE *45* MM, COM MOTOR ELETRICO TRIFASICO DE 2 HP (2 CV)                                                                                                                                                                                                                                                                                                                                                                                                         </v>
          </cell>
          <cell r="D12629" t="str">
            <v xml:space="preserve">UN    </v>
          </cell>
          <cell r="E12629">
            <v>3978.58</v>
          </cell>
        </row>
        <row r="12630">
          <cell r="A12630">
            <v>13475</v>
          </cell>
          <cell r="B12630" t="str">
            <v>SINAPI</v>
          </cell>
          <cell r="C12630" t="str">
            <v xml:space="preserve">VIBRADOR DE IMERSAO, DIAMETRO DA PONTEIRA DE *45* MM, COM MOTOR 4 TEMPOS A GASOLINA DE 5,5 HP (5,5 CV)                                                                                                                                                                                                                                                                                                                                                                                                    </v>
          </cell>
          <cell r="D12630" t="str">
            <v xml:space="preserve">UN    </v>
          </cell>
          <cell r="E12630">
            <v>4846.3900000000003</v>
          </cell>
        </row>
        <row r="12631">
          <cell r="A12631">
            <v>44491</v>
          </cell>
          <cell r="B12631" t="str">
            <v>SINAPI</v>
          </cell>
          <cell r="C12631" t="str">
            <v xml:space="preserve">VIBROACABADORA DE ASFALTO SOBRE ESTEIRAS, LARG. PAVIM. MAX. 8,00 M, POT. 100 KW/ 134 HP, CAP.  600 T/ H                                                                                                                                                                                                                                                                                                                                                                                                   </v>
          </cell>
          <cell r="D12631" t="str">
            <v xml:space="preserve">UN    </v>
          </cell>
          <cell r="E12631">
            <v>4655861.7</v>
          </cell>
        </row>
        <row r="12632">
          <cell r="A12632">
            <v>44470</v>
          </cell>
          <cell r="B12632" t="str">
            <v>SINAPI</v>
          </cell>
          <cell r="C12632" t="str">
            <v xml:space="preserve">VIBROACABADORA DE ASFALTO SOBRE ESTEIRAS, LARG. PAVIM. 2,13 M A 4,55 M, POT. 74 KW/ 100 HP, CAP. 400  T/ H                                                                                                                                                                                                                                                                                                                                                                                                </v>
          </cell>
          <cell r="D12632" t="str">
            <v xml:space="preserve">UN    </v>
          </cell>
          <cell r="E12632">
            <v>1960063.74</v>
          </cell>
        </row>
        <row r="12633">
          <cell r="A12633">
            <v>13476</v>
          </cell>
          <cell r="B12633" t="str">
            <v>SINAPI</v>
          </cell>
          <cell r="C12633" t="str">
            <v xml:space="preserve">VIBROACABADORA DE ASFALTO SOBRE ESTEIRAS, LARG. PAVIM. 2,60 M A 5,75 M, POT. 110 HP, CAP. 450 T/ H                                                                                                                                                                                                                                                                                                                                                                                                        </v>
          </cell>
          <cell r="D12633" t="str">
            <v xml:space="preserve">UN    </v>
          </cell>
          <cell r="E12633">
            <v>1974267.24</v>
          </cell>
        </row>
        <row r="12634">
          <cell r="A12634">
            <v>10488</v>
          </cell>
          <cell r="B12634" t="str">
            <v>SINAPI</v>
          </cell>
          <cell r="C12634" t="str">
            <v xml:space="preserve">VIBROACABADORA DE ASFALTO SOBRE ESTEIRAS, LARG. PAVIMENT. 1,90 A 5,3 M, POT. 78 KW/105 HP, CAP. 450 T/H                                                                                                                                                                                                                                                                                                                                                                                                   </v>
          </cell>
          <cell r="D12634" t="str">
            <v xml:space="preserve">UN    </v>
          </cell>
          <cell r="E12634">
            <v>2391846</v>
          </cell>
        </row>
        <row r="12635">
          <cell r="A12635">
            <v>13606</v>
          </cell>
          <cell r="B12635" t="str">
            <v>SINAPI</v>
          </cell>
          <cell r="C12635" t="str">
            <v xml:space="preserve">VIBROACABADORA DE ASFALTO SOBRE RODAS, LARGURA DE PAVIMENTACAO DE 1,70 A 4,20 M, POTENCIA 78 KW/105 HP, CAPACIDADE 300 T/H                                                                                                                                                                                                                                                                                                                                                                                </v>
          </cell>
          <cell r="D12635" t="str">
            <v xml:space="preserve">UN    </v>
          </cell>
          <cell r="E12635">
            <v>2119141.35</v>
          </cell>
        </row>
        <row r="12636">
          <cell r="A12636">
            <v>10489</v>
          </cell>
          <cell r="B12636" t="str">
            <v>SINAPI</v>
          </cell>
          <cell r="C12636" t="str">
            <v xml:space="preserve">VIDRACEIRO (HORISTA)                                                                                                                                                                                                                                                                                                                                                                                                                                                                                      </v>
          </cell>
          <cell r="D12636" t="str">
            <v xml:space="preserve">H     </v>
          </cell>
          <cell r="E12636">
            <v>12.98</v>
          </cell>
        </row>
        <row r="12637">
          <cell r="A12637">
            <v>41073</v>
          </cell>
          <cell r="B12637" t="str">
            <v>SINAPI</v>
          </cell>
          <cell r="C12637" t="str">
            <v xml:space="preserve">VIDRACEIRO (MENSALISTA)                                                                                                                                                                                                                                                                                                                                                                                                                                                                                   </v>
          </cell>
          <cell r="D12637" t="str">
            <v xml:space="preserve">MES   </v>
          </cell>
          <cell r="E12637">
            <v>2300.84</v>
          </cell>
        </row>
        <row r="12638">
          <cell r="A12638">
            <v>34391</v>
          </cell>
          <cell r="B12638" t="str">
            <v>SINAPI</v>
          </cell>
          <cell r="C12638" t="str">
            <v xml:space="preserve">VIDRO COMUM LAMINADO LISO INCOLOR DUPLO, ESPESSURA TOTAL 8 MM (CADA CAMADA DE 4 MM) - COLOCADO                                                                                                                                                                                                                                                                                                                                                                                                            </v>
          </cell>
          <cell r="D12638" t="str">
            <v xml:space="preserve">M2    </v>
          </cell>
          <cell r="E12638">
            <v>733.94</v>
          </cell>
        </row>
        <row r="12639">
          <cell r="A12639">
            <v>10496</v>
          </cell>
          <cell r="B12639" t="str">
            <v>SINAPI</v>
          </cell>
          <cell r="C12639" t="str">
            <v xml:space="preserve">VIDRO COMUM LAMINADO, LISO, INCOLOR, DUPLO, ESPESSURA TOTAL 6 MM (CADA CAMADA E= 3 MM) - COLOCADO                                                                                                                                                                                                                                                                                                                                                                                                         </v>
          </cell>
          <cell r="D12639" t="str">
            <v xml:space="preserve">M2    </v>
          </cell>
          <cell r="E12639">
            <v>638.88</v>
          </cell>
        </row>
        <row r="12640">
          <cell r="A12640">
            <v>10497</v>
          </cell>
          <cell r="B12640" t="str">
            <v>SINAPI</v>
          </cell>
          <cell r="C12640" t="str">
            <v xml:space="preserve">VIDRO COMUM LAMINADO, LISO, INCOLOR, TRIPLO, ESPESSURA TOTAL 12 MM (CADA CAMADA E=  4 MM) - COLOCADO                                                                                                                                                                                                                                                                                                                                                                                                      </v>
          </cell>
          <cell r="D12640" t="str">
            <v xml:space="preserve">M2    </v>
          </cell>
          <cell r="E12640">
            <v>1661.11</v>
          </cell>
        </row>
        <row r="12641">
          <cell r="A12641">
            <v>10504</v>
          </cell>
          <cell r="B12641" t="str">
            <v>SINAPI</v>
          </cell>
          <cell r="C12641" t="str">
            <v xml:space="preserve">VIDRO COMUM LAMINADO, LISO, INCOLOR, TRIPLO, ESPESSURA TOTAL 15 MM (CADA CAMADA E = 5 MM) - COLOCADO                                                                                                                                                                                                                                                                                                                                                                                                      </v>
          </cell>
          <cell r="D12641" t="str">
            <v xml:space="preserve">M2    </v>
          </cell>
          <cell r="E12641">
            <v>1942.22</v>
          </cell>
        </row>
        <row r="12642">
          <cell r="A12642">
            <v>34390</v>
          </cell>
          <cell r="B12642" t="str">
            <v>SINAPI</v>
          </cell>
          <cell r="C12642" t="str">
            <v xml:space="preserve">VIDRO CRISTAL COLORIDO, 10 MM, PINTADO NA COR BRANCA                                                                                                                                                                                                                                                                                                                                                                                                                                                      </v>
          </cell>
          <cell r="D12642" t="str">
            <v xml:space="preserve">M2    </v>
          </cell>
          <cell r="E12642">
            <v>572.44000000000005</v>
          </cell>
        </row>
        <row r="12643">
          <cell r="A12643">
            <v>34389</v>
          </cell>
          <cell r="B12643" t="str">
            <v>SINAPI</v>
          </cell>
          <cell r="C12643" t="str">
            <v xml:space="preserve">VIDRO CRISTAL COLORIDO, 4 MM, PINTADO NA COR BRANCA                                                                                                                                                                                                                                                                                                                                                                                                                                                       </v>
          </cell>
          <cell r="D12643" t="str">
            <v xml:space="preserve">M2    </v>
          </cell>
          <cell r="E12643">
            <v>178.88</v>
          </cell>
        </row>
        <row r="12644">
          <cell r="A12644">
            <v>34388</v>
          </cell>
          <cell r="B12644" t="str">
            <v>SINAPI</v>
          </cell>
          <cell r="C12644" t="str">
            <v xml:space="preserve">VIDRO CRISTAL COLORIDO, 6 MM, PINTADO NA COR BRANCA                                                                                                                                                                                                                                                                                                                                                                                                                                                       </v>
          </cell>
          <cell r="D12644" t="str">
            <v xml:space="preserve">M2    </v>
          </cell>
          <cell r="E12644">
            <v>254.23</v>
          </cell>
        </row>
        <row r="12645">
          <cell r="A12645">
            <v>34387</v>
          </cell>
          <cell r="B12645" t="str">
            <v>SINAPI</v>
          </cell>
          <cell r="C12645" t="str">
            <v xml:space="preserve">VIDRO CRISTAL COLORIDO, 8 MM, PINTADO NA COR BRANCA                                                                                                                                                                                                                                                                                                                                                                                                                                                       </v>
          </cell>
          <cell r="D12645" t="str">
            <v xml:space="preserve">M2    </v>
          </cell>
          <cell r="E12645">
            <v>412.72</v>
          </cell>
        </row>
        <row r="12646">
          <cell r="A12646">
            <v>11188</v>
          </cell>
          <cell r="B12646" t="str">
            <v>SINAPI</v>
          </cell>
          <cell r="C12646" t="str">
            <v xml:space="preserve">VIDRO LISO FUME E = 4MM - SEM COLOCACAO                                                                                                                                                                                                                                                                                                                                                                                                                                                                   </v>
          </cell>
          <cell r="D12646" t="str">
            <v xml:space="preserve">M2    </v>
          </cell>
          <cell r="E12646">
            <v>204.44</v>
          </cell>
        </row>
        <row r="12647">
          <cell r="A12647">
            <v>11189</v>
          </cell>
          <cell r="B12647" t="str">
            <v>SINAPI</v>
          </cell>
          <cell r="C12647" t="str">
            <v xml:space="preserve">VIDRO LISO FUME E = 6MM - SEM COLOCACAO                                                                                                                                                                                                                                                                                                                                                                                                                                                                   </v>
          </cell>
          <cell r="D12647" t="str">
            <v xml:space="preserve">M2    </v>
          </cell>
          <cell r="E12647">
            <v>306.66000000000003</v>
          </cell>
        </row>
        <row r="12648">
          <cell r="A12648">
            <v>21107</v>
          </cell>
          <cell r="B12648" t="str">
            <v>SINAPI</v>
          </cell>
          <cell r="C12648" t="str">
            <v xml:space="preserve">VIDRO LISO FUME, E = 5 MM - SEM COLOCACAO                                                                                                                                                                                                                                                                                                                                                                                                                                                                 </v>
          </cell>
          <cell r="D12648" t="str">
            <v xml:space="preserve">M2    </v>
          </cell>
          <cell r="E12648">
            <v>220.68</v>
          </cell>
        </row>
        <row r="12649">
          <cell r="A12649">
            <v>34386</v>
          </cell>
          <cell r="B12649" t="str">
            <v>SINAPI</v>
          </cell>
          <cell r="C12649" t="str">
            <v xml:space="preserve">VIDRO LISO INCOLOR 10 MM - SEM COLOCACAO                                                                                                                                                                                                                                                                                                                                                                                                                                                                  </v>
          </cell>
          <cell r="D12649" t="str">
            <v xml:space="preserve">M2    </v>
          </cell>
          <cell r="E12649">
            <v>383.33</v>
          </cell>
        </row>
        <row r="12650">
          <cell r="A12650">
            <v>10490</v>
          </cell>
          <cell r="B12650" t="str">
            <v>SINAPI</v>
          </cell>
          <cell r="C12650" t="str">
            <v xml:space="preserve">VIDRO LISO INCOLOR 2 A 3 MM - SEM COLOCACAO                                                                                                                                                                                                                                                                                                                                                                                                                                                               </v>
          </cell>
          <cell r="D12650" t="str">
            <v xml:space="preserve">M2    </v>
          </cell>
          <cell r="E12650">
            <v>115</v>
          </cell>
        </row>
        <row r="12651">
          <cell r="A12651">
            <v>10492</v>
          </cell>
          <cell r="B12651" t="str">
            <v>SINAPI</v>
          </cell>
          <cell r="C12651" t="str">
            <v xml:space="preserve">VIDRO LISO INCOLOR 4MM - SEM COLOCACAO                                                                                                                                                                                                                                                                                                                                                                                                                                                                    </v>
          </cell>
          <cell r="D12651" t="str">
            <v xml:space="preserve">M2    </v>
          </cell>
          <cell r="E12651">
            <v>153.33000000000001</v>
          </cell>
        </row>
        <row r="12652">
          <cell r="A12652">
            <v>10493</v>
          </cell>
          <cell r="B12652" t="str">
            <v>SINAPI</v>
          </cell>
          <cell r="C12652" t="str">
            <v xml:space="preserve">VIDRO LISO INCOLOR 5MM - SEM COLOCACAO                                                                                                                                                                                                                                                                                                                                                                                                                                                                    </v>
          </cell>
          <cell r="D12652" t="str">
            <v xml:space="preserve">M2    </v>
          </cell>
          <cell r="E12652">
            <v>178.88</v>
          </cell>
        </row>
        <row r="12653">
          <cell r="A12653">
            <v>10491</v>
          </cell>
          <cell r="B12653" t="str">
            <v>SINAPI</v>
          </cell>
          <cell r="C12653" t="str">
            <v xml:space="preserve">VIDRO LISO INCOLOR 6 MM - SEM COLOCACAO                                                                                                                                                                                                                                                                                                                                                                                                                                                                   </v>
          </cell>
          <cell r="D12653" t="str">
            <v xml:space="preserve">M2    </v>
          </cell>
          <cell r="E12653">
            <v>217.22</v>
          </cell>
        </row>
        <row r="12654">
          <cell r="A12654">
            <v>34385</v>
          </cell>
          <cell r="B12654" t="str">
            <v>SINAPI</v>
          </cell>
          <cell r="C12654" t="str">
            <v xml:space="preserve">VIDRO LISO INCOLOR 8MM  -  SEM COLOCACAO                                                                                                                                                                                                                                                                                                                                                                                                                                                                  </v>
          </cell>
          <cell r="D12654" t="str">
            <v xml:space="preserve">M2    </v>
          </cell>
          <cell r="E12654">
            <v>316.88</v>
          </cell>
        </row>
        <row r="12655">
          <cell r="A12655">
            <v>10499</v>
          </cell>
          <cell r="B12655" t="str">
            <v>SINAPI</v>
          </cell>
          <cell r="C12655" t="str">
            <v xml:space="preserve">VIDRO MARTELADO OU CANELADO, 4 MM - SEM COLOCACAO                                                                                                                                                                                                                                                                                                                                                                                                                                                         </v>
          </cell>
          <cell r="D12655" t="str">
            <v xml:space="preserve">M2    </v>
          </cell>
          <cell r="E12655">
            <v>127.77</v>
          </cell>
        </row>
        <row r="12656">
          <cell r="A12656">
            <v>34384</v>
          </cell>
          <cell r="B12656" t="str">
            <v>SINAPI</v>
          </cell>
          <cell r="C12656" t="str">
            <v xml:space="preserve">VIDRO PLANO ARAMADO E = 6 MM - SEM COLOCACAO                                                                                                                                                                                                                                                                                                                                                                                                                                                              </v>
          </cell>
          <cell r="D12656" t="str">
            <v xml:space="preserve">M2    </v>
          </cell>
          <cell r="E12656">
            <v>383.33</v>
          </cell>
        </row>
        <row r="12657">
          <cell r="A12657">
            <v>11185</v>
          </cell>
          <cell r="B12657" t="str">
            <v>SINAPI</v>
          </cell>
          <cell r="C12657" t="str">
            <v xml:space="preserve">VIDRO PLANO ARMADO E = 7MM - SEM COLOCACAO                                                                                                                                                                                                                                                                                                                                                                                                                                                                </v>
          </cell>
          <cell r="D12657" t="str">
            <v xml:space="preserve">M2    </v>
          </cell>
          <cell r="E12657">
            <v>396.11</v>
          </cell>
        </row>
        <row r="12658">
          <cell r="A12658">
            <v>10507</v>
          </cell>
          <cell r="B12658" t="str">
            <v>SINAPI</v>
          </cell>
          <cell r="C12658" t="str">
            <v xml:space="preserve">VIDRO TEMPERADO INCOLOR E = 10 MM, SEM COLOCACAO                                                                                                                                                                                                                                                                                                                                                                                                                                                          </v>
          </cell>
          <cell r="D12658" t="str">
            <v xml:space="preserve">M2    </v>
          </cell>
          <cell r="E12658">
            <v>384.06</v>
          </cell>
        </row>
        <row r="12659">
          <cell r="A12659">
            <v>10505</v>
          </cell>
          <cell r="B12659" t="str">
            <v>SINAPI</v>
          </cell>
          <cell r="C12659" t="str">
            <v xml:space="preserve">VIDRO TEMPERADO INCOLOR E = 6 MM, SEM COLOCACAO                                                                                                                                                                                                                                                                                                                                                                                                                                                           </v>
          </cell>
          <cell r="D12659" t="str">
            <v xml:space="preserve">M2    </v>
          </cell>
          <cell r="E12659">
            <v>226.62</v>
          </cell>
        </row>
        <row r="12660">
          <cell r="A12660">
            <v>10506</v>
          </cell>
          <cell r="B12660" t="str">
            <v>SINAPI</v>
          </cell>
          <cell r="C12660" t="str">
            <v xml:space="preserve">VIDRO TEMPERADO INCOLOR E = 8 MM, SEM COLOCACAO                                                                                                                                                                                                                                                                                                                                                                                                                                                           </v>
          </cell>
          <cell r="D12660" t="str">
            <v xml:space="preserve">M2    </v>
          </cell>
          <cell r="E12660">
            <v>295.83</v>
          </cell>
        </row>
        <row r="12661">
          <cell r="A12661">
            <v>5031</v>
          </cell>
          <cell r="B12661" t="str">
            <v>SINAPI</v>
          </cell>
          <cell r="C12661" t="str">
            <v xml:space="preserve">VIDRO TEMPERADO INCOLOR PARA PORTA DE ABRIR, E = 10 MM (SEM FERRAGENS E SEM COLOCACAO)                                                                                                                                                                                                                                                                                                                                                                                                                    </v>
          </cell>
          <cell r="D12661" t="str">
            <v xml:space="preserve">M2    </v>
          </cell>
          <cell r="E12661">
            <v>415.4</v>
          </cell>
        </row>
        <row r="12662">
          <cell r="A12662">
            <v>10502</v>
          </cell>
          <cell r="B12662" t="str">
            <v>SINAPI</v>
          </cell>
          <cell r="C12662" t="str">
            <v xml:space="preserve">VIDRO TEMPERADO VERDE E = 10 MM, SEM COLOCACAO                                                                                                                                                                                                                                                                                                                                                                                                                                                            </v>
          </cell>
          <cell r="D12662" t="str">
            <v xml:space="preserve">M2    </v>
          </cell>
          <cell r="E12662">
            <v>484.04</v>
          </cell>
        </row>
        <row r="12663">
          <cell r="A12663">
            <v>10501</v>
          </cell>
          <cell r="B12663" t="str">
            <v>SINAPI</v>
          </cell>
          <cell r="C12663" t="str">
            <v xml:space="preserve">VIDRO TEMPERADO VERDE E = 6 MM, SEM COLOCACAO                                                                                                                                                                                                                                                                                                                                                                                                                                                             </v>
          </cell>
          <cell r="D12663" t="str">
            <v xml:space="preserve">M2    </v>
          </cell>
          <cell r="E12663">
            <v>273.45999999999998</v>
          </cell>
        </row>
        <row r="12664">
          <cell r="A12664">
            <v>10503</v>
          </cell>
          <cell r="B12664" t="str">
            <v>SINAPI</v>
          </cell>
          <cell r="C12664" t="str">
            <v xml:space="preserve">VIDRO TEMPERADO VERDE E = 8 MM, SEM COLOCACAO                                                                                                                                                                                                                                                                                                                                                                                                                                                             </v>
          </cell>
          <cell r="D12664" t="str">
            <v xml:space="preserve">M2    </v>
          </cell>
          <cell r="E12664">
            <v>369.45</v>
          </cell>
        </row>
        <row r="12665">
          <cell r="A12665">
            <v>4500</v>
          </cell>
          <cell r="B12665" t="str">
            <v>SINAPI</v>
          </cell>
          <cell r="C12665" t="str">
            <v xml:space="preserve">VIGA *7,5 X 10* CM EM PINUS, MISTA OU EQUIVALENTE DA REGIAO - BRUTA                                                                                                                                                                                                                                                                                                                                                                                                                                       </v>
          </cell>
          <cell r="D12665" t="str">
            <v xml:space="preserve">M     </v>
          </cell>
          <cell r="E12665">
            <v>16.18</v>
          </cell>
        </row>
        <row r="12666">
          <cell r="A12666">
            <v>4448</v>
          </cell>
          <cell r="B12666" t="str">
            <v>SINAPI</v>
          </cell>
          <cell r="C12666" t="str">
            <v xml:space="preserve">VIGA *7,5 X 15 CM EM PINUS, MISTA OU EQUIVALENTE DA REGIAO - BRUTA                                                                                                                                                                                                                                                                                                                                                                                                                                        </v>
          </cell>
          <cell r="D12666" t="str">
            <v xml:space="preserve">M     </v>
          </cell>
          <cell r="E12666">
            <v>22.23</v>
          </cell>
        </row>
        <row r="12667">
          <cell r="A12667">
            <v>20213</v>
          </cell>
          <cell r="B12667" t="str">
            <v>SINAPI</v>
          </cell>
          <cell r="C12667" t="str">
            <v xml:space="preserve">VIGA APARELHADA  *6 X 12* CM, EM MACARANDUBA, ANGELIM OU EQUIVALENTE DA REGIAO                                                                                                                                                                                                                                                                                                                                                                                                                            </v>
          </cell>
          <cell r="D12667" t="str">
            <v xml:space="preserve">M     </v>
          </cell>
          <cell r="E12667">
            <v>42.4</v>
          </cell>
        </row>
        <row r="12668">
          <cell r="A12668">
            <v>20211</v>
          </cell>
          <cell r="B12668" t="str">
            <v>SINAPI</v>
          </cell>
          <cell r="C12668" t="str">
            <v xml:space="preserve">VIGA APARELHADA *6 X 16* CM, EM MACARANDUBA, ANGELIM OU EQUIVALENTE DA REGIAO                                                                                                                                                                                                                                                                                                                                                                                                                             </v>
          </cell>
          <cell r="D12668" t="str">
            <v xml:space="preserve">M     </v>
          </cell>
          <cell r="E12668">
            <v>56.14</v>
          </cell>
        </row>
        <row r="12669">
          <cell r="A12669">
            <v>40270</v>
          </cell>
          <cell r="B12669" t="str">
            <v>SINAPI</v>
          </cell>
          <cell r="C12669" t="str">
            <v xml:space="preserve">VIGA DE ESCORAMAENTO H20, DE MADEIRA, PESO DE 5,00 A 5,20 KG/M, COM EXTREMIDADES PLASTICAS                                                                                                                                                                                                                                                                                                                                                                                                                </v>
          </cell>
          <cell r="D12669" t="str">
            <v xml:space="preserve">M     </v>
          </cell>
          <cell r="E12669">
            <v>113.18</v>
          </cell>
        </row>
        <row r="12670">
          <cell r="A12670">
            <v>4425</v>
          </cell>
          <cell r="B12670" t="str">
            <v>SINAPI</v>
          </cell>
          <cell r="C12670" t="str">
            <v xml:space="preserve">VIGA NAO APARELHADA  *6 X 12* CM, EM MACARANDUBA, ANGELIM OU EQUIVALENTE DA REGIAO - BRUTA                                                                                                                                                                                                                                                                                                                                                                                                                </v>
          </cell>
          <cell r="D12670" t="str">
            <v xml:space="preserve">M     </v>
          </cell>
          <cell r="E12670">
            <v>46.41</v>
          </cell>
        </row>
        <row r="12671">
          <cell r="A12671">
            <v>4472</v>
          </cell>
          <cell r="B12671" t="str">
            <v>SINAPI</v>
          </cell>
          <cell r="C12671" t="str">
            <v xml:space="preserve">VIGA NAO APARELHADA *6 X 16* CM, EM MACARANDUBA, ANGELIM OU EQUIVALENTE DA REGIAO -  BRUTA                                                                                                                                                                                                                                                                                                                                                                                                                </v>
          </cell>
          <cell r="D12671" t="str">
            <v xml:space="preserve">M     </v>
          </cell>
          <cell r="E12671">
            <v>57.97</v>
          </cell>
        </row>
        <row r="12672">
          <cell r="A12672">
            <v>35272</v>
          </cell>
          <cell r="B12672" t="str">
            <v>SINAPI</v>
          </cell>
          <cell r="C12672" t="str">
            <v xml:space="preserve">VIGA NAO APARELHADA *6 X 20* CM, EM MACARANDUBA, ANGELIM OU EQUIVALENTE DA REGIAO - BRUTA                                                                                                                                                                                                                                                                                                                                                                                                                 </v>
          </cell>
          <cell r="D12672" t="str">
            <v xml:space="preserve">M     </v>
          </cell>
          <cell r="E12672">
            <v>83.8</v>
          </cell>
        </row>
        <row r="12673">
          <cell r="A12673">
            <v>4481</v>
          </cell>
          <cell r="B12673" t="str">
            <v>SINAPI</v>
          </cell>
          <cell r="C12673" t="str">
            <v xml:space="preserve">VIGA NAO APARELHADA *8 X 16* CM EM MACARANDUBA, ANGELIM OU EQUIVALENTE DA REGIAO -  BRUTA                                                                                                                                                                                                                                                                                                                                                                                                                 </v>
          </cell>
          <cell r="D12673" t="str">
            <v xml:space="preserve">M     </v>
          </cell>
          <cell r="E12673">
            <v>89.7</v>
          </cell>
        </row>
        <row r="12674">
          <cell r="A12674">
            <v>34345</v>
          </cell>
          <cell r="B12674" t="str">
            <v>SINAPI</v>
          </cell>
          <cell r="C12674" t="str">
            <v xml:space="preserve">VIGIA DIURNO                                                                                                                                                                                                                                                                                                                                                                                                                                                                                              </v>
          </cell>
          <cell r="D12674" t="str">
            <v xml:space="preserve">H     </v>
          </cell>
          <cell r="E12674">
            <v>11.29</v>
          </cell>
        </row>
        <row r="12675">
          <cell r="A12675">
            <v>41096</v>
          </cell>
          <cell r="B12675" t="str">
            <v>SINAPI</v>
          </cell>
          <cell r="C12675" t="str">
            <v xml:space="preserve">VIGIA DIURNO (MENSALISTA)                                                                                                                                                                                                                                                                                                                                                                                                                                                                                 </v>
          </cell>
          <cell r="D12675" t="str">
            <v xml:space="preserve">MES   </v>
          </cell>
          <cell r="E12675">
            <v>2000.95</v>
          </cell>
        </row>
        <row r="12676">
          <cell r="A12676">
            <v>41776</v>
          </cell>
          <cell r="B12676" t="str">
            <v>SINAPI</v>
          </cell>
          <cell r="C12676" t="str">
            <v xml:space="preserve">VIGIA NOTURNO, HORA EFETIVAMENTE TRABALHADA DE 22 H AS 5 H (COM ADICIONAL NOTURNO)                                                                                                                                                                                                                                                                                                                                                                                                                        </v>
          </cell>
          <cell r="D12676" t="str">
            <v xml:space="preserve">H     </v>
          </cell>
          <cell r="E12676">
            <v>15.94</v>
          </cell>
        </row>
      </sheetData>
      <sheetData sheetId="6">
        <row r="1">
          <cell r="A1" t="str">
            <v>CÓDIGO</v>
          </cell>
          <cell r="B1" t="str">
            <v>BANCO</v>
          </cell>
          <cell r="C1" t="str">
            <v>DESCRIÇÃO</v>
          </cell>
          <cell r="D1" t="str">
            <v>UNIDADE</v>
          </cell>
          <cell r="E1" t="str">
            <v>CUSTO TOTAL</v>
          </cell>
        </row>
        <row r="2">
          <cell r="A2">
            <v>1</v>
          </cell>
          <cell r="B2" t="str">
            <v>SUDECAP</v>
          </cell>
          <cell r="C2" t="str">
            <v>INSTALAÇAO DA OBRA</v>
          </cell>
        </row>
        <row r="3">
          <cell r="A3" t="str">
            <v>01.01</v>
          </cell>
          <cell r="B3" t="str">
            <v>SUDECAP</v>
          </cell>
          <cell r="C3" t="str">
            <v>ESCRITORIO DE OBRA</v>
          </cell>
        </row>
        <row r="4">
          <cell r="A4" t="str">
            <v>01.01.07</v>
          </cell>
          <cell r="B4" t="str">
            <v>SUDECAP</v>
          </cell>
          <cell r="C4" t="str">
            <v>ESCRITORIO DA FISCALIZAÇAO TIPO I</v>
          </cell>
          <cell r="D4" t="str">
            <v>UN</v>
          </cell>
          <cell r="E4">
            <v>7709.61</v>
          </cell>
        </row>
        <row r="5">
          <cell r="A5" t="str">
            <v>01.01.09</v>
          </cell>
          <cell r="B5" t="str">
            <v>SUDECAP</v>
          </cell>
          <cell r="C5" t="str">
            <v>ESCRITORIO DE FISCALIZAÇAO TIPO II</v>
          </cell>
          <cell r="D5" t="str">
            <v>UN</v>
          </cell>
          <cell r="E5">
            <v>9059.52</v>
          </cell>
        </row>
        <row r="6">
          <cell r="A6" t="str">
            <v>01.01.11</v>
          </cell>
          <cell r="B6" t="str">
            <v>SUDECAP</v>
          </cell>
          <cell r="C6" t="str">
            <v>ESCRITORIO DE EMPREITEIRA TIPO I</v>
          </cell>
          <cell r="D6" t="str">
            <v>UN</v>
          </cell>
          <cell r="E6">
            <v>7709.61</v>
          </cell>
        </row>
        <row r="7">
          <cell r="A7" t="str">
            <v>01.01.12</v>
          </cell>
          <cell r="B7" t="str">
            <v>SUDECAP</v>
          </cell>
          <cell r="C7" t="str">
            <v>ESCRITORIO DA EMPREITEIRA TIPO II</v>
          </cell>
          <cell r="D7" t="str">
            <v>UN</v>
          </cell>
          <cell r="E7">
            <v>9059.52</v>
          </cell>
        </row>
        <row r="8">
          <cell r="A8" t="str">
            <v>01.02</v>
          </cell>
          <cell r="B8" t="str">
            <v>SUDECAP</v>
          </cell>
          <cell r="C8" t="str">
            <v>BARRACAO DE OBRA</v>
          </cell>
        </row>
        <row r="9">
          <cell r="A9" t="str">
            <v>01.02.06</v>
          </cell>
          <cell r="B9" t="str">
            <v>SUDECAP</v>
          </cell>
          <cell r="C9" t="str">
            <v>VESTIARIO TIPO I</v>
          </cell>
          <cell r="D9" t="str">
            <v>UN</v>
          </cell>
          <cell r="E9">
            <v>6296.1</v>
          </cell>
        </row>
        <row r="10">
          <cell r="A10" t="str">
            <v>01.02.07</v>
          </cell>
          <cell r="B10" t="str">
            <v>SUDECAP</v>
          </cell>
          <cell r="C10" t="str">
            <v>VESTIARIO TIPO II</v>
          </cell>
          <cell r="D10" t="str">
            <v>UN</v>
          </cell>
          <cell r="E10">
            <v>12692.2</v>
          </cell>
        </row>
        <row r="11">
          <cell r="A11" t="str">
            <v>01.02.08</v>
          </cell>
          <cell r="B11" t="str">
            <v>SUDECAP</v>
          </cell>
          <cell r="C11" t="str">
            <v>VESTIARIO TIPO III</v>
          </cell>
          <cell r="D11" t="str">
            <v>UN</v>
          </cell>
          <cell r="E11">
            <v>16935.419999999998</v>
          </cell>
        </row>
        <row r="12">
          <cell r="A12" t="str">
            <v>01.02.11</v>
          </cell>
          <cell r="B12" t="str">
            <v>SUDECAP</v>
          </cell>
          <cell r="C12" t="str">
            <v>AREA COBERTA EM TELHA ONDULADA DE FIBROCIMENTO 4MM</v>
          </cell>
          <cell r="D12" t="str">
            <v>M2</v>
          </cell>
          <cell r="E12">
            <v>70.03</v>
          </cell>
        </row>
        <row r="13">
          <cell r="A13" t="str">
            <v>01.02.12</v>
          </cell>
          <cell r="B13" t="str">
            <v>SUDECAP</v>
          </cell>
          <cell r="C13" t="str">
            <v>DEPOSITO E FERRAMENTARIA TIPO I</v>
          </cell>
          <cell r="D13" t="str">
            <v>UN</v>
          </cell>
          <cell r="E13">
            <v>5016.46</v>
          </cell>
        </row>
        <row r="14">
          <cell r="A14" t="str">
            <v>01.02.13</v>
          </cell>
          <cell r="B14" t="str">
            <v>SUDECAP</v>
          </cell>
          <cell r="C14" t="str">
            <v>DEPOSITO E FERRAMENTARIA TIPO II</v>
          </cell>
          <cell r="D14" t="str">
            <v>UN</v>
          </cell>
          <cell r="E14">
            <v>7661.57</v>
          </cell>
        </row>
        <row r="15">
          <cell r="A15" t="str">
            <v>01.02.14</v>
          </cell>
          <cell r="B15" t="str">
            <v>SUDECAP</v>
          </cell>
          <cell r="C15" t="str">
            <v>DEPOSITO E FERRAMENTARIA TIPO III</v>
          </cell>
          <cell r="D15" t="str">
            <v>UN</v>
          </cell>
          <cell r="E15">
            <v>10343.9</v>
          </cell>
        </row>
        <row r="16">
          <cell r="A16" t="str">
            <v>01.02.15</v>
          </cell>
          <cell r="B16" t="str">
            <v>SUDECAP</v>
          </cell>
          <cell r="C16" t="str">
            <v>DEPOSITO DE MATERIAIS ENSACADOS</v>
          </cell>
          <cell r="D16" t="str">
            <v>UN</v>
          </cell>
          <cell r="E16">
            <v>3717.51</v>
          </cell>
        </row>
        <row r="17">
          <cell r="A17" t="str">
            <v>01.02.20</v>
          </cell>
          <cell r="B17" t="str">
            <v>SUDECAP</v>
          </cell>
          <cell r="C17" t="str">
            <v>INSTALAÇAO SANITARIA TIPO I</v>
          </cell>
          <cell r="D17" t="str">
            <v>UN</v>
          </cell>
          <cell r="E17">
            <v>6222.82</v>
          </cell>
        </row>
        <row r="18">
          <cell r="A18" t="str">
            <v>01.02.21</v>
          </cell>
          <cell r="B18" t="str">
            <v>SUDECAP</v>
          </cell>
          <cell r="C18" t="str">
            <v>INSTALAÇAO SANITARIA TIPO II</v>
          </cell>
          <cell r="D18" t="str">
            <v>UN</v>
          </cell>
          <cell r="E18">
            <v>7802.75</v>
          </cell>
        </row>
        <row r="19">
          <cell r="A19" t="str">
            <v>01.02.22</v>
          </cell>
          <cell r="B19" t="str">
            <v>SUDECAP</v>
          </cell>
          <cell r="C19" t="str">
            <v>INSTALAÇAO SANITARIA TIPO III</v>
          </cell>
          <cell r="D19" t="str">
            <v>UN</v>
          </cell>
          <cell r="E19">
            <v>11055.93</v>
          </cell>
        </row>
        <row r="20">
          <cell r="A20" t="str">
            <v>01.02.25</v>
          </cell>
          <cell r="B20" t="str">
            <v>SUDECAP</v>
          </cell>
          <cell r="C20" t="str">
            <v>REFEITORIO TIPO I</v>
          </cell>
          <cell r="D20" t="str">
            <v>UN</v>
          </cell>
          <cell r="E20">
            <v>4920</v>
          </cell>
        </row>
        <row r="21">
          <cell r="A21" t="str">
            <v>01.02.26</v>
          </cell>
          <cell r="B21" t="str">
            <v>SUDECAP</v>
          </cell>
          <cell r="C21" t="str">
            <v>REFEITORIO TIPO II</v>
          </cell>
          <cell r="D21" t="str">
            <v>UN</v>
          </cell>
          <cell r="E21">
            <v>5575.63</v>
          </cell>
        </row>
        <row r="22">
          <cell r="A22" t="str">
            <v>01.03</v>
          </cell>
          <cell r="B22" t="str">
            <v>SUDECAP</v>
          </cell>
          <cell r="C22" t="str">
            <v>PLACA DE OBRA AFIXADA COM PEÇAS DE MADEIRA</v>
          </cell>
        </row>
        <row r="23">
          <cell r="A23" t="str">
            <v>01.03.01</v>
          </cell>
          <cell r="B23" t="str">
            <v>SUDECAP</v>
          </cell>
          <cell r="C23" t="str">
            <v>3,00 X 2,00 M EM LONA IMPRESSAO DIGITAL P.SUDECAP</v>
          </cell>
          <cell r="D23" t="str">
            <v>UN</v>
          </cell>
          <cell r="E23">
            <v>2412.41</v>
          </cell>
        </row>
        <row r="24">
          <cell r="A24" t="str">
            <v>01.03.02</v>
          </cell>
          <cell r="B24" t="str">
            <v>SUDECAP</v>
          </cell>
          <cell r="C24" t="str">
            <v>PLACA DE OBRA EM LONA IMPRESSAO DIGITAL P. SUDECAP</v>
          </cell>
          <cell r="D24" t="str">
            <v>M2</v>
          </cell>
          <cell r="E24">
            <v>336.09</v>
          </cell>
        </row>
        <row r="25">
          <cell r="A25" t="str">
            <v>01.03.03</v>
          </cell>
          <cell r="B25" t="str">
            <v>SUDECAP</v>
          </cell>
          <cell r="C25" t="str">
            <v>PLACA DE OBRA EM CHAPA GALVANIZADA ADESIVADA, DIMENSÕES  2,40 X 1,20 M, PADRÃO CEF</v>
          </cell>
          <cell r="D25" t="str">
            <v>M2</v>
          </cell>
          <cell r="E25">
            <v>366.87</v>
          </cell>
        </row>
        <row r="26">
          <cell r="A26" t="str">
            <v>01.04</v>
          </cell>
          <cell r="B26" t="str">
            <v>SUDECAP</v>
          </cell>
          <cell r="C26" t="str">
            <v>TAPUME PADRAO SUDECAP (TIPO I, II E III)</v>
          </cell>
        </row>
        <row r="27">
          <cell r="A27" t="str">
            <v>01.04.01</v>
          </cell>
          <cell r="B27" t="str">
            <v>SUDECAP</v>
          </cell>
          <cell r="C27" t="str">
            <v>COMPENSADO 10MM FIXAÇAO ENTERRADA COM INFORME PBH</v>
          </cell>
          <cell r="D27" t="str">
            <v>M</v>
          </cell>
          <cell r="E27">
            <v>99.35</v>
          </cell>
        </row>
        <row r="28">
          <cell r="A28" t="str">
            <v>01.04.02</v>
          </cell>
          <cell r="B28" t="str">
            <v>SUDECAP</v>
          </cell>
          <cell r="C28" t="str">
            <v>COMPENSADO 10MM FIXAÇAO ENTERRADA SEM INFORME PBH</v>
          </cell>
          <cell r="D28" t="str">
            <v>M</v>
          </cell>
          <cell r="E28">
            <v>99.35</v>
          </cell>
        </row>
        <row r="29">
          <cell r="A29" t="str">
            <v>01.04.03</v>
          </cell>
          <cell r="B29" t="str">
            <v>SUDECAP</v>
          </cell>
          <cell r="C29" t="str">
            <v>COMPENSADO 10MM COM BASE DE CONCRETO C/INFORME PBH</v>
          </cell>
          <cell r="D29" t="str">
            <v>M</v>
          </cell>
          <cell r="E29">
            <v>102.7</v>
          </cell>
        </row>
        <row r="30">
          <cell r="A30" t="str">
            <v>01.04.04</v>
          </cell>
          <cell r="B30" t="str">
            <v>SUDECAP</v>
          </cell>
          <cell r="C30" t="str">
            <v>COMPENSADO 10MM COM BASE DE CONCRETO S/INFORME PBH</v>
          </cell>
          <cell r="D30" t="str">
            <v>M</v>
          </cell>
          <cell r="E30">
            <v>102.7</v>
          </cell>
        </row>
        <row r="31">
          <cell r="A31" t="str">
            <v>01.04.05</v>
          </cell>
          <cell r="B31" t="str">
            <v>SUDECAP</v>
          </cell>
          <cell r="C31" t="str">
            <v>INFORME PUBLIC.LONA IMP.DIGITAL APLICADO EM TAPUME</v>
          </cell>
          <cell r="D31" t="str">
            <v>M2</v>
          </cell>
          <cell r="E31">
            <v>81.900000000000006</v>
          </cell>
        </row>
        <row r="32">
          <cell r="A32" t="str">
            <v>01.04.06</v>
          </cell>
          <cell r="B32" t="str">
            <v>SUDECAP</v>
          </cell>
          <cell r="C32" t="str">
            <v>DE TELA GALVANIZADA #2" FIO 14 C/FIXAÇAO ENTERRADA</v>
          </cell>
          <cell r="D32" t="str">
            <v>M</v>
          </cell>
          <cell r="E32">
            <v>50.14</v>
          </cell>
        </row>
        <row r="33">
          <cell r="A33" t="str">
            <v>01.04.07</v>
          </cell>
          <cell r="B33" t="str">
            <v>SUDECAP</v>
          </cell>
          <cell r="C33" t="str">
            <v>DE TELA GALVANIZADA #2" FIO 14 C/BASE DE CONCRETO</v>
          </cell>
          <cell r="D33" t="str">
            <v>M</v>
          </cell>
          <cell r="E33">
            <v>54.75</v>
          </cell>
        </row>
        <row r="34">
          <cell r="A34" t="str">
            <v>01.04.09</v>
          </cell>
          <cell r="B34" t="str">
            <v>SUDECAP</v>
          </cell>
          <cell r="C34" t="str">
            <v>TELA-TAPUME DE POLIPROPILENO H= 1,20 M, INCL. BASE</v>
          </cell>
          <cell r="D34" t="str">
            <v>M</v>
          </cell>
          <cell r="E34">
            <v>8.84</v>
          </cell>
        </row>
        <row r="35">
          <cell r="A35" t="str">
            <v>01.04.10</v>
          </cell>
          <cell r="B35" t="str">
            <v>SUDECAP</v>
          </cell>
          <cell r="C35" t="str">
            <v>PROTEÇAO COM FITA ZEBRADA AMARELA L=7CM E PEÇA 7X7</v>
          </cell>
          <cell r="D35" t="str">
            <v>M</v>
          </cell>
          <cell r="E35">
            <v>7.07</v>
          </cell>
        </row>
        <row r="36">
          <cell r="A36" t="str">
            <v>01.04.11</v>
          </cell>
          <cell r="B36" t="str">
            <v>SUDECAP</v>
          </cell>
          <cell r="C36" t="str">
            <v>FITA ZEBRADA AMARELA PARA SINALIZAÇAO L= 7CM</v>
          </cell>
          <cell r="D36" t="str">
            <v>M</v>
          </cell>
          <cell r="E36">
            <v>2.75</v>
          </cell>
        </row>
        <row r="37">
          <cell r="A37" t="str">
            <v>01.04.12</v>
          </cell>
          <cell r="B37" t="str">
            <v>SUDECAP</v>
          </cell>
          <cell r="C37" t="str">
            <v xml:space="preserve">TAPUME METÁLICO COM BASE DE CONCRETO </v>
          </cell>
          <cell r="D37" t="str">
            <v>M2</v>
          </cell>
          <cell r="E37">
            <v>46.35</v>
          </cell>
        </row>
        <row r="38">
          <cell r="A38" t="str">
            <v>01.04.13</v>
          </cell>
          <cell r="B38" t="str">
            <v>SUDECAP</v>
          </cell>
          <cell r="C38" t="str">
            <v>TAPUME METÁLICO COM BASE ENTERRADA</v>
          </cell>
          <cell r="D38" t="str">
            <v>M2</v>
          </cell>
          <cell r="E38">
            <v>44.46</v>
          </cell>
        </row>
        <row r="39">
          <cell r="A39" t="str">
            <v>01.04.14</v>
          </cell>
          <cell r="B39" t="str">
            <v>SUDECAP</v>
          </cell>
          <cell r="C39" t="str">
            <v>TAPUME METÁLICO COM TELA E BASE DE CONCRETO</v>
          </cell>
          <cell r="D39" t="str">
            <v>M2</v>
          </cell>
          <cell r="E39">
            <v>42.49</v>
          </cell>
        </row>
        <row r="40">
          <cell r="A40" t="str">
            <v>01.04.15</v>
          </cell>
          <cell r="B40" t="str">
            <v>SUDECAP</v>
          </cell>
          <cell r="C40" t="str">
            <v>TAPUME METÁLICO COM TELA E BASE ENTERRADA</v>
          </cell>
          <cell r="D40" t="str">
            <v>M2</v>
          </cell>
          <cell r="E40">
            <v>40.6</v>
          </cell>
        </row>
        <row r="41">
          <cell r="A41" t="str">
            <v>01.04.20</v>
          </cell>
          <cell r="B41" t="str">
            <v>SUDECAP</v>
          </cell>
          <cell r="C41" t="str">
            <v>REMANEJAMENTO DE TAPUME</v>
          </cell>
          <cell r="D41" t="str">
            <v>M</v>
          </cell>
          <cell r="E41">
            <v>7.1</v>
          </cell>
        </row>
        <row r="42">
          <cell r="A42" t="str">
            <v>01.05</v>
          </cell>
          <cell r="B42" t="str">
            <v>SUDECAP</v>
          </cell>
          <cell r="C42" t="str">
            <v>CERCA PADRAO SUDECAP</v>
          </cell>
        </row>
        <row r="43">
          <cell r="A43" t="str">
            <v>01.05.05</v>
          </cell>
          <cell r="B43" t="str">
            <v>SUDECAP</v>
          </cell>
          <cell r="C43" t="str">
            <v>TIPO 1 - PECA 8X8 CADA 2,00M E 5 FIOS ARAME GALVANIZADO</v>
          </cell>
          <cell r="D43" t="str">
            <v>M</v>
          </cell>
          <cell r="E43">
            <v>16.21</v>
          </cell>
        </row>
        <row r="44">
          <cell r="A44" t="str">
            <v>01.06</v>
          </cell>
          <cell r="B44" t="str">
            <v>SUDECAP</v>
          </cell>
          <cell r="C44" t="str">
            <v>INSTALAÇAO PROVISORIA - CONCESSIONARIA</v>
          </cell>
        </row>
        <row r="45">
          <cell r="A45" t="str">
            <v>01.06.01</v>
          </cell>
          <cell r="B45" t="str">
            <v>SUDECAP</v>
          </cell>
          <cell r="C45" t="str">
            <v>PADRÃO CEMIG PROVISÓRIO TIPO C3, DEMANDA PROVÁVEL DE 23,1 ATÉ 27,0KW (3F+N)</v>
          </cell>
          <cell r="D45" t="str">
            <v>UN</v>
          </cell>
          <cell r="E45">
            <v>796.63</v>
          </cell>
        </row>
        <row r="46">
          <cell r="A46" t="str">
            <v>01.06.05</v>
          </cell>
          <cell r="B46" t="str">
            <v>SUDECAP</v>
          </cell>
          <cell r="C46" t="str">
            <v>PADRAO COPASA - KIT CAVALTE METAL E REGISTRO 3/4"</v>
          </cell>
          <cell r="D46" t="str">
            <v>UN</v>
          </cell>
          <cell r="E46">
            <v>348.78</v>
          </cell>
        </row>
        <row r="47">
          <cell r="A47" t="str">
            <v>01.07</v>
          </cell>
          <cell r="B47" t="str">
            <v>SUDECAP</v>
          </cell>
          <cell r="C47" t="str">
            <v>FOSSA E SUMIDOURO</v>
          </cell>
        </row>
        <row r="48">
          <cell r="A48" t="str">
            <v>01.07.02</v>
          </cell>
          <cell r="B48" t="str">
            <v>SUDECAP</v>
          </cell>
          <cell r="C48" t="str">
            <v>FOSSA SEPTICA E SUMIDOURO DN=1,20M H=4,00M</v>
          </cell>
          <cell r="D48" t="str">
            <v>UN</v>
          </cell>
          <cell r="E48">
            <v>566.41999999999996</v>
          </cell>
        </row>
        <row r="49">
          <cell r="A49" t="str">
            <v>01.08</v>
          </cell>
          <cell r="B49" t="str">
            <v>SUDECAP</v>
          </cell>
          <cell r="C49" t="str">
            <v>REDE INTERNA E PROVISORIA DE AGUA E ESGOTO</v>
          </cell>
        </row>
        <row r="50">
          <cell r="A50" t="str">
            <v>01.08.01</v>
          </cell>
          <cell r="B50" t="str">
            <v>SUDECAP</v>
          </cell>
          <cell r="C50" t="str">
            <v>TUBO PVC      D= 100 MM</v>
          </cell>
          <cell r="D50" t="str">
            <v>M</v>
          </cell>
          <cell r="E50">
            <v>17.28</v>
          </cell>
        </row>
        <row r="51">
          <cell r="A51" t="str">
            <v>01.08.02</v>
          </cell>
          <cell r="B51" t="str">
            <v>SUDECAP</v>
          </cell>
          <cell r="C51" t="str">
            <v>TUBO PVC      D= 150 MM</v>
          </cell>
          <cell r="D51" t="str">
            <v>M</v>
          </cell>
          <cell r="E51">
            <v>42.97</v>
          </cell>
        </row>
        <row r="52">
          <cell r="A52" t="str">
            <v>01.08.03</v>
          </cell>
          <cell r="B52" t="str">
            <v>SUDECAP</v>
          </cell>
          <cell r="C52" t="str">
            <v>TUBO PVC      D= 200 MM</v>
          </cell>
          <cell r="D52" t="str">
            <v>M</v>
          </cell>
          <cell r="E52">
            <v>57.66</v>
          </cell>
        </row>
        <row r="53">
          <cell r="A53" t="str">
            <v>01.08.04</v>
          </cell>
          <cell r="B53" t="str">
            <v>SUDECAP</v>
          </cell>
          <cell r="C53" t="str">
            <v>TUBO PVC      D= 250 MM</v>
          </cell>
          <cell r="D53" t="str">
            <v>M</v>
          </cell>
          <cell r="E53">
            <v>83.81</v>
          </cell>
        </row>
        <row r="54">
          <cell r="A54" t="str">
            <v>01.08.20</v>
          </cell>
          <cell r="B54" t="str">
            <v>SUDECAP</v>
          </cell>
          <cell r="C54" t="str">
            <v>TUBO PVC AGUA SOLDA E CONEXOES D=20MM (1/2")</v>
          </cell>
          <cell r="D54" t="str">
            <v>M</v>
          </cell>
          <cell r="E54">
            <v>7.43</v>
          </cell>
        </row>
        <row r="55">
          <cell r="A55" t="str">
            <v>01.08.21</v>
          </cell>
          <cell r="B55" t="str">
            <v>SUDECAP</v>
          </cell>
          <cell r="C55" t="str">
            <v>TUBO PVC AGUA SOLDA E CONEXOES D=25MM (3/4")</v>
          </cell>
          <cell r="D55" t="str">
            <v>M</v>
          </cell>
          <cell r="E55">
            <v>7.99</v>
          </cell>
        </row>
        <row r="56">
          <cell r="A56" t="str">
            <v>01.09</v>
          </cell>
          <cell r="B56" t="str">
            <v>SUDECAP</v>
          </cell>
          <cell r="C56" t="str">
            <v>CONTAINER 6,0X2,30X2,82 M COM ISOLAMENTO TERMICO</v>
          </cell>
        </row>
        <row r="57">
          <cell r="A57" t="str">
            <v>01.09.01</v>
          </cell>
          <cell r="B57" t="str">
            <v>SUDECAP</v>
          </cell>
          <cell r="C57" t="str">
            <v>MOBILIZACAO DE CONTAINER</v>
          </cell>
          <cell r="D57" t="str">
            <v>UN</v>
          </cell>
          <cell r="E57">
            <v>600</v>
          </cell>
        </row>
        <row r="58">
          <cell r="A58" t="str">
            <v>01.09.02</v>
          </cell>
          <cell r="B58" t="str">
            <v>SUDECAP</v>
          </cell>
          <cell r="C58" t="str">
            <v>ESCRITORIO COM AR CONDICIONADO</v>
          </cell>
          <cell r="D58" t="str">
            <v>MES</v>
          </cell>
          <cell r="E58">
            <v>850</v>
          </cell>
        </row>
        <row r="59">
          <cell r="A59" t="str">
            <v>01.09.03</v>
          </cell>
          <cell r="B59" t="str">
            <v>SUDECAP</v>
          </cell>
          <cell r="C59" t="str">
            <v>ESCRITORIO COM AR CONDICIONADO E SANITARIO</v>
          </cell>
          <cell r="D59" t="str">
            <v>MES</v>
          </cell>
          <cell r="E59">
            <v>930</v>
          </cell>
        </row>
        <row r="60">
          <cell r="A60" t="str">
            <v>01.09.05</v>
          </cell>
          <cell r="B60" t="str">
            <v>SUDECAP</v>
          </cell>
          <cell r="C60" t="str">
            <v>VESTIARIO COM 7 CHUVEIROS E 2 LAVATORIOS</v>
          </cell>
          <cell r="D60" t="str">
            <v>MES</v>
          </cell>
          <cell r="E60">
            <v>1100</v>
          </cell>
        </row>
        <row r="61">
          <cell r="A61" t="str">
            <v>01.09.06</v>
          </cell>
          <cell r="B61" t="str">
            <v>SUDECAP</v>
          </cell>
          <cell r="C61" t="str">
            <v>VESTIARIO BOX 7 SANIT. 2 LAVAT. 1 MICTORIO</v>
          </cell>
          <cell r="D61" t="str">
            <v>MES</v>
          </cell>
          <cell r="E61">
            <v>1100</v>
          </cell>
        </row>
        <row r="62">
          <cell r="A62" t="str">
            <v>01.09.07</v>
          </cell>
          <cell r="B62" t="str">
            <v>SUDECAP</v>
          </cell>
          <cell r="C62" t="str">
            <v>VESTIARIO 4 CHUV. 3 SANIT. 1LAVAT. 1 MICT.</v>
          </cell>
          <cell r="D62" t="str">
            <v>MES</v>
          </cell>
          <cell r="E62">
            <v>850</v>
          </cell>
        </row>
        <row r="63">
          <cell r="A63" t="str">
            <v>01.09.08</v>
          </cell>
          <cell r="B63" t="str">
            <v>SUDECAP</v>
          </cell>
          <cell r="C63" t="str">
            <v>VESTIARIO</v>
          </cell>
          <cell r="D63" t="str">
            <v>MES</v>
          </cell>
          <cell r="E63">
            <v>650</v>
          </cell>
        </row>
        <row r="64">
          <cell r="A64" t="str">
            <v>01.09.09</v>
          </cell>
          <cell r="B64" t="str">
            <v>SUDECAP</v>
          </cell>
          <cell r="C64" t="str">
            <v>REFEITORIO</v>
          </cell>
          <cell r="D64" t="str">
            <v>MES</v>
          </cell>
          <cell r="E64">
            <v>650</v>
          </cell>
        </row>
        <row r="65">
          <cell r="A65" t="str">
            <v>01.09.10</v>
          </cell>
          <cell r="B65" t="str">
            <v>SUDECAP</v>
          </cell>
          <cell r="C65" t="str">
            <v>DEPOSITO E FERRAMENTARIA COM LAVATORIO</v>
          </cell>
          <cell r="D65" t="str">
            <v>MES</v>
          </cell>
          <cell r="E65">
            <v>730</v>
          </cell>
        </row>
        <row r="66">
          <cell r="A66" t="str">
            <v>01.09.11</v>
          </cell>
          <cell r="B66" t="str">
            <v>SUDECAP</v>
          </cell>
          <cell r="C66" t="str">
            <v>DESMOBILIZAÇÃO DE CONTAINER</v>
          </cell>
          <cell r="D66" t="str">
            <v>UN</v>
          </cell>
          <cell r="E66">
            <v>600</v>
          </cell>
        </row>
        <row r="67">
          <cell r="A67" t="str">
            <v>01.09.12</v>
          </cell>
          <cell r="B67" t="str">
            <v>SUDECAP</v>
          </cell>
          <cell r="C67" t="str">
            <v>INSTALAÇÕES PARA CONTAINERS TIPO ESCRITORIO</v>
          </cell>
          <cell r="D67" t="str">
            <v>UN</v>
          </cell>
          <cell r="E67">
            <v>748.98</v>
          </cell>
        </row>
        <row r="68">
          <cell r="A68" t="str">
            <v>01.09.13</v>
          </cell>
          <cell r="B68" t="str">
            <v>SUDECAP</v>
          </cell>
          <cell r="C68" t="str">
            <v>INSTALAÇÕES PARA CONTAINER VESTIARIO COM BANCO E ARMÁRIO</v>
          </cell>
          <cell r="D68" t="str">
            <v>UN</v>
          </cell>
          <cell r="E68">
            <v>224.39</v>
          </cell>
        </row>
        <row r="69">
          <cell r="A69" t="str">
            <v>01.09.14</v>
          </cell>
          <cell r="B69" t="str">
            <v>SUDECAP</v>
          </cell>
          <cell r="C69" t="str">
            <v>INSTALAÇÕES PARA CONTAINER REFEITORIO</v>
          </cell>
          <cell r="D69" t="str">
            <v>UN</v>
          </cell>
          <cell r="E69">
            <v>227.55</v>
          </cell>
        </row>
        <row r="70">
          <cell r="A70" t="str">
            <v>01.09.15</v>
          </cell>
          <cell r="B70" t="str">
            <v>SUDECAP</v>
          </cell>
          <cell r="C70" t="str">
            <v>INSTALAÇÕES PARA CONTAINER DEPOSITO E FERRAMENTARIA COM LAVATORIO</v>
          </cell>
          <cell r="D70" t="str">
            <v>UN</v>
          </cell>
          <cell r="E70">
            <v>381.11</v>
          </cell>
        </row>
        <row r="71">
          <cell r="A71" t="str">
            <v>01.09.16</v>
          </cell>
          <cell r="B71" t="str">
            <v>SUDECAP</v>
          </cell>
          <cell r="C71" t="str">
            <v>CAIXA DÁGUA DE 1000L PARA ABASTECIMENTO DE CONTAINERS</v>
          </cell>
          <cell r="D71" t="str">
            <v>UN</v>
          </cell>
          <cell r="E71">
            <v>275.3</v>
          </cell>
        </row>
        <row r="72">
          <cell r="A72" t="str">
            <v>01.10</v>
          </cell>
          <cell r="B72" t="str">
            <v>SUDECAP</v>
          </cell>
          <cell r="C72" t="str">
            <v>BANHEIRO QUIMICO</v>
          </cell>
        </row>
        <row r="73">
          <cell r="A73" t="str">
            <v>01.10.01</v>
          </cell>
          <cell r="B73" t="str">
            <v>SUDECAP</v>
          </cell>
          <cell r="C73" t="str">
            <v>BANHEIRO QUIMICO 110X120X230CM COM MANUTENCAO</v>
          </cell>
          <cell r="D73" t="str">
            <v>MES</v>
          </cell>
          <cell r="E73">
            <v>680</v>
          </cell>
        </row>
        <row r="74">
          <cell r="A74" t="str">
            <v>01.10.02</v>
          </cell>
          <cell r="B74" t="str">
            <v>SUDECAP</v>
          </cell>
          <cell r="C74" t="str">
            <v>BANHEIRO QUÍMICO E REBOQUE PARA TRANSPORTE DE BANHEIRO QUÍMICO</v>
          </cell>
          <cell r="D74" t="str">
            <v>MES</v>
          </cell>
          <cell r="E74">
            <v>994.35</v>
          </cell>
        </row>
        <row r="75">
          <cell r="A75" t="str">
            <v>01.11</v>
          </cell>
          <cell r="B75" t="str">
            <v>SUDECAP</v>
          </cell>
          <cell r="C75" t="str">
            <v>SINALIZAÇAO</v>
          </cell>
        </row>
        <row r="76">
          <cell r="A76" t="str">
            <v>01.11.01</v>
          </cell>
          <cell r="B76" t="str">
            <v>SUDECAP</v>
          </cell>
          <cell r="C76" t="str">
            <v>PLACA 1,0X0,60M DUPLA FACE CH.GALV. 26 EM CAVALETE</v>
          </cell>
          <cell r="D76" t="str">
            <v>UNMES</v>
          </cell>
          <cell r="E76">
            <v>27.34</v>
          </cell>
        </row>
        <row r="77">
          <cell r="A77" t="str">
            <v>01.11.02</v>
          </cell>
          <cell r="B77" t="str">
            <v>SUDECAP</v>
          </cell>
          <cell r="C77" t="str">
            <v>PLACA 1,0X0,60M CH.26 EM CAVALETE METALON 20X20MM</v>
          </cell>
          <cell r="D77" t="str">
            <v>UNMES</v>
          </cell>
          <cell r="E77">
            <v>16.600000000000001</v>
          </cell>
        </row>
        <row r="78">
          <cell r="A78" t="str">
            <v>01.11.03</v>
          </cell>
          <cell r="B78" t="str">
            <v>SUDECAP</v>
          </cell>
          <cell r="C78" t="str">
            <v>PLACA 0,50X0,50M DUPLA FACE CH.GALV.22 EM CAVALETE</v>
          </cell>
          <cell r="D78" t="str">
            <v>UNMES</v>
          </cell>
          <cell r="E78">
            <v>14.8</v>
          </cell>
        </row>
        <row r="79">
          <cell r="A79" t="str">
            <v>01.11.04</v>
          </cell>
          <cell r="B79" t="str">
            <v>SUDECAP</v>
          </cell>
          <cell r="C79" t="str">
            <v>PLACA 0,50X0,50M CH.GALV.22 CAVALETE METALON 20X20</v>
          </cell>
          <cell r="D79" t="str">
            <v>UNMES</v>
          </cell>
          <cell r="E79">
            <v>12.8</v>
          </cell>
        </row>
        <row r="80">
          <cell r="A80" t="str">
            <v>01.11.05</v>
          </cell>
          <cell r="B80" t="str">
            <v>SUDECAP</v>
          </cell>
          <cell r="C80" t="str">
            <v>FAIXA 6,0X0,80M TECIDO MORIM SUPORTE EM EUCALIPTO</v>
          </cell>
          <cell r="D80" t="str">
            <v>UN</v>
          </cell>
          <cell r="E80">
            <v>200.79</v>
          </cell>
        </row>
        <row r="81">
          <cell r="A81" t="str">
            <v>01.11.06</v>
          </cell>
          <cell r="B81" t="str">
            <v>SUDECAP</v>
          </cell>
          <cell r="C81" t="str">
            <v>CONE MASTER 75CM BASE DE BORRACHA CORPO POLIETILEN</v>
          </cell>
          <cell r="D81" t="str">
            <v>UN</v>
          </cell>
          <cell r="E81">
            <v>81.14</v>
          </cell>
        </row>
        <row r="82">
          <cell r="A82" t="str">
            <v>01.11.07</v>
          </cell>
          <cell r="B82" t="str">
            <v>SUDECAP</v>
          </cell>
          <cell r="C82" t="str">
            <v>CONE EM PVC H= 75 CM</v>
          </cell>
          <cell r="D82" t="str">
            <v>UN</v>
          </cell>
          <cell r="E82">
            <v>40.4</v>
          </cell>
        </row>
        <row r="83">
          <cell r="A83" t="str">
            <v>01.11.08</v>
          </cell>
          <cell r="B83" t="str">
            <v>SUDECAP</v>
          </cell>
          <cell r="C83" t="str">
            <v>SINALIZADOR ELET.MONOLIGHT LED 60 A 70 FLASHES/MIN</v>
          </cell>
          <cell r="D83" t="str">
            <v>UN</v>
          </cell>
          <cell r="E83">
            <v>142.09</v>
          </cell>
        </row>
        <row r="84">
          <cell r="A84" t="str">
            <v>01.12</v>
          </cell>
          <cell r="B84" t="str">
            <v>SUDECAP</v>
          </cell>
          <cell r="C84" t="str">
            <v>VISTORIA CAUTELAR</v>
          </cell>
        </row>
        <row r="85">
          <cell r="A85" t="str">
            <v>01.12.01</v>
          </cell>
          <cell r="B85" t="str">
            <v>SUDECAP</v>
          </cell>
          <cell r="C85" t="str">
            <v>VISTORIA CAUTELAR - ÁREA CONSTRUÍDA &lt;= 100M2</v>
          </cell>
          <cell r="D85" t="str">
            <v>UN</v>
          </cell>
          <cell r="E85">
            <v>289.08999999999997</v>
          </cell>
        </row>
        <row r="86">
          <cell r="A86" t="str">
            <v>01.12.02</v>
          </cell>
          <cell r="B86" t="str">
            <v>SUDECAP</v>
          </cell>
          <cell r="C86" t="str">
            <v>VISTORIA CAUTELAR - 101M2 &lt; ÁREA CONSTRUÍDA &lt;= 200M2</v>
          </cell>
          <cell r="D86" t="str">
            <v>UN</v>
          </cell>
          <cell r="E86">
            <v>360.31</v>
          </cell>
        </row>
        <row r="87">
          <cell r="A87" t="str">
            <v>01.12.03</v>
          </cell>
          <cell r="B87" t="str">
            <v>SUDECAP</v>
          </cell>
          <cell r="C87" t="str">
            <v>VISTORIA CAUTELAR - 201M2 &lt; ÁREA CONSTRUÍDA &lt;= 500M2</v>
          </cell>
          <cell r="D87" t="str">
            <v>UN</v>
          </cell>
          <cell r="E87">
            <v>480.37</v>
          </cell>
        </row>
        <row r="88">
          <cell r="A88" t="str">
            <v>01.12.04</v>
          </cell>
          <cell r="B88" t="str">
            <v>SUDECAP</v>
          </cell>
          <cell r="C88" t="str">
            <v>VISTORIA CAUTELAR - 501M2 &lt; ÁREA CONSTRUÍDA &lt;= 2000M2</v>
          </cell>
          <cell r="D88" t="str">
            <v>UN</v>
          </cell>
          <cell r="E88">
            <v>698.21</v>
          </cell>
        </row>
        <row r="89">
          <cell r="A89" t="str">
            <v>01.12.05</v>
          </cell>
          <cell r="B89" t="str">
            <v>SUDECAP</v>
          </cell>
          <cell r="C89" t="str">
            <v>VISTORIA CAUTELAR - 2001M2 &lt; ÁREA CONSTRUÍDA &lt;= 7000M2</v>
          </cell>
          <cell r="D89" t="str">
            <v>UN</v>
          </cell>
          <cell r="E89">
            <v>1170.1199999999999</v>
          </cell>
        </row>
        <row r="90">
          <cell r="A90" t="str">
            <v>01.12.06</v>
          </cell>
          <cell r="B90" t="str">
            <v>SUDECAP</v>
          </cell>
          <cell r="C90" t="str">
            <v>VISTORIA CAUTELAR - ÁREA CONSTRUÍDA &gt; 7001M2</v>
          </cell>
          <cell r="D90" t="str">
            <v>UN</v>
          </cell>
          <cell r="E90">
            <v>1650.49</v>
          </cell>
        </row>
        <row r="91">
          <cell r="A91" t="str">
            <v>01.17</v>
          </cell>
          <cell r="B91" t="str">
            <v>SUDECAP</v>
          </cell>
          <cell r="C91" t="str">
            <v>LOCAÇAO DE OBRA</v>
          </cell>
        </row>
        <row r="92">
          <cell r="A92" t="str">
            <v>01.17.01</v>
          </cell>
          <cell r="B92" t="str">
            <v>SUDECAP</v>
          </cell>
          <cell r="C92" t="str">
            <v>GABARITO</v>
          </cell>
          <cell r="D92" t="str">
            <v>M</v>
          </cell>
          <cell r="E92">
            <v>28.63</v>
          </cell>
        </row>
        <row r="93">
          <cell r="A93" t="str">
            <v>01.29</v>
          </cell>
          <cell r="B93" t="str">
            <v>SUDECAP</v>
          </cell>
          <cell r="C93" t="str">
            <v>ANDAIME FACHADEIRO</v>
          </cell>
        </row>
        <row r="94">
          <cell r="A94" t="str">
            <v>01.29.01</v>
          </cell>
          <cell r="B94" t="str">
            <v>SUDECAP</v>
          </cell>
          <cell r="C94" t="str">
            <v>ANDAIME FACHADEIRO INCLUSIVE FORRO METALICO</v>
          </cell>
          <cell r="D94" t="str">
            <v>M2MES</v>
          </cell>
          <cell r="E94">
            <v>11</v>
          </cell>
        </row>
        <row r="95">
          <cell r="A95" t="str">
            <v>01.29.02</v>
          </cell>
          <cell r="B95" t="str">
            <v>SUDECAP</v>
          </cell>
          <cell r="C95" t="str">
            <v>GUARDA CORPO MADEIRA L= 15 CM P/ ANDAIME FACHADEIRO</v>
          </cell>
          <cell r="D95" t="str">
            <v>M2</v>
          </cell>
          <cell r="E95">
            <v>8.82</v>
          </cell>
        </row>
        <row r="96">
          <cell r="A96" t="str">
            <v>01.29.03</v>
          </cell>
          <cell r="B96" t="str">
            <v>SUDECAP</v>
          </cell>
          <cell r="C96" t="str">
            <v>MONTAGEM DE ANDAIME FACHADEIRO</v>
          </cell>
          <cell r="D96" t="str">
            <v>M2</v>
          </cell>
          <cell r="E96">
            <v>1.8</v>
          </cell>
        </row>
        <row r="97">
          <cell r="A97" t="str">
            <v>01.29.04</v>
          </cell>
          <cell r="B97" t="str">
            <v>SUDECAP</v>
          </cell>
          <cell r="C97" t="str">
            <v>DESMONTAGEM DE ANDAIME FACHADEIRO</v>
          </cell>
          <cell r="D97" t="str">
            <v>M2</v>
          </cell>
          <cell r="E97">
            <v>1.8</v>
          </cell>
        </row>
        <row r="98">
          <cell r="A98" t="str">
            <v>01.30</v>
          </cell>
          <cell r="B98" t="str">
            <v>SUDECAP</v>
          </cell>
          <cell r="C98" t="str">
            <v>MONTAGEM E DESMONTAGEM DE ANDAIME</v>
          </cell>
        </row>
        <row r="99">
          <cell r="A99" t="str">
            <v>01.30.02</v>
          </cell>
          <cell r="B99" t="str">
            <v>SUDECAP</v>
          </cell>
          <cell r="C99" t="str">
            <v>ANDAIME INTERNO P/EXEC. DE ALVENARIA ALT. ATE 3,5M</v>
          </cell>
          <cell r="D99" t="str">
            <v>M2</v>
          </cell>
          <cell r="E99">
            <v>14.59</v>
          </cell>
        </row>
        <row r="100">
          <cell r="A100" t="str">
            <v>01.30.03</v>
          </cell>
          <cell r="B100" t="str">
            <v>SUDECAP</v>
          </cell>
          <cell r="C100" t="str">
            <v>ANDAIME INTERNO DE MADEIRA P/ REVESTIMENTO DE TETO</v>
          </cell>
          <cell r="D100" t="str">
            <v>M2</v>
          </cell>
          <cell r="E100">
            <v>15.44</v>
          </cell>
        </row>
        <row r="101">
          <cell r="A101">
            <v>2</v>
          </cell>
          <cell r="B101" t="str">
            <v>SUDECAP</v>
          </cell>
          <cell r="C101" t="str">
            <v>DEMOLIÇOES E REMOÇOES</v>
          </cell>
        </row>
        <row r="102">
          <cell r="A102" t="str">
            <v>02.01</v>
          </cell>
          <cell r="B102" t="str">
            <v>SUDECAP</v>
          </cell>
          <cell r="C102" t="str">
            <v>REMOÇAO DE TELHA INCLUSIVE EMPILHAMENTO</v>
          </cell>
        </row>
        <row r="103">
          <cell r="A103" t="str">
            <v>02.01.01</v>
          </cell>
          <cell r="B103" t="str">
            <v>SUDECAP</v>
          </cell>
          <cell r="C103" t="str">
            <v>METALICA OU PVC</v>
          </cell>
          <cell r="D103" t="str">
            <v>M2</v>
          </cell>
          <cell r="E103">
            <v>4</v>
          </cell>
        </row>
        <row r="104">
          <cell r="A104" t="str">
            <v>02.01.03</v>
          </cell>
          <cell r="B104" t="str">
            <v>SUDECAP</v>
          </cell>
          <cell r="C104" t="str">
            <v>TIPO CALHA DE FIBROCIMENTO</v>
          </cell>
          <cell r="D104" t="str">
            <v>M2</v>
          </cell>
          <cell r="E104">
            <v>9.59</v>
          </cell>
        </row>
        <row r="105">
          <cell r="A105" t="str">
            <v>02.01.05</v>
          </cell>
          <cell r="B105" t="str">
            <v>SUDECAP</v>
          </cell>
          <cell r="C105" t="str">
            <v>ONDULADA DE FIBROCIMENTO</v>
          </cell>
          <cell r="D105" t="str">
            <v>M2</v>
          </cell>
          <cell r="E105">
            <v>7.99</v>
          </cell>
        </row>
        <row r="106">
          <cell r="A106" t="str">
            <v>02.01.07</v>
          </cell>
          <cell r="B106" t="str">
            <v>SUDECAP</v>
          </cell>
          <cell r="C106" t="str">
            <v>CERAMICA COLONIAL OU FRANCESA</v>
          </cell>
          <cell r="D106" t="str">
            <v>M2</v>
          </cell>
          <cell r="E106">
            <v>9.59</v>
          </cell>
        </row>
        <row r="107">
          <cell r="A107" t="str">
            <v>02.02</v>
          </cell>
          <cell r="B107" t="str">
            <v>SUDECAP</v>
          </cell>
          <cell r="C107" t="str">
            <v>REMOÇAO DE CALHA, RUFO E CONDUTOR,INCL.AFASTAMENTO</v>
          </cell>
        </row>
        <row r="108">
          <cell r="A108" t="str">
            <v>02.02.01</v>
          </cell>
          <cell r="B108" t="str">
            <v>SUDECAP</v>
          </cell>
          <cell r="C108" t="str">
            <v>DE CALHA GALVANIZADA OU PVC</v>
          </cell>
          <cell r="D108" t="str">
            <v>M</v>
          </cell>
          <cell r="E108">
            <v>4.79</v>
          </cell>
        </row>
        <row r="109">
          <cell r="A109" t="str">
            <v>02.02.05</v>
          </cell>
          <cell r="B109" t="str">
            <v>SUDECAP</v>
          </cell>
          <cell r="C109" t="str">
            <v>DE RUFO DE CHAPA GALVANIZADA</v>
          </cell>
          <cell r="D109" t="str">
            <v>M</v>
          </cell>
          <cell r="E109">
            <v>3.2</v>
          </cell>
        </row>
        <row r="110">
          <cell r="A110" t="str">
            <v>02.02.10</v>
          </cell>
          <cell r="B110" t="str">
            <v>SUDECAP</v>
          </cell>
          <cell r="C110" t="str">
            <v>DE CONDUTOR DE CHAPA GALVANIZADA OU PVC</v>
          </cell>
          <cell r="D110" t="str">
            <v>M</v>
          </cell>
          <cell r="E110">
            <v>3.2</v>
          </cell>
        </row>
        <row r="111">
          <cell r="A111" t="str">
            <v>02.03</v>
          </cell>
          <cell r="B111" t="str">
            <v>SUDECAP</v>
          </cell>
          <cell r="C111" t="str">
            <v>REMOÇAO DE ENGRADAMENTO DE TELHADO INCL.EMPILHAM.</v>
          </cell>
        </row>
        <row r="112">
          <cell r="A112" t="str">
            <v>02.03.01</v>
          </cell>
          <cell r="B112" t="str">
            <v>SUDECAP</v>
          </cell>
          <cell r="C112" t="str">
            <v>DE TELHA METALICA OU PVC</v>
          </cell>
          <cell r="D112" t="str">
            <v>M2</v>
          </cell>
          <cell r="E112">
            <v>5.39</v>
          </cell>
        </row>
        <row r="113">
          <cell r="A113" t="str">
            <v>02.03.03</v>
          </cell>
          <cell r="B113" t="str">
            <v>SUDECAP</v>
          </cell>
          <cell r="C113" t="str">
            <v>DE TELHA TIPO CALHA DE FIBROCIMENTO</v>
          </cell>
          <cell r="D113" t="str">
            <v>M2</v>
          </cell>
          <cell r="E113">
            <v>2.69</v>
          </cell>
        </row>
        <row r="114">
          <cell r="A114" t="str">
            <v>02.03.05</v>
          </cell>
          <cell r="B114" t="str">
            <v>SUDECAP</v>
          </cell>
          <cell r="C114" t="str">
            <v>DE TELHA ONDULADA DE FIBROCIMENTO</v>
          </cell>
          <cell r="D114" t="str">
            <v>M2</v>
          </cell>
          <cell r="E114">
            <v>5.39</v>
          </cell>
        </row>
        <row r="115">
          <cell r="A115" t="str">
            <v>02.03.07</v>
          </cell>
          <cell r="B115" t="str">
            <v>SUDECAP</v>
          </cell>
          <cell r="C115" t="str">
            <v>DE TELHA CERAMICA, COLONIAL OU FRANCESA</v>
          </cell>
          <cell r="D115" t="str">
            <v>M2</v>
          </cell>
          <cell r="E115">
            <v>7.58</v>
          </cell>
        </row>
        <row r="116">
          <cell r="A116" t="str">
            <v>02.04</v>
          </cell>
          <cell r="B116" t="str">
            <v>SUDECAP</v>
          </cell>
          <cell r="C116" t="str">
            <v>REMOÇAO DE FORRO INCLUSIVE EMPILHAMENTO</v>
          </cell>
        </row>
        <row r="117">
          <cell r="A117" t="str">
            <v>02.04.01</v>
          </cell>
          <cell r="B117" t="str">
            <v>SUDECAP</v>
          </cell>
          <cell r="C117" t="str">
            <v>DE PLACAS INCLUSIVE BARROTEAMENTO</v>
          </cell>
          <cell r="D117" t="str">
            <v>M2</v>
          </cell>
          <cell r="E117">
            <v>13.52</v>
          </cell>
        </row>
        <row r="118">
          <cell r="A118" t="str">
            <v>02.04.02</v>
          </cell>
          <cell r="B118" t="str">
            <v>SUDECAP</v>
          </cell>
          <cell r="C118" t="str">
            <v>DE PLACAS EXCLUSIVE BARROTEAMENTO</v>
          </cell>
          <cell r="D118" t="str">
            <v>M2</v>
          </cell>
          <cell r="E118">
            <v>6.76</v>
          </cell>
        </row>
        <row r="119">
          <cell r="A119" t="str">
            <v>02.04.10</v>
          </cell>
          <cell r="B119" t="str">
            <v>SUDECAP</v>
          </cell>
          <cell r="C119" t="str">
            <v>DE GESSO</v>
          </cell>
          <cell r="D119" t="str">
            <v>M2</v>
          </cell>
          <cell r="E119">
            <v>10.14</v>
          </cell>
        </row>
        <row r="120">
          <cell r="A120" t="str">
            <v>02.06</v>
          </cell>
          <cell r="B120" t="str">
            <v>SUDECAP</v>
          </cell>
          <cell r="C120" t="str">
            <v>REMOÇAO DE ESQUADRIA DE MADEIRA INCL. EMPILHAMENTO</v>
          </cell>
        </row>
        <row r="121">
          <cell r="A121" t="str">
            <v>02.06.01</v>
          </cell>
          <cell r="B121" t="str">
            <v>SUDECAP</v>
          </cell>
          <cell r="C121" t="str">
            <v>DE PORTA OU JANELA INCLUSIVE MARCO E ALIZAR</v>
          </cell>
          <cell r="D121" t="str">
            <v>M2</v>
          </cell>
          <cell r="E121">
            <v>9.56</v>
          </cell>
        </row>
        <row r="122">
          <cell r="A122" t="str">
            <v>02.06.02</v>
          </cell>
          <cell r="B122" t="str">
            <v>SUDECAP</v>
          </cell>
          <cell r="C122" t="str">
            <v>DE FOLHA DE PORTA OU JANELA</v>
          </cell>
          <cell r="D122" t="str">
            <v>M2</v>
          </cell>
          <cell r="E122">
            <v>4.78</v>
          </cell>
        </row>
        <row r="123">
          <cell r="A123" t="str">
            <v>02.06.03</v>
          </cell>
          <cell r="B123" t="str">
            <v>SUDECAP</v>
          </cell>
          <cell r="C123" t="str">
            <v>DE MARCO E ALIZAR</v>
          </cell>
          <cell r="D123" t="str">
            <v>UN</v>
          </cell>
          <cell r="E123">
            <v>8.16</v>
          </cell>
        </row>
        <row r="124">
          <cell r="A124" t="str">
            <v>02.06.04</v>
          </cell>
          <cell r="B124" t="str">
            <v>SUDECAP</v>
          </cell>
          <cell r="C124" t="str">
            <v>DE MARCO</v>
          </cell>
          <cell r="D124" t="str">
            <v>UN</v>
          </cell>
          <cell r="E124">
            <v>5.77</v>
          </cell>
        </row>
        <row r="125">
          <cell r="A125" t="str">
            <v>02.06.05</v>
          </cell>
          <cell r="B125" t="str">
            <v>SUDECAP</v>
          </cell>
          <cell r="C125" t="str">
            <v>DE ALIZAR</v>
          </cell>
          <cell r="D125" t="str">
            <v>CJ</v>
          </cell>
          <cell r="E125">
            <v>2.39</v>
          </cell>
        </row>
        <row r="126">
          <cell r="A126" t="str">
            <v>02.07</v>
          </cell>
          <cell r="B126" t="str">
            <v>SUDECAP</v>
          </cell>
          <cell r="C126" t="str">
            <v>REMOÇAO DE ESQUADRIA METALICA</v>
          </cell>
        </row>
        <row r="127">
          <cell r="A127" t="str">
            <v>02.07.01</v>
          </cell>
          <cell r="B127" t="str">
            <v>SUDECAP</v>
          </cell>
          <cell r="C127" t="str">
            <v>DE PORTA OU JANELA</v>
          </cell>
          <cell r="D127" t="str">
            <v>M2</v>
          </cell>
          <cell r="E127">
            <v>11.95</v>
          </cell>
        </row>
        <row r="128">
          <cell r="A128" t="str">
            <v>02.09</v>
          </cell>
          <cell r="B128" t="str">
            <v>SUDECAP</v>
          </cell>
          <cell r="C128" t="str">
            <v>DEMOLIÇAO DE REVESTIMENTO INCLUSIVE AFASTAMENTO</v>
          </cell>
        </row>
        <row r="129">
          <cell r="A129" t="str">
            <v>02.09.01</v>
          </cell>
          <cell r="B129" t="str">
            <v>SUDECAP</v>
          </cell>
          <cell r="C129" t="str">
            <v>DE REBOCO</v>
          </cell>
          <cell r="D129" t="str">
            <v>M2</v>
          </cell>
          <cell r="E129">
            <v>2.21</v>
          </cell>
        </row>
        <row r="130">
          <cell r="A130" t="str">
            <v>02.09.03</v>
          </cell>
          <cell r="B130" t="str">
            <v>SUDECAP</v>
          </cell>
          <cell r="C130" t="str">
            <v>CERAMICO, AZULEJO OU LADRILHO HIDRAULICO</v>
          </cell>
          <cell r="D130" t="str">
            <v>M2</v>
          </cell>
          <cell r="E130">
            <v>14.38</v>
          </cell>
        </row>
        <row r="131">
          <cell r="A131" t="str">
            <v>02.09.05</v>
          </cell>
          <cell r="B131" t="str">
            <v>SUDECAP</v>
          </cell>
          <cell r="C131" t="str">
            <v>DE PEDRA (MARMORE, GRANITO, ARDOSIA, SAO TOME,ETC)</v>
          </cell>
          <cell r="D131" t="str">
            <v>M2</v>
          </cell>
          <cell r="E131">
            <v>15.98</v>
          </cell>
        </row>
        <row r="132">
          <cell r="A132" t="str">
            <v>02.09.06</v>
          </cell>
          <cell r="B132" t="str">
            <v>SUDECAP</v>
          </cell>
          <cell r="C132" t="str">
            <v>DE FORMICA</v>
          </cell>
          <cell r="D132" t="str">
            <v>M2</v>
          </cell>
          <cell r="E132">
            <v>4.78</v>
          </cell>
        </row>
        <row r="133">
          <cell r="A133" t="str">
            <v>02.09.07</v>
          </cell>
          <cell r="B133" t="str">
            <v>SUDECAP</v>
          </cell>
          <cell r="C133" t="str">
            <v>DE PEDRA ALMOFADADA</v>
          </cell>
          <cell r="D133" t="str">
            <v>M2</v>
          </cell>
          <cell r="E133">
            <v>33.799999999999997</v>
          </cell>
        </row>
        <row r="134">
          <cell r="A134" t="str">
            <v>02.10</v>
          </cell>
          <cell r="B134" t="str">
            <v>SUDECAP</v>
          </cell>
          <cell r="C134" t="str">
            <v>DEMOLIÇAO DE PISO INCLUSIVE AFASTAMENTO</v>
          </cell>
        </row>
        <row r="135">
          <cell r="A135" t="str">
            <v>02.10.01</v>
          </cell>
          <cell r="B135" t="str">
            <v>SUDECAP</v>
          </cell>
          <cell r="C135" t="str">
            <v>CIMENTADO OU CONTRAPISO DE ARGAMASSA</v>
          </cell>
          <cell r="D135" t="str">
            <v>M2</v>
          </cell>
          <cell r="E135">
            <v>2.21</v>
          </cell>
        </row>
        <row r="136">
          <cell r="A136" t="str">
            <v>02.10.03</v>
          </cell>
          <cell r="B136" t="str">
            <v>SUDECAP</v>
          </cell>
          <cell r="C136" t="str">
            <v>CERAMICO OU LADRILHO HIDRAULICO</v>
          </cell>
          <cell r="D136" t="str">
            <v>M2</v>
          </cell>
          <cell r="E136">
            <v>11.19</v>
          </cell>
        </row>
        <row r="137">
          <cell r="A137" t="str">
            <v>02.10.05</v>
          </cell>
          <cell r="B137" t="str">
            <v>SUDECAP</v>
          </cell>
          <cell r="C137" t="str">
            <v>DE PEDRA (MARMORE, GRANITO, ARDOSIA, SAO TOME,ETC)</v>
          </cell>
          <cell r="D137" t="str">
            <v>M2</v>
          </cell>
          <cell r="E137">
            <v>20.76</v>
          </cell>
        </row>
        <row r="138">
          <cell r="A138" t="str">
            <v>02.10.07</v>
          </cell>
          <cell r="B138" t="str">
            <v>SUDECAP</v>
          </cell>
          <cell r="C138" t="str">
            <v>VINILICO</v>
          </cell>
          <cell r="D138" t="str">
            <v>M2</v>
          </cell>
          <cell r="E138">
            <v>5.6</v>
          </cell>
        </row>
        <row r="139">
          <cell r="A139" t="str">
            <v>02.10.08</v>
          </cell>
          <cell r="B139" t="str">
            <v>SUDECAP</v>
          </cell>
          <cell r="C139" t="str">
            <v>DE MARMORITE</v>
          </cell>
          <cell r="D139" t="str">
            <v>M2</v>
          </cell>
          <cell r="E139">
            <v>13.18</v>
          </cell>
        </row>
        <row r="140">
          <cell r="A140" t="str">
            <v>02.10.09</v>
          </cell>
          <cell r="B140" t="str">
            <v>SUDECAP</v>
          </cell>
          <cell r="C140" t="str">
            <v>DE TACO DE MADEIRA</v>
          </cell>
          <cell r="D140" t="str">
            <v>M2</v>
          </cell>
          <cell r="E140">
            <v>21.92</v>
          </cell>
        </row>
        <row r="141">
          <cell r="A141" t="str">
            <v>02.11</v>
          </cell>
          <cell r="B141" t="str">
            <v>SUDECAP</v>
          </cell>
          <cell r="C141" t="str">
            <v>DEMOLIÇAO DE PASSEIO E PAVIMENTO</v>
          </cell>
        </row>
        <row r="142">
          <cell r="A142" t="str">
            <v>02.11.01</v>
          </cell>
          <cell r="B142" t="str">
            <v>SUDECAP</v>
          </cell>
          <cell r="C142" t="str">
            <v>PASSEIO OU LAJE DE CONCRETO MANUALMENTE</v>
          </cell>
          <cell r="D142" t="str">
            <v>M2</v>
          </cell>
          <cell r="E142">
            <v>19.18</v>
          </cell>
        </row>
        <row r="143">
          <cell r="A143" t="str">
            <v>02.11.02</v>
          </cell>
          <cell r="B143" t="str">
            <v>SUDECAP</v>
          </cell>
          <cell r="C143" t="str">
            <v>PASSEIO OU LAJE DE CONCRETO C/ EQUIP. PNEUMATICO</v>
          </cell>
          <cell r="D143" t="str">
            <v>M2</v>
          </cell>
          <cell r="E143">
            <v>13.6</v>
          </cell>
        </row>
        <row r="144">
          <cell r="A144" t="str">
            <v>02.11.03</v>
          </cell>
          <cell r="B144" t="str">
            <v>SUDECAP</v>
          </cell>
          <cell r="C144" t="str">
            <v>CALÇADA PORTUGUESA</v>
          </cell>
          <cell r="D144" t="str">
            <v>M2</v>
          </cell>
          <cell r="E144">
            <v>4.49</v>
          </cell>
        </row>
        <row r="145">
          <cell r="A145" t="str">
            <v>02.11.04</v>
          </cell>
          <cell r="B145" t="str">
            <v>SUDECAP</v>
          </cell>
          <cell r="C145" t="str">
            <v>PASSEIO OU LAJE DE CONCRETO C/EQUIPAMENTO ELETRICO</v>
          </cell>
          <cell r="D145" t="str">
            <v>M2</v>
          </cell>
          <cell r="E145">
            <v>5.52</v>
          </cell>
        </row>
        <row r="146">
          <cell r="A146" t="str">
            <v>02.11.05</v>
          </cell>
          <cell r="B146" t="str">
            <v>SUDECAP</v>
          </cell>
          <cell r="C146" t="str">
            <v>MANUAL DE ALVENARIA POLIEDRICA</v>
          </cell>
          <cell r="D146" t="str">
            <v>M2</v>
          </cell>
          <cell r="E146">
            <v>5.6</v>
          </cell>
        </row>
        <row r="147">
          <cell r="A147" t="str">
            <v>02.11.07</v>
          </cell>
          <cell r="B147" t="str">
            <v>SUDECAP</v>
          </cell>
          <cell r="C147" t="str">
            <v>DE REVESTIMENTO ASFALTICO COM EQUIP. PNEUMATICO</v>
          </cell>
          <cell r="D147" t="str">
            <v>M2</v>
          </cell>
          <cell r="E147">
            <v>13.6</v>
          </cell>
        </row>
        <row r="148">
          <cell r="A148" t="str">
            <v>02.12</v>
          </cell>
          <cell r="B148" t="str">
            <v>SUDECAP</v>
          </cell>
          <cell r="C148" t="str">
            <v>CORTE MECANICO EM CONCRETO/ASFALTO</v>
          </cell>
        </row>
        <row r="149">
          <cell r="A149" t="str">
            <v>02.12.01</v>
          </cell>
          <cell r="B149" t="str">
            <v>SUDECAP</v>
          </cell>
          <cell r="C149" t="str">
            <v>CORTE MECAN. C/ SERRA CIRCULAR EM CONCRETO/ASFALTO</v>
          </cell>
          <cell r="D149" t="str">
            <v>M</v>
          </cell>
          <cell r="E149">
            <v>1.9</v>
          </cell>
        </row>
        <row r="150">
          <cell r="A150" t="str">
            <v>02.13</v>
          </cell>
          <cell r="B150" t="str">
            <v>SUDECAP</v>
          </cell>
          <cell r="C150" t="str">
            <v>DEMOLIÇAO DE CONCRETO INCLUSIVE AFASTAMENTO</v>
          </cell>
        </row>
        <row r="151">
          <cell r="A151" t="str">
            <v>02.13.01</v>
          </cell>
          <cell r="B151" t="str">
            <v>SUDECAP</v>
          </cell>
          <cell r="C151" t="str">
            <v>SIMPLES - MANUAL</v>
          </cell>
          <cell r="D151" t="str">
            <v>M3</v>
          </cell>
          <cell r="E151">
            <v>197.7</v>
          </cell>
        </row>
        <row r="152">
          <cell r="A152" t="str">
            <v>02.13.02</v>
          </cell>
          <cell r="B152" t="str">
            <v>SUDECAP</v>
          </cell>
          <cell r="C152" t="str">
            <v>ARMADO  - MANUAL</v>
          </cell>
          <cell r="D152" t="str">
            <v>M3</v>
          </cell>
          <cell r="E152">
            <v>271.66000000000003</v>
          </cell>
        </row>
        <row r="153">
          <cell r="A153" t="str">
            <v>02.13.03</v>
          </cell>
          <cell r="B153" t="str">
            <v>SUDECAP</v>
          </cell>
          <cell r="C153" t="str">
            <v>SIMPLES - COM EQUIPAMENTO ELETRICO</v>
          </cell>
          <cell r="D153" t="str">
            <v>M3</v>
          </cell>
          <cell r="E153">
            <v>71.88</v>
          </cell>
        </row>
        <row r="154">
          <cell r="A154" t="str">
            <v>02.13.04</v>
          </cell>
          <cell r="B154" t="str">
            <v>SUDECAP</v>
          </cell>
          <cell r="C154" t="str">
            <v>ARMADO - COM EQUIPAMENTO ELETRICO</v>
          </cell>
          <cell r="D154" t="str">
            <v>M3</v>
          </cell>
          <cell r="E154">
            <v>113.28</v>
          </cell>
        </row>
        <row r="155">
          <cell r="A155" t="str">
            <v>02.14</v>
          </cell>
          <cell r="B155" t="str">
            <v>SUDECAP</v>
          </cell>
          <cell r="C155" t="str">
            <v>DEMOLIÇAO MANUAL, DE ALVENARIA INCL. AFASTAMENTO</v>
          </cell>
        </row>
        <row r="156">
          <cell r="A156" t="str">
            <v>02.14.01</v>
          </cell>
          <cell r="B156" t="str">
            <v>SUDECAP</v>
          </cell>
          <cell r="C156" t="str">
            <v>DE ALVENARIA DE TIJOLOS E BLOCOS</v>
          </cell>
          <cell r="D156" t="str">
            <v>M3</v>
          </cell>
          <cell r="E156">
            <v>89.8</v>
          </cell>
        </row>
        <row r="157">
          <cell r="A157" t="str">
            <v>02.15</v>
          </cell>
          <cell r="B157" t="str">
            <v>SUDECAP</v>
          </cell>
          <cell r="C157" t="str">
            <v>REMOÇAO DE MEIO-FIO</v>
          </cell>
        </row>
        <row r="158">
          <cell r="A158" t="str">
            <v>02.15.01</v>
          </cell>
          <cell r="B158" t="str">
            <v>SUDECAP</v>
          </cell>
          <cell r="C158" t="str">
            <v>PREMOLDADO DE CONCRETO</v>
          </cell>
          <cell r="D158" t="str">
            <v>M</v>
          </cell>
          <cell r="E158">
            <v>7</v>
          </cell>
        </row>
        <row r="159">
          <cell r="A159" t="str">
            <v>02.15.02</v>
          </cell>
          <cell r="B159" t="str">
            <v>SUDECAP</v>
          </cell>
          <cell r="C159" t="str">
            <v>DE PEDRA (GNAISSE, BASALTO ETC.)</v>
          </cell>
          <cell r="D159" t="str">
            <v>M</v>
          </cell>
          <cell r="E159">
            <v>21</v>
          </cell>
        </row>
        <row r="160">
          <cell r="A160" t="str">
            <v>02.16</v>
          </cell>
          <cell r="B160" t="str">
            <v>SUDECAP</v>
          </cell>
          <cell r="C160" t="str">
            <v>DEMOLIÇAO, REMOÇAO E CARGA MECANICA</v>
          </cell>
        </row>
        <row r="161">
          <cell r="A161" t="str">
            <v>02.16.01</v>
          </cell>
          <cell r="B161" t="str">
            <v>SUDECAP</v>
          </cell>
          <cell r="C161" t="str">
            <v>DE CONSTRUÇOES DE ALVENARIA</v>
          </cell>
          <cell r="D161" t="str">
            <v>M2</v>
          </cell>
          <cell r="E161">
            <v>6.93</v>
          </cell>
        </row>
        <row r="162">
          <cell r="A162" t="str">
            <v>02.16.04</v>
          </cell>
          <cell r="B162" t="str">
            <v>SUDECAP</v>
          </cell>
          <cell r="C162" t="str">
            <v>DE GABIAO</v>
          </cell>
          <cell r="D162" t="str">
            <v>M3</v>
          </cell>
          <cell r="E162">
            <v>15.43</v>
          </cell>
        </row>
        <row r="163">
          <cell r="A163" t="str">
            <v>02.19</v>
          </cell>
          <cell r="B163" t="str">
            <v>SUDECAP</v>
          </cell>
          <cell r="C163" t="str">
            <v>DEMOLIÇAO DE DIVISORIA INCLUSIVE AFASTAMENTO</v>
          </cell>
        </row>
        <row r="164">
          <cell r="A164" t="str">
            <v>02.19.01</v>
          </cell>
          <cell r="B164" t="str">
            <v>SUDECAP</v>
          </cell>
          <cell r="C164" t="str">
            <v>DE PEDRA (MARMORE, ARDORSIA OU MARMORITE)</v>
          </cell>
          <cell r="D164" t="str">
            <v>M2</v>
          </cell>
          <cell r="E164">
            <v>33.799999999999997</v>
          </cell>
        </row>
        <row r="165">
          <cell r="A165" t="str">
            <v>02.19.03</v>
          </cell>
          <cell r="B165" t="str">
            <v>SUDECAP</v>
          </cell>
          <cell r="C165" t="str">
            <v>DE MADEIRA</v>
          </cell>
          <cell r="D165" t="str">
            <v>M2</v>
          </cell>
          <cell r="E165">
            <v>12.36</v>
          </cell>
        </row>
        <row r="166">
          <cell r="A166" t="str">
            <v>02.19.05</v>
          </cell>
          <cell r="B166" t="str">
            <v>SUDECAP</v>
          </cell>
          <cell r="C166" t="str">
            <v>DE ELEMENTOS VAZADOS (COBOGO, ETC)</v>
          </cell>
          <cell r="D166" t="str">
            <v>M2</v>
          </cell>
          <cell r="E166">
            <v>6.29</v>
          </cell>
        </row>
        <row r="167">
          <cell r="A167" t="str">
            <v>02.19.06</v>
          </cell>
          <cell r="B167" t="str">
            <v>SUDECAP</v>
          </cell>
          <cell r="C167" t="str">
            <v>DE LAMINADO</v>
          </cell>
          <cell r="D167" t="str">
            <v>M2</v>
          </cell>
          <cell r="E167">
            <v>0.85</v>
          </cell>
        </row>
        <row r="168">
          <cell r="A168" t="str">
            <v>02.20</v>
          </cell>
          <cell r="B168" t="str">
            <v>SUDECAP</v>
          </cell>
          <cell r="C168" t="str">
            <v>REMOÇAO DE QUADROS</v>
          </cell>
        </row>
        <row r="169">
          <cell r="A169" t="str">
            <v>02.20.01</v>
          </cell>
          <cell r="B169" t="str">
            <v>SUDECAP</v>
          </cell>
          <cell r="C169" t="str">
            <v>NEGRO</v>
          </cell>
          <cell r="D169" t="str">
            <v>M2</v>
          </cell>
          <cell r="E169">
            <v>15.98</v>
          </cell>
        </row>
        <row r="170">
          <cell r="A170" t="str">
            <v>02.21</v>
          </cell>
          <cell r="B170" t="str">
            <v>SUDECAP</v>
          </cell>
          <cell r="C170" t="str">
            <v>REMOÇAO DE PEÇAS DIVERSAS</v>
          </cell>
        </row>
        <row r="171">
          <cell r="A171" t="str">
            <v>02.21.01</v>
          </cell>
          <cell r="B171" t="str">
            <v>SUDECAP</v>
          </cell>
          <cell r="C171" t="str">
            <v>LOUÇAS</v>
          </cell>
          <cell r="D171" t="str">
            <v>UN</v>
          </cell>
          <cell r="E171">
            <v>50.7</v>
          </cell>
        </row>
        <row r="172">
          <cell r="A172" t="str">
            <v>02.21.02</v>
          </cell>
          <cell r="B172" t="str">
            <v>SUDECAP</v>
          </cell>
          <cell r="C172" t="str">
            <v>FERRAGENS (DOBRADIÇAS, FECHADURAS, MAÇANETAS)</v>
          </cell>
          <cell r="D172" t="str">
            <v>UN</v>
          </cell>
          <cell r="E172">
            <v>10.26</v>
          </cell>
        </row>
        <row r="173">
          <cell r="A173" t="str">
            <v>02.21.03</v>
          </cell>
          <cell r="B173" t="str">
            <v>SUDECAP</v>
          </cell>
          <cell r="C173" t="str">
            <v>METAIS COMUNS(CONDUITE,SIFAO, REGISTRO, TORNEIRA)</v>
          </cell>
          <cell r="D173" t="str">
            <v>UN</v>
          </cell>
          <cell r="E173">
            <v>10.96</v>
          </cell>
        </row>
        <row r="174">
          <cell r="A174" t="str">
            <v>02.21.04</v>
          </cell>
          <cell r="B174" t="str">
            <v>SUDECAP</v>
          </cell>
          <cell r="C174" t="str">
            <v>METAIS ESPECIAIS(VALVULA DE DESCARGA, CAIXA SILEN)</v>
          </cell>
          <cell r="D174" t="str">
            <v>UN</v>
          </cell>
          <cell r="E174">
            <v>10.96</v>
          </cell>
        </row>
        <row r="175">
          <cell r="A175" t="str">
            <v>02.21.05</v>
          </cell>
          <cell r="B175" t="str">
            <v>SUDECAP</v>
          </cell>
          <cell r="C175" t="str">
            <v>REMOÇAO DE LUMINARIA FLUORESCENTE</v>
          </cell>
          <cell r="D175" t="str">
            <v>UN</v>
          </cell>
          <cell r="E175">
            <v>2.68</v>
          </cell>
        </row>
        <row r="176">
          <cell r="A176" t="str">
            <v>02.21.06</v>
          </cell>
          <cell r="B176" t="str">
            <v>SUDECAP</v>
          </cell>
          <cell r="C176" t="str">
            <v>REMOÇAO DE LUMNARIA INCANDESCENTE</v>
          </cell>
          <cell r="D176" t="str">
            <v>UN</v>
          </cell>
          <cell r="E176">
            <v>0.7</v>
          </cell>
        </row>
        <row r="177">
          <cell r="A177" t="str">
            <v>02.21.20</v>
          </cell>
          <cell r="B177" t="str">
            <v>SUDECAP</v>
          </cell>
          <cell r="C177" t="str">
            <v>REMOÇAO DE PADRAO CEMIG</v>
          </cell>
          <cell r="D177" t="str">
            <v>UN</v>
          </cell>
          <cell r="E177">
            <v>67.599999999999994</v>
          </cell>
        </row>
        <row r="178">
          <cell r="A178" t="str">
            <v>02.21.21</v>
          </cell>
          <cell r="B178" t="str">
            <v>SUDECAP</v>
          </cell>
          <cell r="C178" t="str">
            <v>REMOÇAO DE PADRAO COPASA</v>
          </cell>
          <cell r="D178" t="str">
            <v>UN</v>
          </cell>
          <cell r="E178">
            <v>50.7</v>
          </cell>
        </row>
        <row r="179">
          <cell r="A179" t="str">
            <v>02.21.22</v>
          </cell>
          <cell r="B179" t="str">
            <v>SUDECAP</v>
          </cell>
          <cell r="C179" t="str">
            <v>REMOÇAO DE INTERFONE</v>
          </cell>
          <cell r="D179" t="str">
            <v>UN</v>
          </cell>
          <cell r="E179">
            <v>5.77</v>
          </cell>
        </row>
        <row r="180">
          <cell r="A180" t="str">
            <v>02.22</v>
          </cell>
          <cell r="B180" t="str">
            <v>SUDECAP</v>
          </cell>
          <cell r="C180" t="str">
            <v>REMOÇAO DE BANCADA</v>
          </cell>
        </row>
        <row r="181">
          <cell r="A181" t="str">
            <v>02.22.01</v>
          </cell>
          <cell r="B181" t="str">
            <v>SUDECAP</v>
          </cell>
          <cell r="C181" t="str">
            <v>DE PEDRA(MARMORE,GRANITO,ARDOSIA,MARMORITE, ETC)</v>
          </cell>
          <cell r="D181" t="str">
            <v>M2</v>
          </cell>
          <cell r="E181">
            <v>33.799999999999997</v>
          </cell>
        </row>
        <row r="182">
          <cell r="A182" t="str">
            <v>02.23</v>
          </cell>
          <cell r="B182" t="str">
            <v>SUDECAP</v>
          </cell>
          <cell r="C182" t="str">
            <v>REMOÇAO DE CERCA E ALAMBRADO</v>
          </cell>
        </row>
        <row r="183">
          <cell r="A183" t="str">
            <v>02.23.01</v>
          </cell>
          <cell r="B183" t="str">
            <v>SUDECAP</v>
          </cell>
          <cell r="C183" t="str">
            <v>CERCA DE ARAME</v>
          </cell>
          <cell r="D183" t="str">
            <v>M</v>
          </cell>
          <cell r="E183">
            <v>8.5399999999999991</v>
          </cell>
        </row>
        <row r="184">
          <cell r="A184" t="str">
            <v>02.23.03</v>
          </cell>
          <cell r="B184" t="str">
            <v>SUDECAP</v>
          </cell>
          <cell r="C184" t="str">
            <v>ALAMBRADO</v>
          </cell>
          <cell r="D184" t="str">
            <v>M2</v>
          </cell>
          <cell r="E184">
            <v>11.95</v>
          </cell>
        </row>
        <row r="185">
          <cell r="A185" t="str">
            <v>02.26</v>
          </cell>
          <cell r="B185" t="str">
            <v>SUDECAP</v>
          </cell>
          <cell r="C185" t="str">
            <v>TRANSPORTE DE MATERIAL DEMOLIDO EM CARRINHO DE MAO</v>
          </cell>
        </row>
        <row r="186">
          <cell r="A186" t="str">
            <v>02.26.01</v>
          </cell>
          <cell r="B186" t="str">
            <v>SUDECAP</v>
          </cell>
          <cell r="C186" t="str">
            <v>DMT &lt;= 50,0 M</v>
          </cell>
          <cell r="D186" t="str">
            <v>M3</v>
          </cell>
          <cell r="E186">
            <v>21</v>
          </cell>
        </row>
        <row r="187">
          <cell r="A187" t="str">
            <v>02.26.02</v>
          </cell>
          <cell r="B187" t="str">
            <v>SUDECAP</v>
          </cell>
          <cell r="C187" t="str">
            <v>50,0 M &lt; DMT &lt;= 100,0 M</v>
          </cell>
          <cell r="D187" t="str">
            <v>M3</v>
          </cell>
          <cell r="E187">
            <v>28</v>
          </cell>
        </row>
        <row r="188">
          <cell r="A188" t="str">
            <v>02.27</v>
          </cell>
          <cell r="B188" t="str">
            <v>SUDECAP</v>
          </cell>
          <cell r="C188" t="str">
            <v>CARGA DE MATERIAL DEMOLIDO SOBRE CAMINHAO</v>
          </cell>
        </row>
        <row r="189">
          <cell r="A189" t="str">
            <v>02.27.01</v>
          </cell>
          <cell r="B189" t="str">
            <v>SUDECAP</v>
          </cell>
          <cell r="C189" t="str">
            <v>MANUAL</v>
          </cell>
          <cell r="D189" t="str">
            <v>M3</v>
          </cell>
          <cell r="E189">
            <v>17.25</v>
          </cell>
        </row>
        <row r="190">
          <cell r="A190" t="str">
            <v>02.27.02</v>
          </cell>
          <cell r="B190" t="str">
            <v>SUDECAP</v>
          </cell>
          <cell r="C190" t="str">
            <v>MECANICA</v>
          </cell>
          <cell r="D190" t="str">
            <v>M3</v>
          </cell>
          <cell r="E190">
            <v>2.61</v>
          </cell>
        </row>
        <row r="191">
          <cell r="A191" t="str">
            <v>02.28</v>
          </cell>
          <cell r="B191" t="str">
            <v>SUDECAP</v>
          </cell>
          <cell r="C191" t="str">
            <v>TRANSPORTE DE MATERIAL DEMOLIDO EM CAMINHAO</v>
          </cell>
        </row>
        <row r="192">
          <cell r="A192" t="str">
            <v>02.28.01</v>
          </cell>
          <cell r="B192" t="str">
            <v>SUDECAP</v>
          </cell>
          <cell r="C192" t="str">
            <v>DMT  &lt;= 1 KM</v>
          </cell>
          <cell r="D192" t="str">
            <v>M3</v>
          </cell>
          <cell r="E192">
            <v>3.3</v>
          </cell>
        </row>
        <row r="193">
          <cell r="A193" t="str">
            <v>02.28.02</v>
          </cell>
          <cell r="B193" t="str">
            <v>SUDECAP</v>
          </cell>
          <cell r="C193" t="str">
            <v>1 KM &lt; DMT &lt;= 2 KM</v>
          </cell>
          <cell r="D193" t="str">
            <v>M3</v>
          </cell>
          <cell r="E193">
            <v>6.39</v>
          </cell>
        </row>
        <row r="194">
          <cell r="A194" t="str">
            <v>02.28.03</v>
          </cell>
          <cell r="B194" t="str">
            <v>SUDECAP</v>
          </cell>
          <cell r="C194" t="str">
            <v>2 KM &lt; DMT &lt;= 5 KM</v>
          </cell>
          <cell r="D194" t="str">
            <v>M3KM</v>
          </cell>
          <cell r="E194">
            <v>2.9</v>
          </cell>
        </row>
        <row r="195">
          <cell r="A195" t="str">
            <v>02.28.04</v>
          </cell>
          <cell r="B195" t="str">
            <v>SUDECAP</v>
          </cell>
          <cell r="C195" t="str">
            <v>DMT  &gt; 5 KM</v>
          </cell>
          <cell r="D195" t="str">
            <v>M3KM</v>
          </cell>
          <cell r="E195">
            <v>1.74</v>
          </cell>
        </row>
        <row r="196">
          <cell r="A196" t="str">
            <v>02.29</v>
          </cell>
          <cell r="B196" t="str">
            <v>SUDECAP</v>
          </cell>
          <cell r="C196" t="str">
            <v>TRANSPORTE DE MAT.DE QUALQUER NATUREZA EM CAÇAMBA</v>
          </cell>
        </row>
        <row r="197">
          <cell r="A197" t="str">
            <v>02.29.01</v>
          </cell>
          <cell r="B197" t="str">
            <v>SUDECAP</v>
          </cell>
          <cell r="C197" t="str">
            <v>CAÇAMBA 5m³</v>
          </cell>
          <cell r="D197" t="str">
            <v>VG</v>
          </cell>
          <cell r="E197">
            <v>280</v>
          </cell>
        </row>
        <row r="198">
          <cell r="A198" t="str">
            <v>02.30</v>
          </cell>
          <cell r="B198" t="str">
            <v>SUDECAP</v>
          </cell>
          <cell r="C198" t="str">
            <v>LIMPEZA DO PAVIMENTO</v>
          </cell>
        </row>
        <row r="199">
          <cell r="A199" t="str">
            <v>02.30.01</v>
          </cell>
          <cell r="B199" t="str">
            <v>SUDECAP</v>
          </cell>
          <cell r="C199" t="str">
            <v>CAPINA E VARRIÇAO DE PAVIMENTO EM ALVEN.POLIEDRICA</v>
          </cell>
          <cell r="D199" t="str">
            <v>M2</v>
          </cell>
          <cell r="E199">
            <v>2.33</v>
          </cell>
        </row>
        <row r="200">
          <cell r="A200" t="str">
            <v>02.31</v>
          </cell>
          <cell r="B200" t="str">
            <v>SUDECAP</v>
          </cell>
          <cell r="C200" t="str">
            <v>SUPRESSAO DE ARVORE</v>
          </cell>
        </row>
        <row r="201">
          <cell r="A201" t="str">
            <v>02.31.01</v>
          </cell>
          <cell r="B201" t="str">
            <v>SUDECAP</v>
          </cell>
          <cell r="C201" t="str">
            <v>SUP. ARVORE PEQ. PORTE (ATE 3M)INCLUS. CORTE LENHA</v>
          </cell>
          <cell r="D201" t="str">
            <v>UN</v>
          </cell>
          <cell r="E201">
            <v>117.56</v>
          </cell>
        </row>
        <row r="202">
          <cell r="A202" t="str">
            <v>02.31.02</v>
          </cell>
          <cell r="B202" t="str">
            <v>SUDECAP</v>
          </cell>
          <cell r="C202" t="str">
            <v>SUPRESSAO ARVORE MEDIO PORTE INCLUS. CORTE LINHA</v>
          </cell>
          <cell r="D202" t="str">
            <v>UN</v>
          </cell>
          <cell r="E202">
            <v>193.84</v>
          </cell>
        </row>
        <row r="203">
          <cell r="A203" t="str">
            <v>02.31.03</v>
          </cell>
          <cell r="B203" t="str">
            <v>SUDECAP</v>
          </cell>
          <cell r="C203" t="str">
            <v>SUPRESSAO ARVORE GRANDE PORTE INCLUS. CORTE LENHA</v>
          </cell>
          <cell r="D203" t="str">
            <v>UN</v>
          </cell>
          <cell r="E203">
            <v>305.12</v>
          </cell>
        </row>
        <row r="204">
          <cell r="A204">
            <v>3</v>
          </cell>
          <cell r="B204" t="str">
            <v>SUDECAP</v>
          </cell>
          <cell r="C204" t="str">
            <v>TRABALHOS EM TERRA</v>
          </cell>
        </row>
        <row r="205">
          <cell r="A205" t="str">
            <v>03.01</v>
          </cell>
          <cell r="B205" t="str">
            <v>SUDECAP</v>
          </cell>
          <cell r="C205" t="str">
            <v>DESMATAMENTO, DESTOCAMENTO E LIMPEZA DO TERRENO</v>
          </cell>
        </row>
        <row r="206">
          <cell r="A206" t="str">
            <v>03.01.01</v>
          </cell>
          <cell r="B206" t="str">
            <v>SUDECAP</v>
          </cell>
          <cell r="C206" t="str">
            <v>CAPINA MANUAL DE TERRENO</v>
          </cell>
          <cell r="D206" t="str">
            <v>M2</v>
          </cell>
          <cell r="E206">
            <v>3.08</v>
          </cell>
        </row>
        <row r="207">
          <cell r="A207" t="str">
            <v>03.01.02</v>
          </cell>
          <cell r="B207" t="str">
            <v>SUDECAP</v>
          </cell>
          <cell r="C207" t="str">
            <v>DESMATAMENTO,DESTOC.E LIMPEZA,INCL.TRANSP. ATE 50M</v>
          </cell>
          <cell r="D207" t="str">
            <v>M2</v>
          </cell>
          <cell r="E207">
            <v>0.73</v>
          </cell>
        </row>
        <row r="208">
          <cell r="A208" t="str">
            <v>03.01.03</v>
          </cell>
          <cell r="B208" t="str">
            <v>SUDECAP</v>
          </cell>
          <cell r="C208" t="str">
            <v>DESMATAMENTO,DESTOCAMENTO E LIMPEZA,EXCL.TRANSPORT</v>
          </cell>
          <cell r="D208" t="str">
            <v>M2</v>
          </cell>
          <cell r="E208">
            <v>0.64</v>
          </cell>
        </row>
        <row r="209">
          <cell r="A209" t="str">
            <v>03.01.05</v>
          </cell>
          <cell r="B209" t="str">
            <v>SUDECAP</v>
          </cell>
          <cell r="C209" t="str">
            <v>ROÇAMENTO COM ROÇADEIRA MECANICA</v>
          </cell>
          <cell r="D209" t="str">
            <v>M2</v>
          </cell>
          <cell r="E209">
            <v>0.38</v>
          </cell>
        </row>
        <row r="210">
          <cell r="A210" t="str">
            <v>03.01.07</v>
          </cell>
          <cell r="B210" t="str">
            <v>SUDECAP</v>
          </cell>
          <cell r="C210" t="str">
            <v>DESTOCAMENTO, DESPRAGUEJAMENTO MANUAL DE VEGETAÇAO</v>
          </cell>
          <cell r="D210" t="str">
            <v>M2</v>
          </cell>
          <cell r="E210">
            <v>1.4</v>
          </cell>
        </row>
        <row r="211">
          <cell r="A211" t="str">
            <v>03.03</v>
          </cell>
          <cell r="B211" t="str">
            <v>SUDECAP</v>
          </cell>
          <cell r="C211" t="str">
            <v>ESCAVAÇAO MECANICA INCLUSIVE TRANSPORTE ATE 50 M</v>
          </cell>
        </row>
        <row r="212">
          <cell r="A212" t="str">
            <v>03.03.01</v>
          </cell>
          <cell r="B212" t="str">
            <v>SUDECAP</v>
          </cell>
          <cell r="C212" t="str">
            <v>EM MATERIAL DE 1ª CATEGORIA</v>
          </cell>
          <cell r="D212" t="str">
            <v>M3</v>
          </cell>
          <cell r="E212">
            <v>5.19</v>
          </cell>
        </row>
        <row r="213">
          <cell r="A213" t="str">
            <v>03.03.02</v>
          </cell>
          <cell r="B213" t="str">
            <v>SUDECAP</v>
          </cell>
          <cell r="C213" t="str">
            <v>EM MATERIAL DE 2ª CATEGORIA</v>
          </cell>
          <cell r="D213" t="str">
            <v>M3</v>
          </cell>
          <cell r="E213">
            <v>7.47</v>
          </cell>
        </row>
        <row r="214">
          <cell r="A214" t="str">
            <v>03.05</v>
          </cell>
          <cell r="B214" t="str">
            <v>SUDECAP</v>
          </cell>
          <cell r="C214" t="str">
            <v>ESCAVAÇAO E CARGA MECANIZADA</v>
          </cell>
        </row>
        <row r="215">
          <cell r="A215" t="str">
            <v>03.05.01</v>
          </cell>
          <cell r="B215" t="str">
            <v>SUDECAP</v>
          </cell>
          <cell r="C215" t="str">
            <v>EM MATERIAL DE 1ª CATEGORIA</v>
          </cell>
          <cell r="D215" t="str">
            <v>M3</v>
          </cell>
          <cell r="E215">
            <v>6.47</v>
          </cell>
        </row>
        <row r="216">
          <cell r="A216" t="str">
            <v>03.05.02</v>
          </cell>
          <cell r="B216" t="str">
            <v>SUDECAP</v>
          </cell>
          <cell r="C216" t="str">
            <v>EM MATERIAL DE 2ª CATEGORIA</v>
          </cell>
          <cell r="D216" t="str">
            <v>M3</v>
          </cell>
          <cell r="E216">
            <v>8.61</v>
          </cell>
        </row>
        <row r="217">
          <cell r="A217" t="str">
            <v>03.07</v>
          </cell>
          <cell r="B217" t="str">
            <v>SUDECAP</v>
          </cell>
          <cell r="C217" t="str">
            <v>ESCAVAÇAO E CARGA EM MATERIAL DE 3ª CATEGORIA</v>
          </cell>
        </row>
        <row r="218">
          <cell r="A218" t="str">
            <v>03.07.02</v>
          </cell>
          <cell r="B218" t="str">
            <v>SUDECAP</v>
          </cell>
          <cell r="C218" t="str">
            <v>COM UTILIZAÇAO DE EQUIPAMENTO A AR COMPRIMIDO</v>
          </cell>
          <cell r="D218" t="str">
            <v>M3</v>
          </cell>
          <cell r="E218">
            <v>120.27</v>
          </cell>
        </row>
        <row r="219">
          <cell r="A219" t="str">
            <v>03.12</v>
          </cell>
          <cell r="B219" t="str">
            <v>SUDECAP</v>
          </cell>
          <cell r="C219" t="str">
            <v>CARGA DE MATERIAL DE QQUER NATUREZA SOBRE CAMINHAO</v>
          </cell>
        </row>
        <row r="220">
          <cell r="A220" t="str">
            <v>03.12.01</v>
          </cell>
          <cell r="B220" t="str">
            <v>SUDECAP</v>
          </cell>
          <cell r="C220" t="str">
            <v>MANUAL</v>
          </cell>
          <cell r="D220" t="str">
            <v>M3</v>
          </cell>
          <cell r="E220">
            <v>17.25</v>
          </cell>
        </row>
        <row r="221">
          <cell r="A221" t="str">
            <v>03.12.03</v>
          </cell>
          <cell r="B221" t="str">
            <v>SUDECAP</v>
          </cell>
          <cell r="C221" t="str">
            <v>MECANICA</v>
          </cell>
          <cell r="D221" t="str">
            <v>M3</v>
          </cell>
          <cell r="E221">
            <v>2.5499999999999998</v>
          </cell>
        </row>
        <row r="222">
          <cell r="A222" t="str">
            <v>03.13</v>
          </cell>
          <cell r="B222" t="str">
            <v>SUDECAP</v>
          </cell>
          <cell r="C222" t="str">
            <v>TRANSPORTE DE MATERIAL DE QUALQUER NATUREZA</v>
          </cell>
        </row>
        <row r="223">
          <cell r="A223" t="str">
            <v>03.13.01</v>
          </cell>
          <cell r="B223" t="str">
            <v>SUDECAP</v>
          </cell>
          <cell r="C223" t="str">
            <v>DMT  &lt;= 1 KM</v>
          </cell>
          <cell r="D223" t="str">
            <v>M3</v>
          </cell>
          <cell r="E223">
            <v>3.3</v>
          </cell>
        </row>
        <row r="224">
          <cell r="A224" t="str">
            <v>03.13.02</v>
          </cell>
          <cell r="B224" t="str">
            <v>SUDECAP</v>
          </cell>
          <cell r="C224" t="str">
            <v>1 KM &lt; DMT &lt;= 2 KM</v>
          </cell>
          <cell r="D224" t="str">
            <v>M3</v>
          </cell>
          <cell r="E224">
            <v>6.39</v>
          </cell>
        </row>
        <row r="225">
          <cell r="A225" t="str">
            <v>03.13.03</v>
          </cell>
          <cell r="B225" t="str">
            <v>SUDECAP</v>
          </cell>
          <cell r="C225" t="str">
            <v>2 KM &lt; DMT &lt;= 5 KM</v>
          </cell>
          <cell r="D225" t="str">
            <v>M3KM</v>
          </cell>
          <cell r="E225">
            <v>2.9</v>
          </cell>
        </row>
        <row r="226">
          <cell r="A226" t="str">
            <v>03.13.04</v>
          </cell>
          <cell r="B226" t="str">
            <v>SUDECAP</v>
          </cell>
          <cell r="C226" t="str">
            <v>DMT  &gt; 5 KM</v>
          </cell>
          <cell r="D226" t="str">
            <v>M3KM</v>
          </cell>
          <cell r="E226">
            <v>1.74</v>
          </cell>
        </row>
        <row r="227">
          <cell r="A227" t="str">
            <v>03.15</v>
          </cell>
          <cell r="B227" t="str">
            <v>SUDECAP</v>
          </cell>
          <cell r="C227" t="str">
            <v>ATERRO COMPACTADO</v>
          </cell>
        </row>
        <row r="228">
          <cell r="A228" t="str">
            <v>03.15.01</v>
          </cell>
          <cell r="B228" t="str">
            <v>SUDECAP</v>
          </cell>
          <cell r="C228" t="str">
            <v>COM ROLO VIBRATORIO</v>
          </cell>
          <cell r="D228" t="str">
            <v>M3</v>
          </cell>
          <cell r="E228">
            <v>4.6900000000000004</v>
          </cell>
        </row>
        <row r="229">
          <cell r="A229" t="str">
            <v>03.15.02</v>
          </cell>
          <cell r="B229" t="str">
            <v>SUDECAP</v>
          </cell>
          <cell r="C229" t="str">
            <v>COM PLACA VIBRATORIA</v>
          </cell>
          <cell r="D229" t="str">
            <v>M3</v>
          </cell>
          <cell r="E229">
            <v>18.88</v>
          </cell>
        </row>
        <row r="230">
          <cell r="A230" t="str">
            <v>03.15.03</v>
          </cell>
          <cell r="B230" t="str">
            <v>SUDECAP</v>
          </cell>
          <cell r="C230" t="str">
            <v>MANUAL, COM SOQUETE</v>
          </cell>
          <cell r="D230" t="str">
            <v>M3</v>
          </cell>
          <cell r="E230">
            <v>42</v>
          </cell>
        </row>
        <row r="231">
          <cell r="A231" t="str">
            <v>03.16</v>
          </cell>
          <cell r="B231" t="str">
            <v>SUDECAP</v>
          </cell>
          <cell r="C231" t="str">
            <v>ESCAVAÇAO DE MATERIAL DE 3ª CATEGORIA</v>
          </cell>
        </row>
        <row r="232">
          <cell r="A232" t="str">
            <v>03.16.01</v>
          </cell>
          <cell r="B232" t="str">
            <v>SUDECAP</v>
          </cell>
          <cell r="C232" t="str">
            <v>EM RETANGULAO COM MARTELO ELETRICO DE 30KG</v>
          </cell>
          <cell r="D232" t="str">
            <v>M3</v>
          </cell>
          <cell r="E232">
            <v>266.5</v>
          </cell>
        </row>
        <row r="233">
          <cell r="A233" t="str">
            <v>03.17</v>
          </cell>
          <cell r="B233" t="str">
            <v>SUDECAP</v>
          </cell>
          <cell r="C233" t="str">
            <v>ESCAVAÇAO MANUAL DE VALAS</v>
          </cell>
        </row>
        <row r="234">
          <cell r="A234" t="str">
            <v>03.17.01</v>
          </cell>
          <cell r="B234" t="str">
            <v>SUDECAP</v>
          </cell>
          <cell r="C234" t="str">
            <v>H &lt;= 1,5 M</v>
          </cell>
          <cell r="D234" t="str">
            <v>M3</v>
          </cell>
          <cell r="E234">
            <v>42</v>
          </cell>
        </row>
        <row r="235">
          <cell r="A235" t="str">
            <v>03.17.02</v>
          </cell>
          <cell r="B235" t="str">
            <v>SUDECAP</v>
          </cell>
          <cell r="C235" t="str">
            <v>1,5 M &lt; H &lt;= 3,0 M</v>
          </cell>
          <cell r="D235" t="str">
            <v>M3</v>
          </cell>
          <cell r="E235">
            <v>56</v>
          </cell>
        </row>
        <row r="236">
          <cell r="A236" t="str">
            <v>03.17.03</v>
          </cell>
          <cell r="B236" t="str">
            <v>SUDECAP</v>
          </cell>
          <cell r="C236" t="str">
            <v>3,0 M &lt; H &lt;= 5,0 M</v>
          </cell>
          <cell r="D236" t="str">
            <v>M3</v>
          </cell>
          <cell r="E236">
            <v>70</v>
          </cell>
        </row>
        <row r="237">
          <cell r="A237" t="str">
            <v>03.18</v>
          </cell>
          <cell r="B237" t="str">
            <v>SUDECAP</v>
          </cell>
          <cell r="C237" t="str">
            <v>ESCAVAÇAO MECANICA DE VALAS COM DESCARGA LATERAL</v>
          </cell>
        </row>
        <row r="238">
          <cell r="A238" t="str">
            <v>03.18.01</v>
          </cell>
          <cell r="B238" t="str">
            <v>SUDECAP</v>
          </cell>
          <cell r="C238" t="str">
            <v>H &lt;= 1.5 M</v>
          </cell>
          <cell r="D238" t="str">
            <v>M3</v>
          </cell>
          <cell r="E238">
            <v>4.4800000000000004</v>
          </cell>
        </row>
        <row r="239">
          <cell r="A239" t="str">
            <v>03.18.02</v>
          </cell>
          <cell r="B239" t="str">
            <v>SUDECAP</v>
          </cell>
          <cell r="C239" t="str">
            <v>1.5 M &lt; H &lt;= 3.0 M</v>
          </cell>
          <cell r="D239" t="str">
            <v>M3</v>
          </cell>
          <cell r="E239">
            <v>5.68</v>
          </cell>
        </row>
        <row r="240">
          <cell r="A240" t="str">
            <v>03.18.03</v>
          </cell>
          <cell r="B240" t="str">
            <v>SUDECAP</v>
          </cell>
          <cell r="C240" t="str">
            <v>3.0 M &lt; H &lt;= 5.0 M</v>
          </cell>
          <cell r="D240" t="str">
            <v>M3</v>
          </cell>
          <cell r="E240">
            <v>6.65</v>
          </cell>
        </row>
        <row r="241">
          <cell r="A241" t="str">
            <v>03.18.04</v>
          </cell>
          <cell r="B241" t="str">
            <v>SUDECAP</v>
          </cell>
          <cell r="C241" t="str">
            <v>H &gt; 5,0 M</v>
          </cell>
          <cell r="D241" t="str">
            <v>M3</v>
          </cell>
          <cell r="E241">
            <v>7.11</v>
          </cell>
        </row>
        <row r="242">
          <cell r="A242" t="str">
            <v>03.19</v>
          </cell>
          <cell r="B242" t="str">
            <v>SUDECAP</v>
          </cell>
          <cell r="C242" t="str">
            <v>ESCAVAÇAO MECANICA DE VALAS COM DESC. S/ CAMINHOES</v>
          </cell>
        </row>
        <row r="243">
          <cell r="A243" t="str">
            <v>03.19.01</v>
          </cell>
          <cell r="B243" t="str">
            <v>SUDECAP</v>
          </cell>
          <cell r="C243" t="str">
            <v>H &lt;= 1.5 M</v>
          </cell>
          <cell r="D243" t="str">
            <v>M3</v>
          </cell>
          <cell r="E243">
            <v>5.58</v>
          </cell>
        </row>
        <row r="244">
          <cell r="A244" t="str">
            <v>03.19.02</v>
          </cell>
          <cell r="B244" t="str">
            <v>SUDECAP</v>
          </cell>
          <cell r="C244" t="str">
            <v>1.5 M &lt; H &lt;= 3.0M</v>
          </cell>
          <cell r="D244" t="str">
            <v>M3</v>
          </cell>
          <cell r="E244">
            <v>6.95</v>
          </cell>
        </row>
        <row r="245">
          <cell r="A245" t="str">
            <v>03.19.03</v>
          </cell>
          <cell r="B245" t="str">
            <v>SUDECAP</v>
          </cell>
          <cell r="C245" t="str">
            <v>3.0 M &lt; H &lt;= 5.0M</v>
          </cell>
          <cell r="D245" t="str">
            <v>M3</v>
          </cell>
          <cell r="E245">
            <v>8.32</v>
          </cell>
        </row>
        <row r="246">
          <cell r="A246" t="str">
            <v>03.19.04</v>
          </cell>
          <cell r="B246" t="str">
            <v>SUDECAP</v>
          </cell>
          <cell r="C246" t="str">
            <v>H &gt; 5,0 M</v>
          </cell>
          <cell r="D246" t="str">
            <v>M3</v>
          </cell>
          <cell r="E246">
            <v>8.77</v>
          </cell>
        </row>
        <row r="247">
          <cell r="A247" t="str">
            <v>03.20</v>
          </cell>
          <cell r="B247" t="str">
            <v>SUDECAP</v>
          </cell>
          <cell r="C247" t="str">
            <v>ESCAVAÇAO EM SOLO MOLE</v>
          </cell>
        </row>
        <row r="248">
          <cell r="A248" t="str">
            <v>03.20.01</v>
          </cell>
          <cell r="B248" t="str">
            <v>SUDECAP</v>
          </cell>
          <cell r="C248" t="str">
            <v>MECANICA COM DESCARGA DIRETA SOBRE CAMINHAO</v>
          </cell>
          <cell r="D248" t="str">
            <v>M3</v>
          </cell>
          <cell r="E248">
            <v>6.81</v>
          </cell>
        </row>
        <row r="249">
          <cell r="A249" t="str">
            <v>03.20.02</v>
          </cell>
          <cell r="B249" t="str">
            <v>SUDECAP</v>
          </cell>
          <cell r="C249" t="str">
            <v>ESCAVACAO DE SOLO MOLE EM PROFUNDIDADE &lt;= 1,50 METROS</v>
          </cell>
          <cell r="D249" t="str">
            <v>M3</v>
          </cell>
          <cell r="E249">
            <v>10.61</v>
          </cell>
        </row>
        <row r="250">
          <cell r="A250" t="str">
            <v>03.20.03</v>
          </cell>
          <cell r="B250" t="str">
            <v>SUDECAP</v>
          </cell>
          <cell r="C250" t="str">
            <v>ESCAVACAO DE SOLO MOLE EM PROFUNDIDADE &gt; 1,50 METROS &lt;= 3,50 METROS</v>
          </cell>
          <cell r="D250" t="str">
            <v>M3</v>
          </cell>
          <cell r="E250">
            <v>11.65</v>
          </cell>
        </row>
        <row r="251">
          <cell r="A251" t="str">
            <v>03.20.04</v>
          </cell>
          <cell r="B251" t="str">
            <v>SUDECAP</v>
          </cell>
          <cell r="C251" t="str">
            <v>ESCAVACAO DE SOLO MOLE EM PROFUNDIDADE &gt; 3,50 METROS &lt;= 5,50 METROS</v>
          </cell>
          <cell r="D251" t="str">
            <v>M3</v>
          </cell>
          <cell r="E251">
            <v>9.5500000000000007</v>
          </cell>
        </row>
        <row r="252">
          <cell r="A252" t="str">
            <v>03.21</v>
          </cell>
          <cell r="B252" t="str">
            <v>SUDECAP</v>
          </cell>
          <cell r="C252" t="str">
            <v>ESCAVAÇAO DE VALA E CARGA DE MATERIAL DE 3ª CATEGORIA</v>
          </cell>
        </row>
        <row r="253">
          <cell r="A253" t="str">
            <v>03.21.02</v>
          </cell>
          <cell r="B253" t="str">
            <v>SUDECAP</v>
          </cell>
          <cell r="C253" t="str">
            <v>COM UTILIZAÇAO DE EQUIPAMENTO A AR COMPRIMIDO</v>
          </cell>
          <cell r="D253" t="str">
            <v>M3</v>
          </cell>
          <cell r="E253">
            <v>246.85</v>
          </cell>
        </row>
        <row r="254">
          <cell r="A254" t="str">
            <v>03.22</v>
          </cell>
          <cell r="B254" t="str">
            <v>SUDECAP</v>
          </cell>
          <cell r="C254" t="str">
            <v>REATERRO DE VALA</v>
          </cell>
        </row>
        <row r="255">
          <cell r="A255" t="str">
            <v>03.22.01</v>
          </cell>
          <cell r="B255" t="str">
            <v>SUDECAP</v>
          </cell>
          <cell r="C255" t="str">
            <v>MANUAL</v>
          </cell>
          <cell r="D255" t="str">
            <v>M3</v>
          </cell>
          <cell r="E255">
            <v>42</v>
          </cell>
        </row>
        <row r="256">
          <cell r="A256" t="str">
            <v>03.22.02</v>
          </cell>
          <cell r="B256" t="str">
            <v>SUDECAP</v>
          </cell>
          <cell r="C256" t="str">
            <v>COMPACTADO COM EQUIP. PLACA VIBRATORIA OU EQUIVALENTE</v>
          </cell>
          <cell r="D256" t="str">
            <v>M3</v>
          </cell>
          <cell r="E256">
            <v>18.88</v>
          </cell>
        </row>
        <row r="257">
          <cell r="A257" t="str">
            <v>03.23</v>
          </cell>
          <cell r="B257" t="str">
            <v>SUDECAP</v>
          </cell>
          <cell r="C257" t="str">
            <v>REGULARIZAÇAO E COMPACTAÇAO DE TERRENO</v>
          </cell>
        </row>
        <row r="258">
          <cell r="A258" t="str">
            <v>03.23.01</v>
          </cell>
          <cell r="B258" t="str">
            <v>SUDECAP</v>
          </cell>
          <cell r="C258" t="str">
            <v>MANUAL, COM SOQUETE</v>
          </cell>
          <cell r="D258" t="str">
            <v>M2</v>
          </cell>
          <cell r="E258">
            <v>4.62</v>
          </cell>
        </row>
        <row r="259">
          <cell r="A259" t="str">
            <v>03.23.03</v>
          </cell>
          <cell r="B259" t="str">
            <v>SUDECAP</v>
          </cell>
          <cell r="C259" t="str">
            <v>COM PLACA VIBRATORIA</v>
          </cell>
          <cell r="D259" t="str">
            <v>M2</v>
          </cell>
          <cell r="E259">
            <v>3.91</v>
          </cell>
        </row>
        <row r="260">
          <cell r="A260" t="str">
            <v>03.23.05</v>
          </cell>
          <cell r="B260" t="str">
            <v>SUDECAP</v>
          </cell>
          <cell r="C260" t="str">
            <v>COM ROLO VIBRATORIO</v>
          </cell>
          <cell r="D260" t="str">
            <v>M2</v>
          </cell>
          <cell r="E260">
            <v>2.44</v>
          </cell>
        </row>
        <row r="261">
          <cell r="A261" t="str">
            <v>03.24</v>
          </cell>
          <cell r="B261" t="str">
            <v>SUDECAP</v>
          </cell>
          <cell r="C261" t="str">
            <v>TRANSPORTE DE MATERIAL DE QUALQUER NATUREZA EM CARRINHO DE MAO</v>
          </cell>
        </row>
        <row r="262">
          <cell r="A262" t="str">
            <v>03.24.01</v>
          </cell>
          <cell r="B262" t="str">
            <v>SUDECAP</v>
          </cell>
          <cell r="C262" t="str">
            <v>DMT &lt;= 50,00 M</v>
          </cell>
          <cell r="D262" t="str">
            <v>M3</v>
          </cell>
          <cell r="E262">
            <v>21</v>
          </cell>
        </row>
        <row r="263">
          <cell r="A263" t="str">
            <v>03.24.02</v>
          </cell>
          <cell r="B263" t="str">
            <v>SUDECAP</v>
          </cell>
          <cell r="C263" t="str">
            <v>50,00 &lt; DMT &lt;= 100,00 M</v>
          </cell>
          <cell r="D263" t="str">
            <v>M3</v>
          </cell>
          <cell r="E263">
            <v>28</v>
          </cell>
        </row>
        <row r="264">
          <cell r="A264" t="str">
            <v>03.25</v>
          </cell>
          <cell r="B264" t="str">
            <v>SUDECAP</v>
          </cell>
          <cell r="C264" t="str">
            <v>TRANSPORTE DE MAT.DE QUALQUER NATUREZA EM CAÇAMBA</v>
          </cell>
        </row>
        <row r="265">
          <cell r="A265" t="str">
            <v>03.25.01</v>
          </cell>
          <cell r="B265" t="str">
            <v>SUDECAP</v>
          </cell>
          <cell r="C265" t="str">
            <v>CAÇAMBA 5m³</v>
          </cell>
          <cell r="D265" t="str">
            <v>VG</v>
          </cell>
          <cell r="E265">
            <v>280</v>
          </cell>
        </row>
        <row r="266">
          <cell r="A266">
            <v>4</v>
          </cell>
          <cell r="B266" t="str">
            <v>SUDECAP</v>
          </cell>
          <cell r="C266" t="str">
            <v>FUNDAÇOES</v>
          </cell>
        </row>
        <row r="267">
          <cell r="A267" t="str">
            <v>04.01</v>
          </cell>
          <cell r="B267" t="str">
            <v>SUDECAP</v>
          </cell>
          <cell r="C267" t="str">
            <v>TUBULAO A CEU ABERTO</v>
          </cell>
        </row>
        <row r="268">
          <cell r="A268" t="str">
            <v>04.01.01</v>
          </cell>
          <cell r="B268" t="str">
            <v>SUDECAP</v>
          </cell>
          <cell r="C268" t="str">
            <v>ESCAVAÇAO MANUAL DE TUBULAO A CEU ABERTO</v>
          </cell>
          <cell r="D268" t="str">
            <v>M3</v>
          </cell>
          <cell r="E268">
            <v>251.68</v>
          </cell>
        </row>
        <row r="269">
          <cell r="A269" t="str">
            <v>04.01.02</v>
          </cell>
          <cell r="B269" t="str">
            <v>SUDECAP</v>
          </cell>
          <cell r="C269" t="str">
            <v>ESCAV. MANUAL TUBULÃO A CÉU ABERTO FUSTE/BASE EQUIP ELETRICO</v>
          </cell>
          <cell r="D269" t="str">
            <v>M3</v>
          </cell>
          <cell r="E269">
            <v>302.81</v>
          </cell>
        </row>
        <row r="270">
          <cell r="A270" t="str">
            <v>04.01.03</v>
          </cell>
          <cell r="B270" t="str">
            <v>SUDECAP</v>
          </cell>
          <cell r="C270" t="str">
            <v>ESCAVAÇAO E CONCRETO 1:4:8 COM 30% PEDRA DE MAO</v>
          </cell>
          <cell r="D270" t="str">
            <v>M3</v>
          </cell>
          <cell r="E270">
            <v>706.13</v>
          </cell>
        </row>
        <row r="271">
          <cell r="A271" t="str">
            <v>04.01.05</v>
          </cell>
          <cell r="B271" t="str">
            <v>SUDECAP</v>
          </cell>
          <cell r="C271" t="str">
            <v>ESCAVAÇAO E CONCRETO 1:3:6 COM 30% PEDRA DE MAO</v>
          </cell>
          <cell r="D271" t="str">
            <v>M3</v>
          </cell>
          <cell r="E271">
            <v>722.74</v>
          </cell>
        </row>
        <row r="272">
          <cell r="A272" t="str">
            <v>04.03</v>
          </cell>
          <cell r="B272" t="str">
            <v>SUDECAP</v>
          </cell>
          <cell r="C272" t="str">
            <v>ESTACA BROCA PERFURADA A TRADO MANUAL</v>
          </cell>
        </row>
        <row r="273">
          <cell r="A273" t="str">
            <v>04.03.01</v>
          </cell>
          <cell r="B273" t="str">
            <v>SUDECAP</v>
          </cell>
          <cell r="C273" t="str">
            <v>PERFURAÇAO DE ESTACA TRADO D= 15 CM</v>
          </cell>
          <cell r="D273" t="str">
            <v>M</v>
          </cell>
          <cell r="E273">
            <v>16.8</v>
          </cell>
        </row>
        <row r="274">
          <cell r="A274" t="str">
            <v>04.03.02</v>
          </cell>
          <cell r="B274" t="str">
            <v>SUDECAP</v>
          </cell>
          <cell r="C274" t="str">
            <v>PERFURAÇAO DE ESTACA TRADO D= 20 CM</v>
          </cell>
          <cell r="D274" t="str">
            <v>M</v>
          </cell>
          <cell r="E274">
            <v>21</v>
          </cell>
        </row>
        <row r="275">
          <cell r="A275" t="str">
            <v>04.03.03</v>
          </cell>
          <cell r="B275" t="str">
            <v>SUDECAP</v>
          </cell>
          <cell r="C275" t="str">
            <v>PERFURAÇAO DE ESTACA TRADO D= 25 CM</v>
          </cell>
          <cell r="D275" t="str">
            <v>M</v>
          </cell>
          <cell r="E275">
            <v>28</v>
          </cell>
        </row>
        <row r="276">
          <cell r="A276" t="str">
            <v>04.03.04</v>
          </cell>
          <cell r="B276" t="str">
            <v>SUDECAP</v>
          </cell>
          <cell r="C276" t="str">
            <v>PERFURAÇAO DE ESTACA TRADO D= 30 CM</v>
          </cell>
          <cell r="D276" t="str">
            <v>M</v>
          </cell>
          <cell r="E276">
            <v>35</v>
          </cell>
        </row>
        <row r="277">
          <cell r="A277" t="str">
            <v>04.03.11</v>
          </cell>
          <cell r="B277" t="str">
            <v>SUDECAP</v>
          </cell>
          <cell r="C277" t="str">
            <v>PERFURAÇAO E CONCRETO FCK &gt;= 20 MPA,  D= 15 CM</v>
          </cell>
          <cell r="D277" t="str">
            <v>M</v>
          </cell>
          <cell r="E277">
            <v>33.200000000000003</v>
          </cell>
        </row>
        <row r="278">
          <cell r="A278" t="str">
            <v>04.03.12</v>
          </cell>
          <cell r="B278" t="str">
            <v>SUDECAP</v>
          </cell>
          <cell r="C278" t="str">
            <v>PERFURAÇAO E CONCRETO FCK &gt;= 20 MPA,  D= 20 CM</v>
          </cell>
          <cell r="D278" t="str">
            <v>M</v>
          </cell>
          <cell r="E278">
            <v>45.89</v>
          </cell>
        </row>
        <row r="279">
          <cell r="A279" t="str">
            <v>04.03.13</v>
          </cell>
          <cell r="B279" t="str">
            <v>SUDECAP</v>
          </cell>
          <cell r="C279" t="str">
            <v>PERFURAÇAO E CONCRETO FCK &gt;= 20 MPA,  D= 25 CM</v>
          </cell>
          <cell r="D279" t="str">
            <v>M</v>
          </cell>
          <cell r="E279">
            <v>64.64</v>
          </cell>
        </row>
        <row r="280">
          <cell r="A280" t="str">
            <v>04.03.14</v>
          </cell>
          <cell r="B280" t="str">
            <v>SUDECAP</v>
          </cell>
          <cell r="C280" t="str">
            <v>PERFURAÇAO E CONCRETO FCK &gt;= 20 MPA,  D= 30 CM</v>
          </cell>
          <cell r="D280" t="str">
            <v>M</v>
          </cell>
          <cell r="E280">
            <v>86.01</v>
          </cell>
        </row>
        <row r="281">
          <cell r="A281" t="str">
            <v>04.03.21</v>
          </cell>
          <cell r="B281" t="str">
            <v>SUDECAP</v>
          </cell>
          <cell r="C281" t="str">
            <v>PERFURAÇAO E BRITA 2 CALCAREA  D= 15 CM</v>
          </cell>
          <cell r="D281" t="str">
            <v>M</v>
          </cell>
          <cell r="E281">
            <v>21.08</v>
          </cell>
        </row>
        <row r="282">
          <cell r="A282" t="str">
            <v>04.03.22</v>
          </cell>
          <cell r="B282" t="str">
            <v>SUDECAP</v>
          </cell>
          <cell r="C282" t="str">
            <v>PERFURAÇAO E BRITA 2 CALCAREA  D= 20 CM</v>
          </cell>
          <cell r="D282" t="str">
            <v>M</v>
          </cell>
          <cell r="E282">
            <v>28.76</v>
          </cell>
        </row>
        <row r="283">
          <cell r="A283" t="str">
            <v>04.03.23</v>
          </cell>
          <cell r="B283" t="str">
            <v>SUDECAP</v>
          </cell>
          <cell r="C283" t="str">
            <v>PERFURAÇAO E BRITA 2 CALCAREA  D= 25 CM</v>
          </cell>
          <cell r="D283" t="str">
            <v>M</v>
          </cell>
          <cell r="E283">
            <v>40.04</v>
          </cell>
        </row>
        <row r="284">
          <cell r="A284" t="str">
            <v>04.03.24</v>
          </cell>
          <cell r="B284" t="str">
            <v>SUDECAP</v>
          </cell>
          <cell r="C284" t="str">
            <v>PERFURAÇAO E BRITA 2 CALCAREA  D= 30 CM</v>
          </cell>
          <cell r="D284" t="str">
            <v>M</v>
          </cell>
          <cell r="E284">
            <v>51.96</v>
          </cell>
        </row>
        <row r="285">
          <cell r="A285" t="str">
            <v>04.04</v>
          </cell>
          <cell r="B285" t="str">
            <v>SUDECAP</v>
          </cell>
          <cell r="C285" t="str">
            <v>ESTACA BROCA PERFURADA A TRADO MECANIZADO</v>
          </cell>
        </row>
        <row r="286">
          <cell r="A286" t="str">
            <v>04.04.01</v>
          </cell>
          <cell r="B286" t="str">
            <v>SUDECAP</v>
          </cell>
          <cell r="C286" t="str">
            <v>MOBILIZAÇAO E DESMOBILIZAÇAO DE EQUIPAMENTO</v>
          </cell>
          <cell r="D286" t="str">
            <v>UN</v>
          </cell>
          <cell r="E286">
            <v>2000</v>
          </cell>
        </row>
        <row r="287">
          <cell r="A287" t="str">
            <v>04.04.02</v>
          </cell>
          <cell r="B287" t="str">
            <v>SUDECAP</v>
          </cell>
          <cell r="C287" t="str">
            <v>PERFURAÇAO D= 30 CM</v>
          </cell>
          <cell r="D287" t="str">
            <v>M</v>
          </cell>
          <cell r="E287">
            <v>20</v>
          </cell>
        </row>
        <row r="288">
          <cell r="A288" t="str">
            <v>04.04.03</v>
          </cell>
          <cell r="B288" t="str">
            <v>SUDECAP</v>
          </cell>
          <cell r="C288" t="str">
            <v>PERFURAÇAO D= 35 CM</v>
          </cell>
          <cell r="D288" t="str">
            <v>M</v>
          </cell>
          <cell r="E288">
            <v>22</v>
          </cell>
        </row>
        <row r="289">
          <cell r="A289" t="str">
            <v>04.04.04</v>
          </cell>
          <cell r="B289" t="str">
            <v>SUDECAP</v>
          </cell>
          <cell r="C289" t="str">
            <v>PERFURAÇAO D= 40 CM</v>
          </cell>
          <cell r="D289" t="str">
            <v>M</v>
          </cell>
          <cell r="E289">
            <v>25</v>
          </cell>
        </row>
        <row r="290">
          <cell r="A290" t="str">
            <v>04.04.05</v>
          </cell>
          <cell r="B290" t="str">
            <v>SUDECAP</v>
          </cell>
          <cell r="C290" t="str">
            <v>PERFURAÇAO D= 45 CM</v>
          </cell>
          <cell r="D290" t="str">
            <v>M</v>
          </cell>
          <cell r="E290">
            <v>30</v>
          </cell>
        </row>
        <row r="291">
          <cell r="A291" t="str">
            <v>04.04.06</v>
          </cell>
          <cell r="B291" t="str">
            <v>SUDECAP</v>
          </cell>
          <cell r="C291" t="str">
            <v>PERFURAÇAO D= 50 CM</v>
          </cell>
          <cell r="D291" t="str">
            <v>M</v>
          </cell>
          <cell r="E291">
            <v>34</v>
          </cell>
        </row>
        <row r="292">
          <cell r="A292" t="str">
            <v>04.05</v>
          </cell>
          <cell r="B292" t="str">
            <v>SUDECAP</v>
          </cell>
          <cell r="C292" t="str">
            <v>ESTACA STRAUSS - ESCAVAÇAO, ARMAÇAO E CONCRETAGEM</v>
          </cell>
        </row>
        <row r="293">
          <cell r="A293" t="str">
            <v>04.05.01</v>
          </cell>
          <cell r="B293" t="str">
            <v>SUDECAP</v>
          </cell>
          <cell r="C293" t="str">
            <v>MOBILIZAÇAO E DESMOBILIZAÇAO DE EQUIPAMENTO</v>
          </cell>
          <cell r="D293" t="str">
            <v>UN</v>
          </cell>
          <cell r="E293">
            <v>5000</v>
          </cell>
        </row>
        <row r="294">
          <cell r="A294" t="str">
            <v>04.05.05</v>
          </cell>
          <cell r="B294" t="str">
            <v>SUDECAP</v>
          </cell>
          <cell r="C294" t="str">
            <v>D= 250 MM</v>
          </cell>
          <cell r="D294" t="str">
            <v>M</v>
          </cell>
          <cell r="E294">
            <v>109.39</v>
          </cell>
        </row>
        <row r="295">
          <cell r="A295" t="str">
            <v>04.05.06</v>
          </cell>
          <cell r="B295" t="str">
            <v>SUDECAP</v>
          </cell>
          <cell r="C295" t="str">
            <v>D= 320 MM</v>
          </cell>
          <cell r="D295" t="str">
            <v>M</v>
          </cell>
          <cell r="E295">
            <v>129.79</v>
          </cell>
        </row>
        <row r="296">
          <cell r="A296" t="str">
            <v>04.05.07</v>
          </cell>
          <cell r="B296" t="str">
            <v>SUDECAP</v>
          </cell>
          <cell r="C296" t="str">
            <v>D= 420 MM</v>
          </cell>
          <cell r="D296" t="str">
            <v>M</v>
          </cell>
          <cell r="E296">
            <v>181.81</v>
          </cell>
        </row>
        <row r="297">
          <cell r="A297" t="str">
            <v>04.06</v>
          </cell>
          <cell r="B297" t="str">
            <v>SUDECAP</v>
          </cell>
          <cell r="C297" t="str">
            <v>ESTACA HELICE CONTINUA</v>
          </cell>
        </row>
        <row r="298">
          <cell r="A298" t="str">
            <v>04.06.01</v>
          </cell>
          <cell r="B298" t="str">
            <v>SUDECAP</v>
          </cell>
          <cell r="C298" t="str">
            <v>MOBILIZACAO E DESMOBILIZACAO DE EQUIPAMENTO</v>
          </cell>
          <cell r="D298" t="str">
            <v>UN</v>
          </cell>
          <cell r="E298">
            <v>22000</v>
          </cell>
        </row>
        <row r="299">
          <cell r="A299" t="str">
            <v>04.06.02</v>
          </cell>
          <cell r="B299" t="str">
            <v>SUDECAP</v>
          </cell>
          <cell r="C299" t="str">
            <v>D=30 CM INCLUSIVE TX BOMB. EXCLUSIVE CONC./ARMACAO</v>
          </cell>
          <cell r="D299" t="str">
            <v>M</v>
          </cell>
          <cell r="E299">
            <v>42.97</v>
          </cell>
        </row>
        <row r="300">
          <cell r="A300" t="str">
            <v>04.06.03</v>
          </cell>
          <cell r="B300" t="str">
            <v>SUDECAP</v>
          </cell>
          <cell r="C300" t="str">
            <v>D=40 CM INCLUSIVE TX BOMB. EXCLUSIVE CONC./ARMACAO</v>
          </cell>
          <cell r="D300" t="str">
            <v>M</v>
          </cell>
          <cell r="E300">
            <v>55.15</v>
          </cell>
        </row>
        <row r="301">
          <cell r="A301" t="str">
            <v>04.06.04</v>
          </cell>
          <cell r="B301" t="str">
            <v>SUDECAP</v>
          </cell>
          <cell r="C301" t="str">
            <v>D=50 CM INCLUSIVE TX BOMB. EXCLUSIVE CONC./ARMACAO</v>
          </cell>
          <cell r="D301" t="str">
            <v>M</v>
          </cell>
          <cell r="E301">
            <v>79.34</v>
          </cell>
        </row>
        <row r="302">
          <cell r="A302" t="str">
            <v>04.06.05</v>
          </cell>
          <cell r="B302" t="str">
            <v>SUDECAP</v>
          </cell>
          <cell r="C302" t="str">
            <v>D=60 CM INCLUSIVE TX BOMB. EXCLUSIVE CONC./ARMACAO</v>
          </cell>
          <cell r="D302" t="str">
            <v>M</v>
          </cell>
          <cell r="E302">
            <v>99.85</v>
          </cell>
        </row>
        <row r="303">
          <cell r="A303" t="str">
            <v>04.06.06</v>
          </cell>
          <cell r="B303" t="str">
            <v>SUDECAP</v>
          </cell>
          <cell r="C303" t="str">
            <v>D=70 CM INCLUSIVE TX BOMB. EXCLUSIVE CONC./ARMACAO</v>
          </cell>
          <cell r="D303" t="str">
            <v>M</v>
          </cell>
          <cell r="E303">
            <v>121.93</v>
          </cell>
        </row>
        <row r="304">
          <cell r="A304" t="str">
            <v>04.10</v>
          </cell>
          <cell r="B304" t="str">
            <v>SUDECAP</v>
          </cell>
          <cell r="C304" t="str">
            <v>ESTACA RAIZ</v>
          </cell>
        </row>
        <row r="305">
          <cell r="A305" t="str">
            <v>04.10.01</v>
          </cell>
          <cell r="B305" t="str">
            <v>SUDECAP</v>
          </cell>
          <cell r="C305" t="str">
            <v>MOBILIZACAO E DESMOBILIZACAO DE EQUIPAMENTOS</v>
          </cell>
          <cell r="D305" t="str">
            <v>UN</v>
          </cell>
          <cell r="E305">
            <v>20000</v>
          </cell>
        </row>
        <row r="306">
          <cell r="A306" t="str">
            <v>04.10.05</v>
          </cell>
          <cell r="B306" t="str">
            <v>SUDECAP</v>
          </cell>
          <cell r="C306" t="str">
            <v>ESTACA RAIZ D=140/160MM INCLUS. ARG. EXCL. ARMACAO</v>
          </cell>
          <cell r="D306" t="str">
            <v>M</v>
          </cell>
          <cell r="E306">
            <v>329.75</v>
          </cell>
        </row>
        <row r="307">
          <cell r="A307" t="str">
            <v>04.10.06</v>
          </cell>
          <cell r="B307" t="str">
            <v>SUDECAP</v>
          </cell>
          <cell r="C307" t="str">
            <v>ESTACA RAIZ D=168/210MM INCLUS. ARG. EXCL. ARMACAO</v>
          </cell>
          <cell r="D307" t="str">
            <v>M</v>
          </cell>
          <cell r="E307">
            <v>377.39</v>
          </cell>
        </row>
        <row r="308">
          <cell r="A308" t="str">
            <v>04.10.07</v>
          </cell>
          <cell r="B308" t="str">
            <v>SUDECAP</v>
          </cell>
          <cell r="C308" t="str">
            <v>ESTACA RAIZ D=220/250MM INCLUS. ARG. EXCL. ARMACAO</v>
          </cell>
          <cell r="D308" t="str">
            <v>M</v>
          </cell>
          <cell r="E308">
            <v>418.76</v>
          </cell>
        </row>
        <row r="309">
          <cell r="A309" t="str">
            <v>04.10.08</v>
          </cell>
          <cell r="B309" t="str">
            <v>SUDECAP</v>
          </cell>
          <cell r="C309" t="str">
            <v>ESTACA RAIZ D=273/310MM INCLUS. ARG. EXCL. ARMACAO</v>
          </cell>
          <cell r="D309" t="str">
            <v>M</v>
          </cell>
          <cell r="E309">
            <v>462.66</v>
          </cell>
        </row>
        <row r="310">
          <cell r="A310" t="str">
            <v>04.10.09</v>
          </cell>
          <cell r="B310" t="str">
            <v>SUDECAP</v>
          </cell>
          <cell r="C310" t="str">
            <v>ESTACA RAIZ ROCHA D=220/250MM INCL.ARG.EXCL.ARMACA</v>
          </cell>
          <cell r="D310" t="str">
            <v>M</v>
          </cell>
          <cell r="E310">
            <v>903.95</v>
          </cell>
        </row>
        <row r="311">
          <cell r="A311" t="str">
            <v>04.10.10</v>
          </cell>
          <cell r="B311" t="str">
            <v>SUDECAP</v>
          </cell>
          <cell r="C311" t="str">
            <v>ESTACA RAIZ ROCHA D=273/310MM INCL.ARG.EXCL.ARMACA</v>
          </cell>
          <cell r="D311" t="str">
            <v>M</v>
          </cell>
          <cell r="E311">
            <v>967.85</v>
          </cell>
        </row>
        <row r="312">
          <cell r="A312" t="str">
            <v>04.10.11</v>
          </cell>
          <cell r="B312" t="str">
            <v>SUDECAP</v>
          </cell>
          <cell r="C312" t="str">
            <v>ESTACA RAIZ ROCHA D=168/210MM INCL.ARG.EXCL.ARMACA</v>
          </cell>
          <cell r="D312" t="str">
            <v>M</v>
          </cell>
          <cell r="E312">
            <v>842.58</v>
          </cell>
        </row>
        <row r="313">
          <cell r="A313" t="str">
            <v>04.10.12</v>
          </cell>
          <cell r="B313" t="str">
            <v>SUDECAP</v>
          </cell>
          <cell r="C313" t="str">
            <v>ESTACA RAIZ ROCHA D=140/160MM INCL.ARG.EXCL.ARMACA</v>
          </cell>
          <cell r="D313" t="str">
            <v>M</v>
          </cell>
          <cell r="E313">
            <v>784.94</v>
          </cell>
        </row>
        <row r="314">
          <cell r="A314" t="str">
            <v>04.12</v>
          </cell>
          <cell r="B314" t="str">
            <v>SUDECAP</v>
          </cell>
          <cell r="C314" t="str">
            <v>FORNEC. CONCRETO USINADO CONV. LANC. EM FUNDACAO</v>
          </cell>
        </row>
        <row r="315">
          <cell r="A315" t="str">
            <v>04.12.11</v>
          </cell>
          <cell r="B315" t="str">
            <v>SUDECAP</v>
          </cell>
          <cell r="C315" t="str">
            <v>FCK&gt;=20 MPA -  BOMBEÁVEL - SLUMP 10+-2 CONSUMO MÍNIMO 300KG, APLICADO EM ESTACA STRAUSS NÃO ARMADA - FORNECIMENTO</v>
          </cell>
          <cell r="D315" t="str">
            <v>M3</v>
          </cell>
          <cell r="E315">
            <v>628.94000000000005</v>
          </cell>
        </row>
        <row r="316">
          <cell r="A316" t="str">
            <v>04.12.21</v>
          </cell>
          <cell r="B316" t="str">
            <v>SUDECAP</v>
          </cell>
          <cell r="C316" t="str">
            <v>FCK&gt;=20 MPA -  BOMBEÁVEL - SLUMP 13+-1 CONSUMO MÍNIMO 300KG, APLICADO EM ESTACA STRAUSS ARMADA - FORNECIMENTO</v>
          </cell>
          <cell r="D316" t="str">
            <v>M3</v>
          </cell>
          <cell r="E316">
            <v>611.24</v>
          </cell>
        </row>
        <row r="317">
          <cell r="A317" t="str">
            <v>04.12.32</v>
          </cell>
          <cell r="B317" t="str">
            <v>SUDECAP</v>
          </cell>
          <cell r="C317" t="str">
            <v>FCK&gt;=25 MPA -  BOMBEÁVEL - SLUMP 13+-3 CONSUMO MÍNIMO 280KG, APLICADO EM ESTACA ESCAVA SEM FLUIDO - FORNECIMENTO</v>
          </cell>
          <cell r="D317" t="str">
            <v>M3</v>
          </cell>
          <cell r="E317">
            <v>602.41</v>
          </cell>
        </row>
        <row r="318">
          <cell r="A318" t="str">
            <v>04.12.35</v>
          </cell>
          <cell r="B318" t="str">
            <v>SUDECAP</v>
          </cell>
          <cell r="C318" t="str">
            <v>FCK&gt;=40 MPA -  BOMBEÁVEL - SLUMP 13+-3 CONSUMO MÍNIMO 360KG, APLICADO EM ESTACA ESCAVA SEM FLUIDO - FORNECIMENTO</v>
          </cell>
          <cell r="D318" t="str">
            <v>M3</v>
          </cell>
          <cell r="E318">
            <v>660.19</v>
          </cell>
        </row>
        <row r="319">
          <cell r="A319" t="str">
            <v>04.12.43</v>
          </cell>
          <cell r="B319" t="str">
            <v>SUDECAP</v>
          </cell>
          <cell r="C319" t="str">
            <v>FCK&gt;=25 MPA -  BOMBEÁVEL - SLUMP 13+-3 CONSUMO MÍNIMO 280KG, APLICADO EM TUBULÕES NÃO ENCAMISADOS - FORNECIMENTO</v>
          </cell>
          <cell r="D319" t="str">
            <v>M3</v>
          </cell>
          <cell r="E319">
            <v>636.19000000000005</v>
          </cell>
        </row>
        <row r="320">
          <cell r="A320" t="str">
            <v>04.12.45</v>
          </cell>
          <cell r="B320" t="str">
            <v>SUDECAP</v>
          </cell>
          <cell r="C320" t="str">
            <v>FCK&gt;=40 MPA -  BOMBEÁVEL - SLUMP 13+-3 CONSUMO MÍNIMO 360KG, APLICADO  EM TUBULÕES NÃO ENCAMISADOS - FORNECIMENTO</v>
          </cell>
          <cell r="D320" t="str">
            <v>M3</v>
          </cell>
          <cell r="E320">
            <v>697.21</v>
          </cell>
        </row>
        <row r="321">
          <cell r="A321" t="str">
            <v>04.12.53</v>
          </cell>
          <cell r="B321" t="str">
            <v>SUDECAP</v>
          </cell>
          <cell r="C321" t="str">
            <v>FCK&gt;=30 MPA -  BOMBEÁVEL - SLUMP 24+-2 CONSUMO MÍNIMO 400KG, APLICADO EM ESTACA HÉLICE CONTÍNUA - FORNECIMENTO</v>
          </cell>
          <cell r="D321" t="str">
            <v>M3</v>
          </cell>
          <cell r="E321">
            <v>709.71</v>
          </cell>
        </row>
        <row r="322">
          <cell r="A322" t="str">
            <v>04.12.55</v>
          </cell>
          <cell r="B322" t="str">
            <v>SUDECAP</v>
          </cell>
          <cell r="C322" t="str">
            <v>FCK&gt;=40 MPA -  BOMBEÁVEL - SLUMP 24+-2 CONSUMO MÍNIMO 400KG, APLICADO EM ESTACA HÉLICE CONTÍNUA - FORNECIMENTO</v>
          </cell>
          <cell r="D322" t="str">
            <v>M3</v>
          </cell>
          <cell r="E322">
            <v>758.91</v>
          </cell>
        </row>
        <row r="323">
          <cell r="A323" t="str">
            <v>04.12.63</v>
          </cell>
          <cell r="B323" t="str">
            <v>SUDECAP</v>
          </cell>
          <cell r="C323" t="str">
            <v>FCK&gt;=30 MPA -  BOMBEÁVEL - SLUMP 24+-2 CONSUMO MÍNIMO 400KG, APLICADO EM ESTACA ESCAVADA COM FLUIDO - FORNECIMENTO</v>
          </cell>
          <cell r="D323" t="str">
            <v>M3</v>
          </cell>
          <cell r="E323">
            <v>611.62</v>
          </cell>
        </row>
        <row r="324">
          <cell r="A324" t="str">
            <v>04.12.65</v>
          </cell>
          <cell r="B324" t="str">
            <v>SUDECAP</v>
          </cell>
          <cell r="C324" t="str">
            <v>FCK&gt;=40 MPA -  BOMBEÁVEL - SLUMP 24+-2 CONSUMO MÍNIMO 400KG, APLICADO EM ESTACA ESCAVADA COM FLUIDO - FORNECIMENTO</v>
          </cell>
          <cell r="D324" t="str">
            <v>M3</v>
          </cell>
          <cell r="E324">
            <v>654.02</v>
          </cell>
        </row>
        <row r="325">
          <cell r="A325" t="str">
            <v>04.12.81</v>
          </cell>
          <cell r="B325" t="str">
            <v>SUDECAP</v>
          </cell>
          <cell r="C325" t="str">
            <v>SERVICO DE BOMBEAMENTO DE CONCRETO EM FUNDAÇÕES PROFUNDAS</v>
          </cell>
          <cell r="D325" t="str">
            <v>M3</v>
          </cell>
          <cell r="E325">
            <v>50</v>
          </cell>
        </row>
        <row r="326">
          <cell r="A326" t="str">
            <v>04.13</v>
          </cell>
          <cell r="B326" t="str">
            <v>SUDECAP</v>
          </cell>
          <cell r="C326" t="str">
            <v>FORMA, ESCORAMENTO, DESFORMA E LIMPEZA EM FUNDAÇAO</v>
          </cell>
        </row>
        <row r="327">
          <cell r="A327" t="str">
            <v>04.13.04</v>
          </cell>
          <cell r="B327" t="str">
            <v>SUDECAP</v>
          </cell>
          <cell r="C327" t="str">
            <v>DE TABUA DE MADEIRA DE LEI</v>
          </cell>
          <cell r="D327" t="str">
            <v>M2</v>
          </cell>
          <cell r="E327">
            <v>71.41</v>
          </cell>
        </row>
        <row r="328">
          <cell r="A328" t="str">
            <v>04.13.14</v>
          </cell>
          <cell r="B328" t="str">
            <v>SUDECAP</v>
          </cell>
          <cell r="C328" t="str">
            <v>DE COMPENSADO RESINADO ESPESSURA MINIMA &gt;= 12MM</v>
          </cell>
          <cell r="D328" t="str">
            <v>M2</v>
          </cell>
          <cell r="E328">
            <v>74.53</v>
          </cell>
        </row>
        <row r="329">
          <cell r="A329" t="str">
            <v>04.15</v>
          </cell>
          <cell r="B329" t="str">
            <v>SUDECAP</v>
          </cell>
          <cell r="C329" t="str">
            <v>ARMAÇAO INCL. CORTE, DOBRA E COLOCAÇAO EM FUNDAÇAO</v>
          </cell>
        </row>
        <row r="330">
          <cell r="A330" t="str">
            <v>04.15.04</v>
          </cell>
          <cell r="B330" t="str">
            <v>SUDECAP</v>
          </cell>
          <cell r="C330" t="str">
            <v>AÇO CA-60    D = 4,2 MM</v>
          </cell>
          <cell r="D330" t="str">
            <v>KG</v>
          </cell>
          <cell r="E330">
            <v>17.02</v>
          </cell>
        </row>
        <row r="331">
          <cell r="A331" t="str">
            <v>04.15.05</v>
          </cell>
          <cell r="B331" t="str">
            <v>SUDECAP</v>
          </cell>
          <cell r="C331" t="str">
            <v>AÇO CA-60    D = 5 MM</v>
          </cell>
          <cell r="D331" t="str">
            <v>KG</v>
          </cell>
          <cell r="E331">
            <v>14.15</v>
          </cell>
        </row>
        <row r="332">
          <cell r="A332" t="str">
            <v>04.15.06</v>
          </cell>
          <cell r="B332" t="str">
            <v>SUDECAP</v>
          </cell>
          <cell r="C332" t="str">
            <v>AÇO CA-60    D = 6,4 MM</v>
          </cell>
          <cell r="D332" t="str">
            <v>KG</v>
          </cell>
          <cell r="E332">
            <v>17.96</v>
          </cell>
        </row>
        <row r="333">
          <cell r="A333" t="str">
            <v>04.15.21</v>
          </cell>
          <cell r="B333" t="str">
            <v>SUDECAP</v>
          </cell>
          <cell r="C333" t="str">
            <v>AÇO CA-50    D = 6,3 MM</v>
          </cell>
          <cell r="D333" t="str">
            <v>KG</v>
          </cell>
          <cell r="E333">
            <v>13.68</v>
          </cell>
        </row>
        <row r="334">
          <cell r="A334" t="str">
            <v>04.15.22</v>
          </cell>
          <cell r="B334" t="str">
            <v>SUDECAP</v>
          </cell>
          <cell r="C334" t="str">
            <v>AÇO CA-50    D = 8 MM</v>
          </cell>
          <cell r="D334" t="str">
            <v>KG</v>
          </cell>
          <cell r="E334">
            <v>12.55</v>
          </cell>
        </row>
        <row r="335">
          <cell r="A335" t="str">
            <v>04.15.23</v>
          </cell>
          <cell r="B335" t="str">
            <v>SUDECAP</v>
          </cell>
          <cell r="C335" t="str">
            <v>AÇO CA-50    D = 10 MM</v>
          </cell>
          <cell r="D335" t="str">
            <v>KG</v>
          </cell>
          <cell r="E335">
            <v>11.23</v>
          </cell>
        </row>
        <row r="336">
          <cell r="A336" t="str">
            <v>04.15.24</v>
          </cell>
          <cell r="B336" t="str">
            <v>SUDECAP</v>
          </cell>
          <cell r="C336" t="str">
            <v>AÇO CA-50    D = 12,5 MM</v>
          </cell>
          <cell r="D336" t="str">
            <v>KG</v>
          </cell>
          <cell r="E336">
            <v>10.16</v>
          </cell>
        </row>
        <row r="337">
          <cell r="A337" t="str">
            <v>04.15.25</v>
          </cell>
          <cell r="B337" t="str">
            <v>SUDECAP</v>
          </cell>
          <cell r="C337" t="str">
            <v>AÇO CA-50    D = 16 MM</v>
          </cell>
          <cell r="D337" t="str">
            <v>KG</v>
          </cell>
          <cell r="E337">
            <v>9.59</v>
          </cell>
        </row>
        <row r="338">
          <cell r="A338" t="str">
            <v>04.15.26</v>
          </cell>
          <cell r="B338" t="str">
            <v>SUDECAP</v>
          </cell>
          <cell r="C338" t="str">
            <v>AÇO CA-50    D = 20 MM</v>
          </cell>
          <cell r="D338" t="str">
            <v>KG</v>
          </cell>
          <cell r="E338">
            <v>9.44</v>
          </cell>
        </row>
        <row r="339">
          <cell r="A339" t="str">
            <v>04.15.27</v>
          </cell>
          <cell r="B339" t="str">
            <v>SUDECAP</v>
          </cell>
          <cell r="C339" t="str">
            <v>AÇO CA-50    D = 25 MM</v>
          </cell>
          <cell r="D339" t="str">
            <v>KG</v>
          </cell>
          <cell r="E339">
            <v>9.16</v>
          </cell>
        </row>
        <row r="340">
          <cell r="A340" t="str">
            <v>04.15.28</v>
          </cell>
          <cell r="B340" t="str">
            <v>SUDECAP</v>
          </cell>
          <cell r="C340" t="str">
            <v>AÇO CA-50    D = 32 MM</v>
          </cell>
          <cell r="D340" t="str">
            <v>KG</v>
          </cell>
          <cell r="E340">
            <v>11.43</v>
          </cell>
        </row>
        <row r="341">
          <cell r="A341" t="str">
            <v>04.19</v>
          </cell>
          <cell r="B341" t="str">
            <v>SUDECAP</v>
          </cell>
          <cell r="C341" t="str">
            <v>CONCRETO CICLOPICO LANÇADO EM FUNDAÇAO E ARRIMO</v>
          </cell>
        </row>
        <row r="342">
          <cell r="A342" t="str">
            <v>04.19.13</v>
          </cell>
          <cell r="B342" t="str">
            <v>SUDECAP</v>
          </cell>
          <cell r="C342" t="str">
            <v>1:3:6 COM 30% DE PEDRA DE MAO</v>
          </cell>
          <cell r="D342" t="str">
            <v>M3</v>
          </cell>
          <cell r="E342">
            <v>466.87</v>
          </cell>
        </row>
        <row r="343">
          <cell r="A343" t="str">
            <v>04.21</v>
          </cell>
          <cell r="B343" t="str">
            <v>SUDECAP</v>
          </cell>
          <cell r="C343" t="str">
            <v>CONCRETO CONVENCIONAL B1,B2 LANÇADO EM FUNDAÇAO</v>
          </cell>
        </row>
        <row r="344">
          <cell r="A344" t="str">
            <v>04.21.01</v>
          </cell>
          <cell r="B344" t="str">
            <v>SUDECAP</v>
          </cell>
          <cell r="C344" t="str">
            <v>CONCRETO 1:4:8, BRITA CALCARIA, PREPARADO EM OBRA E LANÇADO EM FUNDAÇÃO</v>
          </cell>
          <cell r="D344" t="str">
            <v>M3</v>
          </cell>
          <cell r="E344">
            <v>527.57000000000005</v>
          </cell>
        </row>
        <row r="345">
          <cell r="A345" t="str">
            <v>04.21.03</v>
          </cell>
          <cell r="B345" t="str">
            <v>SUDECAP</v>
          </cell>
          <cell r="C345" t="str">
            <v>CONCRETO 1:3:6, BRITA CALCARIA, PREPARADO EM OBRA E LANÇADO EM FUNDAÇÃO</v>
          </cell>
          <cell r="D345" t="str">
            <v>M3</v>
          </cell>
          <cell r="E345">
            <v>540.37</v>
          </cell>
        </row>
        <row r="346">
          <cell r="A346" t="str">
            <v>04.21.15</v>
          </cell>
          <cell r="B346" t="str">
            <v>SUDECAP</v>
          </cell>
          <cell r="C346" t="str">
            <v>FCK &gt;= 15 MPA, BRITA CALCÁRIA, PREPARADO EM OBRA E LANÇADO EM FUNDAÇÃO</v>
          </cell>
          <cell r="D346" t="str">
            <v>M3</v>
          </cell>
          <cell r="E346">
            <v>653.15</v>
          </cell>
        </row>
        <row r="347">
          <cell r="A347" t="str">
            <v>04.21.20</v>
          </cell>
          <cell r="B347" t="str">
            <v>SUDECAP</v>
          </cell>
          <cell r="C347" t="str">
            <v>FCK &gt;= 20 MPA, BRITA CALCÁRIA, PREPARADO EM OBRA E LANÇADO EM FUNDAÇÃO</v>
          </cell>
          <cell r="D347" t="str">
            <v>M3</v>
          </cell>
          <cell r="E347">
            <v>653.15</v>
          </cell>
        </row>
        <row r="348">
          <cell r="A348" t="str">
            <v>04.21.25</v>
          </cell>
          <cell r="B348" t="str">
            <v>SUDECAP</v>
          </cell>
          <cell r="C348" t="str">
            <v>FCK &gt;= 25 MPA, BRITA CALCÁRIA, PREPARADO EM OBRA E LANÇADO EM FUNDAÇÃO</v>
          </cell>
          <cell r="D348" t="str">
            <v>M3</v>
          </cell>
          <cell r="E348">
            <v>695.58</v>
          </cell>
        </row>
        <row r="349">
          <cell r="A349" t="str">
            <v>04.21.30</v>
          </cell>
          <cell r="B349" t="str">
            <v>SUDECAP</v>
          </cell>
          <cell r="C349" t="str">
            <v>FCK &gt;= 30 MPA, BRITA CALCÁRIA, PREPARADO EM OBRA E LANÇADO EM FUNDAÇÃO</v>
          </cell>
          <cell r="D349" t="str">
            <v>M3</v>
          </cell>
          <cell r="E349">
            <v>717.57</v>
          </cell>
        </row>
        <row r="350">
          <cell r="A350" t="str">
            <v>04.21.40</v>
          </cell>
          <cell r="B350" t="str">
            <v>SUDECAP</v>
          </cell>
          <cell r="C350" t="str">
            <v>FCK &gt;= 40 MPA, BRITA CALCÁRIA, PREPARADO EM OBRA E LANÇADO EM FUNDAÇÃO</v>
          </cell>
          <cell r="D350" t="str">
            <v>M3</v>
          </cell>
          <cell r="E350">
            <v>775.37</v>
          </cell>
        </row>
        <row r="351">
          <cell r="A351" t="str">
            <v>04.23</v>
          </cell>
          <cell r="B351" t="str">
            <v>SUDECAP</v>
          </cell>
          <cell r="C351" t="str">
            <v>CONCRETO USINADO B1,B2 LANÇADO EM FUNDAÇAO</v>
          </cell>
        </row>
        <row r="352">
          <cell r="A352" t="str">
            <v>04.23.15</v>
          </cell>
          <cell r="B352" t="str">
            <v>SUDECAP</v>
          </cell>
          <cell r="C352" t="str">
            <v>FCK &gt;= 15 MPA, BRITA CALCARIA, USINADO CONVENCIONAL, LANÇADO EM FUNDAÇÃO</v>
          </cell>
          <cell r="D352" t="str">
            <v>M3</v>
          </cell>
          <cell r="E352">
            <v>617.70000000000005</v>
          </cell>
        </row>
        <row r="353">
          <cell r="A353" t="str">
            <v>04.23.20</v>
          </cell>
          <cell r="B353" t="str">
            <v>SUDECAP</v>
          </cell>
          <cell r="C353" t="str">
            <v>FCK &gt;= 20 MPA, BRITA CALCARIA, USINADO CONVENCIONAL, LANÇADO EM FUNDAÇÃO</v>
          </cell>
          <cell r="D353" t="str">
            <v>M3</v>
          </cell>
          <cell r="E353">
            <v>634.95000000000005</v>
          </cell>
        </row>
        <row r="354">
          <cell r="A354" t="str">
            <v>04.23.25</v>
          </cell>
          <cell r="B354" t="str">
            <v>SUDECAP</v>
          </cell>
          <cell r="C354" t="str">
            <v>FCK &gt;= 25 MPA, BRITA CALCARIA, USINADO CONVENCIONAL, LANÇADO EM FUNDAÇÃO</v>
          </cell>
          <cell r="D354" t="str">
            <v>M3</v>
          </cell>
          <cell r="E354">
            <v>652.20000000000005</v>
          </cell>
        </row>
        <row r="355">
          <cell r="A355" t="str">
            <v>04.23.30</v>
          </cell>
          <cell r="B355" t="str">
            <v>SUDECAP</v>
          </cell>
          <cell r="C355" t="str">
            <v>FCK &gt;= 30 MPA, BRITA CALCARIA, USINADO CONVENCIONAL, LANÇADO EM FUNDAÇÃO</v>
          </cell>
          <cell r="D355" t="str">
            <v>M3</v>
          </cell>
          <cell r="E355">
            <v>669.45</v>
          </cell>
        </row>
        <row r="356">
          <cell r="A356" t="str">
            <v>04.23.40</v>
          </cell>
          <cell r="B356" t="str">
            <v>SUDECAP</v>
          </cell>
          <cell r="C356" t="str">
            <v>FCK &gt;= 40 MPA, BRITA CALCARIA, USINADO CONVENCIONAL, LANÇADO EM FUNDAÇÃO</v>
          </cell>
          <cell r="D356" t="str">
            <v>M3</v>
          </cell>
          <cell r="E356">
            <v>715.45</v>
          </cell>
        </row>
        <row r="357">
          <cell r="A357" t="str">
            <v>04.27</v>
          </cell>
          <cell r="B357" t="str">
            <v>SUDECAP</v>
          </cell>
          <cell r="C357" t="str">
            <v>CONCRETO USINADO BOMBEADO LANÇADO EM FUNDAÇAO</v>
          </cell>
        </row>
        <row r="358">
          <cell r="A358" t="str">
            <v>04.27.20</v>
          </cell>
          <cell r="B358" t="str">
            <v>SUDECAP</v>
          </cell>
          <cell r="C358" t="str">
            <v>FCK &gt;= 20 MPA, BRITA CALCARIA, USINADO BOMBEAVEL, LANÇADO EM FUNDAÇÃO</v>
          </cell>
          <cell r="D358" t="str">
            <v>M3</v>
          </cell>
          <cell r="E358">
            <v>711.15</v>
          </cell>
        </row>
        <row r="359">
          <cell r="A359" t="str">
            <v>04.27.25</v>
          </cell>
          <cell r="B359" t="str">
            <v>SUDECAP</v>
          </cell>
          <cell r="C359" t="str">
            <v>FCK &gt;= 25 MPA, BRITA CALCARIA, USINADO BOMBEAVEL, LANÇADO EM FUNDAÇÃO</v>
          </cell>
          <cell r="D359" t="str">
            <v>M3</v>
          </cell>
          <cell r="E359">
            <v>729.55</v>
          </cell>
        </row>
        <row r="360">
          <cell r="A360" t="str">
            <v>04.27.30</v>
          </cell>
          <cell r="B360" t="str">
            <v>SUDECAP</v>
          </cell>
          <cell r="C360" t="str">
            <v>FCK &gt;= 30 MPA, BRITA CALCARIA, USINADO BOMBEAVEL, LANÇADO EM FUNDAÇÃO</v>
          </cell>
          <cell r="D360" t="str">
            <v>M3</v>
          </cell>
          <cell r="E360">
            <v>745.65</v>
          </cell>
        </row>
        <row r="361">
          <cell r="A361" t="str">
            <v>04.27.40</v>
          </cell>
          <cell r="B361" t="str">
            <v>SUDECAP</v>
          </cell>
          <cell r="C361" t="str">
            <v>FCK &gt;= 40 MPA, BRITA CALCARIA, USINADO BOMBEAVEL, LANÇADO EM FUNDAÇÃO</v>
          </cell>
          <cell r="D361" t="str">
            <v>M3</v>
          </cell>
          <cell r="E361">
            <v>791.65</v>
          </cell>
        </row>
        <row r="362">
          <cell r="A362" t="str">
            <v>04.30</v>
          </cell>
          <cell r="B362" t="str">
            <v>SUDECAP</v>
          </cell>
          <cell r="C362" t="str">
            <v>BALDRAME DE ALVENARIA DE BLOCO DE CONCRETO(SAPATA)</v>
          </cell>
        </row>
        <row r="363">
          <cell r="A363" t="str">
            <v>04.30.11</v>
          </cell>
          <cell r="B363" t="str">
            <v>SUDECAP</v>
          </cell>
          <cell r="C363" t="str">
            <v>E= 20 CM PREENCHIDO COM CONCRETO 1:4:8 (5MPA)</v>
          </cell>
          <cell r="D363" t="str">
            <v>M3</v>
          </cell>
          <cell r="E363">
            <v>773.81</v>
          </cell>
        </row>
        <row r="364">
          <cell r="A364" t="str">
            <v>04.30.13</v>
          </cell>
          <cell r="B364" t="str">
            <v>SUDECAP</v>
          </cell>
          <cell r="C364" t="str">
            <v>E= 20 CM PREENCHIDO COM CONCRETO 1:3:6 (10MPA)</v>
          </cell>
          <cell r="D364" t="str">
            <v>M3</v>
          </cell>
          <cell r="E364">
            <v>780.74</v>
          </cell>
        </row>
        <row r="365">
          <cell r="A365">
            <v>5</v>
          </cell>
          <cell r="B365" t="str">
            <v>SUDECAP</v>
          </cell>
          <cell r="C365" t="str">
            <v>GALERIA CELULAR E/OU CONTENÇOES</v>
          </cell>
        </row>
        <row r="366">
          <cell r="A366" t="str">
            <v>05.01</v>
          </cell>
          <cell r="B366" t="str">
            <v>SUDECAP</v>
          </cell>
          <cell r="C366" t="str">
            <v>ENROCAMENTO COM PEDRA DE MAO</v>
          </cell>
        </row>
        <row r="367">
          <cell r="A367" t="str">
            <v>05.01.01</v>
          </cell>
          <cell r="B367" t="str">
            <v>SUDECAP</v>
          </cell>
          <cell r="C367" t="str">
            <v>JOGADA</v>
          </cell>
          <cell r="D367" t="str">
            <v>T</v>
          </cell>
          <cell r="E367">
            <v>139.88999999999999</v>
          </cell>
        </row>
        <row r="368">
          <cell r="A368" t="str">
            <v>05.01.02</v>
          </cell>
          <cell r="B368" t="str">
            <v>SUDECAP</v>
          </cell>
          <cell r="C368" t="str">
            <v>ARRUMADA</v>
          </cell>
          <cell r="D368" t="str">
            <v>M3</v>
          </cell>
          <cell r="E368">
            <v>282.77</v>
          </cell>
        </row>
        <row r="369">
          <cell r="A369" t="str">
            <v>05.03</v>
          </cell>
          <cell r="B369" t="str">
            <v>SUDECAP</v>
          </cell>
          <cell r="C369" t="str">
            <v>CONCRETO DE REGULARIZAÇAO</v>
          </cell>
        </row>
        <row r="370">
          <cell r="A370" t="str">
            <v>05.03.01</v>
          </cell>
          <cell r="B370" t="str">
            <v>SUDECAP</v>
          </cell>
          <cell r="C370" t="str">
            <v>TRAÇO 1:3:6,FORNEC. E LANÇAMENTO SOBRE ENROCAMENTO</v>
          </cell>
          <cell r="D370" t="str">
            <v>M3</v>
          </cell>
          <cell r="E370">
            <v>609.5</v>
          </cell>
        </row>
        <row r="371">
          <cell r="A371" t="str">
            <v>05.04</v>
          </cell>
          <cell r="B371" t="str">
            <v>SUDECAP</v>
          </cell>
          <cell r="C371" t="str">
            <v>FORMA INCLUSIVE DESFORMA E LIMPEZA</v>
          </cell>
        </row>
        <row r="372">
          <cell r="A372" t="str">
            <v>05.04.01</v>
          </cell>
          <cell r="B372" t="str">
            <v>SUDECAP</v>
          </cell>
          <cell r="C372" t="str">
            <v>FORMA DE COMPENSADO RESINADO</v>
          </cell>
          <cell r="D372" t="str">
            <v>M2</v>
          </cell>
          <cell r="E372">
            <v>77.38</v>
          </cell>
        </row>
        <row r="373">
          <cell r="A373" t="str">
            <v>05.05</v>
          </cell>
          <cell r="B373" t="str">
            <v>SUDECAP</v>
          </cell>
          <cell r="C373" t="str">
            <v>ARMAÇAO INCLUSIVE CORTE, DOBRA E COLOCAÇAO</v>
          </cell>
        </row>
        <row r="374">
          <cell r="A374" t="str">
            <v>05.05.01</v>
          </cell>
          <cell r="B374" t="str">
            <v>SUDECAP</v>
          </cell>
          <cell r="C374" t="str">
            <v>AÇO CA-50 OU CA-60</v>
          </cell>
          <cell r="D374" t="str">
            <v>KG</v>
          </cell>
          <cell r="E374">
            <v>12.21</v>
          </cell>
        </row>
        <row r="375">
          <cell r="A375" t="str">
            <v>05.06</v>
          </cell>
          <cell r="B375" t="str">
            <v>SUDECAP</v>
          </cell>
          <cell r="C375" t="str">
            <v>JUNTA ELASTICA</v>
          </cell>
        </row>
        <row r="376">
          <cell r="A376" t="str">
            <v>05.06.01</v>
          </cell>
          <cell r="B376" t="str">
            <v>SUDECAP</v>
          </cell>
          <cell r="C376" t="str">
            <v>JUNTA ELASTICA 0-22, FUNGENBAND OU EQUIVALENTE</v>
          </cell>
          <cell r="D376" t="str">
            <v>M</v>
          </cell>
          <cell r="E376">
            <v>87.28</v>
          </cell>
        </row>
        <row r="377">
          <cell r="A377" t="str">
            <v>05.06.02</v>
          </cell>
          <cell r="B377" t="str">
            <v>SUDECAP</v>
          </cell>
          <cell r="C377" t="str">
            <v>JUNTA ELASTICA 0-12, FUNGENBAND OU EQUIVALENTE</v>
          </cell>
          <cell r="D377" t="str">
            <v>M</v>
          </cell>
          <cell r="E377">
            <v>64.88</v>
          </cell>
        </row>
        <row r="378">
          <cell r="A378" t="str">
            <v>05.07</v>
          </cell>
          <cell r="B378" t="str">
            <v>SUDECAP</v>
          </cell>
          <cell r="C378" t="str">
            <v>CONCRETO ESTRUTURAL, FORN. APLICAÇAO E ADENSAMENTO</v>
          </cell>
        </row>
        <row r="379">
          <cell r="A379" t="str">
            <v>05.07.15</v>
          </cell>
          <cell r="B379" t="str">
            <v>SUDECAP</v>
          </cell>
          <cell r="C379" t="str">
            <v>FCK &gt;= 15 MPA, BRITA CALCÁRIA, PREPARADO EM OBRA E LANÇADO EM GALERIAS/CONTENÇÕES</v>
          </cell>
          <cell r="D379" t="str">
            <v>M3</v>
          </cell>
          <cell r="E379">
            <v>652.09</v>
          </cell>
        </row>
        <row r="380">
          <cell r="A380" t="str">
            <v>05.07.20</v>
          </cell>
          <cell r="B380" t="str">
            <v>SUDECAP</v>
          </cell>
          <cell r="C380" t="str">
            <v>FCK &gt;= 20 MPA, BRITA CALCÁRIA, PREPARADO EM OBRA E LANÇADO EM GALERIAS/CONTENÇÕES</v>
          </cell>
          <cell r="D380" t="str">
            <v>M3</v>
          </cell>
          <cell r="E380">
            <v>652.09</v>
          </cell>
        </row>
        <row r="381">
          <cell r="A381" t="str">
            <v>05.07.25</v>
          </cell>
          <cell r="B381" t="str">
            <v>SUDECAP</v>
          </cell>
          <cell r="C381" t="str">
            <v>FCK &gt;= 25 MPA, BRITA CALCÁRIA, PREPARADO EM OBRA E LANÇADO EM GALERIAS/CONTENÇÕES</v>
          </cell>
          <cell r="D381" t="str">
            <v>M3</v>
          </cell>
          <cell r="E381">
            <v>692.67</v>
          </cell>
        </row>
        <row r="382">
          <cell r="A382" t="str">
            <v>05.07.26</v>
          </cell>
          <cell r="B382" t="str">
            <v>SUDECAP</v>
          </cell>
          <cell r="C382" t="str">
            <v>FCK &gt;= 30 MPA, BRITA CALCÁRIA, PREPARADO EM OBRA E LANÇADO EM GALERIAS/CONTENÇÕES</v>
          </cell>
          <cell r="D382" t="str">
            <v>M3</v>
          </cell>
          <cell r="E382">
            <v>713.7</v>
          </cell>
        </row>
        <row r="383">
          <cell r="A383" t="str">
            <v>05.07.30</v>
          </cell>
          <cell r="B383" t="str">
            <v>SUDECAP</v>
          </cell>
          <cell r="C383" t="str">
            <v>FCK &gt;= 40 MPA, BRITA CALCÁRIA, PREPARADO EM OBRA E LANÇADO EM GALERIAS/CONTENÇÕES</v>
          </cell>
          <cell r="D383" t="str">
            <v>M3</v>
          </cell>
          <cell r="E383">
            <v>768.99</v>
          </cell>
        </row>
        <row r="384">
          <cell r="A384" t="str">
            <v>05.07.35</v>
          </cell>
          <cell r="B384" t="str">
            <v>SUDECAP</v>
          </cell>
          <cell r="C384" t="str">
            <v>FCK &gt;= 15 MPA, BRITA CALCÁRIA, USINADO CONVENCIONAL,  LANÇADO EM GALERIAS/CONTENÇÕES</v>
          </cell>
          <cell r="D384" t="str">
            <v>M3</v>
          </cell>
          <cell r="E384">
            <v>618.17999999999995</v>
          </cell>
        </row>
        <row r="385">
          <cell r="A385" t="str">
            <v>05.07.40</v>
          </cell>
          <cell r="B385" t="str">
            <v>SUDECAP</v>
          </cell>
          <cell r="C385" t="str">
            <v>FCK &gt;= 20 MPA, BRITA CALCÁRIA, USINADO CONVENCIONAL,  LANÇADO EM GALERIAS/CONTENÇÕES</v>
          </cell>
          <cell r="D385" t="str">
            <v>M3</v>
          </cell>
          <cell r="E385">
            <v>634.67999999999995</v>
          </cell>
        </row>
        <row r="386">
          <cell r="A386" t="str">
            <v>05.07.45</v>
          </cell>
          <cell r="B386" t="str">
            <v>SUDECAP</v>
          </cell>
          <cell r="C386" t="str">
            <v>FCK &gt;= 25 MPA, BRITA CALCÁRIA, USINADO CONVENCIONAL,  LANÇADO EM GALERIAS/CONTENÇÕES</v>
          </cell>
          <cell r="D386" t="str">
            <v>M3</v>
          </cell>
          <cell r="E386">
            <v>651.17999999999995</v>
          </cell>
        </row>
        <row r="387">
          <cell r="A387" t="str">
            <v>05.07.46</v>
          </cell>
          <cell r="B387" t="str">
            <v>SUDECAP</v>
          </cell>
          <cell r="C387" t="str">
            <v>FCK &gt;= 30 MPA, BRITA CALCÁRIA, USINADO CONVENCIONAL,  LANÇADO EM GALERIAS/CONTENÇÕES</v>
          </cell>
          <cell r="D387" t="str">
            <v>M3</v>
          </cell>
          <cell r="E387">
            <v>667.68</v>
          </cell>
        </row>
        <row r="388">
          <cell r="A388" t="str">
            <v>05.07.48</v>
          </cell>
          <cell r="B388" t="str">
            <v>SUDECAP</v>
          </cell>
          <cell r="C388" t="str">
            <v>FCK &gt;= 40 MPA, BRITA CALCÁRIA, USINADO CONVENCIONAL,  LANÇADO EM GALERIAS/CONTENÇÕES</v>
          </cell>
          <cell r="D388" t="str">
            <v>M3</v>
          </cell>
          <cell r="E388">
            <v>711.68</v>
          </cell>
        </row>
        <row r="389">
          <cell r="A389" t="str">
            <v>05.09</v>
          </cell>
          <cell r="B389" t="str">
            <v>SUDECAP</v>
          </cell>
          <cell r="C389" t="str">
            <v>FORNECIMENTO E LANÇAMENTO DE MATERIAL DRENANTE</v>
          </cell>
        </row>
        <row r="390">
          <cell r="A390" t="str">
            <v>05.09.01</v>
          </cell>
          <cell r="B390" t="str">
            <v>SUDECAP</v>
          </cell>
          <cell r="C390" t="str">
            <v>CASCALHO (COM ADENSAMENTO HIDRAULICO)</v>
          </cell>
          <cell r="D390" t="str">
            <v>M3</v>
          </cell>
          <cell r="E390">
            <v>204.89</v>
          </cell>
        </row>
        <row r="391">
          <cell r="A391" t="str">
            <v>05.09.02</v>
          </cell>
          <cell r="B391" t="str">
            <v>SUDECAP</v>
          </cell>
          <cell r="C391" t="str">
            <v>BRITA</v>
          </cell>
          <cell r="D391" t="str">
            <v>M3</v>
          </cell>
          <cell r="E391">
            <v>188.07</v>
          </cell>
        </row>
        <row r="392">
          <cell r="A392" t="str">
            <v>05.09.03</v>
          </cell>
          <cell r="B392" t="str">
            <v>SUDECAP</v>
          </cell>
          <cell r="C392" t="str">
            <v>AREIA (COM ADENSAMENTO HIDRAULICO)</v>
          </cell>
          <cell r="D392" t="str">
            <v>M3</v>
          </cell>
          <cell r="E392">
            <v>204.89</v>
          </cell>
        </row>
        <row r="393">
          <cell r="A393" t="str">
            <v>05.11</v>
          </cell>
          <cell r="B393" t="str">
            <v>SUDECAP</v>
          </cell>
          <cell r="C393" t="str">
            <v>MANTA DRENANTE GEOTEXTIL</v>
          </cell>
        </row>
        <row r="394">
          <cell r="A394" t="str">
            <v>05.11.01</v>
          </cell>
          <cell r="B394" t="str">
            <v>SUDECAP</v>
          </cell>
          <cell r="C394" t="str">
            <v>MANTA GEOTEXTIL - 180 G/M2 - RES.TRACAO &gt;=  9 KN/M</v>
          </cell>
          <cell r="D394" t="str">
            <v>M2</v>
          </cell>
          <cell r="E394">
            <v>5.05</v>
          </cell>
        </row>
        <row r="395">
          <cell r="A395" t="str">
            <v>05.11.03</v>
          </cell>
          <cell r="B395" t="str">
            <v>SUDECAP</v>
          </cell>
          <cell r="C395" t="str">
            <v>MANTA GEOTEXTIL - 300 G/M2 - RES.TRACAO &gt;= 16 KN/M</v>
          </cell>
          <cell r="D395" t="str">
            <v>M2</v>
          </cell>
          <cell r="E395">
            <v>5.13</v>
          </cell>
        </row>
        <row r="396">
          <cell r="A396" t="str">
            <v>05.12</v>
          </cell>
          <cell r="B396" t="str">
            <v>SUDECAP</v>
          </cell>
          <cell r="C396" t="str">
            <v>DRENO BARBACAN</v>
          </cell>
        </row>
        <row r="397">
          <cell r="A397" t="str">
            <v>05.12.01</v>
          </cell>
          <cell r="B397" t="str">
            <v>SUDECAP</v>
          </cell>
          <cell r="C397" t="str">
            <v>DRENO BARBACÃ DN 50 MM E COMPRIMENTO DE 0,50M</v>
          </cell>
          <cell r="D397" t="str">
            <v>UN</v>
          </cell>
          <cell r="E397">
            <v>7.36</v>
          </cell>
        </row>
        <row r="398">
          <cell r="A398" t="str">
            <v>05.12.02</v>
          </cell>
          <cell r="B398" t="str">
            <v>SUDECAP</v>
          </cell>
          <cell r="C398" t="str">
            <v>DRENO BARBACÃ DN 75 MM E COMPRIMENTO DE 0,50M</v>
          </cell>
          <cell r="D398" t="str">
            <v>UN</v>
          </cell>
          <cell r="E398">
            <v>9.15</v>
          </cell>
        </row>
        <row r="399">
          <cell r="A399" t="str">
            <v>05.12.03</v>
          </cell>
          <cell r="B399" t="str">
            <v>SUDECAP</v>
          </cell>
          <cell r="C399" t="str">
            <v>D= 100 MM E COMPRIMENTO DE 0,50M</v>
          </cell>
          <cell r="D399" t="str">
            <v>UN</v>
          </cell>
          <cell r="E399">
            <v>13.21</v>
          </cell>
        </row>
        <row r="400">
          <cell r="A400" t="str">
            <v>05.13</v>
          </cell>
          <cell r="B400" t="str">
            <v>SUDECAP</v>
          </cell>
          <cell r="C400" t="str">
            <v>DRENOS DE GALERIA</v>
          </cell>
        </row>
        <row r="401">
          <cell r="A401" t="str">
            <v>05.13.01</v>
          </cell>
          <cell r="B401" t="str">
            <v>SUDECAP</v>
          </cell>
          <cell r="C401" t="str">
            <v>DRENO DE ALIVIO</v>
          </cell>
          <cell r="D401" t="str">
            <v>UN</v>
          </cell>
          <cell r="E401">
            <v>9.15</v>
          </cell>
        </row>
        <row r="402">
          <cell r="A402" t="str">
            <v>05.13.02</v>
          </cell>
          <cell r="B402" t="str">
            <v>SUDECAP</v>
          </cell>
          <cell r="C402" t="str">
            <v>DRENO DE SERVIÇO</v>
          </cell>
          <cell r="D402" t="str">
            <v>M</v>
          </cell>
          <cell r="E402">
            <v>186.02</v>
          </cell>
        </row>
        <row r="403">
          <cell r="A403" t="str">
            <v>05.13.10</v>
          </cell>
          <cell r="B403" t="str">
            <v>SUDECAP</v>
          </cell>
          <cell r="C403" t="str">
            <v>LIGAÇAO DE DRENO EM LATERAL DE GALERIA</v>
          </cell>
          <cell r="D403" t="str">
            <v>UN</v>
          </cell>
          <cell r="E403">
            <v>58.24</v>
          </cell>
        </row>
        <row r="404">
          <cell r="A404" t="str">
            <v>05.16</v>
          </cell>
          <cell r="B404" t="str">
            <v>SUDECAP</v>
          </cell>
          <cell r="C404" t="str">
            <v>POÇO DE BOMBEAMENTO</v>
          </cell>
        </row>
        <row r="405">
          <cell r="A405" t="str">
            <v>05.16.01</v>
          </cell>
          <cell r="B405" t="str">
            <v>SUDECAP</v>
          </cell>
          <cell r="C405" t="str">
            <v>TUBO CA-1  D= 400 MM</v>
          </cell>
          <cell r="D405" t="str">
            <v>UN</v>
          </cell>
          <cell r="E405">
            <v>830.75</v>
          </cell>
        </row>
        <row r="406">
          <cell r="A406" t="str">
            <v>05.17</v>
          </cell>
          <cell r="B406" t="str">
            <v>SUDECAP</v>
          </cell>
          <cell r="C406" t="str">
            <v>ALA DE GALERIA CELULAR</v>
          </cell>
        </row>
        <row r="407">
          <cell r="A407" t="str">
            <v>05.17.01</v>
          </cell>
          <cell r="B407" t="str">
            <v>SUDECAP</v>
          </cell>
          <cell r="C407" t="str">
            <v>B= 1.20M</v>
          </cell>
          <cell r="D407" t="str">
            <v>UN</v>
          </cell>
          <cell r="E407">
            <v>9674.26</v>
          </cell>
        </row>
        <row r="408">
          <cell r="A408" t="str">
            <v>05.17.02</v>
          </cell>
          <cell r="B408" t="str">
            <v>SUDECAP</v>
          </cell>
          <cell r="C408" t="str">
            <v>B= 1.30M</v>
          </cell>
          <cell r="D408" t="str">
            <v>UN</v>
          </cell>
          <cell r="E408">
            <v>10050.15</v>
          </cell>
        </row>
        <row r="409">
          <cell r="A409" t="str">
            <v>05.17.03</v>
          </cell>
          <cell r="B409" t="str">
            <v>SUDECAP</v>
          </cell>
          <cell r="C409" t="str">
            <v>B= 1.40M</v>
          </cell>
          <cell r="D409" t="str">
            <v>UN</v>
          </cell>
          <cell r="E409">
            <v>10426.18</v>
          </cell>
        </row>
        <row r="410">
          <cell r="A410" t="str">
            <v>05.17.04</v>
          </cell>
          <cell r="B410" t="str">
            <v>SUDECAP</v>
          </cell>
          <cell r="C410" t="str">
            <v>B= 1.50M</v>
          </cell>
          <cell r="D410" t="str">
            <v>UN</v>
          </cell>
          <cell r="E410">
            <v>10800.95</v>
          </cell>
        </row>
        <row r="411">
          <cell r="A411" t="str">
            <v>05.17.05</v>
          </cell>
          <cell r="B411" t="str">
            <v>SUDECAP</v>
          </cell>
          <cell r="C411" t="str">
            <v>B= 1.60M</v>
          </cell>
          <cell r="D411" t="str">
            <v>UN</v>
          </cell>
          <cell r="E411">
            <v>6725.11</v>
          </cell>
        </row>
        <row r="412">
          <cell r="A412" t="str">
            <v>05.17.06</v>
          </cell>
          <cell r="B412" t="str">
            <v>SUDECAP</v>
          </cell>
          <cell r="C412" t="str">
            <v>B= 1.70M</v>
          </cell>
          <cell r="D412" t="str">
            <v>UN</v>
          </cell>
          <cell r="E412">
            <v>6931.18</v>
          </cell>
        </row>
        <row r="413">
          <cell r="A413" t="str">
            <v>05.17.07</v>
          </cell>
          <cell r="B413" t="str">
            <v>SUDECAP</v>
          </cell>
          <cell r="C413" t="str">
            <v>B= 1.80M</v>
          </cell>
          <cell r="D413" t="str">
            <v>UN</v>
          </cell>
          <cell r="E413">
            <v>7132.18</v>
          </cell>
        </row>
        <row r="414">
          <cell r="A414" t="str">
            <v>05.17.08</v>
          </cell>
          <cell r="B414" t="str">
            <v>SUDECAP</v>
          </cell>
          <cell r="C414" t="str">
            <v>B= 1.90M</v>
          </cell>
          <cell r="D414" t="str">
            <v>UN</v>
          </cell>
          <cell r="E414">
            <v>7380.36</v>
          </cell>
        </row>
        <row r="415">
          <cell r="A415" t="str">
            <v>05.17.09</v>
          </cell>
          <cell r="B415" t="str">
            <v>SUDECAP</v>
          </cell>
          <cell r="C415" t="str">
            <v>B= 2.00M</v>
          </cell>
          <cell r="D415" t="str">
            <v>UN</v>
          </cell>
          <cell r="E415">
            <v>7651.88</v>
          </cell>
        </row>
        <row r="416">
          <cell r="A416" t="str">
            <v>05.17.10</v>
          </cell>
          <cell r="B416" t="str">
            <v>SUDECAP</v>
          </cell>
          <cell r="C416" t="str">
            <v>B= 2.10M</v>
          </cell>
          <cell r="D416" t="str">
            <v>UN</v>
          </cell>
          <cell r="E416">
            <v>7911.94</v>
          </cell>
        </row>
        <row r="417">
          <cell r="A417" t="str">
            <v>05.17.11</v>
          </cell>
          <cell r="B417" t="str">
            <v>SUDECAP</v>
          </cell>
          <cell r="C417" t="str">
            <v>B= 2.20M</v>
          </cell>
          <cell r="D417" t="str">
            <v>UN</v>
          </cell>
          <cell r="E417">
            <v>8182.26</v>
          </cell>
        </row>
        <row r="418">
          <cell r="A418" t="str">
            <v>05.17.12</v>
          </cell>
          <cell r="B418" t="str">
            <v>SUDECAP</v>
          </cell>
          <cell r="C418" t="str">
            <v>B= 2.30M</v>
          </cell>
          <cell r="D418" t="str">
            <v>UN</v>
          </cell>
          <cell r="E418">
            <v>8453.77</v>
          </cell>
        </row>
        <row r="419">
          <cell r="A419" t="str">
            <v>05.17.13</v>
          </cell>
          <cell r="B419" t="str">
            <v>SUDECAP</v>
          </cell>
          <cell r="C419" t="str">
            <v>B= 2.40M</v>
          </cell>
          <cell r="D419" t="str">
            <v>UN</v>
          </cell>
          <cell r="E419">
            <v>8737.58</v>
          </cell>
        </row>
        <row r="420">
          <cell r="A420" t="str">
            <v>05.17.14</v>
          </cell>
          <cell r="B420" t="str">
            <v>SUDECAP</v>
          </cell>
          <cell r="C420" t="str">
            <v>B= 2.50M</v>
          </cell>
          <cell r="D420" t="str">
            <v>UN</v>
          </cell>
          <cell r="E420">
            <v>8973.48</v>
          </cell>
        </row>
        <row r="421">
          <cell r="A421" t="str">
            <v>05.17.15</v>
          </cell>
          <cell r="B421" t="str">
            <v>SUDECAP</v>
          </cell>
          <cell r="C421" t="str">
            <v>B= 2.60M</v>
          </cell>
          <cell r="D421" t="str">
            <v>UN</v>
          </cell>
          <cell r="E421">
            <v>9249.59</v>
          </cell>
        </row>
        <row r="422">
          <cell r="A422" t="str">
            <v>05.17.16</v>
          </cell>
          <cell r="B422" t="str">
            <v>SUDECAP</v>
          </cell>
          <cell r="C422" t="str">
            <v>B= 2.70M</v>
          </cell>
          <cell r="D422" t="str">
            <v>UN</v>
          </cell>
          <cell r="E422">
            <v>9511.5300000000007</v>
          </cell>
        </row>
        <row r="423">
          <cell r="A423" t="str">
            <v>05.17.17</v>
          </cell>
          <cell r="B423" t="str">
            <v>SUDECAP</v>
          </cell>
          <cell r="C423" t="str">
            <v>B= 2.80M</v>
          </cell>
          <cell r="D423" t="str">
            <v>UN</v>
          </cell>
          <cell r="E423">
            <v>9866.1299999999992</v>
          </cell>
        </row>
        <row r="424">
          <cell r="A424" t="str">
            <v>05.17.18</v>
          </cell>
          <cell r="B424" t="str">
            <v>SUDECAP</v>
          </cell>
          <cell r="C424" t="str">
            <v>B= 2.90M</v>
          </cell>
          <cell r="D424" t="str">
            <v>UN</v>
          </cell>
          <cell r="E424">
            <v>10078.719999999999</v>
          </cell>
        </row>
        <row r="425">
          <cell r="A425" t="str">
            <v>05.17.19</v>
          </cell>
          <cell r="B425" t="str">
            <v>SUDECAP</v>
          </cell>
          <cell r="C425" t="str">
            <v>B= 3.00M</v>
          </cell>
          <cell r="D425" t="str">
            <v>UN</v>
          </cell>
          <cell r="E425">
            <v>10326.49</v>
          </cell>
        </row>
        <row r="426">
          <cell r="A426" t="str">
            <v>05.19</v>
          </cell>
          <cell r="B426" t="str">
            <v>SUDECAP</v>
          </cell>
          <cell r="C426" t="str">
            <v>GRELHA</v>
          </cell>
        </row>
        <row r="427">
          <cell r="A427" t="str">
            <v>05.19.01</v>
          </cell>
          <cell r="B427" t="str">
            <v>SUDECAP</v>
          </cell>
          <cell r="C427" t="str">
            <v>DE P.V. DE CANAL</v>
          </cell>
          <cell r="D427" t="str">
            <v>UN</v>
          </cell>
          <cell r="E427">
            <v>6676.44</v>
          </cell>
        </row>
        <row r="428">
          <cell r="A428" t="str">
            <v>05.20</v>
          </cell>
          <cell r="B428" t="str">
            <v>SUDECAP</v>
          </cell>
          <cell r="C428" t="str">
            <v>GABIAO</v>
          </cell>
        </row>
        <row r="429">
          <cell r="A429" t="str">
            <v>05.20.01</v>
          </cell>
          <cell r="B429" t="str">
            <v>SUDECAP</v>
          </cell>
          <cell r="C429" t="str">
            <v>GABIÃO TIPO CAIXA MALHA 8X10CM FIO 2,7MM ZN/AL + PVC C/ENCHIMENTO PEDRA GNAISSE H=100CM</v>
          </cell>
          <cell r="D429" t="str">
            <v>M3</v>
          </cell>
          <cell r="E429">
            <v>553.54</v>
          </cell>
        </row>
        <row r="430">
          <cell r="A430" t="str">
            <v>05.20.02</v>
          </cell>
          <cell r="B430" t="str">
            <v>SUDECAP</v>
          </cell>
          <cell r="C430" t="str">
            <v>GABIÃO TIPO CAIXA MALHA 8X10CM FIO 2,7MM ZN/AL + PVC C/ENCHIMENTO PEDRA GNAISSE H=50CM</v>
          </cell>
          <cell r="D430" t="str">
            <v>M3</v>
          </cell>
          <cell r="E430">
            <v>845.88</v>
          </cell>
        </row>
        <row r="431">
          <cell r="A431" t="str">
            <v>05.20.03</v>
          </cell>
          <cell r="B431" t="str">
            <v>SUDECAP</v>
          </cell>
          <cell r="C431" t="str">
            <v>GABIÃO TIPO CAIXA MALHA 8X10CM FIO 2,7MM ZN/AL C/ENCHIMENTO PEDRA GNAISSE H=100CM</v>
          </cell>
          <cell r="D431" t="str">
            <v>M3</v>
          </cell>
          <cell r="E431">
            <v>570.25</v>
          </cell>
        </row>
        <row r="432">
          <cell r="A432" t="str">
            <v>05.20.04</v>
          </cell>
          <cell r="B432" t="str">
            <v>SUDECAP</v>
          </cell>
          <cell r="C432" t="str">
            <v>GABIÃO TIPO CAIXA MALHA 8X10CM FIO 2,7MM ZN/AL C/ENCHIMENTO PEDRA GNAISSE H=50CM</v>
          </cell>
          <cell r="D432" t="str">
            <v>M3</v>
          </cell>
          <cell r="E432">
            <v>633.11</v>
          </cell>
        </row>
        <row r="433">
          <cell r="A433" t="str">
            <v>05.20.07</v>
          </cell>
          <cell r="B433" t="str">
            <v>SUDECAP</v>
          </cell>
          <cell r="C433" t="str">
            <v>GABIÃO TIPO COLCHAO MALHA 6X8CM FIO 2MM  ZN/AL + PVC C/ENCHIMENTO PEDRA GNAISSE  H=30CM</v>
          </cell>
          <cell r="D433" t="str">
            <v>M3</v>
          </cell>
          <cell r="E433">
            <v>876.63</v>
          </cell>
        </row>
        <row r="434">
          <cell r="A434" t="str">
            <v>05.20.08</v>
          </cell>
          <cell r="B434" t="str">
            <v>SUDECAP</v>
          </cell>
          <cell r="C434" t="str">
            <v>GABIÃO TIPO COLCHAO MALHA 6X8CM FIO 2MM  ZN/AL + PVC C/ENCHIMENTO PEDRA GNAISSE  H=23CM</v>
          </cell>
          <cell r="D434" t="str">
            <v>M3</v>
          </cell>
          <cell r="E434">
            <v>1005.16</v>
          </cell>
        </row>
        <row r="435">
          <cell r="A435" t="str">
            <v>05.20.09</v>
          </cell>
          <cell r="B435" t="str">
            <v>SUDECAP</v>
          </cell>
          <cell r="C435" t="str">
            <v>GABIÃO TIPO COLCHAO MALHA 6X8CM FIO 2MM  ZN/AL + PVC C/ENCHIMENTO PEDRA GNAISSE  H=17CM</v>
          </cell>
          <cell r="D435" t="str">
            <v>M3</v>
          </cell>
          <cell r="E435">
            <v>1186.77</v>
          </cell>
        </row>
        <row r="436">
          <cell r="A436" t="str">
            <v>05.20.11</v>
          </cell>
          <cell r="B436" t="str">
            <v>SUDECAP</v>
          </cell>
          <cell r="C436" t="str">
            <v>GABIÃO TIPO SACO MALHA 8X10CM FIO 2,4MM ZN/AL + PVC C/ENCHIMENTO PEDRA GNAISSE</v>
          </cell>
          <cell r="D436" t="str">
            <v>M3</v>
          </cell>
          <cell r="E436">
            <v>582.97</v>
          </cell>
        </row>
        <row r="437">
          <cell r="A437">
            <v>6</v>
          </cell>
          <cell r="B437" t="str">
            <v>SUDECAP</v>
          </cell>
          <cell r="C437" t="str">
            <v>ESTRUTURAS DE CONCRETO E METALICA</v>
          </cell>
        </row>
        <row r="438">
          <cell r="A438" t="str">
            <v>06.01</v>
          </cell>
          <cell r="B438" t="str">
            <v>SUDECAP</v>
          </cell>
          <cell r="C438" t="str">
            <v>FORMA, ESCORAMENTO, DESFORMA E LIMPEZA - ESTRUTURA</v>
          </cell>
        </row>
        <row r="439">
          <cell r="A439" t="str">
            <v>06.01.05</v>
          </cell>
          <cell r="B439" t="str">
            <v>SUDECAP</v>
          </cell>
          <cell r="C439" t="str">
            <v>DE COMPENSADO RESINADO ESPESSURA &gt;= 12MM</v>
          </cell>
          <cell r="D439" t="str">
            <v>M2</v>
          </cell>
          <cell r="E439">
            <v>95.19</v>
          </cell>
        </row>
        <row r="440">
          <cell r="A440" t="str">
            <v>06.01.15</v>
          </cell>
          <cell r="B440" t="str">
            <v>SUDECAP</v>
          </cell>
          <cell r="C440" t="str">
            <v>DE COMPENSADO PLASTIFICADO &gt;= 12MM</v>
          </cell>
          <cell r="D440" t="str">
            <v>M2</v>
          </cell>
          <cell r="E440">
            <v>97.82</v>
          </cell>
        </row>
        <row r="441">
          <cell r="A441" t="str">
            <v>06.01.16</v>
          </cell>
          <cell r="B441" t="str">
            <v>SUDECAP</v>
          </cell>
          <cell r="C441" t="str">
            <v>DE COMPENSADO PLASTIFICADO 19MM C/7APROVEITAMENTOS</v>
          </cell>
          <cell r="D441" t="str">
            <v>M2</v>
          </cell>
          <cell r="E441">
            <v>91.01</v>
          </cell>
        </row>
        <row r="442">
          <cell r="A442" t="str">
            <v>06.03</v>
          </cell>
          <cell r="B442" t="str">
            <v>SUDECAP</v>
          </cell>
          <cell r="C442" t="str">
            <v>ARMAÇAO INCL.CORTE, DOBRA E COLOCAÇAO EM ESTRUTURA</v>
          </cell>
        </row>
        <row r="443">
          <cell r="A443" t="str">
            <v>06.03.04</v>
          </cell>
          <cell r="B443" t="str">
            <v>SUDECAP</v>
          </cell>
          <cell r="C443" t="str">
            <v>AÇO CA-60    D = 4,2 MM (LAJES)</v>
          </cell>
          <cell r="D443" t="str">
            <v>KG</v>
          </cell>
          <cell r="E443">
            <v>17.079999999999998</v>
          </cell>
        </row>
        <row r="444">
          <cell r="A444" t="str">
            <v>06.03.05</v>
          </cell>
          <cell r="B444" t="str">
            <v>SUDECAP</v>
          </cell>
          <cell r="C444" t="str">
            <v>AÇO CA-60    D = 5 MM (LAJES)</v>
          </cell>
          <cell r="D444" t="str">
            <v>KG</v>
          </cell>
          <cell r="E444">
            <v>14.19</v>
          </cell>
        </row>
        <row r="445">
          <cell r="A445" t="str">
            <v>06.03.06</v>
          </cell>
          <cell r="B445" t="str">
            <v>SUDECAP</v>
          </cell>
          <cell r="C445" t="str">
            <v>AÇO CA-60    D = 6,4 MM (LAJES)</v>
          </cell>
          <cell r="D445" t="str">
            <v>KG</v>
          </cell>
          <cell r="E445">
            <v>16.27</v>
          </cell>
        </row>
        <row r="446">
          <cell r="A446" t="str">
            <v>06.03.21</v>
          </cell>
          <cell r="B446" t="str">
            <v>SUDECAP</v>
          </cell>
          <cell r="C446" t="str">
            <v>AÇO CA-50    D = 6,3 MM (LAJES)</v>
          </cell>
          <cell r="D446" t="str">
            <v>KG</v>
          </cell>
          <cell r="E446">
            <v>12.39</v>
          </cell>
        </row>
        <row r="447">
          <cell r="A447" t="str">
            <v>06.03.22</v>
          </cell>
          <cell r="B447" t="str">
            <v>SUDECAP</v>
          </cell>
          <cell r="C447" t="str">
            <v>AÇO CA-50    D = 8 MM (LAJES)</v>
          </cell>
          <cell r="D447" t="str">
            <v>KG</v>
          </cell>
          <cell r="E447">
            <v>11.5</v>
          </cell>
        </row>
        <row r="448">
          <cell r="A448" t="str">
            <v>06.03.23</v>
          </cell>
          <cell r="B448" t="str">
            <v>SUDECAP</v>
          </cell>
          <cell r="C448" t="str">
            <v>AÇO CA-50    D = 10 MM (LAJES)</v>
          </cell>
          <cell r="D448" t="str">
            <v>KG</v>
          </cell>
          <cell r="E448">
            <v>10.34</v>
          </cell>
        </row>
        <row r="449">
          <cell r="A449" t="str">
            <v>06.03.24</v>
          </cell>
          <cell r="B449" t="str">
            <v>SUDECAP</v>
          </cell>
          <cell r="C449" t="str">
            <v>AÇO CA-50    D = 12,5 MM (LAJES)</v>
          </cell>
          <cell r="D449" t="str">
            <v>KG</v>
          </cell>
          <cell r="E449">
            <v>9.39</v>
          </cell>
        </row>
        <row r="450">
          <cell r="A450" t="str">
            <v>06.03.25</v>
          </cell>
          <cell r="B450" t="str">
            <v>SUDECAP</v>
          </cell>
          <cell r="C450" t="str">
            <v>AÇO CA-50    D = 16 MM (LAJES)</v>
          </cell>
          <cell r="D450" t="str">
            <v>KG</v>
          </cell>
          <cell r="E450">
            <v>8.98</v>
          </cell>
        </row>
        <row r="451">
          <cell r="A451" t="str">
            <v>06.03.26</v>
          </cell>
          <cell r="B451" t="str">
            <v>SUDECAP</v>
          </cell>
          <cell r="C451" t="str">
            <v>AÇO CA-50    D = 20 MM (LAJES)</v>
          </cell>
          <cell r="D451" t="str">
            <v>KG</v>
          </cell>
          <cell r="E451">
            <v>8.91</v>
          </cell>
        </row>
        <row r="452">
          <cell r="A452" t="str">
            <v>06.03.27</v>
          </cell>
          <cell r="B452" t="str">
            <v>SUDECAP</v>
          </cell>
          <cell r="C452" t="str">
            <v>AÇO CA-50    D = 25 MM (LAJES)</v>
          </cell>
          <cell r="D452" t="str">
            <v>KG</v>
          </cell>
          <cell r="E452">
            <v>8.91</v>
          </cell>
        </row>
        <row r="453">
          <cell r="A453" t="str">
            <v>06.03.28</v>
          </cell>
          <cell r="B453" t="str">
            <v>SUDECAP</v>
          </cell>
          <cell r="C453" t="str">
            <v>AÇO CA-50    D = 32 MM (LAJES)</v>
          </cell>
          <cell r="D453" t="str">
            <v>KG</v>
          </cell>
          <cell r="E453">
            <v>11.18</v>
          </cell>
        </row>
        <row r="454">
          <cell r="A454" t="str">
            <v>06.03.31</v>
          </cell>
          <cell r="B454" t="str">
            <v>SUDECAP</v>
          </cell>
          <cell r="C454" t="str">
            <v>AÇO CA-60    D = 4,2 MM (EXCETO LAJES)</v>
          </cell>
          <cell r="D454" t="str">
            <v>KG</v>
          </cell>
          <cell r="E454">
            <v>17.03</v>
          </cell>
        </row>
        <row r="455">
          <cell r="A455" t="str">
            <v>06.03.32</v>
          </cell>
          <cell r="B455" t="str">
            <v>SUDECAP</v>
          </cell>
          <cell r="C455" t="str">
            <v>AÇO CA-60    D = 5 MM  (EXCETO LAJES)</v>
          </cell>
          <cell r="D455" t="str">
            <v>KG</v>
          </cell>
          <cell r="E455">
            <v>17.03</v>
          </cell>
        </row>
        <row r="456">
          <cell r="A456" t="str">
            <v>06.03.33</v>
          </cell>
          <cell r="B456" t="str">
            <v>SUDECAP</v>
          </cell>
          <cell r="C456" t="str">
            <v>AÇO CA-60    D = 6,4 MM  (EXCETO LAJES)</v>
          </cell>
          <cell r="D456" t="str">
            <v>KG</v>
          </cell>
          <cell r="E456">
            <v>17.97</v>
          </cell>
        </row>
        <row r="457">
          <cell r="A457" t="str">
            <v>06.03.41</v>
          </cell>
          <cell r="B457" t="str">
            <v>SUDECAP</v>
          </cell>
          <cell r="C457" t="str">
            <v>AÇO CA-50    D = 6,3 MM (EXCETO LAJES)</v>
          </cell>
          <cell r="D457" t="str">
            <v>KG</v>
          </cell>
          <cell r="E457">
            <v>13.71</v>
          </cell>
        </row>
        <row r="458">
          <cell r="A458" t="str">
            <v>06.03.42</v>
          </cell>
          <cell r="B458" t="str">
            <v>SUDECAP</v>
          </cell>
          <cell r="C458" t="str">
            <v>AÇO CA-50    D = 8 MM (EXCETO LAJES)</v>
          </cell>
          <cell r="D458" t="str">
            <v>KG</v>
          </cell>
          <cell r="E458">
            <v>12.57</v>
          </cell>
        </row>
        <row r="459">
          <cell r="A459" t="str">
            <v>06.03.43</v>
          </cell>
          <cell r="B459" t="str">
            <v>SUDECAP</v>
          </cell>
          <cell r="C459" t="str">
            <v>AÇO CA-50    D = 10 MM (EXCETO LAJES)</v>
          </cell>
          <cell r="D459" t="str">
            <v>KG</v>
          </cell>
          <cell r="E459">
            <v>11.2</v>
          </cell>
        </row>
        <row r="460">
          <cell r="A460" t="str">
            <v>06.03.44</v>
          </cell>
          <cell r="B460" t="str">
            <v>SUDECAP</v>
          </cell>
          <cell r="C460" t="str">
            <v>AÇO CA-50    D = 12,5 MM (EXCETO LAJES)</v>
          </cell>
          <cell r="D460" t="str">
            <v>KG</v>
          </cell>
          <cell r="E460">
            <v>10.06</v>
          </cell>
        </row>
        <row r="461">
          <cell r="A461" t="str">
            <v>06.03.45</v>
          </cell>
          <cell r="B461" t="str">
            <v>SUDECAP</v>
          </cell>
          <cell r="C461" t="str">
            <v>AÇO CA-50    D = 16 MM (EXCETO LAJES)</v>
          </cell>
          <cell r="D461" t="str">
            <v>KG</v>
          </cell>
          <cell r="E461">
            <v>9.44</v>
          </cell>
        </row>
        <row r="462">
          <cell r="A462" t="str">
            <v>06.03.46</v>
          </cell>
          <cell r="B462" t="str">
            <v>SUDECAP</v>
          </cell>
          <cell r="C462" t="str">
            <v>AÇO CA-50    D = 20 MM (EXCETO LAJES)</v>
          </cell>
          <cell r="D462" t="str">
            <v>KG</v>
          </cell>
          <cell r="E462">
            <v>9.23</v>
          </cell>
        </row>
        <row r="463">
          <cell r="A463" t="str">
            <v>06.03.47</v>
          </cell>
          <cell r="B463" t="str">
            <v>SUDECAP</v>
          </cell>
          <cell r="C463" t="str">
            <v>AÇO CA-50    D = 25 MM (EXCETO LAJES)</v>
          </cell>
          <cell r="D463" t="str">
            <v>KG</v>
          </cell>
          <cell r="E463">
            <v>8.92</v>
          </cell>
        </row>
        <row r="464">
          <cell r="A464" t="str">
            <v>06.03.48</v>
          </cell>
          <cell r="B464" t="str">
            <v>SUDECAP</v>
          </cell>
          <cell r="C464" t="str">
            <v>AÇO CA-50    D = 32 MM (EXCETO LAJES)</v>
          </cell>
          <cell r="D464" t="str">
            <v>KG</v>
          </cell>
          <cell r="E464">
            <v>11.19</v>
          </cell>
        </row>
        <row r="465">
          <cell r="A465" t="str">
            <v>06.04</v>
          </cell>
          <cell r="B465" t="str">
            <v>SUDECAP</v>
          </cell>
          <cell r="C465" t="str">
            <v>TELA SOLDADA</v>
          </cell>
        </row>
        <row r="466">
          <cell r="A466" t="str">
            <v>06.04.01</v>
          </cell>
          <cell r="B466" t="str">
            <v>SUDECAP</v>
          </cell>
          <cell r="C466" t="str">
            <v>FORNECIMENTO E COLOCACAO DE TELA Q-92</v>
          </cell>
          <cell r="D466" t="str">
            <v>KG</v>
          </cell>
          <cell r="E466">
            <v>12.01</v>
          </cell>
        </row>
        <row r="467">
          <cell r="A467" t="str">
            <v>06.04.02</v>
          </cell>
          <cell r="B467" t="str">
            <v>SUDECAP</v>
          </cell>
          <cell r="C467" t="str">
            <v>FORNECIMENTO E COLOCAÇÃO DE TELA Q-138</v>
          </cell>
          <cell r="D467" t="str">
            <v>KG</v>
          </cell>
          <cell r="E467">
            <v>18.11</v>
          </cell>
        </row>
        <row r="468">
          <cell r="A468" t="str">
            <v>06.04.03</v>
          </cell>
          <cell r="B468" t="str">
            <v>SUDECAP</v>
          </cell>
          <cell r="C468" t="str">
            <v>FORNECIMENTO E COLOCACAO DE TELA Q-196</v>
          </cell>
          <cell r="D468" t="str">
            <v>KG</v>
          </cell>
          <cell r="E468">
            <v>13.3</v>
          </cell>
        </row>
        <row r="469">
          <cell r="A469" t="str">
            <v>06.04.04</v>
          </cell>
          <cell r="B469" t="str">
            <v>SUDECAP</v>
          </cell>
          <cell r="C469" t="str">
            <v>FORNECIMENTO E COLOCACAO DE TELA Q-61</v>
          </cell>
          <cell r="D469" t="str">
            <v>KG</v>
          </cell>
          <cell r="E469">
            <v>16.16</v>
          </cell>
        </row>
        <row r="470">
          <cell r="A470" t="str">
            <v>06.04.05</v>
          </cell>
          <cell r="B470" t="str">
            <v>SUDECAP</v>
          </cell>
          <cell r="C470" t="str">
            <v>FORNECIMENTO E COLOCACAO DE TELA Q-75</v>
          </cell>
          <cell r="D470" t="str">
            <v>KG</v>
          </cell>
          <cell r="E470">
            <v>14.36</v>
          </cell>
        </row>
        <row r="471">
          <cell r="A471" t="str">
            <v>06.04.06</v>
          </cell>
          <cell r="B471" t="str">
            <v>SUDECAP</v>
          </cell>
          <cell r="C471" t="str">
            <v>FORNECIMENTO E COLOCAÇÃO DE TELA Q-113</v>
          </cell>
          <cell r="D471" t="str">
            <v>KG</v>
          </cell>
          <cell r="E471">
            <v>13.73</v>
          </cell>
        </row>
        <row r="472">
          <cell r="A472" t="str">
            <v>06.04.07</v>
          </cell>
          <cell r="B472" t="str">
            <v>SUDECAP</v>
          </cell>
          <cell r="C472" t="str">
            <v>FORNECIMENTO E COLOCAÇÃO DE TELA Q-159</v>
          </cell>
          <cell r="D472" t="str">
            <v>KG</v>
          </cell>
          <cell r="E472">
            <v>13.49</v>
          </cell>
        </row>
        <row r="473">
          <cell r="A473" t="str">
            <v>06.04.08</v>
          </cell>
          <cell r="B473" t="str">
            <v>SUDECAP</v>
          </cell>
          <cell r="C473" t="str">
            <v>FORNECIMENTO E COLOCACAO DE TELA Q-246</v>
          </cell>
          <cell r="D473" t="str">
            <v>KG</v>
          </cell>
          <cell r="E473">
            <v>13.18</v>
          </cell>
        </row>
        <row r="474">
          <cell r="A474" t="str">
            <v>06.04.09</v>
          </cell>
          <cell r="B474" t="str">
            <v>SUDECAP</v>
          </cell>
          <cell r="C474" t="str">
            <v>FORNECIMENTO E COLOCACAO DE TELA Q-283</v>
          </cell>
          <cell r="D474" t="str">
            <v>KG</v>
          </cell>
          <cell r="E474">
            <v>13.16</v>
          </cell>
        </row>
        <row r="475">
          <cell r="A475" t="str">
            <v>06.04.10</v>
          </cell>
          <cell r="B475" t="str">
            <v>SUDECAP</v>
          </cell>
          <cell r="C475" t="str">
            <v>FORNECIMENTO E COLOCACAO DE TELA Q-335</v>
          </cell>
          <cell r="D475" t="str">
            <v>KG</v>
          </cell>
          <cell r="E475">
            <v>11.63</v>
          </cell>
        </row>
        <row r="476">
          <cell r="A476" t="str">
            <v>06.04.11</v>
          </cell>
          <cell r="B476" t="str">
            <v>SUDECAP</v>
          </cell>
          <cell r="C476" t="str">
            <v>FORNECIMENTO E COLOCACAO DE TELA Q-396</v>
          </cell>
          <cell r="D476" t="str">
            <v>KG</v>
          </cell>
          <cell r="E476">
            <v>13.12</v>
          </cell>
        </row>
        <row r="477">
          <cell r="A477" t="str">
            <v>06.04.12</v>
          </cell>
          <cell r="B477" t="str">
            <v>SUDECAP</v>
          </cell>
          <cell r="C477" t="str">
            <v>FORNECIMENTO E COLOCACAO DE TELA Q-503</v>
          </cell>
          <cell r="D477" t="str">
            <v>KG</v>
          </cell>
          <cell r="E477">
            <v>13.1</v>
          </cell>
        </row>
        <row r="478">
          <cell r="A478" t="str">
            <v>06.04.13</v>
          </cell>
          <cell r="B478" t="str">
            <v>SUDECAP</v>
          </cell>
          <cell r="C478" t="str">
            <v>FORNECIMENTO E COLOCACAO DE TELA Q-636</v>
          </cell>
          <cell r="D478" t="str">
            <v>KG</v>
          </cell>
          <cell r="E478">
            <v>11.56</v>
          </cell>
        </row>
        <row r="479">
          <cell r="A479" t="str">
            <v>06.04.14</v>
          </cell>
          <cell r="B479" t="str">
            <v>SUDECAP</v>
          </cell>
          <cell r="C479" t="str">
            <v>FORNECIMENTO E COLOCACAO DE TELA Q-785</v>
          </cell>
          <cell r="D479" t="str">
            <v>KG</v>
          </cell>
          <cell r="E479">
            <v>12.57</v>
          </cell>
        </row>
        <row r="480">
          <cell r="A480" t="str">
            <v>06.05</v>
          </cell>
          <cell r="B480" t="str">
            <v>SUDECAP</v>
          </cell>
          <cell r="C480" t="str">
            <v>CONCRETO CONVENCIONAL B1,B2 LANÇADO EM ESTRUTURA</v>
          </cell>
        </row>
        <row r="481">
          <cell r="A481" t="str">
            <v>06.05.20</v>
          </cell>
          <cell r="B481" t="str">
            <v>SUDECAP</v>
          </cell>
          <cell r="C481" t="str">
            <v>FCK &gt;= 20 MPA, BRITA CALCÁRIA, PREPARADO EM OBRA E LANÇADO EM ESTRUTURA</v>
          </cell>
          <cell r="D481" t="str">
            <v>M3</v>
          </cell>
          <cell r="E481">
            <v>652.09</v>
          </cell>
        </row>
        <row r="482">
          <cell r="A482" t="str">
            <v>06.05.25</v>
          </cell>
          <cell r="B482" t="str">
            <v>SUDECAP</v>
          </cell>
          <cell r="C482" t="str">
            <v>FCK &gt;= 25 MPA, BRITA CALCÁRIA, PREPARADO EM OBRA E LANÇADO EM ESTRUTURA</v>
          </cell>
          <cell r="D482" t="str">
            <v>M3</v>
          </cell>
          <cell r="E482">
            <v>692.67</v>
          </cell>
        </row>
        <row r="483">
          <cell r="A483" t="str">
            <v>06.05.30</v>
          </cell>
          <cell r="B483" t="str">
            <v>SUDECAP</v>
          </cell>
          <cell r="C483" t="str">
            <v>FCK &gt;= 30 MPA, BRITA CALCÁRIA, PREPARADO EM OBRA E LANÇADO EM ESTRUTURA</v>
          </cell>
          <cell r="D483" t="str">
            <v>M3</v>
          </cell>
          <cell r="E483">
            <v>713.7</v>
          </cell>
        </row>
        <row r="484">
          <cell r="A484" t="str">
            <v>06.05.40</v>
          </cell>
          <cell r="B484" t="str">
            <v>SUDECAP</v>
          </cell>
          <cell r="C484" t="str">
            <v>FCK &gt;= 40 MPA, BRITA CALCÁRIA, PREPARADO EM OBRA E LANÇADO EM ESTRUTURA</v>
          </cell>
          <cell r="D484" t="str">
            <v>M3</v>
          </cell>
          <cell r="E484">
            <v>768.99</v>
          </cell>
        </row>
        <row r="485">
          <cell r="A485" t="str">
            <v>06.07</v>
          </cell>
          <cell r="B485" t="str">
            <v>SUDECAP</v>
          </cell>
          <cell r="C485" t="str">
            <v>CONCRETO USINADO B1,B2 LANÇADO EM ESTRUTURA</v>
          </cell>
        </row>
        <row r="486">
          <cell r="A486" t="str">
            <v>06.07.20</v>
          </cell>
          <cell r="B486" t="str">
            <v>SUDECAP</v>
          </cell>
          <cell r="C486" t="str">
            <v>FCK &gt;= 20 MPA, BRITA CALCÁRIA, USINADO CONVENCIONAL,  LANÇADO EM ESTRUTURA</v>
          </cell>
          <cell r="D486" t="str">
            <v>M3</v>
          </cell>
          <cell r="E486">
            <v>634.67999999999995</v>
          </cell>
        </row>
        <row r="487">
          <cell r="A487" t="str">
            <v>06.07.25</v>
          </cell>
          <cell r="B487" t="str">
            <v>SUDECAP</v>
          </cell>
          <cell r="C487" t="str">
            <v>FCK &gt;= 25 MPA, BRITA CALCÁRIA, USINADO CONVENCIONAL,  LANÇADO EM ESTRUTURA</v>
          </cell>
          <cell r="D487" t="str">
            <v>M3</v>
          </cell>
          <cell r="E487">
            <v>651.17999999999995</v>
          </cell>
        </row>
        <row r="488">
          <cell r="A488" t="str">
            <v>06.07.30</v>
          </cell>
          <cell r="B488" t="str">
            <v>SUDECAP</v>
          </cell>
          <cell r="C488" t="str">
            <v>FCK &gt;= 30 MPA, BRITA CALCÁRIA, USINADO CONVENCIONAL,  LANÇADO EM ESTRUTURA</v>
          </cell>
          <cell r="D488" t="str">
            <v>M3</v>
          </cell>
          <cell r="E488">
            <v>667.68</v>
          </cell>
        </row>
        <row r="489">
          <cell r="A489" t="str">
            <v>06.07.40</v>
          </cell>
          <cell r="B489" t="str">
            <v>SUDECAP</v>
          </cell>
          <cell r="C489" t="str">
            <v>FCK &gt;= 40 MPA, BRITA CALCÁRIA, USINADO CONVENCIONAL,  LANÇADO EM ESTRUTURA</v>
          </cell>
          <cell r="D489" t="str">
            <v>M3</v>
          </cell>
          <cell r="E489">
            <v>711.68</v>
          </cell>
        </row>
        <row r="490">
          <cell r="A490" t="str">
            <v>06.09</v>
          </cell>
          <cell r="B490" t="str">
            <v>SUDECAP</v>
          </cell>
          <cell r="C490" t="str">
            <v>CONCRETO USINADO BOMBEADO LANÇADO EM ESTRUTURA</v>
          </cell>
        </row>
        <row r="491">
          <cell r="A491" t="str">
            <v>06.09.20</v>
          </cell>
          <cell r="B491" t="str">
            <v>SUDECAP</v>
          </cell>
          <cell r="C491" t="str">
            <v>FCK &gt;= 20 MPA, BRITA CALCÁRIA, USINADO BOMBEÁVEL, LANÇADO EM ESTRUTURA</v>
          </cell>
          <cell r="D491" t="str">
            <v>M3</v>
          </cell>
          <cell r="E491">
            <v>705.92</v>
          </cell>
        </row>
        <row r="492">
          <cell r="A492" t="str">
            <v>06.09.25</v>
          </cell>
          <cell r="B492" t="str">
            <v>SUDECAP</v>
          </cell>
          <cell r="C492" t="str">
            <v>FCK &gt;= 25 MPA, BRITA CALCÁRIA, USINADO BOMBEÁVEL, LANÇADO EM ESTRUTURA</v>
          </cell>
          <cell r="D492" t="str">
            <v>M3</v>
          </cell>
          <cell r="E492">
            <v>723.52</v>
          </cell>
        </row>
        <row r="493">
          <cell r="A493" t="str">
            <v>06.09.30</v>
          </cell>
          <cell r="B493" t="str">
            <v>SUDECAP</v>
          </cell>
          <cell r="C493" t="str">
            <v>FCK &gt;= 30 MPA, BRITA CALCÁRIA, USINADO BOMBEÁVEL, LANÇADO EM ESTRUTURA</v>
          </cell>
          <cell r="D493" t="str">
            <v>M3</v>
          </cell>
          <cell r="E493">
            <v>738.92</v>
          </cell>
        </row>
        <row r="494">
          <cell r="A494" t="str">
            <v>06.09.40</v>
          </cell>
          <cell r="B494" t="str">
            <v>SUDECAP</v>
          </cell>
          <cell r="C494" t="str">
            <v>FCK &gt;= 40 MPA, BRITA CALCÁRIA, USINADO BOMBEÁVEL, LANÇADO EM ESTRUTURA</v>
          </cell>
          <cell r="D494" t="str">
            <v>M3</v>
          </cell>
          <cell r="E494">
            <v>782.92</v>
          </cell>
        </row>
        <row r="495">
          <cell r="A495" t="str">
            <v>06.12</v>
          </cell>
          <cell r="B495" t="str">
            <v>SUDECAP</v>
          </cell>
          <cell r="C495" t="str">
            <v>LAJE PRÉ-MOLDADA TRELIÇADA, UNIDIRECIONAL, BI-APOIADA, C/TRELIÇA METÁLICA E ENCHIMENTO EM EPS</v>
          </cell>
        </row>
        <row r="496">
          <cell r="A496" t="str">
            <v>06.12.44</v>
          </cell>
          <cell r="B496" t="str">
            <v>SUDECAP</v>
          </cell>
          <cell r="C496" t="str">
            <v>SOBRECARGA 300KGF/M², TRELIÇA TR08, VÃO ATÉ 4 METROS, INCLUSIVE CAPEAMENTO E=4CM. ESPESSURA TOTAL DA LAJE=12CM</v>
          </cell>
          <cell r="D496" t="str">
            <v>M2</v>
          </cell>
          <cell r="E496">
            <v>171.48</v>
          </cell>
        </row>
        <row r="497">
          <cell r="A497" t="str">
            <v>06.12.45</v>
          </cell>
          <cell r="B497" t="str">
            <v>SUDECAP</v>
          </cell>
          <cell r="C497" t="str">
            <v>SOBRECARGA 300KGF/M², TRELIÇA TR12, VÃO ATÉ 5 METROS, INCLUSIVE CAPEAMENTO E=4CM. ESPESSURA TOTAL DA LAJE=16CM</v>
          </cell>
          <cell r="D497" t="str">
            <v>M2</v>
          </cell>
          <cell r="E497">
            <v>180.65</v>
          </cell>
        </row>
        <row r="498">
          <cell r="A498" t="str">
            <v>06.12.46</v>
          </cell>
          <cell r="B498" t="str">
            <v>SUDECAP</v>
          </cell>
          <cell r="C498" t="str">
            <v>SOBRECARGA 300KGF/M², TRELIÇA TR16, VÃO ATÉ 6 METROS, INCLUSIVE CAPEAMENTO E=4CM. ESPESSURA TOTAL DA LAJE=20CM</v>
          </cell>
          <cell r="D498" t="str">
            <v>M2</v>
          </cell>
          <cell r="E498">
            <v>210.2</v>
          </cell>
        </row>
        <row r="499">
          <cell r="A499" t="str">
            <v>06.12.48</v>
          </cell>
          <cell r="B499" t="str">
            <v>SUDECAP</v>
          </cell>
          <cell r="C499" t="str">
            <v>SOBRECARGA 300KGF/M², TRELIÇA TR20, VÃO ATÉ 8 METROS, INCLUSIVE CAPEAMENTO E=5CM. ESPESSURA TOTAL DA LAJE=25CM</v>
          </cell>
          <cell r="D499" t="str">
            <v>M2</v>
          </cell>
          <cell r="E499">
            <v>264.97000000000003</v>
          </cell>
        </row>
        <row r="500">
          <cell r="A500">
            <v>7</v>
          </cell>
          <cell r="B500" t="str">
            <v>SUDECAP</v>
          </cell>
          <cell r="C500" t="str">
            <v>ALVENARIAS E DIVISOES</v>
          </cell>
        </row>
        <row r="501">
          <cell r="A501" t="str">
            <v>07.01</v>
          </cell>
          <cell r="B501" t="str">
            <v>SUDECAP</v>
          </cell>
          <cell r="C501" t="str">
            <v>ALVENARIA DE TIJOLO MACIÇO REQUEIMADO</v>
          </cell>
        </row>
        <row r="502">
          <cell r="A502" t="str">
            <v>07.01.01</v>
          </cell>
          <cell r="B502" t="str">
            <v>SUDECAP</v>
          </cell>
          <cell r="C502" t="str">
            <v>E=  5 CM, A REVESTIR</v>
          </cell>
          <cell r="D502" t="str">
            <v>M2</v>
          </cell>
          <cell r="E502">
            <v>52.1</v>
          </cell>
        </row>
        <row r="503">
          <cell r="A503" t="str">
            <v>07.01.03</v>
          </cell>
          <cell r="B503" t="str">
            <v>SUDECAP</v>
          </cell>
          <cell r="C503" t="str">
            <v>E= 10 CM, A REVESTIR</v>
          </cell>
          <cell r="D503" t="str">
            <v>M2</v>
          </cell>
          <cell r="E503">
            <v>97.06</v>
          </cell>
        </row>
        <row r="504">
          <cell r="A504" t="str">
            <v>07.01.07</v>
          </cell>
          <cell r="B504" t="str">
            <v>SUDECAP</v>
          </cell>
          <cell r="C504" t="str">
            <v>E= 20 CM, A REVESTIR</v>
          </cell>
          <cell r="D504" t="str">
            <v>M2</v>
          </cell>
          <cell r="E504">
            <v>170.84</v>
          </cell>
        </row>
        <row r="505">
          <cell r="A505" t="str">
            <v>07.01.11</v>
          </cell>
          <cell r="B505" t="str">
            <v>SUDECAP</v>
          </cell>
          <cell r="C505" t="str">
            <v>E=  5 CM, APARENTE</v>
          </cell>
          <cell r="D505" t="str">
            <v>M2</v>
          </cell>
          <cell r="E505">
            <v>55.48</v>
          </cell>
        </row>
        <row r="506">
          <cell r="A506" t="str">
            <v>07.01.13</v>
          </cell>
          <cell r="B506" t="str">
            <v>SUDECAP</v>
          </cell>
          <cell r="C506" t="str">
            <v>E= 10 CM, APARENTE</v>
          </cell>
          <cell r="D506" t="str">
            <v>M2</v>
          </cell>
          <cell r="E506">
            <v>103.82</v>
          </cell>
        </row>
        <row r="507">
          <cell r="A507" t="str">
            <v>07.01.17</v>
          </cell>
          <cell r="B507" t="str">
            <v>SUDECAP</v>
          </cell>
          <cell r="C507" t="str">
            <v>E= 20 CM, APARENTE</v>
          </cell>
          <cell r="D507" t="str">
            <v>M2</v>
          </cell>
          <cell r="E507">
            <v>179.29</v>
          </cell>
        </row>
        <row r="508">
          <cell r="A508" t="str">
            <v>07.03</v>
          </cell>
          <cell r="B508" t="str">
            <v>SUDECAP</v>
          </cell>
          <cell r="C508" t="str">
            <v>ALVENARIA DE TIJOLO FURADO(BLOCO CERAMICO VEDAÇÃO)</v>
          </cell>
        </row>
        <row r="509">
          <cell r="A509" t="str">
            <v>07.03.03</v>
          </cell>
          <cell r="B509" t="str">
            <v>SUDECAP</v>
          </cell>
          <cell r="C509" t="str">
            <v>E= 10 CM, A REVESTIR</v>
          </cell>
          <cell r="D509" t="str">
            <v>M2</v>
          </cell>
          <cell r="E509">
            <v>50.28</v>
          </cell>
        </row>
        <row r="510">
          <cell r="A510" t="str">
            <v>07.03.05</v>
          </cell>
          <cell r="B510" t="str">
            <v>SUDECAP</v>
          </cell>
          <cell r="C510" t="str">
            <v>E= 15 CM, A REVESTIR</v>
          </cell>
          <cell r="D510" t="str">
            <v>M2</v>
          </cell>
          <cell r="E510">
            <v>67.06</v>
          </cell>
        </row>
        <row r="511">
          <cell r="A511" t="str">
            <v>07.03.07</v>
          </cell>
          <cell r="B511" t="str">
            <v>SUDECAP</v>
          </cell>
          <cell r="C511" t="str">
            <v>E= 20 CM, A REVESTIR</v>
          </cell>
          <cell r="D511" t="str">
            <v>M2</v>
          </cell>
          <cell r="E511">
            <v>83.02</v>
          </cell>
        </row>
        <row r="512">
          <cell r="A512" t="str">
            <v>07.03.11</v>
          </cell>
          <cell r="B512" t="str">
            <v>SUDECAP</v>
          </cell>
          <cell r="C512" t="str">
            <v>E= 30 CM, COM OS FUROS APARENTES, TIPO COBOGO</v>
          </cell>
          <cell r="D512" t="str">
            <v>M2</v>
          </cell>
          <cell r="E512">
            <v>122.49</v>
          </cell>
        </row>
        <row r="513">
          <cell r="A513" t="str">
            <v>07.05</v>
          </cell>
          <cell r="B513" t="str">
            <v>SUDECAP</v>
          </cell>
          <cell r="C513" t="str">
            <v>ALVENARIA DE BLOCO DE CONCRETO</v>
          </cell>
        </row>
        <row r="514">
          <cell r="A514" t="str">
            <v>07.05.03</v>
          </cell>
          <cell r="B514" t="str">
            <v>SUDECAP</v>
          </cell>
          <cell r="C514" t="str">
            <v>E= 10 CM, A REVESTIR, VEDAÇAO</v>
          </cell>
          <cell r="D514" t="str">
            <v>M2</v>
          </cell>
          <cell r="E514">
            <v>61.91</v>
          </cell>
        </row>
        <row r="515">
          <cell r="A515" t="str">
            <v>07.05.05</v>
          </cell>
          <cell r="B515" t="str">
            <v>SUDECAP</v>
          </cell>
          <cell r="C515" t="str">
            <v>E= 15 CM, A REVESTIR, VEDAÇAO</v>
          </cell>
          <cell r="D515" t="str">
            <v>M2</v>
          </cell>
          <cell r="E515">
            <v>67.849999999999994</v>
          </cell>
        </row>
        <row r="516">
          <cell r="A516" t="str">
            <v>07.05.07</v>
          </cell>
          <cell r="B516" t="str">
            <v>SUDECAP</v>
          </cell>
          <cell r="C516" t="str">
            <v>E= 20 CM, A REVESTIR, VEDAÇAO</v>
          </cell>
          <cell r="D516" t="str">
            <v>M2</v>
          </cell>
          <cell r="E516">
            <v>80.489999999999995</v>
          </cell>
        </row>
        <row r="517">
          <cell r="A517" t="str">
            <v>07.05.13</v>
          </cell>
          <cell r="B517" t="str">
            <v>SUDECAP</v>
          </cell>
          <cell r="C517" t="str">
            <v>E= 10 CM, APARENTE, VEDAÇAO</v>
          </cell>
          <cell r="D517" t="str">
            <v>M2</v>
          </cell>
          <cell r="E517">
            <v>65.97</v>
          </cell>
        </row>
        <row r="518">
          <cell r="A518" t="str">
            <v>07.05.15</v>
          </cell>
          <cell r="B518" t="str">
            <v>SUDECAP</v>
          </cell>
          <cell r="C518" t="str">
            <v>E= 15 CM, APARENTE, VEDAÇAO</v>
          </cell>
          <cell r="D518" t="str">
            <v>M2</v>
          </cell>
          <cell r="E518">
            <v>72.92</v>
          </cell>
        </row>
        <row r="519">
          <cell r="A519" t="str">
            <v>07.05.17</v>
          </cell>
          <cell r="B519" t="str">
            <v>SUDECAP</v>
          </cell>
          <cell r="C519" t="str">
            <v>E= 20 CM, APARENTE, VEDAÇAO</v>
          </cell>
          <cell r="D519" t="str">
            <v>M2</v>
          </cell>
          <cell r="E519">
            <v>85.56</v>
          </cell>
        </row>
        <row r="520">
          <cell r="A520" t="str">
            <v>07.06</v>
          </cell>
          <cell r="B520" t="str">
            <v>SUDECAP</v>
          </cell>
          <cell r="C520" t="str">
            <v>ALVENARIA DE BLOCO DE CONCRETO ESTRUTURAL</v>
          </cell>
        </row>
        <row r="521">
          <cell r="A521" t="str">
            <v>07.06.01</v>
          </cell>
          <cell r="B521" t="str">
            <v>SUDECAP</v>
          </cell>
          <cell r="C521" t="str">
            <v>E= 10 CM, ESTRUTURAL</v>
          </cell>
          <cell r="D521" t="str">
            <v>M2</v>
          </cell>
          <cell r="E521">
            <v>64.53</v>
          </cell>
        </row>
        <row r="522">
          <cell r="A522" t="str">
            <v>07.06.02</v>
          </cell>
          <cell r="B522" t="str">
            <v>SUDECAP</v>
          </cell>
          <cell r="C522" t="str">
            <v>E= 15 CM, ESTRUTURAL</v>
          </cell>
          <cell r="D522" t="str">
            <v>M2</v>
          </cell>
          <cell r="E522">
            <v>76.989999999999995</v>
          </cell>
        </row>
        <row r="523">
          <cell r="A523" t="str">
            <v>07.06.03</v>
          </cell>
          <cell r="B523" t="str">
            <v>SUDECAP</v>
          </cell>
          <cell r="C523" t="str">
            <v>E= 20 CM, ESTRUTURAL</v>
          </cell>
          <cell r="D523" t="str">
            <v>M2</v>
          </cell>
          <cell r="E523">
            <v>93.57</v>
          </cell>
        </row>
        <row r="524">
          <cell r="A524" t="str">
            <v>07.32</v>
          </cell>
          <cell r="B524" t="str">
            <v>SUDECAP</v>
          </cell>
          <cell r="C524" t="str">
            <v>DIVISORIA EM PEDRA (PANEIS FIXOS)</v>
          </cell>
        </row>
        <row r="525">
          <cell r="A525" t="str">
            <v>07.32.01</v>
          </cell>
          <cell r="B525" t="str">
            <v>SUDECAP</v>
          </cell>
          <cell r="C525" t="str">
            <v>DIV.MARMORE BRANCO E=2CM FERRAGEM LATAO CROMADA</v>
          </cell>
          <cell r="D525" t="str">
            <v>M2</v>
          </cell>
          <cell r="E525">
            <v>751.57</v>
          </cell>
        </row>
        <row r="526">
          <cell r="A526" t="str">
            <v>07.32.05</v>
          </cell>
          <cell r="B526" t="str">
            <v>SUDECAP</v>
          </cell>
          <cell r="C526" t="str">
            <v>DIV. EM ARDOSIA E= 2CM FERRAGEM LATAO CROMADO</v>
          </cell>
          <cell r="D526" t="str">
            <v>M2</v>
          </cell>
          <cell r="E526">
            <v>593.98</v>
          </cell>
        </row>
        <row r="527">
          <cell r="A527" t="str">
            <v>07.32.06</v>
          </cell>
          <cell r="B527" t="str">
            <v>SUDECAP</v>
          </cell>
          <cell r="C527" t="str">
            <v>DIV. EM ARDOSIA E= 2CM C/PERFIS CHAPA 18</v>
          </cell>
          <cell r="D527" t="str">
            <v>M2</v>
          </cell>
          <cell r="E527">
            <v>284.22000000000003</v>
          </cell>
        </row>
        <row r="528">
          <cell r="A528" t="str">
            <v>07.32.10</v>
          </cell>
          <cell r="B528" t="str">
            <v>SUDECAP</v>
          </cell>
          <cell r="C528" t="str">
            <v>DIV.GRANITO CINZA CORUMBA E=3CM FERRAGEM LATAO C</v>
          </cell>
          <cell r="D528" t="str">
            <v>M2</v>
          </cell>
          <cell r="E528">
            <v>723.81</v>
          </cell>
        </row>
        <row r="529">
          <cell r="A529" t="str">
            <v>07.34</v>
          </cell>
          <cell r="B529" t="str">
            <v>SUDECAP</v>
          </cell>
          <cell r="C529" t="str">
            <v>DIVISORIA EM PAINEL REMOVIVEL</v>
          </cell>
        </row>
        <row r="530">
          <cell r="A530" t="str">
            <v>07.34.50</v>
          </cell>
          <cell r="B530" t="str">
            <v>SUDECAP</v>
          </cell>
          <cell r="C530" t="str">
            <v>DIVISORIA NAVAL PAINEL/PAINEL</v>
          </cell>
          <cell r="D530" t="str">
            <v>M2</v>
          </cell>
          <cell r="E530">
            <v>85</v>
          </cell>
        </row>
        <row r="531">
          <cell r="A531" t="str">
            <v>07.34.51</v>
          </cell>
          <cell r="B531" t="str">
            <v>SUDECAP</v>
          </cell>
          <cell r="C531" t="str">
            <v>CONJ.FERRAGENS P/CONFECÇAO DE PORTA DE DIVISORIA, INCLUINDO FECHADURA E DOBRADIÇAS</v>
          </cell>
          <cell r="D531" t="str">
            <v>UN</v>
          </cell>
          <cell r="E531">
            <v>117.96</v>
          </cell>
        </row>
        <row r="532">
          <cell r="A532" t="str">
            <v>07.35</v>
          </cell>
          <cell r="B532" t="str">
            <v>SUDECAP</v>
          </cell>
          <cell r="C532" t="str">
            <v>VERGAS E CONTRA-VERGAS DE CONCRETO PRE-FABRICADAS</v>
          </cell>
        </row>
        <row r="533">
          <cell r="A533" t="str">
            <v>07.35.01</v>
          </cell>
          <cell r="B533" t="str">
            <v>SUDECAP</v>
          </cell>
          <cell r="C533" t="str">
            <v>10 CM X 10 CM (LARGURA X ALTURA)</v>
          </cell>
          <cell r="D533" t="str">
            <v>M</v>
          </cell>
          <cell r="E533">
            <v>43.57</v>
          </cell>
        </row>
        <row r="534">
          <cell r="A534" t="str">
            <v>07.35.02</v>
          </cell>
          <cell r="B534" t="str">
            <v>SUDECAP</v>
          </cell>
          <cell r="C534" t="str">
            <v>15 CM X 10 CM (LARGURA X ALTURA)</v>
          </cell>
          <cell r="D534" t="str">
            <v>M</v>
          </cell>
          <cell r="E534">
            <v>51.64</v>
          </cell>
        </row>
        <row r="535">
          <cell r="A535" t="str">
            <v>07.35.03</v>
          </cell>
          <cell r="B535" t="str">
            <v>SUDECAP</v>
          </cell>
          <cell r="C535" t="str">
            <v>20 CM X 10 CM (LARGURA X ALTURA)</v>
          </cell>
          <cell r="D535" t="str">
            <v>M</v>
          </cell>
          <cell r="E535">
            <v>59.33</v>
          </cell>
        </row>
        <row r="536">
          <cell r="A536" t="str">
            <v>07.36</v>
          </cell>
          <cell r="B536" t="str">
            <v>SUDECAP</v>
          </cell>
          <cell r="C536" t="str">
            <v>MURO DE VEDAÇAO DE CONCRETO PREMOLD. TIPO CALHA"V"</v>
          </cell>
        </row>
        <row r="537">
          <cell r="A537" t="str">
            <v>07.36.01</v>
          </cell>
          <cell r="B537" t="str">
            <v>SUDECAP</v>
          </cell>
          <cell r="C537" t="str">
            <v>ALTURA LIVRE= 2,5M, SAPATA CONCRETO 1:3:6, 30X50CM</v>
          </cell>
          <cell r="D537" t="str">
            <v>M</v>
          </cell>
          <cell r="E537">
            <v>387.33</v>
          </cell>
        </row>
        <row r="538">
          <cell r="A538" t="str">
            <v>07.37</v>
          </cell>
          <cell r="B538" t="str">
            <v>SUDECAP</v>
          </cell>
          <cell r="C538" t="str">
            <v>MURO DE VEDAÇAO DE CONCRETO PREMOLD. TIPO CALHA"V"</v>
          </cell>
        </row>
        <row r="539">
          <cell r="A539" t="str">
            <v>07.37.01</v>
          </cell>
          <cell r="B539" t="str">
            <v>SUDECAP</v>
          </cell>
          <cell r="C539" t="str">
            <v>ALTURA LIVRE= 2,5M, SAPATA CONCRETO 1:3:6, 30X50CM</v>
          </cell>
          <cell r="D539" t="str">
            <v>M</v>
          </cell>
          <cell r="E539">
            <v>387.33</v>
          </cell>
        </row>
        <row r="540">
          <cell r="A540" t="str">
            <v>07.38</v>
          </cell>
          <cell r="B540" t="str">
            <v>SUDECAP</v>
          </cell>
          <cell r="C540" t="str">
            <v>MURO DIVISA ALV.INCL.SAPATA 1:3:6 30X40CM E CHAPEU</v>
          </cell>
        </row>
        <row r="541">
          <cell r="A541" t="str">
            <v>07.38.01</v>
          </cell>
          <cell r="B541" t="str">
            <v>SUDECAP</v>
          </cell>
          <cell r="C541" t="str">
            <v>BLOCO DE CONCRETO APARENTE ESP= 15 CM, H= 1,80 M</v>
          </cell>
          <cell r="D541" t="str">
            <v>M</v>
          </cell>
          <cell r="E541">
            <v>250.15</v>
          </cell>
        </row>
        <row r="542">
          <cell r="A542" t="str">
            <v>07.38.02</v>
          </cell>
          <cell r="B542" t="str">
            <v>SUDECAP</v>
          </cell>
          <cell r="C542" t="str">
            <v>BLOCO DE CONCRETO APARENTE ESP= 15 CM, H= 2,50 M</v>
          </cell>
          <cell r="D542" t="str">
            <v>M</v>
          </cell>
          <cell r="E542">
            <v>317.19</v>
          </cell>
        </row>
        <row r="543">
          <cell r="A543" t="str">
            <v>07.38.03</v>
          </cell>
          <cell r="B543" t="str">
            <v>SUDECAP</v>
          </cell>
          <cell r="C543" t="str">
            <v>TIJOLO FURADO ESP=10CM, REBOCADO E PINTADO H=1,80M</v>
          </cell>
          <cell r="D543" t="str">
            <v>M</v>
          </cell>
          <cell r="E543">
            <v>471.65</v>
          </cell>
        </row>
        <row r="544">
          <cell r="A544" t="str">
            <v>07.38.04</v>
          </cell>
          <cell r="B544" t="str">
            <v>SUDECAP</v>
          </cell>
          <cell r="C544" t="str">
            <v>TIJOLO FURADO ESP=10CM, REBOCADO E PINTADO H=2,50M</v>
          </cell>
          <cell r="D544" t="str">
            <v>M</v>
          </cell>
          <cell r="E544">
            <v>554.83000000000004</v>
          </cell>
        </row>
        <row r="545">
          <cell r="A545">
            <v>8</v>
          </cell>
          <cell r="B545" t="str">
            <v>SUDECAP</v>
          </cell>
          <cell r="C545" t="str">
            <v>COBERTURAS E FORROS</v>
          </cell>
        </row>
        <row r="546">
          <cell r="A546" t="str">
            <v>08.01</v>
          </cell>
          <cell r="B546" t="str">
            <v>SUDECAP</v>
          </cell>
          <cell r="C546" t="str">
            <v>ENGRADAMENTO EM MADEIRA PARAJU</v>
          </cell>
        </row>
        <row r="547">
          <cell r="A547" t="str">
            <v>08.01.01</v>
          </cell>
          <cell r="B547" t="str">
            <v>SUDECAP</v>
          </cell>
          <cell r="C547" t="str">
            <v>PARA COBERTURA CERAMICA COM TESOURAS COMPLETO</v>
          </cell>
          <cell r="D547" t="str">
            <v>M2</v>
          </cell>
          <cell r="E547">
            <v>186.7</v>
          </cell>
        </row>
        <row r="548">
          <cell r="A548" t="str">
            <v>08.01.03</v>
          </cell>
          <cell r="B548" t="str">
            <v>SUDECAP</v>
          </cell>
          <cell r="C548" t="str">
            <v>PARA COBERTURA CERAMICA, CAIBROS E RIPAS</v>
          </cell>
          <cell r="D548" t="str">
            <v>M2</v>
          </cell>
          <cell r="E548">
            <v>96.77</v>
          </cell>
        </row>
        <row r="549">
          <cell r="A549" t="str">
            <v>08.01.11</v>
          </cell>
          <cell r="B549" t="str">
            <v>SUDECAP</v>
          </cell>
          <cell r="C549" t="str">
            <v>PARA COBERTURA EM TELHA ONDULADA</v>
          </cell>
          <cell r="D549" t="str">
            <v>M2</v>
          </cell>
          <cell r="E549">
            <v>78.58</v>
          </cell>
        </row>
        <row r="550">
          <cell r="A550" t="str">
            <v>08.01.12</v>
          </cell>
          <cell r="B550" t="str">
            <v>SUDECAP</v>
          </cell>
          <cell r="C550" t="str">
            <v>PARA TELHA TIPO KALHETA,  CANALETE 49 OU EQUIVALENTE</v>
          </cell>
          <cell r="D550" t="str">
            <v>M2</v>
          </cell>
          <cell r="E550">
            <v>37.78</v>
          </cell>
        </row>
        <row r="551">
          <cell r="A551" t="str">
            <v>08.01.13</v>
          </cell>
          <cell r="B551" t="str">
            <v>SUDECAP</v>
          </cell>
          <cell r="C551" t="str">
            <v>PARA TELHA TIPO KALHETAO, CANALETE 90 OU EQUIVALENTE</v>
          </cell>
          <cell r="D551" t="str">
            <v>M2</v>
          </cell>
          <cell r="E551">
            <v>34.39</v>
          </cell>
        </row>
        <row r="552">
          <cell r="A552" t="str">
            <v>08.02</v>
          </cell>
          <cell r="B552" t="str">
            <v>SUDECAP</v>
          </cell>
          <cell r="C552" t="str">
            <v>PEÇAS PARA ENGRADAMENTO EM MADEIRA PARAJU</v>
          </cell>
        </row>
        <row r="553">
          <cell r="A553" t="str">
            <v>08.02.01</v>
          </cell>
          <cell r="B553" t="str">
            <v>SUDECAP</v>
          </cell>
          <cell r="C553" t="str">
            <v>13,5 X 5,5 CM</v>
          </cell>
          <cell r="D553" t="str">
            <v>M</v>
          </cell>
          <cell r="E553">
            <v>65.180000000000007</v>
          </cell>
        </row>
        <row r="554">
          <cell r="A554" t="str">
            <v>08.02.03</v>
          </cell>
          <cell r="B554" t="str">
            <v>SUDECAP</v>
          </cell>
          <cell r="C554" t="str">
            <v>10,5 X 5,5 CM</v>
          </cell>
          <cell r="D554" t="str">
            <v>M</v>
          </cell>
          <cell r="E554">
            <v>52.58</v>
          </cell>
        </row>
        <row r="555">
          <cell r="A555" t="str">
            <v>08.02.05</v>
          </cell>
          <cell r="B555" t="str">
            <v>SUDECAP</v>
          </cell>
          <cell r="C555" t="str">
            <v>6,0 X 5,5 CM</v>
          </cell>
          <cell r="D555" t="str">
            <v>M</v>
          </cell>
          <cell r="E555">
            <v>37.17</v>
          </cell>
        </row>
        <row r="556">
          <cell r="A556" t="str">
            <v>08.02.07</v>
          </cell>
          <cell r="B556" t="str">
            <v>SUDECAP</v>
          </cell>
          <cell r="C556" t="str">
            <v>CAIBRO 5,5 X 4,0 CM</v>
          </cell>
          <cell r="D556" t="str">
            <v>M</v>
          </cell>
          <cell r="E556">
            <v>26.74</v>
          </cell>
        </row>
        <row r="557">
          <cell r="A557" t="str">
            <v>08.02.09</v>
          </cell>
          <cell r="B557" t="str">
            <v>SUDECAP</v>
          </cell>
          <cell r="C557" t="str">
            <v>RIPA   4 X 1,5 CM</v>
          </cell>
          <cell r="D557" t="str">
            <v>M</v>
          </cell>
          <cell r="E557">
            <v>9.5299999999999994</v>
          </cell>
        </row>
        <row r="558">
          <cell r="A558" t="str">
            <v>08.07</v>
          </cell>
          <cell r="B558" t="str">
            <v>SUDECAP</v>
          </cell>
          <cell r="C558" t="str">
            <v>COBERTURA EM TELHA CERAMICA</v>
          </cell>
        </row>
        <row r="559">
          <cell r="A559" t="str">
            <v>08.07.01</v>
          </cell>
          <cell r="B559" t="str">
            <v>SUDECAP</v>
          </cell>
          <cell r="C559" t="str">
            <v>FRANCESA</v>
          </cell>
          <cell r="D559" t="str">
            <v>M2</v>
          </cell>
          <cell r="E559">
            <v>74.900000000000006</v>
          </cell>
        </row>
        <row r="560">
          <cell r="A560" t="str">
            <v>08.07.02</v>
          </cell>
          <cell r="B560" t="str">
            <v>SUDECAP</v>
          </cell>
          <cell r="C560" t="str">
            <v>COLONIAL PLANA</v>
          </cell>
          <cell r="D560" t="str">
            <v>M2</v>
          </cell>
          <cell r="E560">
            <v>120.12</v>
          </cell>
        </row>
        <row r="561">
          <cell r="A561" t="str">
            <v>08.07.03</v>
          </cell>
          <cell r="B561" t="str">
            <v>SUDECAP</v>
          </cell>
          <cell r="C561" t="str">
            <v>COLONIAL CURVA</v>
          </cell>
          <cell r="D561" t="str">
            <v>M2</v>
          </cell>
          <cell r="E561">
            <v>94.92</v>
          </cell>
        </row>
        <row r="562">
          <cell r="A562" t="str">
            <v>08.09</v>
          </cell>
          <cell r="B562" t="str">
            <v>SUDECAP</v>
          </cell>
          <cell r="C562" t="str">
            <v>COBERTURA EM TELHA FIBROCIMENTO</v>
          </cell>
        </row>
        <row r="563">
          <cell r="A563" t="str">
            <v>08.09.05</v>
          </cell>
          <cell r="B563" t="str">
            <v>SUDECAP</v>
          </cell>
          <cell r="C563" t="str">
            <v>ONDULADA E= 5,00 MM</v>
          </cell>
          <cell r="D563" t="str">
            <v>M2</v>
          </cell>
          <cell r="E563">
            <v>45.25</v>
          </cell>
        </row>
        <row r="564">
          <cell r="A564" t="str">
            <v>08.09.06</v>
          </cell>
          <cell r="B564" t="str">
            <v>SUDECAP</v>
          </cell>
          <cell r="C564" t="str">
            <v>ONDULADA E= 6,00 MM</v>
          </cell>
          <cell r="D564" t="str">
            <v>M2</v>
          </cell>
          <cell r="E564">
            <v>60.91</v>
          </cell>
        </row>
        <row r="565">
          <cell r="A565" t="str">
            <v>08.09.08</v>
          </cell>
          <cell r="B565" t="str">
            <v>SUDECAP</v>
          </cell>
          <cell r="C565" t="str">
            <v>ONDULADA E= 8,00 MM</v>
          </cell>
          <cell r="D565" t="str">
            <v>M2</v>
          </cell>
          <cell r="E565">
            <v>79.75</v>
          </cell>
        </row>
        <row r="566">
          <cell r="A566" t="str">
            <v>08.12</v>
          </cell>
          <cell r="B566" t="str">
            <v>SUDECAP</v>
          </cell>
          <cell r="C566" t="str">
            <v>COBERTURA EM TELHA METALICA</v>
          </cell>
        </row>
        <row r="567">
          <cell r="A567" t="str">
            <v>08.12.40</v>
          </cell>
          <cell r="B567" t="str">
            <v>SUDECAP</v>
          </cell>
          <cell r="C567" t="str">
            <v>GALVANIZADA TRAPEZOIDAL E=0,50MM SIMPLES</v>
          </cell>
          <cell r="D567" t="str">
            <v>M2</v>
          </cell>
          <cell r="E567">
            <v>69.12</v>
          </cell>
        </row>
        <row r="568">
          <cell r="A568" t="str">
            <v>08.15</v>
          </cell>
          <cell r="B568" t="str">
            <v>SUDECAP</v>
          </cell>
          <cell r="C568" t="str">
            <v>CUMEEIRA</v>
          </cell>
        </row>
        <row r="569">
          <cell r="A569" t="str">
            <v>08.15.01</v>
          </cell>
          <cell r="B569" t="str">
            <v>SUDECAP</v>
          </cell>
          <cell r="C569" t="str">
            <v>CERAMICA</v>
          </cell>
          <cell r="D569" t="str">
            <v>M</v>
          </cell>
          <cell r="E569">
            <v>24.4</v>
          </cell>
        </row>
        <row r="570">
          <cell r="A570" t="str">
            <v>08.15.06</v>
          </cell>
          <cell r="B570" t="str">
            <v>SUDECAP</v>
          </cell>
          <cell r="C570" t="str">
            <v>ONDULADA DE FIBROCIMENTO</v>
          </cell>
          <cell r="D570" t="str">
            <v>M</v>
          </cell>
          <cell r="E570">
            <v>68.94</v>
          </cell>
        </row>
        <row r="571">
          <cell r="A571" t="str">
            <v>08.15.40</v>
          </cell>
          <cell r="B571" t="str">
            <v>SUDECAP</v>
          </cell>
          <cell r="C571" t="str">
            <v>METALICA GALVANIZADA TRAPEZOIDAL E=0,50MM(SIMPLES)</v>
          </cell>
          <cell r="D571" t="str">
            <v>M</v>
          </cell>
          <cell r="E571">
            <v>46.23</v>
          </cell>
        </row>
        <row r="572">
          <cell r="A572" t="str">
            <v>08.15.90</v>
          </cell>
          <cell r="B572" t="str">
            <v>SUDECAP</v>
          </cell>
          <cell r="C572" t="str">
            <v>PARA TELHA KALHETAO, CANALETE 90 OU EQUIVALENTE</v>
          </cell>
          <cell r="D572" t="str">
            <v>M</v>
          </cell>
          <cell r="E572">
            <v>121.97</v>
          </cell>
        </row>
        <row r="573">
          <cell r="A573" t="str">
            <v>08.20</v>
          </cell>
          <cell r="B573" t="str">
            <v>SUDECAP</v>
          </cell>
          <cell r="C573" t="str">
            <v>FORRO DE MADEIRA</v>
          </cell>
        </row>
        <row r="574">
          <cell r="A574" t="str">
            <v>08.20.01</v>
          </cell>
          <cell r="B574" t="str">
            <v>SUDECAP</v>
          </cell>
          <cell r="C574" t="str">
            <v>EM ANGELIN</v>
          </cell>
          <cell r="D574" t="str">
            <v>M2</v>
          </cell>
          <cell r="E574">
            <v>200.86</v>
          </cell>
        </row>
        <row r="575">
          <cell r="A575" t="str">
            <v>08.20.02</v>
          </cell>
          <cell r="B575" t="str">
            <v>SUDECAP</v>
          </cell>
          <cell r="C575" t="str">
            <v>EM PINUS</v>
          </cell>
          <cell r="D575" t="str">
            <v>M2</v>
          </cell>
          <cell r="E575">
            <v>100.9</v>
          </cell>
        </row>
        <row r="576">
          <cell r="A576" t="str">
            <v>08.22</v>
          </cell>
          <cell r="B576" t="str">
            <v>SUDECAP</v>
          </cell>
          <cell r="C576" t="str">
            <v>FORRO DE GESSO</v>
          </cell>
        </row>
        <row r="577">
          <cell r="A577" t="str">
            <v>08.22.01</v>
          </cell>
          <cell r="B577" t="str">
            <v>SUDECAP</v>
          </cell>
          <cell r="C577" t="str">
            <v>EM PLACAS 60 X 60 CM, LISO</v>
          </cell>
          <cell r="D577" t="str">
            <v>M2</v>
          </cell>
          <cell r="E577">
            <v>48</v>
          </cell>
        </row>
        <row r="578">
          <cell r="A578" t="str">
            <v>08.22.05</v>
          </cell>
          <cell r="B578" t="str">
            <v>SUDECAP</v>
          </cell>
          <cell r="C578" t="str">
            <v>EM PLACAS ACARTONADAS</v>
          </cell>
          <cell r="D578" t="str">
            <v>M2</v>
          </cell>
          <cell r="E578">
            <v>50</v>
          </cell>
        </row>
        <row r="579">
          <cell r="A579" t="str">
            <v>08.25</v>
          </cell>
          <cell r="B579" t="str">
            <v>SUDECAP</v>
          </cell>
          <cell r="C579" t="str">
            <v>FORRO EM PVC</v>
          </cell>
        </row>
        <row r="580">
          <cell r="A580" t="str">
            <v>08.25.01</v>
          </cell>
          <cell r="B580" t="str">
            <v>SUDECAP</v>
          </cell>
          <cell r="C580" t="str">
            <v>FORRO EM PVC LARGURA 20,0 CM COR BRANCA</v>
          </cell>
          <cell r="D580" t="str">
            <v>M2</v>
          </cell>
          <cell r="E580">
            <v>69.849999999999994</v>
          </cell>
        </row>
        <row r="581">
          <cell r="A581" t="str">
            <v>08.85</v>
          </cell>
          <cell r="B581" t="str">
            <v>SUDECAP</v>
          </cell>
          <cell r="C581" t="str">
            <v>CALHA DE CHAPA GALVANIZADA</v>
          </cell>
        </row>
        <row r="582">
          <cell r="A582" t="str">
            <v>08.85.21</v>
          </cell>
          <cell r="B582" t="str">
            <v>SUDECAP</v>
          </cell>
          <cell r="C582" t="str">
            <v>Nº 22 GSG, DESENVOLVIMENTO =  33 CM</v>
          </cell>
          <cell r="D582" t="str">
            <v>M</v>
          </cell>
          <cell r="E582">
            <v>72.75</v>
          </cell>
        </row>
        <row r="583">
          <cell r="A583" t="str">
            <v>08.85.23</v>
          </cell>
          <cell r="B583" t="str">
            <v>SUDECAP</v>
          </cell>
          <cell r="C583" t="str">
            <v>Nº 22 GSG, DESENVOLVIMENTO =  50 CM</v>
          </cell>
          <cell r="D583" t="str">
            <v>M</v>
          </cell>
          <cell r="E583">
            <v>102.73</v>
          </cell>
        </row>
        <row r="584">
          <cell r="A584" t="str">
            <v>08.85.25</v>
          </cell>
          <cell r="B584" t="str">
            <v>SUDECAP</v>
          </cell>
          <cell r="C584" t="str">
            <v>Nº 22 GSG, DESENVOLVIMENTO =  66 CM</v>
          </cell>
          <cell r="D584" t="str">
            <v>M</v>
          </cell>
          <cell r="E584">
            <v>129.66999999999999</v>
          </cell>
        </row>
        <row r="585">
          <cell r="A585" t="str">
            <v>08.85.27</v>
          </cell>
          <cell r="B585" t="str">
            <v>SUDECAP</v>
          </cell>
          <cell r="C585" t="str">
            <v>Nº 22 GSG, DESENVOLVIMENTO =  75 CM</v>
          </cell>
          <cell r="D585" t="str">
            <v>M</v>
          </cell>
          <cell r="E585">
            <v>145.59</v>
          </cell>
        </row>
        <row r="586">
          <cell r="A586" t="str">
            <v>08.85.29</v>
          </cell>
          <cell r="B586" t="str">
            <v>SUDECAP</v>
          </cell>
          <cell r="C586" t="str">
            <v>Nº 22 GSG, DESENVOLVIMENTO = 100 CM</v>
          </cell>
          <cell r="D586" t="str">
            <v>M</v>
          </cell>
          <cell r="E586">
            <v>188.32</v>
          </cell>
        </row>
        <row r="587">
          <cell r="A587" t="str">
            <v>08.85.41</v>
          </cell>
          <cell r="B587" t="str">
            <v>SUDECAP</v>
          </cell>
          <cell r="C587" t="str">
            <v>Nº 24 GSG, DESENVOLVIMENTO =  33 CM</v>
          </cell>
          <cell r="D587" t="str">
            <v>M</v>
          </cell>
          <cell r="E587">
            <v>63.93</v>
          </cell>
        </row>
        <row r="588">
          <cell r="A588" t="str">
            <v>08.85.43</v>
          </cell>
          <cell r="B588" t="str">
            <v>SUDECAP</v>
          </cell>
          <cell r="C588" t="str">
            <v>Nº 24 GSG, DESENVOLVIMENTO =  50 CM</v>
          </cell>
          <cell r="D588" t="str">
            <v>M</v>
          </cell>
          <cell r="E588">
            <v>89.39</v>
          </cell>
        </row>
        <row r="589">
          <cell r="A589" t="str">
            <v>08.85.45</v>
          </cell>
          <cell r="B589" t="str">
            <v>SUDECAP</v>
          </cell>
          <cell r="C589" t="str">
            <v>Nº 24 GSG, DESENVOLVIMENTO =  66 CM</v>
          </cell>
          <cell r="D589" t="str">
            <v>M</v>
          </cell>
          <cell r="E589">
            <v>112.07</v>
          </cell>
        </row>
        <row r="590">
          <cell r="A590" t="str">
            <v>08.85.47</v>
          </cell>
          <cell r="B590" t="str">
            <v>SUDECAP</v>
          </cell>
          <cell r="C590" t="str">
            <v>Nº 24 GSG, DESENVOLVIMENTO =  75 CM</v>
          </cell>
          <cell r="D590" t="str">
            <v>M</v>
          </cell>
          <cell r="E590">
            <v>125.57</v>
          </cell>
        </row>
        <row r="591">
          <cell r="A591" t="str">
            <v>08.85.49</v>
          </cell>
          <cell r="B591" t="str">
            <v>SUDECAP</v>
          </cell>
          <cell r="C591" t="str">
            <v>Nº 24 GSG, DESENVOLVIMENTO = 100 CM</v>
          </cell>
          <cell r="D591" t="str">
            <v>M</v>
          </cell>
          <cell r="E591">
            <v>161.65</v>
          </cell>
        </row>
        <row r="592">
          <cell r="A592" t="str">
            <v>08.85.61</v>
          </cell>
          <cell r="B592" t="str">
            <v>SUDECAP</v>
          </cell>
          <cell r="C592" t="str">
            <v>Nº 26 GSG, DESENVOLVIMENTO =  33 CM</v>
          </cell>
          <cell r="D592" t="str">
            <v>M</v>
          </cell>
          <cell r="E592">
            <v>55.33</v>
          </cell>
        </row>
        <row r="593">
          <cell r="A593" t="str">
            <v>08.85.63</v>
          </cell>
          <cell r="B593" t="str">
            <v>SUDECAP</v>
          </cell>
          <cell r="C593" t="str">
            <v>Nº 26 GSG, DESENVOLVIMENTO =  50 CM</v>
          </cell>
          <cell r="D593" t="str">
            <v>M</v>
          </cell>
          <cell r="E593">
            <v>76.37</v>
          </cell>
        </row>
        <row r="594">
          <cell r="A594" t="str">
            <v>08.85.65</v>
          </cell>
          <cell r="B594" t="str">
            <v>SUDECAP</v>
          </cell>
          <cell r="C594" t="str">
            <v>Nº 26 GSG, DESENVOLVIMENTO =  66 CM</v>
          </cell>
          <cell r="D594" t="str">
            <v>M</v>
          </cell>
          <cell r="E594">
            <v>94.88</v>
          </cell>
        </row>
        <row r="595">
          <cell r="A595" t="str">
            <v>08.85.67</v>
          </cell>
          <cell r="B595" t="str">
            <v>SUDECAP</v>
          </cell>
          <cell r="C595" t="str">
            <v>Nº 26 GSG, DESENVOLVIMENTO =  75 CM</v>
          </cell>
          <cell r="D595" t="str">
            <v>M</v>
          </cell>
          <cell r="E595">
            <v>106.03</v>
          </cell>
        </row>
        <row r="596">
          <cell r="A596" t="str">
            <v>08.85.69</v>
          </cell>
          <cell r="B596" t="str">
            <v>SUDECAP</v>
          </cell>
          <cell r="C596" t="str">
            <v>Nº 26 GSG, DESENVOLVIMENTO = 100 CM</v>
          </cell>
          <cell r="D596" t="str">
            <v>M</v>
          </cell>
          <cell r="E596">
            <v>135.61000000000001</v>
          </cell>
        </row>
        <row r="597">
          <cell r="A597" t="str">
            <v>08.87</v>
          </cell>
          <cell r="B597" t="str">
            <v>SUDECAP</v>
          </cell>
          <cell r="C597" t="str">
            <v>RUFO E CONTRA-RUFO DE CHAPA GALVANIZADA</v>
          </cell>
        </row>
        <row r="598">
          <cell r="A598" t="str">
            <v>08.87.41</v>
          </cell>
          <cell r="B598" t="str">
            <v>SUDECAP</v>
          </cell>
          <cell r="C598" t="str">
            <v>Nº 24 GSG, DESENVOLVIMENTO =  15 CM</v>
          </cell>
          <cell r="D598" t="str">
            <v>M</v>
          </cell>
          <cell r="E598">
            <v>30.28</v>
          </cell>
        </row>
        <row r="599">
          <cell r="A599" t="str">
            <v>08.87.43</v>
          </cell>
          <cell r="B599" t="str">
            <v>SUDECAP</v>
          </cell>
          <cell r="C599" t="str">
            <v>Nº 24 GSG, DESENVOLVIMENTO =  20 CM</v>
          </cell>
          <cell r="D599" t="str">
            <v>M</v>
          </cell>
          <cell r="E599">
            <v>36.03</v>
          </cell>
        </row>
        <row r="600">
          <cell r="A600" t="str">
            <v>08.87.45</v>
          </cell>
          <cell r="B600" t="str">
            <v>SUDECAP</v>
          </cell>
          <cell r="C600" t="str">
            <v>Nº 24 GSG, DESENVOLVIMENTO =  25 CM</v>
          </cell>
          <cell r="D600" t="str">
            <v>M</v>
          </cell>
          <cell r="E600">
            <v>41.88</v>
          </cell>
        </row>
        <row r="601">
          <cell r="A601" t="str">
            <v>08.87.47</v>
          </cell>
          <cell r="B601" t="str">
            <v>SUDECAP</v>
          </cell>
          <cell r="C601" t="str">
            <v>Nº 24 GSG, DESENVOLVIMENTO =  33 CM</v>
          </cell>
          <cell r="D601" t="str">
            <v>M</v>
          </cell>
          <cell r="E601">
            <v>51.16</v>
          </cell>
        </row>
        <row r="602">
          <cell r="A602" t="str">
            <v>08.87.61</v>
          </cell>
          <cell r="B602" t="str">
            <v>SUDECAP</v>
          </cell>
          <cell r="C602" t="str">
            <v>Nº 26 GSG, DESENVOLVIMENTO =  15 CM</v>
          </cell>
          <cell r="D602" t="str">
            <v>M</v>
          </cell>
          <cell r="E602">
            <v>26.36</v>
          </cell>
        </row>
        <row r="603">
          <cell r="A603" t="str">
            <v>08.87.63</v>
          </cell>
          <cell r="B603" t="str">
            <v>SUDECAP</v>
          </cell>
          <cell r="C603" t="str">
            <v>Nº 26 GSG, DESENVOLVIMENTO =  20 CM</v>
          </cell>
          <cell r="D603" t="str">
            <v>M</v>
          </cell>
          <cell r="E603">
            <v>30.82</v>
          </cell>
        </row>
        <row r="604">
          <cell r="A604" t="str">
            <v>08.87.65</v>
          </cell>
          <cell r="B604" t="str">
            <v>SUDECAP</v>
          </cell>
          <cell r="C604" t="str">
            <v>Nº 26 GSG, DESENVOLVIMENTO =  25 CM</v>
          </cell>
          <cell r="D604" t="str">
            <v>M</v>
          </cell>
          <cell r="E604">
            <v>35.36</v>
          </cell>
        </row>
        <row r="605">
          <cell r="A605" t="str">
            <v>08.87.67</v>
          </cell>
          <cell r="B605" t="str">
            <v>SUDECAP</v>
          </cell>
          <cell r="C605" t="str">
            <v>Nº 26 GSG, DESENVOLVIMENTO =  33 CM</v>
          </cell>
          <cell r="D605" t="str">
            <v>M</v>
          </cell>
          <cell r="E605">
            <v>42.56</v>
          </cell>
        </row>
        <row r="606">
          <cell r="A606">
            <v>9</v>
          </cell>
          <cell r="B606" t="str">
            <v>SUDECAP</v>
          </cell>
          <cell r="C606" t="str">
            <v>IMPERMEABILIZAÇOES E ISOLAMENTOS</v>
          </cell>
        </row>
        <row r="607">
          <cell r="A607" t="str">
            <v>09.03</v>
          </cell>
          <cell r="B607" t="str">
            <v>SUDECAP</v>
          </cell>
          <cell r="C607" t="str">
            <v>CAMADA DE REGULARIZAÇAO (CIMENTO/AREIA)</v>
          </cell>
        </row>
        <row r="608">
          <cell r="A608" t="str">
            <v>09.03.03</v>
          </cell>
          <cell r="B608" t="str">
            <v>SUDECAP</v>
          </cell>
          <cell r="C608" t="str">
            <v>ARGAMASSA TRAÇO 1:3, ESPESSURA MEDIA = 3,0 CM</v>
          </cell>
          <cell r="D608" t="str">
            <v>M2</v>
          </cell>
          <cell r="E608">
            <v>42.53</v>
          </cell>
        </row>
        <row r="609">
          <cell r="A609" t="str">
            <v>09.04</v>
          </cell>
          <cell r="B609" t="str">
            <v>SUDECAP</v>
          </cell>
          <cell r="C609" t="str">
            <v>CAMADA DE PROTEÇAO (CIMENTO/AREIA)</v>
          </cell>
        </row>
        <row r="610">
          <cell r="A610" t="str">
            <v>09.04.02</v>
          </cell>
          <cell r="B610" t="str">
            <v>SUDECAP</v>
          </cell>
          <cell r="C610" t="str">
            <v>ARG.TRAÇO 1:3,ESP.MEDIA=3,0 INCLUS.MANTA GEOTEXTIL</v>
          </cell>
          <cell r="D610" t="str">
            <v>M2</v>
          </cell>
          <cell r="E610">
            <v>46.99</v>
          </cell>
        </row>
        <row r="611">
          <cell r="A611" t="str">
            <v>09.07</v>
          </cell>
          <cell r="B611" t="str">
            <v>SUDECAP</v>
          </cell>
          <cell r="C611" t="str">
            <v>IMPERMEABILIZAÇAO COM ARGAMASSA RIGIDA (CIM/AREIA)</v>
          </cell>
        </row>
        <row r="612">
          <cell r="A612" t="str">
            <v>09.07.03</v>
          </cell>
          <cell r="B612" t="str">
            <v>SUDECAP</v>
          </cell>
          <cell r="C612" t="str">
            <v>TRAÇO 1:3, ESP=2.5 CM C/ ADITIVO SIKA-1 OU EQUIVALENTE</v>
          </cell>
          <cell r="D612" t="str">
            <v>M2</v>
          </cell>
          <cell r="E612">
            <v>44.46</v>
          </cell>
        </row>
        <row r="613">
          <cell r="A613" t="str">
            <v>09.09</v>
          </cell>
          <cell r="B613" t="str">
            <v>SUDECAP</v>
          </cell>
          <cell r="C613" t="str">
            <v>IMPERMEABILIZAÇAO POR INFILTRAÇAO E CRISTALIZAÇAO</v>
          </cell>
        </row>
        <row r="614">
          <cell r="A614" t="str">
            <v>09.09.01</v>
          </cell>
          <cell r="B614" t="str">
            <v>SUDECAP</v>
          </cell>
          <cell r="C614" t="str">
            <v>SISTEMA A BASE DE CIMENTO IMPERMEABILIZANTE</v>
          </cell>
          <cell r="D614" t="str">
            <v>M2</v>
          </cell>
          <cell r="E614">
            <v>65</v>
          </cell>
        </row>
        <row r="615">
          <cell r="A615" t="str">
            <v>09.11</v>
          </cell>
          <cell r="B615" t="str">
            <v>SUDECAP</v>
          </cell>
          <cell r="C615" t="str">
            <v>IMPERMEABILIZAÇAO C/ MANTA ASFALTICA PRE-FABRICADA</v>
          </cell>
        </row>
        <row r="616">
          <cell r="A616" t="str">
            <v>09.11.01</v>
          </cell>
          <cell r="B616" t="str">
            <v>SUDECAP</v>
          </cell>
          <cell r="C616" t="str">
            <v>TIPO 3 NBR-9952 COM ASFALTO MODIFICADO SBS E=4,0MM</v>
          </cell>
          <cell r="D616" t="str">
            <v>M2</v>
          </cell>
          <cell r="E616">
            <v>42.99</v>
          </cell>
        </row>
        <row r="617">
          <cell r="A617" t="str">
            <v>09.12</v>
          </cell>
          <cell r="B617" t="str">
            <v>SUDECAP</v>
          </cell>
          <cell r="C617" t="str">
            <v>PINTURA ASFALTICA IMPERMEABILIZANTE</v>
          </cell>
        </row>
        <row r="618">
          <cell r="A618" t="str">
            <v>09.12.01</v>
          </cell>
          <cell r="B618" t="str">
            <v>SUDECAP</v>
          </cell>
          <cell r="C618" t="str">
            <v>PINTURA COM TINTA ASFALTICA IMPERMEABILIZANTE DILUIDA EM SOLVENTE, PARA MATERIAIS CIMENTICIOS, METAL E MADEIRA</v>
          </cell>
          <cell r="D618" t="str">
            <v>M2</v>
          </cell>
          <cell r="E618">
            <v>12.04</v>
          </cell>
        </row>
        <row r="619">
          <cell r="A619">
            <v>10</v>
          </cell>
          <cell r="B619" t="str">
            <v>SUDECAP</v>
          </cell>
          <cell r="C619" t="str">
            <v>INSTALAÇÕES HIDROSSANITÁRIAS</v>
          </cell>
        </row>
        <row r="620">
          <cell r="A620" t="str">
            <v>10.03</v>
          </cell>
          <cell r="B620" t="str">
            <v>SUDECAP</v>
          </cell>
          <cell r="C620" t="str">
            <v>TUBO PVC AGUA SOLDA CLASSE 15 INCLUSIVE CONEXOES</v>
          </cell>
        </row>
        <row r="621">
          <cell r="A621" t="str">
            <v>10.03.01</v>
          </cell>
          <cell r="B621" t="str">
            <v>SUDECAP</v>
          </cell>
          <cell r="C621" t="str">
            <v>D=  20 MM (1/2")</v>
          </cell>
          <cell r="D621" t="str">
            <v>M</v>
          </cell>
          <cell r="E621">
            <v>7.44</v>
          </cell>
        </row>
        <row r="622">
          <cell r="A622" t="str">
            <v>10.03.02</v>
          </cell>
          <cell r="B622" t="str">
            <v>SUDECAP</v>
          </cell>
          <cell r="C622" t="str">
            <v>D=  25 MM (3/4")</v>
          </cell>
          <cell r="D622" t="str">
            <v>M</v>
          </cell>
          <cell r="E622">
            <v>8</v>
          </cell>
        </row>
        <row r="623">
          <cell r="A623" t="str">
            <v>10.03.03</v>
          </cell>
          <cell r="B623" t="str">
            <v>SUDECAP</v>
          </cell>
          <cell r="C623" t="str">
            <v>D=  32 MM (1")</v>
          </cell>
          <cell r="D623" t="str">
            <v>M</v>
          </cell>
          <cell r="E623">
            <v>14.14</v>
          </cell>
        </row>
        <row r="624">
          <cell r="A624" t="str">
            <v>10.03.04</v>
          </cell>
          <cell r="B624" t="str">
            <v>SUDECAP</v>
          </cell>
          <cell r="C624" t="str">
            <v>D=  40 MM (1 1/4")</v>
          </cell>
          <cell r="D624" t="str">
            <v>M</v>
          </cell>
          <cell r="E624">
            <v>18.38</v>
          </cell>
        </row>
        <row r="625">
          <cell r="A625" t="str">
            <v>10.03.05</v>
          </cell>
          <cell r="B625" t="str">
            <v>SUDECAP</v>
          </cell>
          <cell r="C625" t="str">
            <v>D=  50 MM (1 1/2")</v>
          </cell>
          <cell r="D625" t="str">
            <v>M</v>
          </cell>
          <cell r="E625">
            <v>28.24</v>
          </cell>
        </row>
        <row r="626">
          <cell r="A626" t="str">
            <v>10.03.06</v>
          </cell>
          <cell r="B626" t="str">
            <v>SUDECAP</v>
          </cell>
          <cell r="C626" t="str">
            <v>D=  60 MM (2")</v>
          </cell>
          <cell r="D626" t="str">
            <v>M</v>
          </cell>
          <cell r="E626">
            <v>32.35</v>
          </cell>
        </row>
        <row r="627">
          <cell r="A627" t="str">
            <v>10.03.07</v>
          </cell>
          <cell r="B627" t="str">
            <v>SUDECAP</v>
          </cell>
          <cell r="C627" t="str">
            <v>D=  75 MM (2 1/2")</v>
          </cell>
          <cell r="D627" t="str">
            <v>M</v>
          </cell>
          <cell r="E627">
            <v>50.23</v>
          </cell>
        </row>
        <row r="628">
          <cell r="A628" t="str">
            <v>10.03.08</v>
          </cell>
          <cell r="B628" t="str">
            <v>SUDECAP</v>
          </cell>
          <cell r="C628" t="str">
            <v>D=  85 MM (3")</v>
          </cell>
          <cell r="D628" t="str">
            <v>M</v>
          </cell>
          <cell r="E628">
            <v>63.95</v>
          </cell>
        </row>
        <row r="629">
          <cell r="A629" t="str">
            <v>10.03.09</v>
          </cell>
          <cell r="B629" t="str">
            <v>SUDECAP</v>
          </cell>
          <cell r="C629" t="str">
            <v>D= 110 MM (4")</v>
          </cell>
          <cell r="D629" t="str">
            <v>M</v>
          </cell>
          <cell r="E629">
            <v>98.67</v>
          </cell>
        </row>
        <row r="630">
          <cell r="A630" t="str">
            <v>10.04</v>
          </cell>
          <cell r="B630" t="str">
            <v>SUDECAP</v>
          </cell>
          <cell r="C630" t="str">
            <v>TUBO AÇO GALVANIZADO DIN 2440, INCLUSIVE CONEXOES</v>
          </cell>
        </row>
        <row r="631">
          <cell r="A631" t="str">
            <v>10.04.03</v>
          </cell>
          <cell r="B631" t="str">
            <v>SUDECAP</v>
          </cell>
          <cell r="C631" t="str">
            <v>D=   1/2",  COM COSTURA</v>
          </cell>
          <cell r="D631" t="str">
            <v>M</v>
          </cell>
          <cell r="E631">
            <v>40.03</v>
          </cell>
        </row>
        <row r="632">
          <cell r="A632" t="str">
            <v>10.04.04</v>
          </cell>
          <cell r="B632" t="str">
            <v>SUDECAP</v>
          </cell>
          <cell r="C632" t="str">
            <v>D=   3/4",  COM COSTURA</v>
          </cell>
          <cell r="D632" t="str">
            <v>M</v>
          </cell>
          <cell r="E632">
            <v>35.56</v>
          </cell>
        </row>
        <row r="633">
          <cell r="A633" t="str">
            <v>10.04.05</v>
          </cell>
          <cell r="B633" t="str">
            <v>SUDECAP</v>
          </cell>
          <cell r="C633" t="str">
            <v>D=     1",  COM COSTURA</v>
          </cell>
          <cell r="D633" t="str">
            <v>M</v>
          </cell>
          <cell r="E633">
            <v>51.56</v>
          </cell>
        </row>
        <row r="634">
          <cell r="A634" t="str">
            <v>10.04.06</v>
          </cell>
          <cell r="B634" t="str">
            <v>SUDECAP</v>
          </cell>
          <cell r="C634" t="str">
            <v>D= 1 1/4",  COM COSTURA</v>
          </cell>
          <cell r="D634" t="str">
            <v>M</v>
          </cell>
          <cell r="E634">
            <v>63.49</v>
          </cell>
        </row>
        <row r="635">
          <cell r="A635" t="str">
            <v>10.04.07</v>
          </cell>
          <cell r="B635" t="str">
            <v>SUDECAP</v>
          </cell>
          <cell r="C635" t="str">
            <v>D= 1 1/2",  COM COSTURA</v>
          </cell>
          <cell r="D635" t="str">
            <v>M</v>
          </cell>
          <cell r="E635">
            <v>88.63</v>
          </cell>
        </row>
        <row r="636">
          <cell r="A636" t="str">
            <v>10.04.08</v>
          </cell>
          <cell r="B636" t="str">
            <v>SUDECAP</v>
          </cell>
          <cell r="C636" t="str">
            <v>D=     2",  COM COSTURA</v>
          </cell>
          <cell r="D636" t="str">
            <v>M</v>
          </cell>
          <cell r="E636">
            <v>92.95</v>
          </cell>
        </row>
        <row r="637">
          <cell r="A637" t="str">
            <v>10.04.09</v>
          </cell>
          <cell r="B637" t="str">
            <v>SUDECAP</v>
          </cell>
          <cell r="C637" t="str">
            <v>D= 2 1/2",  COM COSTURA</v>
          </cell>
          <cell r="D637" t="str">
            <v>M</v>
          </cell>
          <cell r="E637">
            <v>152.41</v>
          </cell>
        </row>
        <row r="638">
          <cell r="A638" t="str">
            <v>10.04.10</v>
          </cell>
          <cell r="B638" t="str">
            <v>SUDECAP</v>
          </cell>
          <cell r="C638" t="str">
            <v>D= 3" COM COSTURA</v>
          </cell>
          <cell r="D638" t="str">
            <v>M</v>
          </cell>
          <cell r="E638">
            <v>97.68</v>
          </cell>
        </row>
        <row r="639">
          <cell r="A639" t="str">
            <v>10.04.11</v>
          </cell>
          <cell r="B639" t="str">
            <v>SUDECAP</v>
          </cell>
          <cell r="C639" t="str">
            <v>D= 4" COM COSTURA</v>
          </cell>
          <cell r="D639" t="str">
            <v>M</v>
          </cell>
          <cell r="E639">
            <v>298.73</v>
          </cell>
        </row>
        <row r="640">
          <cell r="A640" t="str">
            <v>10.05</v>
          </cell>
          <cell r="B640" t="str">
            <v>SUDECAP</v>
          </cell>
          <cell r="C640" t="str">
            <v>TUBO DE COBRE SOLDADO CLASSE A INCLUSIVE CONEXOES</v>
          </cell>
        </row>
        <row r="641">
          <cell r="A641" t="str">
            <v>10.05.03</v>
          </cell>
          <cell r="B641" t="str">
            <v>SUDECAP</v>
          </cell>
          <cell r="C641" t="str">
            <v>D=  15 MM</v>
          </cell>
          <cell r="D641" t="str">
            <v>M</v>
          </cell>
          <cell r="E641">
            <v>44.87</v>
          </cell>
        </row>
        <row r="642">
          <cell r="A642" t="str">
            <v>10.05.04</v>
          </cell>
          <cell r="B642" t="str">
            <v>SUDECAP</v>
          </cell>
          <cell r="C642" t="str">
            <v>D=  22 MM</v>
          </cell>
          <cell r="D642" t="str">
            <v>M</v>
          </cell>
          <cell r="E642">
            <v>71.23</v>
          </cell>
        </row>
        <row r="643">
          <cell r="A643" t="str">
            <v>10.05.05</v>
          </cell>
          <cell r="B643" t="str">
            <v>SUDECAP</v>
          </cell>
          <cell r="C643" t="str">
            <v>D=  28 MM</v>
          </cell>
          <cell r="D643" t="str">
            <v>M</v>
          </cell>
          <cell r="E643">
            <v>79.3</v>
          </cell>
        </row>
        <row r="644">
          <cell r="A644" t="str">
            <v>10.06</v>
          </cell>
          <cell r="B644" t="str">
            <v>SUDECAP</v>
          </cell>
          <cell r="C644" t="str">
            <v>TUBO DE COBRE CLASSE E INCLUSIVE CONEXOES</v>
          </cell>
        </row>
        <row r="645">
          <cell r="A645" t="str">
            <v>10.06.01</v>
          </cell>
          <cell r="B645" t="str">
            <v>SUDECAP</v>
          </cell>
          <cell r="C645" t="str">
            <v>D=  15 MM</v>
          </cell>
          <cell r="D645" t="str">
            <v>M</v>
          </cell>
          <cell r="E645">
            <v>31.14</v>
          </cell>
        </row>
        <row r="646">
          <cell r="A646" t="str">
            <v>10.06.02</v>
          </cell>
          <cell r="B646" t="str">
            <v>SUDECAP</v>
          </cell>
          <cell r="C646" t="str">
            <v>D=  22 MM</v>
          </cell>
          <cell r="D646" t="str">
            <v>M</v>
          </cell>
          <cell r="E646">
            <v>52.13</v>
          </cell>
        </row>
        <row r="647">
          <cell r="A647" t="str">
            <v>10.06.03</v>
          </cell>
          <cell r="B647" t="str">
            <v>SUDECAP</v>
          </cell>
          <cell r="C647" t="str">
            <v>D=  28 MM</v>
          </cell>
          <cell r="D647" t="str">
            <v>M</v>
          </cell>
          <cell r="E647">
            <v>65.510000000000005</v>
          </cell>
        </row>
        <row r="648">
          <cell r="A648" t="str">
            <v>10.06.04</v>
          </cell>
          <cell r="B648" t="str">
            <v>SUDECAP</v>
          </cell>
          <cell r="C648" t="str">
            <v>D=  35 MM</v>
          </cell>
          <cell r="D648" t="str">
            <v>M</v>
          </cell>
          <cell r="E648">
            <v>99.13</v>
          </cell>
        </row>
        <row r="649">
          <cell r="A649" t="str">
            <v>10.06.05</v>
          </cell>
          <cell r="B649" t="str">
            <v>SUDECAP</v>
          </cell>
          <cell r="C649" t="str">
            <v>D=  42 MM</v>
          </cell>
          <cell r="D649" t="str">
            <v>M</v>
          </cell>
          <cell r="E649">
            <v>133.28</v>
          </cell>
        </row>
        <row r="650">
          <cell r="A650" t="str">
            <v>10.10</v>
          </cell>
          <cell r="B650" t="str">
            <v>SUDECAP</v>
          </cell>
          <cell r="C650" t="str">
            <v>TUBO PVC ESGOTO, PB, VIROLA E ANEL, INCL. CONEXOES</v>
          </cell>
        </row>
        <row r="651">
          <cell r="A651" t="str">
            <v>10.10.02</v>
          </cell>
          <cell r="B651" t="str">
            <v>SUDECAP</v>
          </cell>
          <cell r="C651" t="str">
            <v>D=  50 MM</v>
          </cell>
          <cell r="D651" t="str">
            <v>M</v>
          </cell>
          <cell r="E651">
            <v>17.98</v>
          </cell>
        </row>
        <row r="652">
          <cell r="A652" t="str">
            <v>10.10.03</v>
          </cell>
          <cell r="B652" t="str">
            <v>SUDECAP</v>
          </cell>
          <cell r="C652" t="str">
            <v>D=  75 MM</v>
          </cell>
          <cell r="D652" t="str">
            <v>M</v>
          </cell>
          <cell r="E652">
            <v>24.59</v>
          </cell>
        </row>
        <row r="653">
          <cell r="A653" t="str">
            <v>10.10.04</v>
          </cell>
          <cell r="B653" t="str">
            <v>SUDECAP</v>
          </cell>
          <cell r="C653" t="str">
            <v>D= 100 MM</v>
          </cell>
          <cell r="D653" t="str">
            <v>M</v>
          </cell>
          <cell r="E653">
            <v>24.79</v>
          </cell>
        </row>
        <row r="654">
          <cell r="A654" t="str">
            <v>10.10.05</v>
          </cell>
          <cell r="B654" t="str">
            <v>SUDECAP</v>
          </cell>
          <cell r="C654" t="str">
            <v>D= 150 MM</v>
          </cell>
          <cell r="D654" t="str">
            <v>M</v>
          </cell>
          <cell r="E654">
            <v>48.23</v>
          </cell>
        </row>
        <row r="655">
          <cell r="A655" t="str">
            <v>10.10.06</v>
          </cell>
          <cell r="B655" t="str">
            <v>SUDECAP</v>
          </cell>
          <cell r="C655" t="str">
            <v>D= 200 MM</v>
          </cell>
          <cell r="D655" t="str">
            <v>M</v>
          </cell>
          <cell r="E655">
            <v>63.52</v>
          </cell>
        </row>
        <row r="656">
          <cell r="A656" t="str">
            <v>10.10.07</v>
          </cell>
          <cell r="B656" t="str">
            <v>SUDECAP</v>
          </cell>
          <cell r="C656" t="str">
            <v>D= 250 MM</v>
          </cell>
          <cell r="D656" t="str">
            <v>M</v>
          </cell>
          <cell r="E656">
            <v>87.47</v>
          </cell>
        </row>
        <row r="657">
          <cell r="A657" t="str">
            <v>10.12</v>
          </cell>
          <cell r="B657" t="str">
            <v>SUDECAP</v>
          </cell>
          <cell r="C657" t="str">
            <v>TUBO PVC ESGOTO PONTA/BOLSA, SOLDA, INCL.CONEXOES</v>
          </cell>
        </row>
        <row r="658">
          <cell r="A658" t="str">
            <v>10.12.01</v>
          </cell>
          <cell r="B658" t="str">
            <v>SUDECAP</v>
          </cell>
          <cell r="C658" t="str">
            <v>D=  40 MM</v>
          </cell>
          <cell r="D658" t="str">
            <v>M</v>
          </cell>
          <cell r="E658">
            <v>12.14</v>
          </cell>
        </row>
        <row r="659">
          <cell r="A659" t="str">
            <v>10.14</v>
          </cell>
          <cell r="B659" t="str">
            <v>SUDECAP</v>
          </cell>
          <cell r="C659" t="str">
            <v>TUBO PVC ESG. REFORÇADO, PB, VIR., ANEL INCL.CONEX</v>
          </cell>
        </row>
        <row r="660">
          <cell r="A660" t="str">
            <v>10.14.03</v>
          </cell>
          <cell r="B660" t="str">
            <v>SUDECAP</v>
          </cell>
          <cell r="C660" t="str">
            <v>D=  75 MM</v>
          </cell>
          <cell r="D660" t="str">
            <v>M</v>
          </cell>
          <cell r="E660">
            <v>32.909999999999997</v>
          </cell>
        </row>
        <row r="661">
          <cell r="A661" t="str">
            <v>10.14.04</v>
          </cell>
          <cell r="B661" t="str">
            <v>SUDECAP</v>
          </cell>
          <cell r="C661" t="str">
            <v>D= 100 MM</v>
          </cell>
          <cell r="D661" t="str">
            <v>M</v>
          </cell>
          <cell r="E661">
            <v>33</v>
          </cell>
        </row>
        <row r="662">
          <cell r="A662" t="str">
            <v>10.14.05</v>
          </cell>
          <cell r="B662" t="str">
            <v>SUDECAP</v>
          </cell>
          <cell r="C662" t="str">
            <v>D= 150 MM</v>
          </cell>
          <cell r="D662" t="str">
            <v>M</v>
          </cell>
          <cell r="E662">
            <v>75.92</v>
          </cell>
        </row>
        <row r="663">
          <cell r="A663" t="str">
            <v>10.18</v>
          </cell>
          <cell r="B663" t="str">
            <v>SUDECAP</v>
          </cell>
          <cell r="C663" t="str">
            <v>CONEXOES</v>
          </cell>
        </row>
        <row r="664">
          <cell r="A664" t="str">
            <v>10.18.01</v>
          </cell>
          <cell r="B664" t="str">
            <v>SUDECAP</v>
          </cell>
          <cell r="C664" t="str">
            <v>ADAPTADOR PVC ROSCA E FLANGE P/ CX.D'AGUA D= 1/2"</v>
          </cell>
          <cell r="D664" t="str">
            <v>UN</v>
          </cell>
          <cell r="E664">
            <v>24.07</v>
          </cell>
        </row>
        <row r="665">
          <cell r="A665" t="str">
            <v>10.18.02</v>
          </cell>
          <cell r="B665" t="str">
            <v>SUDECAP</v>
          </cell>
          <cell r="C665" t="str">
            <v>ADAPTADOR PVC ROSCA E FLANGE P/ CX.D'AGUA D= 3/4"</v>
          </cell>
          <cell r="D665" t="str">
            <v>UN</v>
          </cell>
          <cell r="E665">
            <v>25.59</v>
          </cell>
        </row>
        <row r="666">
          <cell r="A666" t="str">
            <v>10.18.03</v>
          </cell>
          <cell r="B666" t="str">
            <v>SUDECAP</v>
          </cell>
          <cell r="C666" t="str">
            <v>ADAPTADOR PVC ROSCA E FLANGE P/ CX.D'AGUA D= 1"</v>
          </cell>
          <cell r="D666" t="str">
            <v>UN</v>
          </cell>
          <cell r="E666">
            <v>39.130000000000003</v>
          </cell>
        </row>
        <row r="667">
          <cell r="A667" t="str">
            <v>10.18.04</v>
          </cell>
          <cell r="B667" t="str">
            <v>SUDECAP</v>
          </cell>
          <cell r="C667" t="str">
            <v>ADAPTADOR PVC ROSCA E FLANGE P/ CX.D'AGUA D=1 1/4"</v>
          </cell>
          <cell r="D667" t="str">
            <v>UN</v>
          </cell>
          <cell r="E667">
            <v>54.76</v>
          </cell>
        </row>
        <row r="668">
          <cell r="A668" t="str">
            <v>10.18.05</v>
          </cell>
          <cell r="B668" t="str">
            <v>SUDECAP</v>
          </cell>
          <cell r="C668" t="str">
            <v>ADAPTADOR PVC ROSCA E FLANGE P/ CX.D'AGUA D=1 1/2"</v>
          </cell>
          <cell r="D668" t="str">
            <v>UN</v>
          </cell>
          <cell r="E668">
            <v>44.45</v>
          </cell>
        </row>
        <row r="669">
          <cell r="A669" t="str">
            <v>10.18.06</v>
          </cell>
          <cell r="B669" t="str">
            <v>SUDECAP</v>
          </cell>
          <cell r="C669" t="str">
            <v>ADAPTADOR PVC ROSCA E FLANGE P/ CX.D'AGUA D= 2"</v>
          </cell>
          <cell r="D669" t="str">
            <v>UN</v>
          </cell>
          <cell r="E669">
            <v>60.49</v>
          </cell>
        </row>
        <row r="670">
          <cell r="A670" t="str">
            <v>10.18.08</v>
          </cell>
          <cell r="B670" t="str">
            <v>SUDECAP</v>
          </cell>
          <cell r="C670" t="str">
            <v>ADAPTADOR PVC ROSCA E FLANGE P/ CX D'AGUA D=2 1/2"</v>
          </cell>
          <cell r="D670" t="str">
            <v>UN</v>
          </cell>
          <cell r="E670">
            <v>245.97</v>
          </cell>
        </row>
        <row r="671">
          <cell r="A671" t="str">
            <v>10.20</v>
          </cell>
          <cell r="B671" t="str">
            <v>SUDECAP</v>
          </cell>
          <cell r="C671" t="str">
            <v>REGISTRO DE PRESSAO</v>
          </cell>
        </row>
        <row r="672">
          <cell r="A672" t="str">
            <v>10.20.11</v>
          </cell>
          <cell r="B672" t="str">
            <v>SUDECAP</v>
          </cell>
          <cell r="C672" t="str">
            <v>COM CANOPLA DL-1416 D= 1/2" FABRIMAR/EQUIVALENTE</v>
          </cell>
          <cell r="D672" t="str">
            <v>UN</v>
          </cell>
          <cell r="E672">
            <v>59.34</v>
          </cell>
        </row>
        <row r="673">
          <cell r="A673" t="str">
            <v>10.20.12</v>
          </cell>
          <cell r="B673" t="str">
            <v>SUDECAP</v>
          </cell>
          <cell r="C673" t="str">
            <v>COM CANOPLA DL-1416 D= 3/4" FABRIMAR/EQUIVALENTE</v>
          </cell>
          <cell r="D673" t="str">
            <v>UN</v>
          </cell>
          <cell r="E673">
            <v>60.52</v>
          </cell>
        </row>
        <row r="674">
          <cell r="A674" t="str">
            <v>10.22</v>
          </cell>
          <cell r="B674" t="str">
            <v>SUDECAP</v>
          </cell>
          <cell r="C674" t="str">
            <v>REGISTRO DE GAVETA</v>
          </cell>
        </row>
        <row r="675">
          <cell r="A675" t="str">
            <v>10.22.01</v>
          </cell>
          <cell r="B675" t="str">
            <v>SUDECAP</v>
          </cell>
          <cell r="C675" t="str">
            <v>REGISTRO GAVETA BRUTO 1510-B 1/2"FABRIMAR /EQUIVALENTE</v>
          </cell>
          <cell r="D675" t="str">
            <v>UN</v>
          </cell>
          <cell r="E675">
            <v>33.74</v>
          </cell>
        </row>
        <row r="676">
          <cell r="A676" t="str">
            <v>10.22.02</v>
          </cell>
          <cell r="B676" t="str">
            <v>SUDECAP</v>
          </cell>
          <cell r="C676" t="str">
            <v>REGISTRO GAVETA BRUTO 1510-B 3/4"FABRIMAR /EQUIVALENTE</v>
          </cell>
          <cell r="D676" t="str">
            <v>UN</v>
          </cell>
          <cell r="E676">
            <v>37.29</v>
          </cell>
        </row>
        <row r="677">
          <cell r="A677" t="str">
            <v>10.22.03</v>
          </cell>
          <cell r="B677" t="str">
            <v>SUDECAP</v>
          </cell>
          <cell r="C677" t="str">
            <v>REGISTRO GAVETA BRUTO 1510-B  1" FABRIMAR /EQUIVALENTE</v>
          </cell>
          <cell r="D677" t="str">
            <v>UN</v>
          </cell>
          <cell r="E677">
            <v>43.41</v>
          </cell>
        </row>
        <row r="678">
          <cell r="A678" t="str">
            <v>10.22.04</v>
          </cell>
          <cell r="B678" t="str">
            <v>SUDECAP</v>
          </cell>
          <cell r="C678" t="str">
            <v>REGISTRO GAVETA BRUTO 1510-B 1 1/4" FABRIMAR/ EQUIVALENTE</v>
          </cell>
          <cell r="D678" t="str">
            <v>UN</v>
          </cell>
          <cell r="E678">
            <v>90.75</v>
          </cell>
        </row>
        <row r="679">
          <cell r="A679" t="str">
            <v>10.22.05</v>
          </cell>
          <cell r="B679" t="str">
            <v>SUDECAP</v>
          </cell>
          <cell r="C679" t="str">
            <v>REGISTRO GAVETA BRUTO 1510-B 1 1/2" FABRIMAR/ EQUIVALENTE</v>
          </cell>
          <cell r="D679" t="str">
            <v>UN</v>
          </cell>
          <cell r="E679">
            <v>89.87</v>
          </cell>
        </row>
        <row r="680">
          <cell r="A680" t="str">
            <v>10.22.06</v>
          </cell>
          <cell r="B680" t="str">
            <v>SUDECAP</v>
          </cell>
          <cell r="C680" t="str">
            <v>REGISTRO GAVETA BRUTO 1510-B  2"  FABRIMAR/EQUIVALENTE</v>
          </cell>
          <cell r="D680" t="str">
            <v>UN</v>
          </cell>
          <cell r="E680">
            <v>151.63999999999999</v>
          </cell>
        </row>
        <row r="681">
          <cell r="A681" t="str">
            <v>10.22.07</v>
          </cell>
          <cell r="B681" t="str">
            <v>SUDECAP</v>
          </cell>
          <cell r="C681" t="str">
            <v>REGISTRO GAVETA BRUTO 1502 2 1/2" DECA / EQUIVALENTE</v>
          </cell>
          <cell r="D681" t="str">
            <v>UN</v>
          </cell>
          <cell r="E681">
            <v>332.3</v>
          </cell>
        </row>
        <row r="682">
          <cell r="A682" t="str">
            <v>10.22.08</v>
          </cell>
          <cell r="B682" t="str">
            <v>SUDECAP</v>
          </cell>
          <cell r="C682" t="str">
            <v>REGISTRO GAVETA BRUTO 1502 3"     DECA / EQUIVALENTE</v>
          </cell>
          <cell r="D682" t="str">
            <v>UN</v>
          </cell>
          <cell r="E682">
            <v>473.35</v>
          </cell>
        </row>
        <row r="683">
          <cell r="A683" t="str">
            <v>10.22.09</v>
          </cell>
          <cell r="B683" t="str">
            <v>SUDECAP</v>
          </cell>
          <cell r="C683" t="str">
            <v>REGISTRO GAVETA BRUTO 1502 4"     DECA / EQUIVALENTE</v>
          </cell>
          <cell r="D683" t="str">
            <v>UN</v>
          </cell>
          <cell r="E683">
            <v>606.25</v>
          </cell>
        </row>
        <row r="684">
          <cell r="A684" t="str">
            <v>10.22.41</v>
          </cell>
          <cell r="B684" t="str">
            <v>SUDECAP</v>
          </cell>
          <cell r="C684" t="str">
            <v>COM CANOPLA C-1509 DL, D= 1/2" FABRIMAR OU EQUIVALENTE</v>
          </cell>
          <cell r="D684" t="str">
            <v>UN</v>
          </cell>
          <cell r="E684">
            <v>47.43</v>
          </cell>
        </row>
        <row r="685">
          <cell r="A685" t="str">
            <v>10.22.42</v>
          </cell>
          <cell r="B685" t="str">
            <v>SUDECAP</v>
          </cell>
          <cell r="C685" t="str">
            <v>COM CANOPLA C-1509 DL, D=3/4"  FABRIMAR OU EQUIVALENTE</v>
          </cell>
          <cell r="D685" t="str">
            <v>UN</v>
          </cell>
          <cell r="E685">
            <v>53.02</v>
          </cell>
        </row>
        <row r="686">
          <cell r="A686" t="str">
            <v>10.22.43</v>
          </cell>
          <cell r="B686" t="str">
            <v>SUDECAP</v>
          </cell>
          <cell r="C686" t="str">
            <v>COM CANOPLA C-1509 DL, D=1"    FABRIMAR OU EQUIVALENTE</v>
          </cell>
          <cell r="D686" t="str">
            <v>UN</v>
          </cell>
          <cell r="E686">
            <v>61.11</v>
          </cell>
        </row>
        <row r="687">
          <cell r="A687" t="str">
            <v>10.22.45</v>
          </cell>
          <cell r="B687" t="str">
            <v>SUDECAP</v>
          </cell>
          <cell r="C687" t="str">
            <v>COM CANOPLA C-1509 DL, D=1 1/2"FABRIMAR OU EQUIVALENTE</v>
          </cell>
          <cell r="D687" t="str">
            <v>UN</v>
          </cell>
          <cell r="E687">
            <v>98.15</v>
          </cell>
        </row>
        <row r="688">
          <cell r="A688" t="str">
            <v>10.24</v>
          </cell>
          <cell r="B688" t="str">
            <v>SUDECAP</v>
          </cell>
          <cell r="C688" t="str">
            <v>TORNEIRA</v>
          </cell>
        </row>
        <row r="689">
          <cell r="A689" t="str">
            <v>10.24.01</v>
          </cell>
          <cell r="B689" t="str">
            <v>SUDECAP</v>
          </cell>
          <cell r="C689" t="str">
            <v>P/PIA BANCA,ALAVANCA,SAIDA LATERAL 1167-P FABR/EQUIVALENTE</v>
          </cell>
          <cell r="D689" t="str">
            <v>UN</v>
          </cell>
          <cell r="E689">
            <v>352.93</v>
          </cell>
        </row>
        <row r="690">
          <cell r="A690" t="str">
            <v>10.24.02</v>
          </cell>
          <cell r="B690" t="str">
            <v>SUDECAP</v>
          </cell>
          <cell r="C690" t="str">
            <v>P/PIA MISTURADOR PAREDE 1258-DL FABRIMAR/EQUIVALENTE</v>
          </cell>
          <cell r="D690" t="str">
            <v>UN</v>
          </cell>
          <cell r="E690">
            <v>307.61</v>
          </cell>
        </row>
        <row r="691">
          <cell r="A691" t="str">
            <v>10.24.03</v>
          </cell>
          <cell r="B691" t="str">
            <v>SUDECAP</v>
          </cell>
          <cell r="C691" t="str">
            <v>P/PIA C/ALAVANCA 1157-P  FABRIMAR/EQUIVALENTE</v>
          </cell>
          <cell r="D691" t="str">
            <v>UN</v>
          </cell>
          <cell r="E691">
            <v>319.89</v>
          </cell>
        </row>
        <row r="692">
          <cell r="A692" t="str">
            <v>10.24.04</v>
          </cell>
          <cell r="B692" t="str">
            <v>SUDECAP</v>
          </cell>
          <cell r="C692" t="str">
            <v>P/PIA MISTURADOR BANCA 1256-DL FABRIMAR/EQUIVALENTE</v>
          </cell>
          <cell r="D692" t="str">
            <v>UN</v>
          </cell>
          <cell r="E692">
            <v>277.94</v>
          </cell>
        </row>
        <row r="693">
          <cell r="A693" t="str">
            <v>10.24.05</v>
          </cell>
          <cell r="B693" t="str">
            <v>SUDECAP</v>
          </cell>
          <cell r="C693" t="str">
            <v>P/PIA PAREDE SAIDA LATERAL 1168-DL FABRIMAR/EQUIVALENTE</v>
          </cell>
          <cell r="D693" t="str">
            <v>UN</v>
          </cell>
          <cell r="E693">
            <v>95.52</v>
          </cell>
        </row>
        <row r="694">
          <cell r="A694" t="str">
            <v>10.24.09</v>
          </cell>
          <cell r="B694" t="str">
            <v>SUDECAP</v>
          </cell>
          <cell r="C694" t="str">
            <v>P/PIA BANCA SAIDA LATERAL 1167-DL FABRIMAR/EQUIVALENTE</v>
          </cell>
          <cell r="D694" t="str">
            <v>UN</v>
          </cell>
          <cell r="E694">
            <v>170.12</v>
          </cell>
        </row>
        <row r="695">
          <cell r="A695" t="str">
            <v>10.24.10</v>
          </cell>
          <cell r="B695" t="str">
            <v>SUDECAP</v>
          </cell>
          <cell r="C695" t="str">
            <v>P/PIA PAREDE TOP JET 1171-DL FABRIMAR/EQUIVALENTE</v>
          </cell>
          <cell r="D695" t="str">
            <v>UN</v>
          </cell>
          <cell r="E695">
            <v>241.12</v>
          </cell>
        </row>
        <row r="696">
          <cell r="A696" t="str">
            <v>10.24.12</v>
          </cell>
          <cell r="B696" t="str">
            <v>SUDECAP</v>
          </cell>
          <cell r="C696" t="str">
            <v>P/TANQUE 1153-MY FABRIMAR/EQUIVALENTE</v>
          </cell>
          <cell r="D696" t="str">
            <v>UN</v>
          </cell>
          <cell r="E696">
            <v>48.12</v>
          </cell>
        </row>
        <row r="697">
          <cell r="A697" t="str">
            <v>10.24.13</v>
          </cell>
          <cell r="B697" t="str">
            <v>SUDECAP</v>
          </cell>
          <cell r="C697" t="str">
            <v>P/TANQUE 1153-JR FABRIMAR/EQUIVALENTE</v>
          </cell>
          <cell r="D697" t="str">
            <v>UN</v>
          </cell>
          <cell r="E697">
            <v>41.12</v>
          </cell>
        </row>
        <row r="698">
          <cell r="A698" t="str">
            <v>10.24.14</v>
          </cell>
          <cell r="B698" t="str">
            <v>SUDECAP</v>
          </cell>
          <cell r="C698" t="str">
            <v>TORNEIRA AQUAPRESS ANTIVANDALISMO 1180/AV FABRIMAR OU EQUIVALENTE</v>
          </cell>
          <cell r="D698" t="str">
            <v>UN</v>
          </cell>
          <cell r="E698">
            <v>299.75</v>
          </cell>
        </row>
        <row r="699">
          <cell r="A699" t="str">
            <v>10.24.16</v>
          </cell>
          <cell r="B699" t="str">
            <v>SUDECAP</v>
          </cell>
          <cell r="C699" t="str">
            <v>DE JARDIM 1128-MY D=1/2" FABRIMAR/EQUIVALENTE</v>
          </cell>
          <cell r="D699" t="str">
            <v>UN</v>
          </cell>
          <cell r="E699">
            <v>36.36</v>
          </cell>
        </row>
        <row r="700">
          <cell r="A700" t="str">
            <v>10.24.17</v>
          </cell>
          <cell r="B700" t="str">
            <v>SUDECAP</v>
          </cell>
          <cell r="C700" t="str">
            <v>DE JARDIM 1128-MY D=3/4" FABRIMAR/EQUIVALENTE</v>
          </cell>
          <cell r="D700" t="str">
            <v>UN</v>
          </cell>
          <cell r="E700">
            <v>39.89</v>
          </cell>
        </row>
        <row r="701">
          <cell r="A701" t="str">
            <v>10.24.20</v>
          </cell>
          <cell r="B701" t="str">
            <v>SUDECAP</v>
          </cell>
          <cell r="C701" t="str">
            <v>TORNEIRA DE PRESSAO PRESMATIC BENEFIT OU EQUIVALENTE</v>
          </cell>
          <cell r="D701" t="str">
            <v>UN</v>
          </cell>
          <cell r="E701">
            <v>210.51</v>
          </cell>
        </row>
        <row r="702">
          <cell r="A702" t="str">
            <v>10.24.21</v>
          </cell>
          <cell r="B702" t="str">
            <v>SUDECAP</v>
          </cell>
          <cell r="C702" t="str">
            <v>TONEIRA P/ LAVATORIO REF.1193 LINHA PERTUTTI DOCOL OU EQUIVALENTE</v>
          </cell>
          <cell r="D702" t="str">
            <v>UN</v>
          </cell>
          <cell r="E702">
            <v>111.18</v>
          </cell>
        </row>
        <row r="703">
          <cell r="A703" t="str">
            <v>10.24.27</v>
          </cell>
          <cell r="B703" t="str">
            <v>SUDECAP</v>
          </cell>
          <cell r="C703" t="str">
            <v>P/LAVATORIO 1190-DL  D=1/2" FABRIMAR/EQUIVALENTE</v>
          </cell>
          <cell r="D703" t="str">
            <v>UN</v>
          </cell>
          <cell r="E703">
            <v>116.4</v>
          </cell>
        </row>
        <row r="704">
          <cell r="A704" t="str">
            <v>10.24.28</v>
          </cell>
          <cell r="B704" t="str">
            <v>SUDECAP</v>
          </cell>
          <cell r="C704" t="str">
            <v>TORNEIRA P/ LAVATORIO REF.1194  INNOVARE FABRIMAR OU EQUIVALENTE</v>
          </cell>
          <cell r="D704" t="str">
            <v>UN</v>
          </cell>
          <cell r="E704">
            <v>132.93</v>
          </cell>
        </row>
        <row r="705">
          <cell r="A705" t="str">
            <v>10.24.34</v>
          </cell>
          <cell r="B705" t="str">
            <v>SUDECAP</v>
          </cell>
          <cell r="C705" t="str">
            <v>DE BOIA 1350 D= 1/2" DECA OU EQUIVALENTE</v>
          </cell>
          <cell r="D705" t="str">
            <v>UN</v>
          </cell>
          <cell r="E705">
            <v>77.12</v>
          </cell>
        </row>
        <row r="706">
          <cell r="A706" t="str">
            <v>10.24.35</v>
          </cell>
          <cell r="B706" t="str">
            <v>SUDECAP</v>
          </cell>
          <cell r="C706" t="str">
            <v>DE BOIA 1350 D= 3/4" DECA OU EQUIVALENTE</v>
          </cell>
          <cell r="D706" t="str">
            <v>UN</v>
          </cell>
          <cell r="E706">
            <v>81.17</v>
          </cell>
        </row>
        <row r="707">
          <cell r="A707" t="str">
            <v>10.24.36</v>
          </cell>
          <cell r="B707" t="str">
            <v>SUDECAP</v>
          </cell>
          <cell r="C707" t="str">
            <v>DE BOIA 1350 D= 1"   DECA OU EQUIVALENTE</v>
          </cell>
          <cell r="D707" t="str">
            <v>UN</v>
          </cell>
          <cell r="E707">
            <v>107.1</v>
          </cell>
        </row>
        <row r="708">
          <cell r="A708" t="str">
            <v>10.24.37</v>
          </cell>
          <cell r="B708" t="str">
            <v>SUDECAP</v>
          </cell>
          <cell r="C708" t="str">
            <v>DE BOIA 262 PARA CX. D´AGUA  D= 3/4" CIPLA/EQUIVALENTE</v>
          </cell>
          <cell r="D708" t="str">
            <v>UN</v>
          </cell>
          <cell r="E708">
            <v>54.12</v>
          </cell>
        </row>
        <row r="709">
          <cell r="A709" t="str">
            <v>10.24.39</v>
          </cell>
          <cell r="B709" t="str">
            <v>SUDECAP</v>
          </cell>
          <cell r="C709" t="str">
            <v>CHAVE BOIA AUTOMATICA P/RESERVATORIO  LENZ/EQUIVALENTE</v>
          </cell>
          <cell r="D709" t="str">
            <v>UN</v>
          </cell>
          <cell r="E709">
            <v>49.17</v>
          </cell>
        </row>
        <row r="710">
          <cell r="A710" t="str">
            <v>10.24.42</v>
          </cell>
          <cell r="B710" t="str">
            <v>SUDECAP</v>
          </cell>
          <cell r="C710" t="str">
            <v>DE LIMPEZA 1128-JR     D=1/2"  FABRIMAR OU EQUIVALENTE</v>
          </cell>
          <cell r="D710" t="str">
            <v>UN</v>
          </cell>
          <cell r="E710">
            <v>39.119999999999997</v>
          </cell>
        </row>
        <row r="711">
          <cell r="A711" t="str">
            <v>10.24.43</v>
          </cell>
          <cell r="B711" t="str">
            <v>SUDECAP</v>
          </cell>
          <cell r="C711" t="str">
            <v>PARA BEBEDOURO 1152JR  D=1/2"  FABRIMAR OU EQUIVALENTE</v>
          </cell>
          <cell r="D711" t="str">
            <v>UN</v>
          </cell>
          <cell r="E711">
            <v>41.13</v>
          </cell>
        </row>
        <row r="712">
          <cell r="A712" t="str">
            <v>10.24.52</v>
          </cell>
          <cell r="B712" t="str">
            <v>SUDECAP</v>
          </cell>
          <cell r="C712" t="str">
            <v>TORNEIRA DE PAREDE DELICATTA COM MISTURADOR DOCOL OU EQUIVALENTE</v>
          </cell>
          <cell r="D712" t="str">
            <v>UN</v>
          </cell>
          <cell r="E712">
            <v>329.93</v>
          </cell>
        </row>
        <row r="713">
          <cell r="A713" t="str">
            <v>10.24.57</v>
          </cell>
          <cell r="B713" t="str">
            <v>SUDECAP</v>
          </cell>
          <cell r="C713" t="str">
            <v>TORNEIRA P/ COZINHA DE MESA BICA ALTA PERTUTTI OU EQUIVALENTE</v>
          </cell>
          <cell r="D713" t="str">
            <v>UN</v>
          </cell>
          <cell r="E713">
            <v>81.599999999999994</v>
          </cell>
        </row>
        <row r="714">
          <cell r="A714" t="str">
            <v>10.25</v>
          </cell>
          <cell r="B714" t="str">
            <v>SUDECAP</v>
          </cell>
          <cell r="C714" t="str">
            <v>VALVULA</v>
          </cell>
        </row>
        <row r="715">
          <cell r="A715" t="str">
            <v>10.25.02</v>
          </cell>
          <cell r="B715" t="str">
            <v>SUDECAP</v>
          </cell>
          <cell r="C715" t="str">
            <v>P/ PIA 3 1/2X1 1/2" 1623 DARLIFLEX CROMADA/EQUIVALENTE</v>
          </cell>
          <cell r="D715" t="str">
            <v>UN</v>
          </cell>
          <cell r="E715">
            <v>27.52</v>
          </cell>
        </row>
        <row r="716">
          <cell r="A716" t="str">
            <v>10.25.11</v>
          </cell>
          <cell r="B716" t="str">
            <v>SUDECAP</v>
          </cell>
          <cell r="C716" t="str">
            <v>P/ LAVATORIO C/LADRAO 7/8" 1603 DARLIFLEX /EQUIVALENTE</v>
          </cell>
          <cell r="D716" t="str">
            <v>UN</v>
          </cell>
          <cell r="E716">
            <v>16.68</v>
          </cell>
        </row>
        <row r="717">
          <cell r="A717" t="str">
            <v>10.25.13</v>
          </cell>
          <cell r="B717" t="str">
            <v>SUDECAP</v>
          </cell>
          <cell r="C717" t="str">
            <v>P/ LAVATORIO 1601 FABRIMAR OU EQUIVALENTE</v>
          </cell>
          <cell r="D717" t="str">
            <v>UN</v>
          </cell>
          <cell r="E717">
            <v>59.73</v>
          </cell>
        </row>
        <row r="718">
          <cell r="A718" t="str">
            <v>10.25.17</v>
          </cell>
          <cell r="B718" t="str">
            <v>SUDECAP</v>
          </cell>
          <cell r="C718" t="str">
            <v>PARA TANQUE 1 1/4" 1606 DARLIFLEX CROMADA/EQUIVALENTE</v>
          </cell>
          <cell r="D718" t="str">
            <v>UN</v>
          </cell>
          <cell r="E718">
            <v>24.83</v>
          </cell>
        </row>
        <row r="719">
          <cell r="A719" t="str">
            <v>10.25.20</v>
          </cell>
          <cell r="B719" t="str">
            <v>SUDECAP</v>
          </cell>
          <cell r="C719" t="str">
            <v>P/ MICTORIO C/ FECHAM AUTOM. D= 1/2" DOCOL/EQUIVALENTE</v>
          </cell>
          <cell r="D719" t="str">
            <v>UN</v>
          </cell>
          <cell r="E719">
            <v>103.03</v>
          </cell>
        </row>
        <row r="720">
          <cell r="A720" t="str">
            <v>10.25.22</v>
          </cell>
          <cell r="B720" t="str">
            <v>SUDECAP</v>
          </cell>
          <cell r="C720" t="str">
            <v>VAL.DESCARGA E ACAB.BENEFIT DOCOL PNE OU EQUIVALENTE</v>
          </cell>
          <cell r="D720" t="str">
            <v>UN</v>
          </cell>
          <cell r="E720">
            <v>700.14</v>
          </cell>
        </row>
        <row r="721">
          <cell r="A721" t="str">
            <v>10.25.25</v>
          </cell>
          <cell r="B721" t="str">
            <v>SUDECAP</v>
          </cell>
          <cell r="C721" t="str">
            <v>DE DESCARGA 3650     D= 1 1/2" FABRIMAR OU EQUIVALENTE</v>
          </cell>
          <cell r="D721" t="str">
            <v>UN</v>
          </cell>
          <cell r="E721">
            <v>181.6</v>
          </cell>
        </row>
        <row r="722">
          <cell r="A722" t="str">
            <v>10.25.26</v>
          </cell>
          <cell r="B722" t="str">
            <v>SUDECAP</v>
          </cell>
          <cell r="C722" t="str">
            <v>VALV. DESCARGA E ACAB. ANTIVANDALISMO 1 1/2" DOCOL OU EQUIVALENTE</v>
          </cell>
          <cell r="D722" t="str">
            <v>UN</v>
          </cell>
          <cell r="E722">
            <v>279.92</v>
          </cell>
        </row>
        <row r="723">
          <cell r="A723" t="str">
            <v>10.25.51</v>
          </cell>
          <cell r="B723" t="str">
            <v>SUDECAP</v>
          </cell>
          <cell r="C723" t="str">
            <v>DE PVC P/ LAVATORIO S/ UNHO  Nº 11     CIPLA/EQUIVALENTE</v>
          </cell>
          <cell r="D723" t="str">
            <v>UN</v>
          </cell>
          <cell r="E723">
            <v>14.83</v>
          </cell>
        </row>
        <row r="724">
          <cell r="A724" t="str">
            <v>10.25.55</v>
          </cell>
          <cell r="B724" t="str">
            <v>SUDECAP</v>
          </cell>
          <cell r="C724" t="str">
            <v>VALVULA DE RETENÇAO DE PE COM CRIVO D= 3/4"</v>
          </cell>
          <cell r="D724" t="str">
            <v>UN</v>
          </cell>
          <cell r="E724">
            <v>85.43</v>
          </cell>
        </row>
        <row r="725">
          <cell r="A725" t="str">
            <v>10.25.56</v>
          </cell>
          <cell r="B725" t="str">
            <v>SUDECAP</v>
          </cell>
          <cell r="C725" t="str">
            <v>VALVULA DE RETENÇAO DE PE COM CRIVO D= 1"</v>
          </cell>
          <cell r="D725" t="str">
            <v>UN</v>
          </cell>
          <cell r="E725">
            <v>93.76</v>
          </cell>
        </row>
        <row r="726">
          <cell r="A726" t="str">
            <v>10.25.57</v>
          </cell>
          <cell r="B726" t="str">
            <v>SUDECAP</v>
          </cell>
          <cell r="C726" t="str">
            <v>VALVULA DE RETENÇAO DE PE COM CRIVO D= 1 1/2"</v>
          </cell>
          <cell r="D726" t="str">
            <v>UN</v>
          </cell>
          <cell r="E726">
            <v>145.88999999999999</v>
          </cell>
        </row>
        <row r="727">
          <cell r="A727" t="str">
            <v>10.25.59</v>
          </cell>
          <cell r="B727" t="str">
            <v>SUDECAP</v>
          </cell>
          <cell r="C727" t="str">
            <v>VALVULA DE RETENÇAO DE PE COM CRIVO D= 2"</v>
          </cell>
          <cell r="D727" t="str">
            <v>UN</v>
          </cell>
          <cell r="E727">
            <v>236.18</v>
          </cell>
        </row>
        <row r="728">
          <cell r="A728" t="str">
            <v>10.25.60</v>
          </cell>
          <cell r="B728" t="str">
            <v>SUDECAP</v>
          </cell>
          <cell r="C728" t="str">
            <v>VALVULA DE RETENÇAO UNIVERSAL D= 3/4"</v>
          </cell>
          <cell r="D728" t="str">
            <v>UN</v>
          </cell>
          <cell r="E728">
            <v>93.77</v>
          </cell>
        </row>
        <row r="729">
          <cell r="A729" t="str">
            <v>10.25.61</v>
          </cell>
          <cell r="B729" t="str">
            <v>SUDECAP</v>
          </cell>
          <cell r="C729" t="str">
            <v>VALVULA DE RETENÇAO UNIVERSAL D= 1"</v>
          </cell>
          <cell r="D729" t="str">
            <v>UN</v>
          </cell>
          <cell r="E729">
            <v>94.38</v>
          </cell>
        </row>
        <row r="730">
          <cell r="A730" t="str">
            <v>10.25.62</v>
          </cell>
          <cell r="B730" t="str">
            <v>SUDECAP</v>
          </cell>
          <cell r="C730" t="str">
            <v>VALVULA DE RETENÇAO UNIVERSAL D= 1 1/2"</v>
          </cell>
          <cell r="D730" t="str">
            <v>UN</v>
          </cell>
          <cell r="E730">
            <v>193.49</v>
          </cell>
        </row>
        <row r="731">
          <cell r="A731" t="str">
            <v>10.25.63</v>
          </cell>
          <cell r="B731" t="str">
            <v>SUDECAP</v>
          </cell>
          <cell r="C731" t="str">
            <v>VALVULA DE RETENÇAO UNIVERSAL D= 2"</v>
          </cell>
          <cell r="D731" t="str">
            <v>UN</v>
          </cell>
          <cell r="E731">
            <v>256.45</v>
          </cell>
        </row>
        <row r="732">
          <cell r="A732" t="str">
            <v>10.26</v>
          </cell>
          <cell r="B732" t="str">
            <v>SUDECAP</v>
          </cell>
          <cell r="C732" t="str">
            <v>GRELHA E RALO METALICO</v>
          </cell>
        </row>
        <row r="733">
          <cell r="A733" t="str">
            <v>10.26.11</v>
          </cell>
          <cell r="B733" t="str">
            <v>SUDECAP</v>
          </cell>
          <cell r="C733" t="str">
            <v>GRELHA/PORTA GRELHA AÇO INOX.FECHO GIRAT.100X100MM</v>
          </cell>
          <cell r="D733" t="str">
            <v>UN</v>
          </cell>
          <cell r="E733">
            <v>18.170000000000002</v>
          </cell>
        </row>
        <row r="734">
          <cell r="A734" t="str">
            <v>10.26.12</v>
          </cell>
          <cell r="B734" t="str">
            <v>SUDECAP</v>
          </cell>
          <cell r="C734" t="str">
            <v>GRELHA/PORTA GRELHA AÇO INOX.FECHO GIRAT.150X150MM</v>
          </cell>
          <cell r="D734" t="str">
            <v>UN</v>
          </cell>
          <cell r="E734">
            <v>20.079999999999998</v>
          </cell>
        </row>
        <row r="735">
          <cell r="A735" t="str">
            <v>10.26.35</v>
          </cell>
          <cell r="B735" t="str">
            <v>SUDECAP</v>
          </cell>
          <cell r="C735" t="str">
            <v>RALO GRELHA CROMADA 10X10CM CROMADO MOLDENOX /EQUIVALENTE</v>
          </cell>
          <cell r="D735" t="str">
            <v>UN</v>
          </cell>
          <cell r="E735">
            <v>38.380000000000003</v>
          </cell>
        </row>
        <row r="736">
          <cell r="A736" t="str">
            <v>10.26.36</v>
          </cell>
          <cell r="B736" t="str">
            <v>SUDECAP</v>
          </cell>
          <cell r="C736" t="str">
            <v>RALO GRELHA CROMADA 15X15CM CROMADO MOLDENOX /EQUIVALENTE</v>
          </cell>
          <cell r="D736" t="str">
            <v>UN</v>
          </cell>
          <cell r="E736">
            <v>25.56</v>
          </cell>
        </row>
        <row r="737">
          <cell r="A737" t="str">
            <v>10.26.37</v>
          </cell>
          <cell r="B737" t="str">
            <v>SUDECAP</v>
          </cell>
          <cell r="C737" t="str">
            <v>TAMPA CEGA EM INOX P/ CAIXA SIFONADA 150X150MM</v>
          </cell>
          <cell r="D737" t="str">
            <v>UN</v>
          </cell>
          <cell r="E737">
            <v>42.79</v>
          </cell>
        </row>
        <row r="738">
          <cell r="A738" t="str">
            <v>10.27</v>
          </cell>
          <cell r="B738" t="str">
            <v>SUDECAP</v>
          </cell>
          <cell r="C738" t="str">
            <v>CHUVEIRO, LIGAÇAO E SIFAO</v>
          </cell>
        </row>
        <row r="739">
          <cell r="A739" t="str">
            <v>10.27.02</v>
          </cell>
          <cell r="B739" t="str">
            <v>SUDECAP</v>
          </cell>
          <cell r="C739" t="str">
            <v>BRAÇO P/CHUVEIRO 1/2" X 0,40 M PERFLEX 1781 CR/EQUIVALENTE</v>
          </cell>
          <cell r="D739" t="str">
            <v>UN</v>
          </cell>
          <cell r="E739">
            <v>31.83</v>
          </cell>
        </row>
        <row r="740">
          <cell r="A740" t="str">
            <v>10.27.03</v>
          </cell>
          <cell r="B740" t="str">
            <v>SUDECAP</v>
          </cell>
          <cell r="C740" t="str">
            <v>BRACO P/ CHUVEIRO PVC 1/2" X 40 CM LORENZETTI/EQUIVALENTE</v>
          </cell>
          <cell r="D740" t="str">
            <v>UN</v>
          </cell>
          <cell r="E740">
            <v>26.63</v>
          </cell>
        </row>
        <row r="741">
          <cell r="A741" t="str">
            <v>10.27.11</v>
          </cell>
          <cell r="B741" t="str">
            <v>SUDECAP</v>
          </cell>
          <cell r="C741" t="str">
            <v>CHUVEIRO ARTICULADO PICCOLO 1991 CROM.FABRIMAR/EQUIVALENTE</v>
          </cell>
          <cell r="D741" t="str">
            <v>UN</v>
          </cell>
          <cell r="E741">
            <v>199.76</v>
          </cell>
        </row>
        <row r="742">
          <cell r="A742" t="str">
            <v>10.27.15</v>
          </cell>
          <cell r="B742" t="str">
            <v>SUDECAP</v>
          </cell>
          <cell r="C742" t="str">
            <v>CHUVEIRO ELETRICO CROMADO  D= 1/2"  LORENZETTI/EQUIVALENTE</v>
          </cell>
          <cell r="D742" t="str">
            <v>UN</v>
          </cell>
          <cell r="E742">
            <v>210.4</v>
          </cell>
        </row>
        <row r="743">
          <cell r="A743" t="str">
            <v>10.27.23</v>
          </cell>
          <cell r="B743" t="str">
            <v>SUDECAP</v>
          </cell>
          <cell r="C743" t="str">
            <v>DUCHINHA ACQUA-JET  C-2195 DL         FABRIMAR/EQUIVALENTE</v>
          </cell>
          <cell r="D743" t="str">
            <v>UN</v>
          </cell>
          <cell r="E743">
            <v>47.39</v>
          </cell>
        </row>
        <row r="744">
          <cell r="A744" t="str">
            <v>10.27.31</v>
          </cell>
          <cell r="B744" t="str">
            <v>SUDECAP</v>
          </cell>
          <cell r="C744" t="str">
            <v>LIGAÇAO FLEXIVEL 1/2"X0,40M 4607-40 MXF FABRIMAR OU EQUIVALENTE</v>
          </cell>
          <cell r="D744" t="str">
            <v>UN</v>
          </cell>
          <cell r="E744">
            <v>38.83</v>
          </cell>
        </row>
        <row r="745">
          <cell r="A745" t="str">
            <v>10.27.47</v>
          </cell>
          <cell r="B745" t="str">
            <v>SUDECAP</v>
          </cell>
          <cell r="C745" t="str">
            <v>TUBO P/ VALVULA DESCARGA Nº 18 C/ADAPT. D= 1 1/2"</v>
          </cell>
          <cell r="D745" t="str">
            <v>UN</v>
          </cell>
          <cell r="E745">
            <v>27.55</v>
          </cell>
        </row>
        <row r="746">
          <cell r="A746" t="str">
            <v>10.27.49</v>
          </cell>
          <cell r="B746" t="str">
            <v>SUDECAP</v>
          </cell>
          <cell r="C746" t="str">
            <v>TUBO LONGO P/CX.DESCARGA SOBREPOR 40 MM X 1,60 METROS</v>
          </cell>
          <cell r="D746" t="str">
            <v>UN</v>
          </cell>
          <cell r="E746">
            <v>31.79</v>
          </cell>
        </row>
        <row r="747">
          <cell r="A747" t="str">
            <v>10.27.51</v>
          </cell>
          <cell r="B747" t="str">
            <v>SUDECAP</v>
          </cell>
          <cell r="C747" t="str">
            <v>TUBO LIGAÇAO AGUA-VASO METAL CROM. C/ SOBRECANOPLA</v>
          </cell>
          <cell r="D747" t="str">
            <v>UN</v>
          </cell>
          <cell r="E747">
            <v>47.93</v>
          </cell>
        </row>
        <row r="748">
          <cell r="A748" t="str">
            <v>10.27.53</v>
          </cell>
          <cell r="B748" t="str">
            <v>SUDECAP</v>
          </cell>
          <cell r="C748" t="str">
            <v>TUBO LIGAÇAO AGUA-VASO PVC CROMADO C/ SOBRECANOPLA</v>
          </cell>
          <cell r="D748" t="str">
            <v>UN</v>
          </cell>
          <cell r="E748">
            <v>38.72</v>
          </cell>
        </row>
        <row r="749">
          <cell r="A749" t="str">
            <v>10.27.55</v>
          </cell>
          <cell r="B749" t="str">
            <v>SUDECAP</v>
          </cell>
          <cell r="C749" t="str">
            <v>BOLSA DE BORRACHA 340  D= 1 1/2"</v>
          </cell>
          <cell r="D749" t="str">
            <v>UN</v>
          </cell>
          <cell r="E749">
            <v>9.5299999999999994</v>
          </cell>
        </row>
        <row r="750">
          <cell r="A750" t="str">
            <v>10.27.61</v>
          </cell>
          <cell r="B750" t="str">
            <v>SUDECAP</v>
          </cell>
          <cell r="C750" t="str">
            <v>SIFAO LAVATORIO COPO REGULAVEL 1"X 1 1/2"SIGMA/EQUIVALENTE</v>
          </cell>
          <cell r="D750" t="str">
            <v>UN</v>
          </cell>
          <cell r="E750">
            <v>165.46</v>
          </cell>
        </row>
        <row r="751">
          <cell r="A751" t="str">
            <v>10.27.63</v>
          </cell>
          <cell r="B751" t="str">
            <v>SUDECAP</v>
          </cell>
          <cell r="C751" t="str">
            <v>SIFAO PIA COPO REGULAVEL 1 1/2" X 1 1/2" SIGMA/EQUIVALENTE</v>
          </cell>
          <cell r="D751" t="str">
            <v>UN</v>
          </cell>
          <cell r="E751">
            <v>145.88999999999999</v>
          </cell>
        </row>
        <row r="752">
          <cell r="A752" t="str">
            <v>10.29</v>
          </cell>
          <cell r="B752" t="str">
            <v>SUDECAP</v>
          </cell>
          <cell r="C752" t="str">
            <v>LIGACAO DE AGUA</v>
          </cell>
        </row>
        <row r="753">
          <cell r="A753" t="str">
            <v>10.29.01</v>
          </cell>
          <cell r="B753" t="str">
            <v>SUDECAP</v>
          </cell>
          <cell r="C753" t="str">
            <v>KIT CAVALETE METAL COM REGISTRO 1/2" COPASA</v>
          </cell>
          <cell r="D753" t="str">
            <v>UN</v>
          </cell>
          <cell r="E753">
            <v>142.82</v>
          </cell>
        </row>
        <row r="754">
          <cell r="A754" t="str">
            <v>10.29.02</v>
          </cell>
          <cell r="B754" t="str">
            <v>SUDECAP</v>
          </cell>
          <cell r="C754" t="str">
            <v>KIT CAVALETE METAL COM REGISTRO 3/4" COPASA</v>
          </cell>
          <cell r="D754" t="str">
            <v>UN</v>
          </cell>
          <cell r="E754">
            <v>212.17</v>
          </cell>
        </row>
        <row r="755">
          <cell r="A755" t="str">
            <v>10.29.03</v>
          </cell>
          <cell r="B755" t="str">
            <v>SUDECAP</v>
          </cell>
          <cell r="C755" t="str">
            <v>KIT CAVALETE METAL COM REGISTRO   1" COPASA</v>
          </cell>
          <cell r="D755" t="str">
            <v>UN</v>
          </cell>
          <cell r="E755">
            <v>401.86</v>
          </cell>
        </row>
        <row r="756">
          <cell r="A756" t="str">
            <v>10.30</v>
          </cell>
          <cell r="B756" t="str">
            <v>SUDECAP</v>
          </cell>
          <cell r="C756" t="str">
            <v>ACESSORIO DE FIXAÇAO</v>
          </cell>
        </row>
        <row r="757">
          <cell r="A757" t="str">
            <v>10.30.01</v>
          </cell>
          <cell r="B757" t="str">
            <v>SUDECAP</v>
          </cell>
          <cell r="C757" t="str">
            <v>PARAFUSO CASTELO COM BUCHA N.8 E ARRUELA</v>
          </cell>
          <cell r="D757" t="str">
            <v>UN</v>
          </cell>
          <cell r="E757">
            <v>7.01</v>
          </cell>
        </row>
        <row r="758">
          <cell r="A758" t="str">
            <v>10.35</v>
          </cell>
          <cell r="B758" t="str">
            <v>SUDECAP</v>
          </cell>
          <cell r="C758" t="str">
            <v>CAIXA E RALO</v>
          </cell>
        </row>
        <row r="759">
          <cell r="A759" t="str">
            <v>10.35.01</v>
          </cell>
          <cell r="B759" t="str">
            <v>SUDECAP</v>
          </cell>
          <cell r="C759" t="str">
            <v>CX. ALVENARIA 30X30X50CM C/TAMPA FERRO P/REGISTRO</v>
          </cell>
          <cell r="D759" t="str">
            <v>UN</v>
          </cell>
          <cell r="E759">
            <v>317.68</v>
          </cell>
        </row>
        <row r="760">
          <cell r="A760" t="str">
            <v>10.35.03</v>
          </cell>
          <cell r="B760" t="str">
            <v>SUDECAP</v>
          </cell>
          <cell r="C760" t="str">
            <v>CX. ALVENARIA 50X50X50 CM PARA HIDROMETRO C/ TAMPA</v>
          </cell>
          <cell r="D760" t="str">
            <v>UN</v>
          </cell>
          <cell r="E760">
            <v>386.59</v>
          </cell>
        </row>
        <row r="761">
          <cell r="A761" t="str">
            <v>10.35.11</v>
          </cell>
          <cell r="B761" t="str">
            <v>SUDECAP</v>
          </cell>
          <cell r="C761" t="str">
            <v>CX. SIFONADA PVC C/GRELHA QUADR/RED. 150X150X50 MM</v>
          </cell>
          <cell r="D761" t="str">
            <v>UN</v>
          </cell>
          <cell r="E761">
            <v>55.67</v>
          </cell>
        </row>
        <row r="762">
          <cell r="A762" t="str">
            <v>10.35.13</v>
          </cell>
          <cell r="B762" t="str">
            <v>SUDECAP</v>
          </cell>
          <cell r="C762" t="str">
            <v>CX. SIFONADA PVC C/GRELHA QUADR/RED. 150X185X75 MM</v>
          </cell>
          <cell r="D762" t="str">
            <v>UN</v>
          </cell>
          <cell r="E762">
            <v>52.96</v>
          </cell>
        </row>
        <row r="763">
          <cell r="A763" t="str">
            <v>10.35.15</v>
          </cell>
          <cell r="B763" t="str">
            <v>SUDECAP</v>
          </cell>
          <cell r="C763" t="str">
            <v>CX. SIFONADA PVC C/GRELHA REDONDA    100X100X50 MM</v>
          </cell>
          <cell r="D763" t="str">
            <v>UN</v>
          </cell>
          <cell r="E763">
            <v>48.17</v>
          </cell>
        </row>
        <row r="764">
          <cell r="A764" t="str">
            <v>10.35.20</v>
          </cell>
          <cell r="B764" t="str">
            <v>SUDECAP</v>
          </cell>
          <cell r="C764" t="str">
            <v>CX. SIFONADA PVC C/ TAMPA CEGA       250X172X50 MM</v>
          </cell>
          <cell r="D764" t="str">
            <v>UN</v>
          </cell>
          <cell r="E764">
            <v>79.56</v>
          </cell>
        </row>
        <row r="765">
          <cell r="A765" t="str">
            <v>10.35.21</v>
          </cell>
          <cell r="B765" t="str">
            <v>SUDECAP</v>
          </cell>
          <cell r="C765" t="str">
            <v>CX. SIFONADA PVC C/ TAMPA CEGA       250X230X75 MM</v>
          </cell>
          <cell r="D765" t="str">
            <v>UN</v>
          </cell>
          <cell r="E765">
            <v>117.59</v>
          </cell>
        </row>
        <row r="766">
          <cell r="A766" t="str">
            <v>10.35.22</v>
          </cell>
          <cell r="B766" t="str">
            <v>SUDECAP</v>
          </cell>
          <cell r="C766" t="str">
            <v>CAIXA SIFONADA PVC 100X150X50MM</v>
          </cell>
          <cell r="D766" t="str">
            <v>UN</v>
          </cell>
          <cell r="E766">
            <v>47.77</v>
          </cell>
        </row>
        <row r="767">
          <cell r="A767" t="str">
            <v>10.35.31</v>
          </cell>
          <cell r="B767" t="str">
            <v>SUDECAP</v>
          </cell>
          <cell r="C767" t="str">
            <v>RALO PVC C/SAIDA ARTICULADA C/GRELHA E PORTA GRELHA BRANCA 100X40 MM</v>
          </cell>
          <cell r="D767" t="str">
            <v>UN</v>
          </cell>
          <cell r="E767">
            <v>24.38</v>
          </cell>
        </row>
        <row r="768">
          <cell r="A768" t="str">
            <v>10.35.33</v>
          </cell>
          <cell r="B768" t="str">
            <v>SUDECAP</v>
          </cell>
          <cell r="C768" t="str">
            <v>RALO SECO PVC SAIDA SOLDAVEL             100X40 MM</v>
          </cell>
          <cell r="D768" t="str">
            <v>UN</v>
          </cell>
          <cell r="E768">
            <v>28.56</v>
          </cell>
        </row>
        <row r="769">
          <cell r="A769" t="str">
            <v>10.35.41</v>
          </cell>
          <cell r="B769" t="str">
            <v>SUDECAP</v>
          </cell>
          <cell r="C769" t="str">
            <v>CAIXA DE DESCARGA EXTERNA ALTA 6 LITROS</v>
          </cell>
          <cell r="D769" t="str">
            <v>UN</v>
          </cell>
          <cell r="E769">
            <v>74.069999999999993</v>
          </cell>
        </row>
        <row r="770">
          <cell r="A770" t="str">
            <v>10.35.50</v>
          </cell>
          <cell r="B770" t="str">
            <v>SUDECAP</v>
          </cell>
          <cell r="C770" t="str">
            <v>CAIXA D'AGUA POLIETILENO COM TAMPA 310 L</v>
          </cell>
          <cell r="D770" t="str">
            <v>UN</v>
          </cell>
          <cell r="E770">
            <v>283.47000000000003</v>
          </cell>
        </row>
        <row r="771">
          <cell r="A771" t="str">
            <v>10.35.51</v>
          </cell>
          <cell r="B771" t="str">
            <v>SUDECAP</v>
          </cell>
          <cell r="C771" t="str">
            <v>CAIXA D'AGUA POLIETILENO COM TAMPA 500 L</v>
          </cell>
          <cell r="D771" t="str">
            <v>UN</v>
          </cell>
          <cell r="E771">
            <v>310.47000000000003</v>
          </cell>
        </row>
        <row r="772">
          <cell r="A772" t="str">
            <v>10.35.52</v>
          </cell>
          <cell r="B772" t="str">
            <v>SUDECAP</v>
          </cell>
          <cell r="C772" t="str">
            <v>CAIXA D'AGUA POLIETILENO COM TAMPA 1000 L</v>
          </cell>
          <cell r="D772" t="str">
            <v>UN</v>
          </cell>
          <cell r="E772">
            <v>427.46</v>
          </cell>
        </row>
        <row r="773">
          <cell r="A773" t="str">
            <v>10.35.69</v>
          </cell>
          <cell r="B773" t="str">
            <v>SUDECAP</v>
          </cell>
          <cell r="C773" t="str">
            <v>CX.DE GORDURA PRE-FABRICADA SIMPLES  D=400MMX635MM</v>
          </cell>
          <cell r="D773" t="str">
            <v>UN</v>
          </cell>
          <cell r="E773">
            <v>290.62</v>
          </cell>
        </row>
        <row r="774">
          <cell r="A774" t="str">
            <v>10.35.70</v>
          </cell>
          <cell r="B774" t="str">
            <v>SUDECAP</v>
          </cell>
          <cell r="C774" t="str">
            <v>CX.DE GORDURA PRE-FABRICADA DUPLA    D=600MMX800MM</v>
          </cell>
          <cell r="D774" t="str">
            <v>UN</v>
          </cell>
          <cell r="E774">
            <v>564.66</v>
          </cell>
        </row>
        <row r="775">
          <cell r="A775" t="str">
            <v>10.35.71</v>
          </cell>
          <cell r="B775" t="str">
            <v>SUDECAP</v>
          </cell>
          <cell r="C775" t="str">
            <v>CX. D'AGUA EM FIBRA DE VIDRO COM TAMPA 8000L</v>
          </cell>
          <cell r="D775" t="str">
            <v>UN</v>
          </cell>
          <cell r="E775">
            <v>3285.12</v>
          </cell>
        </row>
        <row r="776">
          <cell r="A776" t="str">
            <v>10.35.72</v>
          </cell>
          <cell r="B776" t="str">
            <v>SUDECAP</v>
          </cell>
          <cell r="C776" t="str">
            <v>RALO HEMISFERICO TIPO ABACAXI D=  50MM</v>
          </cell>
          <cell r="D776" t="str">
            <v>UN</v>
          </cell>
          <cell r="E776">
            <v>11.32</v>
          </cell>
        </row>
        <row r="777">
          <cell r="A777" t="str">
            <v>10.35.73</v>
          </cell>
          <cell r="B777" t="str">
            <v>SUDECAP</v>
          </cell>
          <cell r="C777" t="str">
            <v>RALO HEMISFERICO TIPO ABACAXI D=  75MM</v>
          </cell>
          <cell r="D777" t="str">
            <v>UN</v>
          </cell>
          <cell r="E777">
            <v>15.6</v>
          </cell>
        </row>
        <row r="778">
          <cell r="A778" t="str">
            <v>10.35.74</v>
          </cell>
          <cell r="B778" t="str">
            <v>SUDECAP</v>
          </cell>
          <cell r="C778" t="str">
            <v>RALO HEMISFERICO TIPO ABACAXI D= 100MM</v>
          </cell>
          <cell r="D778" t="str">
            <v>UN</v>
          </cell>
          <cell r="E778">
            <v>23.06</v>
          </cell>
        </row>
        <row r="779">
          <cell r="A779" t="str">
            <v>10.40</v>
          </cell>
          <cell r="B779" t="str">
            <v>SUDECAP</v>
          </cell>
          <cell r="C779" t="str">
            <v>LAVATORIO</v>
          </cell>
        </row>
        <row r="780">
          <cell r="A780" t="str">
            <v>10.40.01</v>
          </cell>
          <cell r="B780" t="str">
            <v>SUDECAP</v>
          </cell>
          <cell r="C780" t="str">
            <v>CUBA DE EMBUTIR OVAL (49 X 32,5 CM),CELITE/EQUIVALENTE</v>
          </cell>
          <cell r="D780" t="str">
            <v>UN</v>
          </cell>
          <cell r="E780">
            <v>155.12</v>
          </cell>
        </row>
        <row r="781">
          <cell r="A781" t="str">
            <v>10.40.02</v>
          </cell>
          <cell r="B781" t="str">
            <v>SUDECAP</v>
          </cell>
          <cell r="C781" t="str">
            <v>CUBA EMBUTIR OVAL (49X32,5CM) CELITE/EQUIVALENTE. COMPLETO</v>
          </cell>
          <cell r="D781" t="str">
            <v>UN</v>
          </cell>
          <cell r="E781">
            <v>419.15</v>
          </cell>
        </row>
        <row r="782">
          <cell r="A782" t="str">
            <v>10.40.04</v>
          </cell>
          <cell r="B782" t="str">
            <v>SUDECAP</v>
          </cell>
          <cell r="C782" t="str">
            <v>LAVATORIO SUSPENSO (41 X 29,5 CM)AZALEA CELITE/EQUIVALENTE</v>
          </cell>
          <cell r="D782" t="str">
            <v>UN</v>
          </cell>
          <cell r="E782">
            <v>217.46</v>
          </cell>
        </row>
        <row r="783">
          <cell r="A783" t="str">
            <v>10.40.05</v>
          </cell>
          <cell r="B783" t="str">
            <v>SUDECAP</v>
          </cell>
          <cell r="C783" t="str">
            <v>LAV.SUSP.(41X29,5CM)AZALEA CELITE/EQUIVALENTE COMPLETO</v>
          </cell>
          <cell r="D783" t="str">
            <v>UN</v>
          </cell>
          <cell r="E783">
            <v>440.98</v>
          </cell>
        </row>
        <row r="784">
          <cell r="A784" t="str">
            <v>10.40.06</v>
          </cell>
          <cell r="B784" t="str">
            <v>SUDECAP</v>
          </cell>
          <cell r="C784" t="str">
            <v>LAV.SUSPENSO (46,5X34 CM)GUARAPARI, LOGASA/EQUIVALENTE</v>
          </cell>
          <cell r="D784" t="str">
            <v>UN</v>
          </cell>
          <cell r="E784">
            <v>163.46</v>
          </cell>
        </row>
        <row r="785">
          <cell r="A785" t="str">
            <v>10.40.07</v>
          </cell>
          <cell r="B785" t="str">
            <v>SUDECAP</v>
          </cell>
          <cell r="C785" t="str">
            <v>LAV.SUSP.(46,5X34CM) GUARAPARI LOGASA/EQUIVALENTE COMPLETO</v>
          </cell>
          <cell r="D785" t="str">
            <v>UN</v>
          </cell>
          <cell r="E785">
            <v>386.98</v>
          </cell>
        </row>
        <row r="786">
          <cell r="A786" t="str">
            <v>10.40.08</v>
          </cell>
          <cell r="B786" t="str">
            <v>SUDECAP</v>
          </cell>
          <cell r="C786" t="str">
            <v>LAVATORIO DE PAREDE CELITE 02007 LINHA SAVEIRO OU EQUIVALENTE</v>
          </cell>
          <cell r="D786" t="str">
            <v>UN</v>
          </cell>
          <cell r="E786">
            <v>172.46</v>
          </cell>
        </row>
        <row r="787">
          <cell r="A787" t="str">
            <v>10.40.09</v>
          </cell>
          <cell r="B787" t="str">
            <v>SUDECAP</v>
          </cell>
          <cell r="C787" t="str">
            <v>CUBA DE SOBREPOR OVAL (52X44,5 CM) CELITE /EQUIVALENTE</v>
          </cell>
          <cell r="D787" t="str">
            <v>UN</v>
          </cell>
          <cell r="E787">
            <v>297.45999999999998</v>
          </cell>
        </row>
        <row r="788">
          <cell r="A788" t="str">
            <v>10.40.10</v>
          </cell>
          <cell r="B788" t="str">
            <v>SUDECAP</v>
          </cell>
          <cell r="C788" t="str">
            <v>CUBA SOBREPOR OVAL(52X44,5 CM) CELITE/EQUIVALENTE COMPLETO</v>
          </cell>
          <cell r="D788" t="str">
            <v>UN</v>
          </cell>
          <cell r="E788">
            <v>518.44000000000005</v>
          </cell>
        </row>
        <row r="789">
          <cell r="A789" t="str">
            <v>10.40.11</v>
          </cell>
          <cell r="B789" t="str">
            <v>SUDECAP</v>
          </cell>
          <cell r="C789" t="str">
            <v>LAVAT.CANTO COR BRANCA L76 MASTER DECA/EQUIVALENTE.COMPLET</v>
          </cell>
          <cell r="D789" t="str">
            <v>CJ</v>
          </cell>
          <cell r="E789">
            <v>1391.17</v>
          </cell>
        </row>
        <row r="790">
          <cell r="A790" t="str">
            <v>10.40.12</v>
          </cell>
          <cell r="B790" t="str">
            <v>SUDECAP</v>
          </cell>
          <cell r="C790" t="str">
            <v>LAVAT.C/COLUNA SUSPENSA LINHA FIT-CELITE/EQUIVALENTE.COMPL</v>
          </cell>
          <cell r="D790" t="str">
            <v>CJ</v>
          </cell>
          <cell r="E790">
            <v>744.88</v>
          </cell>
        </row>
        <row r="791">
          <cell r="A791" t="str">
            <v>10.40.26</v>
          </cell>
          <cell r="B791" t="str">
            <v>SUDECAP</v>
          </cell>
          <cell r="C791" t="str">
            <v>LAVAT. C/COLUNA SUSPENSA VOGUE PLUS L51-CS117 DECA OU EQUIVALENTE</v>
          </cell>
          <cell r="D791" t="str">
            <v>UN</v>
          </cell>
          <cell r="E791">
            <v>749.33</v>
          </cell>
        </row>
        <row r="792">
          <cell r="A792" t="str">
            <v>10.40.27</v>
          </cell>
          <cell r="B792" t="str">
            <v>SUDECAP</v>
          </cell>
          <cell r="C792" t="str">
            <v>LAVATORIO PEQUENO BRANCO GELO L915 RAVENA/EQUIVALENTE</v>
          </cell>
          <cell r="D792" t="str">
            <v>UN</v>
          </cell>
          <cell r="E792">
            <v>137.58000000000001</v>
          </cell>
        </row>
        <row r="793">
          <cell r="A793" t="str">
            <v>10.40.54</v>
          </cell>
          <cell r="B793" t="str">
            <v>SUDECAP</v>
          </cell>
          <cell r="C793" t="str">
            <v>LAVAT. CANTO LINHA IZY BRANCO REF.101 DECA/EQUIVALENTE</v>
          </cell>
          <cell r="D793" t="str">
            <v>UN</v>
          </cell>
          <cell r="E793">
            <v>236.51</v>
          </cell>
        </row>
        <row r="794">
          <cell r="A794" t="str">
            <v>10.41</v>
          </cell>
          <cell r="B794" t="str">
            <v>SUDECAP</v>
          </cell>
          <cell r="C794" t="str">
            <v>VASO SANITARIO</v>
          </cell>
        </row>
        <row r="795">
          <cell r="A795" t="str">
            <v>10.41.01</v>
          </cell>
          <cell r="B795" t="str">
            <v>SUDECAP</v>
          </cell>
          <cell r="C795" t="str">
            <v>CONVENCIONAL BRANCA,AZALEA CELITE/EQUIVALENTE</v>
          </cell>
          <cell r="D795" t="str">
            <v>UN</v>
          </cell>
          <cell r="E795">
            <v>331.23</v>
          </cell>
        </row>
        <row r="796">
          <cell r="A796" t="str">
            <v>10.41.02</v>
          </cell>
          <cell r="B796" t="str">
            <v>SUDECAP</v>
          </cell>
          <cell r="C796" t="str">
            <v>CONVENCIONAL BRANCA,AZALEA CELITE/EQUIVALENTE COMPLETO</v>
          </cell>
          <cell r="D796" t="str">
            <v>UN</v>
          </cell>
          <cell r="E796">
            <v>606.16999999999996</v>
          </cell>
        </row>
        <row r="797">
          <cell r="A797" t="str">
            <v>10.41.03</v>
          </cell>
          <cell r="B797" t="str">
            <v>SUDECAP</v>
          </cell>
          <cell r="C797" t="str">
            <v>CONJUNTO ACOPLADO BRANCA, AZALEA CELITE / EQUIVALENTE</v>
          </cell>
          <cell r="D797" t="str">
            <v>UN</v>
          </cell>
          <cell r="E797">
            <v>424.35</v>
          </cell>
        </row>
        <row r="798">
          <cell r="A798" t="str">
            <v>10.41.04</v>
          </cell>
          <cell r="B798" t="str">
            <v>SUDECAP</v>
          </cell>
          <cell r="C798" t="str">
            <v>CONJ.ACOPLADO BRANCA, AZALEA CELITE/EQUIVALENTE COMPLETO</v>
          </cell>
          <cell r="D798" t="str">
            <v>UN</v>
          </cell>
          <cell r="E798">
            <v>463.18</v>
          </cell>
        </row>
        <row r="799">
          <cell r="A799" t="str">
            <v>10.41.05</v>
          </cell>
          <cell r="B799" t="str">
            <v>SUDECAP</v>
          </cell>
          <cell r="C799" t="str">
            <v>INFANTIL BRANCA, CELITE / EQUIVALENTE</v>
          </cell>
          <cell r="D799" t="str">
            <v>UN</v>
          </cell>
          <cell r="E799">
            <v>374.35</v>
          </cell>
        </row>
        <row r="800">
          <cell r="A800" t="str">
            <v>10.41.06</v>
          </cell>
          <cell r="B800" t="str">
            <v>SUDECAP</v>
          </cell>
          <cell r="C800" t="str">
            <v>INFANTIL BRANCA, CELITE / EQUIVALENTE COMPLETO</v>
          </cell>
          <cell r="D800" t="str">
            <v>UN</v>
          </cell>
          <cell r="E800">
            <v>649.29</v>
          </cell>
        </row>
        <row r="801">
          <cell r="A801" t="str">
            <v>10.41.07</v>
          </cell>
          <cell r="B801" t="str">
            <v>SUDECAP</v>
          </cell>
          <cell r="C801" t="str">
            <v>VASO SANITARIO ESP. DECA P510 S/ABERTURA E ASSENTO OU EQUIVALENTE</v>
          </cell>
          <cell r="D801" t="str">
            <v>UN</v>
          </cell>
          <cell r="E801">
            <v>659.25</v>
          </cell>
        </row>
        <row r="802">
          <cell r="A802" t="str">
            <v>10.41.09</v>
          </cell>
          <cell r="B802" t="str">
            <v>SUDECAP</v>
          </cell>
          <cell r="C802" t="str">
            <v>ASSENTO SANITARIO TONDO VOGUE PLUS OU EQUIVALENTE</v>
          </cell>
          <cell r="D802" t="str">
            <v>UN</v>
          </cell>
          <cell r="E802">
            <v>137.28</v>
          </cell>
        </row>
        <row r="803">
          <cell r="A803" t="str">
            <v>10.43</v>
          </cell>
          <cell r="B803" t="str">
            <v>SUDECAP</v>
          </cell>
          <cell r="C803" t="str">
            <v>MICTORIO</v>
          </cell>
        </row>
        <row r="804">
          <cell r="A804" t="str">
            <v>10.43.01</v>
          </cell>
          <cell r="B804" t="str">
            <v>SUDECAP</v>
          </cell>
          <cell r="C804" t="str">
            <v>SIFONADO-LOUÇA BRANCA CELITE / EQUIVALENTE</v>
          </cell>
          <cell r="D804" t="str">
            <v>UN</v>
          </cell>
          <cell r="E804">
            <v>427.46</v>
          </cell>
        </row>
        <row r="805">
          <cell r="A805" t="str">
            <v>10.43.02</v>
          </cell>
          <cell r="B805" t="str">
            <v>SUDECAP</v>
          </cell>
          <cell r="C805" t="str">
            <v>SIFONADO-LOUÇA BRANCA CELITE / EQUIVALENTE COMPLETO</v>
          </cell>
          <cell r="D805" t="str">
            <v>UN</v>
          </cell>
          <cell r="E805">
            <v>571.87</v>
          </cell>
        </row>
        <row r="806">
          <cell r="A806" t="str">
            <v>10.43.03</v>
          </cell>
          <cell r="B806" t="str">
            <v>SUDECAP</v>
          </cell>
          <cell r="C806" t="str">
            <v>AÇO INOX CHAPA 22, DESENVOLVIMENTO= 1,0 M</v>
          </cell>
          <cell r="D806" t="str">
            <v>M</v>
          </cell>
          <cell r="E806">
            <v>1014.59</v>
          </cell>
        </row>
        <row r="807">
          <cell r="A807" t="str">
            <v>10.43.05</v>
          </cell>
          <cell r="B807" t="str">
            <v>SUDECAP</v>
          </cell>
          <cell r="C807" t="str">
            <v>AÇO INOX CHAPA 22, DESENVOLVIMENTO= 1,4 M</v>
          </cell>
          <cell r="D807" t="str">
            <v>UN</v>
          </cell>
          <cell r="E807">
            <v>1225.8</v>
          </cell>
        </row>
        <row r="808">
          <cell r="A808" t="str">
            <v>10.45</v>
          </cell>
          <cell r="B808" t="str">
            <v>SUDECAP</v>
          </cell>
          <cell r="C808" t="str">
            <v>PIA E CUBA</v>
          </cell>
        </row>
        <row r="809">
          <cell r="A809" t="str">
            <v>10.45.01</v>
          </cell>
          <cell r="B809" t="str">
            <v>SUDECAP</v>
          </cell>
          <cell r="C809" t="str">
            <v>CUBA EM AÇO INOX Nº 1 (46X30X15 CM)</v>
          </cell>
          <cell r="D809" t="str">
            <v>UN</v>
          </cell>
          <cell r="E809">
            <v>115.1</v>
          </cell>
        </row>
        <row r="810">
          <cell r="A810" t="str">
            <v>10.45.02</v>
          </cell>
          <cell r="B810" t="str">
            <v>SUDECAP</v>
          </cell>
          <cell r="C810" t="str">
            <v>CUBA EM AÇO INOX Nº 2 (56X33X15 CM)</v>
          </cell>
          <cell r="D810" t="str">
            <v>UN</v>
          </cell>
          <cell r="E810">
            <v>232.57</v>
          </cell>
        </row>
        <row r="811">
          <cell r="A811" t="str">
            <v>10.45.03</v>
          </cell>
          <cell r="B811" t="str">
            <v>SUDECAP</v>
          </cell>
          <cell r="C811" t="str">
            <v>CUBA EM AÇO INOX Nº1 (46X30X15CM)C/VALVULA E SIFAO</v>
          </cell>
          <cell r="D811" t="str">
            <v>UN</v>
          </cell>
          <cell r="E811">
            <v>288.51</v>
          </cell>
        </row>
        <row r="812">
          <cell r="A812" t="str">
            <v>10.45.04</v>
          </cell>
          <cell r="B812" t="str">
            <v>SUDECAP</v>
          </cell>
          <cell r="C812" t="str">
            <v>CUBA EM AÇO INOX Nº2 (56X33X15CM)C/VALVULA E SIFAO</v>
          </cell>
          <cell r="D812" t="str">
            <v>UN</v>
          </cell>
          <cell r="E812">
            <v>405.98</v>
          </cell>
        </row>
        <row r="813">
          <cell r="A813" t="str">
            <v>10.46</v>
          </cell>
          <cell r="B813" t="str">
            <v>SUDECAP</v>
          </cell>
          <cell r="C813" t="str">
            <v>TANQUE</v>
          </cell>
        </row>
        <row r="814">
          <cell r="A814" t="str">
            <v>10.46.03</v>
          </cell>
          <cell r="B814" t="str">
            <v>SUDECAP</v>
          </cell>
          <cell r="C814" t="str">
            <v>LOUÇA BRANCA (22LTS) C/COLUNA CELITE / EQUIVALENTE</v>
          </cell>
          <cell r="D814" t="str">
            <v>UN</v>
          </cell>
          <cell r="E814">
            <v>487.36</v>
          </cell>
        </row>
        <row r="815">
          <cell r="A815" t="str">
            <v>10.46.04</v>
          </cell>
          <cell r="B815" t="str">
            <v>SUDECAP</v>
          </cell>
          <cell r="C815" t="str">
            <v>LOUÇA BRANCA (22LTS) C/COLUNA CELITE/EQUIVALENTE COMPLETO</v>
          </cell>
          <cell r="D815" t="str">
            <v>UN</v>
          </cell>
          <cell r="E815">
            <v>658.08</v>
          </cell>
        </row>
        <row r="816">
          <cell r="A816" t="str">
            <v>10.46.05</v>
          </cell>
          <cell r="B816" t="str">
            <v>SUDECAP</v>
          </cell>
          <cell r="C816" t="str">
            <v>DE AÇO INOX COM 1 BOJO  63 X 51 CM</v>
          </cell>
          <cell r="D816" t="str">
            <v>UN</v>
          </cell>
          <cell r="E816">
            <v>520.82000000000005</v>
          </cell>
        </row>
        <row r="817">
          <cell r="A817" t="str">
            <v>10.46.10</v>
          </cell>
          <cell r="B817" t="str">
            <v>SUDECAP</v>
          </cell>
          <cell r="C817" t="str">
            <v>EM ALVENARIA, REVESTIDA AZULEJO BRANCO CONF. PROJ.</v>
          </cell>
          <cell r="D817" t="str">
            <v>UN</v>
          </cell>
          <cell r="E817">
            <v>1189.81</v>
          </cell>
        </row>
        <row r="818">
          <cell r="A818" t="str">
            <v>10.47</v>
          </cell>
          <cell r="B818" t="str">
            <v>SUDECAP</v>
          </cell>
          <cell r="C818" t="str">
            <v>BEBEDOURO E FILTRO</v>
          </cell>
        </row>
        <row r="819">
          <cell r="A819" t="str">
            <v>10.47.03</v>
          </cell>
          <cell r="B819" t="str">
            <v>SUDECAP</v>
          </cell>
          <cell r="C819" t="str">
            <v>BEBEDOURO UNITARIO INOX P/ 80 PESSOAS H=1,0 METRO</v>
          </cell>
          <cell r="D819" t="str">
            <v>UN</v>
          </cell>
          <cell r="E819">
            <v>891.07</v>
          </cell>
        </row>
        <row r="820">
          <cell r="A820" t="str">
            <v>10.47.07</v>
          </cell>
          <cell r="B820" t="str">
            <v>SUDECAP</v>
          </cell>
          <cell r="C820" t="str">
            <v>BEBEDOURO INDUSTRIAL 50L</v>
          </cell>
          <cell r="D820" t="str">
            <v>UN</v>
          </cell>
          <cell r="E820">
            <v>1685.2</v>
          </cell>
        </row>
        <row r="821">
          <cell r="A821" t="str">
            <v>10.47.08</v>
          </cell>
          <cell r="B821" t="str">
            <v>SUDECAP</v>
          </cell>
          <cell r="C821" t="str">
            <v>BEBEDOURO CONJUGADO INOX H= 1,00M/1,12M ATENDE 40P</v>
          </cell>
          <cell r="D821" t="str">
            <v>UN</v>
          </cell>
          <cell r="E821">
            <v>1014.08</v>
          </cell>
        </row>
        <row r="822">
          <cell r="A822" t="str">
            <v>10.47.09</v>
          </cell>
          <cell r="B822" t="str">
            <v>SUDECAP</v>
          </cell>
          <cell r="C822" t="str">
            <v>BEBEDOURO EMPRESARIAL BDF300 IBBL/EQUIVALENTE -300 PESSOAS</v>
          </cell>
          <cell r="D822" t="str">
            <v>UN</v>
          </cell>
          <cell r="E822">
            <v>2380.39</v>
          </cell>
        </row>
        <row r="823">
          <cell r="A823" t="str">
            <v>10.47.11</v>
          </cell>
          <cell r="B823" t="str">
            <v>SUDECAP</v>
          </cell>
          <cell r="C823" t="str">
            <v>FILTRO AP-200 CURTO AQUALAR OU SIMILAR</v>
          </cell>
          <cell r="D823" t="str">
            <v>UN</v>
          </cell>
          <cell r="E823">
            <v>177.12</v>
          </cell>
        </row>
        <row r="824">
          <cell r="A824" t="str">
            <v>10.48</v>
          </cell>
          <cell r="B824" t="str">
            <v>SUDECAP</v>
          </cell>
          <cell r="C824" t="str">
            <v>COMPLEMENTO</v>
          </cell>
        </row>
        <row r="825">
          <cell r="A825" t="str">
            <v>10.48.01</v>
          </cell>
          <cell r="B825" t="str">
            <v>SUDECAP</v>
          </cell>
          <cell r="C825" t="str">
            <v>PAPELEIRA LOUÇA BRANCA 602 CELITE/EQUIVALENTE</v>
          </cell>
          <cell r="D825" t="str">
            <v>UN</v>
          </cell>
          <cell r="E825">
            <v>106.56</v>
          </cell>
        </row>
        <row r="826">
          <cell r="A826" t="str">
            <v>10.48.02</v>
          </cell>
          <cell r="B826" t="str">
            <v>SUDECAP</v>
          </cell>
          <cell r="C826" t="str">
            <v>PORTA TOALHA DE PAPEL CROMADO NOVOMOY OU EQUIVALENTE</v>
          </cell>
          <cell r="D826" t="str">
            <v>UN</v>
          </cell>
          <cell r="E826">
            <v>132.52000000000001</v>
          </cell>
        </row>
        <row r="827">
          <cell r="A827" t="str">
            <v>10.48.03</v>
          </cell>
          <cell r="B827" t="str">
            <v>SUDECAP</v>
          </cell>
          <cell r="C827" t="str">
            <v>PAPELEIRA EM GANCHO CROMADO</v>
          </cell>
          <cell r="D827" t="str">
            <v>UN</v>
          </cell>
          <cell r="E827">
            <v>55.94</v>
          </cell>
        </row>
        <row r="828">
          <cell r="A828" t="str">
            <v>10.48.05</v>
          </cell>
          <cell r="B828" t="str">
            <v>SUDECAP</v>
          </cell>
          <cell r="C828" t="str">
            <v>SABONETEIRA LOUÇA BRANCA REF.604 CELITE/EQUIVALENTE</v>
          </cell>
          <cell r="D828" t="str">
            <v>UN</v>
          </cell>
          <cell r="E828">
            <v>88.17</v>
          </cell>
        </row>
        <row r="829">
          <cell r="A829" t="str">
            <v>10.48.07</v>
          </cell>
          <cell r="B829" t="str">
            <v>SUDECAP</v>
          </cell>
          <cell r="C829" t="str">
            <v>MEIA-SABONETEIRA LOUÇA BRANCA REF.608 CELITE/EQUIVALENTE</v>
          </cell>
          <cell r="D829" t="str">
            <v>UN</v>
          </cell>
          <cell r="E829">
            <v>86.39</v>
          </cell>
        </row>
        <row r="830">
          <cell r="A830" t="str">
            <v>10.48.09</v>
          </cell>
          <cell r="B830" t="str">
            <v>SUDECAP</v>
          </cell>
          <cell r="C830" t="str">
            <v>PORTA SABAO LIQUIDO REF. SG4001 COLUMBUS OU EQUIVALENTE</v>
          </cell>
          <cell r="D830" t="str">
            <v>UN</v>
          </cell>
          <cell r="E830">
            <v>49.81</v>
          </cell>
        </row>
        <row r="831">
          <cell r="A831" t="str">
            <v>10.48.10</v>
          </cell>
          <cell r="B831" t="str">
            <v>SUDECAP</v>
          </cell>
          <cell r="C831" t="str">
            <v>CABIDE LOUÇA BRANCA 2 GANCHOS REF.610 CELITE/EQUIVALENTE</v>
          </cell>
          <cell r="D831" t="str">
            <v>UN</v>
          </cell>
          <cell r="E831">
            <v>38.72</v>
          </cell>
        </row>
        <row r="832">
          <cell r="A832" t="str">
            <v>10.48.12</v>
          </cell>
          <cell r="B832" t="str">
            <v>SUDECAP</v>
          </cell>
          <cell r="C832" t="str">
            <v>CABIDE EM TUBO AÇO GALV. D= 1/2"  FIXAD0 EM ALVEN.</v>
          </cell>
          <cell r="D832" t="str">
            <v>UN</v>
          </cell>
          <cell r="E832">
            <v>46</v>
          </cell>
        </row>
        <row r="833">
          <cell r="A833" t="str">
            <v>10.48.13</v>
          </cell>
          <cell r="B833" t="str">
            <v>SUDECAP</v>
          </cell>
          <cell r="C833" t="str">
            <v>CABIDE EM GANCHO CROMADO SIMPLES</v>
          </cell>
          <cell r="D833" t="str">
            <v>UN</v>
          </cell>
          <cell r="E833">
            <v>76.27</v>
          </cell>
        </row>
        <row r="834">
          <cell r="A834" t="str">
            <v>10.48.15</v>
          </cell>
          <cell r="B834" t="str">
            <v>SUDECAP</v>
          </cell>
          <cell r="C834" t="str">
            <v>ASSENTO BRANCO PARA VASO    500-100    CELITE/EQUIVALENTE</v>
          </cell>
          <cell r="D834" t="str">
            <v>UN</v>
          </cell>
          <cell r="E834">
            <v>22.68</v>
          </cell>
        </row>
        <row r="835">
          <cell r="A835" t="str">
            <v>10.48.17</v>
          </cell>
          <cell r="B835" t="str">
            <v>SUDECAP</v>
          </cell>
          <cell r="C835" t="str">
            <v>ASSENTO PLASTICO BRANCO P/VASO, MACIO  CIPLA/EQUIVALENTE</v>
          </cell>
          <cell r="D835" t="str">
            <v>UN</v>
          </cell>
          <cell r="E835">
            <v>57.28</v>
          </cell>
        </row>
        <row r="836">
          <cell r="A836" t="str">
            <v>10.48.28</v>
          </cell>
          <cell r="B836" t="str">
            <v>SUDECAP</v>
          </cell>
          <cell r="C836" t="str">
            <v>BANCO ARTICULADO EM INOX 70X45CM</v>
          </cell>
          <cell r="D836" t="str">
            <v>UN</v>
          </cell>
          <cell r="E836">
            <v>505.62</v>
          </cell>
        </row>
        <row r="837">
          <cell r="A837" t="str">
            <v>10.48.29</v>
          </cell>
          <cell r="B837" t="str">
            <v>SUDECAP</v>
          </cell>
          <cell r="C837" t="str">
            <v>BANCO ARTICULADO 70X45 CM FORMICA SOLIDA</v>
          </cell>
          <cell r="D837" t="str">
            <v>UN</v>
          </cell>
          <cell r="E837">
            <v>610.44000000000005</v>
          </cell>
        </row>
        <row r="838">
          <cell r="A838" t="str">
            <v>10.48.30</v>
          </cell>
          <cell r="B838" t="str">
            <v>SUDECAP</v>
          </cell>
          <cell r="C838" t="str">
            <v>JOGO MANGUEIRA SUPER FLEXIVEL ROLO 15M</v>
          </cell>
          <cell r="D838" t="str">
            <v>UN</v>
          </cell>
          <cell r="E838">
            <v>61.51</v>
          </cell>
        </row>
        <row r="839">
          <cell r="A839" t="str">
            <v>10.48.40</v>
          </cell>
          <cell r="B839" t="str">
            <v>SUDECAP</v>
          </cell>
          <cell r="C839" t="str">
            <v>TERMINAL DE VENTILAÇAO PVC D= 50MM</v>
          </cell>
          <cell r="D839" t="str">
            <v>UN</v>
          </cell>
          <cell r="E839">
            <v>15.37</v>
          </cell>
        </row>
        <row r="840">
          <cell r="A840" t="str">
            <v>10.48.42</v>
          </cell>
          <cell r="B840" t="str">
            <v>SUDECAP</v>
          </cell>
          <cell r="C840" t="str">
            <v>TERMINAL DE VENTILAÇAO PVC D= 75 MM</v>
          </cell>
          <cell r="D840" t="str">
            <v>UN</v>
          </cell>
          <cell r="E840">
            <v>13.6</v>
          </cell>
        </row>
        <row r="841">
          <cell r="A841" t="str">
            <v>10.50</v>
          </cell>
          <cell r="B841" t="str">
            <v>SUDECAP</v>
          </cell>
          <cell r="C841" t="str">
            <v>INSTALAÇAO DE GAS</v>
          </cell>
        </row>
        <row r="842">
          <cell r="A842" t="str">
            <v>10.50.02</v>
          </cell>
          <cell r="B842" t="str">
            <v>SUDECAP</v>
          </cell>
          <cell r="C842" t="str">
            <v>TUBO DE AÇO PRETO SCH-40 SEM COSTURA D= 1/2"</v>
          </cell>
          <cell r="D842" t="str">
            <v>M</v>
          </cell>
          <cell r="E842">
            <v>60.19</v>
          </cell>
        </row>
        <row r="843">
          <cell r="A843" t="str">
            <v>10.50.03</v>
          </cell>
          <cell r="B843" t="str">
            <v>SUDECAP</v>
          </cell>
          <cell r="C843" t="str">
            <v>TUBO DE AÇO PRETO SCH-40 SEM COSTURA D= 3/4"</v>
          </cell>
          <cell r="D843" t="str">
            <v>M</v>
          </cell>
          <cell r="E843">
            <v>61.77</v>
          </cell>
        </row>
        <row r="844">
          <cell r="A844" t="str">
            <v>10.50.12</v>
          </cell>
          <cell r="B844" t="str">
            <v>SUDECAP</v>
          </cell>
          <cell r="C844" t="str">
            <v>REGISTRO DE GAS  D= 1/2"</v>
          </cell>
          <cell r="D844" t="str">
            <v>UN</v>
          </cell>
          <cell r="E844">
            <v>51.99</v>
          </cell>
        </row>
        <row r="845">
          <cell r="A845" t="str">
            <v>10.50.13</v>
          </cell>
          <cell r="B845" t="str">
            <v>SUDECAP</v>
          </cell>
          <cell r="C845" t="str">
            <v>REGISTRO PARA GAS D= 1/2" NPT X 3/8" BM</v>
          </cell>
          <cell r="D845" t="str">
            <v>UN</v>
          </cell>
          <cell r="E845">
            <v>39.1</v>
          </cell>
        </row>
        <row r="846">
          <cell r="A846" t="str">
            <v>10.50.15</v>
          </cell>
          <cell r="B846" t="str">
            <v>SUDECAP</v>
          </cell>
          <cell r="C846" t="str">
            <v>BICO DE BUSEN</v>
          </cell>
          <cell r="D846" t="str">
            <v>UN</v>
          </cell>
          <cell r="E846">
            <v>73.87</v>
          </cell>
        </row>
        <row r="847">
          <cell r="A847" t="str">
            <v>10.50.20</v>
          </cell>
          <cell r="B847" t="str">
            <v>SUDECAP</v>
          </cell>
          <cell r="C847" t="str">
            <v>VALVULA DE ESFERA EM LATAO   D= 1/2"   NPT</v>
          </cell>
          <cell r="D847" t="str">
            <v>UN</v>
          </cell>
          <cell r="E847">
            <v>70.19</v>
          </cell>
        </row>
        <row r="848">
          <cell r="A848" t="str">
            <v>10.50.21</v>
          </cell>
          <cell r="B848" t="str">
            <v>SUDECAP</v>
          </cell>
          <cell r="C848" t="str">
            <v>VALVULA REG. GAS C/ TE REVERSIVEL PARA 2 BOTIJOES</v>
          </cell>
          <cell r="D848" t="str">
            <v>UN</v>
          </cell>
          <cell r="E848">
            <v>149.29</v>
          </cell>
        </row>
        <row r="849">
          <cell r="A849" t="str">
            <v>10.50.31</v>
          </cell>
          <cell r="B849" t="str">
            <v>SUDECAP</v>
          </cell>
          <cell r="C849" t="str">
            <v>CILINDRO DE AÇO COM GAS G.L.P. CAPACIDADE = 45 KG</v>
          </cell>
          <cell r="D849" t="str">
            <v>UN</v>
          </cell>
          <cell r="E849">
            <v>420</v>
          </cell>
        </row>
        <row r="850">
          <cell r="A850" t="str">
            <v>10.50.40</v>
          </cell>
          <cell r="B850" t="str">
            <v>SUDECAP</v>
          </cell>
          <cell r="C850" t="str">
            <v>MANGUEIRA PLASTICA PARA GAS D= 3/8" X 1,20 M</v>
          </cell>
          <cell r="D850" t="str">
            <v>UN</v>
          </cell>
          <cell r="E850">
            <v>32.15</v>
          </cell>
        </row>
        <row r="851">
          <cell r="A851" t="str">
            <v>10.70</v>
          </cell>
          <cell r="B851" t="str">
            <v>SUDECAP</v>
          </cell>
          <cell r="C851" t="str">
            <v>CAIXA ALVENARIA COM TAMPA CONCRETO-PADRAO SUDECAP</v>
          </cell>
        </row>
        <row r="852">
          <cell r="A852" t="str">
            <v>10.70.01</v>
          </cell>
          <cell r="B852" t="str">
            <v>SUDECAP</v>
          </cell>
          <cell r="C852" t="str">
            <v>25 X  25 X  25 CM</v>
          </cell>
          <cell r="D852" t="str">
            <v>UN</v>
          </cell>
          <cell r="E852">
            <v>102.38</v>
          </cell>
        </row>
        <row r="853">
          <cell r="A853" t="str">
            <v>10.70.02</v>
          </cell>
          <cell r="B853" t="str">
            <v>SUDECAP</v>
          </cell>
          <cell r="C853" t="str">
            <v>25 X  25 X  35 CM</v>
          </cell>
          <cell r="D853" t="str">
            <v>UN</v>
          </cell>
          <cell r="E853">
            <v>130.02000000000001</v>
          </cell>
        </row>
        <row r="854">
          <cell r="A854" t="str">
            <v>10.70.03</v>
          </cell>
          <cell r="B854" t="str">
            <v>SUDECAP</v>
          </cell>
          <cell r="C854" t="str">
            <v>25 X  25 X  40 CM</v>
          </cell>
          <cell r="D854" t="str">
            <v>UN</v>
          </cell>
          <cell r="E854">
            <v>137</v>
          </cell>
        </row>
        <row r="855">
          <cell r="A855" t="str">
            <v>10.70.05</v>
          </cell>
          <cell r="B855" t="str">
            <v>SUDECAP</v>
          </cell>
          <cell r="C855" t="str">
            <v>30 X  30 X  30 CM</v>
          </cell>
          <cell r="D855" t="str">
            <v>UN</v>
          </cell>
          <cell r="E855">
            <v>133.84</v>
          </cell>
        </row>
        <row r="856">
          <cell r="A856" t="str">
            <v>10.70.06</v>
          </cell>
          <cell r="B856" t="str">
            <v>SUDECAP</v>
          </cell>
          <cell r="C856" t="str">
            <v>30 X  30 X  40 CM</v>
          </cell>
          <cell r="D856" t="str">
            <v>UN</v>
          </cell>
          <cell r="E856">
            <v>157.66999999999999</v>
          </cell>
        </row>
        <row r="857">
          <cell r="A857" t="str">
            <v>10.70.07</v>
          </cell>
          <cell r="B857" t="str">
            <v>SUDECAP</v>
          </cell>
          <cell r="C857" t="str">
            <v>30 X  30 X  50 CM</v>
          </cell>
          <cell r="D857" t="str">
            <v>UN</v>
          </cell>
          <cell r="E857">
            <v>184.58</v>
          </cell>
        </row>
        <row r="858">
          <cell r="A858" t="str">
            <v>10.70.08</v>
          </cell>
          <cell r="B858" t="str">
            <v>SUDECAP</v>
          </cell>
          <cell r="C858" t="str">
            <v>30 X  30 X  60 CM</v>
          </cell>
          <cell r="D858" t="str">
            <v>UN</v>
          </cell>
          <cell r="E858">
            <v>205.79</v>
          </cell>
        </row>
        <row r="859">
          <cell r="A859" t="str">
            <v>10.70.10</v>
          </cell>
          <cell r="B859" t="str">
            <v>SUDECAP</v>
          </cell>
          <cell r="C859" t="str">
            <v>40 X  40 X  30 CM</v>
          </cell>
          <cell r="D859" t="str">
            <v>UN</v>
          </cell>
          <cell r="E859">
            <v>171.98</v>
          </cell>
        </row>
        <row r="860">
          <cell r="A860" t="str">
            <v>10.70.11</v>
          </cell>
          <cell r="B860" t="str">
            <v>SUDECAP</v>
          </cell>
          <cell r="C860" t="str">
            <v>40 X  40 X  40 CM</v>
          </cell>
          <cell r="D860" t="str">
            <v>UN</v>
          </cell>
          <cell r="E860">
            <v>199.99</v>
          </cell>
        </row>
        <row r="861">
          <cell r="A861" t="str">
            <v>10.70.12</v>
          </cell>
          <cell r="B861" t="str">
            <v>SUDECAP</v>
          </cell>
          <cell r="C861" t="str">
            <v>40 X  40 X  50 CM</v>
          </cell>
          <cell r="D861" t="str">
            <v>UN</v>
          </cell>
          <cell r="E861">
            <v>236.33</v>
          </cell>
        </row>
        <row r="862">
          <cell r="A862" t="str">
            <v>10.70.13</v>
          </cell>
          <cell r="B862" t="str">
            <v>SUDECAP</v>
          </cell>
          <cell r="C862" t="str">
            <v>40 X  40 X  60 CM</v>
          </cell>
          <cell r="D862" t="str">
            <v>UN</v>
          </cell>
          <cell r="E862">
            <v>266.98</v>
          </cell>
        </row>
        <row r="863">
          <cell r="A863" t="str">
            <v>10.70.14</v>
          </cell>
          <cell r="B863" t="str">
            <v>SUDECAP</v>
          </cell>
          <cell r="C863" t="str">
            <v>40 X  40 X  70 CM</v>
          </cell>
          <cell r="D863" t="str">
            <v>UN</v>
          </cell>
          <cell r="E863">
            <v>298.20999999999998</v>
          </cell>
        </row>
        <row r="864">
          <cell r="A864" t="str">
            <v>10.70.15</v>
          </cell>
          <cell r="B864" t="str">
            <v>SUDECAP</v>
          </cell>
          <cell r="C864" t="str">
            <v>40 X  40 X  80 CM</v>
          </cell>
          <cell r="D864" t="str">
            <v>UN</v>
          </cell>
          <cell r="E864">
            <v>328.88</v>
          </cell>
        </row>
        <row r="865">
          <cell r="A865" t="str">
            <v>10.70.16</v>
          </cell>
          <cell r="B865" t="str">
            <v>SUDECAP</v>
          </cell>
          <cell r="C865" t="str">
            <v>40 X  40 X  90 CM</v>
          </cell>
          <cell r="D865" t="str">
            <v>UN</v>
          </cell>
          <cell r="E865">
            <v>359.54</v>
          </cell>
        </row>
        <row r="866">
          <cell r="A866" t="str">
            <v>10.70.17</v>
          </cell>
          <cell r="B866" t="str">
            <v>SUDECAP</v>
          </cell>
          <cell r="C866" t="str">
            <v>40 X  40 X 100 CM</v>
          </cell>
          <cell r="D866" t="str">
            <v>UN</v>
          </cell>
          <cell r="E866">
            <v>390.76</v>
          </cell>
        </row>
        <row r="867">
          <cell r="A867" t="str">
            <v>10.70.20</v>
          </cell>
          <cell r="B867" t="str">
            <v>SUDECAP</v>
          </cell>
          <cell r="C867" t="str">
            <v>50 X  50 X  30 CM</v>
          </cell>
          <cell r="D867" t="str">
            <v>UN</v>
          </cell>
          <cell r="E867">
            <v>213.66</v>
          </cell>
        </row>
        <row r="868">
          <cell r="A868" t="str">
            <v>10.70.21</v>
          </cell>
          <cell r="B868" t="str">
            <v>SUDECAP</v>
          </cell>
          <cell r="C868" t="str">
            <v>50 X  50 X  40 CM</v>
          </cell>
          <cell r="D868" t="str">
            <v>UN</v>
          </cell>
          <cell r="E868">
            <v>250.71</v>
          </cell>
        </row>
        <row r="869">
          <cell r="A869" t="str">
            <v>10.70.22</v>
          </cell>
          <cell r="B869" t="str">
            <v>SUDECAP</v>
          </cell>
          <cell r="C869" t="str">
            <v>50 X  50 X  50 CM</v>
          </cell>
          <cell r="D869" t="str">
            <v>UN</v>
          </cell>
          <cell r="E869">
            <v>287.19</v>
          </cell>
        </row>
        <row r="870">
          <cell r="A870" t="str">
            <v>10.70.23</v>
          </cell>
          <cell r="B870" t="str">
            <v>SUDECAP</v>
          </cell>
          <cell r="C870" t="str">
            <v>50 X  50 X  60 CM</v>
          </cell>
          <cell r="D870" t="str">
            <v>UN</v>
          </cell>
          <cell r="E870">
            <v>323.66000000000003</v>
          </cell>
        </row>
        <row r="871">
          <cell r="A871" t="str">
            <v>10.70.24</v>
          </cell>
          <cell r="B871" t="str">
            <v>SUDECAP</v>
          </cell>
          <cell r="C871" t="str">
            <v>50 X  50 X  70 CM</v>
          </cell>
          <cell r="D871" t="str">
            <v>UN</v>
          </cell>
          <cell r="E871">
            <v>360.15</v>
          </cell>
        </row>
        <row r="872">
          <cell r="A872" t="str">
            <v>10.70.25</v>
          </cell>
          <cell r="B872" t="str">
            <v>SUDECAP</v>
          </cell>
          <cell r="C872" t="str">
            <v>50 X  50 X  80 CM</v>
          </cell>
          <cell r="D872" t="str">
            <v>UN</v>
          </cell>
          <cell r="E872">
            <v>396.59</v>
          </cell>
        </row>
        <row r="873">
          <cell r="A873" t="str">
            <v>10.70.26</v>
          </cell>
          <cell r="B873" t="str">
            <v>SUDECAP</v>
          </cell>
          <cell r="C873" t="str">
            <v>50 X  50 X  90 CM</v>
          </cell>
          <cell r="D873" t="str">
            <v>UN</v>
          </cell>
          <cell r="E873">
            <v>433.07</v>
          </cell>
        </row>
        <row r="874">
          <cell r="A874" t="str">
            <v>10.70.27</v>
          </cell>
          <cell r="B874" t="str">
            <v>SUDECAP</v>
          </cell>
          <cell r="C874" t="str">
            <v>50 X  50 X 100 CM</v>
          </cell>
          <cell r="D874" t="str">
            <v>UN</v>
          </cell>
          <cell r="E874">
            <v>472.4</v>
          </cell>
        </row>
        <row r="875">
          <cell r="A875" t="str">
            <v>10.70.28</v>
          </cell>
          <cell r="B875" t="str">
            <v>SUDECAP</v>
          </cell>
          <cell r="C875" t="str">
            <v>50 X  50 X 110 CM</v>
          </cell>
          <cell r="D875" t="str">
            <v>UN</v>
          </cell>
          <cell r="E875">
            <v>506.59</v>
          </cell>
        </row>
        <row r="876">
          <cell r="A876" t="str">
            <v>10.70.31</v>
          </cell>
          <cell r="B876" t="str">
            <v>SUDECAP</v>
          </cell>
          <cell r="C876" t="str">
            <v>60 X  60 X  30 CM</v>
          </cell>
          <cell r="D876" t="str">
            <v>UN</v>
          </cell>
          <cell r="E876">
            <v>258.95999999999998</v>
          </cell>
        </row>
        <row r="877">
          <cell r="A877" t="str">
            <v>10.70.32</v>
          </cell>
          <cell r="B877" t="str">
            <v>SUDECAP</v>
          </cell>
          <cell r="C877" t="str">
            <v>60 X  60 X  40 CM</v>
          </cell>
          <cell r="D877" t="str">
            <v>UN</v>
          </cell>
          <cell r="E877">
            <v>307.14</v>
          </cell>
        </row>
        <row r="878">
          <cell r="A878" t="str">
            <v>10.70.33</v>
          </cell>
          <cell r="B878" t="str">
            <v>SUDECAP</v>
          </cell>
          <cell r="C878" t="str">
            <v>60 X  60 X  50 CM</v>
          </cell>
          <cell r="D878" t="str">
            <v>UN</v>
          </cell>
          <cell r="E878">
            <v>351.1</v>
          </cell>
        </row>
        <row r="879">
          <cell r="A879" t="str">
            <v>10.70.34</v>
          </cell>
          <cell r="B879" t="str">
            <v>SUDECAP</v>
          </cell>
          <cell r="C879" t="str">
            <v>60 X  60 X  60 CM</v>
          </cell>
          <cell r="D879" t="str">
            <v>UN</v>
          </cell>
          <cell r="E879">
            <v>395</v>
          </cell>
        </row>
        <row r="880">
          <cell r="A880" t="str">
            <v>10.70.35</v>
          </cell>
          <cell r="B880" t="str">
            <v>SUDECAP</v>
          </cell>
          <cell r="C880" t="str">
            <v>60 X  60 X  70 CM</v>
          </cell>
          <cell r="D880" t="str">
            <v>UN</v>
          </cell>
          <cell r="E880">
            <v>438.95</v>
          </cell>
        </row>
        <row r="881">
          <cell r="A881" t="str">
            <v>10.70.36</v>
          </cell>
          <cell r="B881" t="str">
            <v>SUDECAP</v>
          </cell>
          <cell r="C881" t="str">
            <v>60 X  60 X  80 CM</v>
          </cell>
          <cell r="D881" t="str">
            <v>UN</v>
          </cell>
          <cell r="E881">
            <v>482.84</v>
          </cell>
        </row>
        <row r="882">
          <cell r="A882" t="str">
            <v>10.70.37</v>
          </cell>
          <cell r="B882" t="str">
            <v>SUDECAP</v>
          </cell>
          <cell r="C882" t="str">
            <v>60 X  60 X  90 CM</v>
          </cell>
          <cell r="D882" t="str">
            <v>UN</v>
          </cell>
          <cell r="E882">
            <v>526.78</v>
          </cell>
        </row>
        <row r="883">
          <cell r="A883" t="str">
            <v>10.70.38</v>
          </cell>
          <cell r="B883" t="str">
            <v>SUDECAP</v>
          </cell>
          <cell r="C883" t="str">
            <v>60 X  60 X 100 CM</v>
          </cell>
          <cell r="D883" t="str">
            <v>UN</v>
          </cell>
          <cell r="E883">
            <v>570.67999999999995</v>
          </cell>
        </row>
        <row r="884">
          <cell r="A884" t="str">
            <v>10.70.39</v>
          </cell>
          <cell r="B884" t="str">
            <v>SUDECAP</v>
          </cell>
          <cell r="C884" t="str">
            <v>60 X  60 X 110 CM</v>
          </cell>
          <cell r="D884" t="str">
            <v>UN</v>
          </cell>
          <cell r="E884">
            <v>614.64</v>
          </cell>
        </row>
        <row r="885">
          <cell r="A885" t="str">
            <v>10.70.40</v>
          </cell>
          <cell r="B885" t="str">
            <v>SUDECAP</v>
          </cell>
          <cell r="C885" t="str">
            <v>60 X  60 X 120 CM</v>
          </cell>
          <cell r="D885" t="str">
            <v>UN</v>
          </cell>
          <cell r="E885">
            <v>658.54</v>
          </cell>
        </row>
        <row r="886">
          <cell r="A886" t="str">
            <v>10.70.41</v>
          </cell>
          <cell r="B886" t="str">
            <v>SUDECAP</v>
          </cell>
          <cell r="C886" t="str">
            <v>60 X  60 X 130 CM</v>
          </cell>
          <cell r="D886" t="str">
            <v>UN</v>
          </cell>
          <cell r="E886">
            <v>687.98</v>
          </cell>
        </row>
        <row r="887">
          <cell r="A887" t="str">
            <v>10.70.84</v>
          </cell>
          <cell r="B887" t="str">
            <v>SUDECAP</v>
          </cell>
          <cell r="C887" t="str">
            <v>100 X 100 X  50 CM</v>
          </cell>
          <cell r="D887" t="str">
            <v>UN</v>
          </cell>
          <cell r="E887">
            <v>612.89</v>
          </cell>
        </row>
        <row r="888">
          <cell r="A888" t="str">
            <v>10.70.85</v>
          </cell>
          <cell r="B888" t="str">
            <v>SUDECAP</v>
          </cell>
          <cell r="C888" t="str">
            <v>100 X 100 X  60 CM</v>
          </cell>
          <cell r="D888" t="str">
            <v>UN</v>
          </cell>
          <cell r="E888">
            <v>681.95</v>
          </cell>
        </row>
        <row r="889">
          <cell r="A889" t="str">
            <v>10.70.86</v>
          </cell>
          <cell r="B889" t="str">
            <v>SUDECAP</v>
          </cell>
          <cell r="C889" t="str">
            <v>100 X 100 X  70 CM</v>
          </cell>
          <cell r="D889" t="str">
            <v>UN</v>
          </cell>
          <cell r="E889">
            <v>751.06</v>
          </cell>
        </row>
        <row r="890">
          <cell r="A890" t="str">
            <v>10.70.87</v>
          </cell>
          <cell r="B890" t="str">
            <v>SUDECAP</v>
          </cell>
          <cell r="C890" t="str">
            <v>100 X 100 X  80 CM</v>
          </cell>
          <cell r="D890" t="str">
            <v>UN</v>
          </cell>
          <cell r="E890">
            <v>820.17</v>
          </cell>
        </row>
        <row r="891">
          <cell r="A891" t="str">
            <v>10.70.88</v>
          </cell>
          <cell r="B891" t="str">
            <v>SUDECAP</v>
          </cell>
          <cell r="C891" t="str">
            <v>100 X 100 X  90 CM</v>
          </cell>
          <cell r="D891" t="str">
            <v>UN</v>
          </cell>
          <cell r="E891">
            <v>889.27</v>
          </cell>
        </row>
        <row r="892">
          <cell r="A892" t="str">
            <v>10.70.89</v>
          </cell>
          <cell r="B892" t="str">
            <v>SUDECAP</v>
          </cell>
          <cell r="C892" t="str">
            <v>100 X 100 X 100 CM</v>
          </cell>
          <cell r="D892" t="str">
            <v>UN</v>
          </cell>
          <cell r="E892">
            <v>980.23</v>
          </cell>
        </row>
        <row r="893">
          <cell r="A893" t="str">
            <v>10.70.90</v>
          </cell>
          <cell r="B893" t="str">
            <v>SUDECAP</v>
          </cell>
          <cell r="C893" t="str">
            <v>100 X 100 X 110 CM</v>
          </cell>
          <cell r="D893" t="str">
            <v>UN</v>
          </cell>
          <cell r="E893">
            <v>1027.99</v>
          </cell>
        </row>
        <row r="894">
          <cell r="A894" t="str">
            <v>10.70.91</v>
          </cell>
          <cell r="B894" t="str">
            <v>SUDECAP</v>
          </cell>
          <cell r="C894" t="str">
            <v>100 X 100 X 120 CM</v>
          </cell>
          <cell r="D894" t="str">
            <v>UN</v>
          </cell>
          <cell r="E894">
            <v>1097.0899999999999</v>
          </cell>
        </row>
        <row r="895">
          <cell r="A895" t="str">
            <v>10.70.92</v>
          </cell>
          <cell r="B895" t="str">
            <v>SUDECAP</v>
          </cell>
          <cell r="C895" t="str">
            <v>100 X 100 X 130 CM</v>
          </cell>
          <cell r="D895" t="str">
            <v>UN</v>
          </cell>
          <cell r="E895">
            <v>1166.19</v>
          </cell>
        </row>
        <row r="896">
          <cell r="A896" t="str">
            <v>10.70.93</v>
          </cell>
          <cell r="B896" t="str">
            <v>SUDECAP</v>
          </cell>
          <cell r="C896" t="str">
            <v>100 X 100 X 140 CM</v>
          </cell>
          <cell r="D896" t="str">
            <v>UN</v>
          </cell>
          <cell r="E896">
            <v>1235.29</v>
          </cell>
        </row>
        <row r="897">
          <cell r="A897" t="str">
            <v>10.70.94</v>
          </cell>
          <cell r="B897" t="str">
            <v>SUDECAP</v>
          </cell>
          <cell r="C897" t="str">
            <v>100 X 100 X 150 CM</v>
          </cell>
          <cell r="D897" t="str">
            <v>UN</v>
          </cell>
          <cell r="E897">
            <v>1304.3499999999999</v>
          </cell>
        </row>
        <row r="898">
          <cell r="A898" t="str">
            <v>10.72</v>
          </cell>
          <cell r="B898" t="str">
            <v>SUDECAP</v>
          </cell>
          <cell r="C898" t="str">
            <v>CAIXA COLETORA DE ALVEN. C/ GRELHA AÇO-PAD.SUDECAP</v>
          </cell>
        </row>
        <row r="899">
          <cell r="A899" t="str">
            <v>10.72.01</v>
          </cell>
          <cell r="B899" t="str">
            <v>SUDECAP</v>
          </cell>
          <cell r="C899" t="str">
            <v>25 X  25 X  25 CM</v>
          </cell>
          <cell r="D899" t="str">
            <v>UN</v>
          </cell>
          <cell r="E899">
            <v>200.02</v>
          </cell>
        </row>
        <row r="900">
          <cell r="A900" t="str">
            <v>10.72.02</v>
          </cell>
          <cell r="B900" t="str">
            <v>SUDECAP</v>
          </cell>
          <cell r="C900" t="str">
            <v>25 X  25 X  35 CM</v>
          </cell>
          <cell r="D900" t="str">
            <v>UN</v>
          </cell>
          <cell r="E900">
            <v>227.66</v>
          </cell>
        </row>
        <row r="901">
          <cell r="A901" t="str">
            <v>10.72.03</v>
          </cell>
          <cell r="B901" t="str">
            <v>SUDECAP</v>
          </cell>
          <cell r="C901" t="str">
            <v>25 X  25 X  40 CM</v>
          </cell>
          <cell r="D901" t="str">
            <v>UN</v>
          </cell>
          <cell r="E901">
            <v>234.64</v>
          </cell>
        </row>
        <row r="902">
          <cell r="A902" t="str">
            <v>10.72.05</v>
          </cell>
          <cell r="B902" t="str">
            <v>SUDECAP</v>
          </cell>
          <cell r="C902" t="str">
            <v>30 X  30 X  30 CM</v>
          </cell>
          <cell r="D902" t="str">
            <v>UN</v>
          </cell>
          <cell r="E902">
            <v>256.76</v>
          </cell>
        </row>
        <row r="903">
          <cell r="A903" t="str">
            <v>10.72.06</v>
          </cell>
          <cell r="B903" t="str">
            <v>SUDECAP</v>
          </cell>
          <cell r="C903" t="str">
            <v>30 X  30 X  40 CM</v>
          </cell>
          <cell r="D903" t="str">
            <v>UN</v>
          </cell>
          <cell r="E903">
            <v>280.58999999999997</v>
          </cell>
        </row>
        <row r="904">
          <cell r="A904" t="str">
            <v>10.72.07</v>
          </cell>
          <cell r="B904" t="str">
            <v>SUDECAP</v>
          </cell>
          <cell r="C904" t="str">
            <v>30 X  30 X  50 CM</v>
          </cell>
          <cell r="D904" t="str">
            <v>UN</v>
          </cell>
          <cell r="E904">
            <v>304.93</v>
          </cell>
        </row>
        <row r="905">
          <cell r="A905" t="str">
            <v>10.72.08</v>
          </cell>
          <cell r="B905" t="str">
            <v>SUDECAP</v>
          </cell>
          <cell r="C905" t="str">
            <v>30 X  30 X  60 CM</v>
          </cell>
          <cell r="D905" t="str">
            <v>UN</v>
          </cell>
          <cell r="E905">
            <v>328.71</v>
          </cell>
        </row>
        <row r="906">
          <cell r="A906" t="str">
            <v>10.72.10</v>
          </cell>
          <cell r="B906" t="str">
            <v>SUDECAP</v>
          </cell>
          <cell r="C906" t="str">
            <v>40 X  40 X  30 CM</v>
          </cell>
          <cell r="D906" t="str">
            <v>UN</v>
          </cell>
          <cell r="E906">
            <v>366.47</v>
          </cell>
        </row>
        <row r="907">
          <cell r="A907" t="str">
            <v>10.72.11</v>
          </cell>
          <cell r="B907" t="str">
            <v>SUDECAP</v>
          </cell>
          <cell r="C907" t="str">
            <v>40 X  40 X  40 CM</v>
          </cell>
          <cell r="D907" t="str">
            <v>UN</v>
          </cell>
          <cell r="E907">
            <v>397.11</v>
          </cell>
        </row>
        <row r="908">
          <cell r="A908" t="str">
            <v>10.72.12</v>
          </cell>
          <cell r="B908" t="str">
            <v>SUDECAP</v>
          </cell>
          <cell r="C908" t="str">
            <v>40 X  40 X  50 CM</v>
          </cell>
          <cell r="D908" t="str">
            <v>UN</v>
          </cell>
          <cell r="E908">
            <v>427.21</v>
          </cell>
        </row>
        <row r="909">
          <cell r="A909" t="str">
            <v>10.72.13</v>
          </cell>
          <cell r="B909" t="str">
            <v>SUDECAP</v>
          </cell>
          <cell r="C909" t="str">
            <v>40 X  40 X  60 CM</v>
          </cell>
          <cell r="D909" t="str">
            <v>UN</v>
          </cell>
          <cell r="E909">
            <v>457.29</v>
          </cell>
        </row>
        <row r="910">
          <cell r="A910" t="str">
            <v>10.72.14</v>
          </cell>
          <cell r="B910" t="str">
            <v>SUDECAP</v>
          </cell>
          <cell r="C910" t="str">
            <v>40 X  40 X  70 CM</v>
          </cell>
          <cell r="D910" t="str">
            <v>UN</v>
          </cell>
          <cell r="E910">
            <v>487.94</v>
          </cell>
        </row>
        <row r="911">
          <cell r="A911" t="str">
            <v>10.72.15</v>
          </cell>
          <cell r="B911" t="str">
            <v>SUDECAP</v>
          </cell>
          <cell r="C911" t="str">
            <v>40 X  40 X  80 CM</v>
          </cell>
          <cell r="D911" t="str">
            <v>UN</v>
          </cell>
          <cell r="E911">
            <v>518.03</v>
          </cell>
        </row>
        <row r="912">
          <cell r="A912" t="str">
            <v>10.72.16</v>
          </cell>
          <cell r="B912" t="str">
            <v>SUDECAP</v>
          </cell>
          <cell r="C912" t="str">
            <v>40 X  40 X  90 CM</v>
          </cell>
          <cell r="D912" t="str">
            <v>UN</v>
          </cell>
          <cell r="E912">
            <v>546.23</v>
          </cell>
        </row>
        <row r="913">
          <cell r="A913" t="str">
            <v>10.72.17</v>
          </cell>
          <cell r="B913" t="str">
            <v>SUDECAP</v>
          </cell>
          <cell r="C913" t="str">
            <v>40 X  40 X 100 CM</v>
          </cell>
          <cell r="D913" t="str">
            <v>UN</v>
          </cell>
          <cell r="E913">
            <v>578.77</v>
          </cell>
        </row>
        <row r="914">
          <cell r="A914" t="str">
            <v>10.72.20</v>
          </cell>
          <cell r="B914" t="str">
            <v>SUDECAP</v>
          </cell>
          <cell r="C914" t="str">
            <v>50 X  50 X  30 CM</v>
          </cell>
          <cell r="D914" t="str">
            <v>UN</v>
          </cell>
          <cell r="E914">
            <v>483.4</v>
          </cell>
        </row>
        <row r="915">
          <cell r="A915" t="str">
            <v>10.72.21</v>
          </cell>
          <cell r="B915" t="str">
            <v>SUDECAP</v>
          </cell>
          <cell r="C915" t="str">
            <v>50 X  50 X  40 CM</v>
          </cell>
          <cell r="D915" t="str">
            <v>UN</v>
          </cell>
          <cell r="E915">
            <v>530.32000000000005</v>
          </cell>
        </row>
        <row r="916">
          <cell r="A916" t="str">
            <v>10.72.22</v>
          </cell>
          <cell r="B916" t="str">
            <v>SUDECAP</v>
          </cell>
          <cell r="C916" t="str">
            <v>50 X  50 X  50 CM</v>
          </cell>
          <cell r="D916" t="str">
            <v>UN</v>
          </cell>
          <cell r="E916">
            <v>566.79999999999995</v>
          </cell>
        </row>
        <row r="917">
          <cell r="A917" t="str">
            <v>10.72.23</v>
          </cell>
          <cell r="B917" t="str">
            <v>SUDECAP</v>
          </cell>
          <cell r="C917" t="str">
            <v>50 X  50 X  60 CM</v>
          </cell>
          <cell r="D917" t="str">
            <v>UN</v>
          </cell>
          <cell r="E917">
            <v>603.27</v>
          </cell>
        </row>
        <row r="918">
          <cell r="A918" t="str">
            <v>10.72.24</v>
          </cell>
          <cell r="B918" t="str">
            <v>SUDECAP</v>
          </cell>
          <cell r="C918" t="str">
            <v>50 X  50 X  70 CM</v>
          </cell>
          <cell r="D918" t="str">
            <v>UN</v>
          </cell>
          <cell r="E918">
            <v>639.76</v>
          </cell>
        </row>
        <row r="919">
          <cell r="A919" t="str">
            <v>10.72.25</v>
          </cell>
          <cell r="B919" t="str">
            <v>SUDECAP</v>
          </cell>
          <cell r="C919" t="str">
            <v>50 X  50 X  80 CM</v>
          </cell>
          <cell r="D919" t="str">
            <v>UN</v>
          </cell>
          <cell r="E919">
            <v>676.2</v>
          </cell>
        </row>
        <row r="920">
          <cell r="A920" t="str">
            <v>10.72.26</v>
          </cell>
          <cell r="B920" t="str">
            <v>SUDECAP</v>
          </cell>
          <cell r="C920" t="str">
            <v>50 X  50 X  90 CM</v>
          </cell>
          <cell r="D920" t="str">
            <v>UN</v>
          </cell>
          <cell r="E920">
            <v>716.58</v>
          </cell>
        </row>
        <row r="921">
          <cell r="A921" t="str">
            <v>10.72.27</v>
          </cell>
          <cell r="B921" t="str">
            <v>SUDECAP</v>
          </cell>
          <cell r="C921" t="str">
            <v>50 X  50 X 100 CM</v>
          </cell>
          <cell r="D921" t="str">
            <v>UN</v>
          </cell>
          <cell r="E921">
            <v>752.01</v>
          </cell>
        </row>
        <row r="922">
          <cell r="A922" t="str">
            <v>10.72.28</v>
          </cell>
          <cell r="B922" t="str">
            <v>SUDECAP</v>
          </cell>
          <cell r="C922" t="str">
            <v>50 X  50 X 110 CM</v>
          </cell>
          <cell r="D922" t="str">
            <v>UN</v>
          </cell>
          <cell r="E922">
            <v>786.2</v>
          </cell>
        </row>
        <row r="923">
          <cell r="A923" t="str">
            <v>10.72.31</v>
          </cell>
          <cell r="B923" t="str">
            <v>SUDECAP</v>
          </cell>
          <cell r="C923" t="str">
            <v>60 X  60 X  30 CM</v>
          </cell>
          <cell r="D923" t="str">
            <v>UN</v>
          </cell>
          <cell r="E923">
            <v>608.91</v>
          </cell>
        </row>
        <row r="924">
          <cell r="A924" t="str">
            <v>10.72.32</v>
          </cell>
          <cell r="B924" t="str">
            <v>SUDECAP</v>
          </cell>
          <cell r="C924" t="str">
            <v>60 X  60 X  40 CM</v>
          </cell>
          <cell r="D924" t="str">
            <v>UN</v>
          </cell>
          <cell r="E924">
            <v>636.79999999999995</v>
          </cell>
        </row>
        <row r="925">
          <cell r="A925" t="str">
            <v>10.72.33</v>
          </cell>
          <cell r="B925" t="str">
            <v>SUDECAP</v>
          </cell>
          <cell r="C925" t="str">
            <v>60 X  60 X  50 CM</v>
          </cell>
          <cell r="D925" t="str">
            <v>UN</v>
          </cell>
          <cell r="E925">
            <v>679.76</v>
          </cell>
        </row>
        <row r="926">
          <cell r="A926" t="str">
            <v>10.72.34</v>
          </cell>
          <cell r="B926" t="str">
            <v>SUDECAP</v>
          </cell>
          <cell r="C926" t="str">
            <v>60 X  60 X  60 CM</v>
          </cell>
          <cell r="D926" t="str">
            <v>UN</v>
          </cell>
          <cell r="E926">
            <v>737.1</v>
          </cell>
        </row>
        <row r="927">
          <cell r="A927" t="str">
            <v>10.72.35</v>
          </cell>
          <cell r="B927" t="str">
            <v>SUDECAP</v>
          </cell>
          <cell r="C927" t="str">
            <v>60 X  60 X  70 CM</v>
          </cell>
          <cell r="D927" t="str">
            <v>UN</v>
          </cell>
          <cell r="E927">
            <v>765.63</v>
          </cell>
        </row>
        <row r="928">
          <cell r="A928" t="str">
            <v>10.72.36</v>
          </cell>
          <cell r="B928" t="str">
            <v>SUDECAP</v>
          </cell>
          <cell r="C928" t="str">
            <v>60 X  60 X  80 CM</v>
          </cell>
          <cell r="D928" t="str">
            <v>UN</v>
          </cell>
          <cell r="E928">
            <v>808.54</v>
          </cell>
        </row>
        <row r="929">
          <cell r="A929" t="str">
            <v>10.72.37</v>
          </cell>
          <cell r="B929" t="str">
            <v>SUDECAP</v>
          </cell>
          <cell r="C929" t="str">
            <v>60 X  60 X  90 CM</v>
          </cell>
          <cell r="D929" t="str">
            <v>UN</v>
          </cell>
          <cell r="E929">
            <v>851.49</v>
          </cell>
        </row>
        <row r="930">
          <cell r="A930" t="str">
            <v>10.72.38</v>
          </cell>
          <cell r="B930" t="str">
            <v>SUDECAP</v>
          </cell>
          <cell r="C930" t="str">
            <v>60 X  60 X 100 CM</v>
          </cell>
          <cell r="D930" t="str">
            <v>UN</v>
          </cell>
          <cell r="E930">
            <v>894.41</v>
          </cell>
        </row>
        <row r="931">
          <cell r="A931" t="str">
            <v>10.72.39</v>
          </cell>
          <cell r="B931" t="str">
            <v>SUDECAP</v>
          </cell>
          <cell r="C931" t="str">
            <v>60 X  60 X 110 CM</v>
          </cell>
          <cell r="D931" t="str">
            <v>UN</v>
          </cell>
          <cell r="E931">
            <v>937.38</v>
          </cell>
        </row>
        <row r="932">
          <cell r="A932" t="str">
            <v>10.72.40</v>
          </cell>
          <cell r="B932" t="str">
            <v>SUDECAP</v>
          </cell>
          <cell r="C932" t="str">
            <v>60 X  60 X 120 CM</v>
          </cell>
          <cell r="D932" t="str">
            <v>UN</v>
          </cell>
          <cell r="E932">
            <v>972.48</v>
          </cell>
        </row>
        <row r="933">
          <cell r="A933" t="str">
            <v>10.72.43</v>
          </cell>
          <cell r="B933" t="str">
            <v>SUDECAP</v>
          </cell>
          <cell r="C933" t="str">
            <v>70 X  70 X  30 CM</v>
          </cell>
          <cell r="D933" t="str">
            <v>UN</v>
          </cell>
          <cell r="E933">
            <v>730.58</v>
          </cell>
        </row>
        <row r="934">
          <cell r="A934" t="str">
            <v>10.72.44</v>
          </cell>
          <cell r="B934" t="str">
            <v>SUDECAP</v>
          </cell>
          <cell r="C934" t="str">
            <v>70 X  70 X  40 CM</v>
          </cell>
          <cell r="D934" t="str">
            <v>UN</v>
          </cell>
          <cell r="E934">
            <v>780.05</v>
          </cell>
        </row>
        <row r="935">
          <cell r="A935" t="str">
            <v>10.72.45</v>
          </cell>
          <cell r="B935" t="str">
            <v>SUDECAP</v>
          </cell>
          <cell r="C935" t="str">
            <v>70 X  70 X  50 CM</v>
          </cell>
          <cell r="D935" t="str">
            <v>UN</v>
          </cell>
          <cell r="E935">
            <v>829.2</v>
          </cell>
        </row>
        <row r="936">
          <cell r="A936" t="str">
            <v>10.72.46</v>
          </cell>
          <cell r="B936" t="str">
            <v>SUDECAP</v>
          </cell>
          <cell r="C936" t="str">
            <v>70 X  70 X  60 CM</v>
          </cell>
          <cell r="D936" t="str">
            <v>UN</v>
          </cell>
          <cell r="E936">
            <v>878.49</v>
          </cell>
        </row>
        <row r="937">
          <cell r="A937" t="str">
            <v>10.72.47</v>
          </cell>
          <cell r="B937" t="str">
            <v>SUDECAP</v>
          </cell>
          <cell r="C937" t="str">
            <v>70 X  70 X  70 CM</v>
          </cell>
          <cell r="D937" t="str">
            <v>UN</v>
          </cell>
          <cell r="E937">
            <v>927.97</v>
          </cell>
        </row>
        <row r="938">
          <cell r="A938" t="str">
            <v>10.72.48</v>
          </cell>
          <cell r="B938" t="str">
            <v>SUDECAP</v>
          </cell>
          <cell r="C938" t="str">
            <v>70 X  70 X  80 CM</v>
          </cell>
          <cell r="D938" t="str">
            <v>UN</v>
          </cell>
          <cell r="E938">
            <v>980</v>
          </cell>
        </row>
        <row r="939">
          <cell r="A939" t="str">
            <v>10.72.49</v>
          </cell>
          <cell r="B939" t="str">
            <v>SUDECAP</v>
          </cell>
          <cell r="C939" t="str">
            <v>70 X  70 X  90 CM</v>
          </cell>
          <cell r="D939" t="str">
            <v>UN</v>
          </cell>
          <cell r="E939">
            <v>1026.95</v>
          </cell>
        </row>
        <row r="940">
          <cell r="A940" t="str">
            <v>10.72.50</v>
          </cell>
          <cell r="B940" t="str">
            <v>SUDECAP</v>
          </cell>
          <cell r="C940" t="str">
            <v>70 X  70 X 100 CM</v>
          </cell>
          <cell r="D940" t="str">
            <v>UN</v>
          </cell>
          <cell r="E940">
            <v>1075.8800000000001</v>
          </cell>
        </row>
        <row r="941">
          <cell r="A941" t="str">
            <v>10.72.51</v>
          </cell>
          <cell r="B941" t="str">
            <v>SUDECAP</v>
          </cell>
          <cell r="C941" t="str">
            <v>70 X  70 X 110 CM</v>
          </cell>
          <cell r="D941" t="str">
            <v>UN</v>
          </cell>
          <cell r="E941">
            <v>1125.4000000000001</v>
          </cell>
        </row>
        <row r="942">
          <cell r="A942" t="str">
            <v>10.72.52</v>
          </cell>
          <cell r="B942" t="str">
            <v>SUDECAP</v>
          </cell>
          <cell r="C942" t="str">
            <v>70 X  70 X 120 CM</v>
          </cell>
          <cell r="D942" t="str">
            <v>UN</v>
          </cell>
          <cell r="E942">
            <v>1174.8699999999999</v>
          </cell>
        </row>
        <row r="943">
          <cell r="A943" t="str">
            <v>10.72.53</v>
          </cell>
          <cell r="B943" t="str">
            <v>SUDECAP</v>
          </cell>
          <cell r="C943" t="str">
            <v>70 X  70 X 130 CM</v>
          </cell>
          <cell r="D943" t="str">
            <v>UN</v>
          </cell>
          <cell r="E943">
            <v>1224.3900000000001</v>
          </cell>
        </row>
        <row r="944">
          <cell r="A944" t="str">
            <v>10.72.56</v>
          </cell>
          <cell r="B944" t="str">
            <v>SUDECAP</v>
          </cell>
          <cell r="C944" t="str">
            <v>80 X  80 X  40 CM</v>
          </cell>
          <cell r="D944" t="str">
            <v>UN</v>
          </cell>
          <cell r="E944">
            <v>932.84</v>
          </cell>
        </row>
        <row r="945">
          <cell r="A945" t="str">
            <v>10.72.57</v>
          </cell>
          <cell r="B945" t="str">
            <v>SUDECAP</v>
          </cell>
          <cell r="C945" t="str">
            <v>80 X  80 X  50 CM</v>
          </cell>
          <cell r="D945" t="str">
            <v>UN</v>
          </cell>
          <cell r="E945">
            <v>988.39</v>
          </cell>
        </row>
        <row r="946">
          <cell r="A946" t="str">
            <v>10.72.58</v>
          </cell>
          <cell r="B946" t="str">
            <v>SUDECAP</v>
          </cell>
          <cell r="C946" t="str">
            <v>80 X  80 X  60 CM</v>
          </cell>
          <cell r="D946" t="str">
            <v>UN</v>
          </cell>
          <cell r="E946">
            <v>1044.56</v>
          </cell>
        </row>
        <row r="947">
          <cell r="A947" t="str">
            <v>10.72.59</v>
          </cell>
          <cell r="B947" t="str">
            <v>SUDECAP</v>
          </cell>
          <cell r="C947" t="str">
            <v>80 X  80 X  70 CM</v>
          </cell>
          <cell r="D947" t="str">
            <v>UN</v>
          </cell>
          <cell r="E947">
            <v>1100.68</v>
          </cell>
        </row>
        <row r="948">
          <cell r="A948" t="str">
            <v>10.72.60</v>
          </cell>
          <cell r="B948" t="str">
            <v>SUDECAP</v>
          </cell>
          <cell r="C948" t="str">
            <v>80 X  80 X  80 CM</v>
          </cell>
          <cell r="D948" t="str">
            <v>UN</v>
          </cell>
          <cell r="E948">
            <v>1156.24</v>
          </cell>
        </row>
        <row r="949">
          <cell r="A949" t="str">
            <v>10.72.61</v>
          </cell>
          <cell r="B949" t="str">
            <v>SUDECAP</v>
          </cell>
          <cell r="C949" t="str">
            <v>80 X  80 X  90 CM</v>
          </cell>
          <cell r="D949" t="str">
            <v>UN</v>
          </cell>
          <cell r="E949">
            <v>1212.3699999999999</v>
          </cell>
        </row>
        <row r="950">
          <cell r="A950" t="str">
            <v>10.72.62</v>
          </cell>
          <cell r="B950" t="str">
            <v>SUDECAP</v>
          </cell>
          <cell r="C950" t="str">
            <v>80 X  80 X 100 CM</v>
          </cell>
          <cell r="D950" t="str">
            <v>UN</v>
          </cell>
          <cell r="E950">
            <v>1267.92</v>
          </cell>
        </row>
        <row r="951">
          <cell r="A951" t="str">
            <v>10.72.63</v>
          </cell>
          <cell r="B951" t="str">
            <v>SUDECAP</v>
          </cell>
          <cell r="C951" t="str">
            <v>80 X  80 X 110 CM</v>
          </cell>
          <cell r="D951" t="str">
            <v>UN</v>
          </cell>
          <cell r="E951">
            <v>1324.04</v>
          </cell>
        </row>
        <row r="952">
          <cell r="A952" t="str">
            <v>10.72.64</v>
          </cell>
          <cell r="B952" t="str">
            <v>SUDECAP</v>
          </cell>
          <cell r="C952" t="str">
            <v>80 X  80 X 120 CM</v>
          </cell>
          <cell r="D952" t="str">
            <v>UN</v>
          </cell>
          <cell r="E952">
            <v>1379.64</v>
          </cell>
        </row>
        <row r="953">
          <cell r="A953" t="str">
            <v>10.72.65</v>
          </cell>
          <cell r="B953" t="str">
            <v>SUDECAP</v>
          </cell>
          <cell r="C953" t="str">
            <v>80 X  80 X 130 CM</v>
          </cell>
          <cell r="D953" t="str">
            <v>UN</v>
          </cell>
          <cell r="E953">
            <v>1435.76</v>
          </cell>
        </row>
        <row r="954">
          <cell r="A954" t="str">
            <v>10.72.66</v>
          </cell>
          <cell r="B954" t="str">
            <v>SUDECAP</v>
          </cell>
          <cell r="C954" t="str">
            <v>80 X  80 X 140 CM</v>
          </cell>
          <cell r="D954" t="str">
            <v>UN</v>
          </cell>
          <cell r="E954">
            <v>1491.32</v>
          </cell>
        </row>
        <row r="955">
          <cell r="A955" t="str">
            <v>10.72.67</v>
          </cell>
          <cell r="B955" t="str">
            <v>SUDECAP</v>
          </cell>
          <cell r="C955" t="str">
            <v>80 X  80 X 150 CM</v>
          </cell>
          <cell r="D955" t="str">
            <v>UN</v>
          </cell>
          <cell r="E955">
            <v>1547.45</v>
          </cell>
        </row>
        <row r="956">
          <cell r="A956" t="str">
            <v>10.72.70</v>
          </cell>
          <cell r="B956" t="str">
            <v>SUDECAP</v>
          </cell>
          <cell r="C956" t="str">
            <v>90 X  90 X  40 CM</v>
          </cell>
          <cell r="D956" t="str">
            <v>UN</v>
          </cell>
          <cell r="E956">
            <v>1083.77</v>
          </cell>
        </row>
        <row r="957">
          <cell r="A957" t="str">
            <v>10.72.71</v>
          </cell>
          <cell r="B957" t="str">
            <v>SUDECAP</v>
          </cell>
          <cell r="C957" t="str">
            <v>90 X  90 X  50 CM</v>
          </cell>
          <cell r="D957" t="str">
            <v>UN</v>
          </cell>
          <cell r="E957">
            <v>1141.75</v>
          </cell>
        </row>
        <row r="958">
          <cell r="A958" t="str">
            <v>10.72.72</v>
          </cell>
          <cell r="B958" t="str">
            <v>SUDECAP</v>
          </cell>
          <cell r="C958" t="str">
            <v>90 X  90 X  60 CM</v>
          </cell>
          <cell r="D958" t="str">
            <v>UN</v>
          </cell>
          <cell r="E958">
            <v>1200.03</v>
          </cell>
        </row>
        <row r="959">
          <cell r="A959" t="str">
            <v>10.72.73</v>
          </cell>
          <cell r="B959" t="str">
            <v>SUDECAP</v>
          </cell>
          <cell r="C959" t="str">
            <v>90 X  90 X  70 CM</v>
          </cell>
          <cell r="D959" t="str">
            <v>UN</v>
          </cell>
          <cell r="E959">
            <v>1262.8800000000001</v>
          </cell>
        </row>
        <row r="960">
          <cell r="A960" t="str">
            <v>10.72.74</v>
          </cell>
          <cell r="B960" t="str">
            <v>SUDECAP</v>
          </cell>
          <cell r="C960" t="str">
            <v>90 X  90 X  80 CM</v>
          </cell>
          <cell r="D960" t="str">
            <v>UN</v>
          </cell>
          <cell r="E960">
            <v>1325.18</v>
          </cell>
        </row>
        <row r="961">
          <cell r="A961" t="str">
            <v>10.72.75</v>
          </cell>
          <cell r="B961" t="str">
            <v>SUDECAP</v>
          </cell>
          <cell r="C961" t="str">
            <v>90 X  90 X  90 CM</v>
          </cell>
          <cell r="D961" t="str">
            <v>UN</v>
          </cell>
          <cell r="E961">
            <v>1375.03</v>
          </cell>
        </row>
        <row r="962">
          <cell r="A962" t="str">
            <v>10.72.76</v>
          </cell>
          <cell r="B962" t="str">
            <v>SUDECAP</v>
          </cell>
          <cell r="C962" t="str">
            <v>90 X  90 X 100 CM</v>
          </cell>
          <cell r="D962" t="str">
            <v>UN</v>
          </cell>
          <cell r="E962">
            <v>1450.32</v>
          </cell>
        </row>
        <row r="963">
          <cell r="A963" t="str">
            <v>10.72.77</v>
          </cell>
          <cell r="B963" t="str">
            <v>SUDECAP</v>
          </cell>
          <cell r="C963" t="str">
            <v>90 X  90 X 110 CM</v>
          </cell>
          <cell r="D963" t="str">
            <v>UN</v>
          </cell>
          <cell r="E963">
            <v>1512.6</v>
          </cell>
        </row>
        <row r="964">
          <cell r="A964" t="str">
            <v>10.72.78</v>
          </cell>
          <cell r="B964" t="str">
            <v>SUDECAP</v>
          </cell>
          <cell r="C964" t="str">
            <v>90 X  90 X 120 CM</v>
          </cell>
          <cell r="D964" t="str">
            <v>UN</v>
          </cell>
          <cell r="E964">
            <v>1574.85</v>
          </cell>
        </row>
        <row r="965">
          <cell r="A965" t="str">
            <v>10.72.79</v>
          </cell>
          <cell r="B965" t="str">
            <v>SUDECAP</v>
          </cell>
          <cell r="C965" t="str">
            <v>90 X  90 X 130 CM</v>
          </cell>
          <cell r="D965" t="str">
            <v>UN</v>
          </cell>
          <cell r="E965">
            <v>1637.71</v>
          </cell>
        </row>
        <row r="966">
          <cell r="A966" t="str">
            <v>10.72.80</v>
          </cell>
          <cell r="B966" t="str">
            <v>SUDECAP</v>
          </cell>
          <cell r="C966" t="str">
            <v>90 X  90 X 140 CM</v>
          </cell>
          <cell r="D966" t="str">
            <v>UN</v>
          </cell>
          <cell r="E966">
            <v>1699.99</v>
          </cell>
        </row>
        <row r="967">
          <cell r="A967" t="str">
            <v>10.72.81</v>
          </cell>
          <cell r="B967" t="str">
            <v>SUDECAP</v>
          </cell>
          <cell r="C967" t="str">
            <v>90 X  90 X 150 CM</v>
          </cell>
          <cell r="D967" t="str">
            <v>UN</v>
          </cell>
          <cell r="E967">
            <v>1762.28</v>
          </cell>
        </row>
        <row r="968">
          <cell r="A968" t="str">
            <v>10.72.84</v>
          </cell>
          <cell r="B968" t="str">
            <v>SUDECAP</v>
          </cell>
          <cell r="C968" t="str">
            <v>100 X 100 X  50 CM</v>
          </cell>
          <cell r="D968" t="str">
            <v>UN</v>
          </cell>
          <cell r="E968">
            <v>1295.71</v>
          </cell>
        </row>
        <row r="969">
          <cell r="A969" t="str">
            <v>10.72.85</v>
          </cell>
          <cell r="B969" t="str">
            <v>SUDECAP</v>
          </cell>
          <cell r="C969" t="str">
            <v>100 X 100 X  60 CM</v>
          </cell>
          <cell r="D969" t="str">
            <v>UN</v>
          </cell>
          <cell r="E969">
            <v>1364.76</v>
          </cell>
        </row>
        <row r="970">
          <cell r="A970" t="str">
            <v>10.72.86</v>
          </cell>
          <cell r="B970" t="str">
            <v>SUDECAP</v>
          </cell>
          <cell r="C970" t="str">
            <v>100 X 100 X  70 CM</v>
          </cell>
          <cell r="D970" t="str">
            <v>UN</v>
          </cell>
          <cell r="E970">
            <v>1433.87</v>
          </cell>
        </row>
        <row r="971">
          <cell r="A971" t="str">
            <v>10.72.87</v>
          </cell>
          <cell r="B971" t="str">
            <v>SUDECAP</v>
          </cell>
          <cell r="C971" t="str">
            <v>100 X 100 X  80 CM</v>
          </cell>
          <cell r="D971" t="str">
            <v>UN</v>
          </cell>
          <cell r="E971">
            <v>1502.98</v>
          </cell>
        </row>
        <row r="972">
          <cell r="A972" t="str">
            <v>10.72.88</v>
          </cell>
          <cell r="B972" t="str">
            <v>SUDECAP</v>
          </cell>
          <cell r="C972" t="str">
            <v>100 X 100 X  90 CM</v>
          </cell>
          <cell r="D972" t="str">
            <v>UN</v>
          </cell>
          <cell r="E972">
            <v>1572.08</v>
          </cell>
        </row>
        <row r="973">
          <cell r="A973" t="str">
            <v>10.72.89</v>
          </cell>
          <cell r="B973" t="str">
            <v>SUDECAP</v>
          </cell>
          <cell r="C973" t="str">
            <v>100 X 100 X 100 CM</v>
          </cell>
          <cell r="D973" t="str">
            <v>UN</v>
          </cell>
          <cell r="E973">
            <v>1641.03</v>
          </cell>
        </row>
        <row r="974">
          <cell r="A974" t="str">
            <v>10.72.90</v>
          </cell>
          <cell r="B974" t="str">
            <v>SUDECAP</v>
          </cell>
          <cell r="C974" t="str">
            <v>100 X 100 X 110 CM</v>
          </cell>
          <cell r="D974" t="str">
            <v>UN</v>
          </cell>
          <cell r="E974">
            <v>1710.8</v>
          </cell>
        </row>
        <row r="975">
          <cell r="A975" t="str">
            <v>10.72.91</v>
          </cell>
          <cell r="B975" t="str">
            <v>SUDECAP</v>
          </cell>
          <cell r="C975" t="str">
            <v>100 X 100 X 120 CM</v>
          </cell>
          <cell r="D975" t="str">
            <v>UN</v>
          </cell>
          <cell r="E975">
            <v>1779.9</v>
          </cell>
        </row>
        <row r="976">
          <cell r="A976" t="str">
            <v>10.72.92</v>
          </cell>
          <cell r="B976" t="str">
            <v>SUDECAP</v>
          </cell>
          <cell r="C976" t="str">
            <v>100 X 100 X 130 CM</v>
          </cell>
          <cell r="D976" t="str">
            <v>UN</v>
          </cell>
          <cell r="E976">
            <v>1849</v>
          </cell>
        </row>
        <row r="977">
          <cell r="A977" t="str">
            <v>10.72.93</v>
          </cell>
          <cell r="B977" t="str">
            <v>SUDECAP</v>
          </cell>
          <cell r="C977" t="str">
            <v>100 X 100 X 140 CM</v>
          </cell>
          <cell r="D977" t="str">
            <v>UN</v>
          </cell>
          <cell r="E977">
            <v>1918.1</v>
          </cell>
        </row>
        <row r="978">
          <cell r="A978" t="str">
            <v>10.72.94</v>
          </cell>
          <cell r="B978" t="str">
            <v>SUDECAP</v>
          </cell>
          <cell r="C978" t="str">
            <v>100 X 100 X 150 CM</v>
          </cell>
          <cell r="D978" t="str">
            <v>UN</v>
          </cell>
          <cell r="E978">
            <v>1987.16</v>
          </cell>
        </row>
        <row r="979">
          <cell r="A979" t="str">
            <v>10.74</v>
          </cell>
          <cell r="B979" t="str">
            <v>SUDECAP</v>
          </cell>
          <cell r="C979" t="str">
            <v>CAIXA SIFONADA DE ALVEN.TAMPA CONCRETO PAD.SUDECAP</v>
          </cell>
        </row>
        <row r="980">
          <cell r="A980" t="str">
            <v>10.74.01</v>
          </cell>
          <cell r="B980" t="str">
            <v>SUDECAP</v>
          </cell>
          <cell r="C980" t="str">
            <v>TIPO 1 -  60 X  40 X  60 CM</v>
          </cell>
          <cell r="D980" t="str">
            <v>UN</v>
          </cell>
          <cell r="E980">
            <v>335.75</v>
          </cell>
        </row>
        <row r="981">
          <cell r="A981" t="str">
            <v>10.74.02</v>
          </cell>
          <cell r="B981" t="str">
            <v>SUDECAP</v>
          </cell>
          <cell r="C981" t="str">
            <v>TIPO 1 -  60 X  40 X  80 CM</v>
          </cell>
          <cell r="D981" t="str">
            <v>UN</v>
          </cell>
          <cell r="E981">
            <v>438.94</v>
          </cell>
        </row>
        <row r="982">
          <cell r="A982" t="str">
            <v>10.74.03</v>
          </cell>
          <cell r="B982" t="str">
            <v>SUDECAP</v>
          </cell>
          <cell r="C982" t="str">
            <v>TIPO 1 -  80 X  40 X  60 CM</v>
          </cell>
          <cell r="D982" t="str">
            <v>UN</v>
          </cell>
          <cell r="E982">
            <v>411.61</v>
          </cell>
        </row>
        <row r="983">
          <cell r="A983" t="str">
            <v>10.74.04</v>
          </cell>
          <cell r="B983" t="str">
            <v>SUDECAP</v>
          </cell>
          <cell r="C983" t="str">
            <v>TIPO 1 -  80 X  40 X  80 CM</v>
          </cell>
          <cell r="D983" t="str">
            <v>UN</v>
          </cell>
          <cell r="E983">
            <v>476.79</v>
          </cell>
        </row>
        <row r="984">
          <cell r="A984" t="str">
            <v>10.74.05</v>
          </cell>
          <cell r="B984" t="str">
            <v>SUDECAP</v>
          </cell>
          <cell r="C984" t="str">
            <v>TIPO 1 - 100 X  40 X  60 CM</v>
          </cell>
          <cell r="D984" t="str">
            <v>UN</v>
          </cell>
          <cell r="E984">
            <v>454.9</v>
          </cell>
        </row>
        <row r="985">
          <cell r="A985" t="str">
            <v>10.74.06</v>
          </cell>
          <cell r="B985" t="str">
            <v>SUDECAP</v>
          </cell>
          <cell r="C985" t="str">
            <v>TIPO 1 - 100 X  40 X  80 CM</v>
          </cell>
          <cell r="D985" t="str">
            <v>UN</v>
          </cell>
          <cell r="E985">
            <v>584.55999999999995</v>
          </cell>
        </row>
        <row r="986">
          <cell r="A986" t="str">
            <v>10.74.21</v>
          </cell>
          <cell r="B986" t="str">
            <v>SUDECAP</v>
          </cell>
          <cell r="C986" t="str">
            <v>TIPO 2 - 250 X  83 X  60 CM - PADRAO COPASA</v>
          </cell>
          <cell r="D986" t="str">
            <v>UN</v>
          </cell>
          <cell r="E986">
            <v>1183.46</v>
          </cell>
        </row>
        <row r="987">
          <cell r="A987" t="str">
            <v>10.74.22</v>
          </cell>
          <cell r="B987" t="str">
            <v>SUDECAP</v>
          </cell>
          <cell r="C987" t="str">
            <v>TIPO 2 - 250 X  83 X  80 CM - PADRAO COPASA</v>
          </cell>
          <cell r="D987" t="str">
            <v>UN</v>
          </cell>
          <cell r="E987">
            <v>1393.48</v>
          </cell>
        </row>
        <row r="988">
          <cell r="A988" t="str">
            <v>10.74.50</v>
          </cell>
          <cell r="B988" t="str">
            <v>SUDECAP</v>
          </cell>
          <cell r="C988" t="str">
            <v>NEUTRALIZADORA - 40 X 75 X 70 CM</v>
          </cell>
          <cell r="D988" t="str">
            <v>UN</v>
          </cell>
          <cell r="E988">
            <v>325.41000000000003</v>
          </cell>
        </row>
        <row r="989">
          <cell r="A989" t="str">
            <v>10.78</v>
          </cell>
          <cell r="B989" t="str">
            <v>SUDECAP</v>
          </cell>
          <cell r="C989" t="str">
            <v>CONJ.QUADRO E CANTONEIRA DE FERRO(REQUADRO TAMPAS)</v>
          </cell>
        </row>
        <row r="990">
          <cell r="A990" t="str">
            <v>10.78.01</v>
          </cell>
          <cell r="B990" t="str">
            <v>SUDECAP</v>
          </cell>
          <cell r="C990" t="str">
            <v>CONJ. QUADRO E REQUADRO CANT.2" E 1 3/4"</v>
          </cell>
          <cell r="D990" t="str">
            <v>M</v>
          </cell>
          <cell r="E990">
            <v>86.13</v>
          </cell>
        </row>
        <row r="991">
          <cell r="A991" t="str">
            <v>10.79</v>
          </cell>
          <cell r="B991" t="str">
            <v>SUDECAP</v>
          </cell>
          <cell r="C991" t="str">
            <v>TAMPAS/PLACAS</v>
          </cell>
        </row>
        <row r="992">
          <cell r="A992" t="str">
            <v>10.79.01</v>
          </cell>
          <cell r="B992" t="str">
            <v>SUDECAP</v>
          </cell>
          <cell r="C992" t="str">
            <v>PLACA FERRO FUNDIDO P/IDENTIFICAR A CAIXA PASSAGEM</v>
          </cell>
          <cell r="D992" t="str">
            <v>UN</v>
          </cell>
          <cell r="E992">
            <v>16.5</v>
          </cell>
        </row>
        <row r="993">
          <cell r="A993" t="str">
            <v>10.80</v>
          </cell>
          <cell r="B993" t="str">
            <v>SUDECAP</v>
          </cell>
          <cell r="C993" t="str">
            <v>BOMBA</v>
          </cell>
        </row>
        <row r="994">
          <cell r="A994" t="str">
            <v>10.80.01</v>
          </cell>
          <cell r="B994" t="str">
            <v>SUDECAP</v>
          </cell>
          <cell r="C994" t="str">
            <v>CENTRIFUGA DE SUCÇAO E RECALQUE 1/2 HP  D= 2"</v>
          </cell>
          <cell r="D994" t="str">
            <v>UN</v>
          </cell>
          <cell r="E994">
            <v>5243.16</v>
          </cell>
        </row>
        <row r="995">
          <cell r="A995" t="str">
            <v>10.80.02</v>
          </cell>
          <cell r="B995" t="str">
            <v>SUDECAP</v>
          </cell>
          <cell r="C995" t="str">
            <v>CENTRIFUGA DE SUCÇAO E RECALQUE 1/2 HP  D= 3"</v>
          </cell>
          <cell r="D995" t="str">
            <v>UN</v>
          </cell>
          <cell r="E995">
            <v>5971.16</v>
          </cell>
        </row>
        <row r="996">
          <cell r="A996" t="str">
            <v>10.80.11</v>
          </cell>
          <cell r="B996" t="str">
            <v>SUDECAP</v>
          </cell>
          <cell r="C996" t="str">
            <v>MOTO-BOMBA 0,5CV Vm=5M3/H,SUC=1 1/2"/R=1 1/2",TRIF</v>
          </cell>
          <cell r="D996" t="str">
            <v>UN</v>
          </cell>
          <cell r="E996">
            <v>1071.1600000000001</v>
          </cell>
        </row>
        <row r="997">
          <cell r="A997" t="str">
            <v>10.80.12</v>
          </cell>
          <cell r="B997" t="str">
            <v>SUDECAP</v>
          </cell>
          <cell r="C997" t="str">
            <v>MOTO-BOMBA 1HP,SUC=1 1/2"/R=1 1/4",Vm=5M3/H,HM=16M</v>
          </cell>
          <cell r="D997" t="str">
            <v>UN</v>
          </cell>
          <cell r="E997">
            <v>1243.1600000000001</v>
          </cell>
        </row>
        <row r="998">
          <cell r="A998" t="str">
            <v>10.90</v>
          </cell>
          <cell r="B998" t="str">
            <v>SUDECAP</v>
          </cell>
          <cell r="C998" t="str">
            <v>PREVENÇAO E COMBATE A INCENDIO</v>
          </cell>
        </row>
        <row r="999">
          <cell r="A999" t="str">
            <v>10.90.01</v>
          </cell>
          <cell r="B999" t="str">
            <v>SUDECAP</v>
          </cell>
          <cell r="C999" t="str">
            <v>EXTINTOR DE INCENDIO CO2, CAPACIDADE = 6 L</v>
          </cell>
          <cell r="D999" t="str">
            <v>UN</v>
          </cell>
          <cell r="E999">
            <v>450.7</v>
          </cell>
        </row>
        <row r="1000">
          <cell r="A1000" t="str">
            <v>10.90.02</v>
          </cell>
          <cell r="B1000" t="str">
            <v>SUDECAP</v>
          </cell>
          <cell r="C1000" t="str">
            <v>EXTINTOR DE INCENDIO AGUA PRESSURIZADA CAPAC.= 10L</v>
          </cell>
          <cell r="D1000" t="str">
            <v>UN</v>
          </cell>
          <cell r="E1000">
            <v>143.07</v>
          </cell>
        </row>
        <row r="1001">
          <cell r="A1001" t="str">
            <v>10.90.03</v>
          </cell>
          <cell r="B1001" t="str">
            <v>SUDECAP</v>
          </cell>
          <cell r="C1001" t="str">
            <v>EXTINTOR DE INCENDIO  TIPO PO QUIMICO - 6KG</v>
          </cell>
          <cell r="D1001" t="str">
            <v>UN</v>
          </cell>
          <cell r="E1001">
            <v>148.66</v>
          </cell>
        </row>
        <row r="1002">
          <cell r="A1002" t="str">
            <v>10.90.04</v>
          </cell>
          <cell r="B1002" t="str">
            <v>SUDECAP</v>
          </cell>
          <cell r="C1002" t="str">
            <v>EXTINTOR PO QUIMICO SECO ABC 4KG CAP.2-A: 20-B: C</v>
          </cell>
          <cell r="D1002" t="str">
            <v>UN</v>
          </cell>
          <cell r="E1002">
            <v>144.07</v>
          </cell>
        </row>
        <row r="1003">
          <cell r="A1003" t="str">
            <v>10.90.05</v>
          </cell>
          <cell r="B1003" t="str">
            <v>SUDECAP</v>
          </cell>
          <cell r="C1003" t="str">
            <v>EXTINTOR PO QUIMICO SECO BC 20B:C</v>
          </cell>
          <cell r="D1003" t="str">
            <v>UN</v>
          </cell>
          <cell r="E1003">
            <v>128.11000000000001</v>
          </cell>
        </row>
        <row r="1004">
          <cell r="A1004" t="str">
            <v>10.90.14</v>
          </cell>
          <cell r="B1004" t="str">
            <v>SUDECAP</v>
          </cell>
          <cell r="C1004" t="str">
            <v>REGISTRO DE GAVETA D=63MM (2 1/2")</v>
          </cell>
          <cell r="D1004" t="str">
            <v>UN</v>
          </cell>
          <cell r="E1004">
            <v>332.3</v>
          </cell>
        </row>
        <row r="1005">
          <cell r="A1005" t="str">
            <v>10.90.15</v>
          </cell>
          <cell r="B1005" t="str">
            <v>SUDECAP</v>
          </cell>
          <cell r="C1005" t="str">
            <v>REGISTRO GLOBO D=13MM (1/2")</v>
          </cell>
          <cell r="D1005" t="str">
            <v>UN</v>
          </cell>
          <cell r="E1005">
            <v>133.27000000000001</v>
          </cell>
        </row>
        <row r="1006">
          <cell r="A1006" t="str">
            <v>10.90.16</v>
          </cell>
          <cell r="B1006" t="str">
            <v>SUDECAP</v>
          </cell>
          <cell r="C1006" t="str">
            <v>REGISTRO GLOBO D=25MM (1")</v>
          </cell>
          <cell r="D1006" t="str">
            <v>UN</v>
          </cell>
          <cell r="E1006">
            <v>104.18</v>
          </cell>
        </row>
        <row r="1007">
          <cell r="A1007" t="str">
            <v>10.90.17</v>
          </cell>
          <cell r="B1007" t="str">
            <v>SUDECAP</v>
          </cell>
          <cell r="C1007" t="str">
            <v>REGISTRO GLOBO ANGULAR D= 63 MM P/ HIDRANTE</v>
          </cell>
          <cell r="D1007" t="str">
            <v>UN</v>
          </cell>
          <cell r="E1007">
            <v>147.24</v>
          </cell>
        </row>
        <row r="1008">
          <cell r="A1008" t="str">
            <v>10.90.18</v>
          </cell>
          <cell r="B1008" t="str">
            <v>SUDECAP</v>
          </cell>
          <cell r="C1008" t="str">
            <v>ADAPTADOR DE ROSCA 5 FIOS, D= 63 X 38 MM</v>
          </cell>
          <cell r="D1008" t="str">
            <v>UN</v>
          </cell>
          <cell r="E1008">
            <v>34.69</v>
          </cell>
        </row>
        <row r="1009">
          <cell r="A1009" t="str">
            <v>10.90.19</v>
          </cell>
          <cell r="B1009" t="str">
            <v>SUDECAP</v>
          </cell>
          <cell r="C1009" t="str">
            <v>ESGUICHO TIPO AGULHETA, JUNTA DE UNIAO D=38 MM</v>
          </cell>
          <cell r="D1009" t="str">
            <v>UN</v>
          </cell>
          <cell r="E1009">
            <v>50.13</v>
          </cell>
        </row>
        <row r="1010">
          <cell r="A1010" t="str">
            <v>10.90.20</v>
          </cell>
          <cell r="B1010" t="str">
            <v>SUDECAP</v>
          </cell>
          <cell r="C1010" t="str">
            <v>ABRIGO PARA EXTINTOR INCENDIO CH18 60X40X30 CM</v>
          </cell>
          <cell r="D1010" t="str">
            <v>UN</v>
          </cell>
          <cell r="E1010">
            <v>173.32</v>
          </cell>
        </row>
        <row r="1011">
          <cell r="A1011" t="str">
            <v>10.90.22</v>
          </cell>
          <cell r="B1011" t="str">
            <v>SUDECAP</v>
          </cell>
          <cell r="C1011" t="str">
            <v>ABRIGO PARA HIDRANTE INTERNO 75X45X17 CM</v>
          </cell>
          <cell r="D1011" t="str">
            <v>UN</v>
          </cell>
          <cell r="E1011">
            <v>226.42</v>
          </cell>
        </row>
        <row r="1012">
          <cell r="A1012" t="str">
            <v>10.90.23</v>
          </cell>
          <cell r="B1012" t="str">
            <v>SUDECAP</v>
          </cell>
          <cell r="C1012" t="str">
            <v>ABRIGO PARA HIDRANTE INTERNO 90X60X17 CM</v>
          </cell>
          <cell r="D1012" t="str">
            <v>UN</v>
          </cell>
          <cell r="E1012">
            <v>281.42</v>
          </cell>
        </row>
        <row r="1013">
          <cell r="A1013" t="str">
            <v>10.90.24</v>
          </cell>
          <cell r="B1013" t="str">
            <v>SUDECAP</v>
          </cell>
          <cell r="C1013" t="str">
            <v>SINALIZADOR PARA EXTINTOR DE INCENDIO EM PVC</v>
          </cell>
          <cell r="D1013" t="str">
            <v>UN</v>
          </cell>
          <cell r="E1013">
            <v>6.72</v>
          </cell>
        </row>
        <row r="1014">
          <cell r="A1014" t="str">
            <v>10.90.25</v>
          </cell>
          <cell r="B1014" t="str">
            <v>SUDECAP</v>
          </cell>
          <cell r="C1014" t="str">
            <v>HIDRANTE DE RECALQUE COMPLETO EM CX. ALVENARIA</v>
          </cell>
          <cell r="D1014" t="str">
            <v>UN</v>
          </cell>
          <cell r="E1014">
            <v>575.78</v>
          </cell>
        </row>
        <row r="1015">
          <cell r="A1015" t="str">
            <v>10.90.26</v>
          </cell>
          <cell r="B1015" t="str">
            <v>SUDECAP</v>
          </cell>
          <cell r="C1015" t="str">
            <v>CHAVE STORZ EM ALUMÍNIO 1 1/2"</v>
          </cell>
          <cell r="D1015" t="str">
            <v>UN</v>
          </cell>
          <cell r="E1015">
            <v>8.44</v>
          </cell>
        </row>
        <row r="1016">
          <cell r="A1016" t="str">
            <v>10.90.28</v>
          </cell>
          <cell r="B1016" t="str">
            <v>SUDECAP</v>
          </cell>
          <cell r="C1016" t="str">
            <v>MANGUEIRA FIBRA SINTETICA TIPO 2 D=38 MM X 15 M</v>
          </cell>
          <cell r="D1016" t="str">
            <v>UN</v>
          </cell>
          <cell r="E1016">
            <v>310.88</v>
          </cell>
        </row>
        <row r="1017">
          <cell r="A1017" t="str">
            <v>10.90.29</v>
          </cell>
          <cell r="B1017" t="str">
            <v>SUDECAP</v>
          </cell>
          <cell r="C1017" t="str">
            <v>MANGUEIRA FIBRA SINTETICA TIPO 2 D=38 MM X 20 M</v>
          </cell>
          <cell r="D1017" t="str">
            <v>UN</v>
          </cell>
          <cell r="E1017">
            <v>393.8</v>
          </cell>
        </row>
        <row r="1018">
          <cell r="A1018" t="str">
            <v>10.90.32</v>
          </cell>
          <cell r="B1018" t="str">
            <v>SUDECAP</v>
          </cell>
          <cell r="C1018" t="str">
            <v>PRESSOSTATO TELEMECANIQUE XML B004, A2511</v>
          </cell>
          <cell r="D1018" t="str">
            <v>UN</v>
          </cell>
          <cell r="E1018">
            <v>200.7</v>
          </cell>
        </row>
        <row r="1019">
          <cell r="A1019" t="str">
            <v>10.90.35</v>
          </cell>
          <cell r="B1019" t="str">
            <v>SUDECAP</v>
          </cell>
          <cell r="C1019" t="str">
            <v>MANOMETRO WILLY C/ ESCALA DE LEITURA 0 A 100 PSI</v>
          </cell>
          <cell r="D1019" t="str">
            <v>UN</v>
          </cell>
          <cell r="E1019">
            <v>46.09</v>
          </cell>
        </row>
        <row r="1020">
          <cell r="A1020" t="str">
            <v>10.90.38</v>
          </cell>
          <cell r="B1020" t="str">
            <v>SUDECAP</v>
          </cell>
          <cell r="C1020" t="str">
            <v>CILINDRO DE PRESSAO OU MOLA PNEUMATICA D= 150 MM</v>
          </cell>
          <cell r="D1020" t="str">
            <v>UN</v>
          </cell>
          <cell r="E1020">
            <v>252.45</v>
          </cell>
        </row>
        <row r="1021">
          <cell r="A1021" t="str">
            <v>10.90.41</v>
          </cell>
          <cell r="B1021" t="str">
            <v>SUDECAP</v>
          </cell>
          <cell r="C1021" t="str">
            <v>QUADRO DE FORÇA P/ MOTOR DE 1,5CV, 220V, TRIFASICO</v>
          </cell>
          <cell r="D1021" t="str">
            <v>UN</v>
          </cell>
          <cell r="E1021">
            <v>718.6</v>
          </cell>
        </row>
        <row r="1022">
          <cell r="A1022" t="str">
            <v>10.90.44</v>
          </cell>
          <cell r="B1022" t="str">
            <v>SUDECAP</v>
          </cell>
          <cell r="C1022" t="str">
            <v>CONJ. ELETROBOMBA LEVE 1,5CV, 220V, TRIFASICO</v>
          </cell>
          <cell r="D1022" t="str">
            <v>UN</v>
          </cell>
          <cell r="E1022">
            <v>1602.16</v>
          </cell>
        </row>
        <row r="1023">
          <cell r="A1023" t="str">
            <v>10.90.48</v>
          </cell>
          <cell r="B1023" t="str">
            <v>SUDECAP</v>
          </cell>
          <cell r="C1023" t="str">
            <v>LUM.DE EMERGENCIA AUTONOMA IE-16 (LAMP.8W)-SAIDA</v>
          </cell>
          <cell r="D1023" t="str">
            <v>UN</v>
          </cell>
          <cell r="E1023">
            <v>32.5</v>
          </cell>
        </row>
        <row r="1024">
          <cell r="A1024" t="str">
            <v>10.90.52</v>
          </cell>
          <cell r="B1024" t="str">
            <v>SUDECAP</v>
          </cell>
          <cell r="C1024" t="str">
            <v>VALVULA DE RETENÇAO HORIZONTAL PORTINHOLA D= 13MM</v>
          </cell>
          <cell r="D1024" t="str">
            <v>UN</v>
          </cell>
          <cell r="E1024">
            <v>60.79</v>
          </cell>
        </row>
        <row r="1025">
          <cell r="A1025" t="str">
            <v>10.90.57</v>
          </cell>
          <cell r="B1025" t="str">
            <v>SUDECAP</v>
          </cell>
          <cell r="C1025" t="str">
            <v>VALVULA DE RETENÇAO HORIZONTAL PORTINHOLA D= 63MM</v>
          </cell>
          <cell r="D1025" t="str">
            <v>UN</v>
          </cell>
          <cell r="E1025">
            <v>251.81</v>
          </cell>
        </row>
        <row r="1026">
          <cell r="A1026" t="str">
            <v>10.90.77</v>
          </cell>
          <cell r="B1026" t="str">
            <v>SUDECAP</v>
          </cell>
          <cell r="C1026" t="str">
            <v>QUADRO DE FORCA P/ MOTOR DE 3CV. 220V TRIFASICO</v>
          </cell>
          <cell r="D1026" t="str">
            <v>UN</v>
          </cell>
          <cell r="E1026">
            <v>809.58</v>
          </cell>
        </row>
        <row r="1027">
          <cell r="A1027" t="str">
            <v>10.90.78</v>
          </cell>
          <cell r="B1027" t="str">
            <v>SUDECAP</v>
          </cell>
          <cell r="C1027" t="str">
            <v>CONJ. ELETROBOMBA LEVE 3CV. 220V TRIFASICO</v>
          </cell>
          <cell r="D1027" t="str">
            <v>UN</v>
          </cell>
          <cell r="E1027">
            <v>1873.16</v>
          </cell>
        </row>
        <row r="1028">
          <cell r="A1028" t="str">
            <v>10.90.86</v>
          </cell>
          <cell r="B1028" t="str">
            <v>SUDECAP</v>
          </cell>
          <cell r="C1028" t="str">
            <v>BOTOEIRA COMANDO MANUAL TIPO LIGA/DESLIGA</v>
          </cell>
          <cell r="D1028" t="str">
            <v>UN</v>
          </cell>
          <cell r="E1028">
            <v>50.04</v>
          </cell>
        </row>
        <row r="1029">
          <cell r="A1029" t="str">
            <v>10.90.87</v>
          </cell>
          <cell r="B1029" t="str">
            <v>SUDECAP</v>
          </cell>
          <cell r="C1029" t="str">
            <v>AVISADOR SONORO E VISUAL</v>
          </cell>
          <cell r="D1029" t="str">
            <v>UN</v>
          </cell>
          <cell r="E1029">
            <v>101.55</v>
          </cell>
        </row>
        <row r="1030">
          <cell r="A1030">
            <v>11</v>
          </cell>
          <cell r="B1030" t="str">
            <v>SUDECAP</v>
          </cell>
          <cell r="C1030" t="str">
            <v>INSTALAÇAO ELETRICA E TELEFONICA</v>
          </cell>
        </row>
        <row r="1031">
          <cell r="A1031" t="str">
            <v>11.01</v>
          </cell>
          <cell r="B1031" t="str">
            <v>SUDECAP</v>
          </cell>
          <cell r="C1031" t="str">
            <v>ELETRODUTO PVC RIGIDO, ROSCA, INCLUSIVE CONEXOES</v>
          </cell>
        </row>
        <row r="1032">
          <cell r="A1032" t="str">
            <v>11.01.02</v>
          </cell>
          <cell r="B1032" t="str">
            <v>SUDECAP</v>
          </cell>
          <cell r="C1032" t="str">
            <v>D= 3/4"</v>
          </cell>
          <cell r="D1032" t="str">
            <v>M</v>
          </cell>
          <cell r="E1032">
            <v>8.68</v>
          </cell>
        </row>
        <row r="1033">
          <cell r="A1033" t="str">
            <v>11.01.03</v>
          </cell>
          <cell r="B1033" t="str">
            <v>SUDECAP</v>
          </cell>
          <cell r="C1033" t="str">
            <v>D= 1"</v>
          </cell>
          <cell r="D1033" t="str">
            <v>M</v>
          </cell>
          <cell r="E1033">
            <v>12.15</v>
          </cell>
        </row>
        <row r="1034">
          <cell r="A1034" t="str">
            <v>11.01.04</v>
          </cell>
          <cell r="B1034" t="str">
            <v>SUDECAP</v>
          </cell>
          <cell r="C1034" t="str">
            <v>D= 1 1/4"</v>
          </cell>
          <cell r="D1034" t="str">
            <v>M</v>
          </cell>
          <cell r="E1034">
            <v>16.559999999999999</v>
          </cell>
        </row>
        <row r="1035">
          <cell r="A1035" t="str">
            <v>11.01.05</v>
          </cell>
          <cell r="B1035" t="str">
            <v>SUDECAP</v>
          </cell>
          <cell r="C1035" t="str">
            <v>D= 1 1/2"</v>
          </cell>
          <cell r="D1035" t="str">
            <v>M</v>
          </cell>
          <cell r="E1035">
            <v>21.9</v>
          </cell>
        </row>
        <row r="1036">
          <cell r="A1036" t="str">
            <v>11.01.06</v>
          </cell>
          <cell r="B1036" t="str">
            <v>SUDECAP</v>
          </cell>
          <cell r="C1036" t="str">
            <v>D= 2"</v>
          </cell>
          <cell r="D1036" t="str">
            <v>M</v>
          </cell>
          <cell r="E1036">
            <v>30.63</v>
          </cell>
        </row>
        <row r="1037">
          <cell r="A1037" t="str">
            <v>11.01.07</v>
          </cell>
          <cell r="B1037" t="str">
            <v>SUDECAP</v>
          </cell>
          <cell r="C1037" t="str">
            <v>D= 2 1/2"</v>
          </cell>
          <cell r="D1037" t="str">
            <v>M</v>
          </cell>
          <cell r="E1037">
            <v>60.4</v>
          </cell>
        </row>
        <row r="1038">
          <cell r="A1038" t="str">
            <v>11.01.08</v>
          </cell>
          <cell r="B1038" t="str">
            <v>SUDECAP</v>
          </cell>
          <cell r="C1038" t="str">
            <v>D= 3"</v>
          </cell>
          <cell r="D1038" t="str">
            <v>M</v>
          </cell>
          <cell r="E1038">
            <v>61.79</v>
          </cell>
        </row>
        <row r="1039">
          <cell r="A1039" t="str">
            <v>11.01.09</v>
          </cell>
          <cell r="B1039" t="str">
            <v>SUDECAP</v>
          </cell>
          <cell r="C1039" t="str">
            <v>D= 4"</v>
          </cell>
          <cell r="D1039" t="str">
            <v>M</v>
          </cell>
          <cell r="E1039">
            <v>88.52</v>
          </cell>
        </row>
        <row r="1040">
          <cell r="A1040" t="str">
            <v>11.02</v>
          </cell>
          <cell r="B1040" t="str">
            <v>SUDECAP</v>
          </cell>
          <cell r="C1040" t="str">
            <v>ELETRODUTO PVC FLEXIVEL CORRUGADO TIGREFLEX/EQUIVALENTE</v>
          </cell>
        </row>
        <row r="1041">
          <cell r="A1041" t="str">
            <v>11.02.04</v>
          </cell>
          <cell r="B1041" t="str">
            <v>SUDECAP</v>
          </cell>
          <cell r="C1041" t="str">
            <v>D= 25MM (3/4")</v>
          </cell>
          <cell r="D1041" t="str">
            <v>M</v>
          </cell>
          <cell r="E1041">
            <v>7.13</v>
          </cell>
        </row>
        <row r="1042">
          <cell r="A1042" t="str">
            <v>11.02.05</v>
          </cell>
          <cell r="B1042" t="str">
            <v>SUDECAP</v>
          </cell>
          <cell r="C1042" t="str">
            <v>D= 32MM (1")</v>
          </cell>
          <cell r="D1042" t="str">
            <v>M</v>
          </cell>
          <cell r="E1042">
            <v>11.17</v>
          </cell>
        </row>
        <row r="1043">
          <cell r="A1043" t="str">
            <v>11.03</v>
          </cell>
          <cell r="B1043" t="str">
            <v>SUDECAP</v>
          </cell>
          <cell r="C1043" t="str">
            <v>ELETRODUTO SEALTUBO PVC ZINCADO ASPIRADO C/TRACADO</v>
          </cell>
        </row>
        <row r="1044">
          <cell r="A1044" t="str">
            <v>11.03.01</v>
          </cell>
          <cell r="B1044" t="str">
            <v>SUDECAP</v>
          </cell>
          <cell r="C1044" t="str">
            <v>ELETRODUTO FLEXIVEL SEALTUBO D= 1" OU EQUIVALENTE</v>
          </cell>
          <cell r="D1044" t="str">
            <v>M</v>
          </cell>
          <cell r="E1044">
            <v>14.95</v>
          </cell>
        </row>
        <row r="1045">
          <cell r="A1045" t="str">
            <v>11.03.02</v>
          </cell>
          <cell r="B1045" t="str">
            <v>SUDECAP</v>
          </cell>
          <cell r="C1045" t="str">
            <v>ELETRODUTO FLEXIVEL SEALTUBO D= 1 1/2" OU EQUIVALENTE</v>
          </cell>
          <cell r="D1045" t="str">
            <v>M</v>
          </cell>
          <cell r="E1045">
            <v>22.04</v>
          </cell>
        </row>
        <row r="1046">
          <cell r="A1046" t="str">
            <v>11.03.03</v>
          </cell>
          <cell r="B1046" t="str">
            <v>SUDECAP</v>
          </cell>
          <cell r="C1046" t="str">
            <v>ELETRODUTO FLEXIVEL SEALTUBO D= 2" OU EQUIVALENTE</v>
          </cell>
          <cell r="D1046" t="str">
            <v>M</v>
          </cell>
          <cell r="E1046">
            <v>30.32</v>
          </cell>
        </row>
        <row r="1047">
          <cell r="A1047" t="str">
            <v>11.05</v>
          </cell>
          <cell r="B1047" t="str">
            <v>SUDECAP</v>
          </cell>
          <cell r="C1047" t="str">
            <v>ELETRODUTO GALV. À QUENTE, PESADO, ABNT NBR 5598 OU EQUIVALENTE, INCL. CONEXOES</v>
          </cell>
        </row>
        <row r="1048">
          <cell r="A1048" t="str">
            <v>11.05.02</v>
          </cell>
          <cell r="B1048" t="str">
            <v>SUDECAP</v>
          </cell>
          <cell r="C1048" t="str">
            <v>D= 3/4"</v>
          </cell>
          <cell r="D1048" t="str">
            <v>M</v>
          </cell>
          <cell r="E1048">
            <v>35.08</v>
          </cell>
        </row>
        <row r="1049">
          <cell r="A1049" t="str">
            <v>11.05.03</v>
          </cell>
          <cell r="B1049" t="str">
            <v>SUDECAP</v>
          </cell>
          <cell r="C1049" t="str">
            <v>D= 1"</v>
          </cell>
          <cell r="D1049" t="str">
            <v>M</v>
          </cell>
          <cell r="E1049">
            <v>48.51</v>
          </cell>
        </row>
        <row r="1050">
          <cell r="A1050" t="str">
            <v>11.05.04</v>
          </cell>
          <cell r="B1050" t="str">
            <v>SUDECAP</v>
          </cell>
          <cell r="C1050" t="str">
            <v>D= 1 1/4"</v>
          </cell>
          <cell r="D1050" t="str">
            <v>M</v>
          </cell>
          <cell r="E1050">
            <v>56.93</v>
          </cell>
        </row>
        <row r="1051">
          <cell r="A1051" t="str">
            <v>11.05.05</v>
          </cell>
          <cell r="B1051" t="str">
            <v>SUDECAP</v>
          </cell>
          <cell r="C1051" t="str">
            <v>D= 1 1/2"</v>
          </cell>
          <cell r="D1051" t="str">
            <v>M</v>
          </cell>
          <cell r="E1051">
            <v>84.36</v>
          </cell>
        </row>
        <row r="1052">
          <cell r="A1052" t="str">
            <v>11.05.06</v>
          </cell>
          <cell r="B1052" t="str">
            <v>SUDECAP</v>
          </cell>
          <cell r="C1052" t="str">
            <v>D= 2"</v>
          </cell>
          <cell r="D1052" t="str">
            <v>M</v>
          </cell>
          <cell r="E1052">
            <v>105.73</v>
          </cell>
        </row>
        <row r="1053">
          <cell r="A1053" t="str">
            <v>11.05.07</v>
          </cell>
          <cell r="B1053" t="str">
            <v>SUDECAP</v>
          </cell>
          <cell r="C1053" t="str">
            <v>D= 2 1/2"</v>
          </cell>
          <cell r="D1053" t="str">
            <v>M</v>
          </cell>
          <cell r="E1053">
            <v>109.22</v>
          </cell>
        </row>
        <row r="1054">
          <cell r="A1054" t="str">
            <v>11.05.08</v>
          </cell>
          <cell r="B1054" t="str">
            <v>SUDECAP</v>
          </cell>
          <cell r="C1054" t="str">
            <v>D= 3"</v>
          </cell>
          <cell r="D1054" t="str">
            <v>M</v>
          </cell>
          <cell r="E1054">
            <v>173.87</v>
          </cell>
        </row>
        <row r="1055">
          <cell r="A1055" t="str">
            <v>11.11</v>
          </cell>
          <cell r="B1055" t="str">
            <v>SUDECAP</v>
          </cell>
          <cell r="C1055" t="str">
            <v>ELETROCALHA</v>
          </cell>
        </row>
        <row r="1056">
          <cell r="A1056" t="str">
            <v>11.11.01</v>
          </cell>
          <cell r="B1056" t="str">
            <v>SUDECAP</v>
          </cell>
          <cell r="C1056" t="str">
            <v>ELETROCALHA PERFURADA CH. 24 C/TAMPA - 100X50 MM</v>
          </cell>
          <cell r="D1056" t="str">
            <v>M</v>
          </cell>
          <cell r="E1056">
            <v>34.549999999999997</v>
          </cell>
        </row>
        <row r="1057">
          <cell r="A1057" t="str">
            <v>11.11.02</v>
          </cell>
          <cell r="B1057" t="str">
            <v>SUDECAP</v>
          </cell>
          <cell r="C1057" t="str">
            <v>ELETROCALHA PERFURADA CH. 24 C/ TAMPA - 100X75 MM</v>
          </cell>
          <cell r="D1057" t="str">
            <v>M</v>
          </cell>
          <cell r="E1057">
            <v>46.01</v>
          </cell>
        </row>
        <row r="1058">
          <cell r="A1058" t="str">
            <v>11.11.03</v>
          </cell>
          <cell r="B1058" t="str">
            <v>SUDECAP</v>
          </cell>
          <cell r="C1058" t="str">
            <v>ELETROCALHA PERFURADA CH. 24 C/ TAMPA - 100X100 MM</v>
          </cell>
          <cell r="D1058" t="str">
            <v>M</v>
          </cell>
          <cell r="E1058">
            <v>53.07</v>
          </cell>
        </row>
        <row r="1059">
          <cell r="A1059" t="str">
            <v>11.11.04</v>
          </cell>
          <cell r="B1059" t="str">
            <v>SUDECAP</v>
          </cell>
          <cell r="C1059" t="str">
            <v>ELETROCALHA PERFURADA CH. 24 C/ TAMPA - 150X50 MM</v>
          </cell>
          <cell r="D1059" t="str">
            <v>M</v>
          </cell>
          <cell r="E1059">
            <v>50.01</v>
          </cell>
        </row>
        <row r="1060">
          <cell r="A1060" t="str">
            <v>11.11.05</v>
          </cell>
          <cell r="B1060" t="str">
            <v>SUDECAP</v>
          </cell>
          <cell r="C1060" t="str">
            <v>ELETROCALHA PERFURADA CH. 24 C/ TAMPA - 200X100 MM</v>
          </cell>
          <cell r="D1060" t="str">
            <v>M</v>
          </cell>
          <cell r="E1060">
            <v>69</v>
          </cell>
        </row>
        <row r="1061">
          <cell r="A1061" t="str">
            <v>11.11.06</v>
          </cell>
          <cell r="B1061" t="str">
            <v>SUDECAP</v>
          </cell>
          <cell r="C1061" t="str">
            <v>ELETROCALHA PERFURADA CH. 20 C/ TAMPA - 400X100 MM</v>
          </cell>
          <cell r="D1061" t="str">
            <v>M</v>
          </cell>
          <cell r="E1061">
            <v>143.24</v>
          </cell>
        </row>
        <row r="1062">
          <cell r="A1062" t="str">
            <v>11.11.10</v>
          </cell>
          <cell r="B1062" t="str">
            <v>SUDECAP</v>
          </cell>
          <cell r="C1062" t="str">
            <v>SUPORTE VERTICAL P /ELETROCALHA 100X50 MM</v>
          </cell>
          <cell r="D1062" t="str">
            <v>UN</v>
          </cell>
          <cell r="E1062">
            <v>7.16</v>
          </cell>
        </row>
        <row r="1063">
          <cell r="A1063" t="str">
            <v>11.11.11</v>
          </cell>
          <cell r="B1063" t="str">
            <v>SUDECAP</v>
          </cell>
          <cell r="C1063" t="str">
            <v>SUPORTE VERTICAL P/ ELETROCALHA 100X75 MM</v>
          </cell>
          <cell r="D1063" t="str">
            <v>UN</v>
          </cell>
          <cell r="E1063">
            <v>8.2899999999999991</v>
          </cell>
        </row>
        <row r="1064">
          <cell r="A1064" t="str">
            <v>11.11.12</v>
          </cell>
          <cell r="B1064" t="str">
            <v>SUDECAP</v>
          </cell>
          <cell r="C1064" t="str">
            <v>SUPORTE VERTICAL P/ELETROCALHA 150X75 MM</v>
          </cell>
          <cell r="D1064" t="str">
            <v>UN</v>
          </cell>
          <cell r="E1064">
            <v>9.74</v>
          </cell>
        </row>
        <row r="1065">
          <cell r="A1065" t="str">
            <v>11.11.13</v>
          </cell>
          <cell r="B1065" t="str">
            <v>SUDECAP</v>
          </cell>
          <cell r="C1065" t="str">
            <v xml:space="preserve">SUPORTE VERTICAL P/ELETROCALHA 200X100 MM </v>
          </cell>
          <cell r="D1065" t="str">
            <v>UN</v>
          </cell>
          <cell r="E1065">
            <v>11.6</v>
          </cell>
        </row>
        <row r="1066">
          <cell r="A1066" t="str">
            <v>11.11.16</v>
          </cell>
          <cell r="B1066" t="str">
            <v>SUDECAP</v>
          </cell>
          <cell r="C1066" t="str">
            <v>MÃO FRANCESA SIMPLES 100MM P/ ELETROCALHA</v>
          </cell>
          <cell r="D1066" t="str">
            <v>UN</v>
          </cell>
          <cell r="E1066">
            <v>13.26</v>
          </cell>
        </row>
        <row r="1067">
          <cell r="A1067" t="str">
            <v>11.11.17</v>
          </cell>
          <cell r="B1067" t="str">
            <v>SUDECAP</v>
          </cell>
          <cell r="C1067" t="str">
            <v>MÃO FRANCESA SIMPLES 200MM P/ ELETROCALHA</v>
          </cell>
          <cell r="D1067" t="str">
            <v>UN</v>
          </cell>
          <cell r="E1067">
            <v>15.51</v>
          </cell>
        </row>
        <row r="1068">
          <cell r="A1068" t="str">
            <v>11.11.18</v>
          </cell>
          <cell r="B1068" t="str">
            <v>SUDECAP</v>
          </cell>
          <cell r="C1068" t="str">
            <v>MÃO FRANCESA SIMPLES 400MM P/ ELETROCALHA</v>
          </cell>
          <cell r="D1068" t="str">
            <v>UN</v>
          </cell>
          <cell r="E1068">
            <v>23.76</v>
          </cell>
        </row>
        <row r="1069">
          <cell r="A1069" t="str">
            <v>11.11.19</v>
          </cell>
          <cell r="B1069" t="str">
            <v>SUDECAP</v>
          </cell>
          <cell r="C1069" t="str">
            <v>VERGALHÃO DE AÇO ROSCA TOTAL D=1/4" L=3000MM</v>
          </cell>
          <cell r="D1069" t="str">
            <v>M</v>
          </cell>
          <cell r="E1069">
            <v>5.42</v>
          </cell>
        </row>
        <row r="1070">
          <cell r="A1070" t="str">
            <v>11.11.20</v>
          </cell>
          <cell r="B1070" t="str">
            <v>SUDECAP</v>
          </cell>
          <cell r="C1070" t="str">
            <v>CURVA HORIZ. 90°  C/  TAMPA P/  ELETROCALHA  100X50 MM</v>
          </cell>
          <cell r="D1070" t="str">
            <v>UN</v>
          </cell>
          <cell r="E1070">
            <v>28.1</v>
          </cell>
        </row>
        <row r="1071">
          <cell r="A1071" t="str">
            <v>11.11.21</v>
          </cell>
          <cell r="B1071" t="str">
            <v>SUDECAP</v>
          </cell>
          <cell r="C1071" t="str">
            <v>CURVA HORIZ. 90°  C/ TAMPA P/ ELETROCALHA 100X75 MM</v>
          </cell>
          <cell r="D1071" t="str">
            <v>UN</v>
          </cell>
          <cell r="E1071">
            <v>29.84</v>
          </cell>
        </row>
        <row r="1072">
          <cell r="A1072" t="str">
            <v>11.11.22</v>
          </cell>
          <cell r="B1072" t="str">
            <v>SUDECAP</v>
          </cell>
          <cell r="C1072" t="str">
            <v>CURVA HORIZ. 90°  C/ TAMPA P/ ELETROCALHA  100X100 MM</v>
          </cell>
          <cell r="D1072" t="str">
            <v>UN</v>
          </cell>
          <cell r="E1072">
            <v>32.28</v>
          </cell>
        </row>
        <row r="1073">
          <cell r="A1073" t="str">
            <v>11.11.23</v>
          </cell>
          <cell r="B1073" t="str">
            <v>SUDECAP</v>
          </cell>
          <cell r="C1073" t="str">
            <v>CURVA HORIZ. 90°  C/ TAMPA P/ ELETROCALHA  150X50 MM</v>
          </cell>
          <cell r="D1073" t="str">
            <v>UN</v>
          </cell>
          <cell r="E1073">
            <v>37.85</v>
          </cell>
        </row>
        <row r="1074">
          <cell r="A1074" t="str">
            <v>11.11.24</v>
          </cell>
          <cell r="B1074" t="str">
            <v>SUDECAP</v>
          </cell>
          <cell r="C1074" t="str">
            <v>CURVA HORIZ.  90° C/ TAMPA  P/ ELETROCALHA 200X100MM</v>
          </cell>
          <cell r="D1074" t="str">
            <v>UN</v>
          </cell>
          <cell r="E1074">
            <v>61.28</v>
          </cell>
        </row>
        <row r="1075">
          <cell r="A1075" t="str">
            <v>11.11.25</v>
          </cell>
          <cell r="B1075" t="str">
            <v>SUDECAP</v>
          </cell>
          <cell r="C1075" t="str">
            <v>CURVA HORIZ. 90° C/ TAMPA P/ ELETROCALHA  400X100 MM</v>
          </cell>
          <cell r="D1075" t="str">
            <v>UN</v>
          </cell>
          <cell r="E1075">
            <v>134.82</v>
          </cell>
        </row>
        <row r="1076">
          <cell r="A1076" t="str">
            <v>11.11.30</v>
          </cell>
          <cell r="B1076" t="str">
            <v>SUDECAP</v>
          </cell>
          <cell r="C1076" t="str">
            <v>CURVA VERT. MULTI FUNÇÃO 45°/90°  P/ ELETR. 100X50 MM</v>
          </cell>
          <cell r="D1076" t="str">
            <v>UN</v>
          </cell>
          <cell r="E1076">
            <v>35.5</v>
          </cell>
        </row>
        <row r="1077">
          <cell r="A1077" t="str">
            <v>11.11.31</v>
          </cell>
          <cell r="B1077" t="str">
            <v>SUDECAP</v>
          </cell>
          <cell r="C1077" t="str">
            <v>CURVA VERT. MULTI FUNÇÃO 45°/ 90°  P/ ELETR. 100X75 MM</v>
          </cell>
          <cell r="D1077" t="str">
            <v>UN</v>
          </cell>
          <cell r="E1077">
            <v>25.27</v>
          </cell>
        </row>
        <row r="1078">
          <cell r="A1078" t="str">
            <v>11.11.32</v>
          </cell>
          <cell r="B1078" t="str">
            <v>SUDECAP</v>
          </cell>
          <cell r="C1078" t="str">
            <v>CURVA VERT. MULTI FUNÇÃO 45°/ 90°  P/ ELETR. 100X100MM</v>
          </cell>
          <cell r="D1078" t="str">
            <v>UN</v>
          </cell>
          <cell r="E1078">
            <v>40.07</v>
          </cell>
        </row>
        <row r="1079">
          <cell r="A1079" t="str">
            <v>11.11.33</v>
          </cell>
          <cell r="B1079" t="str">
            <v>SUDECAP</v>
          </cell>
          <cell r="C1079" t="str">
            <v>CURVA VERT. MULTI FUNÇÃO 45°/ 90°  P/ ELETR. 150X50 MM</v>
          </cell>
          <cell r="D1079" t="str">
            <v>UN</v>
          </cell>
          <cell r="E1079">
            <v>46.47</v>
          </cell>
        </row>
        <row r="1080">
          <cell r="A1080" t="str">
            <v>11.11.34</v>
          </cell>
          <cell r="B1080" t="str">
            <v>SUDECAP</v>
          </cell>
          <cell r="C1080" t="str">
            <v>CURVA VERT. MULTI FUNÇÃO 45°/ 90°  P/ ELETR. 200X100 MM</v>
          </cell>
          <cell r="D1080" t="str">
            <v>UN</v>
          </cell>
          <cell r="E1080">
            <v>80.099999999999994</v>
          </cell>
        </row>
        <row r="1081">
          <cell r="A1081" t="str">
            <v>11.11.35</v>
          </cell>
          <cell r="B1081" t="str">
            <v>SUDECAP</v>
          </cell>
          <cell r="C1081" t="str">
            <v>CURVA VERT. MULTI FUNÇÃO 45°/ 90°  P/ ELETR. 400X100 MM</v>
          </cell>
          <cell r="D1081" t="str">
            <v>UN</v>
          </cell>
          <cell r="E1081">
            <v>109.59</v>
          </cell>
        </row>
        <row r="1082">
          <cell r="A1082" t="str">
            <v>11.11.40</v>
          </cell>
          <cell r="B1082" t="str">
            <v>SUDECAP</v>
          </cell>
          <cell r="C1082" t="str">
            <v xml:space="preserve">DERIVAÇÃO  "T" HORIZ. 90°  P/ ELETR. 100X50 MM </v>
          </cell>
          <cell r="D1082" t="str">
            <v>UN</v>
          </cell>
          <cell r="E1082">
            <v>48.07</v>
          </cell>
        </row>
        <row r="1083">
          <cell r="A1083" t="str">
            <v>11.11.41</v>
          </cell>
          <cell r="B1083" t="str">
            <v>SUDECAP</v>
          </cell>
          <cell r="C1083" t="str">
            <v xml:space="preserve">DERIVAÇÃO  "T" HORIZ. 90°  P/ ELETR. 100X75 MM </v>
          </cell>
          <cell r="D1083" t="str">
            <v>UN</v>
          </cell>
          <cell r="E1083">
            <v>62.32</v>
          </cell>
        </row>
        <row r="1084">
          <cell r="A1084" t="str">
            <v>11.11.42</v>
          </cell>
          <cell r="B1084" t="str">
            <v>SUDECAP</v>
          </cell>
          <cell r="C1084" t="str">
            <v xml:space="preserve">DERIVAÇÃO  "T" HORIZ. 90°  P/ ELETR. 100X100 MM </v>
          </cell>
          <cell r="D1084" t="str">
            <v>UN</v>
          </cell>
          <cell r="E1084">
            <v>65.709999999999994</v>
          </cell>
        </row>
        <row r="1085">
          <cell r="A1085" t="str">
            <v>11.11.43</v>
          </cell>
          <cell r="B1085" t="str">
            <v>SUDECAP</v>
          </cell>
          <cell r="C1085" t="str">
            <v xml:space="preserve">DERIVAÇÃO  "T" HORIZ. 90°  P/ ELETR. 150X50 MM </v>
          </cell>
          <cell r="D1085" t="str">
            <v>UN</v>
          </cell>
          <cell r="E1085">
            <v>70.39</v>
          </cell>
        </row>
        <row r="1086">
          <cell r="A1086" t="str">
            <v>11.11.44</v>
          </cell>
          <cell r="B1086" t="str">
            <v>SUDECAP</v>
          </cell>
          <cell r="C1086" t="str">
            <v xml:space="preserve">DERIVAÇÃO  "T" HORIZ. 90°  P/ ELETR. 200X100 MM </v>
          </cell>
          <cell r="D1086" t="str">
            <v>UN</v>
          </cell>
          <cell r="E1086">
            <v>101.57</v>
          </cell>
        </row>
        <row r="1087">
          <cell r="A1087" t="str">
            <v>11.11.45</v>
          </cell>
          <cell r="B1087" t="str">
            <v>SUDECAP</v>
          </cell>
          <cell r="C1087" t="str">
            <v xml:space="preserve">DERIVAÇÃO  "T" HORIZ. 90°  P/ ELETR. 400X100 MM </v>
          </cell>
          <cell r="D1087" t="str">
            <v>UN</v>
          </cell>
          <cell r="E1087">
            <v>182.79</v>
          </cell>
        </row>
        <row r="1088">
          <cell r="A1088" t="str">
            <v>11.11.50</v>
          </cell>
          <cell r="B1088" t="str">
            <v>SUDECAP</v>
          </cell>
          <cell r="C1088" t="str">
            <v>FLANGE DE ACABAMENTO   P/ ELETR. 100X50 MM</v>
          </cell>
          <cell r="D1088" t="str">
            <v>UN</v>
          </cell>
          <cell r="E1088">
            <v>10.68</v>
          </cell>
        </row>
        <row r="1089">
          <cell r="A1089" t="str">
            <v>11.11.51</v>
          </cell>
          <cell r="B1089" t="str">
            <v>SUDECAP</v>
          </cell>
          <cell r="C1089" t="str">
            <v>FLANGE DE ACABAMENTO P/ ELETR. 100X75 MM</v>
          </cell>
          <cell r="D1089" t="str">
            <v>UN</v>
          </cell>
          <cell r="E1089">
            <v>12.72</v>
          </cell>
        </row>
        <row r="1090">
          <cell r="A1090" t="str">
            <v>11.11.52</v>
          </cell>
          <cell r="B1090" t="str">
            <v>SUDECAP</v>
          </cell>
          <cell r="C1090" t="str">
            <v>FLANGE DE ACABAMENTO P/ ELETR. 100X100 MM</v>
          </cell>
          <cell r="D1090" t="str">
            <v>UN</v>
          </cell>
          <cell r="E1090">
            <v>13.27</v>
          </cell>
        </row>
        <row r="1091">
          <cell r="A1091" t="str">
            <v>11.11.53</v>
          </cell>
          <cell r="B1091" t="str">
            <v>SUDECAP</v>
          </cell>
          <cell r="C1091" t="str">
            <v>FLANGE DE ACABAMENTO P/ ELETR. 150X50 MM</v>
          </cell>
          <cell r="D1091" t="str">
            <v>UN</v>
          </cell>
          <cell r="E1091">
            <v>11.62</v>
          </cell>
        </row>
        <row r="1092">
          <cell r="A1092" t="str">
            <v>11.11.54</v>
          </cell>
          <cell r="B1092" t="str">
            <v>SUDECAP</v>
          </cell>
          <cell r="C1092" t="str">
            <v>FLANGE DE ACABAMENTO P/ ELETR. 200X100 MM</v>
          </cell>
          <cell r="D1092" t="str">
            <v>UN</v>
          </cell>
          <cell r="E1092">
            <v>15.77</v>
          </cell>
        </row>
        <row r="1093">
          <cell r="A1093" t="str">
            <v>11.11.55</v>
          </cell>
          <cell r="B1093" t="str">
            <v>SUDECAP</v>
          </cell>
          <cell r="C1093" t="str">
            <v>FLANGE DE ACABAMENTO P/ ELETR. 400X100 MM</v>
          </cell>
          <cell r="D1093" t="str">
            <v>UN</v>
          </cell>
          <cell r="E1093">
            <v>23.72</v>
          </cell>
        </row>
        <row r="1094">
          <cell r="A1094" t="str">
            <v>11.11.60</v>
          </cell>
          <cell r="B1094" t="str">
            <v>SUDECAP</v>
          </cell>
          <cell r="C1094" t="str">
            <v>TERMINAL PARA ELETROCALHA  100X50 MM</v>
          </cell>
          <cell r="D1094" t="str">
            <v>UN</v>
          </cell>
          <cell r="E1094">
            <v>7.58</v>
          </cell>
        </row>
        <row r="1095">
          <cell r="A1095" t="str">
            <v>11.11.61</v>
          </cell>
          <cell r="B1095" t="str">
            <v>SUDECAP</v>
          </cell>
          <cell r="C1095" t="str">
            <v>TERMINAL PARA ELETROCALHA  100X75 MM</v>
          </cell>
          <cell r="D1095" t="str">
            <v>UN</v>
          </cell>
          <cell r="E1095">
            <v>8.0399999999999991</v>
          </cell>
        </row>
        <row r="1096">
          <cell r="A1096" t="str">
            <v>11.11.62</v>
          </cell>
          <cell r="B1096" t="str">
            <v>SUDECAP</v>
          </cell>
          <cell r="C1096" t="str">
            <v>TERMINAL PARA ELETROCALHA  100X100 MM</v>
          </cell>
          <cell r="D1096" t="str">
            <v>UN</v>
          </cell>
          <cell r="E1096">
            <v>8.75</v>
          </cell>
        </row>
        <row r="1097">
          <cell r="A1097" t="str">
            <v>11.11.63</v>
          </cell>
          <cell r="B1097" t="str">
            <v>SUDECAP</v>
          </cell>
          <cell r="C1097" t="str">
            <v>TERMINAL PARA ELETROCALHA  150X50 MM</v>
          </cell>
          <cell r="D1097" t="str">
            <v>UN</v>
          </cell>
          <cell r="E1097">
            <v>8.08</v>
          </cell>
        </row>
        <row r="1098">
          <cell r="A1098" t="str">
            <v>11.11.64</v>
          </cell>
          <cell r="B1098" t="str">
            <v>SUDECAP</v>
          </cell>
          <cell r="C1098" t="str">
            <v>TERMINAL PARA ELETROCALHA 200X100 MM</v>
          </cell>
          <cell r="D1098" t="str">
            <v>UN</v>
          </cell>
          <cell r="E1098">
            <v>10.3</v>
          </cell>
        </row>
        <row r="1099">
          <cell r="A1099" t="str">
            <v>11.11.65</v>
          </cell>
          <cell r="B1099" t="str">
            <v>SUDECAP</v>
          </cell>
          <cell r="C1099" t="str">
            <v>TERMINAL PARA ELETROCALHA  400X100 MM</v>
          </cell>
          <cell r="D1099" t="str">
            <v>UN</v>
          </cell>
          <cell r="E1099">
            <v>15.77</v>
          </cell>
        </row>
        <row r="1100">
          <cell r="A1100" t="str">
            <v>11.11.66</v>
          </cell>
          <cell r="B1100" t="str">
            <v>SUDECAP</v>
          </cell>
          <cell r="C1100" t="str">
            <v>TALA RETA P/ EMENDA DE ELETROCALHA 50MM</v>
          </cell>
          <cell r="D1100" t="str">
            <v>UN</v>
          </cell>
          <cell r="E1100">
            <v>9.32</v>
          </cell>
        </row>
        <row r="1101">
          <cell r="A1101" t="str">
            <v>11.11.67</v>
          </cell>
          <cell r="B1101" t="str">
            <v>SUDECAP</v>
          </cell>
          <cell r="C1101" t="str">
            <v>TALA RETA P/ EMENDA DE ELETROCALHA 75MM</v>
          </cell>
          <cell r="D1101" t="str">
            <v>UN</v>
          </cell>
          <cell r="E1101">
            <v>9.94</v>
          </cell>
        </row>
        <row r="1102">
          <cell r="A1102" t="str">
            <v>11.11.68</v>
          </cell>
          <cell r="B1102" t="str">
            <v>SUDECAP</v>
          </cell>
          <cell r="C1102" t="str">
            <v>TALA RETA P/ EMENDA DE ELETROCALHA 100MM</v>
          </cell>
          <cell r="D1102" t="str">
            <v>UN</v>
          </cell>
          <cell r="E1102">
            <v>10.57</v>
          </cell>
        </row>
        <row r="1103">
          <cell r="A1103" t="str">
            <v>11.11.70</v>
          </cell>
          <cell r="B1103" t="str">
            <v>SUDECAP</v>
          </cell>
          <cell r="C1103" t="str">
            <v>REDUÇÃO CONCENTRICA  150X50 P/ 100/75/50 X50 MM</v>
          </cell>
          <cell r="D1103" t="str">
            <v>UN</v>
          </cell>
          <cell r="E1103">
            <v>28.94</v>
          </cell>
        </row>
        <row r="1104">
          <cell r="A1104" t="str">
            <v>11.12</v>
          </cell>
          <cell r="B1104" t="str">
            <v>SUDECAP</v>
          </cell>
          <cell r="C1104" t="str">
            <v>PERFILADO E ACESSORIO, INCLUSIVE CONEXOES</v>
          </cell>
        </row>
        <row r="1105">
          <cell r="A1105" t="str">
            <v>11.12.01</v>
          </cell>
          <cell r="B1105" t="str">
            <v>SUDECAP</v>
          </cell>
          <cell r="C1105" t="str">
            <v>PERFILADO CH 22 PERFURADO  COM TAMPA  38 x 38 MM</v>
          </cell>
          <cell r="D1105" t="str">
            <v>M</v>
          </cell>
          <cell r="E1105">
            <v>27.31</v>
          </cell>
        </row>
        <row r="1106">
          <cell r="A1106" t="str">
            <v>11.12.10</v>
          </cell>
          <cell r="B1106" t="str">
            <v>SUDECAP</v>
          </cell>
          <cell r="C1106" t="str">
            <v>VERGALHÃO DE AÇO ROSCA TOTAL D=3/8" L=3000MM</v>
          </cell>
          <cell r="D1106" t="str">
            <v>M</v>
          </cell>
          <cell r="E1106">
            <v>11.9</v>
          </cell>
        </row>
        <row r="1107">
          <cell r="A1107" t="str">
            <v>11.12.11</v>
          </cell>
          <cell r="B1107" t="str">
            <v>SUDECAP</v>
          </cell>
          <cell r="C1107" t="str">
            <v>GANCHO CURTO P/ PERFILADO FIXADO NO TETO</v>
          </cell>
          <cell r="D1107" t="str">
            <v>UN</v>
          </cell>
          <cell r="E1107">
            <v>16.16</v>
          </cell>
        </row>
        <row r="1108">
          <cell r="A1108" t="str">
            <v>11.12.12</v>
          </cell>
          <cell r="B1108" t="str">
            <v>SUDECAP</v>
          </cell>
          <cell r="C1108" t="str">
            <v>GANCHO CURTO PARA LUMINARIA</v>
          </cell>
          <cell r="D1108" t="str">
            <v>UN</v>
          </cell>
          <cell r="E1108">
            <v>8.98</v>
          </cell>
        </row>
        <row r="1109">
          <cell r="A1109" t="str">
            <v>11.12.13</v>
          </cell>
          <cell r="B1109" t="str">
            <v>SUDECAP</v>
          </cell>
          <cell r="C1109" t="str">
            <v>GANCHO LONGO PARA PERFILADO</v>
          </cell>
          <cell r="D1109" t="str">
            <v>UN</v>
          </cell>
          <cell r="E1109">
            <v>16.260000000000002</v>
          </cell>
        </row>
        <row r="1110">
          <cell r="A1110" t="str">
            <v>11.12.14</v>
          </cell>
          <cell r="B1110" t="str">
            <v>SUDECAP</v>
          </cell>
          <cell r="C1110" t="str">
            <v>SAIDA LATERAL DUPLA  3/4"</v>
          </cell>
          <cell r="D1110" t="str">
            <v>UN</v>
          </cell>
          <cell r="E1110">
            <v>11.09</v>
          </cell>
        </row>
        <row r="1111">
          <cell r="A1111" t="str">
            <v>11.12.15</v>
          </cell>
          <cell r="B1111" t="str">
            <v>SUDECAP</v>
          </cell>
          <cell r="C1111" t="str">
            <v>SAIDA FINAL 3/4"</v>
          </cell>
          <cell r="D1111" t="str">
            <v>UN</v>
          </cell>
          <cell r="E1111">
            <v>8.9499999999999993</v>
          </cell>
        </row>
        <row r="1112">
          <cell r="A1112" t="str">
            <v>11.12.16</v>
          </cell>
          <cell r="B1112" t="str">
            <v>SUDECAP</v>
          </cell>
          <cell r="C1112" t="str">
            <v>SAIDA SUPERIOR 3/4"</v>
          </cell>
          <cell r="D1112" t="str">
            <v>UN</v>
          </cell>
          <cell r="E1112">
            <v>11.96</v>
          </cell>
        </row>
        <row r="1113">
          <cell r="A1113" t="str">
            <v>11.12.17</v>
          </cell>
          <cell r="B1113" t="str">
            <v>SUDECAP</v>
          </cell>
          <cell r="C1113" t="str">
            <v>PROLONGADOR SEXTAVADO GALV. P/  TIRANTE 1/4"X50  MM</v>
          </cell>
          <cell r="D1113" t="str">
            <v>UN</v>
          </cell>
          <cell r="E1113">
            <v>9.25</v>
          </cell>
        </row>
        <row r="1114">
          <cell r="A1114" t="str">
            <v>11.12.18</v>
          </cell>
          <cell r="B1114" t="str">
            <v>SUDECAP</v>
          </cell>
          <cell r="C1114" t="str">
            <v>JUNÇÃO INTERNA "I"</v>
          </cell>
          <cell r="D1114" t="str">
            <v>UN</v>
          </cell>
          <cell r="E1114">
            <v>11.87</v>
          </cell>
        </row>
        <row r="1115">
          <cell r="A1115" t="str">
            <v>11.12.19</v>
          </cell>
          <cell r="B1115" t="str">
            <v>SUDECAP</v>
          </cell>
          <cell r="C1115" t="str">
            <v>JUNÇÃO INTERNA "L"</v>
          </cell>
          <cell r="D1115" t="str">
            <v>UN</v>
          </cell>
          <cell r="E1115">
            <v>14.62</v>
          </cell>
        </row>
        <row r="1116">
          <cell r="A1116" t="str">
            <v>11.12.20</v>
          </cell>
          <cell r="B1116" t="str">
            <v>SUDECAP</v>
          </cell>
          <cell r="C1116" t="str">
            <v>JUNÇÃO INTERNA "T"</v>
          </cell>
          <cell r="D1116" t="str">
            <v>UN</v>
          </cell>
          <cell r="E1116">
            <v>18.36</v>
          </cell>
        </row>
        <row r="1117">
          <cell r="A1117" t="str">
            <v>11.12.21</v>
          </cell>
          <cell r="B1117" t="str">
            <v>SUDECAP</v>
          </cell>
          <cell r="C1117" t="str">
            <v>JUNÇÃO INTERNA "X"</v>
          </cell>
          <cell r="D1117" t="str">
            <v>UN</v>
          </cell>
          <cell r="E1117">
            <v>20.16</v>
          </cell>
        </row>
        <row r="1118">
          <cell r="A1118" t="str">
            <v>11.12.30</v>
          </cell>
          <cell r="B1118" t="str">
            <v>SUDECAP</v>
          </cell>
          <cell r="C1118" t="str">
            <v xml:space="preserve">CAIXA REF.114- 70- G COM TOMADA 10A 250V E FIXAÇÃO </v>
          </cell>
          <cell r="D1118" t="str">
            <v>UN</v>
          </cell>
          <cell r="E1118">
            <v>13.07</v>
          </cell>
        </row>
        <row r="1119">
          <cell r="A1119" t="str">
            <v>11.12.31</v>
          </cell>
          <cell r="B1119" t="str">
            <v>SUDECAP</v>
          </cell>
          <cell r="C1119" t="str">
            <v xml:space="preserve">CAIXA REF 114 -71-G  COM TOMADA 20A 250V  E FIXAÇÃO </v>
          </cell>
          <cell r="D1119" t="str">
            <v>UN</v>
          </cell>
          <cell r="E1119">
            <v>15.07</v>
          </cell>
        </row>
        <row r="1120">
          <cell r="A1120" t="str">
            <v>11.14</v>
          </cell>
          <cell r="B1120" t="str">
            <v>SUDECAP</v>
          </cell>
          <cell r="C1120" t="str">
            <v>CAIXA E ACESSORIOS</v>
          </cell>
        </row>
        <row r="1121">
          <cell r="A1121" t="str">
            <v>11.14.03</v>
          </cell>
          <cell r="B1121" t="str">
            <v>SUDECAP</v>
          </cell>
          <cell r="C1121" t="str">
            <v>CAIXA 2" X 4" P/ TOMADA DE PISO, REF. TP04 OU EQUIVALENTE.</v>
          </cell>
          <cell r="D1121" t="str">
            <v>UN</v>
          </cell>
          <cell r="E1121">
            <v>19.5</v>
          </cell>
        </row>
        <row r="1122">
          <cell r="A1122" t="str">
            <v>11.14.04</v>
          </cell>
          <cell r="B1122" t="str">
            <v>SUDECAP</v>
          </cell>
          <cell r="C1122" t="str">
            <v>DE PASSAGEM, EMBUTIR 230X230X102MM CPE-20 OU EQUIVALENTE</v>
          </cell>
          <cell r="D1122" t="str">
            <v>UN</v>
          </cell>
          <cell r="E1122">
            <v>54.49</v>
          </cell>
        </row>
        <row r="1123">
          <cell r="A1123" t="str">
            <v>11.14.06</v>
          </cell>
          <cell r="B1123" t="str">
            <v>SUDECAP</v>
          </cell>
          <cell r="C1123" t="str">
            <v>DE PASSAGEM, EMBUTIR 330X330X122MM CPE-30 OU EQUIVALENTE</v>
          </cell>
          <cell r="D1123" t="str">
            <v>UN</v>
          </cell>
          <cell r="E1123">
            <v>107.45</v>
          </cell>
        </row>
        <row r="1124">
          <cell r="A1124" t="str">
            <v>11.14.09</v>
          </cell>
          <cell r="B1124" t="str">
            <v>SUDECAP</v>
          </cell>
          <cell r="C1124" t="str">
            <v>DE PASSAGEM P/ PISO 100X100X60MM -WETZEL OU EQUIVALENTE</v>
          </cell>
          <cell r="D1124" t="str">
            <v>UN</v>
          </cell>
          <cell r="E1124">
            <v>66.77</v>
          </cell>
        </row>
        <row r="1125">
          <cell r="A1125" t="str">
            <v>11.14.10</v>
          </cell>
          <cell r="B1125" t="str">
            <v>SUDECAP</v>
          </cell>
          <cell r="C1125" t="str">
            <v>DE PASSAGEM P/PISO 150X150X100MM-WETZEL OU EQUIVALENTE</v>
          </cell>
          <cell r="D1125" t="str">
            <v>UN</v>
          </cell>
          <cell r="E1125">
            <v>62.65</v>
          </cell>
        </row>
        <row r="1126">
          <cell r="A1126" t="str">
            <v>11.14.11</v>
          </cell>
          <cell r="B1126" t="str">
            <v>SUDECAP</v>
          </cell>
          <cell r="C1126" t="str">
            <v>DE PASSAGEM P/ PISO 200X200X100MM-WETZEL OU EQUIVALENTE</v>
          </cell>
          <cell r="D1126" t="str">
            <v>UN</v>
          </cell>
          <cell r="E1126">
            <v>106.17</v>
          </cell>
        </row>
        <row r="1127">
          <cell r="A1127" t="str">
            <v>11.14.12</v>
          </cell>
          <cell r="B1127" t="str">
            <v>SUDECAP</v>
          </cell>
          <cell r="C1127" t="str">
            <v>DE PASSAGEM P/ PISO 300X300X120MM-WETZEL OU EQUIVALENTE</v>
          </cell>
          <cell r="D1127" t="str">
            <v>UN</v>
          </cell>
          <cell r="E1127">
            <v>198.7</v>
          </cell>
        </row>
        <row r="1128">
          <cell r="A1128" t="str">
            <v>11.14.14</v>
          </cell>
          <cell r="B1128" t="str">
            <v>SUDECAP</v>
          </cell>
          <cell r="C1128" t="str">
            <v>DE PASSAGEM P/PISO 400X400X200MM-WETZEL OU EQUIVALENTE</v>
          </cell>
          <cell r="D1128" t="str">
            <v>UN</v>
          </cell>
          <cell r="E1128">
            <v>463.8</v>
          </cell>
        </row>
        <row r="1129">
          <cell r="A1129" t="str">
            <v>11.14.16</v>
          </cell>
          <cell r="B1129" t="str">
            <v>SUDECAP</v>
          </cell>
          <cell r="C1129" t="str">
            <v>DE PASSAGEM SOBREPOR C/SAIDAS 152X152X82MM  CPS-15 OU EQUIVALENTE</v>
          </cell>
          <cell r="D1129" t="str">
            <v>UN</v>
          </cell>
          <cell r="E1129">
            <v>52.7</v>
          </cell>
        </row>
        <row r="1130">
          <cell r="A1130" t="str">
            <v>11.14.17</v>
          </cell>
          <cell r="B1130" t="str">
            <v>SUDECAP</v>
          </cell>
          <cell r="C1130" t="str">
            <v>DE PASSAGEM SOBREPOR C/SAIDAS 202X202X102MM CPS-20 OU EQUIVALENTE</v>
          </cell>
          <cell r="D1130" t="str">
            <v>UN</v>
          </cell>
          <cell r="E1130">
            <v>53.78</v>
          </cell>
        </row>
        <row r="1131">
          <cell r="A1131" t="str">
            <v>11.14.19</v>
          </cell>
          <cell r="B1131" t="str">
            <v>SUDECAP</v>
          </cell>
          <cell r="C1131" t="str">
            <v>DE PASSAGEM SOBREPOR C/SAIDAS 302X302X122MM CPS-30 OU EQUIVALENTE</v>
          </cell>
          <cell r="D1131" t="str">
            <v>UN</v>
          </cell>
          <cell r="E1131">
            <v>126.45</v>
          </cell>
        </row>
        <row r="1132">
          <cell r="A1132" t="str">
            <v>11.14.20</v>
          </cell>
          <cell r="B1132" t="str">
            <v>SUDECAP</v>
          </cell>
          <cell r="C1132" t="str">
            <v>CAIXA DE PASSAGEM EM PVC 4"X2" PRETA P/ELETRODUTO ROSCÁVEL/SOLDÁVEL</v>
          </cell>
          <cell r="D1132" t="str">
            <v>UN</v>
          </cell>
          <cell r="E1132">
            <v>6.32</v>
          </cell>
        </row>
        <row r="1133">
          <cell r="A1133" t="str">
            <v>11.14.21</v>
          </cell>
          <cell r="B1133" t="str">
            <v>SUDECAP</v>
          </cell>
          <cell r="C1133" t="str">
            <v>CAIXA DE PASSAGEM EM PVC 4"X4" AMARELA P/ELETRODUTO FLEXIVEL CORRUGADO</v>
          </cell>
          <cell r="D1133" t="str">
            <v>UN</v>
          </cell>
          <cell r="E1133">
            <v>8.44</v>
          </cell>
        </row>
        <row r="1134">
          <cell r="A1134" t="str">
            <v>11.14.23</v>
          </cell>
          <cell r="B1134" t="str">
            <v>SUDECAP</v>
          </cell>
          <cell r="C1134" t="str">
            <v>DE EMBUTIR OCTOGONAL PVC 4X4" TIGRE OU EQUIVALENTE</v>
          </cell>
          <cell r="D1134" t="str">
            <v>UN</v>
          </cell>
          <cell r="E1134">
            <v>12.23</v>
          </cell>
        </row>
        <row r="1135">
          <cell r="A1135" t="str">
            <v>11.14.24</v>
          </cell>
          <cell r="B1135" t="str">
            <v>SUDECAP</v>
          </cell>
          <cell r="C1135" t="str">
            <v>DE FERRO ESMALTADO RETANGULAR 2" X 4" P.THOMEU/EQUIVALENTE</v>
          </cell>
          <cell r="D1135" t="str">
            <v>UN</v>
          </cell>
          <cell r="E1135">
            <v>6.97</v>
          </cell>
        </row>
        <row r="1136">
          <cell r="A1136" t="str">
            <v>11.14.25</v>
          </cell>
          <cell r="B1136" t="str">
            <v>SUDECAP</v>
          </cell>
          <cell r="C1136" t="str">
            <v>DE FERRO ESMALTADO QUADRADA   4" X 4" P.THOMEU/EQUIVALENTE</v>
          </cell>
          <cell r="D1136" t="str">
            <v>UN</v>
          </cell>
          <cell r="E1136">
            <v>8.67</v>
          </cell>
        </row>
        <row r="1137">
          <cell r="A1137" t="str">
            <v>11.14.26</v>
          </cell>
          <cell r="B1137" t="str">
            <v>SUDECAP</v>
          </cell>
          <cell r="C1137" t="str">
            <v>DE FERRO ESMALTADO OCTOGONAL  3" X 3" P.THOMEU/EQUIVALENTE</v>
          </cell>
          <cell r="D1137" t="str">
            <v>UN</v>
          </cell>
          <cell r="E1137">
            <v>6.97</v>
          </cell>
        </row>
        <row r="1138">
          <cell r="A1138" t="str">
            <v>11.14.28</v>
          </cell>
          <cell r="B1138" t="str">
            <v>SUDECAP</v>
          </cell>
          <cell r="C1138" t="str">
            <v>DE FERRO ESMALTADO COM FUNDO MOVEL 2" P.THOMEU/EQUIVALENTE</v>
          </cell>
          <cell r="D1138" t="str">
            <v>UN</v>
          </cell>
          <cell r="E1138">
            <v>10.37</v>
          </cell>
        </row>
        <row r="1139">
          <cell r="A1139" t="str">
            <v>11.14.29</v>
          </cell>
          <cell r="B1139" t="str">
            <v>SUDECAP</v>
          </cell>
          <cell r="C1139" t="str">
            <v>DE FERRO ESMALTADO HEXAGONAL COM FUNDO MOVEL 3"</v>
          </cell>
          <cell r="D1139" t="str">
            <v>UN</v>
          </cell>
          <cell r="E1139">
            <v>7.43</v>
          </cell>
        </row>
        <row r="1140">
          <cell r="A1140" t="str">
            <v>11.14.30</v>
          </cell>
          <cell r="B1140" t="str">
            <v>SUDECAP</v>
          </cell>
          <cell r="C1140" t="str">
            <v>DE FERRO ESMALTADO COM FUNDO MOVEL 4" P.THOMEU/EQUIVALENTE</v>
          </cell>
          <cell r="D1140" t="str">
            <v>UN</v>
          </cell>
          <cell r="E1140">
            <v>8.8699999999999992</v>
          </cell>
        </row>
        <row r="1141">
          <cell r="A1141" t="str">
            <v>11.14.31</v>
          </cell>
          <cell r="B1141" t="str">
            <v>SUDECAP</v>
          </cell>
          <cell r="C1141" t="str">
            <v>DE FERRO ESMALTADO C/FUNDO MOVEL OCTOGONAL DUPLO</v>
          </cell>
          <cell r="D1141" t="str">
            <v>UN</v>
          </cell>
          <cell r="E1141">
            <v>11.97</v>
          </cell>
        </row>
        <row r="1142">
          <cell r="A1142" t="str">
            <v>11.14.32</v>
          </cell>
          <cell r="B1142" t="str">
            <v>SUDECAP</v>
          </cell>
          <cell r="C1142" t="str">
            <v>CAIXA OCTOGONAL FUNDO MOVEL EM PVC 4"X4" AMARELA P/ELETRODUTO FLEXIVEL CORRUGADO</v>
          </cell>
          <cell r="D1142" t="str">
            <v>UN</v>
          </cell>
          <cell r="E1142">
            <v>13.65</v>
          </cell>
        </row>
        <row r="1143">
          <cell r="A1143" t="str">
            <v>11.14.34</v>
          </cell>
          <cell r="B1143" t="str">
            <v>SUDECAP</v>
          </cell>
          <cell r="C1143" t="str">
            <v>CAIXA DE PASSAGEM EM PVC 4"X2" AMARELA P/ELETRODUTO FLEXIVEL CORRUGADO</v>
          </cell>
          <cell r="D1143" t="str">
            <v>UN</v>
          </cell>
          <cell r="E1143">
            <v>6.3</v>
          </cell>
        </row>
        <row r="1144">
          <cell r="A1144" t="str">
            <v>11.14.35</v>
          </cell>
          <cell r="B1144" t="str">
            <v>SUDECAP</v>
          </cell>
          <cell r="C1144" t="str">
            <v>CAIXA DE EMBUTIR 4X2" REF. AQUATIC PIAL OU EQUIVALENTE</v>
          </cell>
          <cell r="D1144" t="str">
            <v>UN</v>
          </cell>
          <cell r="E1144">
            <v>61.61</v>
          </cell>
        </row>
        <row r="1145">
          <cell r="A1145" t="str">
            <v>11.14.37</v>
          </cell>
          <cell r="B1145" t="str">
            <v>SUDECAP</v>
          </cell>
          <cell r="C1145" t="str">
            <v>TIPO 1, 30X30X40CM C/FUNDO DE BRITA E TAMPA CONCR.</v>
          </cell>
          <cell r="D1145" t="str">
            <v>UN</v>
          </cell>
          <cell r="E1145">
            <v>189.24</v>
          </cell>
        </row>
        <row r="1146">
          <cell r="A1146" t="str">
            <v>11.14.38</v>
          </cell>
          <cell r="B1146" t="str">
            <v>SUDECAP</v>
          </cell>
          <cell r="C1146" t="str">
            <v>TIPO 2, 40x40x60CM C/FUNDO DE BRITA E TAMPA CONCR.</v>
          </cell>
          <cell r="D1146" t="str">
            <v>UN</v>
          </cell>
          <cell r="E1146">
            <v>294.17</v>
          </cell>
        </row>
        <row r="1147">
          <cell r="A1147" t="str">
            <v>11.14.39</v>
          </cell>
          <cell r="B1147" t="str">
            <v>SUDECAP</v>
          </cell>
          <cell r="C1147" t="str">
            <v>TIPO 3, 50x50x60CM C/FUNDO DE BRITA E TAMPA CONCR.</v>
          </cell>
          <cell r="D1147" t="str">
            <v>UN</v>
          </cell>
          <cell r="E1147">
            <v>347.75</v>
          </cell>
        </row>
        <row r="1148">
          <cell r="A1148" t="str">
            <v>11.14.40</v>
          </cell>
          <cell r="B1148" t="str">
            <v>SUDECAP</v>
          </cell>
          <cell r="C1148" t="str">
            <v>25X25X50CM C/ FUNDO DE BRITA E TAMPA DE CONCRETO</v>
          </cell>
          <cell r="D1148" t="str">
            <v>UN</v>
          </cell>
          <cell r="E1148">
            <v>303.47000000000003</v>
          </cell>
        </row>
        <row r="1149">
          <cell r="A1149" t="str">
            <v>11.14.42</v>
          </cell>
          <cell r="B1149" t="str">
            <v>SUDECAP</v>
          </cell>
          <cell r="C1149" t="str">
            <v>ALVEN. E CONC. 40X40X60CM C/TAMPA DE FERRO FUNDIDO</v>
          </cell>
          <cell r="D1149" t="str">
            <v>UN</v>
          </cell>
          <cell r="E1149">
            <v>524.89</v>
          </cell>
        </row>
        <row r="1150">
          <cell r="A1150" t="str">
            <v>11.14.44</v>
          </cell>
          <cell r="B1150" t="str">
            <v>SUDECAP</v>
          </cell>
          <cell r="C1150" t="str">
            <v>P/ REFLETOR TIPO 1, 70x70x50 CM, COM GRADE</v>
          </cell>
          <cell r="D1150" t="str">
            <v>UN</v>
          </cell>
          <cell r="E1150">
            <v>706.67</v>
          </cell>
        </row>
        <row r="1151">
          <cell r="A1151" t="str">
            <v>11.14.46</v>
          </cell>
          <cell r="B1151" t="str">
            <v>SUDECAP</v>
          </cell>
          <cell r="C1151" t="str">
            <v>P/ REFLETOR TIPO 2, 90x90x65 CM, COM GRADE</v>
          </cell>
          <cell r="D1151" t="str">
            <v>UN</v>
          </cell>
          <cell r="E1151">
            <v>1072.3599999999999</v>
          </cell>
        </row>
        <row r="1152">
          <cell r="A1152" t="str">
            <v>11.14.49</v>
          </cell>
          <cell r="B1152" t="str">
            <v>SUDECAP</v>
          </cell>
          <cell r="C1152" t="str">
            <v>TIPO ZA PASSEIO COM TAMPA ARTICULADA 28X28X40 CM</v>
          </cell>
          <cell r="D1152" t="str">
            <v>UN</v>
          </cell>
          <cell r="E1152">
            <v>227.62</v>
          </cell>
        </row>
        <row r="1153">
          <cell r="A1153" t="str">
            <v>11.14.50</v>
          </cell>
          <cell r="B1153" t="str">
            <v>SUDECAP</v>
          </cell>
          <cell r="C1153" t="str">
            <v>TIPO ZB PASSEIO COM TAMPA ARTICULADA 52X44X77 CM</v>
          </cell>
          <cell r="D1153" t="str">
            <v>UN</v>
          </cell>
          <cell r="E1153">
            <v>545.27</v>
          </cell>
        </row>
        <row r="1154">
          <cell r="A1154" t="str">
            <v>11.14.51</v>
          </cell>
          <cell r="B1154" t="str">
            <v>SUDECAP</v>
          </cell>
          <cell r="C1154" t="str">
            <v>TIPO ZC PASSEIO COM TAMPA ARTICULADA 90X90X82 CM</v>
          </cell>
          <cell r="D1154" t="str">
            <v>UN</v>
          </cell>
          <cell r="E1154">
            <v>1013.8</v>
          </cell>
        </row>
        <row r="1155">
          <cell r="A1155" t="str">
            <v>11.15</v>
          </cell>
          <cell r="B1155" t="str">
            <v>SUDECAP</v>
          </cell>
          <cell r="C1155" t="str">
            <v>QUADRO DISTRIBUIÇAO DE CIRCUITOS</v>
          </cell>
        </row>
        <row r="1156">
          <cell r="A1156" t="str">
            <v>11.15.01</v>
          </cell>
          <cell r="B1156" t="str">
            <v>SUDECAP</v>
          </cell>
          <cell r="C1156" t="str">
            <v>ATE 6 CIRCUITOS</v>
          </cell>
          <cell r="D1156" t="str">
            <v>UN</v>
          </cell>
          <cell r="E1156">
            <v>114.27</v>
          </cell>
        </row>
        <row r="1157">
          <cell r="A1157" t="str">
            <v>11.15.02</v>
          </cell>
          <cell r="B1157" t="str">
            <v>SUDECAP</v>
          </cell>
          <cell r="C1157" t="str">
            <v>ATE 12 CIRCUITOS</v>
          </cell>
          <cell r="D1157" t="str">
            <v>UN</v>
          </cell>
          <cell r="E1157">
            <v>133.22</v>
          </cell>
        </row>
        <row r="1158">
          <cell r="A1158" t="str">
            <v>11.15.31</v>
          </cell>
          <cell r="B1158" t="str">
            <v>SUDECAP</v>
          </cell>
          <cell r="C1158" t="str">
            <v>C/ BARRAMENTO 100A, 16 POSICOES - PADRAO DIN</v>
          </cell>
          <cell r="D1158" t="str">
            <v>UN</v>
          </cell>
          <cell r="E1158">
            <v>516.29999999999995</v>
          </cell>
        </row>
        <row r="1159">
          <cell r="A1159" t="str">
            <v>11.17</v>
          </cell>
          <cell r="B1159" t="str">
            <v>SUDECAP</v>
          </cell>
          <cell r="C1159" t="str">
            <v xml:space="preserve">CONDULETE </v>
          </cell>
        </row>
        <row r="1160">
          <cell r="A1160" t="str">
            <v>11.17.02</v>
          </cell>
          <cell r="B1160" t="str">
            <v>SUDECAP</v>
          </cell>
          <cell r="C1160" t="str">
            <v>CONDULETE D= 3/4"</v>
          </cell>
          <cell r="D1160" t="str">
            <v>UN</v>
          </cell>
          <cell r="E1160">
            <v>19.29</v>
          </cell>
        </row>
        <row r="1161">
          <cell r="A1161" t="str">
            <v>11.17.06</v>
          </cell>
          <cell r="B1161" t="str">
            <v>SUDECAP</v>
          </cell>
          <cell r="C1161" t="str">
            <v>CONDULETE D= 1"</v>
          </cell>
          <cell r="D1161" t="str">
            <v>UN</v>
          </cell>
          <cell r="E1161">
            <v>25.34</v>
          </cell>
        </row>
        <row r="1162">
          <cell r="A1162" t="str">
            <v>11.17.09</v>
          </cell>
          <cell r="B1162" t="str">
            <v>SUDECAP</v>
          </cell>
          <cell r="C1162" t="str">
            <v>CONDULETE D= 2"</v>
          </cell>
          <cell r="D1162" t="str">
            <v>UN</v>
          </cell>
          <cell r="E1162">
            <v>64.11</v>
          </cell>
        </row>
        <row r="1163">
          <cell r="A1163" t="str">
            <v>11.17.10</v>
          </cell>
          <cell r="B1163" t="str">
            <v>SUDECAP</v>
          </cell>
          <cell r="C1163" t="str">
            <v>CONDULETE DUPLO 3/4</v>
          </cell>
          <cell r="D1163" t="str">
            <v>UN</v>
          </cell>
          <cell r="E1163">
            <v>36.229999999999997</v>
          </cell>
        </row>
        <row r="1164">
          <cell r="A1164" t="str">
            <v>11.17.15</v>
          </cell>
          <cell r="B1164" t="str">
            <v>SUDECAP</v>
          </cell>
          <cell r="C1164" t="str">
            <v>TAMPA CEGA P/ CONDULETE D= 3/4"</v>
          </cell>
          <cell r="D1164" t="str">
            <v>UN</v>
          </cell>
          <cell r="E1164">
            <v>6.12</v>
          </cell>
        </row>
        <row r="1165">
          <cell r="A1165" t="str">
            <v>11.17.17</v>
          </cell>
          <cell r="B1165" t="str">
            <v>SUDECAP</v>
          </cell>
          <cell r="C1165" t="str">
            <v>CONJ. TAMPA E INTERRUPTOR SIMPLES P/ COND. 3/4"</v>
          </cell>
          <cell r="D1165" t="str">
            <v>UN</v>
          </cell>
          <cell r="E1165">
            <v>17.010000000000002</v>
          </cell>
        </row>
        <row r="1166">
          <cell r="A1166" t="str">
            <v>11.17.18</v>
          </cell>
          <cell r="B1166" t="str">
            <v>SUDECAP</v>
          </cell>
          <cell r="C1166" t="str">
            <v>CONJ. TAMPA E INTERRUPTOR PARALELO P/ COND. 3/4"</v>
          </cell>
          <cell r="D1166" t="str">
            <v>UN</v>
          </cell>
          <cell r="E1166">
            <v>16.89</v>
          </cell>
        </row>
        <row r="1167">
          <cell r="A1167" t="str">
            <v>11.17.20</v>
          </cell>
          <cell r="B1167" t="str">
            <v>SUDECAP</v>
          </cell>
          <cell r="C1167" t="str">
            <v>CONJ. TAMPA E 2 INTERRUPTOR SIMPLES P/COND. 3/4"</v>
          </cell>
          <cell r="D1167" t="str">
            <v>UN</v>
          </cell>
          <cell r="E1167">
            <v>23.69</v>
          </cell>
        </row>
        <row r="1168">
          <cell r="A1168" t="str">
            <v>11.17.28</v>
          </cell>
          <cell r="B1168" t="str">
            <v>SUDECAP</v>
          </cell>
          <cell r="C1168" t="str">
            <v>CONJ. TAMPA COM  TOMADA  PADRÃO BRASILEIRO EM CONDULETE</v>
          </cell>
          <cell r="D1168" t="str">
            <v>UN</v>
          </cell>
          <cell r="E1168">
            <v>23.41</v>
          </cell>
        </row>
        <row r="1169">
          <cell r="A1169" t="str">
            <v>11.17.30</v>
          </cell>
          <cell r="B1169" t="str">
            <v>SUDECAP</v>
          </cell>
          <cell r="C1169" t="str">
            <v>CJ TAMPA C/ 1 TOMADA 2P+T E UNIVERSAL</v>
          </cell>
          <cell r="D1169" t="str">
            <v>UN</v>
          </cell>
          <cell r="E1169">
            <v>17.079999999999998</v>
          </cell>
        </row>
        <row r="1170">
          <cell r="A1170" t="str">
            <v>11.17.36</v>
          </cell>
          <cell r="B1170" t="str">
            <v>SUDECAP</v>
          </cell>
          <cell r="C1170" t="str">
            <v>CONJ. TAMPA C/  INTER E TOMADA PADRAO BRASILEIRO EM CONDULETE</v>
          </cell>
          <cell r="D1170" t="str">
            <v>UN</v>
          </cell>
          <cell r="E1170">
            <v>24.98</v>
          </cell>
        </row>
        <row r="1171">
          <cell r="A1171" t="str">
            <v>11.18</v>
          </cell>
          <cell r="B1171" t="str">
            <v>SUDECAP</v>
          </cell>
          <cell r="C1171" t="str">
            <v>DISJUNTOR TERMOMAGNETICO (240V-60HRZ) - PADRAO NEMA</v>
          </cell>
        </row>
        <row r="1172">
          <cell r="A1172" t="str">
            <v>11.18.07</v>
          </cell>
          <cell r="B1172" t="str">
            <v>SUDECAP</v>
          </cell>
          <cell r="C1172" t="str">
            <v>MONOPOLAR 5KA 40A</v>
          </cell>
          <cell r="D1172" t="str">
            <v>UN</v>
          </cell>
          <cell r="E1172">
            <v>35.61</v>
          </cell>
        </row>
        <row r="1173">
          <cell r="A1173" t="str">
            <v>11.18.10</v>
          </cell>
          <cell r="B1173" t="str">
            <v>SUDECAP</v>
          </cell>
          <cell r="C1173" t="str">
            <v>MONOPOLAR 5KA 70A</v>
          </cell>
          <cell r="D1173" t="str">
            <v>UN</v>
          </cell>
          <cell r="E1173">
            <v>50.98</v>
          </cell>
        </row>
        <row r="1174">
          <cell r="A1174" t="str">
            <v>11.18.16</v>
          </cell>
          <cell r="B1174" t="str">
            <v>SUDECAP</v>
          </cell>
          <cell r="C1174" t="str">
            <v>BIPOLAR 10KA 40A</v>
          </cell>
          <cell r="D1174" t="str">
            <v>UN</v>
          </cell>
          <cell r="E1174">
            <v>93.25</v>
          </cell>
        </row>
        <row r="1175">
          <cell r="A1175" t="str">
            <v>11.18.18</v>
          </cell>
          <cell r="B1175" t="str">
            <v>SUDECAP</v>
          </cell>
          <cell r="C1175" t="str">
            <v>BIPOLAR 10KA 60A</v>
          </cell>
          <cell r="D1175" t="str">
            <v>UN</v>
          </cell>
          <cell r="E1175">
            <v>110.47</v>
          </cell>
        </row>
        <row r="1176">
          <cell r="A1176" t="str">
            <v>11.18.28</v>
          </cell>
          <cell r="B1176" t="str">
            <v>SUDECAP</v>
          </cell>
          <cell r="C1176" t="str">
            <v>TRIPOLAR 10KA 40A</v>
          </cell>
          <cell r="D1176" t="str">
            <v>UN</v>
          </cell>
          <cell r="E1176">
            <v>109.45</v>
          </cell>
        </row>
        <row r="1177">
          <cell r="A1177" t="str">
            <v>11.18.30</v>
          </cell>
          <cell r="B1177" t="str">
            <v>SUDECAP</v>
          </cell>
          <cell r="C1177" t="str">
            <v>TRIPOLAR 10KA 60A</v>
          </cell>
          <cell r="D1177" t="str">
            <v>UN</v>
          </cell>
          <cell r="E1177">
            <v>113.53</v>
          </cell>
        </row>
        <row r="1178">
          <cell r="A1178" t="str">
            <v>11.18.31</v>
          </cell>
          <cell r="B1178" t="str">
            <v>SUDECAP</v>
          </cell>
          <cell r="C1178" t="str">
            <v>TRIPOLAR 10KA 70A</v>
          </cell>
          <cell r="D1178" t="str">
            <v>UN</v>
          </cell>
          <cell r="E1178">
            <v>153.09</v>
          </cell>
        </row>
        <row r="1179">
          <cell r="A1179" t="str">
            <v>11.18.33</v>
          </cell>
          <cell r="B1179" t="str">
            <v>SUDECAP</v>
          </cell>
          <cell r="C1179" t="str">
            <v>TRIPOLAR 10KA 100A</v>
          </cell>
          <cell r="D1179" t="str">
            <v>UN</v>
          </cell>
          <cell r="E1179">
            <v>145.57</v>
          </cell>
        </row>
        <row r="1180">
          <cell r="A1180" t="str">
            <v>11.18.34</v>
          </cell>
          <cell r="B1180" t="str">
            <v>SUDECAP</v>
          </cell>
          <cell r="C1180" t="str">
            <v>TRIPOLAR 10KA 120A</v>
          </cell>
          <cell r="D1180" t="str">
            <v>UN</v>
          </cell>
          <cell r="E1180">
            <v>388.28</v>
          </cell>
        </row>
        <row r="1181">
          <cell r="A1181" t="str">
            <v>11.18.36</v>
          </cell>
          <cell r="B1181" t="str">
            <v>SUDECAP</v>
          </cell>
          <cell r="C1181" t="str">
            <v>TRIPOLAR 10KA 150A</v>
          </cell>
          <cell r="D1181" t="str">
            <v>UN</v>
          </cell>
          <cell r="E1181">
            <v>419.8</v>
          </cell>
        </row>
        <row r="1182">
          <cell r="A1182" t="str">
            <v>11.18.37</v>
          </cell>
          <cell r="B1182" t="str">
            <v>SUDECAP</v>
          </cell>
          <cell r="C1182" t="str">
            <v>TRIPOLAR 10KA 175A</v>
          </cell>
          <cell r="D1182" t="str">
            <v>UN</v>
          </cell>
          <cell r="E1182">
            <v>434.14</v>
          </cell>
        </row>
        <row r="1183">
          <cell r="A1183" t="str">
            <v>11.18.38</v>
          </cell>
          <cell r="B1183" t="str">
            <v>SUDECAP</v>
          </cell>
          <cell r="C1183" t="str">
            <v>TRIPOLAR 10KA 200A</v>
          </cell>
          <cell r="D1183" t="str">
            <v>UN</v>
          </cell>
          <cell r="E1183">
            <v>456.35</v>
          </cell>
        </row>
        <row r="1184">
          <cell r="A1184" t="str">
            <v>11.19</v>
          </cell>
          <cell r="B1184" t="str">
            <v>SUDECAP</v>
          </cell>
          <cell r="C1184" t="str">
            <v>DISJUNTOR TERMOMAGNETICO (240V-60HRZ) PADRAO DIN</v>
          </cell>
        </row>
        <row r="1185">
          <cell r="A1185" t="str">
            <v>11.19.01</v>
          </cell>
          <cell r="B1185" t="str">
            <v>SUDECAP</v>
          </cell>
          <cell r="C1185" t="str">
            <v>MONOPOLAR 10A</v>
          </cell>
          <cell r="D1185" t="str">
            <v>UN</v>
          </cell>
          <cell r="E1185">
            <v>16.91</v>
          </cell>
        </row>
        <row r="1186">
          <cell r="A1186" t="str">
            <v>11.19.02</v>
          </cell>
          <cell r="B1186" t="str">
            <v>SUDECAP</v>
          </cell>
          <cell r="C1186" t="str">
            <v>MONOPOLAR 16A</v>
          </cell>
          <cell r="D1186" t="str">
            <v>UN</v>
          </cell>
          <cell r="E1186">
            <v>16.91</v>
          </cell>
        </row>
        <row r="1187">
          <cell r="A1187" t="str">
            <v>11.19.03</v>
          </cell>
          <cell r="B1187" t="str">
            <v>SUDECAP</v>
          </cell>
          <cell r="C1187" t="str">
            <v>MONOPOLAR 20A</v>
          </cell>
          <cell r="D1187" t="str">
            <v>UN</v>
          </cell>
          <cell r="E1187">
            <v>16.91</v>
          </cell>
        </row>
        <row r="1188">
          <cell r="A1188" t="str">
            <v>11.19.04</v>
          </cell>
          <cell r="B1188" t="str">
            <v>SUDECAP</v>
          </cell>
          <cell r="C1188" t="str">
            <v>MONOPOLAR 25A</v>
          </cell>
          <cell r="D1188" t="str">
            <v>UN</v>
          </cell>
          <cell r="E1188">
            <v>16.91</v>
          </cell>
        </row>
        <row r="1189">
          <cell r="A1189" t="str">
            <v>11.19.05</v>
          </cell>
          <cell r="B1189" t="str">
            <v>SUDECAP</v>
          </cell>
          <cell r="C1189" t="str">
            <v>MONOPOLAR 32A</v>
          </cell>
          <cell r="D1189" t="str">
            <v>UN</v>
          </cell>
          <cell r="E1189">
            <v>16.91</v>
          </cell>
        </row>
        <row r="1190">
          <cell r="A1190" t="str">
            <v>11.19.06</v>
          </cell>
          <cell r="B1190" t="str">
            <v>SUDECAP</v>
          </cell>
          <cell r="C1190" t="str">
            <v>MONOPOLAR 40A</v>
          </cell>
          <cell r="D1190" t="str">
            <v>UN</v>
          </cell>
          <cell r="E1190">
            <v>20.68</v>
          </cell>
        </row>
        <row r="1191">
          <cell r="A1191" t="str">
            <v>11.19.07</v>
          </cell>
          <cell r="B1191" t="str">
            <v>SUDECAP</v>
          </cell>
          <cell r="C1191" t="str">
            <v>MONOPOLAR 50A</v>
          </cell>
          <cell r="D1191" t="str">
            <v>UN</v>
          </cell>
          <cell r="E1191">
            <v>20.68</v>
          </cell>
        </row>
        <row r="1192">
          <cell r="A1192" t="str">
            <v>11.19.08</v>
          </cell>
          <cell r="B1192" t="str">
            <v>SUDECAP</v>
          </cell>
          <cell r="C1192" t="str">
            <v>MONOPOLAR 63A</v>
          </cell>
          <cell r="D1192" t="str">
            <v>UN</v>
          </cell>
          <cell r="E1192">
            <v>33.06</v>
          </cell>
        </row>
        <row r="1193">
          <cell r="A1193" t="str">
            <v>11.19.09</v>
          </cell>
          <cell r="B1193" t="str">
            <v>SUDECAP</v>
          </cell>
          <cell r="C1193" t="str">
            <v>BIPOLAR 10A</v>
          </cell>
          <cell r="D1193" t="str">
            <v>UN</v>
          </cell>
          <cell r="E1193">
            <v>49.13</v>
          </cell>
        </row>
        <row r="1194">
          <cell r="A1194" t="str">
            <v>11.19.10</v>
          </cell>
          <cell r="B1194" t="str">
            <v>SUDECAP</v>
          </cell>
          <cell r="C1194" t="str">
            <v>BIPOLAR 16A</v>
          </cell>
          <cell r="D1194" t="str">
            <v>UN</v>
          </cell>
          <cell r="E1194">
            <v>52.63</v>
          </cell>
        </row>
        <row r="1195">
          <cell r="A1195" t="str">
            <v>11.19.11</v>
          </cell>
          <cell r="B1195" t="str">
            <v>SUDECAP</v>
          </cell>
          <cell r="C1195" t="str">
            <v>BIPOLAR 20A</v>
          </cell>
          <cell r="D1195" t="str">
            <v>UN</v>
          </cell>
          <cell r="E1195">
            <v>58.48</v>
          </cell>
        </row>
        <row r="1196">
          <cell r="A1196" t="str">
            <v>11.19.12</v>
          </cell>
          <cell r="B1196" t="str">
            <v>SUDECAP</v>
          </cell>
          <cell r="C1196" t="str">
            <v>BIPOLAR 25A</v>
          </cell>
          <cell r="D1196" t="str">
            <v>UN</v>
          </cell>
          <cell r="E1196">
            <v>58.48</v>
          </cell>
        </row>
        <row r="1197">
          <cell r="A1197" t="str">
            <v>11.19.13</v>
          </cell>
          <cell r="B1197" t="str">
            <v>SUDECAP</v>
          </cell>
          <cell r="C1197" t="str">
            <v>BIPOLAR 32A</v>
          </cell>
          <cell r="D1197" t="str">
            <v>UN</v>
          </cell>
          <cell r="E1197">
            <v>52.63</v>
          </cell>
        </row>
        <row r="1198">
          <cell r="A1198" t="str">
            <v>11.19.14</v>
          </cell>
          <cell r="B1198" t="str">
            <v>SUDECAP</v>
          </cell>
          <cell r="C1198" t="str">
            <v>BIPOLAR 40A</v>
          </cell>
          <cell r="D1198" t="str">
            <v>UN</v>
          </cell>
          <cell r="E1198">
            <v>58.48</v>
          </cell>
        </row>
        <row r="1199">
          <cell r="A1199" t="str">
            <v>11.19.15</v>
          </cell>
          <cell r="B1199" t="str">
            <v>SUDECAP</v>
          </cell>
          <cell r="C1199" t="str">
            <v>BIPOLAR 50A</v>
          </cell>
          <cell r="D1199" t="str">
            <v>UN</v>
          </cell>
          <cell r="E1199">
            <v>65.84</v>
          </cell>
        </row>
        <row r="1200">
          <cell r="A1200" t="str">
            <v>11.19.16</v>
          </cell>
          <cell r="B1200" t="str">
            <v>SUDECAP</v>
          </cell>
          <cell r="C1200" t="str">
            <v>BIPOLAR 63A</v>
          </cell>
          <cell r="D1200" t="str">
            <v>UN</v>
          </cell>
          <cell r="E1200">
            <v>90</v>
          </cell>
        </row>
        <row r="1201">
          <cell r="A1201" t="str">
            <v>11.19.17</v>
          </cell>
          <cell r="B1201" t="str">
            <v>SUDECAP</v>
          </cell>
          <cell r="C1201" t="str">
            <v>TRIPOLAR 10A</v>
          </cell>
          <cell r="D1201" t="str">
            <v>UN</v>
          </cell>
          <cell r="E1201">
            <v>69.42</v>
          </cell>
        </row>
        <row r="1202">
          <cell r="A1202" t="str">
            <v>11.19.18</v>
          </cell>
          <cell r="B1202" t="str">
            <v>SUDECAP</v>
          </cell>
          <cell r="C1202" t="str">
            <v>TRIPOLAR 16A</v>
          </cell>
          <cell r="D1202" t="str">
            <v>UN</v>
          </cell>
          <cell r="E1202">
            <v>69.42</v>
          </cell>
        </row>
        <row r="1203">
          <cell r="A1203" t="str">
            <v>11.19.19</v>
          </cell>
          <cell r="B1203" t="str">
            <v>SUDECAP</v>
          </cell>
          <cell r="C1203" t="str">
            <v>TRIPOLAR 20A</v>
          </cell>
          <cell r="D1203" t="str">
            <v>UN</v>
          </cell>
          <cell r="E1203">
            <v>69.42</v>
          </cell>
        </row>
        <row r="1204">
          <cell r="A1204" t="str">
            <v>11.19.20</v>
          </cell>
          <cell r="B1204" t="str">
            <v>SUDECAP</v>
          </cell>
          <cell r="C1204" t="str">
            <v>TRIPOLAR 25A</v>
          </cell>
          <cell r="D1204" t="str">
            <v>UN</v>
          </cell>
          <cell r="E1204">
            <v>67.56</v>
          </cell>
        </row>
        <row r="1205">
          <cell r="A1205" t="str">
            <v>11.19.21</v>
          </cell>
          <cell r="B1205" t="str">
            <v>SUDECAP</v>
          </cell>
          <cell r="C1205" t="str">
            <v>TRIPOLAR 32A</v>
          </cell>
          <cell r="D1205" t="str">
            <v>UN</v>
          </cell>
          <cell r="E1205">
            <v>69.42</v>
          </cell>
        </row>
        <row r="1206">
          <cell r="A1206" t="str">
            <v>11.19.22</v>
          </cell>
          <cell r="B1206" t="str">
            <v>SUDECAP</v>
          </cell>
          <cell r="C1206" t="str">
            <v>TRIPOLAR 40A</v>
          </cell>
          <cell r="D1206" t="str">
            <v>UN</v>
          </cell>
          <cell r="E1206">
            <v>69.42</v>
          </cell>
        </row>
        <row r="1207">
          <cell r="A1207" t="str">
            <v>11.19.23</v>
          </cell>
          <cell r="B1207" t="str">
            <v>SUDECAP</v>
          </cell>
          <cell r="C1207" t="str">
            <v>TRIPOLAR 50A</v>
          </cell>
          <cell r="D1207" t="str">
            <v>UN</v>
          </cell>
          <cell r="E1207">
            <v>69.42</v>
          </cell>
        </row>
        <row r="1208">
          <cell r="A1208" t="str">
            <v>11.19.24</v>
          </cell>
          <cell r="B1208" t="str">
            <v>SUDECAP</v>
          </cell>
          <cell r="C1208" t="str">
            <v>TRIPOLAR 63A</v>
          </cell>
          <cell r="D1208" t="str">
            <v>UN</v>
          </cell>
          <cell r="E1208">
            <v>86.76</v>
          </cell>
        </row>
        <row r="1209">
          <cell r="A1209" t="str">
            <v>11.20</v>
          </cell>
          <cell r="B1209" t="str">
            <v>SUDECAP</v>
          </cell>
          <cell r="C1209" t="str">
            <v>INTERRUPTOR DIFERENCIAL RESIDUAL</v>
          </cell>
        </row>
        <row r="1210">
          <cell r="A1210" t="str">
            <v>11.20.01</v>
          </cell>
          <cell r="B1210" t="str">
            <v>SUDECAP</v>
          </cell>
          <cell r="C1210" t="str">
            <v>BIPOLAR 25A-30MA,2MOD.REF:WRX22530 ELETROMAR/EQUIVALENTE</v>
          </cell>
          <cell r="D1210" t="str">
            <v>UN</v>
          </cell>
          <cell r="E1210">
            <v>170.67</v>
          </cell>
        </row>
        <row r="1211">
          <cell r="A1211" t="str">
            <v>11.20.02</v>
          </cell>
          <cell r="B1211" t="str">
            <v>SUDECAP</v>
          </cell>
          <cell r="C1211" t="str">
            <v>BIPOLAR 40A-30MA, 2 MOD. REF. WRX 24030 ELETROMAR OU EQUIVALENTE</v>
          </cell>
          <cell r="D1211" t="str">
            <v>UN</v>
          </cell>
          <cell r="E1211">
            <v>187.59</v>
          </cell>
        </row>
        <row r="1212">
          <cell r="A1212" t="str">
            <v>11.22</v>
          </cell>
          <cell r="B1212" t="str">
            <v>SUDECAP</v>
          </cell>
          <cell r="C1212" t="str">
            <v>CHAVE/FUSIVEL/RELE FOTOELETR. TECNOWATT OU EQUIVALENTE</v>
          </cell>
        </row>
        <row r="1213">
          <cell r="A1213" t="str">
            <v>11.22.01</v>
          </cell>
          <cell r="B1213" t="str">
            <v>SUDECAP</v>
          </cell>
          <cell r="C1213" t="str">
            <v>RELE FOTOELETRICO 1200VA RM-10 - 120V OU EQUIVALENTE</v>
          </cell>
          <cell r="D1213" t="str">
            <v>UN</v>
          </cell>
          <cell r="E1213">
            <v>51.77</v>
          </cell>
        </row>
        <row r="1214">
          <cell r="A1214" t="str">
            <v>11.22.02</v>
          </cell>
          <cell r="B1214" t="str">
            <v>SUDECAP</v>
          </cell>
          <cell r="C1214" t="str">
            <v>RELE FOTOELETRICO 1800VA RM-10 - 220V OU EQUIVALENTE</v>
          </cell>
          <cell r="D1214" t="str">
            <v>UN</v>
          </cell>
          <cell r="E1214">
            <v>42.06</v>
          </cell>
        </row>
        <row r="1215">
          <cell r="A1215" t="str">
            <v>11.22.03</v>
          </cell>
          <cell r="B1215" t="str">
            <v>SUDECAP</v>
          </cell>
          <cell r="C1215" t="str">
            <v>BASE P/ RELE FOTOELETRICO</v>
          </cell>
          <cell r="D1215" t="str">
            <v>UN</v>
          </cell>
          <cell r="E1215">
            <v>17.829999999999998</v>
          </cell>
        </row>
        <row r="1216">
          <cell r="A1216" t="str">
            <v>11.22.05</v>
          </cell>
          <cell r="B1216" t="str">
            <v>SUDECAP</v>
          </cell>
          <cell r="C1216" t="str">
            <v>CHAVE MAGNETICA EXTERNA 1 X 30 A  MOD. 6904 OU EQUIVALENTE</v>
          </cell>
          <cell r="D1216" t="str">
            <v>UN</v>
          </cell>
          <cell r="E1216">
            <v>210.34</v>
          </cell>
        </row>
        <row r="1217">
          <cell r="A1217" t="str">
            <v>11.22.06</v>
          </cell>
          <cell r="B1217" t="str">
            <v>SUDECAP</v>
          </cell>
          <cell r="C1217" t="str">
            <v>CHAVE MAGNETICA EXTERNA 1 X 50 A  MOD. 6905 OU EQUIVALENTE</v>
          </cell>
          <cell r="D1217" t="str">
            <v>UN</v>
          </cell>
          <cell r="E1217">
            <v>219.38</v>
          </cell>
        </row>
        <row r="1218">
          <cell r="A1218" t="str">
            <v>11.22.07</v>
          </cell>
          <cell r="B1218" t="str">
            <v>SUDECAP</v>
          </cell>
          <cell r="C1218" t="str">
            <v>CHAVE MAGNETICA EXTERNA 2 X 30 A  MOD. 6906 OU EQUIVALENTE</v>
          </cell>
          <cell r="D1218" t="str">
            <v>UN</v>
          </cell>
          <cell r="E1218">
            <v>239.91</v>
          </cell>
        </row>
        <row r="1219">
          <cell r="A1219" t="str">
            <v>11.23</v>
          </cell>
          <cell r="B1219" t="str">
            <v>SUDECAP</v>
          </cell>
          <cell r="C1219" t="str">
            <v>FIO COM ISOLAMENTO NÃO HALOGÊNO 750V</v>
          </cell>
        </row>
        <row r="1220">
          <cell r="A1220" t="str">
            <v>11.23.04</v>
          </cell>
          <cell r="B1220" t="str">
            <v>SUDECAP</v>
          </cell>
          <cell r="C1220" t="str">
            <v>CONDUTOR #  1,5 MM2</v>
          </cell>
          <cell r="D1220" t="str">
            <v>M</v>
          </cell>
          <cell r="E1220">
            <v>1.64</v>
          </cell>
        </row>
        <row r="1221">
          <cell r="A1221" t="str">
            <v>11.23.05</v>
          </cell>
          <cell r="B1221" t="str">
            <v>SUDECAP</v>
          </cell>
          <cell r="C1221" t="str">
            <v>CONDUTOR #  2,5 MM2</v>
          </cell>
          <cell r="D1221" t="str">
            <v>M</v>
          </cell>
          <cell r="E1221">
            <v>2.72</v>
          </cell>
        </row>
        <row r="1222">
          <cell r="A1222" t="str">
            <v>11.23.06</v>
          </cell>
          <cell r="B1222" t="str">
            <v>SUDECAP</v>
          </cell>
          <cell r="C1222" t="str">
            <v>CONDUTOR #  4,0 MM2</v>
          </cell>
          <cell r="D1222" t="str">
            <v>M</v>
          </cell>
          <cell r="E1222">
            <v>4.28</v>
          </cell>
        </row>
        <row r="1223">
          <cell r="A1223" t="str">
            <v>11.23.07</v>
          </cell>
          <cell r="B1223" t="str">
            <v>SUDECAP</v>
          </cell>
          <cell r="C1223" t="str">
            <v>CONDUTOR #  6,0 MM2</v>
          </cell>
          <cell r="D1223" t="str">
            <v>M</v>
          </cell>
          <cell r="E1223">
            <v>5.44</v>
          </cell>
        </row>
        <row r="1224">
          <cell r="A1224" t="str">
            <v>11.23.08</v>
          </cell>
          <cell r="B1224" t="str">
            <v>SUDECAP</v>
          </cell>
          <cell r="C1224" t="str">
            <v>CONDUTOR # 10,0 MM2</v>
          </cell>
          <cell r="D1224" t="str">
            <v>M</v>
          </cell>
          <cell r="E1224">
            <v>8.7200000000000006</v>
          </cell>
        </row>
        <row r="1225">
          <cell r="A1225" t="str">
            <v>11.24</v>
          </cell>
          <cell r="B1225" t="str">
            <v>SUDECAP</v>
          </cell>
          <cell r="C1225" t="str">
            <v>CABO FLEXÍVEL NÃO HALOGÊNO</v>
          </cell>
        </row>
        <row r="1226">
          <cell r="A1226" t="str">
            <v>11.24.04</v>
          </cell>
          <cell r="B1226" t="str">
            <v>SUDECAP</v>
          </cell>
          <cell r="C1226" t="str">
            <v>#   1,5 MM2, ISOLAMENTO 750V</v>
          </cell>
          <cell r="D1226" t="str">
            <v>M</v>
          </cell>
          <cell r="E1226">
            <v>1.76</v>
          </cell>
        </row>
        <row r="1227">
          <cell r="A1227" t="str">
            <v>11.24.05</v>
          </cell>
          <cell r="B1227" t="str">
            <v>SUDECAP</v>
          </cell>
          <cell r="C1227" t="str">
            <v>#   2,5 MM2, ISOLAMENTO 750V</v>
          </cell>
          <cell r="D1227" t="str">
            <v>M</v>
          </cell>
          <cell r="E1227">
            <v>2.62</v>
          </cell>
        </row>
        <row r="1228">
          <cell r="A1228" t="str">
            <v>11.24.06</v>
          </cell>
          <cell r="B1228" t="str">
            <v>SUDECAP</v>
          </cell>
          <cell r="C1228" t="str">
            <v>#   4,0 MM2, ISOLAMENTO 750V</v>
          </cell>
          <cell r="D1228" t="str">
            <v>M</v>
          </cell>
          <cell r="E1228">
            <v>3.73</v>
          </cell>
        </row>
        <row r="1229">
          <cell r="A1229" t="str">
            <v>11.24.07</v>
          </cell>
          <cell r="B1229" t="str">
            <v>SUDECAP</v>
          </cell>
          <cell r="C1229" t="str">
            <v>#   6,0 MM2, ISOLAMENTO 750V</v>
          </cell>
          <cell r="D1229" t="str">
            <v>M</v>
          </cell>
          <cell r="E1229">
            <v>5.36</v>
          </cell>
        </row>
        <row r="1230">
          <cell r="A1230" t="str">
            <v>11.24.08</v>
          </cell>
          <cell r="B1230" t="str">
            <v>SUDECAP</v>
          </cell>
          <cell r="C1230" t="str">
            <v>#  10,0 MM2, ISOLAMENTO 750V</v>
          </cell>
          <cell r="D1230" t="str">
            <v>M</v>
          </cell>
          <cell r="E1230">
            <v>8.76</v>
          </cell>
        </row>
        <row r="1231">
          <cell r="A1231" t="str">
            <v>11.24.09</v>
          </cell>
          <cell r="B1231" t="str">
            <v>SUDECAP</v>
          </cell>
          <cell r="C1231" t="str">
            <v>#  16,0 MM2, ISOLAMENTO 750V</v>
          </cell>
          <cell r="D1231" t="str">
            <v>M</v>
          </cell>
          <cell r="E1231">
            <v>13.23</v>
          </cell>
        </row>
        <row r="1232">
          <cell r="A1232" t="str">
            <v>11.24.10</v>
          </cell>
          <cell r="B1232" t="str">
            <v>SUDECAP</v>
          </cell>
          <cell r="C1232" t="str">
            <v>#  25,0 MM2, ISOLAMENTO 750V</v>
          </cell>
          <cell r="D1232" t="str">
            <v>M</v>
          </cell>
          <cell r="E1232">
            <v>19.41</v>
          </cell>
        </row>
        <row r="1233">
          <cell r="A1233" t="str">
            <v>11.24.11</v>
          </cell>
          <cell r="B1233" t="str">
            <v>SUDECAP</v>
          </cell>
          <cell r="C1233" t="str">
            <v>#  35,0 MM2, ISOLAMENTO 750V</v>
          </cell>
          <cell r="D1233" t="str">
            <v>M</v>
          </cell>
          <cell r="E1233">
            <v>24.79</v>
          </cell>
        </row>
        <row r="1234">
          <cell r="A1234" t="str">
            <v>11.24.12</v>
          </cell>
          <cell r="B1234" t="str">
            <v>SUDECAP</v>
          </cell>
          <cell r="C1234" t="str">
            <v>#  50,0 MM2, ISOLAMENTO 750V</v>
          </cell>
          <cell r="D1234" t="str">
            <v>M</v>
          </cell>
          <cell r="E1234">
            <v>37.99</v>
          </cell>
        </row>
        <row r="1235">
          <cell r="A1235" t="str">
            <v>11.24.13</v>
          </cell>
          <cell r="B1235" t="str">
            <v>SUDECAP</v>
          </cell>
          <cell r="C1235" t="str">
            <v>#  70,0 MM2, ISOLAMENTO 750V</v>
          </cell>
          <cell r="D1235" t="str">
            <v>M</v>
          </cell>
          <cell r="E1235">
            <v>55.46</v>
          </cell>
        </row>
        <row r="1236">
          <cell r="A1236" t="str">
            <v>11.24.14</v>
          </cell>
          <cell r="B1236" t="str">
            <v>SUDECAP</v>
          </cell>
          <cell r="C1236" t="str">
            <v>#  95,0 MM2, ISOLAMENTO 750V</v>
          </cell>
          <cell r="D1236" t="str">
            <v>M</v>
          </cell>
          <cell r="E1236">
            <v>71.86</v>
          </cell>
        </row>
        <row r="1237">
          <cell r="A1237" t="str">
            <v>11.24.15</v>
          </cell>
          <cell r="B1237" t="str">
            <v>SUDECAP</v>
          </cell>
          <cell r="C1237" t="str">
            <v># 120,0 MM2, ISOLAMENTO 750V</v>
          </cell>
          <cell r="D1237" t="str">
            <v>M</v>
          </cell>
          <cell r="E1237">
            <v>92.35</v>
          </cell>
        </row>
        <row r="1238">
          <cell r="A1238" t="str">
            <v>11.24.40</v>
          </cell>
          <cell r="B1238" t="str">
            <v>SUDECAP</v>
          </cell>
          <cell r="C1238" t="str">
            <v>C/1 CONDUTOR # 1 X   1,5 MM2, ISOLAMENTO 1KV</v>
          </cell>
          <cell r="D1238" t="str">
            <v>M</v>
          </cell>
          <cell r="E1238">
            <v>2.0499999999999998</v>
          </cell>
        </row>
        <row r="1239">
          <cell r="A1239" t="str">
            <v>11.24.41</v>
          </cell>
          <cell r="B1239" t="str">
            <v>SUDECAP</v>
          </cell>
          <cell r="C1239" t="str">
            <v>C/1 CONDUTOR # 1 X   2,5 MM2, ISOLAMENTO 1KV</v>
          </cell>
          <cell r="D1239" t="str">
            <v>M</v>
          </cell>
          <cell r="E1239">
            <v>3.02</v>
          </cell>
        </row>
        <row r="1240">
          <cell r="A1240" t="str">
            <v>11.24.42</v>
          </cell>
          <cell r="B1240" t="str">
            <v>SUDECAP</v>
          </cell>
          <cell r="C1240" t="str">
            <v>C/1 CONDUTOR # 1 X   4,0 MM2, ISOLAMENTO 1KV</v>
          </cell>
          <cell r="D1240" t="str">
            <v>M</v>
          </cell>
          <cell r="E1240">
            <v>4.16</v>
          </cell>
        </row>
        <row r="1241">
          <cell r="A1241" t="str">
            <v>11.24.43</v>
          </cell>
          <cell r="B1241" t="str">
            <v>SUDECAP</v>
          </cell>
          <cell r="C1241" t="str">
            <v>C/1 CONDUTOR # 1 X   6,0 MM2, ISOLAMENTO 1KV</v>
          </cell>
          <cell r="D1241" t="str">
            <v>M</v>
          </cell>
          <cell r="E1241">
            <v>5.84</v>
          </cell>
        </row>
        <row r="1242">
          <cell r="A1242" t="str">
            <v>11.24.44</v>
          </cell>
          <cell r="B1242" t="str">
            <v>SUDECAP</v>
          </cell>
          <cell r="C1242" t="str">
            <v>C/1 CONDUTOR # 1 X  10,0 MM2, ISOLAMENTO 1KV</v>
          </cell>
          <cell r="D1242" t="str">
            <v>M</v>
          </cell>
          <cell r="E1242">
            <v>9</v>
          </cell>
        </row>
        <row r="1243">
          <cell r="A1243" t="str">
            <v>11.24.45</v>
          </cell>
          <cell r="B1243" t="str">
            <v>SUDECAP</v>
          </cell>
          <cell r="C1243" t="str">
            <v>C/1 CONDUTOR # 1 X  16,0 MM2, ISOLAMENTO 1KV</v>
          </cell>
          <cell r="D1243" t="str">
            <v>M</v>
          </cell>
          <cell r="E1243">
            <v>13.54</v>
          </cell>
        </row>
        <row r="1244">
          <cell r="A1244" t="str">
            <v>11.24.46</v>
          </cell>
          <cell r="B1244" t="str">
            <v>SUDECAP</v>
          </cell>
          <cell r="C1244" t="str">
            <v>C/1 CONDUTOR # 1 X  25,0 MM2, ISOLAMENTO 1KV</v>
          </cell>
          <cell r="D1244" t="str">
            <v>M</v>
          </cell>
          <cell r="E1244">
            <v>20.09</v>
          </cell>
        </row>
        <row r="1245">
          <cell r="A1245" t="str">
            <v>11.24.47</v>
          </cell>
          <cell r="B1245" t="str">
            <v>SUDECAP</v>
          </cell>
          <cell r="C1245" t="str">
            <v>C/1 CONDUTOR # 1 X  35,0 MM2, ISOLAMENTO 1KV</v>
          </cell>
          <cell r="D1245" t="str">
            <v>M</v>
          </cell>
          <cell r="E1245">
            <v>27.2</v>
          </cell>
        </row>
        <row r="1246">
          <cell r="A1246" t="str">
            <v>11.24.48</v>
          </cell>
          <cell r="B1246" t="str">
            <v>SUDECAP</v>
          </cell>
          <cell r="C1246" t="str">
            <v>C/1 CONDUTOR # 1 X  50,0 MM2, ISOLAMENTO 1KV</v>
          </cell>
          <cell r="D1246" t="str">
            <v>M</v>
          </cell>
          <cell r="E1246">
            <v>37.729999999999997</v>
          </cell>
        </row>
        <row r="1247">
          <cell r="A1247" t="str">
            <v>11.24.49</v>
          </cell>
          <cell r="B1247" t="str">
            <v>SUDECAP</v>
          </cell>
          <cell r="C1247" t="str">
            <v>C/1 CONDUTOR # 1 X  70,0 MM2, ISOLAMENTO 1KV</v>
          </cell>
          <cell r="D1247" t="str">
            <v>M</v>
          </cell>
          <cell r="E1247">
            <v>53.57</v>
          </cell>
        </row>
        <row r="1248">
          <cell r="A1248" t="str">
            <v>11.24.50</v>
          </cell>
          <cell r="B1248" t="str">
            <v>SUDECAP</v>
          </cell>
          <cell r="C1248" t="str">
            <v>C/1 CONDUTOR # 1 X  95,0 MM2, ISOLAMENTO 1KV</v>
          </cell>
          <cell r="D1248" t="str">
            <v>M</v>
          </cell>
          <cell r="E1248">
            <v>73.75</v>
          </cell>
        </row>
        <row r="1249">
          <cell r="A1249" t="str">
            <v>11.24.51</v>
          </cell>
          <cell r="B1249" t="str">
            <v>SUDECAP</v>
          </cell>
          <cell r="C1249" t="str">
            <v>C/1 CONDUTOR # 1 X 120,0 MM2, ISOLAMENTO 1KV</v>
          </cell>
          <cell r="D1249" t="str">
            <v>M</v>
          </cell>
          <cell r="E1249">
            <v>93.61</v>
          </cell>
        </row>
        <row r="1250">
          <cell r="A1250" t="str">
            <v>11.24.52</v>
          </cell>
          <cell r="B1250" t="str">
            <v>SUDECAP</v>
          </cell>
          <cell r="C1250" t="str">
            <v>C/1 CONDUTOR # 1 X 150,0 MM2, ISOLAMENTO 1KV</v>
          </cell>
          <cell r="D1250" t="str">
            <v>M</v>
          </cell>
          <cell r="E1250">
            <v>115.66</v>
          </cell>
        </row>
        <row r="1251">
          <cell r="A1251" t="str">
            <v>11.24.53</v>
          </cell>
          <cell r="B1251" t="str">
            <v>SUDECAP</v>
          </cell>
          <cell r="C1251" t="str">
            <v>C/1 CONDUTOR # 1 X 185,0 MM2, ISOLAMENTO 1KV</v>
          </cell>
          <cell r="D1251" t="str">
            <v>M</v>
          </cell>
          <cell r="E1251">
            <v>130.51</v>
          </cell>
        </row>
        <row r="1252">
          <cell r="A1252" t="str">
            <v>11.24.54</v>
          </cell>
          <cell r="B1252" t="str">
            <v>SUDECAP</v>
          </cell>
          <cell r="C1252" t="str">
            <v>C/1 CONDUTOR # 1 X 240,0 MM2, ISOLAMENTO 1KV</v>
          </cell>
          <cell r="D1252" t="str">
            <v>M</v>
          </cell>
          <cell r="E1252">
            <v>178.62</v>
          </cell>
        </row>
        <row r="1253">
          <cell r="A1253" t="str">
            <v>11.30</v>
          </cell>
          <cell r="B1253" t="str">
            <v>SUDECAP</v>
          </cell>
          <cell r="C1253" t="str">
            <v>INTERRUPTOR, TOMADA E ACESS. SILENTOQUE PIAL/EQUIVALENTE</v>
          </cell>
        </row>
        <row r="1254">
          <cell r="A1254" t="str">
            <v>11.30.13</v>
          </cell>
          <cell r="B1254" t="str">
            <v>SUDECAP</v>
          </cell>
          <cell r="C1254" t="str">
            <v>INTERRUPTOR SIMPLES  10A/250V R.1000 SEM PLACA OU EQUIVALENTE</v>
          </cell>
          <cell r="D1254" t="str">
            <v>UN</v>
          </cell>
          <cell r="E1254">
            <v>10.6</v>
          </cell>
        </row>
        <row r="1255">
          <cell r="A1255" t="str">
            <v>11.30.14</v>
          </cell>
          <cell r="B1255" t="str">
            <v>SUDECAP</v>
          </cell>
          <cell r="C1255" t="str">
            <v>INTERRUPTOR PARALELO 10A/250V R.1001 SEM PLACA OU EQUIVALENTE</v>
          </cell>
          <cell r="D1255" t="str">
            <v>UN</v>
          </cell>
          <cell r="E1255">
            <v>10.48</v>
          </cell>
        </row>
        <row r="1256">
          <cell r="A1256" t="str">
            <v>11.30.21</v>
          </cell>
          <cell r="B1256" t="str">
            <v>SUDECAP</v>
          </cell>
          <cell r="C1256" t="str">
            <v>TOMADA 10A/250V-2P   SEM PLACA R.54328 SILENTOQUE OU EQUIVALENTE</v>
          </cell>
          <cell r="D1256" t="str">
            <v>UN</v>
          </cell>
          <cell r="E1256">
            <v>8.56</v>
          </cell>
        </row>
        <row r="1257">
          <cell r="A1257" t="str">
            <v>11.30.22</v>
          </cell>
          <cell r="B1257" t="str">
            <v>SUDECAP</v>
          </cell>
          <cell r="C1257" t="str">
            <v>TOMADA 2P+T 10A-250V, S/ PLACA REF.685044 P.LEGRAN OU EQUIVALENTE</v>
          </cell>
          <cell r="D1257" t="str">
            <v>UN</v>
          </cell>
          <cell r="E1257">
            <v>12.36</v>
          </cell>
        </row>
        <row r="1258">
          <cell r="A1258" t="str">
            <v>11.30.23</v>
          </cell>
          <cell r="B1258" t="str">
            <v>SUDECAP</v>
          </cell>
          <cell r="C1258" t="str">
            <v>TOMADA 2P+T 20A-250V, SEM PLACA R.54333 OU EQUIVALENTE</v>
          </cell>
          <cell r="D1258" t="str">
            <v>UN</v>
          </cell>
          <cell r="E1258">
            <v>14.98</v>
          </cell>
        </row>
        <row r="1259">
          <cell r="A1259" t="str">
            <v>11.30.38</v>
          </cell>
          <cell r="B1259" t="str">
            <v>SUDECAP</v>
          </cell>
          <cell r="C1259" t="str">
            <v>CONJ. COM 2 INTER. SIMPLES R.2000 SEM PLACA OU EQUIVALENTE</v>
          </cell>
          <cell r="D1259" t="str">
            <v>UN</v>
          </cell>
          <cell r="E1259">
            <v>20.66</v>
          </cell>
        </row>
        <row r="1260">
          <cell r="A1260" t="str">
            <v>11.30.39</v>
          </cell>
          <cell r="B1260" t="str">
            <v>SUDECAP</v>
          </cell>
          <cell r="C1260" t="str">
            <v>CONJ. 1 INTER.SIMPLES + 1 PARALELO R.2001 S/ PLACA OU EQUIVALENTE</v>
          </cell>
          <cell r="D1260" t="str">
            <v>UN</v>
          </cell>
          <cell r="E1260">
            <v>25.03</v>
          </cell>
        </row>
        <row r="1261">
          <cell r="A1261" t="str">
            <v>11.30.40</v>
          </cell>
          <cell r="B1261" t="str">
            <v>SUDECAP</v>
          </cell>
          <cell r="C1261" t="str">
            <v>CONJUNTO 2 INTERRUPTORES PARALELOS S/ PLACA R.2014 OU EQUIVALENTE</v>
          </cell>
          <cell r="D1261" t="str">
            <v>UN</v>
          </cell>
          <cell r="E1261">
            <v>21.39</v>
          </cell>
        </row>
        <row r="1262">
          <cell r="A1262" t="str">
            <v>11.30.44</v>
          </cell>
          <cell r="B1262" t="str">
            <v>SUDECAP</v>
          </cell>
          <cell r="C1262" t="str">
            <v>CONJUNTO 3 INTERRUPTORES SIMPLES SEM PLACA R.3000 OU EQUIVALENTE</v>
          </cell>
          <cell r="D1262" t="str">
            <v>UN</v>
          </cell>
          <cell r="E1262">
            <v>25.16</v>
          </cell>
        </row>
        <row r="1263">
          <cell r="A1263" t="str">
            <v>11.30.45</v>
          </cell>
          <cell r="B1263" t="str">
            <v>SUDECAP</v>
          </cell>
          <cell r="C1263" t="str">
            <v>CONJ 2 INTERRUP. SIMPLES+1 PARALELO SEM PLACA</v>
          </cell>
          <cell r="D1263" t="str">
            <v>UN</v>
          </cell>
          <cell r="E1263">
            <v>28.58</v>
          </cell>
        </row>
        <row r="1264">
          <cell r="A1264" t="str">
            <v>11.30.46</v>
          </cell>
          <cell r="B1264" t="str">
            <v>SUDECAP</v>
          </cell>
          <cell r="C1264" t="str">
            <v>CONJ 1 INTERRUP. SIMPLES+2 PARALELOS SEM PLACA</v>
          </cell>
          <cell r="D1264" t="str">
            <v>UN</v>
          </cell>
          <cell r="E1264">
            <v>29.78</v>
          </cell>
        </row>
        <row r="1265">
          <cell r="A1265" t="str">
            <v>11.30.49</v>
          </cell>
          <cell r="B1265" t="str">
            <v>SUDECAP</v>
          </cell>
          <cell r="C1265" t="str">
            <v>PLACA TERMOPLASTICA CINZA 4X4" CEGA PIAL OU EQUIVALENTE</v>
          </cell>
          <cell r="D1265" t="str">
            <v>UN</v>
          </cell>
          <cell r="E1265">
            <v>7.32</v>
          </cell>
        </row>
        <row r="1266">
          <cell r="A1266" t="str">
            <v>11.30.50</v>
          </cell>
          <cell r="B1266" t="str">
            <v>SUDECAP</v>
          </cell>
          <cell r="C1266" t="str">
            <v>PLACA TERMOPLASTICA 2X4" COM FURO CENTRAL PIAL/SIM OU EQUIVALENTE</v>
          </cell>
          <cell r="D1266" t="str">
            <v>UN</v>
          </cell>
          <cell r="E1266">
            <v>6.76</v>
          </cell>
        </row>
        <row r="1267">
          <cell r="A1267" t="str">
            <v>11.30.51</v>
          </cell>
          <cell r="B1267" t="str">
            <v>SUDECAP</v>
          </cell>
          <cell r="C1267" t="str">
            <v>PLACA TERMOPLASTICA CINZA PARA CAIXA 2" X 4"</v>
          </cell>
          <cell r="D1267" t="str">
            <v>UN</v>
          </cell>
          <cell r="E1267">
            <v>5.41</v>
          </cell>
        </row>
        <row r="1268">
          <cell r="A1268" t="str">
            <v>11.30.52</v>
          </cell>
          <cell r="B1268" t="str">
            <v>SUDECAP</v>
          </cell>
          <cell r="C1268" t="str">
            <v>PLACA TERMOPLASTICA CINZA PARA CAIXA 4" X 4"</v>
          </cell>
          <cell r="D1268" t="str">
            <v>UN</v>
          </cell>
          <cell r="E1268">
            <v>7.32</v>
          </cell>
        </row>
        <row r="1269">
          <cell r="A1269" t="str">
            <v>11.31</v>
          </cell>
          <cell r="B1269" t="str">
            <v>SUDECAP</v>
          </cell>
          <cell r="C1269" t="str">
            <v>INTERRUPTOR, TOMADA E ACESSORIO-LINHA DECORATIVA</v>
          </cell>
        </row>
        <row r="1270">
          <cell r="A1270" t="str">
            <v>11.31.01</v>
          </cell>
          <cell r="B1270" t="str">
            <v>SUDECAP</v>
          </cell>
          <cell r="C1270" t="str">
            <v>INTER. SIMPLES (1MOD) 10A-250V-R.6110 00 PIAL/EQUIVALENTE</v>
          </cell>
          <cell r="D1270" t="str">
            <v>UN</v>
          </cell>
          <cell r="E1270">
            <v>16.75</v>
          </cell>
        </row>
        <row r="1271">
          <cell r="A1271" t="str">
            <v>11.31.02</v>
          </cell>
          <cell r="B1271" t="str">
            <v>SUDECAP</v>
          </cell>
          <cell r="C1271" t="str">
            <v>INTER. PARAL. (1MOD) 10A-250V-R.6110 01 PIAL/EQUIVALENTE</v>
          </cell>
          <cell r="D1271" t="str">
            <v>UN</v>
          </cell>
          <cell r="E1271">
            <v>14.18</v>
          </cell>
        </row>
        <row r="1272">
          <cell r="A1272" t="str">
            <v>11.31.03</v>
          </cell>
          <cell r="B1272" t="str">
            <v>SUDECAP</v>
          </cell>
          <cell r="C1272" t="str">
            <v>INTER. BIP. SIMPLES (1MOD) 10A-250V-R.6120 05 PIAL OU EQUIVALENTE</v>
          </cell>
          <cell r="D1272" t="str">
            <v>UN</v>
          </cell>
          <cell r="E1272">
            <v>34.299999999999997</v>
          </cell>
        </row>
        <row r="1273">
          <cell r="A1273" t="str">
            <v>11.31.04</v>
          </cell>
          <cell r="B1273" t="str">
            <v>SUDECAP</v>
          </cell>
          <cell r="C1273" t="str">
            <v>INTER. INTERM. (1MOD) 10A-250V-R.6120 07 PIAL/EQUIVALENTE</v>
          </cell>
          <cell r="D1273" t="str">
            <v>UN</v>
          </cell>
          <cell r="E1273">
            <v>20.21</v>
          </cell>
        </row>
        <row r="1274">
          <cell r="A1274" t="str">
            <v>11.31.06</v>
          </cell>
          <cell r="B1274" t="str">
            <v>SUDECAP</v>
          </cell>
          <cell r="C1274" t="str">
            <v>TOM. 2P UNIV. (1 MOD) 10A-250V R .6150 40 PIAL/EQUIVALENTE</v>
          </cell>
          <cell r="D1274" t="str">
            <v>UN</v>
          </cell>
          <cell r="E1274">
            <v>14.19</v>
          </cell>
        </row>
        <row r="1275">
          <cell r="A1275" t="str">
            <v>11.31.07</v>
          </cell>
          <cell r="B1275" t="str">
            <v>SUDECAP</v>
          </cell>
          <cell r="C1275" t="str">
            <v>TOM. 2P+T UNIV.(2 MOD) 20A-250V R.6150 60 PIAL/EQUIVALENTE</v>
          </cell>
          <cell r="D1275" t="str">
            <v>UN</v>
          </cell>
          <cell r="E1275">
            <v>23.5</v>
          </cell>
        </row>
        <row r="1276">
          <cell r="A1276" t="str">
            <v>11.31.09</v>
          </cell>
          <cell r="B1276" t="str">
            <v>SUDECAP</v>
          </cell>
          <cell r="C1276" t="str">
            <v>CIGARRA 50/60HZ 127V - R.6110 40 PIAL/EQUIVALENTE</v>
          </cell>
          <cell r="D1276" t="str">
            <v>UN</v>
          </cell>
          <cell r="E1276">
            <v>23.41</v>
          </cell>
        </row>
        <row r="1277">
          <cell r="A1277" t="str">
            <v>11.31.10</v>
          </cell>
          <cell r="B1277" t="str">
            <v>SUDECAP</v>
          </cell>
          <cell r="C1277" t="str">
            <v>ACESS.SAIDA FIO D=11MM (1 MOD) R.6110 48 PIAL/EQUIVALENTE</v>
          </cell>
          <cell r="D1277" t="str">
            <v>UN</v>
          </cell>
          <cell r="E1277">
            <v>5.04</v>
          </cell>
        </row>
        <row r="1278">
          <cell r="A1278" t="str">
            <v>11.31.11</v>
          </cell>
          <cell r="B1278" t="str">
            <v>SUDECAP</v>
          </cell>
          <cell r="C1278" t="str">
            <v>PULSADOR P/ CAMPAINHA (1 MOD) 2A-250V R.61002 PIAL OU EQUIVALENTE</v>
          </cell>
          <cell r="D1278" t="str">
            <v>UN</v>
          </cell>
          <cell r="E1278">
            <v>13.58</v>
          </cell>
        </row>
        <row r="1279">
          <cell r="A1279" t="str">
            <v>11.31.12</v>
          </cell>
          <cell r="B1279" t="str">
            <v>SUDECAP</v>
          </cell>
          <cell r="C1279" t="str">
            <v>SUPORTE P/ CX 2X4" (I MOD VERT) R.6121 21 PIAL/EQUIVALENTE</v>
          </cell>
          <cell r="D1279" t="str">
            <v>UN</v>
          </cell>
          <cell r="E1279">
            <v>4.62</v>
          </cell>
        </row>
        <row r="1280">
          <cell r="A1280" t="str">
            <v>11.31.13</v>
          </cell>
          <cell r="B1280" t="str">
            <v>SUDECAP</v>
          </cell>
          <cell r="C1280" t="str">
            <v>SUPORTE P/ CX 2X4"(ATE 3 MOD) R.6121 22 PIAL/EQUIVALENTE</v>
          </cell>
          <cell r="D1280" t="str">
            <v>UN</v>
          </cell>
          <cell r="E1280">
            <v>4.62</v>
          </cell>
        </row>
        <row r="1281">
          <cell r="A1281" t="str">
            <v>11.31.14</v>
          </cell>
          <cell r="B1281" t="str">
            <v>SUDECAP</v>
          </cell>
          <cell r="C1281" t="str">
            <v>SUPORTE P/ CX 4X4"(ATE 6 MOD.)R.6121 24 PIAL/EQUIVALENTE</v>
          </cell>
          <cell r="D1281" t="str">
            <v>UN</v>
          </cell>
          <cell r="E1281">
            <v>6.02</v>
          </cell>
        </row>
        <row r="1282">
          <cell r="A1282" t="str">
            <v>11.31.15</v>
          </cell>
          <cell r="B1282" t="str">
            <v>SUDECAP</v>
          </cell>
          <cell r="C1282" t="str">
            <v>PLACA P/CX. 2X4"-LINHA PIALPLUS, PIAL/EQUIVALENTE</v>
          </cell>
          <cell r="D1282" t="str">
            <v>UN</v>
          </cell>
          <cell r="E1282">
            <v>5.14</v>
          </cell>
        </row>
        <row r="1283">
          <cell r="A1283" t="str">
            <v>11.31.16</v>
          </cell>
          <cell r="B1283" t="str">
            <v>SUDECAP</v>
          </cell>
          <cell r="C1283" t="str">
            <v>PLACA P/CX. 4X4"-LINHA PIALPLUS, PIAL/EQUIVALENTE</v>
          </cell>
          <cell r="D1283" t="str">
            <v>UN</v>
          </cell>
          <cell r="E1283">
            <v>7.32</v>
          </cell>
        </row>
        <row r="1284">
          <cell r="A1284" t="str">
            <v>11.37</v>
          </cell>
          <cell r="B1284" t="str">
            <v>SUDECAP</v>
          </cell>
          <cell r="C1284" t="str">
            <v>LUMINARIA SOBREPOR P/LAMP.FLUOR, REFLETOR ALUMINI0</v>
          </cell>
        </row>
        <row r="1285">
          <cell r="A1285" t="str">
            <v>11.37.02</v>
          </cell>
          <cell r="B1285" t="str">
            <v>SUDECAP</v>
          </cell>
          <cell r="C1285" t="str">
            <v>1X16W SOQUETE ANTIVIBRAT. REF.3540 ITAIM OU EQUIV.</v>
          </cell>
          <cell r="D1285" t="str">
            <v>UN</v>
          </cell>
          <cell r="E1285">
            <v>101.96</v>
          </cell>
        </row>
        <row r="1286">
          <cell r="A1286" t="str">
            <v>11.37.06</v>
          </cell>
          <cell r="B1286" t="str">
            <v>SUDECAP</v>
          </cell>
          <cell r="C1286" t="str">
            <v>2X14W SOQUETE ANTIVIBRAT. REF.3007 ITAIM OU EQUIV.</v>
          </cell>
          <cell r="D1286" t="str">
            <v>UN</v>
          </cell>
          <cell r="E1286">
            <v>108.05</v>
          </cell>
        </row>
        <row r="1287">
          <cell r="A1287" t="str">
            <v>11.37.07</v>
          </cell>
          <cell r="B1287" t="str">
            <v>SUDECAP</v>
          </cell>
          <cell r="C1287" t="str">
            <v>2X16W SOQUETE ANTIVIBRAT. REF.3540 ITAIM OU EQUIV.</v>
          </cell>
          <cell r="D1287" t="str">
            <v>UN</v>
          </cell>
          <cell r="E1287">
            <v>142.51</v>
          </cell>
        </row>
        <row r="1288">
          <cell r="A1288" t="str">
            <v>11.37.08</v>
          </cell>
          <cell r="B1288" t="str">
            <v>SUDECAP</v>
          </cell>
          <cell r="C1288" t="str">
            <v>2X28W SOQUETE ANTIVIBRAT. REF.3007 ITAIM OU EQUIV.</v>
          </cell>
          <cell r="D1288" t="str">
            <v>UN</v>
          </cell>
          <cell r="E1288">
            <v>53.9</v>
          </cell>
        </row>
        <row r="1289">
          <cell r="A1289" t="str">
            <v>11.37.20</v>
          </cell>
          <cell r="B1289" t="str">
            <v>SUDECAP</v>
          </cell>
          <cell r="C1289" t="str">
            <v>2X32W SOQUETE ANTIVIBRAT. REF.3540 ITAIM OU EQUIV.</v>
          </cell>
          <cell r="D1289" t="str">
            <v>UN</v>
          </cell>
          <cell r="E1289">
            <v>153.13999999999999</v>
          </cell>
        </row>
        <row r="1290">
          <cell r="A1290" t="str">
            <v>11.37.21</v>
          </cell>
          <cell r="B1290" t="str">
            <v>SUDECAP</v>
          </cell>
          <cell r="C1290" t="str">
            <v>2X10W COMPLETA 60CM (LAMPADA LED E SOQUETE)</v>
          </cell>
          <cell r="D1290" t="str">
            <v>CJ</v>
          </cell>
          <cell r="E1290">
            <v>176</v>
          </cell>
        </row>
        <row r="1291">
          <cell r="A1291" t="str">
            <v>11.37.22</v>
          </cell>
          <cell r="B1291" t="str">
            <v>SUDECAP</v>
          </cell>
          <cell r="C1291" t="str">
            <v>2X18W COMPLETA 60CM (LAMPADA LED E SOQUETE)</v>
          </cell>
          <cell r="D1291" t="str">
            <v>CJ</v>
          </cell>
          <cell r="E1291">
            <v>213.86</v>
          </cell>
        </row>
        <row r="1292">
          <cell r="A1292" t="str">
            <v>11.37.24</v>
          </cell>
          <cell r="B1292" t="str">
            <v>SUDECAP</v>
          </cell>
          <cell r="C1292" t="str">
            <v>2X18W COMPLETA 120CM (LAMPADA LED E SOQUETE)</v>
          </cell>
          <cell r="D1292" t="str">
            <v>CJ</v>
          </cell>
          <cell r="E1292">
            <v>230.49</v>
          </cell>
        </row>
        <row r="1293">
          <cell r="A1293" t="str">
            <v>11.37.28</v>
          </cell>
          <cell r="B1293" t="str">
            <v>SUDECAP</v>
          </cell>
          <cell r="C1293" t="str">
            <v>LUMINARIA EMERG FAROIS DUPLOS HALOGENIO 55W WETZEL OU EQUIVALENTE</v>
          </cell>
          <cell r="D1293" t="str">
            <v>UN</v>
          </cell>
          <cell r="E1293">
            <v>200.58</v>
          </cell>
        </row>
        <row r="1294">
          <cell r="A1294" t="str">
            <v>11.37.29</v>
          </cell>
          <cell r="B1294" t="str">
            <v>SUDECAP</v>
          </cell>
          <cell r="C1294" t="str">
            <v>2X18W CIRCULAR COMPACTA REF.BLENDA ITAIM/EQUIV.</v>
          </cell>
          <cell r="D1294" t="str">
            <v>UN</v>
          </cell>
          <cell r="E1294">
            <v>65.83</v>
          </cell>
        </row>
        <row r="1295">
          <cell r="A1295" t="str">
            <v>11.37.30</v>
          </cell>
          <cell r="B1295" t="str">
            <v>SUDECAP</v>
          </cell>
          <cell r="C1295" t="str">
            <v>2X32W FLUORESC. SOBREPOR REF.LPT-22 ITAIM OU EQUIV</v>
          </cell>
          <cell r="D1295" t="str">
            <v>UN</v>
          </cell>
          <cell r="E1295">
            <v>198.81</v>
          </cell>
        </row>
        <row r="1296">
          <cell r="A1296" t="str">
            <v>11.37.31</v>
          </cell>
          <cell r="B1296" t="str">
            <v>SUDECAP</v>
          </cell>
          <cell r="C1296" t="str">
            <v>2X32W/127W SOBREPOR REF.OCT 1369 INDELPA OU EQUIV.</v>
          </cell>
          <cell r="D1296" t="str">
            <v>UN</v>
          </cell>
          <cell r="E1296">
            <v>224.51</v>
          </cell>
        </row>
        <row r="1297">
          <cell r="A1297" t="str">
            <v>11.38</v>
          </cell>
          <cell r="B1297" t="str">
            <v>SUDECAP</v>
          </cell>
          <cell r="C1297" t="str">
            <v>LUMINARIA EMBUTIR P/LAMP. FLUOR. REFLETOR ALUMINIO</v>
          </cell>
        </row>
        <row r="1298">
          <cell r="A1298" t="str">
            <v>11.38.02</v>
          </cell>
          <cell r="B1298" t="str">
            <v>SUDECAP</v>
          </cell>
          <cell r="C1298" t="str">
            <v>1X16W SOQUETE ANTIVIBRAT. REF.2540 ITAIM OU EQUIV.</v>
          </cell>
          <cell r="D1298" t="str">
            <v>UN</v>
          </cell>
          <cell r="E1298">
            <v>106.48</v>
          </cell>
        </row>
        <row r="1299">
          <cell r="A1299" t="str">
            <v>11.38.03</v>
          </cell>
          <cell r="B1299" t="str">
            <v>SUDECAP</v>
          </cell>
          <cell r="C1299" t="str">
            <v>1X28W SOQUETE ANTIVIBRAT. REF.2837 ITAIM OU EQUIV.</v>
          </cell>
          <cell r="D1299" t="str">
            <v>UN</v>
          </cell>
          <cell r="E1299">
            <v>262.45999999999998</v>
          </cell>
        </row>
        <row r="1300">
          <cell r="A1300" t="str">
            <v>11.38.04</v>
          </cell>
          <cell r="B1300" t="str">
            <v>SUDECAP</v>
          </cell>
          <cell r="C1300" t="str">
            <v>1X32W SOQUETE ANTIVIBRAT. REF.2540 ITAIM OU EQUIV.</v>
          </cell>
          <cell r="D1300" t="str">
            <v>UN</v>
          </cell>
          <cell r="E1300">
            <v>167.75</v>
          </cell>
        </row>
        <row r="1301">
          <cell r="A1301" t="str">
            <v>11.38.05</v>
          </cell>
          <cell r="B1301" t="str">
            <v>SUDECAP</v>
          </cell>
          <cell r="C1301" t="str">
            <v>2X14W SOQUETE ANTIVIBRAT. REF.2007 ITAIM OU EQUIV.</v>
          </cell>
          <cell r="D1301" t="str">
            <v>UN</v>
          </cell>
          <cell r="E1301">
            <v>127.43</v>
          </cell>
        </row>
        <row r="1302">
          <cell r="A1302" t="str">
            <v>11.38.06</v>
          </cell>
          <cell r="B1302" t="str">
            <v>SUDECAP</v>
          </cell>
          <cell r="C1302" t="str">
            <v>2X16W SOQUETE ANTIVIBRAT. REF.2540 ITAIM OU EQUIV.</v>
          </cell>
          <cell r="D1302" t="str">
            <v>UN</v>
          </cell>
          <cell r="E1302">
            <v>116.15</v>
          </cell>
        </row>
        <row r="1303">
          <cell r="A1303" t="str">
            <v>11.38.07</v>
          </cell>
          <cell r="B1303" t="str">
            <v>SUDECAP</v>
          </cell>
          <cell r="C1303" t="str">
            <v>2X28W SOQUETE ANTIVIBRAT. REF.2007 ITAIM OU EQUIV.</v>
          </cell>
          <cell r="D1303" t="str">
            <v>UN</v>
          </cell>
          <cell r="E1303">
            <v>151.79</v>
          </cell>
        </row>
        <row r="1304">
          <cell r="A1304" t="str">
            <v>11.38.08</v>
          </cell>
          <cell r="B1304" t="str">
            <v>SUDECAP</v>
          </cell>
          <cell r="C1304" t="str">
            <v>2X32W SOQUETE ANTIVIBRAT. REF.2540 ITAIM OU EQUIV.</v>
          </cell>
          <cell r="D1304" t="str">
            <v>UN</v>
          </cell>
          <cell r="E1304">
            <v>173.34</v>
          </cell>
        </row>
        <row r="1305">
          <cell r="A1305" t="str">
            <v>11.38.09</v>
          </cell>
          <cell r="B1305" t="str">
            <v>SUDECAP</v>
          </cell>
          <cell r="C1305" t="str">
            <v>2X10W COMPLETA 60CM (LAMPADA LED E SOQUETE)</v>
          </cell>
          <cell r="D1305" t="str">
            <v>UN</v>
          </cell>
          <cell r="E1305">
            <v>195.38</v>
          </cell>
        </row>
        <row r="1306">
          <cell r="A1306" t="str">
            <v>11.38.10</v>
          </cell>
          <cell r="B1306" t="str">
            <v>SUDECAP</v>
          </cell>
          <cell r="C1306" t="str">
            <v>2X18W COMPLETA 60CM (LAMPADA LED E SOQUETE)</v>
          </cell>
          <cell r="D1306" t="str">
            <v>UN</v>
          </cell>
          <cell r="E1306">
            <v>187.5</v>
          </cell>
        </row>
        <row r="1307">
          <cell r="A1307" t="str">
            <v>11.38.12</v>
          </cell>
          <cell r="B1307" t="str">
            <v>SUDECAP</v>
          </cell>
          <cell r="C1307" t="str">
            <v>2X18W COMPLETA 120CM (LAMPADA LED E SOQUETE)</v>
          </cell>
          <cell r="D1307" t="str">
            <v>UN</v>
          </cell>
          <cell r="E1307">
            <v>250.69</v>
          </cell>
        </row>
        <row r="1308">
          <cell r="A1308" t="str">
            <v>11.43</v>
          </cell>
          <cell r="B1308" t="str">
            <v>SUDECAP</v>
          </cell>
          <cell r="C1308" t="str">
            <v>LUMINARIA PARA TETO</v>
          </cell>
        </row>
        <row r="1309">
          <cell r="A1309" t="str">
            <v>11.43.02</v>
          </cell>
          <cell r="B1309" t="str">
            <v>SUDECAP</v>
          </cell>
          <cell r="C1309" t="str">
            <v>GLOBO VIDRO ESFERICO LEITOSO 10X20 CM</v>
          </cell>
          <cell r="D1309" t="str">
            <v>UN</v>
          </cell>
          <cell r="E1309">
            <v>81.83</v>
          </cell>
        </row>
        <row r="1310">
          <cell r="A1310" t="str">
            <v>11.45</v>
          </cell>
          <cell r="B1310" t="str">
            <v>SUDECAP</v>
          </cell>
          <cell r="C1310" t="str">
            <v>ARANDELA</v>
          </cell>
        </row>
        <row r="1311">
          <cell r="A1311" t="str">
            <v>11.45.01</v>
          </cell>
          <cell r="B1311" t="str">
            <v>SUDECAP</v>
          </cell>
          <cell r="C1311" t="str">
            <v>ARANDEA EXTERNA P/ 1 LAMP. FLUORESC. COMPACTA 20W</v>
          </cell>
          <cell r="D1311" t="str">
            <v>UN</v>
          </cell>
          <cell r="E1311">
            <v>82.61</v>
          </cell>
        </row>
        <row r="1312">
          <cell r="A1312" t="str">
            <v>11.45.02</v>
          </cell>
          <cell r="B1312" t="str">
            <v>SUDECAP</v>
          </cell>
          <cell r="C1312" t="str">
            <v>ARAND. P/ LAMP. FLUOR.ELETRON. 20W REF.ITAIM EQUIV</v>
          </cell>
          <cell r="D1312" t="str">
            <v>UN</v>
          </cell>
          <cell r="E1312">
            <v>41.05</v>
          </cell>
        </row>
        <row r="1313">
          <cell r="A1313" t="str">
            <v>11.45.46</v>
          </cell>
          <cell r="B1313" t="str">
            <v>SUDECAP</v>
          </cell>
          <cell r="C1313" t="str">
            <v>TIPO TARTARUGA - LUMIFOR OU EQUIVALENTE</v>
          </cell>
          <cell r="D1313" t="str">
            <v>UN</v>
          </cell>
          <cell r="E1313">
            <v>47.15</v>
          </cell>
        </row>
        <row r="1314">
          <cell r="A1314" t="str">
            <v>11.54</v>
          </cell>
          <cell r="B1314" t="str">
            <v>SUDECAP</v>
          </cell>
          <cell r="C1314" t="str">
            <v>PROJETORES PARA QUADRAS E CAMPOS DE FUTEBOL</v>
          </cell>
        </row>
        <row r="1315">
          <cell r="A1315" t="str">
            <v>11.54.02</v>
          </cell>
          <cell r="B1315" t="str">
            <v>SUDECAP</v>
          </cell>
          <cell r="C1315" t="str">
            <v>P/ 1 LAMP.VM,VS,400 MOD.PL 400-MA TECNOWAT/EQUIVALENTE</v>
          </cell>
          <cell r="D1315" t="str">
            <v>UN</v>
          </cell>
          <cell r="E1315">
            <v>86.07</v>
          </cell>
        </row>
        <row r="1316">
          <cell r="A1316" t="str">
            <v>11.54.03</v>
          </cell>
          <cell r="B1316" t="str">
            <v>SUDECAP</v>
          </cell>
          <cell r="C1316" t="str">
            <v>P/ 1 LAMP.VM,VS 400 C/BASE MOD.PL 400-MVR TECNOWAT OU EQUIVALENTE</v>
          </cell>
          <cell r="D1316" t="str">
            <v>UN</v>
          </cell>
          <cell r="E1316">
            <v>133.35</v>
          </cell>
        </row>
        <row r="1317">
          <cell r="A1317" t="str">
            <v>11.55</v>
          </cell>
          <cell r="B1317" t="str">
            <v>SUDECAP</v>
          </cell>
          <cell r="C1317" t="str">
            <v>COMPLEMENTOS PARA LUMINARIAS</v>
          </cell>
        </row>
        <row r="1318">
          <cell r="A1318" t="str">
            <v>11.55.01</v>
          </cell>
          <cell r="B1318" t="str">
            <v>SUDECAP</v>
          </cell>
          <cell r="C1318" t="str">
            <v>RECEPTACULO DE PORCELANA NORMAL E-27</v>
          </cell>
          <cell r="D1318" t="str">
            <v>UN</v>
          </cell>
          <cell r="E1318">
            <v>13.39</v>
          </cell>
        </row>
        <row r="1319">
          <cell r="A1319" t="str">
            <v>11.55.02</v>
          </cell>
          <cell r="B1319" t="str">
            <v>SUDECAP</v>
          </cell>
          <cell r="C1319" t="str">
            <v>RECEPTACULO DE PORCELANA E40</v>
          </cell>
          <cell r="D1319" t="str">
            <v>UN</v>
          </cell>
          <cell r="E1319">
            <v>15.8</v>
          </cell>
        </row>
        <row r="1320">
          <cell r="A1320" t="str">
            <v>11.55.04</v>
          </cell>
          <cell r="B1320" t="str">
            <v>SUDECAP</v>
          </cell>
          <cell r="C1320" t="str">
            <v>SUPORTE LUMINARIA PETALA SL-1/2 TOPO 114MM TECNOW. OU EQUIVALENTE</v>
          </cell>
          <cell r="D1320" t="str">
            <v>UN</v>
          </cell>
          <cell r="E1320">
            <v>138.83000000000001</v>
          </cell>
        </row>
        <row r="1321">
          <cell r="A1321" t="str">
            <v>11.55.06</v>
          </cell>
          <cell r="B1321" t="str">
            <v>SUDECAP</v>
          </cell>
          <cell r="C1321" t="str">
            <v>SUPORTE LUMINARIA PETALA SL-2/2 TOPO 114MM TECNOW. OU EQUIVALENTE</v>
          </cell>
          <cell r="D1321" t="str">
            <v>UN</v>
          </cell>
          <cell r="E1321">
            <v>148.83000000000001</v>
          </cell>
        </row>
        <row r="1322">
          <cell r="A1322" t="str">
            <v>11.55.08</v>
          </cell>
          <cell r="B1322" t="str">
            <v>SUDECAP</v>
          </cell>
          <cell r="C1322" t="str">
            <v>SUPORTE LUMINARIA PETALA SL-3/2 TOPO 114MM TECNOW. OU EQUIVALENTE</v>
          </cell>
          <cell r="D1322" t="str">
            <v>UN</v>
          </cell>
          <cell r="E1322">
            <v>186.83</v>
          </cell>
        </row>
        <row r="1323">
          <cell r="A1323" t="str">
            <v>11.55.20</v>
          </cell>
          <cell r="B1323" t="str">
            <v>SUDECAP</v>
          </cell>
          <cell r="C1323" t="str">
            <v>SOQUETE PARA LAMPADA FLUORESCENTE</v>
          </cell>
          <cell r="D1323" t="str">
            <v>UN</v>
          </cell>
          <cell r="E1323">
            <v>5.89</v>
          </cell>
        </row>
        <row r="1324">
          <cell r="A1324" t="str">
            <v>11.56</v>
          </cell>
          <cell r="B1324" t="str">
            <v>SUDECAP</v>
          </cell>
          <cell r="C1324" t="str">
            <v>POSTE GALVANIZADO ESCALONADO RETO ENGASTADO</v>
          </cell>
        </row>
        <row r="1325">
          <cell r="A1325" t="str">
            <v>11.56.01</v>
          </cell>
          <cell r="B1325" t="str">
            <v>SUDECAP</v>
          </cell>
          <cell r="C1325" t="str">
            <v>HT=4,5M / HL=3,8M /B=89MM /DT=60,3MM PADRAO CEMIG</v>
          </cell>
          <cell r="D1325" t="str">
            <v>UN</v>
          </cell>
          <cell r="E1325">
            <v>546.66</v>
          </cell>
        </row>
        <row r="1326">
          <cell r="A1326" t="str">
            <v>11.56.03</v>
          </cell>
          <cell r="B1326" t="str">
            <v>SUDECAP</v>
          </cell>
          <cell r="C1326" t="str">
            <v>HT=8,0M / HL=7,0M /DB=115MM /DT=80MM PADRAO CEMIG</v>
          </cell>
          <cell r="D1326" t="str">
            <v>UN</v>
          </cell>
          <cell r="E1326">
            <v>1084.8900000000001</v>
          </cell>
        </row>
        <row r="1327">
          <cell r="A1327" t="str">
            <v>11.56.04</v>
          </cell>
          <cell r="B1327" t="str">
            <v>SUDECAP</v>
          </cell>
          <cell r="C1327" t="str">
            <v>HT=12,0M / HL=9,8M /DB=139MM /DT=89MM</v>
          </cell>
          <cell r="D1327" t="str">
            <v>UN</v>
          </cell>
          <cell r="E1327">
            <v>2587.6999999999998</v>
          </cell>
        </row>
        <row r="1328">
          <cell r="A1328" t="str">
            <v>11.60</v>
          </cell>
          <cell r="B1328" t="str">
            <v>SUDECAP</v>
          </cell>
          <cell r="C1328" t="str">
            <v>LAMPADAS - 127V/220V</v>
          </cell>
        </row>
        <row r="1329">
          <cell r="A1329" t="str">
            <v>11.60.02</v>
          </cell>
          <cell r="B1329" t="str">
            <v>SUDECAP</v>
          </cell>
          <cell r="C1329" t="str">
            <v>LAMPADA LED 7W SOQUETE ROSCA</v>
          </cell>
          <cell r="D1329" t="str">
            <v>UN</v>
          </cell>
          <cell r="E1329">
            <v>13.31</v>
          </cell>
        </row>
        <row r="1330">
          <cell r="A1330" t="str">
            <v>11.60.03</v>
          </cell>
          <cell r="B1330" t="str">
            <v>SUDECAP</v>
          </cell>
          <cell r="C1330" t="str">
            <v>LAMPADA LED 9W SOQUETE ROSCA</v>
          </cell>
          <cell r="D1330" t="str">
            <v>UN</v>
          </cell>
          <cell r="E1330">
            <v>14.8</v>
          </cell>
        </row>
        <row r="1331">
          <cell r="A1331" t="str">
            <v>11.60.06</v>
          </cell>
          <cell r="B1331" t="str">
            <v>SUDECAP</v>
          </cell>
          <cell r="C1331" t="str">
            <v>LÂMPADA MILHO LED 9W 800 LUMENS BASE E27</v>
          </cell>
          <cell r="D1331" t="str">
            <v>UN</v>
          </cell>
          <cell r="E1331">
            <v>16.309999999999999</v>
          </cell>
        </row>
        <row r="1332">
          <cell r="A1332" t="str">
            <v>11.60.07</v>
          </cell>
          <cell r="B1332" t="str">
            <v>SUDECAP</v>
          </cell>
          <cell r="C1332" t="str">
            <v>LÂMPADA MILHO LED 12W 1000 LUMENS BASE E27</v>
          </cell>
          <cell r="D1332" t="str">
            <v>UN</v>
          </cell>
          <cell r="E1332">
            <v>21.41</v>
          </cell>
        </row>
        <row r="1333">
          <cell r="A1333" t="str">
            <v>11.60.08</v>
          </cell>
          <cell r="B1333" t="str">
            <v>SUDECAP</v>
          </cell>
          <cell r="C1333" t="str">
            <v>LÂMPADA MILHO LED 16W 1400 LUMENS BASE E27</v>
          </cell>
          <cell r="D1333" t="str">
            <v>UN</v>
          </cell>
          <cell r="E1333">
            <v>30.31</v>
          </cell>
        </row>
        <row r="1334">
          <cell r="A1334" t="str">
            <v>11.60.09</v>
          </cell>
          <cell r="B1334" t="str">
            <v>SUDECAP</v>
          </cell>
          <cell r="C1334" t="str">
            <v>LÂMPADA MILHO LED 24W 2200 LUMENS BASE E27</v>
          </cell>
          <cell r="D1334" t="str">
            <v>UN</v>
          </cell>
          <cell r="E1334">
            <v>28.41</v>
          </cell>
        </row>
        <row r="1335">
          <cell r="A1335" t="str">
            <v>11.60.10</v>
          </cell>
          <cell r="B1335" t="str">
            <v>SUDECAP</v>
          </cell>
          <cell r="C1335" t="str">
            <v>LÂMPADA MILHO LED 36W 3300 LUMENS BASE E27</v>
          </cell>
          <cell r="D1335" t="str">
            <v>UN</v>
          </cell>
          <cell r="E1335">
            <v>43.21</v>
          </cell>
        </row>
        <row r="1336">
          <cell r="A1336" t="str">
            <v>11.60.12</v>
          </cell>
          <cell r="B1336" t="str">
            <v>SUDECAP</v>
          </cell>
          <cell r="C1336" t="str">
            <v>LÂMPADA MILHO LED 50W 4800 LUMENS BASE E27</v>
          </cell>
          <cell r="D1336" t="str">
            <v>UN</v>
          </cell>
          <cell r="E1336">
            <v>70.41</v>
          </cell>
        </row>
        <row r="1337">
          <cell r="A1337" t="str">
            <v>11.60.13</v>
          </cell>
          <cell r="B1337" t="str">
            <v>SUDECAP</v>
          </cell>
          <cell r="C1337" t="str">
            <v>LÂMPADA TUBULAR LED 10W 1000 LUMENS SOQUETE G13 60CM</v>
          </cell>
          <cell r="D1337" t="str">
            <v>UN</v>
          </cell>
          <cell r="E1337">
            <v>19.61</v>
          </cell>
        </row>
        <row r="1338">
          <cell r="A1338" t="str">
            <v>11.60.14</v>
          </cell>
          <cell r="B1338" t="str">
            <v>SUDECAP</v>
          </cell>
          <cell r="C1338" t="str">
            <v>LÂMPADA TUBULAR LED 18W 1350 LUMENS SOQUETE G13 60CM</v>
          </cell>
          <cell r="D1338" t="str">
            <v>UN</v>
          </cell>
          <cell r="E1338">
            <v>21.31</v>
          </cell>
        </row>
        <row r="1339">
          <cell r="A1339" t="str">
            <v>11.60.16</v>
          </cell>
          <cell r="B1339" t="str">
            <v>SUDECAP</v>
          </cell>
          <cell r="C1339" t="str">
            <v>LÂMPADA TUBULAR LED 18W 2100 LUMENS SOQUETE G13 120CM</v>
          </cell>
          <cell r="D1339" t="str">
            <v>UN</v>
          </cell>
          <cell r="E1339">
            <v>24.31</v>
          </cell>
        </row>
        <row r="1340">
          <cell r="A1340" t="str">
            <v>11.60.17</v>
          </cell>
          <cell r="B1340" t="str">
            <v>SUDECAP</v>
          </cell>
          <cell r="C1340" t="str">
            <v>LÂMPADA BULBO LED 5W 400 LUMENS BASE E27</v>
          </cell>
          <cell r="D1340" t="str">
            <v>UN</v>
          </cell>
          <cell r="E1340">
            <v>13.4</v>
          </cell>
        </row>
        <row r="1341">
          <cell r="A1341" t="str">
            <v>11.60.18</v>
          </cell>
          <cell r="B1341" t="str">
            <v>SUDECAP</v>
          </cell>
          <cell r="C1341" t="str">
            <v>LÂMPADA BULBO LED 7W 600 LUMENS BASE E27</v>
          </cell>
          <cell r="D1341" t="str">
            <v>UN</v>
          </cell>
          <cell r="E1341">
            <v>12.01</v>
          </cell>
        </row>
        <row r="1342">
          <cell r="A1342" t="str">
            <v>11.60.19</v>
          </cell>
          <cell r="B1342" t="str">
            <v>SUDECAP</v>
          </cell>
          <cell r="C1342" t="str">
            <v>LÂMPADA BULBO LED 9W 800 LUMENS BASE E27</v>
          </cell>
          <cell r="D1342" t="str">
            <v>UN</v>
          </cell>
          <cell r="E1342">
            <v>12.11</v>
          </cell>
        </row>
        <row r="1343">
          <cell r="A1343" t="str">
            <v>11.60.20</v>
          </cell>
          <cell r="B1343" t="str">
            <v>SUDECAP</v>
          </cell>
          <cell r="C1343" t="str">
            <v>LÂMPADA BULBO LED 13W 1500 LUMENS BASE E27</v>
          </cell>
          <cell r="D1343" t="str">
            <v>UN</v>
          </cell>
          <cell r="E1343">
            <v>16.71</v>
          </cell>
        </row>
        <row r="1344">
          <cell r="A1344" t="str">
            <v>11.60.50</v>
          </cell>
          <cell r="B1344" t="str">
            <v>SUDECAP</v>
          </cell>
          <cell r="C1344" t="str">
            <v>LÂMPADA TUBULAR LED 10W 1000 LUMENS SOQUETE G13 60CM</v>
          </cell>
          <cell r="D1344" t="str">
            <v>UN</v>
          </cell>
          <cell r="E1344">
            <v>38.369999999999997</v>
          </cell>
        </row>
        <row r="1345">
          <cell r="A1345" t="str">
            <v>11.60.51</v>
          </cell>
          <cell r="B1345" t="str">
            <v>SUDECAP</v>
          </cell>
          <cell r="C1345" t="str">
            <v>LÂMPADA TUBULAR LED 18W 1800 LUMENS SOQUETE G13 120CM</v>
          </cell>
          <cell r="D1345" t="str">
            <v>UN</v>
          </cell>
          <cell r="E1345">
            <v>31.81</v>
          </cell>
        </row>
        <row r="1346">
          <cell r="A1346" t="str">
            <v>11.61</v>
          </cell>
          <cell r="B1346" t="str">
            <v>SUDECAP</v>
          </cell>
          <cell r="C1346" t="str">
            <v>PADRAO CEMIG AEREO EM MURETA - LADO OPOSTO À REDE</v>
          </cell>
        </row>
        <row r="1347">
          <cell r="A1347" t="str">
            <v>11.61.02</v>
          </cell>
          <cell r="B1347" t="str">
            <v>SUDECAP</v>
          </cell>
          <cell r="C1347" t="str">
            <v>TIPO A1, CARGA INSTALADA ATÉ 5,0KW (1F+N)</v>
          </cell>
          <cell r="D1347" t="str">
            <v>UN</v>
          </cell>
          <cell r="E1347">
            <v>1467.28</v>
          </cell>
        </row>
        <row r="1348">
          <cell r="A1348" t="str">
            <v>11.61.03</v>
          </cell>
          <cell r="B1348" t="str">
            <v>SUDECAP</v>
          </cell>
          <cell r="C1348" t="str">
            <v>TIPO A2, CARGA INSTALADA DE 5,1KW ATÉ 6,5KW (1F+N)</v>
          </cell>
          <cell r="D1348" t="str">
            <v>UN</v>
          </cell>
          <cell r="E1348">
            <v>1506.23</v>
          </cell>
        </row>
        <row r="1349">
          <cell r="A1349" t="str">
            <v>11.61.04</v>
          </cell>
          <cell r="B1349" t="str">
            <v>SUDECAP</v>
          </cell>
          <cell r="C1349" t="str">
            <v>TIPO A3, CARGA INSTALADA DE 6,3KW ATÉ 10,0KW (1F+N)</v>
          </cell>
          <cell r="D1349" t="str">
            <v>UN</v>
          </cell>
          <cell r="E1349">
            <v>1592.81</v>
          </cell>
        </row>
        <row r="1350">
          <cell r="A1350" t="str">
            <v>11.61.05</v>
          </cell>
          <cell r="B1350" t="str">
            <v>SUDECAP</v>
          </cell>
          <cell r="C1350" t="str">
            <v>TIPO B1, CARGA INSTALADA ATÉ 10,0KW (2F+N)</v>
          </cell>
          <cell r="D1350" t="str">
            <v>UN</v>
          </cell>
          <cell r="E1350">
            <v>1682.22</v>
          </cell>
        </row>
        <row r="1351">
          <cell r="A1351" t="str">
            <v>11.61.06</v>
          </cell>
          <cell r="B1351" t="str">
            <v>SUDECAP</v>
          </cell>
          <cell r="C1351" t="str">
            <v>TIPO B2, CARGA INSTALADA DE 10,1 ATÉ 15,0KW (2F+N)</v>
          </cell>
          <cell r="D1351" t="str">
            <v>UN</v>
          </cell>
          <cell r="E1351">
            <v>1862.45</v>
          </cell>
        </row>
        <row r="1352">
          <cell r="A1352" t="str">
            <v>11.61.07</v>
          </cell>
          <cell r="B1352" t="str">
            <v>SUDECAP</v>
          </cell>
          <cell r="C1352" t="str">
            <v>TIPO C1, DEMANDA PROVÁVEL ATÉ 15,0KW (3F+N)</v>
          </cell>
          <cell r="D1352" t="str">
            <v>UN</v>
          </cell>
          <cell r="E1352">
            <v>2011.16</v>
          </cell>
        </row>
        <row r="1353">
          <cell r="A1353" t="str">
            <v>11.61.08</v>
          </cell>
          <cell r="B1353" t="str">
            <v>SUDECAP</v>
          </cell>
          <cell r="C1353" t="str">
            <v>TIPO C2, DEMANDA PROVÁVEL DE 15,1 ATÉ 23,0KW (3F+N)</v>
          </cell>
          <cell r="D1353" t="str">
            <v>UN</v>
          </cell>
          <cell r="E1353">
            <v>2256.59</v>
          </cell>
        </row>
        <row r="1354">
          <cell r="A1354" t="str">
            <v>11.61.09</v>
          </cell>
          <cell r="B1354" t="str">
            <v>SUDECAP</v>
          </cell>
          <cell r="C1354" t="str">
            <v>TIPO C3, DEMANDA PROVÁVEL DE 23,1 ATÉ 27,0KW (3F+N)</v>
          </cell>
          <cell r="D1354" t="str">
            <v>UN</v>
          </cell>
          <cell r="E1354">
            <v>2618.94</v>
          </cell>
        </row>
        <row r="1355">
          <cell r="A1355" t="str">
            <v>11.61.10</v>
          </cell>
          <cell r="B1355" t="str">
            <v>SUDECAP</v>
          </cell>
          <cell r="C1355" t="str">
            <v>TIPO C4, DEMANDA PROVÁVEL DE 27,1 ATÉ 38,0KW (3F+N)</v>
          </cell>
          <cell r="D1355" t="str">
            <v>UN</v>
          </cell>
          <cell r="E1355">
            <v>3557.88</v>
          </cell>
        </row>
        <row r="1356">
          <cell r="A1356" t="str">
            <v>11.61.11</v>
          </cell>
          <cell r="B1356" t="str">
            <v>SUDECAP</v>
          </cell>
          <cell r="C1356" t="str">
            <v>TIPO C5, DEMANDA PROVÁVEL DE 38,1 ATÉ 47,0KW (3F+N)</v>
          </cell>
          <cell r="D1356" t="str">
            <v>UN</v>
          </cell>
          <cell r="E1356">
            <v>4286.1099999999997</v>
          </cell>
        </row>
        <row r="1357">
          <cell r="A1357" t="str">
            <v>11.61.12</v>
          </cell>
          <cell r="B1357" t="str">
            <v>SUDECAP</v>
          </cell>
          <cell r="C1357" t="str">
            <v>TIPO C6, DEMANDA PROVÁVEL DE 47,1 ATÉ 57,0KW (3F+N)</v>
          </cell>
          <cell r="D1357" t="str">
            <v>UN</v>
          </cell>
          <cell r="E1357">
            <v>5861.69</v>
          </cell>
        </row>
        <row r="1358">
          <cell r="A1358" t="str">
            <v>11.61.13</v>
          </cell>
          <cell r="B1358" t="str">
            <v>SUDECAP</v>
          </cell>
          <cell r="C1358" t="str">
            <v>TIPO C7, DEMANDA PROVÁVEL DE 57,1 ATÉ 66,0KW (3F+N)</v>
          </cell>
          <cell r="D1358" t="str">
            <v>UN</v>
          </cell>
          <cell r="E1358">
            <v>6406.99</v>
          </cell>
        </row>
        <row r="1359">
          <cell r="A1359" t="str">
            <v>11.61.14</v>
          </cell>
          <cell r="B1359" t="str">
            <v>SUDECAP</v>
          </cell>
          <cell r="C1359" t="str">
            <v>TIPO C8, DEMANDA PROVÁVEL DE 66,1 ATÉ 75,0KW (3F+N)</v>
          </cell>
          <cell r="D1359" t="str">
            <v>UN</v>
          </cell>
          <cell r="E1359">
            <v>6429.2</v>
          </cell>
        </row>
        <row r="1360">
          <cell r="A1360" t="str">
            <v>11.62</v>
          </cell>
          <cell r="B1360" t="str">
            <v>SUDECAP</v>
          </cell>
          <cell r="C1360" t="str">
            <v>PADRAO CEMIG AEREO EM MURETA - MESMO LADO DA REDE</v>
          </cell>
        </row>
        <row r="1361">
          <cell r="A1361" t="str">
            <v>11.62.02</v>
          </cell>
          <cell r="B1361" t="str">
            <v>SUDECAP</v>
          </cell>
          <cell r="C1361" t="str">
            <v>TIPO A1, CARGA INSTALADA ATÉ 5,0KW (1F+N)</v>
          </cell>
          <cell r="D1361" t="str">
            <v>UN</v>
          </cell>
          <cell r="E1361">
            <v>1211.47</v>
          </cell>
        </row>
        <row r="1362">
          <cell r="A1362" t="str">
            <v>11.62.03</v>
          </cell>
          <cell r="B1362" t="str">
            <v>SUDECAP</v>
          </cell>
          <cell r="C1362" t="str">
            <v>TIPO A2, CARGA INSTALADA DE 5,1KW ATÉ 6,5KW (1F+N)</v>
          </cell>
          <cell r="D1362" t="str">
            <v>UN</v>
          </cell>
          <cell r="E1362">
            <v>1250.42</v>
          </cell>
        </row>
        <row r="1363">
          <cell r="A1363" t="str">
            <v>11.62.04</v>
          </cell>
          <cell r="B1363" t="str">
            <v>SUDECAP</v>
          </cell>
          <cell r="C1363" t="str">
            <v>TIPO A3, CARGA INSTALADA DE 6,3KW ATÉ 10,0KW (1F+N)</v>
          </cell>
          <cell r="D1363" t="str">
            <v>UN</v>
          </cell>
          <cell r="E1363">
            <v>1337</v>
          </cell>
        </row>
        <row r="1364">
          <cell r="A1364" t="str">
            <v>11.62.05</v>
          </cell>
          <cell r="B1364" t="str">
            <v>SUDECAP</v>
          </cell>
          <cell r="C1364" t="str">
            <v>TIPO B1, CARGA INSTALADA ATÉ 10,0KW (2F+N)</v>
          </cell>
          <cell r="D1364" t="str">
            <v>UN</v>
          </cell>
          <cell r="E1364">
            <v>1426.41</v>
          </cell>
        </row>
        <row r="1365">
          <cell r="A1365" t="str">
            <v>11.62.06</v>
          </cell>
          <cell r="B1365" t="str">
            <v>SUDECAP</v>
          </cell>
          <cell r="C1365" t="str">
            <v>TIPO B2, CARGA INSTALADA DE 10,1 ATÉ 15,0KW (2F+N)</v>
          </cell>
          <cell r="D1365" t="str">
            <v>UN</v>
          </cell>
          <cell r="E1365">
            <v>1606.64</v>
          </cell>
        </row>
        <row r="1366">
          <cell r="A1366" t="str">
            <v>11.62.07</v>
          </cell>
          <cell r="B1366" t="str">
            <v>SUDECAP</v>
          </cell>
          <cell r="C1366" t="str">
            <v>TIPO C1, DEMANDA PROVÁVEL ATÉ 15,0KW (3F+N)</v>
          </cell>
          <cell r="D1366" t="str">
            <v>UN</v>
          </cell>
          <cell r="E1366">
            <v>1755.35</v>
          </cell>
        </row>
        <row r="1367">
          <cell r="A1367" t="str">
            <v>11.62.08</v>
          </cell>
          <cell r="B1367" t="str">
            <v>SUDECAP</v>
          </cell>
          <cell r="C1367" t="str">
            <v>TIPO C2, DEMANDA PROVÁVEL DE 15,1 ATÉ 23,0KW (3F+N)</v>
          </cell>
          <cell r="D1367" t="str">
            <v>UN</v>
          </cell>
          <cell r="E1367">
            <v>2000.78</v>
          </cell>
        </row>
        <row r="1368">
          <cell r="A1368" t="str">
            <v>11.62.09</v>
          </cell>
          <cell r="B1368" t="str">
            <v>SUDECAP</v>
          </cell>
          <cell r="C1368" t="str">
            <v>TIPO C3, DEMANDA PROVÁVEL DE 23,1 ATÉ 27,0KW (3F+N)</v>
          </cell>
          <cell r="D1368" t="str">
            <v>UN</v>
          </cell>
          <cell r="E1368">
            <v>2363.13</v>
          </cell>
        </row>
        <row r="1369">
          <cell r="A1369" t="str">
            <v>11.62.10</v>
          </cell>
          <cell r="B1369" t="str">
            <v>SUDECAP</v>
          </cell>
          <cell r="C1369" t="str">
            <v>TIPO C4, DEMANDA PROVÁVEL DE 27,1 ATÉ 38,0KW (3F+N)</v>
          </cell>
          <cell r="D1369" t="str">
            <v>UN</v>
          </cell>
          <cell r="E1369">
            <v>2768.87</v>
          </cell>
        </row>
        <row r="1370">
          <cell r="A1370" t="str">
            <v>11.62.11</v>
          </cell>
          <cell r="B1370" t="str">
            <v>SUDECAP</v>
          </cell>
          <cell r="C1370" t="str">
            <v>TIPO C5, DEMANDA PROVÁVEL DE 38,1 ATÉ 47,0KW (3F+N)</v>
          </cell>
          <cell r="D1370" t="str">
            <v>UN</v>
          </cell>
          <cell r="E1370">
            <v>3497.1</v>
          </cell>
        </row>
        <row r="1371">
          <cell r="A1371" t="str">
            <v>11.62.12</v>
          </cell>
          <cell r="B1371" t="str">
            <v>SUDECAP</v>
          </cell>
          <cell r="C1371" t="str">
            <v>TIPO C6, DEMANDA PROVÁVEL DE 47,1 ATÉ 57,0KW (3F+N)</v>
          </cell>
          <cell r="D1371" t="str">
            <v>UN</v>
          </cell>
          <cell r="E1371">
            <v>4986.7700000000004</v>
          </cell>
        </row>
        <row r="1372">
          <cell r="A1372" t="str">
            <v>11.62.13</v>
          </cell>
          <cell r="B1372" t="str">
            <v>SUDECAP</v>
          </cell>
          <cell r="C1372" t="str">
            <v>TIPO C7, DEMANDA PROVÁVEL DE 57,1 ATÉ 66,0KW (3F+N)</v>
          </cell>
          <cell r="D1372" t="str">
            <v>UN</v>
          </cell>
          <cell r="E1372">
            <v>5532.07</v>
          </cell>
        </row>
        <row r="1373">
          <cell r="A1373" t="str">
            <v>11.62.14</v>
          </cell>
          <cell r="B1373" t="str">
            <v>SUDECAP</v>
          </cell>
          <cell r="C1373" t="str">
            <v>TIPO C8, DEMANDA PROVÁVEL DE 66,1 ATÉ 75,0KW (3F+N)</v>
          </cell>
          <cell r="D1373" t="str">
            <v>UN</v>
          </cell>
          <cell r="E1373">
            <v>5554.28</v>
          </cell>
        </row>
        <row r="1374">
          <cell r="A1374" t="str">
            <v>11.80</v>
          </cell>
          <cell r="B1374" t="str">
            <v>SUDECAP</v>
          </cell>
          <cell r="C1374" t="str">
            <v>FIOS E CABOS PADRAO TELEMAR</v>
          </cell>
        </row>
        <row r="1375">
          <cell r="A1375" t="str">
            <v>11.80.01</v>
          </cell>
          <cell r="B1375" t="str">
            <v>SUDECAP</v>
          </cell>
          <cell r="C1375" t="str">
            <v>TELEFONICO TIPO FI 2 X 0,6 MM2 PADRAO TELEBRAS</v>
          </cell>
          <cell r="D1375" t="str">
            <v>M</v>
          </cell>
          <cell r="E1375">
            <v>2.46</v>
          </cell>
        </row>
        <row r="1376">
          <cell r="A1376" t="str">
            <v>11.80.02</v>
          </cell>
          <cell r="B1376" t="str">
            <v>SUDECAP</v>
          </cell>
          <cell r="C1376" t="str">
            <v>CABO CI50.10</v>
          </cell>
          <cell r="D1376" t="str">
            <v>M</v>
          </cell>
          <cell r="E1376">
            <v>8.11</v>
          </cell>
        </row>
        <row r="1377">
          <cell r="A1377" t="str">
            <v>11.80.03</v>
          </cell>
          <cell r="B1377" t="str">
            <v>SUDECAP</v>
          </cell>
          <cell r="C1377" t="str">
            <v>CABO CI50.20</v>
          </cell>
          <cell r="D1377" t="str">
            <v>M</v>
          </cell>
          <cell r="E1377">
            <v>22.21</v>
          </cell>
        </row>
        <row r="1378">
          <cell r="A1378" t="str">
            <v>11.80.04</v>
          </cell>
          <cell r="B1378" t="str">
            <v>SUDECAP</v>
          </cell>
          <cell r="C1378" t="str">
            <v>CABO CI50.30</v>
          </cell>
          <cell r="D1378" t="str">
            <v>M</v>
          </cell>
          <cell r="E1378">
            <v>28.48</v>
          </cell>
        </row>
        <row r="1379">
          <cell r="A1379" t="str">
            <v>11.80.05</v>
          </cell>
          <cell r="B1379" t="str">
            <v>SUDECAP</v>
          </cell>
          <cell r="C1379" t="str">
            <v>CABO CI50.50</v>
          </cell>
          <cell r="D1379" t="str">
            <v>M</v>
          </cell>
          <cell r="E1379">
            <v>28.79</v>
          </cell>
        </row>
        <row r="1380">
          <cell r="A1380" t="str">
            <v>11.80.07</v>
          </cell>
          <cell r="B1380" t="str">
            <v>SUDECAP</v>
          </cell>
          <cell r="C1380" t="str">
            <v>CABO CCE-APL-50.2</v>
          </cell>
          <cell r="D1380" t="str">
            <v>M</v>
          </cell>
          <cell r="E1380">
            <v>2.66</v>
          </cell>
        </row>
        <row r="1381">
          <cell r="A1381" t="str">
            <v>11.80.09</v>
          </cell>
          <cell r="B1381" t="str">
            <v>SUDECAP</v>
          </cell>
          <cell r="C1381" t="str">
            <v>CABO CCE-APL-50.4</v>
          </cell>
          <cell r="D1381" t="str">
            <v>M</v>
          </cell>
          <cell r="E1381">
            <v>4.63</v>
          </cell>
        </row>
        <row r="1382">
          <cell r="A1382" t="str">
            <v>11.80.11</v>
          </cell>
          <cell r="B1382" t="str">
            <v>SUDECAP</v>
          </cell>
          <cell r="C1382" t="str">
            <v>CABO CCE-APL-50.6</v>
          </cell>
          <cell r="D1382" t="str">
            <v>M</v>
          </cell>
          <cell r="E1382">
            <v>8.56</v>
          </cell>
        </row>
        <row r="1383">
          <cell r="A1383" t="str">
            <v>11.80.12</v>
          </cell>
          <cell r="B1383" t="str">
            <v>SUDECAP</v>
          </cell>
          <cell r="C1383" t="str">
            <v>CABO CTP-APL-5N 50.10</v>
          </cell>
          <cell r="D1383" t="str">
            <v>M</v>
          </cell>
          <cell r="E1383">
            <v>8.66</v>
          </cell>
        </row>
        <row r="1384">
          <cell r="A1384" t="str">
            <v>11.80.13</v>
          </cell>
          <cell r="B1384" t="str">
            <v>SUDECAP</v>
          </cell>
          <cell r="C1384" t="str">
            <v>CABO CTP-APL-5N 50.20</v>
          </cell>
          <cell r="D1384" t="str">
            <v>M</v>
          </cell>
          <cell r="E1384">
            <v>22.62</v>
          </cell>
        </row>
        <row r="1385">
          <cell r="A1385" t="str">
            <v>11.80.14</v>
          </cell>
          <cell r="B1385" t="str">
            <v>SUDECAP</v>
          </cell>
          <cell r="C1385" t="str">
            <v>CABO CTP-APL-5N 50.30</v>
          </cell>
          <cell r="D1385" t="str">
            <v>M</v>
          </cell>
          <cell r="E1385">
            <v>28.23</v>
          </cell>
        </row>
        <row r="1386">
          <cell r="A1386" t="str">
            <v>11.80.15</v>
          </cell>
          <cell r="B1386" t="str">
            <v>SUDECAP</v>
          </cell>
          <cell r="C1386" t="str">
            <v>CABO CTP-APL-5N 50.50</v>
          </cell>
          <cell r="D1386" t="str">
            <v>M</v>
          </cell>
          <cell r="E1386">
            <v>46.4</v>
          </cell>
        </row>
        <row r="1387">
          <cell r="A1387" t="str">
            <v>11.80.20</v>
          </cell>
          <cell r="B1387" t="str">
            <v>SUDECAP</v>
          </cell>
          <cell r="C1387" t="str">
            <v>CABO UTP 4 PARES-CATEGORIA 5E-FURUKAWA OU EQUIVALENTE</v>
          </cell>
          <cell r="D1387" t="str">
            <v>M</v>
          </cell>
          <cell r="E1387">
            <v>5.39</v>
          </cell>
        </row>
        <row r="1388">
          <cell r="A1388" t="str">
            <v>11.81</v>
          </cell>
          <cell r="B1388" t="str">
            <v>SUDECAP</v>
          </cell>
          <cell r="C1388" t="str">
            <v>TOMADAS PADRAO PARA TELECOMUNICACOES</v>
          </cell>
        </row>
        <row r="1389">
          <cell r="A1389" t="str">
            <v>11.81.02</v>
          </cell>
          <cell r="B1389" t="str">
            <v>SUDECAP</v>
          </cell>
          <cell r="C1389" t="str">
            <v>TOMADA 4P PARA TELEFONE R.5003 S/ PLACA</v>
          </cell>
          <cell r="D1389" t="str">
            <v>UN</v>
          </cell>
          <cell r="E1389">
            <v>11.16</v>
          </cell>
        </row>
        <row r="1390">
          <cell r="A1390" t="str">
            <v>11.81.03</v>
          </cell>
          <cell r="B1390" t="str">
            <v>SUDECAP</v>
          </cell>
          <cell r="C1390" t="str">
            <v>TOMADA RJ11 C/ PLACA P/ CAIXA 4"X2" - SILENTOQUE OU EQUIVALENTE</v>
          </cell>
          <cell r="D1390" t="str">
            <v>UN</v>
          </cell>
          <cell r="E1390">
            <v>14.19</v>
          </cell>
        </row>
        <row r="1391">
          <cell r="A1391" t="str">
            <v>11.81.09</v>
          </cell>
          <cell r="B1391" t="str">
            <v>SUDECAP</v>
          </cell>
          <cell r="C1391" t="str">
            <v>PLACA 2X4" COM FURO CENTRAL PARA TOMADA JACK</v>
          </cell>
          <cell r="D1391" t="str">
            <v>UN</v>
          </cell>
          <cell r="E1391">
            <v>5.53</v>
          </cell>
        </row>
        <row r="1392">
          <cell r="A1392" t="str">
            <v>11.82</v>
          </cell>
          <cell r="B1392" t="str">
            <v>SUDECAP</v>
          </cell>
          <cell r="C1392" t="str">
            <v>ACESSORIOS PARA INSTALAÇAO TELEFONICA/INFORMATICA</v>
          </cell>
        </row>
        <row r="1393">
          <cell r="A1393" t="str">
            <v>11.82.01</v>
          </cell>
          <cell r="B1393" t="str">
            <v>SUDECAP</v>
          </cell>
          <cell r="C1393" t="str">
            <v>ANEL GUIA PADRAO TELEMAR AGS-1</v>
          </cell>
          <cell r="D1393" t="str">
            <v>UN</v>
          </cell>
          <cell r="E1393">
            <v>3.19</v>
          </cell>
        </row>
        <row r="1394">
          <cell r="A1394" t="str">
            <v>11.82.05</v>
          </cell>
          <cell r="B1394" t="str">
            <v>SUDECAP</v>
          </cell>
          <cell r="C1394" t="str">
            <v>ANEL GUIA PADRAO TELEMAR AGS-5</v>
          </cell>
          <cell r="D1394" t="str">
            <v>UN</v>
          </cell>
          <cell r="E1394">
            <v>3.19</v>
          </cell>
        </row>
        <row r="1395">
          <cell r="A1395" t="str">
            <v>11.82.06</v>
          </cell>
          <cell r="B1395" t="str">
            <v>SUDECAP</v>
          </cell>
          <cell r="C1395" t="str">
            <v>CABO COAXIAL P/ ANTENA OU EQUIVALENTE</v>
          </cell>
          <cell r="D1395" t="str">
            <v>M</v>
          </cell>
          <cell r="E1395">
            <v>3.52</v>
          </cell>
        </row>
        <row r="1396">
          <cell r="A1396" t="str">
            <v>11.82.07</v>
          </cell>
          <cell r="B1396" t="str">
            <v>SUDECAP</v>
          </cell>
          <cell r="C1396" t="str">
            <v>CABO OPTICO CF0A 4 FIBRAS</v>
          </cell>
          <cell r="D1396" t="str">
            <v>M</v>
          </cell>
          <cell r="E1396">
            <v>4.24</v>
          </cell>
        </row>
        <row r="1397">
          <cell r="A1397" t="str">
            <v>11.82.10</v>
          </cell>
          <cell r="B1397" t="str">
            <v>SUDECAP</v>
          </cell>
          <cell r="C1397" t="str">
            <v>CANALETA SUPORTE (CAN-5) PADRAO TELEMAR</v>
          </cell>
          <cell r="D1397" t="str">
            <v>UN</v>
          </cell>
          <cell r="E1397">
            <v>15.28</v>
          </cell>
        </row>
        <row r="1398">
          <cell r="A1398" t="str">
            <v>11.82.15</v>
          </cell>
          <cell r="B1398" t="str">
            <v>SUDECAP</v>
          </cell>
          <cell r="C1398" t="str">
            <v>ABRAÇADEIRA PADRAO TELEMAR BC-1</v>
          </cell>
          <cell r="D1398" t="str">
            <v>UN</v>
          </cell>
          <cell r="E1398">
            <v>1.74</v>
          </cell>
        </row>
        <row r="1399">
          <cell r="A1399" t="str">
            <v>11.82.16</v>
          </cell>
          <cell r="B1399" t="str">
            <v>SUDECAP</v>
          </cell>
          <cell r="C1399" t="str">
            <v>ABRAÇADEIRA PADRAO TELEMAR BC-2</v>
          </cell>
          <cell r="D1399" t="str">
            <v>UN</v>
          </cell>
          <cell r="E1399">
            <v>1.81</v>
          </cell>
        </row>
        <row r="1400">
          <cell r="A1400" t="str">
            <v>11.82.17</v>
          </cell>
          <cell r="B1400" t="str">
            <v>SUDECAP</v>
          </cell>
          <cell r="C1400" t="str">
            <v>ABRAÇADEIRA PADRAO TELEMAR BC-3</v>
          </cell>
          <cell r="D1400" t="str">
            <v>UN</v>
          </cell>
          <cell r="E1400">
            <v>1.83</v>
          </cell>
        </row>
        <row r="1401">
          <cell r="A1401" t="str">
            <v>11.82.18</v>
          </cell>
          <cell r="B1401" t="str">
            <v>SUDECAP</v>
          </cell>
          <cell r="C1401" t="str">
            <v>ABRAÇADEIRA PADRAO TELEMAR BC-4</v>
          </cell>
          <cell r="D1401" t="str">
            <v>UN</v>
          </cell>
          <cell r="E1401">
            <v>1.91</v>
          </cell>
        </row>
        <row r="1402">
          <cell r="A1402" t="str">
            <v>11.82.20</v>
          </cell>
          <cell r="B1402" t="str">
            <v>SUDECAP</v>
          </cell>
          <cell r="C1402" t="str">
            <v>BORNE FEMEA PARA PINO BANANA PADRAO TELEMAR</v>
          </cell>
          <cell r="D1402" t="str">
            <v>UN</v>
          </cell>
          <cell r="E1402">
            <v>8.73</v>
          </cell>
        </row>
        <row r="1403">
          <cell r="A1403" t="str">
            <v>11.82.21</v>
          </cell>
          <cell r="B1403" t="str">
            <v>SUDECAP</v>
          </cell>
          <cell r="C1403" t="str">
            <v>BLOCO DE LIGAÇAO INTERNA TIPO BLI-10 P. TELEBRAS</v>
          </cell>
          <cell r="D1403" t="str">
            <v>UN</v>
          </cell>
          <cell r="E1403">
            <v>18.350000000000001</v>
          </cell>
        </row>
        <row r="1404">
          <cell r="A1404" t="str">
            <v>11.82.50</v>
          </cell>
          <cell r="B1404" t="str">
            <v>SUDECAP</v>
          </cell>
          <cell r="C1404" t="str">
            <v>TOMADA RJ 45 S/ PLACA</v>
          </cell>
          <cell r="D1404" t="str">
            <v>UN</v>
          </cell>
          <cell r="E1404">
            <v>12.98</v>
          </cell>
        </row>
        <row r="1405">
          <cell r="A1405" t="str">
            <v>11.82.54</v>
          </cell>
          <cell r="B1405" t="str">
            <v>SUDECAP</v>
          </cell>
          <cell r="C1405" t="str">
            <v>GUIA DE CABOS P/ RACK 1U</v>
          </cell>
          <cell r="D1405" t="str">
            <v>UN</v>
          </cell>
          <cell r="E1405">
            <v>27.27</v>
          </cell>
        </row>
        <row r="1406">
          <cell r="A1406" t="str">
            <v>11.82.55</v>
          </cell>
          <cell r="B1406" t="str">
            <v>SUDECAP</v>
          </cell>
          <cell r="C1406" t="str">
            <v>BLOCO PARA 50 PARES K110-50SS OU EQUIVALENTE</v>
          </cell>
          <cell r="D1406" t="str">
            <v>UN</v>
          </cell>
          <cell r="E1406">
            <v>114.59</v>
          </cell>
        </row>
        <row r="1407">
          <cell r="A1407" t="str">
            <v>11.82.56</v>
          </cell>
          <cell r="B1407" t="str">
            <v>SUDECAP</v>
          </cell>
          <cell r="C1407" t="str">
            <v>CALHA COM 8 TOMADAS 19"</v>
          </cell>
          <cell r="D1407" t="str">
            <v>UN</v>
          </cell>
          <cell r="E1407">
            <v>71.010000000000005</v>
          </cell>
        </row>
        <row r="1408">
          <cell r="A1408" t="str">
            <v>11.82.57</v>
          </cell>
          <cell r="B1408" t="str">
            <v>SUDECAP</v>
          </cell>
          <cell r="C1408" t="str">
            <v>CALHA COM 4 TOMADAS 19"</v>
          </cell>
          <cell r="D1408" t="str">
            <v>UN</v>
          </cell>
          <cell r="E1408">
            <v>75.760000000000005</v>
          </cell>
        </row>
        <row r="1409">
          <cell r="A1409" t="str">
            <v>11.82.58</v>
          </cell>
          <cell r="B1409" t="str">
            <v>SUDECAP</v>
          </cell>
          <cell r="C1409" t="str">
            <v>PATCH CORDS TIPO 110-CATEG.5E-REF.K-PC5E15-1,5M OU EQUIVALENTE</v>
          </cell>
          <cell r="D1409" t="str">
            <v>UN</v>
          </cell>
          <cell r="E1409">
            <v>30.78</v>
          </cell>
        </row>
        <row r="1410">
          <cell r="A1410" t="str">
            <v>11.82.59</v>
          </cell>
          <cell r="B1410" t="str">
            <v>SUDECAP</v>
          </cell>
          <cell r="C1410" t="str">
            <v>PATCH CORDS TIPO RJ45-CATEG.E-REF.K-PC5E-1,5M OU EQUIVALENTE</v>
          </cell>
          <cell r="D1410" t="str">
            <v>UN</v>
          </cell>
          <cell r="E1410">
            <v>17.760000000000002</v>
          </cell>
        </row>
        <row r="1411">
          <cell r="A1411" t="str">
            <v>11.82.60</v>
          </cell>
          <cell r="B1411" t="str">
            <v>SUDECAP</v>
          </cell>
          <cell r="C1411" t="str">
            <v>MODULO HITOP EMBUTIR, 19" 16U OU EQUIVALENTE</v>
          </cell>
          <cell r="D1411" t="str">
            <v>UN</v>
          </cell>
          <cell r="E1411">
            <v>1353.8</v>
          </cell>
        </row>
        <row r="1412">
          <cell r="A1412" t="str">
            <v>11.82.62</v>
          </cell>
          <cell r="B1412" t="str">
            <v>SUDECAP</v>
          </cell>
          <cell r="C1412" t="str">
            <v>PAINEL CEGO, REF. KN-BLIND DA PLP OU EQUIVALENTE</v>
          </cell>
          <cell r="D1412" t="str">
            <v>UN</v>
          </cell>
          <cell r="E1412">
            <v>30.03</v>
          </cell>
        </row>
        <row r="1413">
          <cell r="A1413" t="str">
            <v>11.82.64</v>
          </cell>
          <cell r="B1413" t="str">
            <v>SUDECAP</v>
          </cell>
          <cell r="C1413" t="str">
            <v>ORGANIZADOR DE CABOS 1U ALLKONNECT OU EQUIVALENTE</v>
          </cell>
          <cell r="D1413" t="str">
            <v>UN</v>
          </cell>
          <cell r="E1413">
            <v>55.7</v>
          </cell>
        </row>
        <row r="1414">
          <cell r="A1414" t="str">
            <v>11.82.66</v>
          </cell>
          <cell r="B1414" t="str">
            <v>SUDECAP</v>
          </cell>
          <cell r="C1414" t="str">
            <v>PATCH PAINEL 24 PORTAS CATEG.5E MAXITELECOM/SIMIL. OU EQUIVALENTE</v>
          </cell>
          <cell r="D1414" t="str">
            <v>UN</v>
          </cell>
          <cell r="E1414">
            <v>283.7</v>
          </cell>
        </row>
        <row r="1415">
          <cell r="A1415" t="str">
            <v>11.82.67</v>
          </cell>
          <cell r="B1415" t="str">
            <v>SUDECAP</v>
          </cell>
          <cell r="C1415" t="str">
            <v>PATCH PAINEL 48 PORTAS CATEG.5E MAXITELECOM/SIMIL. OU EQUIVALENTE</v>
          </cell>
          <cell r="D1415" t="str">
            <v>UN</v>
          </cell>
          <cell r="E1415">
            <v>312.8</v>
          </cell>
        </row>
        <row r="1416">
          <cell r="A1416" t="str">
            <v>11.82.70</v>
          </cell>
          <cell r="B1416" t="str">
            <v>SUDECAP</v>
          </cell>
          <cell r="C1416" t="str">
            <v>IDENTIF. TESTE E CERTIFICACAO PONTOS REDE LOGICA OU EQUIVALENTE</v>
          </cell>
          <cell r="D1416" t="str">
            <v>UN</v>
          </cell>
          <cell r="E1416">
            <v>20</v>
          </cell>
        </row>
        <row r="1417">
          <cell r="A1417" t="str">
            <v>11.83</v>
          </cell>
          <cell r="B1417" t="str">
            <v>SUDECAP</v>
          </cell>
          <cell r="C1417" t="str">
            <v>ATERRAMENTO PARA INSTALAÇAO</v>
          </cell>
        </row>
        <row r="1418">
          <cell r="A1418" t="str">
            <v>11.83.01</v>
          </cell>
          <cell r="B1418" t="str">
            <v>SUDECAP</v>
          </cell>
          <cell r="C1418" t="str">
            <v>HASTE DE ATERRAMENTO DE AÇO COBREADO 15MM X 2400MM</v>
          </cell>
          <cell r="D1418" t="str">
            <v>UN</v>
          </cell>
          <cell r="E1418">
            <v>91.57</v>
          </cell>
        </row>
        <row r="1419">
          <cell r="A1419" t="str">
            <v>11.83.02</v>
          </cell>
          <cell r="B1419" t="str">
            <v>SUDECAP</v>
          </cell>
          <cell r="C1419" t="str">
            <v>CONECTOR CABO HASTE CHT-1 DE ATERRAMENTO P.TELEMAR</v>
          </cell>
          <cell r="D1419" t="str">
            <v>UN</v>
          </cell>
          <cell r="E1419">
            <v>18.559999999999999</v>
          </cell>
        </row>
        <row r="1420">
          <cell r="A1420" t="str">
            <v>11.83.11</v>
          </cell>
          <cell r="B1420" t="str">
            <v>SUDECAP</v>
          </cell>
          <cell r="C1420" t="str">
            <v>HASTE DE ATERRAMENTO AÇO GALV. 3/4" X 3,0 MM</v>
          </cell>
          <cell r="D1420" t="str">
            <v>UN</v>
          </cell>
          <cell r="E1420">
            <v>180.68</v>
          </cell>
        </row>
        <row r="1421">
          <cell r="A1421" t="str">
            <v>11.83.13</v>
          </cell>
          <cell r="B1421" t="str">
            <v>SUDECAP</v>
          </cell>
          <cell r="C1421" t="str">
            <v>HASTE ATERRAMENTO AÇO ZINCADO 25X25X2500MM P.CEMIG</v>
          </cell>
          <cell r="D1421" t="str">
            <v>UN</v>
          </cell>
          <cell r="E1421">
            <v>86.8</v>
          </cell>
        </row>
        <row r="1422">
          <cell r="A1422" t="str">
            <v>11.83.14</v>
          </cell>
          <cell r="B1422" t="str">
            <v>SUDECAP</v>
          </cell>
          <cell r="C1422" t="str">
            <v>HASTE ATERRAMENTO 17MM X 2400 MM</v>
          </cell>
          <cell r="D1422" t="str">
            <v>UN</v>
          </cell>
          <cell r="E1422">
            <v>176.16</v>
          </cell>
        </row>
        <row r="1423">
          <cell r="A1423" t="str">
            <v>11.84</v>
          </cell>
          <cell r="B1423" t="str">
            <v>SUDECAP</v>
          </cell>
          <cell r="C1423" t="str">
            <v>CAIXAS PARA INSTALAÇAO TELEFONICA PADRAO TELEMAR</v>
          </cell>
        </row>
        <row r="1424">
          <cell r="A1424" t="str">
            <v>11.84.01</v>
          </cell>
          <cell r="B1424" t="str">
            <v>SUDECAP</v>
          </cell>
          <cell r="C1424" t="str">
            <v>P20 20X20X20 CM - FERRO FUNDIDO - PADRAO TELEMAR</v>
          </cell>
          <cell r="D1424" t="str">
            <v>UN</v>
          </cell>
          <cell r="E1424">
            <v>201.09</v>
          </cell>
        </row>
        <row r="1425">
          <cell r="A1425" t="str">
            <v>11.84.02</v>
          </cell>
          <cell r="B1425" t="str">
            <v>SUDECAP</v>
          </cell>
          <cell r="C1425" t="str">
            <v>R1 35X60X50 CM P.TELEBRAS INCLUSIVE ARO E TAMPA</v>
          </cell>
          <cell r="D1425" t="str">
            <v>UN</v>
          </cell>
          <cell r="E1425">
            <v>772.73</v>
          </cell>
        </row>
        <row r="1426">
          <cell r="A1426" t="str">
            <v>11.84.03</v>
          </cell>
          <cell r="B1426" t="str">
            <v>SUDECAP</v>
          </cell>
          <cell r="C1426" t="str">
            <v>R2 107X52X50 CM - ALVEN. E CONC. TAMPA TIPO TR2-FF</v>
          </cell>
          <cell r="D1426" t="str">
            <v>UN</v>
          </cell>
          <cell r="E1426">
            <v>1252.3699999999999</v>
          </cell>
        </row>
        <row r="1427">
          <cell r="A1427" t="str">
            <v>11.85</v>
          </cell>
          <cell r="B1427" t="str">
            <v>SUDECAP</v>
          </cell>
          <cell r="C1427" t="str">
            <v>CX INTERNA METAL.-EMBUTIR/SOBREPOR-PADRAO TELEMAR</v>
          </cell>
        </row>
        <row r="1428">
          <cell r="A1428" t="str">
            <v>11.85.01</v>
          </cell>
          <cell r="B1428" t="str">
            <v>SUDECAP</v>
          </cell>
          <cell r="C1428" t="str">
            <v>Nº2 (20X20X12)CM, C/ PORTA E FUNDO DE MADEIRA</v>
          </cell>
          <cell r="D1428" t="str">
            <v>UN</v>
          </cell>
          <cell r="E1428">
            <v>46.02</v>
          </cell>
        </row>
        <row r="1429">
          <cell r="A1429" t="str">
            <v>11.85.02</v>
          </cell>
          <cell r="B1429" t="str">
            <v>SUDECAP</v>
          </cell>
          <cell r="C1429" t="str">
            <v>Nº3 (40X40X12)CM, C/ PORTA E FUNDO DE MADEIRA</v>
          </cell>
          <cell r="D1429" t="str">
            <v>UN</v>
          </cell>
          <cell r="E1429">
            <v>152.1</v>
          </cell>
        </row>
        <row r="1430">
          <cell r="A1430" t="str">
            <v>11.85.03</v>
          </cell>
          <cell r="B1430" t="str">
            <v>SUDECAP</v>
          </cell>
          <cell r="C1430" t="str">
            <v>Nº4 (60X60X12)CM, C/ PORTA E FUNDO DE MADEIRA</v>
          </cell>
          <cell r="D1430" t="str">
            <v>UN</v>
          </cell>
          <cell r="E1430">
            <v>336.42</v>
          </cell>
        </row>
        <row r="1431">
          <cell r="A1431" t="str">
            <v>11.85.04</v>
          </cell>
          <cell r="B1431" t="str">
            <v>SUDECAP</v>
          </cell>
          <cell r="C1431" t="str">
            <v>Nº5 (80X80X12)CM, C/ PORTA E FUNDO DE MADEIRA</v>
          </cell>
          <cell r="D1431" t="str">
            <v>UN</v>
          </cell>
          <cell r="E1431">
            <v>479.25</v>
          </cell>
        </row>
        <row r="1432">
          <cell r="A1432" t="str">
            <v>11.85.05</v>
          </cell>
          <cell r="B1432" t="str">
            <v>SUDECAP</v>
          </cell>
          <cell r="C1432" t="str">
            <v>Nº6 (100X100X12)CM, C/ PORTA E FUNDO DE MADEIRA</v>
          </cell>
          <cell r="D1432" t="str">
            <v>UN</v>
          </cell>
          <cell r="E1432">
            <v>1286.9100000000001</v>
          </cell>
        </row>
        <row r="1433">
          <cell r="A1433" t="str">
            <v>11.91</v>
          </cell>
          <cell r="B1433" t="str">
            <v>SUDECAP</v>
          </cell>
          <cell r="C1433" t="str">
            <v>CONDUTORES DE ATERRAMENTO</v>
          </cell>
        </row>
        <row r="1434">
          <cell r="A1434" t="str">
            <v>11.91.02</v>
          </cell>
          <cell r="B1434" t="str">
            <v>SUDECAP</v>
          </cell>
          <cell r="C1434" t="str">
            <v>CABO DE COBRE NU # 10MM2</v>
          </cell>
          <cell r="D1434" t="str">
            <v>M</v>
          </cell>
          <cell r="E1434">
            <v>8.57</v>
          </cell>
        </row>
        <row r="1435">
          <cell r="A1435" t="str">
            <v>11.91.03</v>
          </cell>
          <cell r="B1435" t="str">
            <v>SUDECAP</v>
          </cell>
          <cell r="C1435" t="str">
            <v>CABO DE COBRE NU # 16 MM2</v>
          </cell>
          <cell r="D1435" t="str">
            <v>M</v>
          </cell>
          <cell r="E1435">
            <v>13.09</v>
          </cell>
        </row>
        <row r="1436">
          <cell r="A1436" t="str">
            <v>11.91.04</v>
          </cell>
          <cell r="B1436" t="str">
            <v>SUDECAP</v>
          </cell>
          <cell r="C1436" t="str">
            <v>CABO DE COBRE NU # 25 MM2</v>
          </cell>
          <cell r="D1436" t="str">
            <v>M</v>
          </cell>
          <cell r="E1436">
            <v>19.39</v>
          </cell>
        </row>
        <row r="1437">
          <cell r="A1437" t="str">
            <v>11.91.05</v>
          </cell>
          <cell r="B1437" t="str">
            <v>SUDECAP</v>
          </cell>
          <cell r="C1437" t="str">
            <v>CABO DE COBRE NU # 35 MM2</v>
          </cell>
          <cell r="D1437" t="str">
            <v>M</v>
          </cell>
          <cell r="E1437">
            <v>26.53</v>
          </cell>
        </row>
        <row r="1438">
          <cell r="A1438" t="str">
            <v>11.91.06</v>
          </cell>
          <cell r="B1438" t="str">
            <v>SUDECAP</v>
          </cell>
          <cell r="C1438" t="str">
            <v>CABO DE COBRE NU # 50 MM2</v>
          </cell>
          <cell r="D1438" t="str">
            <v>M</v>
          </cell>
          <cell r="E1438">
            <v>28.83</v>
          </cell>
        </row>
        <row r="1439">
          <cell r="A1439" t="str">
            <v>11.91.09</v>
          </cell>
          <cell r="B1439" t="str">
            <v>SUDECAP</v>
          </cell>
          <cell r="C1439" t="str">
            <v>CABO DE COBRE NU # 70MM2</v>
          </cell>
          <cell r="D1439" t="str">
            <v>M</v>
          </cell>
          <cell r="E1439">
            <v>53.44</v>
          </cell>
        </row>
        <row r="1440">
          <cell r="A1440" t="str">
            <v>11.92</v>
          </cell>
          <cell r="B1440" t="str">
            <v>SUDECAP</v>
          </cell>
          <cell r="C1440" t="str">
            <v>PROTECAO EXTERNA - CONTRA DESCARGA ATMOSFERICA</v>
          </cell>
        </row>
        <row r="1441">
          <cell r="A1441" t="str">
            <v>11.92.01</v>
          </cell>
          <cell r="B1441" t="str">
            <v>SUDECAP</v>
          </cell>
          <cell r="C1441" t="str">
            <v>TERMINAL AEREO (CAPTOR), ACO GALV. D= 3/8"X250MM</v>
          </cell>
          <cell r="D1441" t="str">
            <v>UN</v>
          </cell>
          <cell r="E1441">
            <v>13.66</v>
          </cell>
        </row>
        <row r="1442">
          <cell r="A1442" t="str">
            <v>11.92.02</v>
          </cell>
          <cell r="B1442" t="str">
            <v>SUDECAP</v>
          </cell>
          <cell r="C1442" t="str">
            <v>CONECTOR DE BRONZE C/FURO VERTICAL P/CAPTOR</v>
          </cell>
          <cell r="D1442" t="str">
            <v>UN</v>
          </cell>
          <cell r="E1442">
            <v>13.81</v>
          </cell>
        </row>
        <row r="1443">
          <cell r="A1443" t="str">
            <v>11.92.03</v>
          </cell>
          <cell r="B1443" t="str">
            <v>SUDECAP</v>
          </cell>
          <cell r="C1443" t="str">
            <v>CAIXA EQUALIZACAO DE POLIPROPILENO 180X145MM B.6MM</v>
          </cell>
          <cell r="D1443" t="str">
            <v>UN</v>
          </cell>
          <cell r="E1443">
            <v>286.89999999999998</v>
          </cell>
        </row>
        <row r="1444">
          <cell r="A1444" t="str">
            <v>11.92.04</v>
          </cell>
          <cell r="B1444" t="str">
            <v>SUDECAP</v>
          </cell>
          <cell r="C1444" t="str">
            <v>MOLDE P/ SOLDA EXOTERMICA HCL 5/8".50-5</v>
          </cell>
          <cell r="D1444" t="str">
            <v>UN</v>
          </cell>
          <cell r="E1444">
            <v>195.9</v>
          </cell>
        </row>
        <row r="1445">
          <cell r="A1445" t="str">
            <v>11.92.05</v>
          </cell>
          <cell r="B1445" t="str">
            <v>SUDECAP</v>
          </cell>
          <cell r="C1445" t="str">
            <v>BISNAGA DE POLIURETANO SIKAFLEX 300ML</v>
          </cell>
          <cell r="D1445" t="str">
            <v>UN</v>
          </cell>
          <cell r="E1445">
            <v>38.15</v>
          </cell>
        </row>
        <row r="1446">
          <cell r="A1446" t="str">
            <v>11.92.06</v>
          </cell>
          <cell r="B1446" t="str">
            <v>SUDECAP</v>
          </cell>
          <cell r="C1446" t="str">
            <v>PRESILHA LATAO P/CABO 35/50MM2 C/PARAFUSO/BUCHA S6</v>
          </cell>
          <cell r="D1446" t="str">
            <v>UN</v>
          </cell>
          <cell r="E1446">
            <v>3.04</v>
          </cell>
        </row>
        <row r="1447">
          <cell r="A1447" t="str">
            <v>11.92.07</v>
          </cell>
          <cell r="B1447" t="str">
            <v>SUDECAP</v>
          </cell>
          <cell r="C1447" t="str">
            <v>CONECTOR MINI-GAR 16 A 35MM2 P/TERMINAIS AEREOS</v>
          </cell>
          <cell r="D1447" t="str">
            <v>UN</v>
          </cell>
          <cell r="E1447">
            <v>43.36</v>
          </cell>
        </row>
        <row r="1448">
          <cell r="A1448" t="str">
            <v>11.92.08</v>
          </cell>
          <cell r="B1448" t="str">
            <v>SUDECAP</v>
          </cell>
          <cell r="C1448" t="str">
            <v>CX MET.(38X32)CM C/PLACA DE COBRE P/EQUALIZACAO</v>
          </cell>
          <cell r="D1448" t="str">
            <v>UN</v>
          </cell>
          <cell r="E1448">
            <v>276.89999999999998</v>
          </cell>
        </row>
        <row r="1449">
          <cell r="A1449" t="str">
            <v>11.92.09</v>
          </cell>
          <cell r="B1449" t="str">
            <v>SUDECAP</v>
          </cell>
          <cell r="C1449" t="str">
            <v>TERMINAL AEREO EM LATAO SEXT. 5/16X250 TEL-023</v>
          </cell>
          <cell r="D1449" t="str">
            <v>UN</v>
          </cell>
          <cell r="E1449">
            <v>11.13</v>
          </cell>
        </row>
        <row r="1450">
          <cell r="A1450" t="str">
            <v>11.92.11</v>
          </cell>
          <cell r="B1450" t="str">
            <v>SUDECAP</v>
          </cell>
          <cell r="C1450" t="str">
            <v>FIXADOR OMEGA EM LATAO P/CABO 35 MM2</v>
          </cell>
          <cell r="D1450" t="str">
            <v>UN</v>
          </cell>
          <cell r="E1450">
            <v>4.1500000000000004</v>
          </cell>
        </row>
        <row r="1451">
          <cell r="A1451" t="str">
            <v>11.92.12</v>
          </cell>
          <cell r="B1451" t="str">
            <v>SUDECAP</v>
          </cell>
          <cell r="C1451" t="str">
            <v>GRAMPO TIPO X ESTAMPADO COBRE 35 MM2</v>
          </cell>
          <cell r="D1451" t="str">
            <v>UN</v>
          </cell>
          <cell r="E1451">
            <v>24.76</v>
          </cell>
        </row>
        <row r="1452">
          <cell r="A1452" t="str">
            <v>11.92.13</v>
          </cell>
          <cell r="B1452" t="str">
            <v>SUDECAP</v>
          </cell>
          <cell r="C1452" t="str">
            <v>PRESILHA LATAO 16 MM2 FURO C/DIAMETRO DE 5MM</v>
          </cell>
          <cell r="D1452" t="str">
            <v>UN</v>
          </cell>
          <cell r="E1452">
            <v>3.91</v>
          </cell>
        </row>
        <row r="1453">
          <cell r="A1453" t="str">
            <v>11.92.14</v>
          </cell>
          <cell r="B1453" t="str">
            <v>SUDECAP</v>
          </cell>
          <cell r="C1453" t="str">
            <v>FIXADOR OMEGA EM LATAO P/CABO DE COBRE 16/25MM2</v>
          </cell>
          <cell r="D1453" t="str">
            <v>UN</v>
          </cell>
          <cell r="E1453">
            <v>4.1500000000000004</v>
          </cell>
        </row>
        <row r="1454">
          <cell r="A1454" t="str">
            <v>11.92.15</v>
          </cell>
          <cell r="B1454" t="str">
            <v>SUDECAP</v>
          </cell>
          <cell r="C1454" t="str">
            <v>CONECTOR EMENDA E MEDICAO P/CABOS COBRE 16 A 50MM2</v>
          </cell>
          <cell r="D1454" t="str">
            <v>UN</v>
          </cell>
          <cell r="E1454">
            <v>62.15</v>
          </cell>
        </row>
        <row r="1455">
          <cell r="A1455" t="str">
            <v>11.92.16</v>
          </cell>
          <cell r="B1455" t="str">
            <v>SUDECAP</v>
          </cell>
          <cell r="C1455" t="str">
            <v>TERMINAL DE 1 COMPRESSAO 1 FURO DE 16 MM2</v>
          </cell>
          <cell r="D1455" t="str">
            <v>UN</v>
          </cell>
          <cell r="E1455">
            <v>3.72</v>
          </cell>
        </row>
        <row r="1456">
          <cell r="A1456" t="str">
            <v>11.92.17</v>
          </cell>
          <cell r="B1456" t="str">
            <v>SUDECAP</v>
          </cell>
          <cell r="C1456" t="str">
            <v>CAIXA DE EQUALIZACAO 20X20CM C/9TERMINAIS BARR.6MM</v>
          </cell>
          <cell r="D1456" t="str">
            <v>UN</v>
          </cell>
          <cell r="E1456">
            <v>398.82</v>
          </cell>
        </row>
        <row r="1457">
          <cell r="A1457" t="str">
            <v>11.92.18</v>
          </cell>
          <cell r="B1457" t="str">
            <v>SUDECAP</v>
          </cell>
          <cell r="C1457" t="str">
            <v>HASTE ALTA CAMADA 254 MICRONS 5/8"X2,40M</v>
          </cell>
          <cell r="D1457" t="str">
            <v>UN</v>
          </cell>
          <cell r="E1457">
            <v>127.78</v>
          </cell>
        </row>
        <row r="1458">
          <cell r="A1458" t="str">
            <v>11.92.19</v>
          </cell>
          <cell r="B1458" t="str">
            <v>SUDECAP</v>
          </cell>
          <cell r="C1458" t="str">
            <v>TERMINAL DE 1 COMPRESSAO 1 FURO 35 MM2</v>
          </cell>
          <cell r="D1458" t="str">
            <v>UN</v>
          </cell>
          <cell r="E1458">
            <v>5.36</v>
          </cell>
        </row>
        <row r="1459">
          <cell r="A1459" t="str">
            <v>11.92.20</v>
          </cell>
          <cell r="B1459" t="str">
            <v>SUDECAP</v>
          </cell>
          <cell r="C1459" t="str">
            <v>TERMINAL DE COMPRESSAO EM COBRE ESTANHADO TEL-5035 OU EQUIVALENTE</v>
          </cell>
          <cell r="D1459" t="str">
            <v>UN</v>
          </cell>
          <cell r="E1459">
            <v>5.59</v>
          </cell>
        </row>
        <row r="1460">
          <cell r="A1460" t="str">
            <v>11.92.21</v>
          </cell>
          <cell r="B1460" t="str">
            <v>SUDECAP</v>
          </cell>
          <cell r="C1460" t="str">
            <v>PARAFUSO SEXT.AÇO INOX ROSCA SOB. M6X45MM TEL-5346 OU EQUIVALENTE</v>
          </cell>
          <cell r="D1460" t="str">
            <v>UN</v>
          </cell>
          <cell r="E1460">
            <v>3.01</v>
          </cell>
        </row>
        <row r="1461">
          <cell r="A1461" t="str">
            <v>11.92.22</v>
          </cell>
          <cell r="B1461" t="str">
            <v>SUDECAP</v>
          </cell>
          <cell r="C1461" t="str">
            <v>PORCA SEXTAVADA EM AÇO INOX REF. TEL-5414 OU EQUIVALENTE</v>
          </cell>
          <cell r="D1461" t="str">
            <v>UN</v>
          </cell>
          <cell r="E1461">
            <v>1.87</v>
          </cell>
        </row>
        <row r="1462">
          <cell r="A1462" t="str">
            <v>11.92.23</v>
          </cell>
          <cell r="B1462" t="str">
            <v>SUDECAP</v>
          </cell>
          <cell r="C1462" t="str">
            <v>PARAFUSO FENDA AUTOTARRAXANTE INOX 4,2X32MM</v>
          </cell>
          <cell r="D1462" t="str">
            <v>UN</v>
          </cell>
          <cell r="E1462">
            <v>2.16</v>
          </cell>
        </row>
        <row r="1463">
          <cell r="A1463" t="str">
            <v>11.92.24</v>
          </cell>
          <cell r="B1463" t="str">
            <v>SUDECAP</v>
          </cell>
          <cell r="C1463" t="str">
            <v>ABRACADEIRA PVC TIPO COLAR 1"</v>
          </cell>
          <cell r="D1463" t="str">
            <v>UN</v>
          </cell>
          <cell r="E1463">
            <v>5.07</v>
          </cell>
        </row>
        <row r="1464">
          <cell r="A1464" t="str">
            <v>11.92.25</v>
          </cell>
          <cell r="B1464" t="str">
            <v>SUDECAP</v>
          </cell>
          <cell r="C1464" t="str">
            <v>BARRA CHATA DE ALUMINIO 7/8"X1/8"X3000MM</v>
          </cell>
          <cell r="D1464" t="str">
            <v>UN</v>
          </cell>
          <cell r="E1464">
            <v>40.28</v>
          </cell>
        </row>
        <row r="1465">
          <cell r="A1465" t="str">
            <v>11.92.26</v>
          </cell>
          <cell r="B1465" t="str">
            <v>SUDECAP</v>
          </cell>
          <cell r="C1465" t="str">
            <v>MASTRO DN = 1 1/2" 3M</v>
          </cell>
          <cell r="D1465" t="str">
            <v>UN</v>
          </cell>
          <cell r="E1465">
            <v>293.73</v>
          </cell>
        </row>
        <row r="1466">
          <cell r="A1466" t="str">
            <v>11.92.27</v>
          </cell>
          <cell r="B1466" t="str">
            <v>SUDECAP</v>
          </cell>
          <cell r="C1466" t="str">
            <v>PARA RAIO TIPO FRANKLIN 4PONTAS LATAO CROMADO350MM</v>
          </cell>
          <cell r="D1466" t="str">
            <v>UN</v>
          </cell>
          <cell r="E1466">
            <v>113.42</v>
          </cell>
        </row>
        <row r="1467">
          <cell r="A1467" t="str">
            <v>11.92.28</v>
          </cell>
          <cell r="B1467" t="str">
            <v>SUDECAP</v>
          </cell>
          <cell r="C1467" t="str">
            <v>ARRUELA DE PRESSAO EM ACO INOX REF. TEL-5303 OU EQUIVALENTE</v>
          </cell>
          <cell r="D1467" t="str">
            <v>UN</v>
          </cell>
          <cell r="E1467">
            <v>1.74</v>
          </cell>
        </row>
        <row r="1468">
          <cell r="A1468" t="str">
            <v>11.92.30</v>
          </cell>
          <cell r="B1468" t="str">
            <v>SUDECAP</v>
          </cell>
          <cell r="C1468" t="str">
            <v>CX.INSPECAO EM PVC 300X300MM TAMPA FOFO TIPO SOLO</v>
          </cell>
          <cell r="D1468" t="str">
            <v>UN</v>
          </cell>
          <cell r="E1468">
            <v>106.62</v>
          </cell>
        </row>
        <row r="1469">
          <cell r="A1469" t="str">
            <v>11.92.31</v>
          </cell>
          <cell r="B1469" t="str">
            <v>SUDECAP</v>
          </cell>
          <cell r="C1469" t="str">
            <v>CONECTOR DE PRESSAO 35MM2 TEL-5015 OU EQUIVALENTE</v>
          </cell>
          <cell r="D1469" t="str">
            <v>UN</v>
          </cell>
          <cell r="E1469">
            <v>13.36</v>
          </cell>
        </row>
        <row r="1470">
          <cell r="A1470" t="str">
            <v>11.92.32</v>
          </cell>
          <cell r="B1470" t="str">
            <v>SUDECAP</v>
          </cell>
          <cell r="C1470" t="str">
            <v>BARRA GALVANIZADA A FOGO DIAM. 3/8"X3,4M (RE-BAR)</v>
          </cell>
          <cell r="D1470" t="str">
            <v>UN</v>
          </cell>
          <cell r="E1470">
            <v>55.28</v>
          </cell>
        </row>
        <row r="1471">
          <cell r="A1471" t="str">
            <v>11.92.33</v>
          </cell>
          <cell r="B1471" t="str">
            <v>SUDECAP</v>
          </cell>
          <cell r="C1471" t="str">
            <v>TERMINAL EM LATAO 16-50MM2 TEL-5099 OU EQUIVALENTE</v>
          </cell>
          <cell r="D1471" t="str">
            <v>UN</v>
          </cell>
          <cell r="E1471">
            <v>26.06</v>
          </cell>
        </row>
        <row r="1472">
          <cell r="A1472" t="str">
            <v>11.92.34</v>
          </cell>
          <cell r="B1472" t="str">
            <v>SUDECAP</v>
          </cell>
          <cell r="C1472" t="str">
            <v>SUPORTE EM LATAO DIAMETRO 1/4"</v>
          </cell>
          <cell r="D1472" t="str">
            <v>UN</v>
          </cell>
          <cell r="E1472">
            <v>12.7</v>
          </cell>
        </row>
        <row r="1473">
          <cell r="A1473" t="str">
            <v>11.92.42</v>
          </cell>
          <cell r="B1473" t="str">
            <v>SUDECAP</v>
          </cell>
          <cell r="C1473" t="str">
            <v>CAIXA DE EQUALIZACAO 40X40X15CM COM 11 TERMINAIS</v>
          </cell>
          <cell r="D1473" t="str">
            <v>UN</v>
          </cell>
          <cell r="E1473">
            <v>627.64</v>
          </cell>
        </row>
        <row r="1474">
          <cell r="A1474" t="str">
            <v>11.92.43</v>
          </cell>
          <cell r="B1474" t="str">
            <v>SUDECAP</v>
          </cell>
          <cell r="C1474" t="str">
            <v>MOLDE PPS 35-2 PARA SOLDA EXOTERMICA</v>
          </cell>
          <cell r="D1474" t="str">
            <v>UN</v>
          </cell>
          <cell r="E1474">
            <v>156.75</v>
          </cell>
        </row>
        <row r="1475">
          <cell r="A1475" t="str">
            <v>11.92.44</v>
          </cell>
          <cell r="B1475" t="str">
            <v>SUDECAP</v>
          </cell>
          <cell r="C1475" t="str">
            <v>CARTUCHO Nº45 PARA SOLDA EXOTERMICA</v>
          </cell>
          <cell r="D1475" t="str">
            <v>UN</v>
          </cell>
          <cell r="E1475">
            <v>24.61</v>
          </cell>
        </row>
        <row r="1476">
          <cell r="A1476" t="str">
            <v>11.92.45</v>
          </cell>
          <cell r="B1476" t="str">
            <v>SUDECAP</v>
          </cell>
          <cell r="C1476" t="str">
            <v>ALICATE PEQUENO Z-200</v>
          </cell>
          <cell r="D1476" t="str">
            <v>UN</v>
          </cell>
          <cell r="E1476">
            <v>113.56</v>
          </cell>
        </row>
        <row r="1477">
          <cell r="A1477" t="str">
            <v>11.92.46</v>
          </cell>
          <cell r="B1477" t="str">
            <v>SUDECAP</v>
          </cell>
          <cell r="C1477" t="str">
            <v>SELANTE ELASTICO MONOCOMPONENTE A BASE DE POLIURETANO PARA JUNTAS DIVERSAS 310ML</v>
          </cell>
          <cell r="D1477" t="str">
            <v>UN</v>
          </cell>
          <cell r="E1477">
            <v>57.63</v>
          </cell>
        </row>
        <row r="1478">
          <cell r="A1478" t="str">
            <v>11.92.48</v>
          </cell>
          <cell r="B1478" t="str">
            <v>SUDECAP</v>
          </cell>
          <cell r="C1478" t="str">
            <v>TERMINAL COMPRES.COBRE ESTANH. 1 FURO 50MM TEL5050 OU EQUIVALENTE</v>
          </cell>
          <cell r="D1478" t="str">
            <v>UN</v>
          </cell>
          <cell r="E1478">
            <v>6.68</v>
          </cell>
        </row>
        <row r="1479">
          <cell r="A1479" t="str">
            <v>11.92.49</v>
          </cell>
          <cell r="B1479" t="str">
            <v>SUDECAP</v>
          </cell>
          <cell r="C1479" t="str">
            <v>CARTUCHO P/ SOLDA NUMERO 115 TEL-99115 OU EQUIVALENTE</v>
          </cell>
          <cell r="D1479" t="str">
            <v>UN</v>
          </cell>
          <cell r="E1479">
            <v>31.17</v>
          </cell>
        </row>
        <row r="1480">
          <cell r="A1480" t="str">
            <v>11.93</v>
          </cell>
          <cell r="B1480" t="str">
            <v>SUDECAP</v>
          </cell>
          <cell r="C1480" t="str">
            <v>PROTECAO INTERNA - CONTRA SURTO</v>
          </cell>
        </row>
        <row r="1481">
          <cell r="A1481" t="str">
            <v>11.93.02</v>
          </cell>
          <cell r="B1481" t="str">
            <v>SUDECAP</v>
          </cell>
          <cell r="C1481" t="str">
            <v>SUPRESSOR DE SURTO VCL 275V 45KA CLAMPER/EQUIVALENTE</v>
          </cell>
          <cell r="D1481" t="str">
            <v>UN</v>
          </cell>
          <cell r="E1481">
            <v>70.8</v>
          </cell>
        </row>
        <row r="1482">
          <cell r="A1482">
            <v>12</v>
          </cell>
          <cell r="B1482" t="str">
            <v>SUDECAP</v>
          </cell>
          <cell r="C1482" t="str">
            <v>MARCENARIA</v>
          </cell>
        </row>
        <row r="1483">
          <cell r="A1483" t="str">
            <v>12.03</v>
          </cell>
          <cell r="B1483" t="str">
            <v>SUDECAP</v>
          </cell>
          <cell r="C1483" t="str">
            <v>PORTA DE MADEIRA PARA PINTURA, DE ABRIR, COMPLETA / TARJETA</v>
          </cell>
        </row>
        <row r="1484">
          <cell r="A1484" t="str">
            <v>12.03.06</v>
          </cell>
          <cell r="B1484" t="str">
            <v>SUDECAP</v>
          </cell>
          <cell r="C1484" t="str">
            <v>PORTA DE MADEIRA PARA PINTURA, 55x160CM, MARCO EM CANTONEIRA DE FERRO, DOBRADIÇA CROMADA E TARJETA LIVRE-OCUPADO</v>
          </cell>
          <cell r="D1484" t="str">
            <v>UN</v>
          </cell>
          <cell r="E1484">
            <v>447.64</v>
          </cell>
        </row>
        <row r="1485">
          <cell r="A1485" t="str">
            <v>12.03.07</v>
          </cell>
          <cell r="B1485" t="str">
            <v>SUDECAP</v>
          </cell>
          <cell r="C1485" t="str">
            <v>PORTA DE MADEIRA PARA PINTURA, 55x180CM, MARCO EM CANTONEIRA DE FERRO, DOBRADIÇAS E TRINCO CROMADOS</v>
          </cell>
          <cell r="D1485" t="str">
            <v>UN</v>
          </cell>
          <cell r="E1485">
            <v>417.54</v>
          </cell>
        </row>
        <row r="1486">
          <cell r="A1486" t="str">
            <v>12.03.12</v>
          </cell>
          <cell r="B1486" t="str">
            <v>SUDECAP</v>
          </cell>
          <cell r="C1486" t="str">
            <v>PORTA DE MADEIRA PARA PINTURA, 60x165CM, FERRAGENS EM LATÃO P/DIVISÓRIAS DE PEDRA E TARJETA LIVRE-OCUPADO</v>
          </cell>
          <cell r="D1486" t="str">
            <v>UN</v>
          </cell>
          <cell r="E1486">
            <v>390.52</v>
          </cell>
        </row>
        <row r="1487">
          <cell r="A1487" t="str">
            <v>12.03.14</v>
          </cell>
          <cell r="B1487" t="str">
            <v>SUDECAP</v>
          </cell>
          <cell r="C1487" t="str">
            <v>PORTA DE MADEIRA PARA PINTURA, 55x180CM, MARCO EM CANTONEIRA DE FERRO, DOBRADIÇAS CROMADAS E TARJETA LIVRE-OCUPADO</v>
          </cell>
          <cell r="D1487" t="str">
            <v>UN</v>
          </cell>
          <cell r="E1487">
            <v>447.64</v>
          </cell>
        </row>
        <row r="1488">
          <cell r="A1488" t="str">
            <v>12.03.21</v>
          </cell>
          <cell r="B1488" t="str">
            <v>SUDECAP</v>
          </cell>
          <cell r="C1488" t="str">
            <v>PORTA DE MADEIRA PARA PINTURA, 60x165CM, MARCO EM CANTONEIRA DE FERRO, DOBRADIÇAS CROMADAS E TARJETA LIVRE-OCUPADO</v>
          </cell>
          <cell r="D1488" t="str">
            <v>UN</v>
          </cell>
          <cell r="E1488">
            <v>452.77</v>
          </cell>
        </row>
        <row r="1489">
          <cell r="A1489" t="str">
            <v>12.04</v>
          </cell>
          <cell r="B1489" t="str">
            <v>SUDECAP</v>
          </cell>
          <cell r="C1489" t="str">
            <v>PORTA DE MADEIRA PARA PINTURA, E=35MM, NUCLEO SARRAFEADO, INCLUSIVE FERRAGENS</v>
          </cell>
        </row>
        <row r="1490">
          <cell r="A1490" t="str">
            <v>12.04.31</v>
          </cell>
          <cell r="B1490" t="str">
            <v>SUDECAP</v>
          </cell>
          <cell r="C1490" t="str">
            <v>PORTA DE MADEIRA PARA PINTURA, 60 X 210 CM, E=35MM, C/MARCO, ALIZAR E DOBRADIÇAS (EXCLUSIVE FECHADURA)</v>
          </cell>
          <cell r="D1490" t="str">
            <v>UN</v>
          </cell>
          <cell r="E1490">
            <v>450.73</v>
          </cell>
        </row>
        <row r="1491">
          <cell r="A1491" t="str">
            <v>12.04.32</v>
          </cell>
          <cell r="B1491" t="str">
            <v>SUDECAP</v>
          </cell>
          <cell r="C1491" t="str">
            <v>PORTA DE MADEIRA PARA PINTURA, 70 X 210 CM, E=35MM, C/MARCO, ALIZAR E DOBRADIÇAS (EXCLUSIVE FECHADURA)</v>
          </cell>
          <cell r="D1491" t="str">
            <v>UN</v>
          </cell>
          <cell r="E1491">
            <v>487.19</v>
          </cell>
        </row>
        <row r="1492">
          <cell r="A1492" t="str">
            <v>12.04.33</v>
          </cell>
          <cell r="B1492" t="str">
            <v>SUDECAP</v>
          </cell>
          <cell r="C1492" t="str">
            <v>PORTA DE MADEIRA PARA PINTURA, 80 X 210 CM, E=35MM, C/MARCO, ALIZAR E DOBRADIÇAS (EXCLUSIVE FECHADURA)</v>
          </cell>
          <cell r="D1492" t="str">
            <v>UN</v>
          </cell>
          <cell r="E1492">
            <v>488.64</v>
          </cell>
        </row>
        <row r="1493">
          <cell r="A1493" t="str">
            <v>12.04.34</v>
          </cell>
          <cell r="B1493" t="str">
            <v>SUDECAP</v>
          </cell>
          <cell r="C1493" t="str">
            <v>PORTA DE MADEIRA PARA PINTURA, 90 X 210 CM, E=35MM, C/MARCO, ALIZAR E DOBRADIÇAS (EXCLUSIVE FECHADURA)</v>
          </cell>
          <cell r="D1493" t="str">
            <v>UN</v>
          </cell>
          <cell r="E1493">
            <v>499.19</v>
          </cell>
        </row>
        <row r="1494">
          <cell r="A1494" t="str">
            <v>12.04.40</v>
          </cell>
          <cell r="B1494" t="str">
            <v>SUDECAP</v>
          </cell>
          <cell r="C1494" t="str">
            <v>PORTA DE MADEIRA P/PINTURA, 80 X 210 CM, E=35MM, C/MARCO, ALIZAR, DOBRADIÇAS E FECHADURA, C/PROTEÇÃO DE BORRACHA H=40CM E BARRA DE APOIO EM AÇO INOX</v>
          </cell>
          <cell r="D1494" t="str">
            <v>UN</v>
          </cell>
          <cell r="E1494">
            <v>820.68</v>
          </cell>
        </row>
        <row r="1495">
          <cell r="A1495" t="str">
            <v>12.04.41</v>
          </cell>
          <cell r="B1495" t="str">
            <v>SUDECAP</v>
          </cell>
          <cell r="C1495" t="str">
            <v>PORTA DE MADEIRA P/PINTURA, 90 X 210 CM, E=35MM, C/MARCO, ALIZAR, DOBRADIÇAS E FECHADURA, C/PROTEÇÃO DE BORRACHA H=40CM E BARRA DE APOIO EM AÇO INOX</v>
          </cell>
          <cell r="D1495" t="str">
            <v>UN</v>
          </cell>
          <cell r="E1495">
            <v>831.23</v>
          </cell>
        </row>
        <row r="1496">
          <cell r="A1496" t="str">
            <v>12.10</v>
          </cell>
          <cell r="B1496" t="str">
            <v>SUDECAP</v>
          </cell>
          <cell r="C1496" t="str">
            <v>ESQUADRIA DE MADEIRA PADRAO SUDECAP</v>
          </cell>
        </row>
        <row r="1497">
          <cell r="A1497" t="str">
            <v>12.10.05</v>
          </cell>
          <cell r="B1497" t="str">
            <v>SUDECAP</v>
          </cell>
          <cell r="C1497" t="str">
            <v>PORTA DE MADEIRA PARA PINTURA, 02 FOLHAS, 150 X 210 CM, E=35MM, C/DOBRADIÇAS (EXCLUSIVE MARCO, ALIZAR E FECHADURA)</v>
          </cell>
          <cell r="D1497" t="str">
            <v>UN</v>
          </cell>
          <cell r="E1497">
            <v>464.7</v>
          </cell>
        </row>
        <row r="1498">
          <cell r="A1498" t="str">
            <v>12.30</v>
          </cell>
          <cell r="B1498" t="str">
            <v>SUDECAP</v>
          </cell>
          <cell r="C1498" t="str">
            <v>FOLHA DE PORTA DE MADEIRA PARA PINTURA, E=35MM, NUCLEO SARRAFEADO</v>
          </cell>
        </row>
        <row r="1499">
          <cell r="A1499" t="str">
            <v>12.30.05</v>
          </cell>
          <cell r="B1499" t="str">
            <v>SUDECAP</v>
          </cell>
          <cell r="C1499" t="str">
            <v>FOLHA DE PORTA DE MADEIRA P/PINTURA, E=35MM, NUCLEO SARRAFEADO, LARG. &lt;= 60 CM, ALT. &lt;= 180 CM</v>
          </cell>
          <cell r="D1499" t="str">
            <v>UN</v>
          </cell>
          <cell r="E1499">
            <v>227.3</v>
          </cell>
        </row>
        <row r="1500">
          <cell r="A1500" t="str">
            <v>12.30.10</v>
          </cell>
          <cell r="B1500" t="str">
            <v>SUDECAP</v>
          </cell>
          <cell r="C1500" t="str">
            <v>FOLHA DE PORTA DE MADEIRA P/PINTURA, E=35MM, NUCLEO SARRAFEADO, 60 X 210 CM</v>
          </cell>
          <cell r="D1500" t="str">
            <v>UN</v>
          </cell>
          <cell r="E1500">
            <v>203.64</v>
          </cell>
        </row>
        <row r="1501">
          <cell r="A1501" t="str">
            <v>12.30.11</v>
          </cell>
          <cell r="B1501" t="str">
            <v>SUDECAP</v>
          </cell>
          <cell r="C1501" t="str">
            <v>FOLHA DE PORTA DE MADEIRA P/PINTURA, E=35MM, NUCLEO SARRAFEADO, 70 X 210 CM</v>
          </cell>
          <cell r="D1501" t="str">
            <v>UN</v>
          </cell>
          <cell r="E1501">
            <v>238.64</v>
          </cell>
        </row>
        <row r="1502">
          <cell r="A1502" t="str">
            <v>12.30.12</v>
          </cell>
          <cell r="B1502" t="str">
            <v>SUDECAP</v>
          </cell>
          <cell r="C1502" t="str">
            <v>FOLHA DE PORTA DE MADEIRA P/PINTURA, E=35MM, NUCLEO SARRAFEADO, 80 X 210 CM</v>
          </cell>
          <cell r="D1502" t="str">
            <v>UN</v>
          </cell>
          <cell r="E1502">
            <v>238.64</v>
          </cell>
        </row>
        <row r="1503">
          <cell r="A1503" t="str">
            <v>12.40</v>
          </cell>
          <cell r="B1503" t="str">
            <v>SUDECAP</v>
          </cell>
          <cell r="C1503" t="str">
            <v>MARCO DE MADEIRA, INCLUSIVE ALIZARES</v>
          </cell>
        </row>
        <row r="1504">
          <cell r="A1504" t="str">
            <v>12.40.05</v>
          </cell>
          <cell r="B1504" t="str">
            <v>SUDECAP</v>
          </cell>
          <cell r="C1504" t="str">
            <v>MARCO DE MADEIRA P/PORTA 60 X 210 CM, LARGURA = 14 CM, INCLUSIVE ALIZARES</v>
          </cell>
          <cell r="D1504" t="str">
            <v>UN</v>
          </cell>
          <cell r="E1504">
            <v>289.93</v>
          </cell>
        </row>
        <row r="1505">
          <cell r="A1505" t="str">
            <v>12.40.06</v>
          </cell>
          <cell r="B1505" t="str">
            <v>SUDECAP</v>
          </cell>
          <cell r="C1505" t="str">
            <v>MARCO DE MADEIRA P/PORTA 70 X 210 CM, LARGURA = 14 CM, INCLUSIVE ALIZARES</v>
          </cell>
          <cell r="D1505" t="str">
            <v>UN</v>
          </cell>
          <cell r="E1505">
            <v>291.39</v>
          </cell>
        </row>
        <row r="1506">
          <cell r="A1506" t="str">
            <v>12.40.07</v>
          </cell>
          <cell r="B1506" t="str">
            <v>SUDECAP</v>
          </cell>
          <cell r="C1506" t="str">
            <v>MARCO DE MADEIRA P/PORTA 80 X 210 CM, LARGURA = 14 CM, INCLUSIVE ALIZARES</v>
          </cell>
          <cell r="D1506" t="str">
            <v>UN</v>
          </cell>
          <cell r="E1506">
            <v>292.83999999999997</v>
          </cell>
        </row>
        <row r="1507">
          <cell r="A1507" t="str">
            <v>12.50</v>
          </cell>
          <cell r="B1507" t="str">
            <v>SUDECAP</v>
          </cell>
          <cell r="C1507" t="str">
            <v>FECHADURA, TARJETA E DOBRADIÇA</v>
          </cell>
        </row>
        <row r="1508">
          <cell r="A1508" t="str">
            <v>12.50.08</v>
          </cell>
          <cell r="B1508" t="str">
            <v>SUDECAP</v>
          </cell>
          <cell r="C1508" t="str">
            <v>FECHADURA CROMADA, COMPLETA, C/MAÇANETA E ROSETA, P/PORTAS EXTERNAS</v>
          </cell>
          <cell r="D1508" t="str">
            <v>UN</v>
          </cell>
          <cell r="E1508">
            <v>189.78</v>
          </cell>
        </row>
        <row r="1509">
          <cell r="A1509" t="str">
            <v>12.50.09</v>
          </cell>
          <cell r="B1509" t="str">
            <v>SUDECAP</v>
          </cell>
          <cell r="C1509" t="str">
            <v>FECHADURA CROMADA, COMPLETA, C/MAÇANETA E ROSETA, P/PORTAS INTERNAS</v>
          </cell>
          <cell r="D1509" t="str">
            <v>UN</v>
          </cell>
          <cell r="E1509">
            <v>218.99</v>
          </cell>
        </row>
        <row r="1510">
          <cell r="A1510" t="str">
            <v>12.50.10</v>
          </cell>
          <cell r="B1510" t="str">
            <v>SUDECAP</v>
          </cell>
          <cell r="C1510" t="str">
            <v>FECHADURA CROMADA, COMPLETA, C/MAÇANETA E ROSETA, P/PORTAS BANHEIRO</v>
          </cell>
          <cell r="D1510" t="str">
            <v>UN</v>
          </cell>
          <cell r="E1510">
            <v>220.47</v>
          </cell>
        </row>
        <row r="1511">
          <cell r="A1511" t="str">
            <v>12.50.11</v>
          </cell>
          <cell r="B1511" t="str">
            <v>SUDECAP</v>
          </cell>
          <cell r="C1511" t="str">
            <v>FECHADURA CROMADA, COMPLETA, PERFIL ESTREITO C/ESPELHO, P/PORTAS INTERNAS/EXTERNAS</v>
          </cell>
          <cell r="D1511" t="str">
            <v>UN</v>
          </cell>
          <cell r="E1511">
            <v>209.51</v>
          </cell>
        </row>
        <row r="1512">
          <cell r="A1512" t="str">
            <v>12.50.12</v>
          </cell>
          <cell r="B1512" t="str">
            <v>SUDECAP</v>
          </cell>
          <cell r="C1512" t="str">
            <v>FECHADURA CROMADA, COMPLETA, P/PORTAS DE CORRER</v>
          </cell>
          <cell r="D1512" t="str">
            <v>UN</v>
          </cell>
          <cell r="E1512">
            <v>228.48</v>
          </cell>
        </row>
        <row r="1513">
          <cell r="A1513" t="str">
            <v>12.50.21</v>
          </cell>
          <cell r="B1513" t="str">
            <v>SUDECAP</v>
          </cell>
          <cell r="C1513" t="str">
            <v>TRINCO TARJETA ZINCADO P/PORTAS</v>
          </cell>
          <cell r="D1513" t="str">
            <v>UN</v>
          </cell>
          <cell r="E1513">
            <v>71.3</v>
          </cell>
        </row>
        <row r="1514">
          <cell r="A1514" t="str">
            <v>12.50.22</v>
          </cell>
          <cell r="B1514" t="str">
            <v>SUDECAP</v>
          </cell>
          <cell r="C1514" t="str">
            <v>TARJETA LIVRE-OCUPADO EM METAL CROMADO</v>
          </cell>
          <cell r="D1514" t="str">
            <v>UN</v>
          </cell>
          <cell r="E1514">
            <v>101.4</v>
          </cell>
        </row>
        <row r="1515">
          <cell r="A1515" t="str">
            <v>12.50.41</v>
          </cell>
          <cell r="B1515" t="str">
            <v>SUDECAP</v>
          </cell>
          <cell r="C1515" t="str">
            <v>DOBRADIÇA DE METAL CROMADO 3"X2 1/2" ESP=2MM</v>
          </cell>
          <cell r="D1515" t="str">
            <v>UN</v>
          </cell>
          <cell r="E1515">
            <v>10.35</v>
          </cell>
        </row>
        <row r="1516">
          <cell r="A1516" t="str">
            <v>12.50.43</v>
          </cell>
          <cell r="B1516" t="str">
            <v>SUDECAP</v>
          </cell>
          <cell r="C1516" t="str">
            <v>DOBRADIÇA DE METAL CROMADO 3 1/2" X 2 1/4" ESP=1,5MM</v>
          </cell>
          <cell r="D1516" t="str">
            <v>UN</v>
          </cell>
          <cell r="E1516">
            <v>10.75</v>
          </cell>
        </row>
        <row r="1517">
          <cell r="A1517" t="str">
            <v>12.50.44</v>
          </cell>
          <cell r="B1517" t="str">
            <v>SUDECAP</v>
          </cell>
          <cell r="C1517" t="str">
            <v>DOBRADIÇA DE METAL CROMADO 3 1/2" X 3" ESP=2MM</v>
          </cell>
          <cell r="D1517" t="str">
            <v>UN</v>
          </cell>
          <cell r="E1517">
            <v>7.7</v>
          </cell>
        </row>
        <row r="1518">
          <cell r="A1518">
            <v>13</v>
          </cell>
          <cell r="B1518" t="str">
            <v>SUDECAP</v>
          </cell>
          <cell r="C1518" t="str">
            <v>SERRALHERIA</v>
          </cell>
        </row>
        <row r="1519">
          <cell r="A1519" t="str">
            <v>13.31</v>
          </cell>
          <cell r="B1519" t="str">
            <v>SUDECAP</v>
          </cell>
          <cell r="C1519" t="str">
            <v>PORTAO EM TELA</v>
          </cell>
        </row>
        <row r="1520">
          <cell r="A1520" t="str">
            <v>13.31.10</v>
          </cell>
          <cell r="B1520" t="str">
            <v>SUDECAP</v>
          </cell>
          <cell r="C1520" t="str">
            <v>PT10-120X210CM-TUBO D=2"TELA 2", 1 FOL.DE ABRIR</v>
          </cell>
          <cell r="D1520" t="str">
            <v>UN</v>
          </cell>
          <cell r="E1520">
            <v>1072.3499999999999</v>
          </cell>
        </row>
        <row r="1521">
          <cell r="A1521" t="str">
            <v>13.32</v>
          </cell>
          <cell r="B1521" t="str">
            <v>SUDECAP</v>
          </cell>
          <cell r="C1521" t="str">
            <v>PORTAO EM CHAPA E PERFIL DE FERRO</v>
          </cell>
        </row>
        <row r="1522">
          <cell r="A1522" t="str">
            <v>13.32.01</v>
          </cell>
          <cell r="B1522" t="str">
            <v>SUDECAP</v>
          </cell>
          <cell r="C1522" t="str">
            <v>PCH1-120X210CM-CHAPA TRAPEZOIDAL 18, 1 FOL. ABRIR</v>
          </cell>
          <cell r="D1522" t="str">
            <v>UN</v>
          </cell>
          <cell r="E1522">
            <v>1975.68</v>
          </cell>
        </row>
        <row r="1523">
          <cell r="A1523" t="str">
            <v>13.32.02</v>
          </cell>
          <cell r="B1523" t="str">
            <v>SUDECAP</v>
          </cell>
          <cell r="C1523" t="str">
            <v>PCH2-300X240CM-CHAPA TRAPEZOIDAL 18, 2 FOL. ABRIR</v>
          </cell>
          <cell r="D1523" t="str">
            <v>UN</v>
          </cell>
          <cell r="E1523">
            <v>4291.76</v>
          </cell>
        </row>
        <row r="1524">
          <cell r="A1524" t="str">
            <v>13.38</v>
          </cell>
          <cell r="B1524" t="str">
            <v>SUDECAP</v>
          </cell>
          <cell r="C1524" t="str">
            <v>GRADES</v>
          </cell>
        </row>
        <row r="1525">
          <cell r="A1525" t="str">
            <v>13.38.03</v>
          </cell>
          <cell r="B1525" t="str">
            <v>SUDECAP</v>
          </cell>
          <cell r="C1525" t="str">
            <v>GRADE DE FERRO QUADRADO 3/8" - 2,60X1,60 M</v>
          </cell>
          <cell r="D1525" t="str">
            <v>UN</v>
          </cell>
          <cell r="E1525">
            <v>1180.6600000000001</v>
          </cell>
        </row>
        <row r="1526">
          <cell r="A1526" t="str">
            <v>13.38.27</v>
          </cell>
          <cell r="B1526" t="str">
            <v>SUDECAP</v>
          </cell>
          <cell r="C1526" t="str">
            <v>GRADIL NYLOFOR H=1.03 M INCLUSIVE POSTE OU EQUIVALENTE</v>
          </cell>
          <cell r="D1526" t="str">
            <v>M</v>
          </cell>
          <cell r="E1526">
            <v>248.17</v>
          </cell>
        </row>
        <row r="1527">
          <cell r="A1527" t="str">
            <v>13.38.28</v>
          </cell>
          <cell r="B1527" t="str">
            <v>SUDECAP</v>
          </cell>
          <cell r="C1527" t="str">
            <v>GRADIL NYLOFOR H=1.53 M INCLUSIVE POSTE OU EQUIVALENTE</v>
          </cell>
          <cell r="D1527" t="str">
            <v>M</v>
          </cell>
          <cell r="E1527">
            <v>328.97</v>
          </cell>
        </row>
        <row r="1528">
          <cell r="A1528" t="str">
            <v>13.38.29</v>
          </cell>
          <cell r="B1528" t="str">
            <v>SUDECAP</v>
          </cell>
          <cell r="C1528" t="str">
            <v>GRADIL NYLOFOR H=2.03 M INCLUSIVE POSTE OU EQUIVALENTE</v>
          </cell>
          <cell r="D1528" t="str">
            <v>M</v>
          </cell>
          <cell r="E1528">
            <v>409.37</v>
          </cell>
        </row>
        <row r="1529">
          <cell r="A1529" t="str">
            <v>13.38.30</v>
          </cell>
          <cell r="B1529" t="str">
            <v>SUDECAP</v>
          </cell>
          <cell r="C1529" t="str">
            <v>GRADIL NYLOFOR H=2.43 M INCLUSIVE POSTE OU EQUIVALENTE</v>
          </cell>
          <cell r="D1529" t="str">
            <v>M</v>
          </cell>
          <cell r="E1529">
            <v>487.77</v>
          </cell>
        </row>
        <row r="1530">
          <cell r="A1530" t="str">
            <v>13.40</v>
          </cell>
          <cell r="B1530" t="str">
            <v>SUDECAP</v>
          </cell>
          <cell r="C1530" t="str">
            <v>GUARDA-CORPO E CORRIMAO</v>
          </cell>
        </row>
        <row r="1531">
          <cell r="A1531" t="str">
            <v>13.40.53</v>
          </cell>
          <cell r="B1531" t="str">
            <v>SUDECAP</v>
          </cell>
          <cell r="C1531" t="str">
            <v>BARRA DE APOIO EM AÇO INOX P/LAVATÓRIO RETANGULAR D=32MM L=49X64X49CM E=1,5MM (ABNT NBR 9050:2020)</v>
          </cell>
          <cell r="D1531" t="str">
            <v>UN</v>
          </cell>
          <cell r="E1531">
            <v>113.36</v>
          </cell>
        </row>
        <row r="1532">
          <cell r="A1532" t="str">
            <v>13.40.55</v>
          </cell>
          <cell r="B1532" t="str">
            <v>SUDECAP</v>
          </cell>
          <cell r="C1532" t="str">
            <v>BARRA DE APOIO EM AÇO INOX P/LAVATÓRIO DE CANTO D=32MM E=1,5MM (ABNT NBR 9050:2020)</v>
          </cell>
          <cell r="D1532" t="str">
            <v>UN</v>
          </cell>
          <cell r="E1532">
            <v>107.88</v>
          </cell>
        </row>
        <row r="1533">
          <cell r="A1533" t="str">
            <v>13.40.56</v>
          </cell>
          <cell r="B1533" t="str">
            <v>SUDECAP</v>
          </cell>
          <cell r="C1533" t="str">
            <v>BARRA DE APOIO EM AÇO INOX RETA D=32MM L=80CM E=1,5MM (ABNT NBR 9050:2020)</v>
          </cell>
          <cell r="D1533" t="str">
            <v>UN</v>
          </cell>
          <cell r="E1533">
            <v>120.36</v>
          </cell>
        </row>
        <row r="1534">
          <cell r="A1534" t="str">
            <v>13.40.57</v>
          </cell>
          <cell r="B1534" t="str">
            <v>SUDECAP</v>
          </cell>
          <cell r="C1534" t="str">
            <v>BARRA DE APOIO EM AÇO INOX LATERAL COM REFORÇO D=32MM L= 80CM E=1,5MM (ABNT NBR 9050:2020)</v>
          </cell>
          <cell r="D1534" t="str">
            <v>UN</v>
          </cell>
          <cell r="E1534">
            <v>196.9</v>
          </cell>
        </row>
        <row r="1535">
          <cell r="A1535" t="str">
            <v>13.40.58</v>
          </cell>
          <cell r="B1535" t="str">
            <v>SUDECAP</v>
          </cell>
          <cell r="C1535" t="str">
            <v>BARRA DE APOIO EM AÇO INOX EM "L" D=32MM 70X70CM E=1,5MM (ABNT NBR 9050:2020)</v>
          </cell>
          <cell r="D1535" t="str">
            <v>UN</v>
          </cell>
          <cell r="E1535">
            <v>167.3</v>
          </cell>
        </row>
        <row r="1536">
          <cell r="A1536" t="str">
            <v>13.40.59</v>
          </cell>
          <cell r="B1536" t="str">
            <v>SUDECAP</v>
          </cell>
          <cell r="C1536" t="str">
            <v>BARRA DE APOIO EM AÇO INOX RETA D=32MM L=40CM E=1,5MM (ABNT NBR 9050:2020)</v>
          </cell>
          <cell r="D1536" t="str">
            <v>UN</v>
          </cell>
          <cell r="E1536">
            <v>76.98</v>
          </cell>
        </row>
        <row r="1537">
          <cell r="A1537" t="str">
            <v>13.40.65</v>
          </cell>
          <cell r="B1537" t="str">
            <v>SUDECAP</v>
          </cell>
          <cell r="C1537" t="str">
            <v>BARRA APOIO DEFICIENTE TUBO METAL.CROMADO D=1 1/2"</v>
          </cell>
          <cell r="D1537" t="str">
            <v>M</v>
          </cell>
          <cell r="E1537">
            <v>70.260000000000005</v>
          </cell>
        </row>
        <row r="1538">
          <cell r="A1538" t="str">
            <v>13.40.81</v>
          </cell>
          <cell r="B1538" t="str">
            <v>SUDECAP</v>
          </cell>
          <cell r="C1538" t="str">
            <v>GUARDA-CORPO COM PILARETES DE CONCRETO D=150MM A CADA 150 CM E 7 TUBOS GALV. 1 1/4 " E FECHAMENTO INFERIOR EM TELA DE ARAME ONDULADO GALV. FIO Nº 12, TUBO INDUSTRIAL CHAPA 14 - 2,00 M (NBR 6591)</v>
          </cell>
          <cell r="D1538" t="str">
            <v>M</v>
          </cell>
          <cell r="E1538">
            <v>278.3</v>
          </cell>
        </row>
        <row r="1539">
          <cell r="A1539" t="str">
            <v>13.40.82</v>
          </cell>
          <cell r="B1539" t="str">
            <v>SUDECAP</v>
          </cell>
          <cell r="C1539" t="str">
            <v>GUARDA CORPO MOD. “TUBOS VERTICAIS”, COM MONTANTES D=2”, FIXAÇÃO A CADA 144 CM, TUBOS VERTICAIS INTERMEDIÁRIOS D= 1 1/4", TUBO INDUSTRIAL CHAPA 16 - 1,50 MM (NBR 6591)</v>
          </cell>
          <cell r="D1539" t="str">
            <v>M</v>
          </cell>
          <cell r="E1539">
            <v>354.58</v>
          </cell>
        </row>
        <row r="1540">
          <cell r="A1540" t="str">
            <v>13.40.83</v>
          </cell>
          <cell r="B1540" t="str">
            <v>SUDECAP</v>
          </cell>
          <cell r="C1540" t="str">
            <v>GUARDA CORPO MOD. “TUBOS VERTICAIS”, COM MONTANTES D=2”, FIXAÇÃO A CADA 144 CM, TUBOS VERTICAIS INTERMEDIÁRIOS D= 1 1/4", CORRIMÃO DUPLO, TUBO INDUSTRIAL CHAPA 16 - 1,50 MM (NBR 6591)</v>
          </cell>
          <cell r="D1540" t="str">
            <v>M</v>
          </cell>
          <cell r="E1540">
            <v>425.39</v>
          </cell>
        </row>
        <row r="1541">
          <cell r="A1541" t="str">
            <v>13.40.84</v>
          </cell>
          <cell r="B1541" t="str">
            <v>SUDECAP</v>
          </cell>
          <cell r="C1541" t="str">
            <v>GUARDA-CORPO MOD. “TIPO TELA”, COM MONTANTES D=2”, A CADA 100 CM E FECHAMENTO EM TELA DE ARAME ONDULADO GALV. FIO Nº 12, FIXADA COM CANTONEIRAS E BARRAS CHATAS, TUBO INDUSTRIAL CHAPA 16 - 1,50 MM (NBR 6591)</v>
          </cell>
          <cell r="D1541" t="str">
            <v>M</v>
          </cell>
          <cell r="E1541">
            <v>297.55</v>
          </cell>
        </row>
        <row r="1542">
          <cell r="A1542" t="str">
            <v>13.40.85</v>
          </cell>
          <cell r="B1542" t="str">
            <v>SUDECAP</v>
          </cell>
          <cell r="C1542" t="str">
            <v>GUARDA-CORPO MOD. “TIPO TELA”, COM MONTANTES D=2”, A CADA 100 CM E FECHAMENTO EM TELA DE ARAME ONDULADO GALV. FIO Nº 12, FIXADA COM CANTONEIRAS E BARRAS CHATAS, CORRIMÃO DUPLO, TUBO INDUSTRIAL CHAPA 16 - 1,50 MM (NBR 6591)</v>
          </cell>
          <cell r="D1542" t="str">
            <v>M</v>
          </cell>
          <cell r="E1542">
            <v>368.86</v>
          </cell>
        </row>
        <row r="1543">
          <cell r="A1543" t="str">
            <v>13.55</v>
          </cell>
          <cell r="B1543" t="str">
            <v>SUDECAP</v>
          </cell>
          <cell r="C1543" t="str">
            <v>ACESSORIOS E PEÇAS COMPLEMENTARES</v>
          </cell>
        </row>
        <row r="1544">
          <cell r="A1544" t="str">
            <v>13.55.01</v>
          </cell>
          <cell r="B1544" t="str">
            <v>SUDECAP</v>
          </cell>
          <cell r="C1544" t="str">
            <v>ALÇAPAO - 60X60 CM, CAIXILHO CHAPA 18</v>
          </cell>
          <cell r="D1544" t="str">
            <v>UN</v>
          </cell>
          <cell r="E1544">
            <v>250.68</v>
          </cell>
        </row>
        <row r="1545">
          <cell r="A1545" t="str">
            <v>13.55.02</v>
          </cell>
          <cell r="B1545" t="str">
            <v>SUDECAP</v>
          </cell>
          <cell r="C1545" t="str">
            <v>ALÇAPAO - 80X80 CM, CAIXILHO CHAPA 18</v>
          </cell>
          <cell r="D1545" t="str">
            <v>UN</v>
          </cell>
          <cell r="E1545">
            <v>334.54</v>
          </cell>
        </row>
        <row r="1546">
          <cell r="A1546" t="str">
            <v>13.55.21</v>
          </cell>
          <cell r="B1546" t="str">
            <v>SUDECAP</v>
          </cell>
          <cell r="C1546" t="str">
            <v>ESCADA MARINHEIRO-TB GALV.D=3/4" C/ GRADIL-TIPO 2</v>
          </cell>
          <cell r="D1546" t="str">
            <v>M</v>
          </cell>
          <cell r="E1546">
            <v>611.44000000000005</v>
          </cell>
        </row>
        <row r="1547">
          <cell r="A1547" t="str">
            <v>13.55.30</v>
          </cell>
          <cell r="B1547" t="str">
            <v>SUDECAP</v>
          </cell>
          <cell r="C1547" t="str">
            <v>BATE-RODAS EM TUBO GALVANIZADO PINTADO D=3"</v>
          </cell>
          <cell r="D1547" t="str">
            <v>UN</v>
          </cell>
          <cell r="E1547">
            <v>162.54</v>
          </cell>
        </row>
        <row r="1548">
          <cell r="A1548" t="str">
            <v>13.55.41</v>
          </cell>
          <cell r="B1548" t="str">
            <v>SUDECAP</v>
          </cell>
          <cell r="C1548" t="str">
            <v>MASTRO P/ BANDEIRA GALV.D=2",E=3,65MM,H=6M PINTADO</v>
          </cell>
          <cell r="D1548" t="str">
            <v>UN</v>
          </cell>
          <cell r="E1548">
            <v>955.28</v>
          </cell>
        </row>
        <row r="1549">
          <cell r="A1549" t="str">
            <v>13.70</v>
          </cell>
          <cell r="B1549" t="str">
            <v>SUDECAP</v>
          </cell>
          <cell r="C1549" t="str">
            <v>PADRAO GRUPO ESCOLAR</v>
          </cell>
        </row>
        <row r="1550">
          <cell r="A1550" t="str">
            <v>13.70.05</v>
          </cell>
          <cell r="B1550" t="str">
            <v>SUDECAP</v>
          </cell>
          <cell r="C1550" t="str">
            <v>J1- JANELA DE CORRER DE FERRO 1X1/8" - 1,6 X 1,6 M</v>
          </cell>
          <cell r="D1550" t="str">
            <v>UN</v>
          </cell>
          <cell r="E1550">
            <v>1343.51</v>
          </cell>
        </row>
        <row r="1551">
          <cell r="A1551" t="str">
            <v>13.70.06</v>
          </cell>
          <cell r="B1551" t="str">
            <v>SUDECAP</v>
          </cell>
          <cell r="C1551" t="str">
            <v>J9- JANELA DE CORRER DE FERRO 1X1/8" - 3,0 X 1,6 M</v>
          </cell>
          <cell r="D1551" t="str">
            <v>UN</v>
          </cell>
          <cell r="E1551">
            <v>2223.33</v>
          </cell>
        </row>
        <row r="1552">
          <cell r="A1552" t="str">
            <v>13.70.07</v>
          </cell>
          <cell r="B1552" t="str">
            <v>SUDECAP</v>
          </cell>
          <cell r="C1552" t="str">
            <v>J12- JANELA DE CORRER DE FERRO 1X1/8"- 2,0 X 1,6 M</v>
          </cell>
          <cell r="D1552" t="str">
            <v>UN</v>
          </cell>
          <cell r="E1552">
            <v>1703.61</v>
          </cell>
        </row>
        <row r="1553">
          <cell r="A1553" t="str">
            <v>13.70.08</v>
          </cell>
          <cell r="B1553" t="str">
            <v>SUDECAP</v>
          </cell>
          <cell r="C1553" t="str">
            <v>J7- JANELA DE CORRER DE FERRO 1X1/8"- 2,6 X 1,6 M</v>
          </cell>
          <cell r="D1553" t="str">
            <v>UN</v>
          </cell>
          <cell r="E1553">
            <v>2101.29</v>
          </cell>
        </row>
        <row r="1554">
          <cell r="A1554" t="str">
            <v>13.70.18</v>
          </cell>
          <cell r="B1554" t="str">
            <v>SUDECAP</v>
          </cell>
          <cell r="C1554" t="str">
            <v>J2- BASCULANTE DE FERRO 1X1/8" - 1,6 X 0,5 M</v>
          </cell>
          <cell r="D1554" t="str">
            <v>UN</v>
          </cell>
          <cell r="E1554">
            <v>663.36</v>
          </cell>
        </row>
        <row r="1555">
          <cell r="A1555" t="str">
            <v>13.70.20</v>
          </cell>
          <cell r="B1555" t="str">
            <v>SUDECAP</v>
          </cell>
          <cell r="C1555" t="str">
            <v>J3- BASCULANTE DE FERRO 1X1/8" - 2,3 X 0,5 M</v>
          </cell>
          <cell r="D1555" t="str">
            <v>UN</v>
          </cell>
          <cell r="E1555">
            <v>911.74</v>
          </cell>
        </row>
        <row r="1556">
          <cell r="A1556" t="str">
            <v>13.70.21</v>
          </cell>
          <cell r="B1556" t="str">
            <v>SUDECAP</v>
          </cell>
          <cell r="C1556" t="str">
            <v>J4- BASCULANTE DE FERRO 1X1/8" - 3,2 X 0,5 M</v>
          </cell>
          <cell r="D1556" t="str">
            <v>UN</v>
          </cell>
          <cell r="E1556">
            <v>1225.73</v>
          </cell>
        </row>
        <row r="1557">
          <cell r="A1557" t="str">
            <v>13.70.23</v>
          </cell>
          <cell r="B1557" t="str">
            <v>SUDECAP</v>
          </cell>
          <cell r="C1557" t="str">
            <v>J5- BASCULANTE DE FERRO 1X1/8" - 2,6 X 0,5 M</v>
          </cell>
          <cell r="D1557" t="str">
            <v>UN</v>
          </cell>
          <cell r="E1557">
            <v>1025.5899999999999</v>
          </cell>
        </row>
        <row r="1558">
          <cell r="A1558" t="str">
            <v>13.70.35</v>
          </cell>
          <cell r="B1558" t="str">
            <v>SUDECAP</v>
          </cell>
          <cell r="C1558" t="str">
            <v>PF1- PORTA DE ABRIR CHAPA DOBRADA 1FL. 0,8 X 2,1 M</v>
          </cell>
          <cell r="D1558" t="str">
            <v>UN</v>
          </cell>
          <cell r="E1558">
            <v>1456.44</v>
          </cell>
        </row>
        <row r="1559">
          <cell r="A1559" t="str">
            <v>13.70.36</v>
          </cell>
          <cell r="B1559" t="str">
            <v>SUDECAP</v>
          </cell>
          <cell r="C1559" t="str">
            <v>PF2- PORTA DE ABRIR CHAPA DOBRADA 1FL. 0,6 X 2,1 M</v>
          </cell>
          <cell r="D1559" t="str">
            <v>UN</v>
          </cell>
          <cell r="E1559">
            <v>1215.07</v>
          </cell>
        </row>
        <row r="1560">
          <cell r="A1560" t="str">
            <v>13.70.37</v>
          </cell>
          <cell r="B1560" t="str">
            <v>SUDECAP</v>
          </cell>
          <cell r="C1560" t="str">
            <v>PF7- PORTA DE ABRIR CHAPA DOBRADA 1FL. 1,0 X 2,1 M</v>
          </cell>
          <cell r="D1560" t="str">
            <v>UN</v>
          </cell>
          <cell r="E1560">
            <v>1736.8</v>
          </cell>
        </row>
        <row r="1561">
          <cell r="A1561" t="str">
            <v>13.70.39</v>
          </cell>
          <cell r="B1561" t="str">
            <v>SUDECAP</v>
          </cell>
          <cell r="C1561" t="str">
            <v>PF6- PORTA DE ABRIR CHAPA DOBRADA 2FLS. 1,6X2,1 M</v>
          </cell>
          <cell r="D1561" t="str">
            <v>UN</v>
          </cell>
          <cell r="E1561">
            <v>2440.87</v>
          </cell>
        </row>
        <row r="1562">
          <cell r="A1562" t="str">
            <v>13.70.43</v>
          </cell>
          <cell r="B1562" t="str">
            <v>SUDECAP</v>
          </cell>
          <cell r="C1562" t="str">
            <v>PF4- PORTA DE CORRER CHAPA DOBRADA 2FLS. 1,5X2,1 M</v>
          </cell>
          <cell r="D1562" t="str">
            <v>UN</v>
          </cell>
          <cell r="E1562">
            <v>2645.29</v>
          </cell>
        </row>
        <row r="1563">
          <cell r="A1563" t="str">
            <v>13.70.62</v>
          </cell>
          <cell r="B1563" t="str">
            <v>SUDECAP</v>
          </cell>
          <cell r="C1563" t="str">
            <v>PT2- PORTA DE ABRIR DE FERRO E TELA 1 FL.0,8X1,25M</v>
          </cell>
          <cell r="D1563" t="str">
            <v>UN</v>
          </cell>
          <cell r="E1563">
            <v>402.75</v>
          </cell>
        </row>
        <row r="1564">
          <cell r="A1564" t="str">
            <v>13.72</v>
          </cell>
          <cell r="B1564" t="str">
            <v>SUDECAP</v>
          </cell>
          <cell r="C1564" t="str">
            <v>PADRAO POLICLINICA</v>
          </cell>
        </row>
        <row r="1565">
          <cell r="A1565" t="str">
            <v>13.72.20</v>
          </cell>
          <cell r="B1565" t="str">
            <v>SUDECAP</v>
          </cell>
          <cell r="C1565" t="str">
            <v>J3- MAXIMO AR DE METALON - 1,65 X 2,90 M</v>
          </cell>
          <cell r="D1565" t="str">
            <v>UN</v>
          </cell>
          <cell r="E1565">
            <v>2012.19</v>
          </cell>
        </row>
        <row r="1566">
          <cell r="A1566" t="str">
            <v>13.72.22</v>
          </cell>
          <cell r="B1566" t="str">
            <v>SUDECAP</v>
          </cell>
          <cell r="C1566" t="str">
            <v>J5- MAXIMO AR DE METALON - 1,65 X 3,20 M</v>
          </cell>
          <cell r="D1566" t="str">
            <v>UN</v>
          </cell>
          <cell r="E1566">
            <v>2854.64</v>
          </cell>
        </row>
        <row r="1567">
          <cell r="A1567" t="str">
            <v>13.74</v>
          </cell>
          <cell r="B1567" t="str">
            <v>SUDECAP</v>
          </cell>
          <cell r="C1567" t="str">
            <v>PADRAO UNIDADE DE SAUDE</v>
          </cell>
        </row>
        <row r="1568">
          <cell r="A1568" t="str">
            <v>13.74.05</v>
          </cell>
          <cell r="B1568" t="str">
            <v>SUDECAP</v>
          </cell>
          <cell r="C1568" t="str">
            <v>MAXIMO AR DE METALON - 0,6 X 1,2 M</v>
          </cell>
          <cell r="D1568" t="str">
            <v>UN</v>
          </cell>
          <cell r="E1568">
            <v>490.17</v>
          </cell>
        </row>
        <row r="1569">
          <cell r="A1569" t="str">
            <v>13.74.06</v>
          </cell>
          <cell r="B1569" t="str">
            <v>SUDECAP</v>
          </cell>
          <cell r="C1569" t="str">
            <v>MAXIMO AR DE METALON - 0,6 X 2,0 M</v>
          </cell>
          <cell r="D1569" t="str">
            <v>UN</v>
          </cell>
          <cell r="E1569">
            <v>775.29</v>
          </cell>
        </row>
        <row r="1570">
          <cell r="A1570" t="str">
            <v>13.76</v>
          </cell>
          <cell r="B1570" t="str">
            <v>SUDECAP</v>
          </cell>
          <cell r="C1570" t="str">
            <v>PADRAO CENTRO DE SAUDE</v>
          </cell>
        </row>
        <row r="1571">
          <cell r="A1571" t="str">
            <v>13.76.05</v>
          </cell>
          <cell r="B1571" t="str">
            <v>SUDECAP</v>
          </cell>
          <cell r="C1571" t="str">
            <v>JF1- BASCULANTE DE FERRO 3/4X1/8"- 3,0 X 1,0 M</v>
          </cell>
          <cell r="D1571" t="str">
            <v>UN</v>
          </cell>
          <cell r="E1571">
            <v>1683.18</v>
          </cell>
        </row>
        <row r="1572">
          <cell r="A1572" t="str">
            <v>13.76.09</v>
          </cell>
          <cell r="B1572" t="str">
            <v>SUDECAP</v>
          </cell>
          <cell r="C1572" t="str">
            <v>JF3- BASCULANTE DE FERRO 3/4X1/8"- 0,5 X 1,0 M</v>
          </cell>
          <cell r="D1572" t="str">
            <v>UN</v>
          </cell>
          <cell r="E1572">
            <v>462.23</v>
          </cell>
        </row>
        <row r="1573">
          <cell r="A1573" t="str">
            <v>13.76.11</v>
          </cell>
          <cell r="B1573" t="str">
            <v>SUDECAP</v>
          </cell>
          <cell r="C1573" t="str">
            <v>JF4- BASCULANTE DE FERRO 3/4X1/8"- 1,1 X 1,5 M</v>
          </cell>
          <cell r="D1573" t="str">
            <v>UN</v>
          </cell>
          <cell r="E1573">
            <v>1017.67</v>
          </cell>
        </row>
        <row r="1574">
          <cell r="A1574" t="str">
            <v>13.76.27</v>
          </cell>
          <cell r="B1574" t="str">
            <v>SUDECAP</v>
          </cell>
          <cell r="C1574" t="str">
            <v>PF2-PORTA DE ABRIR - VENEZIANA - CHAPA - 0,7X2,8 M</v>
          </cell>
          <cell r="D1574" t="str">
            <v>UN</v>
          </cell>
          <cell r="E1574">
            <v>1856.07</v>
          </cell>
        </row>
        <row r="1575">
          <cell r="A1575" t="str">
            <v>13.76.29</v>
          </cell>
          <cell r="B1575" t="str">
            <v>SUDECAP</v>
          </cell>
          <cell r="C1575" t="str">
            <v>PF2A-PORTA DE ABRIR-VENEZIANA-CHAPA - 0,8 X 2,8 M</v>
          </cell>
          <cell r="D1575" t="str">
            <v>UN</v>
          </cell>
          <cell r="E1575">
            <v>1972.83</v>
          </cell>
        </row>
        <row r="1576">
          <cell r="A1576" t="str">
            <v>13.76.30</v>
          </cell>
          <cell r="B1576" t="str">
            <v>SUDECAP</v>
          </cell>
          <cell r="C1576" t="str">
            <v>PF2B-PORTA DE ABRIR-VENEZIANA-CHAPA - 0,9 X 2,8 M</v>
          </cell>
          <cell r="D1576" t="str">
            <v>UN</v>
          </cell>
          <cell r="E1576">
            <v>2095.6999999999998</v>
          </cell>
        </row>
        <row r="1577">
          <cell r="A1577" t="str">
            <v>13.76.50</v>
          </cell>
          <cell r="B1577" t="str">
            <v>SUDECAP</v>
          </cell>
          <cell r="C1577" t="str">
            <v>PORTAO DE METALON 50X20 A CADA 15CM - 2,2 X 2,0 M</v>
          </cell>
          <cell r="D1577" t="str">
            <v>UN</v>
          </cell>
          <cell r="E1577">
            <v>1808.93</v>
          </cell>
        </row>
        <row r="1578">
          <cell r="A1578" t="str">
            <v>13.76.52</v>
          </cell>
          <cell r="B1578" t="str">
            <v>SUDECAP</v>
          </cell>
          <cell r="C1578" t="str">
            <v>PORTAO DE METALON 50X20 A CADA 15CM - 1,1 X 2,0 M</v>
          </cell>
          <cell r="D1578" t="str">
            <v>UN</v>
          </cell>
          <cell r="E1578">
            <v>1095</v>
          </cell>
        </row>
        <row r="1579">
          <cell r="A1579" t="str">
            <v>13.78</v>
          </cell>
          <cell r="B1579" t="str">
            <v>SUDECAP</v>
          </cell>
          <cell r="C1579" t="str">
            <v>PADRAO CRECHE</v>
          </cell>
        </row>
        <row r="1580">
          <cell r="A1580" t="str">
            <v>13.78.20</v>
          </cell>
          <cell r="B1580" t="str">
            <v>SUDECAP</v>
          </cell>
          <cell r="C1580" t="str">
            <v>P-2 PORTA DE CORRER DE METALON 1 FL 1,20 X 2,20 M</v>
          </cell>
          <cell r="D1580" t="str">
            <v>UN</v>
          </cell>
          <cell r="E1580">
            <v>2203.52</v>
          </cell>
        </row>
        <row r="1581">
          <cell r="A1581" t="str">
            <v>13.78.25</v>
          </cell>
          <cell r="B1581" t="str">
            <v>SUDECAP</v>
          </cell>
          <cell r="C1581" t="str">
            <v>PORTA DE CORRER DE FERRO/TELA ARTISTEX 1,75X2,10 M</v>
          </cell>
          <cell r="D1581" t="str">
            <v>UN</v>
          </cell>
          <cell r="E1581">
            <v>1177.24</v>
          </cell>
        </row>
        <row r="1582">
          <cell r="A1582" t="str">
            <v>13.78.55</v>
          </cell>
          <cell r="B1582" t="str">
            <v>SUDECAP</v>
          </cell>
          <cell r="C1582" t="str">
            <v>GUICHE DE ABRIR DE METALON 2 FL 0,9 X 0,7 M</v>
          </cell>
          <cell r="D1582" t="str">
            <v>UN</v>
          </cell>
          <cell r="E1582">
            <v>597.17999999999995</v>
          </cell>
        </row>
        <row r="1583">
          <cell r="A1583" t="str">
            <v>13.91</v>
          </cell>
          <cell r="B1583" t="str">
            <v>SUDECAP</v>
          </cell>
          <cell r="C1583" t="str">
            <v>ALAMBRADO</v>
          </cell>
        </row>
        <row r="1584">
          <cell r="A1584" t="str">
            <v>13.91.01</v>
          </cell>
          <cell r="B1584" t="str">
            <v>SUDECAP</v>
          </cell>
          <cell r="C1584" t="str">
            <v>EM TUBO GALVANIZ. DIN-2440 D=2",TELA #2" E FIO 12</v>
          </cell>
          <cell r="D1584" t="str">
            <v>M2</v>
          </cell>
          <cell r="E1584">
            <v>166.57</v>
          </cell>
        </row>
        <row r="1585">
          <cell r="A1585" t="str">
            <v>13.92</v>
          </cell>
          <cell r="B1585" t="str">
            <v>SUDECAP</v>
          </cell>
          <cell r="C1585" t="str">
            <v>ESTRUTURA SUPORTE PARA FIXAÇAO DE ARAME FARPADO</v>
          </cell>
        </row>
        <row r="1586">
          <cell r="A1586" t="str">
            <v>13.92.01</v>
          </cell>
          <cell r="B1586" t="str">
            <v>SUDECAP</v>
          </cell>
          <cell r="C1586" t="str">
            <v>CANTONEIRA FERRO 1 1/2x3/16" COMP=1,1M C/CHUMBADOR</v>
          </cell>
          <cell r="D1586" t="str">
            <v>UN</v>
          </cell>
          <cell r="E1586">
            <v>69.63</v>
          </cell>
        </row>
        <row r="1587">
          <cell r="A1587" t="str">
            <v>13.92.02</v>
          </cell>
          <cell r="B1587" t="str">
            <v>SUDECAP</v>
          </cell>
          <cell r="C1587" t="str">
            <v>ARAME FARPADO ESTICADO E AMARRADO A CANTONEIRA</v>
          </cell>
          <cell r="D1587" t="str">
            <v>M</v>
          </cell>
          <cell r="E1587">
            <v>2.64</v>
          </cell>
        </row>
        <row r="1588">
          <cell r="A1588">
            <v>14</v>
          </cell>
          <cell r="B1588" t="str">
            <v>SUDECAP</v>
          </cell>
          <cell r="C1588" t="str">
            <v>REVESTIMENTOS</v>
          </cell>
        </row>
        <row r="1589">
          <cell r="A1589" t="str">
            <v>14.05</v>
          </cell>
          <cell r="B1589" t="str">
            <v>SUDECAP</v>
          </cell>
          <cell r="C1589" t="str">
            <v>REVESTIMENTO COM ARGAMASSA DE CIMENTO, CAL E AREIA</v>
          </cell>
        </row>
        <row r="1590">
          <cell r="A1590" t="str">
            <v>14.05.05</v>
          </cell>
          <cell r="B1590" t="str">
            <v>SUDECAP</v>
          </cell>
          <cell r="C1590" t="str">
            <v>CHAPISCO COM ARGAMASSA 1:3 CIM./AREIA, A COLHER</v>
          </cell>
          <cell r="D1590" t="str">
            <v>M2</v>
          </cell>
          <cell r="E1590">
            <v>7.22</v>
          </cell>
        </row>
        <row r="1591">
          <cell r="A1591" t="str">
            <v>14.05.07</v>
          </cell>
          <cell r="B1591" t="str">
            <v>SUDECAP</v>
          </cell>
          <cell r="C1591" t="str">
            <v>CHAPISCO COM ARGAMASSA 1:3 CIM./AREIA, A PENEIRA</v>
          </cell>
          <cell r="D1591" t="str">
            <v>M2</v>
          </cell>
          <cell r="E1591">
            <v>10.77</v>
          </cell>
        </row>
        <row r="1592">
          <cell r="A1592" t="str">
            <v>14.05.21</v>
          </cell>
          <cell r="B1592" t="str">
            <v>SUDECAP</v>
          </cell>
          <cell r="C1592" t="str">
            <v>EMBOÇO COM ARGAMASSA 1:6 CIMENTO E AREIA</v>
          </cell>
          <cell r="D1592" t="str">
            <v>M2</v>
          </cell>
          <cell r="E1592">
            <v>23.61</v>
          </cell>
        </row>
        <row r="1593">
          <cell r="A1593" t="str">
            <v>14.05.31</v>
          </cell>
          <cell r="B1593" t="str">
            <v>SUDECAP</v>
          </cell>
          <cell r="C1593" t="str">
            <v>REBOCO COM ARGAMASSA 1:7 CIMENTO E AREIA</v>
          </cell>
          <cell r="D1593" t="str">
            <v>M2</v>
          </cell>
          <cell r="E1593">
            <v>30.97</v>
          </cell>
        </row>
        <row r="1594">
          <cell r="A1594" t="str">
            <v>14.05.34</v>
          </cell>
          <cell r="B1594" t="str">
            <v>SUDECAP</v>
          </cell>
          <cell r="C1594" t="str">
            <v>REBOCO COM ARGAMASSA 1:4</v>
          </cell>
          <cell r="D1594" t="str">
            <v>M2</v>
          </cell>
          <cell r="E1594">
            <v>33.11</v>
          </cell>
        </row>
        <row r="1595">
          <cell r="A1595" t="str">
            <v>14.05.41</v>
          </cell>
          <cell r="B1595" t="str">
            <v>SUDECAP</v>
          </cell>
          <cell r="C1595" t="str">
            <v>REBOCO COM ARGAMASSA 1:4 E SIKA 1 /EQUIVALENTE</v>
          </cell>
          <cell r="D1595" t="str">
            <v>M2</v>
          </cell>
          <cell r="E1595">
            <v>35.700000000000003</v>
          </cell>
        </row>
        <row r="1596">
          <cell r="A1596" t="str">
            <v>14.05.43</v>
          </cell>
          <cell r="B1596" t="str">
            <v>SUDECAP</v>
          </cell>
          <cell r="C1596" t="str">
            <v>REBOCO COM ARGAMASSA 1:4 NATADO (BARRA LISA)</v>
          </cell>
          <cell r="D1596" t="str">
            <v>M2</v>
          </cell>
          <cell r="E1596">
            <v>38.19</v>
          </cell>
        </row>
        <row r="1597">
          <cell r="A1597" t="str">
            <v>14.05.61</v>
          </cell>
          <cell r="B1597" t="str">
            <v>SUDECAP</v>
          </cell>
          <cell r="C1597" t="str">
            <v>REBOCO TIPO MASSA FINA COM ARGAMASSA 1:7</v>
          </cell>
          <cell r="D1597" t="str">
            <v>M2</v>
          </cell>
          <cell r="E1597">
            <v>18.010000000000002</v>
          </cell>
        </row>
        <row r="1598">
          <cell r="A1598" t="str">
            <v>14.05.71</v>
          </cell>
          <cell r="B1598" t="str">
            <v>SUDECAP</v>
          </cell>
          <cell r="C1598" t="str">
            <v>SULCO NO REBOCO LARGURA=2CM</v>
          </cell>
          <cell r="D1598" t="str">
            <v>M</v>
          </cell>
          <cell r="E1598">
            <v>10.51</v>
          </cell>
        </row>
        <row r="1599">
          <cell r="A1599" t="str">
            <v>14.05.77</v>
          </cell>
          <cell r="B1599" t="str">
            <v>SUDECAP</v>
          </cell>
          <cell r="C1599" t="str">
            <v>ABERTURA DE JUNTA EM ARGAMASSA DE REVEST.L=1 A 2CM</v>
          </cell>
          <cell r="D1599" t="str">
            <v>M</v>
          </cell>
          <cell r="E1599">
            <v>10.51</v>
          </cell>
        </row>
        <row r="1600">
          <cell r="A1600" t="str">
            <v>14.06</v>
          </cell>
          <cell r="B1600" t="str">
            <v>SUDECAP</v>
          </cell>
          <cell r="C1600" t="str">
            <v>REVESTIMENTO COM ARGAMASSA ESPECIAL</v>
          </cell>
        </row>
        <row r="1601">
          <cell r="A1601" t="str">
            <v>14.06.01</v>
          </cell>
          <cell r="B1601" t="str">
            <v>SUDECAP</v>
          </cell>
          <cell r="C1601" t="str">
            <v>REVESTIMENTO COM ARGAMASSA BARITADA</v>
          </cell>
          <cell r="D1601" t="str">
            <v>M2</v>
          </cell>
          <cell r="E1601">
            <v>63.03</v>
          </cell>
        </row>
        <row r="1602">
          <cell r="A1602" t="str">
            <v>14.07</v>
          </cell>
          <cell r="B1602" t="str">
            <v>SUDECAP</v>
          </cell>
          <cell r="C1602" t="str">
            <v>REVESTIMENTO INTERNO EM GESSO</v>
          </cell>
        </row>
        <row r="1603">
          <cell r="A1603" t="str">
            <v>14.07.01</v>
          </cell>
          <cell r="B1603" t="str">
            <v>SUDECAP</v>
          </cell>
          <cell r="C1603" t="str">
            <v>REVESTIMENTO DE PAREDES INTERNAS E TETOS EM GESSO</v>
          </cell>
          <cell r="D1603" t="str">
            <v>M2</v>
          </cell>
          <cell r="E1603">
            <v>21.45</v>
          </cell>
        </row>
        <row r="1604">
          <cell r="A1604" t="str">
            <v>14.15</v>
          </cell>
          <cell r="B1604" t="str">
            <v>SUDECAP</v>
          </cell>
          <cell r="C1604" t="str">
            <v>REVESTIMENTO COM AZULEJO</v>
          </cell>
        </row>
        <row r="1605">
          <cell r="A1605" t="str">
            <v>14.15.05</v>
          </cell>
          <cell r="B1605" t="str">
            <v>SUDECAP</v>
          </cell>
          <cell r="C1605" t="str">
            <v>BRANCO 15X15 CM, EXTRA</v>
          </cell>
          <cell r="D1605" t="str">
            <v>M2</v>
          </cell>
          <cell r="E1605">
            <v>71.84</v>
          </cell>
        </row>
        <row r="1606">
          <cell r="A1606" t="str">
            <v>14.15.06</v>
          </cell>
          <cell r="B1606" t="str">
            <v>SUDECAP</v>
          </cell>
          <cell r="C1606" t="str">
            <v>BRANCO 20X20CM, EXTRA</v>
          </cell>
          <cell r="D1606" t="str">
            <v>M2</v>
          </cell>
          <cell r="E1606">
            <v>71.790000000000006</v>
          </cell>
        </row>
        <row r="1607">
          <cell r="A1607" t="str">
            <v>14.17</v>
          </cell>
          <cell r="B1607" t="str">
            <v>SUDECAP</v>
          </cell>
          <cell r="C1607" t="str">
            <v>REVESTIMENTO COM CERAMICA</v>
          </cell>
        </row>
        <row r="1608">
          <cell r="A1608" t="str">
            <v>14.17.09</v>
          </cell>
          <cell r="B1608" t="str">
            <v>SUDECAP</v>
          </cell>
          <cell r="C1608" t="str">
            <v>10X10CM LINHA ARQUITETURAL BEGE/BRANCO ELIANE/EQUIVALENTE</v>
          </cell>
          <cell r="D1608" t="str">
            <v>M2</v>
          </cell>
          <cell r="E1608">
            <v>117.02</v>
          </cell>
        </row>
        <row r="1609">
          <cell r="A1609" t="str">
            <v>14.17.10</v>
          </cell>
          <cell r="B1609" t="str">
            <v>SUDECAP</v>
          </cell>
          <cell r="C1609" t="str">
            <v>10X10CM ARQUITE. VERDE/AZUL/CINZA MEDIO ELIANE/EQUIVALENTE</v>
          </cell>
          <cell r="D1609" t="str">
            <v>M2</v>
          </cell>
          <cell r="E1609">
            <v>85.61</v>
          </cell>
        </row>
        <row r="1610">
          <cell r="A1610" t="str">
            <v>14.17.11</v>
          </cell>
          <cell r="B1610" t="str">
            <v>SUDECAP</v>
          </cell>
          <cell r="C1610" t="str">
            <v>10X10CM ARQUITE.AZUL/VERDE/DAMASCO ESCURO ELIANE/S</v>
          </cell>
          <cell r="D1610" t="str">
            <v>M2</v>
          </cell>
          <cell r="E1610">
            <v>121.22</v>
          </cell>
        </row>
        <row r="1611">
          <cell r="A1611" t="str">
            <v>14.17.12</v>
          </cell>
          <cell r="B1611" t="str">
            <v>SUDECAP</v>
          </cell>
          <cell r="C1611" t="str">
            <v>10X10CM LINHA ARQUITETURAL COR CEREJA ELIANE/EQUIVALENTE</v>
          </cell>
          <cell r="D1611" t="str">
            <v>M2</v>
          </cell>
          <cell r="E1611">
            <v>46.25</v>
          </cell>
        </row>
        <row r="1612">
          <cell r="A1612" t="str">
            <v>14.17.13</v>
          </cell>
          <cell r="B1612" t="str">
            <v>SUDECAP</v>
          </cell>
          <cell r="C1612" t="str">
            <v>25X33,5 CM LINHA FORMA SLIM BRANCA ELIANE/EQUIVALENTE</v>
          </cell>
          <cell r="D1612" t="str">
            <v>M2</v>
          </cell>
          <cell r="E1612">
            <v>58.74</v>
          </cell>
        </row>
        <row r="1613">
          <cell r="A1613" t="str">
            <v>14.21</v>
          </cell>
          <cell r="B1613" t="str">
            <v>SUDECAP</v>
          </cell>
          <cell r="C1613" t="str">
            <v>REVESTIMENTO COM PEDRA</v>
          </cell>
        </row>
        <row r="1614">
          <cell r="A1614" t="str">
            <v>14.21.03</v>
          </cell>
          <cell r="B1614" t="str">
            <v>SUDECAP</v>
          </cell>
          <cell r="C1614" t="str">
            <v>ARREMATE EM ARDOSIA H=5CM</v>
          </cell>
          <cell r="D1614" t="str">
            <v>M</v>
          </cell>
          <cell r="E1614">
            <v>12.61</v>
          </cell>
        </row>
        <row r="1615">
          <cell r="A1615" t="str">
            <v>14.21.05</v>
          </cell>
          <cell r="B1615" t="str">
            <v>SUDECAP</v>
          </cell>
          <cell r="C1615" t="str">
            <v>ARDOSIA 40 X 40 CM</v>
          </cell>
          <cell r="D1615" t="str">
            <v>M2</v>
          </cell>
          <cell r="E1615">
            <v>71.569999999999993</v>
          </cell>
        </row>
        <row r="1616">
          <cell r="A1616" t="str">
            <v>14.21.10</v>
          </cell>
          <cell r="B1616" t="str">
            <v>SUDECAP</v>
          </cell>
          <cell r="C1616" t="str">
            <v>MARMORE BRANCO NACIONAL, E= 2 CM</v>
          </cell>
          <cell r="D1616" t="str">
            <v>M2</v>
          </cell>
          <cell r="E1616">
            <v>231.28</v>
          </cell>
        </row>
        <row r="1617">
          <cell r="A1617" t="str">
            <v>14.21.11</v>
          </cell>
          <cell r="B1617" t="str">
            <v>SUDECAP</v>
          </cell>
          <cell r="C1617" t="str">
            <v>GRANITO CINZA CORUMBA E=2CM</v>
          </cell>
          <cell r="D1617" t="str">
            <v>M2</v>
          </cell>
          <cell r="E1617">
            <v>262.77999999999997</v>
          </cell>
        </row>
        <row r="1618">
          <cell r="A1618" t="str">
            <v>14.35</v>
          </cell>
          <cell r="B1618" t="str">
            <v>SUDECAP</v>
          </cell>
          <cell r="C1618" t="str">
            <v>COMPLEMENTO PARA ARREMATE CERAMICO</v>
          </cell>
        </row>
        <row r="1619">
          <cell r="A1619" t="str">
            <v>14.35.02</v>
          </cell>
          <cell r="B1619" t="str">
            <v>SUDECAP</v>
          </cell>
          <cell r="C1619" t="str">
            <v>CANTONEIRA ALUMINIO P/ ACABAMENTO DE QUINA DS-020</v>
          </cell>
          <cell r="D1619" t="str">
            <v>M</v>
          </cell>
          <cell r="E1619">
            <v>14.15</v>
          </cell>
        </row>
        <row r="1620">
          <cell r="A1620">
            <v>15</v>
          </cell>
          <cell r="B1620" t="str">
            <v>SUDECAP</v>
          </cell>
          <cell r="C1620" t="str">
            <v>PISOS, RODAPES, SOLEIRAS E PEITORIS</v>
          </cell>
        </row>
        <row r="1621">
          <cell r="A1621" t="str">
            <v>15.02</v>
          </cell>
          <cell r="B1621" t="str">
            <v>SUDECAP</v>
          </cell>
          <cell r="C1621" t="str">
            <v>LAJE DE TRANSIÇAO</v>
          </cell>
        </row>
        <row r="1622">
          <cell r="A1622" t="str">
            <v>15.02.05</v>
          </cell>
          <cell r="B1622" t="str">
            <v>SUDECAP</v>
          </cell>
          <cell r="C1622" t="str">
            <v>E= 6,0 CM, SEM JUNTA FCK&gt;= 20 MPA (MANUAL)</v>
          </cell>
          <cell r="D1622" t="str">
            <v>M2</v>
          </cell>
          <cell r="E1622">
            <v>48.76</v>
          </cell>
        </row>
        <row r="1623">
          <cell r="A1623" t="str">
            <v>15.02.07</v>
          </cell>
          <cell r="B1623" t="str">
            <v>SUDECAP</v>
          </cell>
          <cell r="C1623" t="str">
            <v>E=  8,0 CM, SEM JUNTA FCK &gt;= 20 MPA (MANUAL)</v>
          </cell>
          <cell r="D1623" t="str">
            <v>M2</v>
          </cell>
          <cell r="E1623">
            <v>61.82</v>
          </cell>
        </row>
        <row r="1624">
          <cell r="A1624" t="str">
            <v>15.02.09</v>
          </cell>
          <cell r="B1624" t="str">
            <v>SUDECAP</v>
          </cell>
          <cell r="C1624" t="str">
            <v>E= 10,0 CM, SEM JUNTA FCK &gt;= 20MPA</v>
          </cell>
          <cell r="D1624" t="str">
            <v>M2</v>
          </cell>
          <cell r="E1624">
            <v>74.89</v>
          </cell>
        </row>
        <row r="1625">
          <cell r="A1625" t="str">
            <v>15.02.15</v>
          </cell>
          <cell r="B1625" t="str">
            <v>SUDECAP</v>
          </cell>
          <cell r="C1625" t="str">
            <v>E=  6 CM, COM JUNTA DE MADEIRA DE 2 X 2 M</v>
          </cell>
          <cell r="D1625" t="str">
            <v>M2</v>
          </cell>
          <cell r="E1625">
            <v>59.47</v>
          </cell>
        </row>
        <row r="1626">
          <cell r="A1626" t="str">
            <v>15.02.17</v>
          </cell>
          <cell r="B1626" t="str">
            <v>SUDECAP</v>
          </cell>
          <cell r="C1626" t="str">
            <v>E=  8 CM, COM JUNTA DE MADEIRA DE 2 X 2 M</v>
          </cell>
          <cell r="D1626" t="str">
            <v>M2</v>
          </cell>
          <cell r="E1626">
            <v>74.400000000000006</v>
          </cell>
        </row>
        <row r="1627">
          <cell r="A1627" t="str">
            <v>15.02.19</v>
          </cell>
          <cell r="B1627" t="str">
            <v>SUDECAP</v>
          </cell>
          <cell r="C1627" t="str">
            <v>E= 10 CM, COM JUNTA DE MADEIRA DE 2 X 2 M</v>
          </cell>
          <cell r="D1627" t="str">
            <v>M2</v>
          </cell>
          <cell r="E1627">
            <v>89.34</v>
          </cell>
        </row>
        <row r="1628">
          <cell r="A1628" t="str">
            <v>15.03</v>
          </cell>
          <cell r="B1628" t="str">
            <v>SUDECAP</v>
          </cell>
          <cell r="C1628" t="str">
            <v>LAJE DE PISO</v>
          </cell>
        </row>
        <row r="1629">
          <cell r="A1629" t="str">
            <v>15.03.01</v>
          </cell>
          <cell r="B1629" t="str">
            <v>SUDECAP</v>
          </cell>
          <cell r="C1629" t="str">
            <v>CONCRETO &gt;=20MPA USINADO E=8CM MECANIZ.(INCL.TELA)</v>
          </cell>
          <cell r="D1629" t="str">
            <v>M2</v>
          </cell>
          <cell r="E1629">
            <v>65.58</v>
          </cell>
        </row>
        <row r="1630">
          <cell r="A1630" t="str">
            <v>15.04</v>
          </cell>
          <cell r="B1630" t="str">
            <v>SUDECAP</v>
          </cell>
          <cell r="C1630" t="str">
            <v>CONTRAPISO DESEMPENADO, COM ARG.1:3 SEM JUNTA</v>
          </cell>
        </row>
        <row r="1631">
          <cell r="A1631" t="str">
            <v>15.04.05</v>
          </cell>
          <cell r="B1631" t="str">
            <v>SUDECAP</v>
          </cell>
          <cell r="C1631" t="str">
            <v>E= 2,0 CM</v>
          </cell>
          <cell r="D1631" t="str">
            <v>M2</v>
          </cell>
          <cell r="E1631">
            <v>32.42</v>
          </cell>
        </row>
        <row r="1632">
          <cell r="A1632" t="str">
            <v>15.04.06</v>
          </cell>
          <cell r="B1632" t="str">
            <v>SUDECAP</v>
          </cell>
          <cell r="C1632" t="str">
            <v>E= 2,5 CM</v>
          </cell>
          <cell r="D1632" t="str">
            <v>M2</v>
          </cell>
          <cell r="E1632">
            <v>35.28</v>
          </cell>
        </row>
        <row r="1633">
          <cell r="A1633" t="str">
            <v>15.04.07</v>
          </cell>
          <cell r="B1633" t="str">
            <v>SUDECAP</v>
          </cell>
          <cell r="C1633" t="str">
            <v>E= 3,0 CM</v>
          </cell>
          <cell r="D1633" t="str">
            <v>M2</v>
          </cell>
          <cell r="E1633">
            <v>38.14</v>
          </cell>
        </row>
        <row r="1634">
          <cell r="A1634" t="str">
            <v>15.05</v>
          </cell>
          <cell r="B1634" t="str">
            <v>SUDECAP</v>
          </cell>
          <cell r="C1634" t="str">
            <v>PISO CIMENT.DESEMP.FELTRADO,ARG.1:3,JUNTA PL.17X3M</v>
          </cell>
        </row>
        <row r="1635">
          <cell r="A1635" t="str">
            <v>15.05.06</v>
          </cell>
          <cell r="B1635" t="str">
            <v>SUDECAP</v>
          </cell>
          <cell r="C1635" t="str">
            <v>E= 2,5 CM, COM JUNTA DE 2 X 2 M</v>
          </cell>
          <cell r="D1635" t="str">
            <v>M2</v>
          </cell>
          <cell r="E1635">
            <v>40.880000000000003</v>
          </cell>
        </row>
        <row r="1636">
          <cell r="A1636" t="str">
            <v>15.05.07</v>
          </cell>
          <cell r="B1636" t="str">
            <v>SUDECAP</v>
          </cell>
          <cell r="C1636" t="str">
            <v>E= 3,0 CM, COM JUNTA DE 2 X 2 M</v>
          </cell>
          <cell r="D1636" t="str">
            <v>M2</v>
          </cell>
          <cell r="E1636">
            <v>43.74</v>
          </cell>
        </row>
        <row r="1637">
          <cell r="A1637" t="str">
            <v>15.05.16</v>
          </cell>
          <cell r="B1637" t="str">
            <v>SUDECAP</v>
          </cell>
          <cell r="C1637" t="str">
            <v>E= 2,5 CM, COM JUNTA DE 1 X 1 M</v>
          </cell>
          <cell r="D1637" t="str">
            <v>M2</v>
          </cell>
          <cell r="E1637">
            <v>42.09</v>
          </cell>
        </row>
        <row r="1638">
          <cell r="A1638" t="str">
            <v>15.05.17</v>
          </cell>
          <cell r="B1638" t="str">
            <v>SUDECAP</v>
          </cell>
          <cell r="C1638" t="str">
            <v>E= 3,0 CM, COM JUNTA DE 1 X 1 M</v>
          </cell>
          <cell r="D1638" t="str">
            <v>M2</v>
          </cell>
          <cell r="E1638">
            <v>44.95</v>
          </cell>
        </row>
        <row r="1639">
          <cell r="A1639" t="str">
            <v>15.05.26</v>
          </cell>
          <cell r="B1639" t="str">
            <v>SUDECAP</v>
          </cell>
          <cell r="C1639" t="str">
            <v>E= 2,5 CM, COM JUNTA DE 0,60 X 0,60 M</v>
          </cell>
          <cell r="D1639" t="str">
            <v>M2</v>
          </cell>
          <cell r="E1639">
            <v>43.71</v>
          </cell>
        </row>
        <row r="1640">
          <cell r="A1640" t="str">
            <v>15.05.27</v>
          </cell>
          <cell r="B1640" t="str">
            <v>SUDECAP</v>
          </cell>
          <cell r="C1640" t="str">
            <v>E= 3,0 CM, COM JUNTA DE 0,60 X 0,60 M</v>
          </cell>
          <cell r="D1640" t="str">
            <v>M2</v>
          </cell>
          <cell r="E1640">
            <v>46.57</v>
          </cell>
        </row>
        <row r="1641">
          <cell r="A1641" t="str">
            <v>15.06</v>
          </cell>
          <cell r="B1641" t="str">
            <v>SUDECAP</v>
          </cell>
          <cell r="C1641" t="str">
            <v>PISO CIMENTADO NATADO COM ARGAMASSA 1:3, SEM JUNTA</v>
          </cell>
        </row>
        <row r="1642">
          <cell r="A1642" t="str">
            <v>15.06.05</v>
          </cell>
          <cell r="B1642" t="str">
            <v>SUDECAP</v>
          </cell>
          <cell r="C1642" t="str">
            <v>E= 2,0 CM</v>
          </cell>
          <cell r="D1642" t="str">
            <v>M2</v>
          </cell>
          <cell r="E1642">
            <v>36.479999999999997</v>
          </cell>
        </row>
        <row r="1643">
          <cell r="A1643" t="str">
            <v>15.06.06</v>
          </cell>
          <cell r="B1643" t="str">
            <v>SUDECAP</v>
          </cell>
          <cell r="C1643" t="str">
            <v>E= 2,5 CM</v>
          </cell>
          <cell r="D1643" t="str">
            <v>M2</v>
          </cell>
          <cell r="E1643">
            <v>39.340000000000003</v>
          </cell>
        </row>
        <row r="1644">
          <cell r="A1644" t="str">
            <v>15.06.07</v>
          </cell>
          <cell r="B1644" t="str">
            <v>SUDECAP</v>
          </cell>
          <cell r="C1644" t="str">
            <v>E= 3,0 CM</v>
          </cell>
          <cell r="D1644" t="str">
            <v>M2</v>
          </cell>
          <cell r="E1644">
            <v>42.2</v>
          </cell>
        </row>
        <row r="1645">
          <cell r="A1645" t="str">
            <v>15.07</v>
          </cell>
          <cell r="B1645" t="str">
            <v>SUDECAP</v>
          </cell>
          <cell r="C1645" t="str">
            <v>PISO CIMENTADO NATADO COM ARG.1:3 JUNTA PL. 17x3MM</v>
          </cell>
        </row>
        <row r="1646">
          <cell r="A1646" t="str">
            <v>15.07.06</v>
          </cell>
          <cell r="B1646" t="str">
            <v>SUDECAP</v>
          </cell>
          <cell r="C1646" t="str">
            <v>E= 2,5 CM COM JUNTA DE 2 X 2 M</v>
          </cell>
          <cell r="D1646" t="str">
            <v>M2</v>
          </cell>
          <cell r="E1646">
            <v>43.93</v>
          </cell>
        </row>
        <row r="1647">
          <cell r="A1647" t="str">
            <v>15.07.07</v>
          </cell>
          <cell r="B1647" t="str">
            <v>SUDECAP</v>
          </cell>
          <cell r="C1647" t="str">
            <v>E= 3,0 CM COM JUNTA DE 2 X 2 M</v>
          </cell>
          <cell r="D1647" t="str">
            <v>M2</v>
          </cell>
          <cell r="E1647">
            <v>46.79</v>
          </cell>
        </row>
        <row r="1648">
          <cell r="A1648" t="str">
            <v>15.07.16</v>
          </cell>
          <cell r="B1648" t="str">
            <v>SUDECAP</v>
          </cell>
          <cell r="C1648" t="str">
            <v>E= 2,5 CM COM JUNTA DE 1 X 1 M</v>
          </cell>
          <cell r="D1648" t="str">
            <v>M2</v>
          </cell>
          <cell r="E1648">
            <v>45.14</v>
          </cell>
        </row>
        <row r="1649">
          <cell r="A1649" t="str">
            <v>15.07.17</v>
          </cell>
          <cell r="B1649" t="str">
            <v>SUDECAP</v>
          </cell>
          <cell r="C1649" t="str">
            <v>E= 3,0 CM COM JUNTA DE 1 X 1 M</v>
          </cell>
          <cell r="D1649" t="str">
            <v>M2</v>
          </cell>
          <cell r="E1649">
            <v>48</v>
          </cell>
        </row>
        <row r="1650">
          <cell r="A1650" t="str">
            <v>15.07.26</v>
          </cell>
          <cell r="B1650" t="str">
            <v>SUDECAP</v>
          </cell>
          <cell r="C1650" t="str">
            <v>E= 2,5 CM COM JUNTA DE 0,60 X 0,60 M</v>
          </cell>
          <cell r="D1650" t="str">
            <v>M2</v>
          </cell>
          <cell r="E1650">
            <v>46.76</v>
          </cell>
        </row>
        <row r="1651">
          <cell r="A1651" t="str">
            <v>15.07.27</v>
          </cell>
          <cell r="B1651" t="str">
            <v>SUDECAP</v>
          </cell>
          <cell r="C1651" t="str">
            <v>E= 3,0 CM COM JUNTA DE 0,60 X 0,60 M</v>
          </cell>
          <cell r="D1651" t="str">
            <v>M2</v>
          </cell>
          <cell r="E1651">
            <v>49.62</v>
          </cell>
        </row>
        <row r="1652">
          <cell r="A1652" t="str">
            <v>15.08</v>
          </cell>
          <cell r="B1652" t="str">
            <v>SUDECAP</v>
          </cell>
          <cell r="C1652" t="str">
            <v>PISO CIMENTADO ACAB. LISO ARGAMASSA 1:3 JUNTA SECA</v>
          </cell>
        </row>
        <row r="1653">
          <cell r="A1653" t="str">
            <v>15.08.01</v>
          </cell>
          <cell r="B1653" t="str">
            <v>SUDECAP</v>
          </cell>
          <cell r="C1653" t="str">
            <v>E= 2,0 CM</v>
          </cell>
          <cell r="D1653" t="str">
            <v>M2</v>
          </cell>
          <cell r="E1653">
            <v>39.64</v>
          </cell>
        </row>
        <row r="1654">
          <cell r="A1654" t="str">
            <v>15.08.02</v>
          </cell>
          <cell r="B1654" t="str">
            <v>SUDECAP</v>
          </cell>
          <cell r="C1654" t="str">
            <v>E= 3,0 CM</v>
          </cell>
          <cell r="D1654" t="str">
            <v>M2</v>
          </cell>
          <cell r="E1654">
            <v>47.05</v>
          </cell>
        </row>
        <row r="1655">
          <cell r="A1655" t="str">
            <v>15.15</v>
          </cell>
          <cell r="B1655" t="str">
            <v>SUDECAP</v>
          </cell>
          <cell r="C1655" t="str">
            <v>PISO DE MADEIRA</v>
          </cell>
        </row>
        <row r="1656">
          <cell r="A1656" t="str">
            <v>15.15.05</v>
          </cell>
          <cell r="B1656" t="str">
            <v>SUDECAP</v>
          </cell>
          <cell r="C1656" t="str">
            <v>TACO DE IPE EXTRA 7 X 21 CM</v>
          </cell>
          <cell r="D1656" t="str">
            <v>M2</v>
          </cell>
          <cell r="E1656">
            <v>207.15</v>
          </cell>
        </row>
        <row r="1657">
          <cell r="A1657" t="str">
            <v>15.17</v>
          </cell>
          <cell r="B1657" t="str">
            <v>SUDECAP</v>
          </cell>
          <cell r="C1657" t="str">
            <v>PISO CERAMICO</v>
          </cell>
        </row>
        <row r="1658">
          <cell r="A1658" t="str">
            <v>15.17.20</v>
          </cell>
          <cell r="B1658" t="str">
            <v>SUDECAP</v>
          </cell>
          <cell r="C1658" t="str">
            <v>PEI-5 (33,5X33,5)CM URBANUS GRAY/WHITE ELIANE/EQUIVALENTE</v>
          </cell>
          <cell r="D1658" t="str">
            <v>M2</v>
          </cell>
          <cell r="E1658">
            <v>79.83</v>
          </cell>
        </row>
        <row r="1659">
          <cell r="A1659" t="str">
            <v>15.17.22</v>
          </cell>
          <cell r="B1659" t="str">
            <v>SUDECAP</v>
          </cell>
          <cell r="C1659" t="str">
            <v>PEI-5 45X45CM CARGO PLUS COR GRAY/WHITE ELIANE/EQUIVALENTE</v>
          </cell>
          <cell r="D1659" t="str">
            <v>M2</v>
          </cell>
          <cell r="E1659">
            <v>78.760000000000005</v>
          </cell>
        </row>
        <row r="1660">
          <cell r="A1660" t="str">
            <v>15.20</v>
          </cell>
          <cell r="B1660" t="str">
            <v>SUDECAP</v>
          </cell>
          <cell r="C1660" t="str">
            <v>PISO DE PEDRA EM PLACAS</v>
          </cell>
        </row>
        <row r="1661">
          <cell r="A1661" t="str">
            <v>15.20.05</v>
          </cell>
          <cell r="B1661" t="str">
            <v>SUDECAP</v>
          </cell>
          <cell r="C1661" t="str">
            <v>ARDOSIA 40 X 40 CM</v>
          </cell>
          <cell r="D1661" t="str">
            <v>M2</v>
          </cell>
          <cell r="E1661">
            <v>73.98</v>
          </cell>
        </row>
        <row r="1662">
          <cell r="A1662" t="str">
            <v>15.20.07</v>
          </cell>
          <cell r="B1662" t="str">
            <v>SUDECAP</v>
          </cell>
          <cell r="C1662" t="str">
            <v>MARMORE BRANCO NACIONAL E= 2 CM</v>
          </cell>
          <cell r="D1662" t="str">
            <v>M2</v>
          </cell>
          <cell r="E1662">
            <v>224.34</v>
          </cell>
        </row>
        <row r="1663">
          <cell r="A1663" t="str">
            <v>15.20.09</v>
          </cell>
          <cell r="B1663" t="str">
            <v>SUDECAP</v>
          </cell>
          <cell r="C1663" t="str">
            <v>MARMORE BRANCO NACIONAL E= 3 CM</v>
          </cell>
          <cell r="D1663" t="str">
            <v>M2</v>
          </cell>
          <cell r="E1663">
            <v>245.74</v>
          </cell>
        </row>
        <row r="1664">
          <cell r="A1664" t="str">
            <v>15.22</v>
          </cell>
          <cell r="B1664" t="str">
            <v>SUDECAP</v>
          </cell>
          <cell r="C1664" t="str">
            <v>PISO DE LADRILHO HIDRAULICO</v>
          </cell>
        </row>
        <row r="1665">
          <cell r="A1665" t="str">
            <v>15.22.05</v>
          </cell>
          <cell r="B1665" t="str">
            <v>SUDECAP</v>
          </cell>
          <cell r="C1665" t="str">
            <v>20 X 20 CM, NA COR NATURAL</v>
          </cell>
          <cell r="D1665" t="str">
            <v>M2</v>
          </cell>
          <cell r="E1665">
            <v>102.28</v>
          </cell>
        </row>
        <row r="1666">
          <cell r="A1666" t="str">
            <v>15.22.10</v>
          </cell>
          <cell r="B1666" t="str">
            <v>SUDECAP</v>
          </cell>
          <cell r="C1666" t="str">
            <v>20 X 20 CM, DIRECIONAL EM COR AMARELA/VERMELHA</v>
          </cell>
          <cell r="D1666" t="str">
            <v>M2</v>
          </cell>
          <cell r="E1666">
            <v>78.73</v>
          </cell>
        </row>
        <row r="1667">
          <cell r="A1667" t="str">
            <v>15.22.11</v>
          </cell>
          <cell r="B1667" t="str">
            <v>SUDECAP</v>
          </cell>
          <cell r="C1667" t="str">
            <v>20 X 20 CM, TATIL EM COR AMARELA/VERMELHA</v>
          </cell>
          <cell r="D1667" t="str">
            <v>M2</v>
          </cell>
          <cell r="E1667">
            <v>100.13</v>
          </cell>
        </row>
        <row r="1668">
          <cell r="A1668" t="str">
            <v>15.22.15</v>
          </cell>
          <cell r="B1668" t="str">
            <v>SUDECAP</v>
          </cell>
          <cell r="C1668" t="str">
            <v>25 X 25 CM, NA COR NATURAL</v>
          </cell>
          <cell r="D1668" t="str">
            <v>M2</v>
          </cell>
          <cell r="E1668">
            <v>98.96</v>
          </cell>
        </row>
        <row r="1669">
          <cell r="A1669" t="str">
            <v>15.25</v>
          </cell>
          <cell r="B1669" t="str">
            <v>SUDECAP</v>
          </cell>
          <cell r="C1669" t="str">
            <v>PISO VINILICO E DE BORRACHA</v>
          </cell>
        </row>
        <row r="1670">
          <cell r="A1670" t="str">
            <v>15.25.05</v>
          </cell>
          <cell r="B1670" t="str">
            <v>SUDECAP</v>
          </cell>
          <cell r="C1670" t="str">
            <v>PISO VINILICO 30 X 30 CM E= 2 MM FIXADO COM COLA</v>
          </cell>
          <cell r="D1670" t="str">
            <v>M2</v>
          </cell>
          <cell r="E1670">
            <v>87.67</v>
          </cell>
        </row>
        <row r="1671">
          <cell r="A1671" t="str">
            <v>15.25.25</v>
          </cell>
          <cell r="B1671" t="str">
            <v>SUDECAP</v>
          </cell>
          <cell r="C1671" t="str">
            <v>PISO DE BORRACHA PASTILHADO 50X50CMX3MM C/ COLA PLURIG.</v>
          </cell>
          <cell r="D1671" t="str">
            <v>M2</v>
          </cell>
          <cell r="E1671">
            <v>50.49</v>
          </cell>
        </row>
        <row r="1672">
          <cell r="A1672" t="str">
            <v>15.25.26</v>
          </cell>
          <cell r="B1672" t="str">
            <v>SUDECAP</v>
          </cell>
          <cell r="C1672" t="str">
            <v>PISO DE BORRACHA RECICLADA COR PRETA (PLAYGROUND)</v>
          </cell>
          <cell r="D1672" t="str">
            <v>M2</v>
          </cell>
          <cell r="E1672">
            <v>75.319999999999993</v>
          </cell>
        </row>
        <row r="1673">
          <cell r="A1673" t="str">
            <v>15.33</v>
          </cell>
          <cell r="B1673" t="str">
            <v>SUDECAP</v>
          </cell>
          <cell r="C1673" t="str">
            <v>PISO DE TIJOLO</v>
          </cell>
        </row>
        <row r="1674">
          <cell r="A1674" t="str">
            <v>15.33.05</v>
          </cell>
          <cell r="B1674" t="str">
            <v>SUDECAP</v>
          </cell>
          <cell r="C1674" t="str">
            <v>CERAMICO MACIÇO PRENSADO, TIPO MORGAN OU EQUIVALENTE</v>
          </cell>
          <cell r="D1674" t="str">
            <v>M2</v>
          </cell>
          <cell r="E1674">
            <v>73.17</v>
          </cell>
        </row>
        <row r="1675">
          <cell r="A1675" t="str">
            <v>15.35</v>
          </cell>
          <cell r="B1675" t="str">
            <v>SUDECAP</v>
          </cell>
          <cell r="C1675" t="str">
            <v>PISO DE CONCRETO (PATIO)</v>
          </cell>
        </row>
        <row r="1676">
          <cell r="A1676" t="str">
            <v>15.35.25</v>
          </cell>
          <cell r="B1676" t="str">
            <v>SUDECAP</v>
          </cell>
          <cell r="C1676" t="str">
            <v>CONC.10MPA 6CM, ARG.1:3 2CM, JUNTA SECA 3M MANUAL</v>
          </cell>
          <cell r="D1676" t="str">
            <v>M2</v>
          </cell>
          <cell r="E1676">
            <v>68.53</v>
          </cell>
        </row>
        <row r="1677">
          <cell r="A1677" t="str">
            <v>15.35.27</v>
          </cell>
          <cell r="B1677" t="str">
            <v>SUDECAP</v>
          </cell>
          <cell r="C1677" t="str">
            <v>CONCRETO 10 MPA - 6CM E ARG. 1:3 - 2CM, SEM JUNTA</v>
          </cell>
          <cell r="D1677" t="str">
            <v>M2</v>
          </cell>
          <cell r="E1677">
            <v>62.32</v>
          </cell>
        </row>
        <row r="1678">
          <cell r="A1678" t="str">
            <v>15.35.28</v>
          </cell>
          <cell r="B1678" t="str">
            <v>SUDECAP</v>
          </cell>
          <cell r="C1678" t="str">
            <v>CONCRETO &gt;=20MPA USINADO E=8CM MECANIZ. (INCL.TELA E POLIMENTO)</v>
          </cell>
          <cell r="D1678" t="str">
            <v>M2</v>
          </cell>
          <cell r="E1678">
            <v>65.58</v>
          </cell>
        </row>
        <row r="1679">
          <cell r="A1679" t="str">
            <v>15.35.29</v>
          </cell>
          <cell r="B1679" t="str">
            <v>SUDECAP</v>
          </cell>
          <cell r="C1679" t="str">
            <v>BASE EM COLCHAO DE BRITA ESP.5CM P/ PISO DE PATIO</v>
          </cell>
          <cell r="D1679" t="str">
            <v>M2</v>
          </cell>
          <cell r="E1679">
            <v>9.4</v>
          </cell>
        </row>
        <row r="1680">
          <cell r="A1680" t="str">
            <v>15.36</v>
          </cell>
          <cell r="B1680" t="str">
            <v>SUDECAP</v>
          </cell>
          <cell r="C1680" t="str">
            <v>PISO DE CONCRETO (QUADRA)</v>
          </cell>
        </row>
        <row r="1681">
          <cell r="A1681" t="str">
            <v>15.36.02</v>
          </cell>
          <cell r="B1681" t="str">
            <v>SUDECAP</v>
          </cell>
          <cell r="C1681" t="str">
            <v>CONCRETO &gt;=20MPA USINADO E=8CM MECANIZ.(INCL.TELA)</v>
          </cell>
          <cell r="D1681" t="str">
            <v>M2</v>
          </cell>
          <cell r="E1681">
            <v>65.58</v>
          </cell>
        </row>
        <row r="1682">
          <cell r="A1682" t="str">
            <v>15.36.03</v>
          </cell>
          <cell r="B1682" t="str">
            <v>SUDECAP</v>
          </cell>
          <cell r="C1682" t="str">
            <v>BASE EM COLCHAO DE BRITA ESP.5CM P/ PISO DE QUADRA</v>
          </cell>
          <cell r="D1682" t="str">
            <v>M2</v>
          </cell>
          <cell r="E1682">
            <v>9.4</v>
          </cell>
        </row>
        <row r="1683">
          <cell r="A1683" t="str">
            <v>15.37</v>
          </cell>
          <cell r="B1683" t="str">
            <v>SUDECAP</v>
          </cell>
          <cell r="C1683" t="str">
            <v>CALÇADA PORTUGUESA</v>
          </cell>
        </row>
        <row r="1684">
          <cell r="A1684" t="str">
            <v>15.37.05</v>
          </cell>
          <cell r="B1684" t="str">
            <v>SUDECAP</v>
          </cell>
          <cell r="C1684" t="str">
            <v>CALÇADA PORTUGUESA-FORNEC. E ASSENT.,INCL. COLCHAO</v>
          </cell>
          <cell r="D1684" t="str">
            <v>M2</v>
          </cell>
          <cell r="E1684">
            <v>115.64</v>
          </cell>
        </row>
        <row r="1685">
          <cell r="A1685" t="str">
            <v>15.37.10</v>
          </cell>
          <cell r="B1685" t="str">
            <v>SUDECAP</v>
          </cell>
          <cell r="C1685" t="str">
            <v>REMOÇAO E REASSENTAMENTO DE CALÇADA PORTUGUESA</v>
          </cell>
          <cell r="D1685" t="str">
            <v>M2</v>
          </cell>
          <cell r="E1685">
            <v>38.68</v>
          </cell>
        </row>
        <row r="1686">
          <cell r="A1686" t="str">
            <v>15.40</v>
          </cell>
          <cell r="B1686" t="str">
            <v>SUDECAP</v>
          </cell>
          <cell r="C1686" t="str">
            <v>RODAPE DE MADEIRA</v>
          </cell>
        </row>
        <row r="1687">
          <cell r="A1687" t="str">
            <v>15.40.04</v>
          </cell>
          <cell r="B1687" t="str">
            <v>SUDECAP</v>
          </cell>
          <cell r="C1687" t="str">
            <v>SUCUPIRA OU IPE H= 7 CM</v>
          </cell>
          <cell r="D1687" t="str">
            <v>M</v>
          </cell>
          <cell r="E1687">
            <v>22.47</v>
          </cell>
        </row>
        <row r="1688">
          <cell r="A1688" t="str">
            <v>15.46</v>
          </cell>
          <cell r="B1688" t="str">
            <v>SUDECAP</v>
          </cell>
          <cell r="C1688" t="str">
            <v>RODAPE DE PEDRA</v>
          </cell>
        </row>
        <row r="1689">
          <cell r="A1689" t="str">
            <v>15.46.02</v>
          </cell>
          <cell r="B1689" t="str">
            <v>SUDECAP</v>
          </cell>
          <cell r="C1689" t="str">
            <v>ARDOSIA H= 5 CM</v>
          </cell>
          <cell r="D1689" t="str">
            <v>M</v>
          </cell>
          <cell r="E1689">
            <v>12.32</v>
          </cell>
        </row>
        <row r="1690">
          <cell r="A1690" t="str">
            <v>15.46.04</v>
          </cell>
          <cell r="B1690" t="str">
            <v>SUDECAP</v>
          </cell>
          <cell r="C1690" t="str">
            <v>ARDOSIA H= 7 CM</v>
          </cell>
          <cell r="D1690" t="str">
            <v>M</v>
          </cell>
          <cell r="E1690">
            <v>12.61</v>
          </cell>
        </row>
        <row r="1691">
          <cell r="A1691" t="str">
            <v>15.46.08</v>
          </cell>
          <cell r="B1691" t="str">
            <v>SUDECAP</v>
          </cell>
          <cell r="C1691" t="str">
            <v>MARMORE BRANCO, H= 7 CM</v>
          </cell>
          <cell r="D1691" t="str">
            <v>M</v>
          </cell>
          <cell r="E1691">
            <v>29.81</v>
          </cell>
        </row>
        <row r="1692">
          <cell r="A1692" t="str">
            <v>15.48</v>
          </cell>
          <cell r="B1692" t="str">
            <v>SUDECAP</v>
          </cell>
          <cell r="C1692" t="str">
            <v>RODAPE DE ARGAMASSA 1:3</v>
          </cell>
        </row>
        <row r="1693">
          <cell r="A1693" t="str">
            <v>15.48.02</v>
          </cell>
          <cell r="B1693" t="str">
            <v>SUDECAP</v>
          </cell>
          <cell r="C1693" t="str">
            <v>H= 5 CM</v>
          </cell>
          <cell r="D1693" t="str">
            <v>M</v>
          </cell>
          <cell r="E1693">
            <v>11.29</v>
          </cell>
        </row>
        <row r="1694">
          <cell r="A1694" t="str">
            <v>15.48.04</v>
          </cell>
          <cell r="B1694" t="str">
            <v>SUDECAP</v>
          </cell>
          <cell r="C1694" t="str">
            <v>H= 7 CM</v>
          </cell>
          <cell r="D1694" t="str">
            <v>M</v>
          </cell>
          <cell r="E1694">
            <v>11.52</v>
          </cell>
        </row>
        <row r="1695">
          <cell r="A1695" t="str">
            <v>15.54</v>
          </cell>
          <cell r="B1695" t="str">
            <v>SUDECAP</v>
          </cell>
          <cell r="C1695" t="str">
            <v>SOLEIRA DE PEDRA</v>
          </cell>
        </row>
        <row r="1696">
          <cell r="A1696" t="str">
            <v>15.54.02</v>
          </cell>
          <cell r="B1696" t="str">
            <v>SUDECAP</v>
          </cell>
          <cell r="C1696" t="str">
            <v>SOLEIRA DE MARMORE BRANCO, E= 2 CM</v>
          </cell>
          <cell r="D1696" t="str">
            <v>M2</v>
          </cell>
          <cell r="E1696">
            <v>234.86</v>
          </cell>
        </row>
        <row r="1697">
          <cell r="A1697" t="str">
            <v>15.54.03</v>
          </cell>
          <cell r="B1697" t="str">
            <v>SUDECAP</v>
          </cell>
          <cell r="C1697" t="str">
            <v>SOLEIRA DE MARMORE BRANCO, E= 3 CM</v>
          </cell>
          <cell r="D1697" t="str">
            <v>M2</v>
          </cell>
          <cell r="E1697">
            <v>254.86</v>
          </cell>
        </row>
        <row r="1698">
          <cell r="A1698" t="str">
            <v>15.54.05</v>
          </cell>
          <cell r="B1698" t="str">
            <v>SUDECAP</v>
          </cell>
          <cell r="C1698" t="str">
            <v>SOLEIRA DE ARDOSIA, E= 2 CM</v>
          </cell>
          <cell r="D1698" t="str">
            <v>M2</v>
          </cell>
          <cell r="E1698">
            <v>171.34</v>
          </cell>
        </row>
        <row r="1699">
          <cell r="A1699" t="str">
            <v>15.54.07</v>
          </cell>
          <cell r="B1699" t="str">
            <v>SUDECAP</v>
          </cell>
          <cell r="C1699" t="str">
            <v>SOLEIRA DE GRANITO CINZA CORUMBA E= 2 CM</v>
          </cell>
          <cell r="D1699" t="str">
            <v>M2</v>
          </cell>
          <cell r="E1699">
            <v>124.11</v>
          </cell>
        </row>
        <row r="1700">
          <cell r="A1700" t="str">
            <v>15.58</v>
          </cell>
          <cell r="B1700" t="str">
            <v>SUDECAP</v>
          </cell>
          <cell r="C1700" t="str">
            <v>PEITORIL DE PEDRA</v>
          </cell>
        </row>
        <row r="1701">
          <cell r="A1701" t="str">
            <v>15.58.02</v>
          </cell>
          <cell r="B1701" t="str">
            <v>SUDECAP</v>
          </cell>
          <cell r="C1701" t="str">
            <v>PEITORIL DE MARMORE BRANCO, E= 2 CM</v>
          </cell>
          <cell r="D1701" t="str">
            <v>M2</v>
          </cell>
          <cell r="E1701">
            <v>234.86</v>
          </cell>
        </row>
        <row r="1702">
          <cell r="A1702" t="str">
            <v>15.58.03</v>
          </cell>
          <cell r="B1702" t="str">
            <v>SUDECAP</v>
          </cell>
          <cell r="C1702" t="str">
            <v>PEITORIL DE MARMORE BRANCO, E= 3 CM</v>
          </cell>
          <cell r="D1702" t="str">
            <v>M2</v>
          </cell>
          <cell r="E1702">
            <v>254.86</v>
          </cell>
        </row>
        <row r="1703">
          <cell r="A1703" t="str">
            <v>15.58.05</v>
          </cell>
          <cell r="B1703" t="str">
            <v>SUDECAP</v>
          </cell>
          <cell r="C1703" t="str">
            <v>PEITORIL DE ARDOSIA,  E= 2 CM</v>
          </cell>
          <cell r="D1703" t="str">
            <v>M2</v>
          </cell>
          <cell r="E1703">
            <v>171.34</v>
          </cell>
        </row>
        <row r="1704">
          <cell r="A1704" t="str">
            <v>15.60</v>
          </cell>
          <cell r="B1704" t="str">
            <v>SUDECAP</v>
          </cell>
          <cell r="C1704" t="str">
            <v>PEITORIL DE CONCRETO</v>
          </cell>
        </row>
        <row r="1705">
          <cell r="A1705" t="str">
            <v>15.60.20</v>
          </cell>
          <cell r="B1705" t="str">
            <v>SUDECAP</v>
          </cell>
          <cell r="C1705" t="str">
            <v>FCK &gt;= 20 MPA, L= 20 CM</v>
          </cell>
          <cell r="D1705" t="str">
            <v>M</v>
          </cell>
          <cell r="E1705">
            <v>43.07</v>
          </cell>
        </row>
        <row r="1706">
          <cell r="A1706" t="str">
            <v>15.60.25</v>
          </cell>
          <cell r="B1706" t="str">
            <v>SUDECAP</v>
          </cell>
          <cell r="C1706" t="str">
            <v>FCK &gt;= 20 MPA, L= 25 CM</v>
          </cell>
          <cell r="D1706" t="str">
            <v>M</v>
          </cell>
          <cell r="E1706">
            <v>50.72</v>
          </cell>
        </row>
        <row r="1707">
          <cell r="A1707" t="str">
            <v>15.60.36</v>
          </cell>
          <cell r="B1707" t="str">
            <v>SUDECAP</v>
          </cell>
          <cell r="C1707" t="str">
            <v>FCK &gt;= 20 MPA, L= 36 CM</v>
          </cell>
          <cell r="D1707" t="str">
            <v>M</v>
          </cell>
          <cell r="E1707">
            <v>65.66</v>
          </cell>
        </row>
        <row r="1708">
          <cell r="A1708" t="str">
            <v>15.60.40</v>
          </cell>
          <cell r="B1708" t="str">
            <v>SUDECAP</v>
          </cell>
          <cell r="C1708" t="str">
            <v>FCK &gt;= 20 MPA, L= 40 CM</v>
          </cell>
          <cell r="D1708" t="str">
            <v>M</v>
          </cell>
          <cell r="E1708">
            <v>72.959999999999994</v>
          </cell>
        </row>
        <row r="1709">
          <cell r="A1709" t="str">
            <v>15.60.56</v>
          </cell>
          <cell r="B1709" t="str">
            <v>SUDECAP</v>
          </cell>
          <cell r="C1709" t="str">
            <v>FCK &gt;= 20 MPA, L= 56 CM</v>
          </cell>
          <cell r="D1709" t="str">
            <v>M</v>
          </cell>
          <cell r="E1709">
            <v>108.02</v>
          </cell>
        </row>
        <row r="1710">
          <cell r="A1710" t="str">
            <v>15.60.60</v>
          </cell>
          <cell r="B1710" t="str">
            <v>SUDECAP</v>
          </cell>
          <cell r="C1710" t="str">
            <v>FCK &gt;= 20 MPA, P/ J1, COM C=2,20M</v>
          </cell>
          <cell r="D1710" t="str">
            <v>M</v>
          </cell>
          <cell r="E1710">
            <v>168.63</v>
          </cell>
        </row>
        <row r="1711">
          <cell r="A1711" t="str">
            <v>15.60.61</v>
          </cell>
          <cell r="B1711" t="str">
            <v>SUDECAP</v>
          </cell>
          <cell r="C1711" t="str">
            <v>FCK &gt;= 20 MPA, P/ J7, COM C=3,20M</v>
          </cell>
          <cell r="D1711" t="str">
            <v>M</v>
          </cell>
          <cell r="E1711">
            <v>245.29</v>
          </cell>
        </row>
        <row r="1712">
          <cell r="A1712" t="str">
            <v>15.62</v>
          </cell>
          <cell r="B1712" t="str">
            <v>SUDECAP</v>
          </cell>
          <cell r="C1712" t="str">
            <v>PASSEIOS</v>
          </cell>
        </row>
        <row r="1713">
          <cell r="A1713" t="str">
            <v>15.62.01</v>
          </cell>
          <cell r="B1713" t="str">
            <v>SUDECAP</v>
          </cell>
          <cell r="C1713" t="str">
            <v>DE CONCRETO 15 MPA E=6CM JUNTA SECA 3M MANUAL</v>
          </cell>
          <cell r="D1713" t="str">
            <v>M2</v>
          </cell>
          <cell r="E1713">
            <v>46.17</v>
          </cell>
        </row>
        <row r="1714">
          <cell r="A1714" t="str">
            <v>15.62.02</v>
          </cell>
          <cell r="B1714" t="str">
            <v>SUDECAP</v>
          </cell>
          <cell r="C1714" t="str">
            <v>CONCRETO &gt;=20MPA USINADO E=8CM MECANIZ.(INCL.TELA)</v>
          </cell>
          <cell r="D1714" t="str">
            <v>M2</v>
          </cell>
          <cell r="E1714">
            <v>65.58</v>
          </cell>
        </row>
        <row r="1715">
          <cell r="A1715" t="str">
            <v>15.63</v>
          </cell>
          <cell r="B1715" t="str">
            <v>SUDECAP</v>
          </cell>
          <cell r="C1715" t="str">
            <v>LANÇAMENTO E ESPALHAMENTO  DE MATERIAIS EM PASSEIO</v>
          </cell>
        </row>
        <row r="1716">
          <cell r="A1716" t="str">
            <v>15.63.01</v>
          </cell>
          <cell r="B1716" t="str">
            <v>SUDECAP</v>
          </cell>
          <cell r="C1716" t="str">
            <v>SOLO EM AREA DE PASSEIO</v>
          </cell>
          <cell r="D1716" t="str">
            <v>M3</v>
          </cell>
          <cell r="E1716">
            <v>14</v>
          </cell>
        </row>
        <row r="1717">
          <cell r="A1717" t="str">
            <v>15.64</v>
          </cell>
          <cell r="B1717" t="str">
            <v>SUDECAP</v>
          </cell>
          <cell r="C1717" t="str">
            <v>QUADRA</v>
          </cell>
        </row>
        <row r="1718">
          <cell r="A1718" t="str">
            <v>15.64.01</v>
          </cell>
          <cell r="B1718" t="str">
            <v>SUDECAP</v>
          </cell>
          <cell r="C1718" t="str">
            <v>CONCRETO &gt;=20MPA USINADO E=8CM MECANIZ.(INCL.TELA)</v>
          </cell>
          <cell r="D1718" t="str">
            <v>M2</v>
          </cell>
          <cell r="E1718">
            <v>65.58</v>
          </cell>
        </row>
        <row r="1719">
          <cell r="A1719" t="str">
            <v>15.64.02</v>
          </cell>
          <cell r="B1719" t="str">
            <v>SUDECAP</v>
          </cell>
          <cell r="C1719" t="str">
            <v>BASE EM COLCHAO DE BRITA ESP.5CM P/ PISO DE QUADRA</v>
          </cell>
          <cell r="D1719" t="str">
            <v>M2</v>
          </cell>
          <cell r="E1719">
            <v>9.4</v>
          </cell>
        </row>
        <row r="1720">
          <cell r="A1720">
            <v>16</v>
          </cell>
          <cell r="B1720" t="str">
            <v>SUDECAP</v>
          </cell>
          <cell r="C1720" t="str">
            <v>VIDROS, ESPELHOS E ACESSORIOS</v>
          </cell>
        </row>
        <row r="1721">
          <cell r="A1721" t="str">
            <v>16.02</v>
          </cell>
          <cell r="B1721" t="str">
            <v>SUDECAP</v>
          </cell>
          <cell r="C1721" t="str">
            <v>VIDRO LISO</v>
          </cell>
        </row>
        <row r="1722">
          <cell r="A1722" t="str">
            <v>16.02.02</v>
          </cell>
          <cell r="B1722" t="str">
            <v>SUDECAP</v>
          </cell>
          <cell r="C1722" t="str">
            <v>INCOLOR, E= 3MM, COLOCADO</v>
          </cell>
          <cell r="D1722" t="str">
            <v>M2</v>
          </cell>
          <cell r="E1722">
            <v>163.29</v>
          </cell>
        </row>
        <row r="1723">
          <cell r="A1723" t="str">
            <v>16.02.03</v>
          </cell>
          <cell r="B1723" t="str">
            <v>SUDECAP</v>
          </cell>
          <cell r="C1723" t="str">
            <v>INCOLOR, E= 4MM, COLOCADO</v>
          </cell>
          <cell r="D1723" t="str">
            <v>M2</v>
          </cell>
          <cell r="E1723">
            <v>185.67</v>
          </cell>
        </row>
        <row r="1724">
          <cell r="A1724" t="str">
            <v>16.04</v>
          </cell>
          <cell r="B1724" t="str">
            <v>SUDECAP</v>
          </cell>
          <cell r="C1724" t="str">
            <v>VIDRO FANTASIA</v>
          </cell>
        </row>
        <row r="1725">
          <cell r="A1725" t="str">
            <v>16.04.05</v>
          </cell>
          <cell r="B1725" t="str">
            <v>SUDECAP</v>
          </cell>
          <cell r="C1725" t="str">
            <v>E= 4MM, COLOCADO</v>
          </cell>
          <cell r="D1725" t="str">
            <v>M2</v>
          </cell>
          <cell r="E1725">
            <v>185</v>
          </cell>
        </row>
        <row r="1726">
          <cell r="A1726" t="str">
            <v>16.06</v>
          </cell>
          <cell r="B1726" t="str">
            <v>SUDECAP</v>
          </cell>
          <cell r="C1726" t="str">
            <v>VIDRO CANELADO</v>
          </cell>
        </row>
        <row r="1727">
          <cell r="A1727" t="str">
            <v>16.06.05</v>
          </cell>
          <cell r="B1727" t="str">
            <v>SUDECAP</v>
          </cell>
          <cell r="C1727" t="str">
            <v>INCOLOR, E= 4MM, COLOCADO</v>
          </cell>
          <cell r="D1727" t="str">
            <v>M2</v>
          </cell>
          <cell r="E1727">
            <v>185</v>
          </cell>
        </row>
        <row r="1728">
          <cell r="A1728" t="str">
            <v>16.08</v>
          </cell>
          <cell r="B1728" t="str">
            <v>SUDECAP</v>
          </cell>
          <cell r="C1728" t="str">
            <v>VIDRO ARAMADO</v>
          </cell>
        </row>
        <row r="1729">
          <cell r="A1729" t="str">
            <v>16.08.05</v>
          </cell>
          <cell r="B1729" t="str">
            <v>SUDECAP</v>
          </cell>
          <cell r="C1729" t="str">
            <v>BRANCO,  E= 7MM, COLOCADO</v>
          </cell>
          <cell r="D1729" t="str">
            <v>M2</v>
          </cell>
          <cell r="E1729">
            <v>787.5</v>
          </cell>
        </row>
        <row r="1730">
          <cell r="A1730" t="str">
            <v>16.20</v>
          </cell>
          <cell r="B1730" t="str">
            <v>SUDECAP</v>
          </cell>
          <cell r="C1730" t="str">
            <v>ESPELHO NACIONAL</v>
          </cell>
        </row>
        <row r="1731">
          <cell r="A1731" t="str">
            <v>16.20.01</v>
          </cell>
          <cell r="B1731" t="str">
            <v>SUDECAP</v>
          </cell>
          <cell r="C1731" t="str">
            <v>E= 4MM, COLOCADO COM PARAFUSO FINESON</v>
          </cell>
          <cell r="D1731" t="str">
            <v>M2</v>
          </cell>
          <cell r="E1731">
            <v>252.02</v>
          </cell>
        </row>
        <row r="1732">
          <cell r="A1732" t="str">
            <v>16.20.07</v>
          </cell>
          <cell r="B1732" t="str">
            <v>SUDECAP</v>
          </cell>
          <cell r="C1732" t="str">
            <v>60 x 60 CM, E= 4MM, COLOCADO COM PARAFUSO FINESON</v>
          </cell>
          <cell r="D1732" t="str">
            <v>UN</v>
          </cell>
          <cell r="E1732">
            <v>108.02</v>
          </cell>
        </row>
        <row r="1733">
          <cell r="A1733" t="str">
            <v>16.20.11</v>
          </cell>
          <cell r="B1733" t="str">
            <v>SUDECAP</v>
          </cell>
          <cell r="C1733" t="str">
            <v>60 X 40 CM, E= 4MM, COLOCADO COM PARAFUSO FINESON</v>
          </cell>
          <cell r="D1733" t="str">
            <v>UN</v>
          </cell>
          <cell r="E1733">
            <v>81.02</v>
          </cell>
        </row>
        <row r="1734">
          <cell r="A1734" t="str">
            <v>16.20.15</v>
          </cell>
          <cell r="B1734" t="str">
            <v>SUDECAP</v>
          </cell>
          <cell r="C1734" t="str">
            <v>90 x 60 CM, E= 4MM, COLOCADO COM PARAFUSO FINESON</v>
          </cell>
          <cell r="D1734" t="str">
            <v>UN</v>
          </cell>
          <cell r="E1734">
            <v>148.52000000000001</v>
          </cell>
        </row>
        <row r="1735">
          <cell r="A1735">
            <v>17</v>
          </cell>
          <cell r="B1735" t="str">
            <v>SUDECAP</v>
          </cell>
          <cell r="C1735" t="str">
            <v>PINTURA</v>
          </cell>
        </row>
        <row r="1736">
          <cell r="A1736" t="str">
            <v>17.01</v>
          </cell>
          <cell r="B1736" t="str">
            <v>SUDECAP</v>
          </cell>
          <cell r="C1736" t="str">
            <v>CAIAÇAO</v>
          </cell>
        </row>
        <row r="1737">
          <cell r="A1737" t="str">
            <v>17.01.05</v>
          </cell>
          <cell r="B1737" t="str">
            <v>SUDECAP</v>
          </cell>
          <cell r="C1737" t="str">
            <v>LISA, SOBRE REBOCO OU CONCRETO</v>
          </cell>
          <cell r="D1737" t="str">
            <v>M2</v>
          </cell>
          <cell r="E1737">
            <v>8.8699999999999992</v>
          </cell>
        </row>
        <row r="1738">
          <cell r="A1738" t="str">
            <v>17.01.06</v>
          </cell>
          <cell r="B1738" t="str">
            <v>SUDECAP</v>
          </cell>
          <cell r="C1738" t="str">
            <v>LISA, SOBRE ALVENARIA</v>
          </cell>
          <cell r="D1738" t="str">
            <v>M2</v>
          </cell>
          <cell r="E1738">
            <v>9.84</v>
          </cell>
        </row>
        <row r="1739">
          <cell r="A1739" t="str">
            <v>17.01.08</v>
          </cell>
          <cell r="B1739" t="str">
            <v>SUDECAP</v>
          </cell>
          <cell r="C1739" t="str">
            <v>SOBRE CHAPISCO</v>
          </cell>
          <cell r="D1739" t="str">
            <v>M2</v>
          </cell>
          <cell r="E1739">
            <v>10.82</v>
          </cell>
        </row>
        <row r="1740">
          <cell r="A1740" t="str">
            <v>17.01.09</v>
          </cell>
          <cell r="B1740" t="str">
            <v>SUDECAP</v>
          </cell>
          <cell r="C1740" t="str">
            <v>PINTURA DE MEIO FIO COM CAL, 2 DEMAO, INCL.FIXADOR</v>
          </cell>
          <cell r="D1740" t="str">
            <v>M</v>
          </cell>
          <cell r="E1740">
            <v>2.2999999999999998</v>
          </cell>
        </row>
        <row r="1741">
          <cell r="A1741" t="str">
            <v>17.02</v>
          </cell>
          <cell r="B1741" t="str">
            <v>SUDECAP</v>
          </cell>
          <cell r="C1741" t="str">
            <v>APLICACAO DE LIQUIBRILHO</v>
          </cell>
        </row>
        <row r="1742">
          <cell r="A1742" t="str">
            <v>17.02.01</v>
          </cell>
          <cell r="B1742" t="str">
            <v>SUDECAP</v>
          </cell>
          <cell r="C1742" t="str">
            <v>APLICACAO DE LIQUIBRILHO UMA DEMAO</v>
          </cell>
          <cell r="D1742" t="str">
            <v>M2</v>
          </cell>
          <cell r="E1742">
            <v>4.2</v>
          </cell>
        </row>
        <row r="1743">
          <cell r="A1743" t="str">
            <v>17.05</v>
          </cell>
          <cell r="B1743" t="str">
            <v>SUDECAP</v>
          </cell>
          <cell r="C1743" t="str">
            <v>PINTURA LATEX PVA EXCLUSIVE SELADOR (SEM FUNDO)</v>
          </cell>
        </row>
        <row r="1744">
          <cell r="A1744" t="str">
            <v>17.05.05</v>
          </cell>
          <cell r="B1744" t="str">
            <v>SUDECAP</v>
          </cell>
          <cell r="C1744" t="str">
            <v>EXCLUSIVE EMASSAMENTO</v>
          </cell>
          <cell r="D1744" t="str">
            <v>M2</v>
          </cell>
          <cell r="E1744">
            <v>11.47</v>
          </cell>
        </row>
        <row r="1745">
          <cell r="A1745" t="str">
            <v>17.05.07</v>
          </cell>
          <cell r="B1745" t="str">
            <v>SUDECAP</v>
          </cell>
          <cell r="C1745" t="str">
            <v>EXCLUSIVE EMASSAM. 50% LIQUIBRILHO NA ULTIMA DEMAO</v>
          </cell>
          <cell r="D1745" t="str">
            <v>M2</v>
          </cell>
          <cell r="E1745">
            <v>12.7</v>
          </cell>
        </row>
        <row r="1746">
          <cell r="A1746" t="str">
            <v>17.05.25</v>
          </cell>
          <cell r="B1746" t="str">
            <v>SUDECAP</v>
          </cell>
          <cell r="C1746" t="str">
            <v>INCLUSIVE EMASSAMENTO COM MASSA PVA</v>
          </cell>
          <cell r="D1746" t="str">
            <v>M2</v>
          </cell>
          <cell r="E1746">
            <v>22.11</v>
          </cell>
        </row>
        <row r="1747">
          <cell r="A1747" t="str">
            <v>17.05.26</v>
          </cell>
          <cell r="B1747" t="str">
            <v>SUDECAP</v>
          </cell>
          <cell r="C1747" t="str">
            <v>INCLUSIVE EMASSAMENTO COM MASSA ACRILICA</v>
          </cell>
          <cell r="D1747" t="str">
            <v>M2</v>
          </cell>
          <cell r="E1747">
            <v>21.01</v>
          </cell>
        </row>
        <row r="1748">
          <cell r="A1748" t="str">
            <v>17.05.27</v>
          </cell>
          <cell r="B1748" t="str">
            <v>SUDECAP</v>
          </cell>
          <cell r="C1748" t="str">
            <v>INCLUSIVE EMASSAM. 50% LIQUIBRILHO NA ULTIMA DEMAO</v>
          </cell>
          <cell r="D1748" t="str">
            <v>M2</v>
          </cell>
          <cell r="E1748">
            <v>23.34</v>
          </cell>
        </row>
        <row r="1749">
          <cell r="A1749" t="str">
            <v>17.07</v>
          </cell>
          <cell r="B1749" t="str">
            <v>SUDECAP</v>
          </cell>
          <cell r="C1749" t="str">
            <v>LATEX PVA INCLUS. SELADOR PVA OU FUNDO PREPARADOR</v>
          </cell>
        </row>
        <row r="1750">
          <cell r="A1750" t="str">
            <v>17.07.05</v>
          </cell>
          <cell r="B1750" t="str">
            <v>SUDECAP</v>
          </cell>
          <cell r="C1750" t="str">
            <v>EXCLUSIVE EMASSAMENTO COM SELADOR PVA</v>
          </cell>
          <cell r="D1750" t="str">
            <v>M2</v>
          </cell>
          <cell r="E1750">
            <v>13.25</v>
          </cell>
        </row>
        <row r="1751">
          <cell r="A1751" t="str">
            <v>17.07.06</v>
          </cell>
          <cell r="B1751" t="str">
            <v>SUDECAP</v>
          </cell>
          <cell r="C1751" t="str">
            <v>EXCLUSIVE EMASSAMENTO C/FUNDO PREPARADOR DE PAREDE</v>
          </cell>
          <cell r="D1751" t="str">
            <v>M2</v>
          </cell>
          <cell r="E1751">
            <v>13.83</v>
          </cell>
        </row>
        <row r="1752">
          <cell r="A1752" t="str">
            <v>17.07.07</v>
          </cell>
          <cell r="B1752" t="str">
            <v>SUDECAP</v>
          </cell>
          <cell r="C1752" t="str">
            <v>EXCLUS.EMASSAMAMENTO, COM SELADOR, 50% LIQUIBRILHO</v>
          </cell>
          <cell r="D1752" t="str">
            <v>M2</v>
          </cell>
          <cell r="E1752">
            <v>14.48</v>
          </cell>
        </row>
        <row r="1753">
          <cell r="A1753" t="str">
            <v>17.07.08</v>
          </cell>
          <cell r="B1753" t="str">
            <v>SUDECAP</v>
          </cell>
          <cell r="C1753" t="str">
            <v>EXCLUS.EMASSAMENTO C/FUNDO PREP. 50% LIQUIBRILHO</v>
          </cell>
          <cell r="D1753" t="str">
            <v>M2</v>
          </cell>
          <cell r="E1753">
            <v>15.32</v>
          </cell>
        </row>
        <row r="1754">
          <cell r="A1754" t="str">
            <v>17.07.09</v>
          </cell>
          <cell r="B1754" t="str">
            <v>SUDECAP</v>
          </cell>
          <cell r="C1754" t="str">
            <v>INCLUSIVE EMASSAMENTO COM SELADOR PVA</v>
          </cell>
          <cell r="D1754" t="str">
            <v>M2</v>
          </cell>
          <cell r="E1754">
            <v>22.9</v>
          </cell>
        </row>
        <row r="1755">
          <cell r="A1755" t="str">
            <v>17.07.10</v>
          </cell>
          <cell r="B1755" t="str">
            <v>SUDECAP</v>
          </cell>
          <cell r="C1755" t="str">
            <v>INCLUSIVE EMASSAMENTO C/FUNDO PREPARADOR DE PAREDE</v>
          </cell>
          <cell r="D1755" t="str">
            <v>M2</v>
          </cell>
          <cell r="E1755">
            <v>23.48</v>
          </cell>
        </row>
        <row r="1756">
          <cell r="A1756" t="str">
            <v>17.07.13</v>
          </cell>
          <cell r="B1756" t="str">
            <v>SUDECAP</v>
          </cell>
          <cell r="C1756" t="str">
            <v>INCL.EMASSAMENTO C/SELADOR PVA,50% VERNIZ ACRILICO</v>
          </cell>
          <cell r="D1756" t="str">
            <v>M2</v>
          </cell>
          <cell r="E1756">
            <v>24.98</v>
          </cell>
        </row>
        <row r="1757">
          <cell r="A1757" t="str">
            <v>17.07.14</v>
          </cell>
          <cell r="B1757" t="str">
            <v>SUDECAP</v>
          </cell>
          <cell r="C1757" t="str">
            <v>INCL.EMASSAMENTO C/FUNDO PREP., 50%VERNIZ ACRILICO</v>
          </cell>
          <cell r="D1757" t="str">
            <v>M2</v>
          </cell>
          <cell r="E1757">
            <v>25.56</v>
          </cell>
        </row>
        <row r="1758">
          <cell r="A1758" t="str">
            <v>17.07.15</v>
          </cell>
          <cell r="B1758" t="str">
            <v>SUDECAP</v>
          </cell>
          <cell r="C1758" t="str">
            <v>EXCL.EMASSAMENTO C/SELADOR PVA,50% VERNIZ ACRILICO</v>
          </cell>
          <cell r="D1758" t="str">
            <v>M2</v>
          </cell>
          <cell r="E1758">
            <v>15.33</v>
          </cell>
        </row>
        <row r="1759">
          <cell r="A1759" t="str">
            <v>17.09</v>
          </cell>
          <cell r="B1759" t="str">
            <v>SUDECAP</v>
          </cell>
          <cell r="C1759" t="str">
            <v>PINTURA LATEX PVA INCLUSIVE FUNDO SELADOR ACRILICO</v>
          </cell>
        </row>
        <row r="1760">
          <cell r="A1760" t="str">
            <v>17.09.05</v>
          </cell>
          <cell r="B1760" t="str">
            <v>SUDECAP</v>
          </cell>
          <cell r="C1760" t="str">
            <v>EXCLUSIVE EMASSAMENTO</v>
          </cell>
          <cell r="D1760" t="str">
            <v>M2</v>
          </cell>
          <cell r="E1760">
            <v>13.25</v>
          </cell>
        </row>
        <row r="1761">
          <cell r="A1761" t="str">
            <v>17.09.07</v>
          </cell>
          <cell r="B1761" t="str">
            <v>SUDECAP</v>
          </cell>
          <cell r="C1761" t="str">
            <v>EXCLUSIVE EMASSAM. 50% LIQUIBRILHO NA ULTIMA DEMAO</v>
          </cell>
          <cell r="D1761" t="str">
            <v>M2</v>
          </cell>
          <cell r="E1761">
            <v>14.48</v>
          </cell>
        </row>
        <row r="1762">
          <cell r="A1762" t="str">
            <v>17.09.09</v>
          </cell>
          <cell r="B1762" t="str">
            <v>SUDECAP</v>
          </cell>
          <cell r="C1762" t="str">
            <v>INCLUSIVE EMASSAMENTO COM MASSA PVA INTERNO</v>
          </cell>
          <cell r="D1762" t="str">
            <v>M2</v>
          </cell>
          <cell r="E1762">
            <v>22.9</v>
          </cell>
        </row>
        <row r="1763">
          <cell r="A1763" t="str">
            <v>17.09.10</v>
          </cell>
          <cell r="B1763" t="str">
            <v>SUDECAP</v>
          </cell>
          <cell r="C1763" t="str">
            <v>INCL. EMASSAMENTO C/ MASSA ACRILICA USO EXTERNO</v>
          </cell>
          <cell r="D1763" t="str">
            <v>M2</v>
          </cell>
          <cell r="E1763">
            <v>22.14</v>
          </cell>
        </row>
        <row r="1764">
          <cell r="A1764" t="str">
            <v>17.09.11</v>
          </cell>
          <cell r="B1764" t="str">
            <v>SUDECAP</v>
          </cell>
          <cell r="C1764" t="str">
            <v>INCLUSIVE EMASSAMENTO C/MASSA PVA 50% LIQUIBRILHO</v>
          </cell>
          <cell r="D1764" t="str">
            <v>M2</v>
          </cell>
          <cell r="E1764">
            <v>23.76</v>
          </cell>
        </row>
        <row r="1765">
          <cell r="A1765" t="str">
            <v>17.09.12</v>
          </cell>
          <cell r="B1765" t="str">
            <v>SUDECAP</v>
          </cell>
          <cell r="C1765" t="str">
            <v>EXCLUSIVE EMASSAMENTO C/1 DEMAO VERNIZ ACRILICO</v>
          </cell>
          <cell r="D1765" t="str">
            <v>M2</v>
          </cell>
          <cell r="E1765">
            <v>16.14</v>
          </cell>
        </row>
        <row r="1766">
          <cell r="A1766" t="str">
            <v>17.09.14</v>
          </cell>
          <cell r="B1766" t="str">
            <v>SUDECAP</v>
          </cell>
          <cell r="C1766" t="str">
            <v>INCL.EMASSAMENTO C/MASSA PVA, 50% VERNIZ ACRILICO</v>
          </cell>
          <cell r="D1766" t="str">
            <v>M2</v>
          </cell>
          <cell r="E1766">
            <v>24.98</v>
          </cell>
        </row>
        <row r="1767">
          <cell r="A1767" t="str">
            <v>17.09.16</v>
          </cell>
          <cell r="B1767" t="str">
            <v>SUDECAP</v>
          </cell>
          <cell r="C1767" t="str">
            <v>EXCL.EMASSAMENTO C/SELADOR ACRIL.E 50%VERNIZ ACRIL</v>
          </cell>
          <cell r="D1767" t="str">
            <v>M2</v>
          </cell>
          <cell r="E1767">
            <v>15.33</v>
          </cell>
        </row>
        <row r="1768">
          <cell r="A1768" t="str">
            <v>17.15</v>
          </cell>
          <cell r="B1768" t="str">
            <v>SUDECAP</v>
          </cell>
          <cell r="C1768" t="str">
            <v>PINTURA ACRILICA</v>
          </cell>
        </row>
        <row r="1769">
          <cell r="A1769" t="str">
            <v>17.15.01</v>
          </cell>
          <cell r="B1769" t="str">
            <v>SUDECAP</v>
          </cell>
          <cell r="C1769" t="str">
            <v>FOSCA, SEM MASSA, EM REBOCO SEM SELADOR</v>
          </cell>
          <cell r="D1769" t="str">
            <v>M2</v>
          </cell>
          <cell r="E1769">
            <v>10.23</v>
          </cell>
        </row>
        <row r="1770">
          <cell r="A1770" t="str">
            <v>17.15.02</v>
          </cell>
          <cell r="B1770" t="str">
            <v>SUDECAP</v>
          </cell>
          <cell r="C1770" t="str">
            <v>FOSCA, SEM MASSA, EM REBOCO C/ SELADOR ACRILICO</v>
          </cell>
          <cell r="D1770" t="str">
            <v>M2</v>
          </cell>
          <cell r="E1770">
            <v>12.01</v>
          </cell>
        </row>
        <row r="1771">
          <cell r="A1771" t="str">
            <v>17.15.03</v>
          </cell>
          <cell r="B1771" t="str">
            <v>SUDECAP</v>
          </cell>
          <cell r="C1771" t="str">
            <v>FOSCA, COM MASSA PVA, EM REBOCO SEM SELADOR</v>
          </cell>
          <cell r="D1771" t="str">
            <v>M2</v>
          </cell>
          <cell r="E1771">
            <v>21.09</v>
          </cell>
        </row>
        <row r="1772">
          <cell r="A1772" t="str">
            <v>17.15.04</v>
          </cell>
          <cell r="B1772" t="str">
            <v>SUDECAP</v>
          </cell>
          <cell r="C1772" t="str">
            <v>FOSCA, SEM MASSA, EM REBOCO COM FUNDO PREPARADOR</v>
          </cell>
          <cell r="D1772" t="str">
            <v>M2</v>
          </cell>
          <cell r="E1772">
            <v>12.59</v>
          </cell>
        </row>
        <row r="1773">
          <cell r="A1773" t="str">
            <v>17.15.05</v>
          </cell>
          <cell r="B1773" t="str">
            <v>SUDECAP</v>
          </cell>
          <cell r="C1773" t="str">
            <v>FOSCA, COM MASSA ACRILICA, EM REBOCO SEM SELADOR</v>
          </cell>
          <cell r="D1773" t="str">
            <v>M2</v>
          </cell>
          <cell r="E1773">
            <v>20.16</v>
          </cell>
        </row>
        <row r="1774">
          <cell r="A1774" t="str">
            <v>17.15.07</v>
          </cell>
          <cell r="B1774" t="str">
            <v>SUDECAP</v>
          </cell>
          <cell r="C1774" t="str">
            <v>FOSCA, C/MASSA ACRILICA EM REBOCO C/FUNDO PREPARAD</v>
          </cell>
          <cell r="D1774" t="str">
            <v>M2</v>
          </cell>
          <cell r="E1774">
            <v>21.87</v>
          </cell>
        </row>
        <row r="1775">
          <cell r="A1775" t="str">
            <v>17.15.09</v>
          </cell>
          <cell r="B1775" t="str">
            <v>SUDECAP</v>
          </cell>
          <cell r="C1775" t="str">
            <v>FOSCA, C/MASSA ACRILICA EM REBOCO C/SELADOR ACRILI</v>
          </cell>
          <cell r="D1775" t="str">
            <v>M2</v>
          </cell>
          <cell r="E1775">
            <v>21.29</v>
          </cell>
        </row>
        <row r="1776">
          <cell r="A1776" t="str">
            <v>17.15.11</v>
          </cell>
          <cell r="B1776" t="str">
            <v>SUDECAP</v>
          </cell>
          <cell r="C1776" t="str">
            <v>SEMI-BRILHO, SEM MASSA, EM REBOCO SEM SELADOR</v>
          </cell>
          <cell r="D1776" t="str">
            <v>M2</v>
          </cell>
          <cell r="E1776">
            <v>10.15</v>
          </cell>
        </row>
        <row r="1777">
          <cell r="A1777" t="str">
            <v>17.15.12</v>
          </cell>
          <cell r="B1777" t="str">
            <v>SUDECAP</v>
          </cell>
          <cell r="C1777" t="str">
            <v>SEMI-BRILHO,SEM MASSA,EM REBOCO C/SELADOR ACRILICO</v>
          </cell>
          <cell r="D1777" t="str">
            <v>M2</v>
          </cell>
          <cell r="E1777">
            <v>11.93</v>
          </cell>
        </row>
        <row r="1778">
          <cell r="A1778" t="str">
            <v>17.15.13</v>
          </cell>
          <cell r="B1778" t="str">
            <v>SUDECAP</v>
          </cell>
          <cell r="C1778" t="str">
            <v>SEMI-BRILHO, C/ MASSA PVA, EM REBOCO SEM SELADOR</v>
          </cell>
          <cell r="D1778" t="str">
            <v>M2</v>
          </cell>
          <cell r="E1778">
            <v>21.01</v>
          </cell>
        </row>
        <row r="1779">
          <cell r="A1779" t="str">
            <v>17.15.15</v>
          </cell>
          <cell r="B1779" t="str">
            <v>SUDECAP</v>
          </cell>
          <cell r="C1779" t="str">
            <v>SEMI-BRILHO, C/MASSA ACRILICA, EM REBOCO S/SELADOR</v>
          </cell>
          <cell r="D1779" t="str">
            <v>M2</v>
          </cell>
          <cell r="E1779">
            <v>20.079999999999998</v>
          </cell>
        </row>
        <row r="1780">
          <cell r="A1780" t="str">
            <v>17.15.17</v>
          </cell>
          <cell r="B1780" t="str">
            <v>SUDECAP</v>
          </cell>
          <cell r="C1780" t="str">
            <v>SEMI-BRILHO, C/MASSA ACRILICA EM REBOCO C/SEL.ACRI</v>
          </cell>
          <cell r="D1780" t="str">
            <v>M2</v>
          </cell>
          <cell r="E1780">
            <v>21.21</v>
          </cell>
        </row>
        <row r="1781">
          <cell r="A1781" t="str">
            <v>17.15.18</v>
          </cell>
          <cell r="B1781" t="str">
            <v>SUDECAP</v>
          </cell>
          <cell r="C1781" t="str">
            <v>SEMI-BRILHO C/MASSA ACRILICA EM REBOCO C/FUNDO PRE</v>
          </cell>
          <cell r="D1781" t="str">
            <v>M2</v>
          </cell>
          <cell r="E1781">
            <v>22.14</v>
          </cell>
        </row>
        <row r="1782">
          <cell r="A1782" t="str">
            <v>17.25</v>
          </cell>
          <cell r="B1782" t="str">
            <v>SUDECAP</v>
          </cell>
          <cell r="C1782" t="str">
            <v>PINTURA ESMALTE SINTETICO</v>
          </cell>
        </row>
        <row r="1783">
          <cell r="A1783" t="str">
            <v>17.25.04</v>
          </cell>
          <cell r="B1783" t="str">
            <v>SUDECAP</v>
          </cell>
          <cell r="C1783" t="str">
            <v>ACETINADO S/ MASSA EM PAREDE S/ SELADOR ACRILICO</v>
          </cell>
          <cell r="D1783" t="str">
            <v>M2</v>
          </cell>
          <cell r="E1783">
            <v>17.98</v>
          </cell>
        </row>
        <row r="1784">
          <cell r="A1784" t="str">
            <v>17.25.21</v>
          </cell>
          <cell r="B1784" t="str">
            <v>SUDECAP</v>
          </cell>
          <cell r="C1784" t="str">
            <v>ACETINADO S/MASSA C/FUNDO BRANCO EM ESQ. MADEIRA</v>
          </cell>
          <cell r="D1784" t="str">
            <v>M2</v>
          </cell>
          <cell r="E1784">
            <v>22.74</v>
          </cell>
        </row>
        <row r="1785">
          <cell r="A1785" t="str">
            <v>17.25.22</v>
          </cell>
          <cell r="B1785" t="str">
            <v>SUDECAP</v>
          </cell>
          <cell r="C1785" t="str">
            <v>ACETINADO S/MASSA C/FUNDO BRANCO EM PEÇAS  MADEIRA</v>
          </cell>
          <cell r="D1785" t="str">
            <v>M2</v>
          </cell>
          <cell r="E1785">
            <v>20.76</v>
          </cell>
        </row>
        <row r="1786">
          <cell r="A1786" t="str">
            <v>17.25.24</v>
          </cell>
          <cell r="B1786" t="str">
            <v>SUDECAP</v>
          </cell>
          <cell r="C1786" t="str">
            <v>ACETINADO C/MASSA OLEO FUNDO BR. ESQUADRIA MADEIRA</v>
          </cell>
          <cell r="D1786" t="str">
            <v>M2</v>
          </cell>
          <cell r="E1786">
            <v>35.020000000000003</v>
          </cell>
        </row>
        <row r="1787">
          <cell r="A1787" t="str">
            <v>17.25.25</v>
          </cell>
          <cell r="B1787" t="str">
            <v>SUDECAP</v>
          </cell>
          <cell r="C1787" t="str">
            <v>ACETINADO C/MASSA OLEO FUNDO BR. EM PEÇAS MADEIRA</v>
          </cell>
          <cell r="D1787" t="str">
            <v>M2</v>
          </cell>
          <cell r="E1787">
            <v>28.92</v>
          </cell>
        </row>
        <row r="1788">
          <cell r="A1788" t="str">
            <v>17.25.26</v>
          </cell>
          <cell r="B1788" t="str">
            <v>SUDECAP</v>
          </cell>
          <cell r="C1788" t="str">
            <v>ACETINADO C/MASSA OLEO FUNDO BR. EM SUPERF.MADEIRA</v>
          </cell>
          <cell r="D1788" t="str">
            <v>M2</v>
          </cell>
          <cell r="E1788">
            <v>28.92</v>
          </cell>
        </row>
        <row r="1789">
          <cell r="A1789" t="str">
            <v>17.25.28</v>
          </cell>
          <cell r="B1789" t="str">
            <v>SUDECAP</v>
          </cell>
          <cell r="C1789" t="str">
            <v>ALTO BRILHO S/MASSA C/FUNDO BR.EM PEÇAS DE MADEIRA</v>
          </cell>
          <cell r="D1789" t="str">
            <v>M2</v>
          </cell>
          <cell r="E1789">
            <v>18.309999999999999</v>
          </cell>
        </row>
        <row r="1790">
          <cell r="A1790" t="str">
            <v>17.25.30</v>
          </cell>
          <cell r="B1790" t="str">
            <v>SUDECAP</v>
          </cell>
          <cell r="C1790" t="str">
            <v>ALTO-BRILHO C/MASSA OLEO,FUNDO BR.SUPERF.MADEIRA</v>
          </cell>
          <cell r="D1790" t="str">
            <v>M2</v>
          </cell>
          <cell r="E1790">
            <v>32.380000000000003</v>
          </cell>
        </row>
        <row r="1791">
          <cell r="A1791" t="str">
            <v>17.25.33</v>
          </cell>
          <cell r="B1791" t="str">
            <v>SUDECAP</v>
          </cell>
          <cell r="C1791" t="str">
            <v>ACETINADO E FUNDO ANTIOXIDANTE EM ESQUAD.METALICA</v>
          </cell>
          <cell r="D1791" t="str">
            <v>M2</v>
          </cell>
          <cell r="E1791">
            <v>20.07</v>
          </cell>
        </row>
        <row r="1792">
          <cell r="A1792" t="str">
            <v>17.25.34</v>
          </cell>
          <cell r="B1792" t="str">
            <v>SUDECAP</v>
          </cell>
          <cell r="C1792" t="str">
            <v>ACETINADO C/FUNDO ANTIOXIDANTE EM PEÇAS  METALICAS</v>
          </cell>
          <cell r="D1792" t="str">
            <v>M2</v>
          </cell>
          <cell r="E1792">
            <v>24.73</v>
          </cell>
        </row>
        <row r="1793">
          <cell r="A1793" t="str">
            <v>17.25.35</v>
          </cell>
          <cell r="B1793" t="str">
            <v>SUDECAP</v>
          </cell>
          <cell r="C1793" t="str">
            <v>ACETINADO C/FUNDO ANTIOXIDANTE EM SUPERF.METALICA</v>
          </cell>
          <cell r="D1793" t="str">
            <v>M2</v>
          </cell>
          <cell r="E1793">
            <v>24.73</v>
          </cell>
        </row>
        <row r="1794">
          <cell r="A1794" t="str">
            <v>17.25.36</v>
          </cell>
          <cell r="B1794" t="str">
            <v>SUDECAP</v>
          </cell>
          <cell r="C1794" t="str">
            <v>ALTO-BRILHO C/FUNDO ANTIOXIDANTE EM ESQ. METALICA</v>
          </cell>
          <cell r="D1794" t="str">
            <v>M2</v>
          </cell>
          <cell r="E1794">
            <v>18.18</v>
          </cell>
        </row>
        <row r="1795">
          <cell r="A1795" t="str">
            <v>17.25.37</v>
          </cell>
          <cell r="B1795" t="str">
            <v>SUDECAP</v>
          </cell>
          <cell r="C1795" t="str">
            <v>ALTO-BRILHO C/FUNDO ANTIOXIDANTE EM PEÇA METALICA</v>
          </cell>
          <cell r="D1795" t="str">
            <v>M2</v>
          </cell>
          <cell r="E1795">
            <v>22.09</v>
          </cell>
        </row>
        <row r="1796">
          <cell r="A1796" t="str">
            <v>17.25.38</v>
          </cell>
          <cell r="B1796" t="str">
            <v>SUDECAP</v>
          </cell>
          <cell r="C1796" t="str">
            <v>ALTO-BRILHO C/FUNDO ANTIOXIDANTE EM SUP. METALICA</v>
          </cell>
          <cell r="D1796" t="str">
            <v>M2</v>
          </cell>
          <cell r="E1796">
            <v>22.09</v>
          </cell>
        </row>
        <row r="1797">
          <cell r="A1797" t="str">
            <v>17.30</v>
          </cell>
          <cell r="B1797" t="str">
            <v>SUDECAP</v>
          </cell>
          <cell r="C1797" t="str">
            <v>PINTURA EPOXI</v>
          </cell>
        </row>
        <row r="1798">
          <cell r="A1798" t="str">
            <v>17.30.01</v>
          </cell>
          <cell r="B1798" t="str">
            <v>SUDECAP</v>
          </cell>
          <cell r="C1798" t="str">
            <v>PINTURA EPOXI A 2 DEMAOS</v>
          </cell>
          <cell r="D1798" t="str">
            <v>M2</v>
          </cell>
          <cell r="E1798">
            <v>19.38</v>
          </cell>
        </row>
        <row r="1799">
          <cell r="A1799" t="str">
            <v>17.37</v>
          </cell>
          <cell r="B1799" t="str">
            <v>SUDECAP</v>
          </cell>
          <cell r="C1799" t="str">
            <v>SISTEMA PARA SUPERFICIES GALVANIZADAS</v>
          </cell>
        </row>
        <row r="1800">
          <cell r="A1800" t="str">
            <v>17.37.01</v>
          </cell>
          <cell r="B1800" t="str">
            <v>SUDECAP</v>
          </cell>
          <cell r="C1800" t="str">
            <v>ACABAMENTO NATURAL COM FUNDO SISTEMA ACRILICO</v>
          </cell>
          <cell r="D1800" t="str">
            <v>M2</v>
          </cell>
          <cell r="E1800">
            <v>19.12</v>
          </cell>
        </row>
        <row r="1801">
          <cell r="A1801" t="str">
            <v>17.37.03</v>
          </cell>
          <cell r="B1801" t="str">
            <v>SUDECAP</v>
          </cell>
          <cell r="C1801" t="str">
            <v>ACABAMENTO NATURAL COM FUNDO, SISTEMA ESMALTE</v>
          </cell>
          <cell r="D1801" t="str">
            <v>M2</v>
          </cell>
          <cell r="E1801">
            <v>23.09</v>
          </cell>
        </row>
        <row r="1802">
          <cell r="A1802" t="str">
            <v>17.41</v>
          </cell>
          <cell r="B1802" t="str">
            <v>SUDECAP</v>
          </cell>
          <cell r="C1802" t="str">
            <v>ENVERNIZAMENTO POLIURETANO MADEIRA RESINOSA</v>
          </cell>
        </row>
        <row r="1803">
          <cell r="A1803" t="str">
            <v>17.41.05</v>
          </cell>
          <cell r="B1803" t="str">
            <v>SUDECAP</v>
          </cell>
          <cell r="C1803" t="str">
            <v>POLIURETANO AROMATICO FOSCO EM ESQUADRIA MADEIRA</v>
          </cell>
          <cell r="D1803" t="str">
            <v>M2</v>
          </cell>
          <cell r="E1803">
            <v>24.7</v>
          </cell>
        </row>
        <row r="1804">
          <cell r="A1804" t="str">
            <v>17.41.06</v>
          </cell>
          <cell r="B1804" t="str">
            <v>SUDECAP</v>
          </cell>
          <cell r="C1804" t="str">
            <v>POLIURETANO AROMATICO ALTO-BRILHO EM ESQ. MADEIRA</v>
          </cell>
          <cell r="D1804" t="str">
            <v>M2</v>
          </cell>
          <cell r="E1804">
            <v>24.7</v>
          </cell>
        </row>
        <row r="1805">
          <cell r="A1805" t="str">
            <v>17.41.07</v>
          </cell>
          <cell r="B1805" t="str">
            <v>SUDECAP</v>
          </cell>
          <cell r="C1805" t="str">
            <v>POLIURETANO FOSCO SOBRE PEÇAS DE MADEIRA</v>
          </cell>
          <cell r="D1805" t="str">
            <v>M2</v>
          </cell>
          <cell r="E1805">
            <v>24.7</v>
          </cell>
        </row>
        <row r="1806">
          <cell r="A1806" t="str">
            <v>17.42</v>
          </cell>
          <cell r="B1806" t="str">
            <v>SUDECAP</v>
          </cell>
          <cell r="C1806" t="str">
            <v>ENVERNIZAMENTO POLIURETANO MADEIRA NAO RESINOSA</v>
          </cell>
        </row>
        <row r="1807">
          <cell r="A1807" t="str">
            <v>17.42.05</v>
          </cell>
          <cell r="B1807" t="str">
            <v>SUDECAP</v>
          </cell>
          <cell r="C1807" t="str">
            <v>POLIURETANO FOSCO SOBRE ESQUADRIA DE MADEIRA</v>
          </cell>
          <cell r="D1807" t="str">
            <v>M2</v>
          </cell>
          <cell r="E1807">
            <v>28.66</v>
          </cell>
        </row>
        <row r="1808">
          <cell r="A1808" t="str">
            <v>17.42.07</v>
          </cell>
          <cell r="B1808" t="str">
            <v>SUDECAP</v>
          </cell>
          <cell r="C1808" t="str">
            <v>POLIURETANO FOSCO SOBRE PEÇAS E FORROS DE MADEIRA</v>
          </cell>
          <cell r="D1808" t="str">
            <v>M2</v>
          </cell>
          <cell r="E1808">
            <v>24.7</v>
          </cell>
        </row>
        <row r="1809">
          <cell r="A1809" t="str">
            <v>17.42.15</v>
          </cell>
          <cell r="B1809" t="str">
            <v>SUDECAP</v>
          </cell>
          <cell r="C1809" t="str">
            <v>POLIURETANO ALIFATICO FOSCO EM FORRO DE MADEIRA</v>
          </cell>
          <cell r="D1809" t="str">
            <v>M2</v>
          </cell>
          <cell r="E1809">
            <v>24.7</v>
          </cell>
        </row>
        <row r="1810">
          <cell r="A1810" t="str">
            <v>17.44</v>
          </cell>
          <cell r="B1810" t="str">
            <v>SUDECAP</v>
          </cell>
          <cell r="C1810" t="str">
            <v>TRATAMENTO (SUPERF.CONCR.PEDRAS ALVENARIA/CERAMICOS)</v>
          </cell>
        </row>
        <row r="1811">
          <cell r="A1811" t="str">
            <v>17.44.01</v>
          </cell>
          <cell r="B1811" t="str">
            <v>SUDECAP</v>
          </cell>
          <cell r="C1811" t="str">
            <v>POLIMENTO INCLUS. ESTUCAMENTO DE CONCRETO APARENTE</v>
          </cell>
          <cell r="D1811" t="str">
            <v>M2</v>
          </cell>
          <cell r="E1811">
            <v>14.29</v>
          </cell>
        </row>
        <row r="1812">
          <cell r="A1812" t="str">
            <v>17.44.03</v>
          </cell>
          <cell r="B1812" t="str">
            <v>SUDECAP</v>
          </cell>
          <cell r="C1812" t="str">
            <v>VERNIZ ACRILICO SOBRE CONCRETO APARENTE A 2 DEMAOS</v>
          </cell>
          <cell r="D1812" t="str">
            <v>M2</v>
          </cell>
          <cell r="E1812">
            <v>17</v>
          </cell>
        </row>
        <row r="1813">
          <cell r="A1813" t="str">
            <v>17.44.05</v>
          </cell>
          <cell r="B1813" t="str">
            <v>SUDECAP</v>
          </cell>
          <cell r="C1813" t="str">
            <v>SILICONE SOBRE CONCRETO</v>
          </cell>
          <cell r="D1813" t="str">
            <v>M2</v>
          </cell>
          <cell r="E1813">
            <v>19.2</v>
          </cell>
        </row>
        <row r="1814">
          <cell r="A1814" t="str">
            <v>17.44.07</v>
          </cell>
          <cell r="B1814" t="str">
            <v>SUDECAP</v>
          </cell>
          <cell r="C1814" t="str">
            <v>SILICONE SOBRE  ALVENARIA, PEDRA OU CERAMICOS</v>
          </cell>
          <cell r="D1814" t="str">
            <v>M2</v>
          </cell>
          <cell r="E1814">
            <v>20.61</v>
          </cell>
        </row>
        <row r="1815">
          <cell r="A1815" t="str">
            <v>17.45</v>
          </cell>
          <cell r="B1815" t="str">
            <v>SUDECAP</v>
          </cell>
          <cell r="C1815" t="str">
            <v>ENCERAMENTO</v>
          </cell>
        </row>
        <row r="1816">
          <cell r="A1816" t="str">
            <v>17.45.05</v>
          </cell>
          <cell r="B1816" t="str">
            <v>SUDECAP</v>
          </cell>
          <cell r="C1816" t="str">
            <v>SOBRE ESQUADRIA DE MADEIRA</v>
          </cell>
          <cell r="D1816" t="str">
            <v>M2</v>
          </cell>
          <cell r="E1816">
            <v>37.53</v>
          </cell>
        </row>
        <row r="1817">
          <cell r="A1817" t="str">
            <v>17.50</v>
          </cell>
          <cell r="B1817" t="str">
            <v>SUDECAP</v>
          </cell>
          <cell r="C1817" t="str">
            <v>PINTURA DE QUADRAS, PATIOS E ESTACIONAMENTO</v>
          </cell>
        </row>
        <row r="1818">
          <cell r="A1818" t="str">
            <v>17.50.01</v>
          </cell>
          <cell r="B1818" t="str">
            <v>SUDECAP</v>
          </cell>
          <cell r="C1818" t="str">
            <v>PINTURA DE DEMARCAÇAO DE QUADRAS SISTEMA ACRILICO</v>
          </cell>
          <cell r="D1818" t="str">
            <v>M</v>
          </cell>
          <cell r="E1818">
            <v>4.75</v>
          </cell>
        </row>
        <row r="1819">
          <cell r="A1819" t="str">
            <v>17.50.11</v>
          </cell>
          <cell r="B1819" t="str">
            <v>SUDECAP</v>
          </cell>
          <cell r="C1819" t="str">
            <v>C/LATEX ACRILICA INCL.PINT.DE LIGACAO EMULSIONADA</v>
          </cell>
          <cell r="D1819" t="str">
            <v>M2</v>
          </cell>
          <cell r="E1819">
            <v>16.559999999999999</v>
          </cell>
        </row>
        <row r="1820">
          <cell r="A1820">
            <v>18</v>
          </cell>
          <cell r="B1820" t="str">
            <v>SUDECAP</v>
          </cell>
          <cell r="C1820" t="str">
            <v>SERVICOS DIVERSOS</v>
          </cell>
        </row>
        <row r="1821">
          <cell r="A1821" t="str">
            <v>18.02</v>
          </cell>
          <cell r="B1821" t="str">
            <v>SUDECAP</v>
          </cell>
          <cell r="C1821" t="str">
            <v>EQUIPAMENTOS ESPORTIVOS</v>
          </cell>
        </row>
        <row r="1822">
          <cell r="A1822" t="str">
            <v>18.02.05</v>
          </cell>
          <cell r="B1822" t="str">
            <v>SUDECAP</v>
          </cell>
          <cell r="C1822" t="str">
            <v>TRAVE FUTEBOL SALAO F.G. D=76MM C/REDE NYLON DUPLO</v>
          </cell>
          <cell r="D1822" t="str">
            <v>UN</v>
          </cell>
          <cell r="E1822">
            <v>1071.3599999999999</v>
          </cell>
        </row>
        <row r="1823">
          <cell r="A1823" t="str">
            <v>18.02.08</v>
          </cell>
          <cell r="B1823" t="str">
            <v>SUDECAP</v>
          </cell>
          <cell r="C1823" t="str">
            <v>TRAVE FUTEBOL CAMPO F.G. D=100MM REDE NYLON DUPLO</v>
          </cell>
          <cell r="D1823" t="str">
            <v>UN</v>
          </cell>
          <cell r="E1823">
            <v>4003.47</v>
          </cell>
        </row>
        <row r="1824">
          <cell r="A1824" t="str">
            <v>18.02.13</v>
          </cell>
          <cell r="B1824" t="str">
            <v>SUDECAP</v>
          </cell>
          <cell r="C1824" t="str">
            <v>REDE VOLEY COM MASTROS DE TUBOS F.G. D=76MM</v>
          </cell>
          <cell r="D1824" t="str">
            <v>CJ</v>
          </cell>
          <cell r="E1824">
            <v>1555.96</v>
          </cell>
        </row>
        <row r="1825">
          <cell r="A1825" t="str">
            <v>18.02.17</v>
          </cell>
          <cell r="B1825" t="str">
            <v>SUDECAP</v>
          </cell>
          <cell r="C1825" t="str">
            <v>REDE DE PETECA COM MASTROS DE TUBOS F.G. D=76MM</v>
          </cell>
          <cell r="D1825" t="str">
            <v>CJ</v>
          </cell>
          <cell r="E1825">
            <v>1593.1</v>
          </cell>
        </row>
        <row r="1826">
          <cell r="A1826" t="str">
            <v>18.02.23</v>
          </cell>
          <cell r="B1826" t="str">
            <v>SUDECAP</v>
          </cell>
          <cell r="C1826" t="str">
            <v>TABELA BASQUETE OFICIAL C/ESTR. SUPORTE PISO</v>
          </cell>
          <cell r="D1826" t="str">
            <v>UN</v>
          </cell>
          <cell r="E1826">
            <v>1603.57</v>
          </cell>
        </row>
        <row r="1827">
          <cell r="A1827" t="str">
            <v>18.05</v>
          </cell>
          <cell r="B1827" t="str">
            <v>SUDECAP</v>
          </cell>
          <cell r="C1827" t="str">
            <v>PLACAS</v>
          </cell>
        </row>
        <row r="1828">
          <cell r="A1828" t="str">
            <v>18.05.03</v>
          </cell>
          <cell r="B1828" t="str">
            <v>SUDECAP</v>
          </cell>
          <cell r="C1828" t="str">
            <v>DE DENOMINAÇAO DE RUA, EM FERRO ESMALTADO 45X20 CM</v>
          </cell>
          <cell r="D1828" t="str">
            <v>UN</v>
          </cell>
          <cell r="E1828">
            <v>190.42</v>
          </cell>
        </row>
        <row r="1829">
          <cell r="A1829" t="str">
            <v>18.05.05</v>
          </cell>
          <cell r="B1829" t="str">
            <v>SUDECAP</v>
          </cell>
          <cell r="C1829" t="str">
            <v>DE INAUGURAÇAO, EM ALUMINIO FUNDIDO 60 X 40 CM</v>
          </cell>
          <cell r="D1829" t="str">
            <v>UN</v>
          </cell>
          <cell r="E1829">
            <v>416.9</v>
          </cell>
        </row>
        <row r="1830">
          <cell r="A1830" t="str">
            <v>18.05.17</v>
          </cell>
          <cell r="B1830" t="str">
            <v>SUDECAP</v>
          </cell>
          <cell r="C1830" t="str">
            <v>DE ALUMINIO FUNDIDO 3 X 3 CM C/ NUMERAÇAO DE PORTA</v>
          </cell>
          <cell r="D1830" t="str">
            <v>UN</v>
          </cell>
          <cell r="E1830">
            <v>11.16</v>
          </cell>
        </row>
        <row r="1831">
          <cell r="A1831" t="str">
            <v>18.05.21</v>
          </cell>
          <cell r="B1831" t="str">
            <v>SUDECAP</v>
          </cell>
          <cell r="C1831" t="str">
            <v>CHAPINHA DE ALUMINIO/LATAO, D= 3CM, C/ Nº IMPRESSO</v>
          </cell>
          <cell r="D1831" t="str">
            <v>UN</v>
          </cell>
          <cell r="E1831">
            <v>4.3099999999999996</v>
          </cell>
        </row>
        <row r="1832">
          <cell r="A1832" t="str">
            <v>18.05.22</v>
          </cell>
          <cell r="B1832" t="str">
            <v>SUDECAP</v>
          </cell>
          <cell r="C1832" t="str">
            <v>PLACA ALUM.ANODIZADO NATURAL 25X25CM,E=1,5MM IDENT</v>
          </cell>
          <cell r="D1832" t="str">
            <v>UN</v>
          </cell>
          <cell r="E1832">
            <v>87.22</v>
          </cell>
        </row>
        <row r="1833">
          <cell r="A1833" t="str">
            <v>18.05.23</v>
          </cell>
          <cell r="B1833" t="str">
            <v>SUDECAP</v>
          </cell>
          <cell r="C1833" t="str">
            <v>PLACA CHAPA AÇO ESCOVADO 25X12CM,E=1,0MM P/IDENTIF</v>
          </cell>
          <cell r="D1833" t="str">
            <v>UN</v>
          </cell>
          <cell r="E1833">
            <v>87.22</v>
          </cell>
        </row>
        <row r="1834">
          <cell r="A1834" t="str">
            <v>18.05.24</v>
          </cell>
          <cell r="B1834" t="str">
            <v>SUDECAP</v>
          </cell>
          <cell r="C1834" t="str">
            <v>PLACA ALUM.ANOD.70X61CM,FIX.C/METALON C/ 6 INDIC.</v>
          </cell>
          <cell r="D1834" t="str">
            <v>UN</v>
          </cell>
          <cell r="E1834">
            <v>603.79999999999995</v>
          </cell>
        </row>
        <row r="1835">
          <cell r="A1835" t="str">
            <v>18.05.25</v>
          </cell>
          <cell r="B1835" t="str">
            <v>SUDECAP</v>
          </cell>
          <cell r="C1835" t="str">
            <v>PLACA 1,20X1,30M C/MOLDURA TUBO D=50MM CHAPA 50CM</v>
          </cell>
          <cell r="D1835" t="str">
            <v>UN</v>
          </cell>
          <cell r="E1835">
            <v>968.8</v>
          </cell>
        </row>
        <row r="1836">
          <cell r="A1836" t="str">
            <v>18.05.26</v>
          </cell>
          <cell r="B1836" t="str">
            <v>SUDECAP</v>
          </cell>
          <cell r="C1836" t="str">
            <v>PLACA 1,20X1,30M C/MOLDURA TUBO D=50MM CHAPA 90CM</v>
          </cell>
          <cell r="D1836" t="str">
            <v>UN</v>
          </cell>
          <cell r="E1836">
            <v>968.8</v>
          </cell>
        </row>
        <row r="1837">
          <cell r="A1837" t="str">
            <v>18.05.27</v>
          </cell>
          <cell r="B1837" t="str">
            <v>SUDECAP</v>
          </cell>
          <cell r="C1837" t="str">
            <v>PLACA CHAPA INOX ESCOV.70X28CM C/2 INDIC.FIX.LAJE</v>
          </cell>
          <cell r="D1837" t="str">
            <v>UN</v>
          </cell>
          <cell r="E1837">
            <v>383.8</v>
          </cell>
        </row>
        <row r="1838">
          <cell r="A1838" t="str">
            <v>18.05.28</v>
          </cell>
          <cell r="B1838" t="str">
            <v>SUDECAP</v>
          </cell>
          <cell r="C1838" t="str">
            <v>PLACA CHAPA INOX ESCOV.70X44CM C/3 INDIC.FIX.LAJE</v>
          </cell>
          <cell r="D1838" t="str">
            <v>UN</v>
          </cell>
          <cell r="E1838">
            <v>693.8</v>
          </cell>
        </row>
        <row r="1839">
          <cell r="A1839" t="str">
            <v>18.05.29</v>
          </cell>
          <cell r="B1839" t="str">
            <v>SUDECAP</v>
          </cell>
          <cell r="C1839" t="str">
            <v>PLACA ALUM.15X15CM,C/PICTOGRAMA PELICULA ADESIVA</v>
          </cell>
          <cell r="D1839" t="str">
            <v>UN</v>
          </cell>
          <cell r="E1839">
            <v>36.5</v>
          </cell>
        </row>
        <row r="1840">
          <cell r="A1840" t="str">
            <v>18.06</v>
          </cell>
          <cell r="B1840" t="str">
            <v>SUDECAP</v>
          </cell>
          <cell r="C1840" t="str">
            <v>SINALIZAÇÃO TÁTIL E PLACAS EM BRAILLE</v>
          </cell>
        </row>
        <row r="1841">
          <cell r="A1841" t="str">
            <v>18.06.01</v>
          </cell>
          <cell r="B1841" t="str">
            <v>SUDECAP</v>
          </cell>
          <cell r="C1841" t="str">
            <v>PLACA TÁTIL EM BRAILLE ALUMÍNIO 30X10 CM &lt;= 3 PALAVRAS</v>
          </cell>
          <cell r="D1841" t="str">
            <v>UN</v>
          </cell>
          <cell r="E1841">
            <v>51.99</v>
          </cell>
        </row>
        <row r="1842">
          <cell r="A1842" t="str">
            <v>18.06.02</v>
          </cell>
          <cell r="B1842" t="str">
            <v>SUDECAP</v>
          </cell>
          <cell r="C1842" t="str">
            <v>PLACA TÁTIL EM BRAILLE ALUMÍNIO 30X10 CM (PALAV./SIMB)</v>
          </cell>
          <cell r="D1842" t="str">
            <v>UN</v>
          </cell>
          <cell r="E1842">
            <v>51.99</v>
          </cell>
        </row>
        <row r="1843">
          <cell r="A1843" t="str">
            <v>18.06.04</v>
          </cell>
          <cell r="B1843" t="str">
            <v>SUDECAP</v>
          </cell>
          <cell r="C1843" t="str">
            <v>PLACA TÁTIL EM BRAILLE ALUMÍNIO 20X8 CM (1 PALAVRA)</v>
          </cell>
          <cell r="D1843" t="str">
            <v>UN</v>
          </cell>
          <cell r="E1843">
            <v>49.07</v>
          </cell>
        </row>
        <row r="1844">
          <cell r="A1844" t="str">
            <v>18.06.05</v>
          </cell>
          <cell r="B1844" t="str">
            <v>SUDECAP</v>
          </cell>
          <cell r="C1844" t="str">
            <v>PLACA TÁTIL EM BRAILLE ALUMÍNIO 7X4 CM (ANDARES:T,1,2)</v>
          </cell>
          <cell r="D1844" t="str">
            <v>UN</v>
          </cell>
          <cell r="E1844">
            <v>18.07</v>
          </cell>
        </row>
        <row r="1845">
          <cell r="A1845" t="str">
            <v>18.06.06</v>
          </cell>
          <cell r="B1845" t="str">
            <v>SUDECAP</v>
          </cell>
          <cell r="C1845" t="str">
            <v>PLACA EM BRAILLE ALUM. 10X3 CM CORRIMAO (EX:INICIO/FIM)</v>
          </cell>
          <cell r="D1845" t="str">
            <v>UN</v>
          </cell>
          <cell r="E1845">
            <v>18.09</v>
          </cell>
        </row>
        <row r="1846">
          <cell r="A1846" t="str">
            <v>18.06.07</v>
          </cell>
          <cell r="B1846" t="str">
            <v>SUDECAP</v>
          </cell>
          <cell r="C1846" t="str">
            <v>PLACA EM BRAILLE ALUM. 10X3 CM CORRIMAO (EX:ANDAR 2)</v>
          </cell>
          <cell r="D1846" t="str">
            <v>UN</v>
          </cell>
          <cell r="E1846">
            <v>18.07</v>
          </cell>
        </row>
        <row r="1847">
          <cell r="A1847" t="str">
            <v>18.06.20</v>
          </cell>
          <cell r="B1847" t="str">
            <v>SUDECAP</v>
          </cell>
          <cell r="C1847" t="str">
            <v>ANEL PARA CORRIMAO PLASTICO EM ABS PRETO OU CINZA</v>
          </cell>
          <cell r="D1847" t="str">
            <v>UN</v>
          </cell>
          <cell r="E1847">
            <v>13.1</v>
          </cell>
        </row>
        <row r="1848">
          <cell r="A1848" t="str">
            <v>18.06.21</v>
          </cell>
          <cell r="B1848" t="str">
            <v>SUDECAP</v>
          </cell>
          <cell r="C1848" t="str">
            <v>ANEL PLASTICO ABS CROMADO PARA CORRIMAO</v>
          </cell>
          <cell r="D1848" t="str">
            <v>UN</v>
          </cell>
          <cell r="E1848">
            <v>13.1</v>
          </cell>
        </row>
        <row r="1849">
          <cell r="A1849" t="str">
            <v>18.06.22</v>
          </cell>
          <cell r="B1849" t="str">
            <v>SUDECAP</v>
          </cell>
          <cell r="C1849" t="str">
            <v>ANEL DE BORRACHA FLEXÍVEL PRETO PARA CORRIMAO</v>
          </cell>
          <cell r="D1849" t="str">
            <v>UN</v>
          </cell>
          <cell r="E1849">
            <v>13.58</v>
          </cell>
        </row>
        <row r="1850">
          <cell r="A1850" t="str">
            <v>18.06.30</v>
          </cell>
          <cell r="B1850" t="str">
            <v>SUDECAP</v>
          </cell>
          <cell r="C1850" t="str">
            <v>FAIXA P/ DEGRAUS 3X20 CM CORES AMARELO,AZUL,PRETO</v>
          </cell>
          <cell r="D1850" t="str">
            <v>UN</v>
          </cell>
          <cell r="E1850">
            <v>6.62</v>
          </cell>
        </row>
        <row r="1851">
          <cell r="A1851" t="str">
            <v>18.06.31</v>
          </cell>
          <cell r="B1851" t="str">
            <v>SUDECAP</v>
          </cell>
          <cell r="C1851" t="str">
            <v>FAIXA P/ DEGRAUS REFLETIVA 3X20 CM</v>
          </cell>
          <cell r="D1851" t="str">
            <v>UN</v>
          </cell>
          <cell r="E1851">
            <v>6.34</v>
          </cell>
        </row>
        <row r="1852">
          <cell r="A1852" t="str">
            <v>18.08</v>
          </cell>
          <cell r="B1852" t="str">
            <v>SUDECAP</v>
          </cell>
          <cell r="C1852" t="str">
            <v>BANCADA</v>
          </cell>
        </row>
        <row r="1853">
          <cell r="A1853" t="str">
            <v>18.08.05</v>
          </cell>
          <cell r="B1853" t="str">
            <v>SUDECAP</v>
          </cell>
          <cell r="C1853" t="str">
            <v>DE CONCRETO APOIADA EM PAREDES</v>
          </cell>
          <cell r="D1853" t="str">
            <v>M2</v>
          </cell>
          <cell r="E1853">
            <v>169.99</v>
          </cell>
        </row>
        <row r="1854">
          <cell r="A1854" t="str">
            <v>18.08.08</v>
          </cell>
          <cell r="B1854" t="str">
            <v>SUDECAP</v>
          </cell>
          <cell r="C1854" t="str">
            <v>DE CONCRETO APOIADA EM CONSOLE DE METALON</v>
          </cell>
          <cell r="D1854" t="str">
            <v>M2</v>
          </cell>
          <cell r="E1854">
            <v>196.29</v>
          </cell>
        </row>
        <row r="1855">
          <cell r="A1855" t="str">
            <v>18.08.27</v>
          </cell>
          <cell r="B1855" t="str">
            <v>SUDECAP</v>
          </cell>
          <cell r="C1855" t="str">
            <v>DE MARMORE BRANCO E=2CM APOIADA EM CONSOLE METALON</v>
          </cell>
          <cell r="D1855" t="str">
            <v>M2</v>
          </cell>
          <cell r="E1855">
            <v>324.11</v>
          </cell>
        </row>
        <row r="1856">
          <cell r="A1856" t="str">
            <v>18.08.31</v>
          </cell>
          <cell r="B1856" t="str">
            <v>SUDECAP</v>
          </cell>
          <cell r="C1856" t="str">
            <v>DE ARDOSIA E=2 CM APOIADA CONSOLE METALON</v>
          </cell>
          <cell r="D1856" t="str">
            <v>M2</v>
          </cell>
          <cell r="E1856">
            <v>281.61</v>
          </cell>
        </row>
        <row r="1857">
          <cell r="A1857" t="str">
            <v>18.08.33</v>
          </cell>
          <cell r="B1857" t="str">
            <v>SUDECAP</v>
          </cell>
          <cell r="C1857" t="str">
            <v>DE ARDOSIA E= 2 CM, APOIADA EM PAREDES</v>
          </cell>
          <cell r="D1857" t="str">
            <v>M2</v>
          </cell>
          <cell r="E1857">
            <v>229.33</v>
          </cell>
        </row>
        <row r="1858">
          <cell r="A1858" t="str">
            <v>18.08.39</v>
          </cell>
          <cell r="B1858" t="str">
            <v>SUDECAP</v>
          </cell>
          <cell r="C1858" t="str">
            <v>DE GRANITO CINZA CORUMBA 2CM APOIADA CONSOLE MET</v>
          </cell>
          <cell r="D1858" t="str">
            <v>M2</v>
          </cell>
          <cell r="E1858">
            <v>317.20999999999998</v>
          </cell>
        </row>
        <row r="1859">
          <cell r="A1859" t="str">
            <v>18.08.41</v>
          </cell>
          <cell r="B1859" t="str">
            <v>SUDECAP</v>
          </cell>
          <cell r="C1859" t="str">
            <v>DE GRANITO CINZA CORUMBA 2CM APOIADA EM PAREDES</v>
          </cell>
          <cell r="D1859" t="str">
            <v>M2</v>
          </cell>
          <cell r="E1859">
            <v>281.83</v>
          </cell>
        </row>
        <row r="1860">
          <cell r="A1860" t="str">
            <v>18.08.86</v>
          </cell>
          <cell r="B1860" t="str">
            <v>SUDECAP</v>
          </cell>
          <cell r="C1860" t="str">
            <v>RODABANCA EM ARDOSIA E=2CM, H=7CM</v>
          </cell>
          <cell r="D1860" t="str">
            <v>M</v>
          </cell>
          <cell r="E1860">
            <v>12.61</v>
          </cell>
        </row>
        <row r="1861">
          <cell r="A1861" t="str">
            <v>18.08.92</v>
          </cell>
          <cell r="B1861" t="str">
            <v>SUDECAP</v>
          </cell>
          <cell r="C1861" t="str">
            <v>RODABANCA EM MARMORE BRANCO, E= 2 CM  H= 7 CM</v>
          </cell>
          <cell r="D1861" t="str">
            <v>M</v>
          </cell>
          <cell r="E1861">
            <v>29.81</v>
          </cell>
        </row>
        <row r="1862">
          <cell r="A1862" t="str">
            <v>18.08.97</v>
          </cell>
          <cell r="B1862" t="str">
            <v>SUDECAP</v>
          </cell>
          <cell r="C1862" t="str">
            <v>RODABANCA EM GRANITO CINZA CORUMBA E=2CM H=10CM</v>
          </cell>
          <cell r="D1862" t="str">
            <v>M</v>
          </cell>
          <cell r="E1862">
            <v>30.85</v>
          </cell>
        </row>
        <row r="1863">
          <cell r="A1863" t="str">
            <v>18.09</v>
          </cell>
          <cell r="B1863" t="str">
            <v>SUDECAP</v>
          </cell>
          <cell r="C1863" t="str">
            <v>PRATELEIRA</v>
          </cell>
        </row>
        <row r="1864">
          <cell r="A1864" t="str">
            <v>18.09.09</v>
          </cell>
          <cell r="B1864" t="str">
            <v>SUDECAP</v>
          </cell>
          <cell r="C1864" t="str">
            <v>DE ARDOSIA E=2 CM FIXADA EM PAREDES</v>
          </cell>
          <cell r="D1864" t="str">
            <v>M2</v>
          </cell>
          <cell r="E1864">
            <v>212.43</v>
          </cell>
        </row>
        <row r="1865">
          <cell r="A1865" t="str">
            <v>18.09.10</v>
          </cell>
          <cell r="B1865" t="str">
            <v>SUDECAP</v>
          </cell>
          <cell r="C1865" t="str">
            <v>DE ARDOSIA E=2 CM APOIADA EM CONSOLE DE METALON</v>
          </cell>
          <cell r="D1865" t="str">
            <v>M2</v>
          </cell>
          <cell r="E1865">
            <v>264.70999999999998</v>
          </cell>
        </row>
        <row r="1866">
          <cell r="A1866" t="str">
            <v>18.09.12</v>
          </cell>
          <cell r="B1866" t="str">
            <v>SUDECAP</v>
          </cell>
          <cell r="C1866" t="str">
            <v>DE MARMORE DE BRANCO E=2CM APOIADA CONSOLE METALON</v>
          </cell>
          <cell r="D1866" t="str">
            <v>M2</v>
          </cell>
          <cell r="E1866">
            <v>304.11</v>
          </cell>
        </row>
        <row r="1867">
          <cell r="A1867" t="str">
            <v>18.09.13</v>
          </cell>
          <cell r="B1867" t="str">
            <v>SUDECAP</v>
          </cell>
          <cell r="C1867" t="str">
            <v>DE GRANITO CINZA CORUMBA E=2CM EMBUTIDA PAREDE</v>
          </cell>
          <cell r="D1867" t="str">
            <v>M2</v>
          </cell>
          <cell r="E1867">
            <v>264.93</v>
          </cell>
        </row>
        <row r="1868">
          <cell r="A1868" t="str">
            <v>18.09.16</v>
          </cell>
          <cell r="B1868" t="str">
            <v>SUDECAP</v>
          </cell>
          <cell r="C1868" t="str">
            <v>DE CONCRETO APOIADA EM CONSOLE METALON 20X30MM</v>
          </cell>
          <cell r="D1868" t="str">
            <v>M2</v>
          </cell>
          <cell r="E1868">
            <v>272.44</v>
          </cell>
        </row>
        <row r="1869">
          <cell r="A1869" t="str">
            <v>18.10</v>
          </cell>
          <cell r="B1869" t="str">
            <v>SUDECAP</v>
          </cell>
          <cell r="C1869" t="str">
            <v>BANCOS E MESAS</v>
          </cell>
        </row>
        <row r="1870">
          <cell r="A1870" t="str">
            <v>18.10.01</v>
          </cell>
          <cell r="B1870" t="str">
            <v>SUDECAP</v>
          </cell>
          <cell r="C1870" t="str">
            <v>PLACA DE CONCR. APOIADA ALV. TIJ. MACIÇO REBOCADA</v>
          </cell>
          <cell r="D1870" t="str">
            <v>M</v>
          </cell>
          <cell r="E1870">
            <v>224.52</v>
          </cell>
        </row>
        <row r="1871">
          <cell r="A1871" t="str">
            <v>18.10.02</v>
          </cell>
          <cell r="B1871" t="str">
            <v>SUDECAP</v>
          </cell>
          <cell r="C1871" t="str">
            <v>DE CONCRETO 0,30X1,50X0,40M</v>
          </cell>
          <cell r="D1871" t="str">
            <v>UN</v>
          </cell>
          <cell r="E1871">
            <v>158.37</v>
          </cell>
        </row>
        <row r="1872">
          <cell r="A1872" t="str">
            <v>18.10.03</v>
          </cell>
          <cell r="B1872" t="str">
            <v>SUDECAP</v>
          </cell>
          <cell r="C1872" t="str">
            <v>BANCO PRE-MOLDADO CONCRETO 45X150X45CM PREMO/EQUIVALENTE</v>
          </cell>
          <cell r="D1872" t="str">
            <v>UN</v>
          </cell>
          <cell r="E1872">
            <v>546.45000000000005</v>
          </cell>
        </row>
        <row r="1873">
          <cell r="A1873" t="str">
            <v>18.10.05</v>
          </cell>
          <cell r="B1873" t="str">
            <v>SUDECAP</v>
          </cell>
          <cell r="C1873" t="str">
            <v>CONJUNTO DE MESA E 2 BANCOS DE CONCRETO PARA JOGOS</v>
          </cell>
          <cell r="D1873" t="str">
            <v>CJ</v>
          </cell>
          <cell r="E1873">
            <v>1085.22</v>
          </cell>
        </row>
        <row r="1874">
          <cell r="A1874" t="str">
            <v>18.10.06</v>
          </cell>
          <cell r="B1874" t="str">
            <v>SUDECAP</v>
          </cell>
          <cell r="C1874" t="str">
            <v>BANCO DE CONCRETO MOLDADO IN LOCO L=50CM E H= 40CM</v>
          </cell>
          <cell r="D1874" t="str">
            <v>M</v>
          </cell>
          <cell r="E1874">
            <v>231.53</v>
          </cell>
        </row>
        <row r="1875">
          <cell r="A1875" t="str">
            <v>18.30</v>
          </cell>
          <cell r="B1875" t="str">
            <v>SUDECAP</v>
          </cell>
          <cell r="C1875" t="str">
            <v>EQUIPAMENTOS E PEÇAS PADRAO</v>
          </cell>
        </row>
        <row r="1876">
          <cell r="A1876" t="str">
            <v>18.30.08</v>
          </cell>
          <cell r="B1876" t="str">
            <v>SUDECAP</v>
          </cell>
          <cell r="C1876" t="str">
            <v>BARRAMENTO DE MADEIRA PARA SALA DE AULA L=  7 CM</v>
          </cell>
          <cell r="D1876" t="str">
            <v>M</v>
          </cell>
          <cell r="E1876">
            <v>35.14</v>
          </cell>
        </row>
        <row r="1877">
          <cell r="A1877" t="str">
            <v>18.30.20</v>
          </cell>
          <cell r="B1877" t="str">
            <v>SUDECAP</v>
          </cell>
          <cell r="C1877" t="str">
            <v>QUADRO DE AVISO COM MOLDURA EM ALUMINIO, COM PORTA DE VIDRO LISO 4MM E FECHADURA. DIMENSÕES: 90 X 60CM (LXA)</v>
          </cell>
          <cell r="D1877" t="str">
            <v>UN</v>
          </cell>
          <cell r="E1877">
            <v>306.47000000000003</v>
          </cell>
        </row>
        <row r="1878">
          <cell r="A1878" t="str">
            <v>18.30.22</v>
          </cell>
          <cell r="B1878" t="str">
            <v>SUDECAP</v>
          </cell>
          <cell r="C1878" t="str">
            <v>QUADRO DE CHAVES COM MOLDURA EM ALUMINIO, COM PORTA DE VIDRO LISO 4MM E FECHADURA. CAPACIDADE 60 CHAVES</v>
          </cell>
          <cell r="D1878" t="str">
            <v>UN</v>
          </cell>
          <cell r="E1878">
            <v>411.08</v>
          </cell>
        </row>
        <row r="1879">
          <cell r="A1879" t="str">
            <v>18.30.34</v>
          </cell>
          <cell r="B1879" t="str">
            <v>SUDECAP</v>
          </cell>
          <cell r="C1879" t="str">
            <v>CESTO EM TELA GALVANIZADA 45x45x50CM, PINT. A OLEO</v>
          </cell>
          <cell r="D1879" t="str">
            <v>UN</v>
          </cell>
          <cell r="E1879">
            <v>261.68</v>
          </cell>
        </row>
        <row r="1880">
          <cell r="A1880" t="str">
            <v>18.30.35</v>
          </cell>
          <cell r="B1880" t="str">
            <v>SUDECAP</v>
          </cell>
          <cell r="C1880" t="str">
            <v>ESTRADO (DECK) DE MADEIRA PINTADO DE ESMALTE</v>
          </cell>
          <cell r="D1880" t="str">
            <v>M2</v>
          </cell>
          <cell r="E1880">
            <v>517.38</v>
          </cell>
        </row>
        <row r="1881">
          <cell r="A1881" t="str">
            <v>18.41</v>
          </cell>
          <cell r="B1881" t="str">
            <v>SUDECAP</v>
          </cell>
          <cell r="C1881" t="str">
            <v>PLAYGROUND LONGEVIDADE</v>
          </cell>
        </row>
        <row r="1882">
          <cell r="A1882" t="str">
            <v>18.41.01</v>
          </cell>
          <cell r="B1882" t="str">
            <v>SUDECAP</v>
          </cell>
          <cell r="C1882" t="str">
            <v>ROTACAO DIAGONAL DUPLA - APARELHO TRIPLO CONJUGADO</v>
          </cell>
          <cell r="D1882" t="str">
            <v>UN</v>
          </cell>
          <cell r="E1882">
            <v>2319.25</v>
          </cell>
        </row>
        <row r="1883">
          <cell r="A1883" t="str">
            <v>18.41.04</v>
          </cell>
          <cell r="B1883" t="str">
            <v>SUDECAP</v>
          </cell>
          <cell r="C1883" t="str">
            <v>ESQUI TRIPLO CONJUGADO</v>
          </cell>
          <cell r="D1883" t="str">
            <v>UN</v>
          </cell>
          <cell r="E1883">
            <v>5045.7</v>
          </cell>
        </row>
        <row r="1884">
          <cell r="A1884" t="str">
            <v>18.41.05</v>
          </cell>
          <cell r="B1884" t="str">
            <v>SUDECAP</v>
          </cell>
          <cell r="C1884" t="str">
            <v>SIMULADOR DE CAMINHADA TRIPLO CONJUGADO</v>
          </cell>
          <cell r="D1884" t="str">
            <v>UN</v>
          </cell>
          <cell r="E1884">
            <v>4933.7</v>
          </cell>
        </row>
        <row r="1885">
          <cell r="A1885" t="str">
            <v>18.41.06</v>
          </cell>
          <cell r="B1885" t="str">
            <v>SUDECAP</v>
          </cell>
          <cell r="C1885" t="str">
            <v>SIMULADOR DE CAVALGADA TRIPLO CONJUGADO</v>
          </cell>
          <cell r="D1885" t="str">
            <v>UN</v>
          </cell>
          <cell r="E1885">
            <v>4821.7</v>
          </cell>
        </row>
        <row r="1886">
          <cell r="A1886" t="str">
            <v>18.41.07</v>
          </cell>
          <cell r="B1886" t="str">
            <v>SUDECAP</v>
          </cell>
          <cell r="C1886" t="str">
            <v>SIMULADOR DE REMO (REMADA SENTADA)</v>
          </cell>
          <cell r="D1886" t="str">
            <v>UN</v>
          </cell>
          <cell r="E1886">
            <v>2133.6999999999998</v>
          </cell>
        </row>
        <row r="1887">
          <cell r="A1887" t="str">
            <v>18.52</v>
          </cell>
          <cell r="B1887" t="str">
            <v>SUDECAP</v>
          </cell>
          <cell r="C1887" t="str">
            <v>EQUIPAMENTOS PARA PLAYGROUND</v>
          </cell>
        </row>
        <row r="1888">
          <cell r="A1888" t="str">
            <v>18.52.27</v>
          </cell>
          <cell r="B1888" t="str">
            <v>SUDECAP</v>
          </cell>
          <cell r="C1888" t="str">
            <v>AMARELINHA - PINTADA NO PISO</v>
          </cell>
          <cell r="D1888" t="str">
            <v>UN</v>
          </cell>
          <cell r="E1888">
            <v>29.9</v>
          </cell>
        </row>
        <row r="1889">
          <cell r="A1889" t="str">
            <v>18.71</v>
          </cell>
          <cell r="B1889" t="str">
            <v>SUDECAP</v>
          </cell>
          <cell r="C1889" t="str">
            <v>MEIO FIO E CORDAO - PADRAO SUDECAP</v>
          </cell>
        </row>
        <row r="1890">
          <cell r="A1890" t="str">
            <v>18.71.01</v>
          </cell>
          <cell r="B1890" t="str">
            <v>SUDECAP</v>
          </cell>
          <cell r="C1890" t="str">
            <v>MEIO FIO EM CONCRETO PRE-MOLDADO FCK&gt;=20MPA, PADRÃO SUDECAP TIPO A, 30 X 14,2/12 (H X L1/L2), COMPRIMENTO 80 CM</v>
          </cell>
          <cell r="D1890" t="str">
            <v>M</v>
          </cell>
          <cell r="E1890">
            <v>43.49</v>
          </cell>
        </row>
        <row r="1891">
          <cell r="A1891" t="str">
            <v>18.71.02</v>
          </cell>
          <cell r="B1891" t="str">
            <v>SUDECAP</v>
          </cell>
          <cell r="C1891" t="str">
            <v>MEIO FIO EM CONCRETO PRE-MOLDADO FCK&gt;=20MPA, PADRÃO SUDECAP TIPO B, 40 X 15/12 (H X L1/L2), COMPRIMENTO 80CM</v>
          </cell>
          <cell r="D1891" t="str">
            <v>M</v>
          </cell>
          <cell r="E1891">
            <v>52.91</v>
          </cell>
        </row>
        <row r="1892">
          <cell r="A1892" t="str">
            <v>18.71.03</v>
          </cell>
          <cell r="B1892" t="str">
            <v>SUDECAP</v>
          </cell>
          <cell r="C1892" t="str">
            <v>CORDAO DE TIJOLOS MACIÇOS - CUTELO - CHAPISCADOS</v>
          </cell>
          <cell r="D1892" t="str">
            <v>M</v>
          </cell>
          <cell r="E1892">
            <v>29.72</v>
          </cell>
        </row>
        <row r="1893">
          <cell r="A1893" t="str">
            <v>18.71.04</v>
          </cell>
          <cell r="B1893" t="str">
            <v>SUDECAP</v>
          </cell>
          <cell r="C1893" t="str">
            <v>CORDAO DE CONC. PREMOLDADO BOLEADO 10X10 COM BASE</v>
          </cell>
          <cell r="D1893" t="str">
            <v>M</v>
          </cell>
          <cell r="E1893">
            <v>41.97</v>
          </cell>
        </row>
        <row r="1894">
          <cell r="A1894" t="str">
            <v>18.72</v>
          </cell>
          <cell r="B1894" t="str">
            <v>SUDECAP</v>
          </cell>
          <cell r="C1894" t="str">
            <v>REMOÇAO E REASSENTAMENTO DE MEIO-FIO</v>
          </cell>
        </row>
        <row r="1895">
          <cell r="A1895" t="str">
            <v>18.72.01</v>
          </cell>
          <cell r="B1895" t="str">
            <v>SUDECAP</v>
          </cell>
          <cell r="C1895" t="str">
            <v>PREMOLDADO DE CONCRETO</v>
          </cell>
          <cell r="D1895" t="str">
            <v>M</v>
          </cell>
          <cell r="E1895">
            <v>27.8</v>
          </cell>
        </row>
        <row r="1896">
          <cell r="A1896" t="str">
            <v>18.72.02</v>
          </cell>
          <cell r="B1896" t="str">
            <v>SUDECAP</v>
          </cell>
          <cell r="C1896" t="str">
            <v>DE PEDRA</v>
          </cell>
          <cell r="D1896" t="str">
            <v>M</v>
          </cell>
          <cell r="E1896">
            <v>41.38</v>
          </cell>
        </row>
        <row r="1897">
          <cell r="A1897" t="str">
            <v>18.73</v>
          </cell>
          <cell r="B1897" t="str">
            <v>SUDECAP</v>
          </cell>
          <cell r="C1897" t="str">
            <v>CHAPEU DE MURO</v>
          </cell>
        </row>
        <row r="1898">
          <cell r="A1898" t="str">
            <v>18.73.01</v>
          </cell>
          <cell r="B1898" t="str">
            <v>SUDECAP</v>
          </cell>
          <cell r="C1898" t="str">
            <v>CHAPEU DE MURO PADRAO SUCECAP</v>
          </cell>
          <cell r="D1898" t="str">
            <v>M</v>
          </cell>
          <cell r="E1898">
            <v>19.32</v>
          </cell>
        </row>
        <row r="1899">
          <cell r="A1899" t="str">
            <v>18.74</v>
          </cell>
          <cell r="B1899" t="str">
            <v>SUDECAP</v>
          </cell>
          <cell r="C1899" t="str">
            <v>CERCA DE MOURAO A CADA 2,5 M</v>
          </cell>
        </row>
        <row r="1900">
          <cell r="A1900" t="str">
            <v>18.74.06</v>
          </cell>
          <cell r="B1900" t="str">
            <v>SUDECAP</v>
          </cell>
          <cell r="C1900" t="str">
            <v>CERCA ALVEN. MOURAO PV  E TELA GALV.#2"FIO12 4 FIOS FARPADO</v>
          </cell>
          <cell r="D1900" t="str">
            <v>M</v>
          </cell>
          <cell r="E1900">
            <v>220.51</v>
          </cell>
        </row>
        <row r="1901">
          <cell r="A1901" t="str">
            <v>18.74.07</v>
          </cell>
          <cell r="B1901" t="str">
            <v>SUDECAP</v>
          </cell>
          <cell r="C1901" t="str">
            <v>CERCA MOURAO PV E TELA GALV.#2"FIO12 E 4 FIOS FARPADO</v>
          </cell>
          <cell r="D1901" t="str">
            <v>M</v>
          </cell>
          <cell r="E1901">
            <v>216.95</v>
          </cell>
        </row>
        <row r="1902">
          <cell r="A1902">
            <v>19</v>
          </cell>
          <cell r="B1902" t="str">
            <v>SUDECAP</v>
          </cell>
          <cell r="C1902" t="str">
            <v>DRENAGEM</v>
          </cell>
        </row>
        <row r="1903">
          <cell r="A1903" t="str">
            <v>19.03</v>
          </cell>
          <cell r="B1903" t="str">
            <v>SUDECAP</v>
          </cell>
          <cell r="C1903" t="str">
            <v>TUBO CORRUGADO PEAD NÃO PERFURADO, PAREDE DUPLA, INTERNA LISA, NBR 21138-3, SN-4 OU EQUIV.</v>
          </cell>
        </row>
        <row r="1904">
          <cell r="A1904" t="str">
            <v>19.03.01</v>
          </cell>
          <cell r="B1904" t="str">
            <v>SUDECAP</v>
          </cell>
          <cell r="C1904" t="str">
            <v>DN=300MM</v>
          </cell>
          <cell r="D1904" t="str">
            <v>M</v>
          </cell>
          <cell r="E1904">
            <v>243.79</v>
          </cell>
        </row>
        <row r="1905">
          <cell r="A1905" t="str">
            <v>19.03.04</v>
          </cell>
          <cell r="B1905" t="str">
            <v>SUDECAP</v>
          </cell>
          <cell r="C1905" t="str">
            <v>DN=600MM</v>
          </cell>
          <cell r="D1905" t="str">
            <v>M</v>
          </cell>
          <cell r="E1905">
            <v>823.87</v>
          </cell>
        </row>
        <row r="1906">
          <cell r="A1906" t="str">
            <v>19.03.08</v>
          </cell>
          <cell r="B1906" t="str">
            <v>SUDECAP</v>
          </cell>
          <cell r="C1906" t="str">
            <v>DN=1200MM</v>
          </cell>
          <cell r="D1906" t="str">
            <v>M</v>
          </cell>
          <cell r="E1906">
            <v>2615.37</v>
          </cell>
        </row>
        <row r="1907">
          <cell r="A1907" t="str">
            <v>19.03.10</v>
          </cell>
          <cell r="B1907" t="str">
            <v>SUDECAP</v>
          </cell>
          <cell r="C1907" t="str">
            <v>DN=400MM</v>
          </cell>
          <cell r="D1907" t="str">
            <v>M</v>
          </cell>
          <cell r="E1907">
            <v>435.39</v>
          </cell>
        </row>
        <row r="1908">
          <cell r="A1908" t="str">
            <v>19.03.11</v>
          </cell>
          <cell r="B1908" t="str">
            <v>SUDECAP</v>
          </cell>
          <cell r="C1908" t="str">
            <v>DN=800MM</v>
          </cell>
          <cell r="D1908" t="str">
            <v>M</v>
          </cell>
          <cell r="E1908">
            <v>1488.16</v>
          </cell>
        </row>
        <row r="1909">
          <cell r="A1909" t="str">
            <v>19.04</v>
          </cell>
          <cell r="B1909" t="str">
            <v>SUDECAP</v>
          </cell>
          <cell r="C1909" t="str">
            <v>REDE TUB. CONCRETO CIMENTO ARI PLUS RS CLASSE PA-1</v>
          </cell>
        </row>
        <row r="1910">
          <cell r="A1910" t="str">
            <v>19.04.01</v>
          </cell>
          <cell r="B1910" t="str">
            <v>SUDECAP</v>
          </cell>
          <cell r="C1910" t="str">
            <v>DN=  400 MM</v>
          </cell>
          <cell r="D1910" t="str">
            <v>M</v>
          </cell>
          <cell r="E1910">
            <v>169.13</v>
          </cell>
        </row>
        <row r="1911">
          <cell r="A1911" t="str">
            <v>19.04.02</v>
          </cell>
          <cell r="B1911" t="str">
            <v>SUDECAP</v>
          </cell>
          <cell r="C1911" t="str">
            <v>DN=  500 MM</v>
          </cell>
          <cell r="D1911" t="str">
            <v>M</v>
          </cell>
          <cell r="E1911">
            <v>223.86</v>
          </cell>
        </row>
        <row r="1912">
          <cell r="A1912" t="str">
            <v>19.04.03</v>
          </cell>
          <cell r="B1912" t="str">
            <v>SUDECAP</v>
          </cell>
          <cell r="C1912" t="str">
            <v>DN=  600 MM</v>
          </cell>
          <cell r="D1912" t="str">
            <v>M</v>
          </cell>
          <cell r="E1912">
            <v>281.43</v>
          </cell>
        </row>
        <row r="1913">
          <cell r="A1913" t="str">
            <v>19.04.05</v>
          </cell>
          <cell r="B1913" t="str">
            <v>SUDECAP</v>
          </cell>
          <cell r="C1913" t="str">
            <v>DN=  800 MM</v>
          </cell>
          <cell r="D1913" t="str">
            <v>M</v>
          </cell>
          <cell r="E1913">
            <v>457.2</v>
          </cell>
        </row>
        <row r="1914">
          <cell r="A1914" t="str">
            <v>19.04.07</v>
          </cell>
          <cell r="B1914" t="str">
            <v>SUDECAP</v>
          </cell>
          <cell r="C1914" t="str">
            <v>DN= 1000 MM</v>
          </cell>
          <cell r="D1914" t="str">
            <v>M</v>
          </cell>
          <cell r="E1914">
            <v>531.97</v>
          </cell>
        </row>
        <row r="1915">
          <cell r="A1915" t="str">
            <v>19.04.09</v>
          </cell>
          <cell r="B1915" t="str">
            <v>SUDECAP</v>
          </cell>
          <cell r="C1915" t="str">
            <v>DN= 1200 MM</v>
          </cell>
          <cell r="D1915" t="str">
            <v>M</v>
          </cell>
          <cell r="E1915">
            <v>762.03</v>
          </cell>
        </row>
        <row r="1916">
          <cell r="A1916" t="str">
            <v>19.04.11</v>
          </cell>
          <cell r="B1916" t="str">
            <v>SUDECAP</v>
          </cell>
          <cell r="C1916" t="str">
            <v>DN= 1500 MM</v>
          </cell>
          <cell r="D1916" t="str">
            <v>M</v>
          </cell>
          <cell r="E1916">
            <v>1062.02</v>
          </cell>
        </row>
        <row r="1917">
          <cell r="A1917" t="str">
            <v>19.05</v>
          </cell>
          <cell r="B1917" t="str">
            <v>SUDECAP</v>
          </cell>
          <cell r="C1917" t="str">
            <v>REDE TUB. CONCRETO CIMENTO ARI PLUS RS CLASSE PA-2</v>
          </cell>
        </row>
        <row r="1918">
          <cell r="A1918" t="str">
            <v>19.05.01</v>
          </cell>
          <cell r="B1918" t="str">
            <v>SUDECAP</v>
          </cell>
          <cell r="C1918" t="str">
            <v>DN=  400 MM</v>
          </cell>
          <cell r="D1918" t="str">
            <v>M</v>
          </cell>
          <cell r="E1918">
            <v>195.13</v>
          </cell>
        </row>
        <row r="1919">
          <cell r="A1919" t="str">
            <v>19.05.02</v>
          </cell>
          <cell r="B1919" t="str">
            <v>SUDECAP</v>
          </cell>
          <cell r="C1919" t="str">
            <v>DN=  500 MM</v>
          </cell>
          <cell r="D1919" t="str">
            <v>M</v>
          </cell>
          <cell r="E1919">
            <v>257.86</v>
          </cell>
        </row>
        <row r="1920">
          <cell r="A1920" t="str">
            <v>19.05.03</v>
          </cell>
          <cell r="B1920" t="str">
            <v>SUDECAP</v>
          </cell>
          <cell r="C1920" t="str">
            <v>DN=  600 MM</v>
          </cell>
          <cell r="D1920" t="str">
            <v>M</v>
          </cell>
          <cell r="E1920">
            <v>323.43</v>
          </cell>
        </row>
        <row r="1921">
          <cell r="A1921" t="str">
            <v>19.05.05</v>
          </cell>
          <cell r="B1921" t="str">
            <v>SUDECAP</v>
          </cell>
          <cell r="C1921" t="str">
            <v>DN=  800 MM</v>
          </cell>
          <cell r="D1921" t="str">
            <v>M</v>
          </cell>
          <cell r="E1921">
            <v>528.20000000000005</v>
          </cell>
        </row>
        <row r="1922">
          <cell r="A1922" t="str">
            <v>19.05.07</v>
          </cell>
          <cell r="B1922" t="str">
            <v>SUDECAP</v>
          </cell>
          <cell r="C1922" t="str">
            <v>DN= 1000 MM</v>
          </cell>
          <cell r="D1922" t="str">
            <v>M</v>
          </cell>
          <cell r="E1922">
            <v>717.91</v>
          </cell>
        </row>
        <row r="1923">
          <cell r="A1923" t="str">
            <v>19.05.09</v>
          </cell>
          <cell r="B1923" t="str">
            <v>SUDECAP</v>
          </cell>
          <cell r="C1923" t="str">
            <v>DN= 1200 MM</v>
          </cell>
          <cell r="D1923" t="str">
            <v>M</v>
          </cell>
          <cell r="E1923">
            <v>801.05</v>
          </cell>
        </row>
        <row r="1924">
          <cell r="A1924" t="str">
            <v>19.05.11</v>
          </cell>
          <cell r="B1924" t="str">
            <v>SUDECAP</v>
          </cell>
          <cell r="C1924" t="str">
            <v>DN= 1500 MM</v>
          </cell>
          <cell r="D1924" t="str">
            <v>M</v>
          </cell>
          <cell r="E1924">
            <v>1041.07</v>
          </cell>
        </row>
        <row r="1925">
          <cell r="A1925" t="str">
            <v>19.06</v>
          </cell>
          <cell r="B1925" t="str">
            <v>SUDECAP</v>
          </cell>
          <cell r="C1925" t="str">
            <v>REDE TUB.CONCRETO CIMENTO ARI PLUS RS CLASSE PA-3</v>
          </cell>
        </row>
        <row r="1926">
          <cell r="A1926" t="str">
            <v>19.06.03</v>
          </cell>
          <cell r="B1926" t="str">
            <v>SUDECAP</v>
          </cell>
          <cell r="C1926" t="str">
            <v>DN=  600 MM</v>
          </cell>
          <cell r="D1926" t="str">
            <v>M</v>
          </cell>
          <cell r="E1926">
            <v>386.43</v>
          </cell>
        </row>
        <row r="1927">
          <cell r="A1927" t="str">
            <v>19.06.05</v>
          </cell>
          <cell r="B1927" t="str">
            <v>SUDECAP</v>
          </cell>
          <cell r="C1927" t="str">
            <v>DN=  800 MM</v>
          </cell>
          <cell r="D1927" t="str">
            <v>M</v>
          </cell>
          <cell r="E1927">
            <v>635.20000000000005</v>
          </cell>
        </row>
        <row r="1928">
          <cell r="A1928" t="str">
            <v>19.06.07</v>
          </cell>
          <cell r="B1928" t="str">
            <v>SUDECAP</v>
          </cell>
          <cell r="C1928" t="str">
            <v>DN= 1000 MM</v>
          </cell>
          <cell r="D1928" t="str">
            <v>M</v>
          </cell>
          <cell r="E1928">
            <v>648.59</v>
          </cell>
        </row>
        <row r="1929">
          <cell r="A1929" t="str">
            <v>19.06.09</v>
          </cell>
          <cell r="B1929" t="str">
            <v>SUDECAP</v>
          </cell>
          <cell r="C1929" t="str">
            <v>DN= 1200 MM</v>
          </cell>
          <cell r="D1929" t="str">
            <v>M</v>
          </cell>
          <cell r="E1929">
            <v>1010.46</v>
          </cell>
        </row>
        <row r="1930">
          <cell r="A1930" t="str">
            <v>19.06.11</v>
          </cell>
          <cell r="B1930" t="str">
            <v>SUDECAP</v>
          </cell>
          <cell r="C1930" t="str">
            <v>DN= 1500 MM</v>
          </cell>
          <cell r="D1930" t="str">
            <v>M</v>
          </cell>
          <cell r="E1930">
            <v>1491.03</v>
          </cell>
        </row>
        <row r="1931">
          <cell r="A1931" t="str">
            <v>19.07</v>
          </cell>
          <cell r="B1931" t="str">
            <v>SUDECAP</v>
          </cell>
          <cell r="C1931" t="str">
            <v>CONCRETO PARA BERÇO DE REDE TUBULAR</v>
          </cell>
        </row>
        <row r="1932">
          <cell r="A1932" t="str">
            <v>19.07.01</v>
          </cell>
          <cell r="B1932" t="str">
            <v>SUDECAP</v>
          </cell>
          <cell r="C1932" t="str">
            <v>TRAÇO 1:3:6, INCLUSIVE LANÇAMENTO</v>
          </cell>
          <cell r="D1932" t="str">
            <v>M3</v>
          </cell>
          <cell r="E1932">
            <v>575.70000000000005</v>
          </cell>
        </row>
        <row r="1933">
          <cell r="A1933" t="str">
            <v>19.08</v>
          </cell>
          <cell r="B1933" t="str">
            <v>SUDECAP</v>
          </cell>
          <cell r="C1933" t="str">
            <v>FORMA PARA BERÇO</v>
          </cell>
        </row>
        <row r="1934">
          <cell r="A1934" t="str">
            <v>19.08.01</v>
          </cell>
          <cell r="B1934" t="str">
            <v>SUDECAP</v>
          </cell>
          <cell r="C1934" t="str">
            <v>EM TABUA, INCLUSIVE DESFORMA</v>
          </cell>
          <cell r="D1934" t="str">
            <v>M2</v>
          </cell>
          <cell r="E1934">
            <v>24.67</v>
          </cell>
        </row>
        <row r="1935">
          <cell r="A1935" t="str">
            <v>19.09</v>
          </cell>
          <cell r="B1935" t="str">
            <v>SUDECAP</v>
          </cell>
          <cell r="C1935" t="str">
            <v>ESTIVA DE MADEIRA</v>
          </cell>
        </row>
        <row r="1936">
          <cell r="A1936" t="str">
            <v>19.09.01</v>
          </cell>
          <cell r="B1936" t="str">
            <v>SUDECAP</v>
          </cell>
          <cell r="C1936" t="str">
            <v>PARA REDE TUBULAR METALICA</v>
          </cell>
          <cell r="D1936" t="str">
            <v>M2</v>
          </cell>
          <cell r="E1936">
            <v>49.64</v>
          </cell>
        </row>
        <row r="1937">
          <cell r="A1937" t="str">
            <v>19.10</v>
          </cell>
          <cell r="B1937" t="str">
            <v>SUDECAP</v>
          </cell>
          <cell r="C1937" t="str">
            <v>ALA DE REDE TUBULAR</v>
          </cell>
        </row>
        <row r="1938">
          <cell r="A1938" t="str">
            <v>19.10.02</v>
          </cell>
          <cell r="B1938" t="str">
            <v>SUDECAP</v>
          </cell>
          <cell r="C1938" t="str">
            <v>D=  500 MM</v>
          </cell>
          <cell r="D1938" t="str">
            <v>UN</v>
          </cell>
          <cell r="E1938">
            <v>1095.1300000000001</v>
          </cell>
        </row>
        <row r="1939">
          <cell r="A1939" t="str">
            <v>19.10.03</v>
          </cell>
          <cell r="B1939" t="str">
            <v>SUDECAP</v>
          </cell>
          <cell r="C1939" t="str">
            <v>D=  600 MM</v>
          </cell>
          <cell r="D1939" t="str">
            <v>UN</v>
          </cell>
          <cell r="E1939">
            <v>1199.94</v>
          </cell>
        </row>
        <row r="1940">
          <cell r="A1940" t="str">
            <v>19.10.04</v>
          </cell>
          <cell r="B1940" t="str">
            <v>SUDECAP</v>
          </cell>
          <cell r="C1940" t="str">
            <v>D=  700 MM</v>
          </cell>
          <cell r="D1940" t="str">
            <v>UN</v>
          </cell>
          <cell r="E1940">
            <v>1310.4100000000001</v>
          </cell>
        </row>
        <row r="1941">
          <cell r="A1941" t="str">
            <v>19.10.05</v>
          </cell>
          <cell r="B1941" t="str">
            <v>SUDECAP</v>
          </cell>
          <cell r="C1941" t="str">
            <v>D=  800 MM</v>
          </cell>
          <cell r="D1941" t="str">
            <v>UN</v>
          </cell>
          <cell r="E1941">
            <v>1423.69</v>
          </cell>
        </row>
        <row r="1942">
          <cell r="A1942" t="str">
            <v>19.10.06</v>
          </cell>
          <cell r="B1942" t="str">
            <v>SUDECAP</v>
          </cell>
          <cell r="C1942" t="str">
            <v>D=  900 MM</v>
          </cell>
          <cell r="D1942" t="str">
            <v>UN</v>
          </cell>
          <cell r="E1942">
            <v>1547.02</v>
          </cell>
        </row>
        <row r="1943">
          <cell r="A1943" t="str">
            <v>19.10.07</v>
          </cell>
          <cell r="B1943" t="str">
            <v>SUDECAP</v>
          </cell>
          <cell r="C1943" t="str">
            <v>D= 1000 MM</v>
          </cell>
          <cell r="D1943" t="str">
            <v>UN</v>
          </cell>
          <cell r="E1943">
            <v>1667.76</v>
          </cell>
        </row>
        <row r="1944">
          <cell r="A1944" t="str">
            <v>19.10.08</v>
          </cell>
          <cell r="B1944" t="str">
            <v>SUDECAP</v>
          </cell>
          <cell r="C1944" t="str">
            <v>D= 1100 MM</v>
          </cell>
          <cell r="D1944" t="str">
            <v>UN</v>
          </cell>
          <cell r="E1944">
            <v>2304</v>
          </cell>
        </row>
        <row r="1945">
          <cell r="A1945" t="str">
            <v>19.10.09</v>
          </cell>
          <cell r="B1945" t="str">
            <v>SUDECAP</v>
          </cell>
          <cell r="C1945" t="str">
            <v>D= 1200 MM</v>
          </cell>
          <cell r="D1945" t="str">
            <v>UN</v>
          </cell>
          <cell r="E1945">
            <v>2449.59</v>
          </cell>
        </row>
        <row r="1946">
          <cell r="A1946" t="str">
            <v>19.10.10</v>
          </cell>
          <cell r="B1946" t="str">
            <v>SUDECAP</v>
          </cell>
          <cell r="C1946" t="str">
            <v>D= 1300 MM</v>
          </cell>
          <cell r="D1946" t="str">
            <v>UN</v>
          </cell>
          <cell r="E1946">
            <v>2785.01</v>
          </cell>
        </row>
        <row r="1947">
          <cell r="A1947" t="str">
            <v>19.10.11</v>
          </cell>
          <cell r="B1947" t="str">
            <v>SUDECAP</v>
          </cell>
          <cell r="C1947" t="str">
            <v>D= 1500 MM</v>
          </cell>
          <cell r="D1947" t="str">
            <v>UN</v>
          </cell>
          <cell r="E1947">
            <v>3111.42</v>
          </cell>
        </row>
        <row r="1948">
          <cell r="A1948" t="str">
            <v>19.11</v>
          </cell>
          <cell r="B1948" t="str">
            <v>SUDECAP</v>
          </cell>
          <cell r="C1948" t="str">
            <v>CAIXA PARA BOCA LOBO</v>
          </cell>
        </row>
        <row r="1949">
          <cell r="A1949" t="str">
            <v>19.11.01</v>
          </cell>
          <cell r="B1949" t="str">
            <v>SUDECAP</v>
          </cell>
          <cell r="C1949" t="str">
            <v>SIMPLES</v>
          </cell>
          <cell r="D1949" t="str">
            <v>UN</v>
          </cell>
          <cell r="E1949">
            <v>968.21</v>
          </cell>
        </row>
        <row r="1950">
          <cell r="A1950" t="str">
            <v>19.11.02</v>
          </cell>
          <cell r="B1950" t="str">
            <v>SUDECAP</v>
          </cell>
          <cell r="C1950" t="str">
            <v>DUPLA</v>
          </cell>
          <cell r="D1950" t="str">
            <v>UN</v>
          </cell>
          <cell r="E1950">
            <v>1796.07</v>
          </cell>
        </row>
        <row r="1951">
          <cell r="A1951" t="str">
            <v>19.12</v>
          </cell>
          <cell r="B1951" t="str">
            <v>SUDECAP</v>
          </cell>
          <cell r="C1951" t="str">
            <v>ALTEAMENTO DE CAIXA PARA BOCA DE LOBO</v>
          </cell>
        </row>
        <row r="1952">
          <cell r="A1952" t="str">
            <v>19.12.01</v>
          </cell>
          <cell r="B1952" t="str">
            <v>SUDECAP</v>
          </cell>
          <cell r="C1952" t="str">
            <v>SIMPLES</v>
          </cell>
          <cell r="D1952" t="str">
            <v>M</v>
          </cell>
          <cell r="E1952">
            <v>842.61</v>
          </cell>
        </row>
        <row r="1953">
          <cell r="A1953" t="str">
            <v>19.12.02</v>
          </cell>
          <cell r="B1953" t="str">
            <v>SUDECAP</v>
          </cell>
          <cell r="C1953" t="str">
            <v>DUPLA</v>
          </cell>
          <cell r="D1953" t="str">
            <v>M</v>
          </cell>
          <cell r="E1953">
            <v>1403.95</v>
          </cell>
        </row>
        <row r="1954">
          <cell r="A1954" t="str">
            <v>19.13</v>
          </cell>
          <cell r="B1954" t="str">
            <v>SUDECAP</v>
          </cell>
          <cell r="C1954" t="str">
            <v>CONJUNTO QUADRO E GRELHA PARA BOCA DE LOBO</v>
          </cell>
        </row>
        <row r="1955">
          <cell r="A1955" t="str">
            <v>19.13.01</v>
          </cell>
          <cell r="B1955" t="str">
            <v>SUDECAP</v>
          </cell>
          <cell r="C1955" t="str">
            <v>TIPO A (FERRO FUNDIDO) - PADRAO SUDECAP</v>
          </cell>
          <cell r="D1955" t="str">
            <v>UN</v>
          </cell>
          <cell r="E1955">
            <v>768.33</v>
          </cell>
        </row>
        <row r="1956">
          <cell r="A1956" t="str">
            <v>19.13.02</v>
          </cell>
          <cell r="B1956" t="str">
            <v>SUDECAP</v>
          </cell>
          <cell r="C1956" t="str">
            <v>TIPO B (CONCRETO) - PADRAO SUDECAP</v>
          </cell>
          <cell r="D1956" t="str">
            <v>UN</v>
          </cell>
          <cell r="E1956">
            <v>371.94</v>
          </cell>
        </row>
        <row r="1957">
          <cell r="A1957" t="str">
            <v>19.14</v>
          </cell>
          <cell r="B1957" t="str">
            <v>SUDECAP</v>
          </cell>
          <cell r="C1957" t="str">
            <v>CANTONEIRA PARA BOCA DE LOBO</v>
          </cell>
        </row>
        <row r="1958">
          <cell r="A1958" t="str">
            <v>19.14.01</v>
          </cell>
          <cell r="B1958" t="str">
            <v>SUDECAP</v>
          </cell>
          <cell r="C1958" t="str">
            <v>TIPO A (FERRO FUNDIDO) - PADRAO SUDECAP</v>
          </cell>
          <cell r="D1958" t="str">
            <v>UN</v>
          </cell>
          <cell r="E1958">
            <v>704.05</v>
          </cell>
        </row>
        <row r="1959">
          <cell r="A1959" t="str">
            <v>19.14.02</v>
          </cell>
          <cell r="B1959" t="str">
            <v>SUDECAP</v>
          </cell>
          <cell r="C1959" t="str">
            <v>TIPO B (CONCRETO) - PADRAO SUDECAP</v>
          </cell>
          <cell r="D1959" t="str">
            <v>UN</v>
          </cell>
          <cell r="E1959">
            <v>123.87</v>
          </cell>
        </row>
        <row r="1960">
          <cell r="A1960" t="str">
            <v>19.15</v>
          </cell>
          <cell r="B1960" t="str">
            <v>SUDECAP</v>
          </cell>
          <cell r="C1960" t="str">
            <v>CAIXA DE PASSAGEM TIPO A - PADRAO SUDECAP</v>
          </cell>
        </row>
        <row r="1961">
          <cell r="A1961" t="str">
            <v>19.15.02</v>
          </cell>
          <cell r="B1961" t="str">
            <v>SUDECAP</v>
          </cell>
          <cell r="C1961" t="str">
            <v>D=  500 MM</v>
          </cell>
          <cell r="D1961" t="str">
            <v>UN</v>
          </cell>
          <cell r="E1961">
            <v>1371.73</v>
          </cell>
        </row>
        <row r="1962">
          <cell r="A1962" t="str">
            <v>19.15.03</v>
          </cell>
          <cell r="B1962" t="str">
            <v>SUDECAP</v>
          </cell>
          <cell r="C1962" t="str">
            <v>D=  600 MM</v>
          </cell>
          <cell r="D1962" t="str">
            <v>UN</v>
          </cell>
          <cell r="E1962">
            <v>1575.44</v>
          </cell>
        </row>
        <row r="1963">
          <cell r="A1963" t="str">
            <v>19.15.04</v>
          </cell>
          <cell r="B1963" t="str">
            <v>SUDECAP</v>
          </cell>
          <cell r="C1963" t="str">
            <v>D=  700 MM</v>
          </cell>
          <cell r="D1963" t="str">
            <v>UN</v>
          </cell>
          <cell r="E1963">
            <v>1786.7</v>
          </cell>
        </row>
        <row r="1964">
          <cell r="A1964" t="str">
            <v>19.15.05</v>
          </cell>
          <cell r="B1964" t="str">
            <v>SUDECAP</v>
          </cell>
          <cell r="C1964" t="str">
            <v>D=  800 MM</v>
          </cell>
          <cell r="D1964" t="str">
            <v>UN</v>
          </cell>
          <cell r="E1964">
            <v>2208.94</v>
          </cell>
        </row>
        <row r="1965">
          <cell r="A1965" t="str">
            <v>19.15.06</v>
          </cell>
          <cell r="B1965" t="str">
            <v>SUDECAP</v>
          </cell>
          <cell r="C1965" t="str">
            <v>D=  900 MM</v>
          </cell>
          <cell r="D1965" t="str">
            <v>UN</v>
          </cell>
          <cell r="E1965">
            <v>2606.29</v>
          </cell>
        </row>
        <row r="1966">
          <cell r="A1966" t="str">
            <v>19.15.07</v>
          </cell>
          <cell r="B1966" t="str">
            <v>SUDECAP</v>
          </cell>
          <cell r="C1966" t="str">
            <v>D= 1000 MM</v>
          </cell>
          <cell r="D1966" t="str">
            <v>UN</v>
          </cell>
          <cell r="E1966">
            <v>2868.93</v>
          </cell>
        </row>
        <row r="1967">
          <cell r="A1967" t="str">
            <v>19.15.08</v>
          </cell>
          <cell r="B1967" t="str">
            <v>SUDECAP</v>
          </cell>
          <cell r="C1967" t="str">
            <v>D= 1100 MM</v>
          </cell>
          <cell r="D1967" t="str">
            <v>UN</v>
          </cell>
          <cell r="E1967">
            <v>3378.22</v>
          </cell>
        </row>
        <row r="1968">
          <cell r="A1968" t="str">
            <v>19.15.09</v>
          </cell>
          <cell r="B1968" t="str">
            <v>SUDECAP</v>
          </cell>
          <cell r="C1968" t="str">
            <v>D= 1200 MM</v>
          </cell>
          <cell r="D1968" t="str">
            <v>UN</v>
          </cell>
          <cell r="E1968">
            <v>3702.51</v>
          </cell>
        </row>
        <row r="1969">
          <cell r="A1969" t="str">
            <v>19.15.10</v>
          </cell>
          <cell r="B1969" t="str">
            <v>SUDECAP</v>
          </cell>
          <cell r="C1969" t="str">
            <v>D= 1300 MM</v>
          </cell>
          <cell r="D1969" t="str">
            <v>UN</v>
          </cell>
          <cell r="E1969">
            <v>3999.07</v>
          </cell>
        </row>
        <row r="1970">
          <cell r="A1970" t="str">
            <v>19.15.11</v>
          </cell>
          <cell r="B1970" t="str">
            <v>SUDECAP</v>
          </cell>
          <cell r="C1970" t="str">
            <v>D= 1500 MM</v>
          </cell>
          <cell r="D1970" t="str">
            <v>UN</v>
          </cell>
          <cell r="E1970">
            <v>4656.33</v>
          </cell>
        </row>
        <row r="1971">
          <cell r="A1971" t="str">
            <v>19.16</v>
          </cell>
          <cell r="B1971" t="str">
            <v>SUDECAP</v>
          </cell>
          <cell r="C1971" t="str">
            <v>CAIXA DE PASSAGEM TIPO B - PADRAO SUDECAP</v>
          </cell>
        </row>
        <row r="1972">
          <cell r="A1972" t="str">
            <v>19.16.02</v>
          </cell>
          <cell r="B1972" t="str">
            <v>SUDECAP</v>
          </cell>
          <cell r="C1972" t="str">
            <v>D=  500 MM</v>
          </cell>
          <cell r="D1972" t="str">
            <v>UN</v>
          </cell>
          <cell r="E1972">
            <v>1781.9</v>
          </cell>
        </row>
        <row r="1973">
          <cell r="A1973" t="str">
            <v>19.16.03</v>
          </cell>
          <cell r="B1973" t="str">
            <v>SUDECAP</v>
          </cell>
          <cell r="C1973" t="str">
            <v>D=  600 MM</v>
          </cell>
          <cell r="D1973" t="str">
            <v>UN</v>
          </cell>
          <cell r="E1973">
            <v>2115.62</v>
          </cell>
        </row>
        <row r="1974">
          <cell r="A1974" t="str">
            <v>19.16.04</v>
          </cell>
          <cell r="B1974" t="str">
            <v>SUDECAP</v>
          </cell>
          <cell r="C1974" t="str">
            <v>D=  700 MM</v>
          </cell>
          <cell r="D1974" t="str">
            <v>UN</v>
          </cell>
          <cell r="E1974">
            <v>2367.11</v>
          </cell>
        </row>
        <row r="1975">
          <cell r="A1975" t="str">
            <v>19.16.05</v>
          </cell>
          <cell r="B1975" t="str">
            <v>SUDECAP</v>
          </cell>
          <cell r="C1975" t="str">
            <v>D=  800 MM</v>
          </cell>
          <cell r="D1975" t="str">
            <v>UN</v>
          </cell>
          <cell r="E1975">
            <v>2612.0700000000002</v>
          </cell>
        </row>
        <row r="1976">
          <cell r="A1976" t="str">
            <v>19.16.06</v>
          </cell>
          <cell r="B1976" t="str">
            <v>SUDECAP</v>
          </cell>
          <cell r="C1976" t="str">
            <v>D=  900 MM</v>
          </cell>
          <cell r="D1976" t="str">
            <v>UN</v>
          </cell>
          <cell r="E1976">
            <v>3144.68</v>
          </cell>
        </row>
        <row r="1977">
          <cell r="A1977" t="str">
            <v>19.16.07</v>
          </cell>
          <cell r="B1977" t="str">
            <v>SUDECAP</v>
          </cell>
          <cell r="C1977" t="str">
            <v>D= 1000 MM</v>
          </cell>
          <cell r="D1977" t="str">
            <v>UN</v>
          </cell>
          <cell r="E1977">
            <v>3428.14</v>
          </cell>
        </row>
        <row r="1978">
          <cell r="A1978" t="str">
            <v>19.16.08</v>
          </cell>
          <cell r="B1978" t="str">
            <v>SUDECAP</v>
          </cell>
          <cell r="C1978" t="str">
            <v>D= 1100 MM</v>
          </cell>
          <cell r="D1978" t="str">
            <v>UN</v>
          </cell>
          <cell r="E1978">
            <v>3703.6</v>
          </cell>
        </row>
        <row r="1979">
          <cell r="A1979" t="str">
            <v>19.16.09</v>
          </cell>
          <cell r="B1979" t="str">
            <v>SUDECAP</v>
          </cell>
          <cell r="C1979" t="str">
            <v>D= 1200 MM</v>
          </cell>
          <cell r="D1979" t="str">
            <v>UN</v>
          </cell>
          <cell r="E1979">
            <v>4006.62</v>
          </cell>
        </row>
        <row r="1980">
          <cell r="A1980" t="str">
            <v>19.16.10</v>
          </cell>
          <cell r="B1980" t="str">
            <v>SUDECAP</v>
          </cell>
          <cell r="C1980" t="str">
            <v>D= 1300 MM</v>
          </cell>
          <cell r="D1980" t="str">
            <v>UN</v>
          </cell>
          <cell r="E1980">
            <v>4312.82</v>
          </cell>
        </row>
        <row r="1981">
          <cell r="A1981" t="str">
            <v>19.16.11</v>
          </cell>
          <cell r="B1981" t="str">
            <v>SUDECAP</v>
          </cell>
          <cell r="C1981" t="str">
            <v>D= 1500 MM</v>
          </cell>
          <cell r="D1981" t="str">
            <v>UN</v>
          </cell>
          <cell r="E1981">
            <v>4984.6499999999996</v>
          </cell>
        </row>
        <row r="1982">
          <cell r="A1982" t="str">
            <v>19.17</v>
          </cell>
          <cell r="B1982" t="str">
            <v>SUDECAP</v>
          </cell>
          <cell r="C1982" t="str">
            <v>CAIXA DE PASSAGEM TIPO C - PADRAO SUDECAP</v>
          </cell>
        </row>
        <row r="1983">
          <cell r="A1983" t="str">
            <v>19.17.02</v>
          </cell>
          <cell r="B1983" t="str">
            <v>SUDECAP</v>
          </cell>
          <cell r="C1983" t="str">
            <v>D=  500 MM</v>
          </cell>
          <cell r="D1983" t="str">
            <v>UN</v>
          </cell>
          <cell r="E1983">
            <v>2182.2199999999998</v>
          </cell>
        </row>
        <row r="1984">
          <cell r="A1984" t="str">
            <v>19.17.03</v>
          </cell>
          <cell r="B1984" t="str">
            <v>SUDECAP</v>
          </cell>
          <cell r="C1984" t="str">
            <v>D=  600 MM</v>
          </cell>
          <cell r="D1984" t="str">
            <v>UN</v>
          </cell>
          <cell r="E1984">
            <v>2432.54</v>
          </cell>
        </row>
        <row r="1985">
          <cell r="A1985" t="str">
            <v>19.17.04</v>
          </cell>
          <cell r="B1985" t="str">
            <v>SUDECAP</v>
          </cell>
          <cell r="C1985" t="str">
            <v>D=  700 MM</v>
          </cell>
          <cell r="D1985" t="str">
            <v>UN</v>
          </cell>
          <cell r="E1985">
            <v>2695.09</v>
          </cell>
        </row>
        <row r="1986">
          <cell r="A1986" t="str">
            <v>19.17.05</v>
          </cell>
          <cell r="B1986" t="str">
            <v>SUDECAP</v>
          </cell>
          <cell r="C1986" t="str">
            <v>D=  800 MM</v>
          </cell>
          <cell r="D1986" t="str">
            <v>UN</v>
          </cell>
          <cell r="E1986">
            <v>3091.25</v>
          </cell>
        </row>
        <row r="1987">
          <cell r="A1987" t="str">
            <v>19.17.06</v>
          </cell>
          <cell r="B1987" t="str">
            <v>SUDECAP</v>
          </cell>
          <cell r="C1987" t="str">
            <v>D=  900 MM</v>
          </cell>
          <cell r="D1987" t="str">
            <v>UN</v>
          </cell>
          <cell r="E1987">
            <v>3529.3</v>
          </cell>
        </row>
        <row r="1988">
          <cell r="A1988" t="str">
            <v>19.17.07</v>
          </cell>
          <cell r="B1988" t="str">
            <v>SUDECAP</v>
          </cell>
          <cell r="C1988" t="str">
            <v>D= 1000 MM</v>
          </cell>
          <cell r="D1988" t="str">
            <v>UN</v>
          </cell>
          <cell r="E1988">
            <v>3828.46</v>
          </cell>
        </row>
        <row r="1989">
          <cell r="A1989" t="str">
            <v>19.17.08</v>
          </cell>
          <cell r="B1989" t="str">
            <v>SUDECAP</v>
          </cell>
          <cell r="C1989" t="str">
            <v>D= 1100 MM</v>
          </cell>
          <cell r="D1989" t="str">
            <v>UN</v>
          </cell>
          <cell r="E1989">
            <v>4152.21</v>
          </cell>
        </row>
        <row r="1990">
          <cell r="A1990" t="str">
            <v>19.17.09</v>
          </cell>
          <cell r="B1990" t="str">
            <v>SUDECAP</v>
          </cell>
          <cell r="C1990" t="str">
            <v>D= 1200 MM</v>
          </cell>
          <cell r="D1990" t="str">
            <v>UN</v>
          </cell>
          <cell r="E1990">
            <v>4477.6000000000004</v>
          </cell>
        </row>
        <row r="1991">
          <cell r="A1991" t="str">
            <v>19.17.10</v>
          </cell>
          <cell r="B1991" t="str">
            <v>SUDECAP</v>
          </cell>
          <cell r="C1991" t="str">
            <v>D= 1300 MM</v>
          </cell>
          <cell r="D1991" t="str">
            <v>UN</v>
          </cell>
          <cell r="E1991">
            <v>4801.87</v>
          </cell>
        </row>
        <row r="1992">
          <cell r="A1992" t="str">
            <v>19.17.11</v>
          </cell>
          <cell r="B1992" t="str">
            <v>SUDECAP</v>
          </cell>
          <cell r="C1992" t="str">
            <v>D= 1500 MM</v>
          </cell>
          <cell r="D1992" t="str">
            <v>UN</v>
          </cell>
          <cell r="E1992">
            <v>5513.67</v>
          </cell>
        </row>
        <row r="1993">
          <cell r="A1993" t="str">
            <v>19.18</v>
          </cell>
          <cell r="B1993" t="str">
            <v>SUDECAP</v>
          </cell>
          <cell r="C1993" t="str">
            <v>POÇO DE VISITA TIPO A - PADRAO SUDECAP</v>
          </cell>
        </row>
        <row r="1994">
          <cell r="A1994" t="str">
            <v>19.18.02</v>
          </cell>
          <cell r="B1994" t="str">
            <v>SUDECAP</v>
          </cell>
          <cell r="C1994" t="str">
            <v>D=  500 MM</v>
          </cell>
          <cell r="D1994" t="str">
            <v>UN</v>
          </cell>
          <cell r="E1994">
            <v>2098.42</v>
          </cell>
        </row>
        <row r="1995">
          <cell r="A1995" t="str">
            <v>19.18.03</v>
          </cell>
          <cell r="B1995" t="str">
            <v>SUDECAP</v>
          </cell>
          <cell r="C1995" t="str">
            <v>D=  600 MM</v>
          </cell>
          <cell r="D1995" t="str">
            <v>UN</v>
          </cell>
          <cell r="E1995">
            <v>2198.16</v>
          </cell>
        </row>
        <row r="1996">
          <cell r="A1996" t="str">
            <v>19.18.04</v>
          </cell>
          <cell r="B1996" t="str">
            <v>SUDECAP</v>
          </cell>
          <cell r="C1996" t="str">
            <v>D=  700 MM</v>
          </cell>
          <cell r="D1996" t="str">
            <v>UN</v>
          </cell>
          <cell r="E1996">
            <v>2286.96</v>
          </cell>
        </row>
        <row r="1997">
          <cell r="A1997" t="str">
            <v>19.18.05</v>
          </cell>
          <cell r="B1997" t="str">
            <v>SUDECAP</v>
          </cell>
          <cell r="C1997" t="str">
            <v>D=  800 MM</v>
          </cell>
          <cell r="D1997" t="str">
            <v>UN</v>
          </cell>
          <cell r="E1997">
            <v>2580.17</v>
          </cell>
        </row>
        <row r="1998">
          <cell r="A1998" t="str">
            <v>19.18.06</v>
          </cell>
          <cell r="B1998" t="str">
            <v>SUDECAP</v>
          </cell>
          <cell r="C1998" t="str">
            <v>D=  900 MM</v>
          </cell>
          <cell r="D1998" t="str">
            <v>UN</v>
          </cell>
          <cell r="E1998">
            <v>2784.57</v>
          </cell>
        </row>
        <row r="1999">
          <cell r="A1999" t="str">
            <v>19.18.07</v>
          </cell>
          <cell r="B1999" t="str">
            <v>SUDECAP</v>
          </cell>
          <cell r="C1999" t="str">
            <v>D= 1000 MM</v>
          </cell>
          <cell r="D1999" t="str">
            <v>UN</v>
          </cell>
          <cell r="E1999">
            <v>3083.43</v>
          </cell>
        </row>
        <row r="2000">
          <cell r="A2000" t="str">
            <v>19.18.08</v>
          </cell>
          <cell r="B2000" t="str">
            <v>SUDECAP</v>
          </cell>
          <cell r="C2000" t="str">
            <v>D= 1100 MM</v>
          </cell>
          <cell r="D2000" t="str">
            <v>UN</v>
          </cell>
          <cell r="E2000">
            <v>3690.79</v>
          </cell>
        </row>
        <row r="2001">
          <cell r="A2001" t="str">
            <v>19.18.09</v>
          </cell>
          <cell r="B2001" t="str">
            <v>SUDECAP</v>
          </cell>
          <cell r="C2001" t="str">
            <v>D= 1200 MM</v>
          </cell>
          <cell r="D2001" t="str">
            <v>UN</v>
          </cell>
          <cell r="E2001">
            <v>3984.23</v>
          </cell>
        </row>
        <row r="2002">
          <cell r="A2002" t="str">
            <v>19.18.10</v>
          </cell>
          <cell r="B2002" t="str">
            <v>SUDECAP</v>
          </cell>
          <cell r="C2002" t="str">
            <v>D= 1300 MM</v>
          </cell>
          <cell r="D2002" t="str">
            <v>UN</v>
          </cell>
          <cell r="E2002">
            <v>4302.16</v>
          </cell>
        </row>
        <row r="2003">
          <cell r="A2003" t="str">
            <v>19.18.11</v>
          </cell>
          <cell r="B2003" t="str">
            <v>SUDECAP</v>
          </cell>
          <cell r="C2003" t="str">
            <v>D= 1500 MM</v>
          </cell>
          <cell r="D2003" t="str">
            <v>UN</v>
          </cell>
          <cell r="E2003">
            <v>4940.9799999999996</v>
          </cell>
        </row>
        <row r="2004">
          <cell r="A2004" t="str">
            <v>19.19</v>
          </cell>
          <cell r="B2004" t="str">
            <v>SUDECAP</v>
          </cell>
          <cell r="C2004" t="str">
            <v>POÇO DE VISITA TIPO B - PADRAO SUDECAP</v>
          </cell>
        </row>
        <row r="2005">
          <cell r="A2005" t="str">
            <v>19.19.02</v>
          </cell>
          <cell r="B2005" t="str">
            <v>SUDECAP</v>
          </cell>
          <cell r="C2005" t="str">
            <v>D=  500 MM</v>
          </cell>
          <cell r="D2005" t="str">
            <v>UN</v>
          </cell>
          <cell r="E2005">
            <v>2553.64</v>
          </cell>
        </row>
        <row r="2006">
          <cell r="A2006" t="str">
            <v>19.19.03</v>
          </cell>
          <cell r="B2006" t="str">
            <v>SUDECAP</v>
          </cell>
          <cell r="C2006" t="str">
            <v>D=  600 MM</v>
          </cell>
          <cell r="D2006" t="str">
            <v>UN</v>
          </cell>
          <cell r="E2006">
            <v>2781.67</v>
          </cell>
        </row>
        <row r="2007">
          <cell r="A2007" t="str">
            <v>19.19.04</v>
          </cell>
          <cell r="B2007" t="str">
            <v>SUDECAP</v>
          </cell>
          <cell r="C2007" t="str">
            <v>D=  700 MM</v>
          </cell>
          <cell r="D2007" t="str">
            <v>UN</v>
          </cell>
          <cell r="E2007">
            <v>2884.23</v>
          </cell>
        </row>
        <row r="2008">
          <cell r="A2008" t="str">
            <v>19.19.05</v>
          </cell>
          <cell r="B2008" t="str">
            <v>SUDECAP</v>
          </cell>
          <cell r="C2008" t="str">
            <v>D=  800 MM</v>
          </cell>
          <cell r="D2008" t="str">
            <v>UN</v>
          </cell>
          <cell r="E2008">
            <v>2980.26</v>
          </cell>
        </row>
        <row r="2009">
          <cell r="A2009" t="str">
            <v>19.19.06</v>
          </cell>
          <cell r="B2009" t="str">
            <v>SUDECAP</v>
          </cell>
          <cell r="C2009" t="str">
            <v>D=  900 MM</v>
          </cell>
          <cell r="D2009" t="str">
            <v>UN</v>
          </cell>
          <cell r="E2009">
            <v>3340.33</v>
          </cell>
        </row>
        <row r="2010">
          <cell r="A2010" t="str">
            <v>19.19.07</v>
          </cell>
          <cell r="B2010" t="str">
            <v>SUDECAP</v>
          </cell>
          <cell r="C2010" t="str">
            <v>D= 1000 MM</v>
          </cell>
          <cell r="D2010" t="str">
            <v>UN</v>
          </cell>
          <cell r="E2010">
            <v>3683</v>
          </cell>
        </row>
        <row r="2011">
          <cell r="A2011" t="str">
            <v>19.19.08</v>
          </cell>
          <cell r="B2011" t="str">
            <v>SUDECAP</v>
          </cell>
          <cell r="C2011" t="str">
            <v>D= 1100 MM</v>
          </cell>
          <cell r="D2011" t="str">
            <v>UN</v>
          </cell>
          <cell r="E2011">
            <v>3991.98</v>
          </cell>
        </row>
        <row r="2012">
          <cell r="A2012" t="str">
            <v>19.19.09</v>
          </cell>
          <cell r="B2012" t="str">
            <v>SUDECAP</v>
          </cell>
          <cell r="C2012" t="str">
            <v>D= 1200 MM</v>
          </cell>
          <cell r="D2012" t="str">
            <v>UN</v>
          </cell>
          <cell r="E2012">
            <v>4291.1000000000004</v>
          </cell>
        </row>
        <row r="2013">
          <cell r="A2013" t="str">
            <v>19.19.10</v>
          </cell>
          <cell r="B2013" t="str">
            <v>SUDECAP</v>
          </cell>
          <cell r="C2013" t="str">
            <v>D= 1300 MM</v>
          </cell>
          <cell r="D2013" t="str">
            <v>UN</v>
          </cell>
          <cell r="E2013">
            <v>4622.63</v>
          </cell>
        </row>
        <row r="2014">
          <cell r="A2014" t="str">
            <v>19.19.11</v>
          </cell>
          <cell r="B2014" t="str">
            <v>SUDECAP</v>
          </cell>
          <cell r="C2014" t="str">
            <v>D= 1500 MM</v>
          </cell>
          <cell r="D2014" t="str">
            <v>UN</v>
          </cell>
          <cell r="E2014">
            <v>5304.02</v>
          </cell>
        </row>
        <row r="2015">
          <cell r="A2015" t="str">
            <v>19.20</v>
          </cell>
          <cell r="B2015" t="str">
            <v>SUDECAP</v>
          </cell>
          <cell r="C2015" t="str">
            <v>POÇO DE VISITA TIPO C - PADRAO SUDECAP</v>
          </cell>
        </row>
        <row r="2016">
          <cell r="A2016" t="str">
            <v>19.20.02</v>
          </cell>
          <cell r="B2016" t="str">
            <v>SUDECAP</v>
          </cell>
          <cell r="C2016" t="str">
            <v>D=  500 MM</v>
          </cell>
          <cell r="D2016" t="str">
            <v>UN</v>
          </cell>
          <cell r="E2016">
            <v>3100.68</v>
          </cell>
        </row>
        <row r="2017">
          <cell r="A2017" t="str">
            <v>19.20.03</v>
          </cell>
          <cell r="B2017" t="str">
            <v>SUDECAP</v>
          </cell>
          <cell r="C2017" t="str">
            <v>D=  600 MM</v>
          </cell>
          <cell r="D2017" t="str">
            <v>UN</v>
          </cell>
          <cell r="E2017">
            <v>3215.57</v>
          </cell>
        </row>
        <row r="2018">
          <cell r="A2018" t="str">
            <v>19.20.04</v>
          </cell>
          <cell r="B2018" t="str">
            <v>SUDECAP</v>
          </cell>
          <cell r="C2018" t="str">
            <v>D=  700 MM</v>
          </cell>
          <cell r="D2018" t="str">
            <v>UN</v>
          </cell>
          <cell r="E2018">
            <v>3318.12</v>
          </cell>
        </row>
        <row r="2019">
          <cell r="A2019" t="str">
            <v>19.20.05</v>
          </cell>
          <cell r="B2019" t="str">
            <v>SUDECAP</v>
          </cell>
          <cell r="C2019" t="str">
            <v>D=  800 MM</v>
          </cell>
          <cell r="D2019" t="str">
            <v>UN</v>
          </cell>
          <cell r="E2019">
            <v>3534.9</v>
          </cell>
        </row>
        <row r="2020">
          <cell r="A2020" t="str">
            <v>19.20.06</v>
          </cell>
          <cell r="B2020" t="str">
            <v>SUDECAP</v>
          </cell>
          <cell r="C2020" t="str">
            <v>D=  900 MM</v>
          </cell>
          <cell r="D2020" t="str">
            <v>UN</v>
          </cell>
          <cell r="E2020">
            <v>3777.89</v>
          </cell>
        </row>
        <row r="2021">
          <cell r="A2021" t="str">
            <v>19.20.07</v>
          </cell>
          <cell r="B2021" t="str">
            <v>SUDECAP</v>
          </cell>
          <cell r="C2021" t="str">
            <v>D= 1000 MM</v>
          </cell>
          <cell r="D2021" t="str">
            <v>UN</v>
          </cell>
          <cell r="E2021">
            <v>4134.2700000000004</v>
          </cell>
        </row>
        <row r="2022">
          <cell r="A2022" t="str">
            <v>19.20.08</v>
          </cell>
          <cell r="B2022" t="str">
            <v>SUDECAP</v>
          </cell>
          <cell r="C2022" t="str">
            <v>D= 1100 MM</v>
          </cell>
          <cell r="D2022" t="str">
            <v>UN</v>
          </cell>
          <cell r="E2022">
            <v>4469.99</v>
          </cell>
        </row>
        <row r="2023">
          <cell r="A2023" t="str">
            <v>19.20.09</v>
          </cell>
          <cell r="B2023" t="str">
            <v>SUDECAP</v>
          </cell>
          <cell r="C2023" t="str">
            <v>D= 1200 MM</v>
          </cell>
          <cell r="D2023" t="str">
            <v>UN</v>
          </cell>
          <cell r="E2023">
            <v>4789.34</v>
          </cell>
        </row>
        <row r="2024">
          <cell r="A2024" t="str">
            <v>19.20.10</v>
          </cell>
          <cell r="B2024" t="str">
            <v>SUDECAP</v>
          </cell>
          <cell r="C2024" t="str">
            <v>D= 1300 MM</v>
          </cell>
          <cell r="D2024" t="str">
            <v>UN</v>
          </cell>
          <cell r="E2024">
            <v>5134.59</v>
          </cell>
        </row>
        <row r="2025">
          <cell r="A2025" t="str">
            <v>19.20.11</v>
          </cell>
          <cell r="B2025" t="str">
            <v>SUDECAP</v>
          </cell>
          <cell r="C2025" t="str">
            <v>D= 1500 MM</v>
          </cell>
          <cell r="D2025" t="str">
            <v>UN</v>
          </cell>
          <cell r="E2025">
            <v>5862.94</v>
          </cell>
        </row>
        <row r="2026">
          <cell r="A2026" t="str">
            <v>19.21</v>
          </cell>
          <cell r="B2026" t="str">
            <v>SUDECAP</v>
          </cell>
          <cell r="C2026" t="str">
            <v>CHAMINE DE POÇO DE VISITA - PADRAO SUDECAP</v>
          </cell>
        </row>
        <row r="2027">
          <cell r="A2027" t="str">
            <v>19.21.01</v>
          </cell>
          <cell r="B2027" t="str">
            <v>SUDECAP</v>
          </cell>
          <cell r="C2027" t="str">
            <v>TIPO A-ALVEN. E=20CM REVESTIDA, C/DEGRAUS AÇO CA25</v>
          </cell>
          <cell r="D2027" t="str">
            <v>M</v>
          </cell>
          <cell r="E2027">
            <v>727.75</v>
          </cell>
        </row>
        <row r="2028">
          <cell r="A2028" t="str">
            <v>19.21.02</v>
          </cell>
          <cell r="B2028" t="str">
            <v>SUDECAP</v>
          </cell>
          <cell r="C2028" t="str">
            <v>TIPO B-ANEL CONCRETO CA-1, C/ DEGRAUS EM AÇO CA 25</v>
          </cell>
          <cell r="D2028" t="str">
            <v>M</v>
          </cell>
          <cell r="E2028">
            <v>520.64</v>
          </cell>
        </row>
        <row r="2029">
          <cell r="A2029" t="str">
            <v>19.22</v>
          </cell>
          <cell r="B2029" t="str">
            <v>SUDECAP</v>
          </cell>
          <cell r="C2029" t="str">
            <v>TAMPAO DE POÇO DE VISITA</v>
          </cell>
        </row>
        <row r="2030">
          <cell r="A2030" t="str">
            <v>19.22.02</v>
          </cell>
          <cell r="B2030" t="str">
            <v>SUDECAP</v>
          </cell>
          <cell r="C2030" t="str">
            <v>FERRO FUNDIDO NODULAR</v>
          </cell>
          <cell r="D2030" t="str">
            <v>UN</v>
          </cell>
          <cell r="E2030">
            <v>853.04</v>
          </cell>
        </row>
        <row r="2031">
          <cell r="A2031" t="str">
            <v>19.22.03</v>
          </cell>
          <cell r="B2031" t="str">
            <v>SUDECAP</v>
          </cell>
          <cell r="C2031" t="str">
            <v>REBAIXAMENTO DE TAMPAO DE PV EM ATE 20 CM</v>
          </cell>
          <cell r="D2031" t="str">
            <v>UN</v>
          </cell>
          <cell r="E2031">
            <v>107.78</v>
          </cell>
        </row>
        <row r="2032">
          <cell r="A2032" t="str">
            <v>19.22.04</v>
          </cell>
          <cell r="B2032" t="str">
            <v>SUDECAP</v>
          </cell>
          <cell r="C2032" t="str">
            <v>ALTEAMENTO DE TAMPAO DE PV EM ATE 20 CM</v>
          </cell>
          <cell r="D2032" t="str">
            <v>UN</v>
          </cell>
          <cell r="E2032">
            <v>224.49</v>
          </cell>
        </row>
        <row r="2033">
          <cell r="A2033" t="str">
            <v>19.23</v>
          </cell>
          <cell r="B2033" t="str">
            <v>SUDECAP</v>
          </cell>
          <cell r="C2033" t="str">
            <v>DESCIDA D'AGUA TIPO DEGRAU - PADRAO SUDECAP</v>
          </cell>
        </row>
        <row r="2034">
          <cell r="A2034" t="str">
            <v>19.23.02</v>
          </cell>
          <cell r="B2034" t="str">
            <v>SUDECAP</v>
          </cell>
          <cell r="C2034" t="str">
            <v>D=  500 MM</v>
          </cell>
          <cell r="D2034" t="str">
            <v>M</v>
          </cell>
          <cell r="E2034">
            <v>667.72</v>
          </cell>
        </row>
        <row r="2035">
          <cell r="A2035" t="str">
            <v>19.23.03</v>
          </cell>
          <cell r="B2035" t="str">
            <v>SUDECAP</v>
          </cell>
          <cell r="C2035" t="str">
            <v>D=  600 MM</v>
          </cell>
          <cell r="D2035" t="str">
            <v>M</v>
          </cell>
          <cell r="E2035">
            <v>756.01</v>
          </cell>
        </row>
        <row r="2036">
          <cell r="A2036" t="str">
            <v>19.23.04</v>
          </cell>
          <cell r="B2036" t="str">
            <v>SUDECAP</v>
          </cell>
          <cell r="C2036" t="str">
            <v>D=  700 MM</v>
          </cell>
          <cell r="D2036" t="str">
            <v>M</v>
          </cell>
          <cell r="E2036">
            <v>838.76</v>
          </cell>
        </row>
        <row r="2037">
          <cell r="A2037" t="str">
            <v>19.23.05</v>
          </cell>
          <cell r="B2037" t="str">
            <v>SUDECAP</v>
          </cell>
          <cell r="C2037" t="str">
            <v>D=  800 MM</v>
          </cell>
          <cell r="D2037" t="str">
            <v>M</v>
          </cell>
          <cell r="E2037">
            <v>929.16</v>
          </cell>
        </row>
        <row r="2038">
          <cell r="A2038" t="str">
            <v>19.23.06</v>
          </cell>
          <cell r="B2038" t="str">
            <v>SUDECAP</v>
          </cell>
          <cell r="C2038" t="str">
            <v>D=  900 MM</v>
          </cell>
          <cell r="D2038" t="str">
            <v>M</v>
          </cell>
          <cell r="E2038">
            <v>1014.01</v>
          </cell>
        </row>
        <row r="2039">
          <cell r="A2039" t="str">
            <v>19.23.07</v>
          </cell>
          <cell r="B2039" t="str">
            <v>SUDECAP</v>
          </cell>
          <cell r="C2039" t="str">
            <v>D= 1000 MM</v>
          </cell>
          <cell r="D2039" t="str">
            <v>M</v>
          </cell>
          <cell r="E2039">
            <v>1106.5</v>
          </cell>
        </row>
        <row r="2040">
          <cell r="A2040" t="str">
            <v>19.23.08</v>
          </cell>
          <cell r="B2040" t="str">
            <v>SUDECAP</v>
          </cell>
          <cell r="C2040" t="str">
            <v>D= 1100 MM</v>
          </cell>
          <cell r="D2040" t="str">
            <v>M</v>
          </cell>
          <cell r="E2040">
            <v>1382.13</v>
          </cell>
        </row>
        <row r="2041">
          <cell r="A2041" t="str">
            <v>19.23.09</v>
          </cell>
          <cell r="B2041" t="str">
            <v>SUDECAP</v>
          </cell>
          <cell r="C2041" t="str">
            <v>D= 1200 MM</v>
          </cell>
          <cell r="D2041" t="str">
            <v>M</v>
          </cell>
          <cell r="E2041">
            <v>1483.39</v>
          </cell>
        </row>
        <row r="2042">
          <cell r="A2042" t="str">
            <v>19.23.10</v>
          </cell>
          <cell r="B2042" t="str">
            <v>SUDECAP</v>
          </cell>
          <cell r="C2042" t="str">
            <v>D= 1300 MM</v>
          </cell>
          <cell r="D2042" t="str">
            <v>M</v>
          </cell>
          <cell r="E2042">
            <v>1586.14</v>
          </cell>
        </row>
        <row r="2043">
          <cell r="A2043" t="str">
            <v>19.23.11</v>
          </cell>
          <cell r="B2043" t="str">
            <v>SUDECAP</v>
          </cell>
          <cell r="C2043" t="str">
            <v>D= 1500 MM</v>
          </cell>
          <cell r="D2043" t="str">
            <v>M</v>
          </cell>
          <cell r="E2043">
            <v>2261.5300000000002</v>
          </cell>
        </row>
        <row r="2044">
          <cell r="A2044" t="str">
            <v>19.24</v>
          </cell>
          <cell r="B2044" t="str">
            <v>SUDECAP</v>
          </cell>
          <cell r="C2044" t="str">
            <v>DESCIDA D'AGUA TIPO CALHA - PADRAO SUDECAP</v>
          </cell>
        </row>
        <row r="2045">
          <cell r="A2045" t="str">
            <v>19.24.02</v>
          </cell>
          <cell r="B2045" t="str">
            <v>SUDECAP</v>
          </cell>
          <cell r="C2045" t="str">
            <v>D=  500 MM</v>
          </cell>
          <cell r="D2045" t="str">
            <v>M</v>
          </cell>
          <cell r="E2045">
            <v>440.87</v>
          </cell>
        </row>
        <row r="2046">
          <cell r="A2046" t="str">
            <v>19.24.03</v>
          </cell>
          <cell r="B2046" t="str">
            <v>SUDECAP</v>
          </cell>
          <cell r="C2046" t="str">
            <v>D=  600 MM</v>
          </cell>
          <cell r="D2046" t="str">
            <v>M</v>
          </cell>
          <cell r="E2046">
            <v>524.09</v>
          </cell>
        </row>
        <row r="2047">
          <cell r="A2047" t="str">
            <v>19.24.04</v>
          </cell>
          <cell r="B2047" t="str">
            <v>SUDECAP</v>
          </cell>
          <cell r="C2047" t="str">
            <v>D=  700 MM</v>
          </cell>
          <cell r="D2047" t="str">
            <v>M</v>
          </cell>
          <cell r="E2047">
            <v>601.64</v>
          </cell>
        </row>
        <row r="2048">
          <cell r="A2048" t="str">
            <v>19.24.05</v>
          </cell>
          <cell r="B2048" t="str">
            <v>SUDECAP</v>
          </cell>
          <cell r="C2048" t="str">
            <v>D=  800 MM</v>
          </cell>
          <cell r="D2048" t="str">
            <v>M</v>
          </cell>
          <cell r="E2048">
            <v>687.39</v>
          </cell>
        </row>
        <row r="2049">
          <cell r="A2049" t="str">
            <v>19.24.06</v>
          </cell>
          <cell r="B2049" t="str">
            <v>SUDECAP</v>
          </cell>
          <cell r="C2049" t="str">
            <v>D=  900 MM</v>
          </cell>
          <cell r="D2049" t="str">
            <v>M</v>
          </cell>
          <cell r="E2049">
            <v>767.04</v>
          </cell>
        </row>
        <row r="2050">
          <cell r="A2050" t="str">
            <v>19.24.07</v>
          </cell>
          <cell r="B2050" t="str">
            <v>SUDECAP</v>
          </cell>
          <cell r="C2050" t="str">
            <v>D= 1000 MM</v>
          </cell>
          <cell r="D2050" t="str">
            <v>M</v>
          </cell>
          <cell r="E2050">
            <v>848.36</v>
          </cell>
        </row>
        <row r="2051">
          <cell r="A2051" t="str">
            <v>19.24.08</v>
          </cell>
          <cell r="B2051" t="str">
            <v>SUDECAP</v>
          </cell>
          <cell r="C2051" t="str">
            <v>D= 1100 MM</v>
          </cell>
          <cell r="D2051" t="str">
            <v>M</v>
          </cell>
          <cell r="E2051">
            <v>1104.2</v>
          </cell>
        </row>
        <row r="2052">
          <cell r="A2052" t="str">
            <v>19.24.09</v>
          </cell>
          <cell r="B2052" t="str">
            <v>SUDECAP</v>
          </cell>
          <cell r="C2052" t="str">
            <v>D= 1200 MM</v>
          </cell>
          <cell r="D2052" t="str">
            <v>M</v>
          </cell>
          <cell r="E2052">
            <v>1201.0999999999999</v>
          </cell>
        </row>
        <row r="2053">
          <cell r="A2053" t="str">
            <v>19.24.10</v>
          </cell>
          <cell r="B2053" t="str">
            <v>SUDECAP</v>
          </cell>
          <cell r="C2053" t="str">
            <v>D= 1300 MM</v>
          </cell>
          <cell r="D2053" t="str">
            <v>M</v>
          </cell>
          <cell r="E2053">
            <v>1299.24</v>
          </cell>
        </row>
        <row r="2054">
          <cell r="A2054" t="str">
            <v>19.24.11</v>
          </cell>
          <cell r="B2054" t="str">
            <v>SUDECAP</v>
          </cell>
          <cell r="C2054" t="str">
            <v>D= 1500 MM</v>
          </cell>
          <cell r="D2054" t="str">
            <v>M</v>
          </cell>
          <cell r="E2054">
            <v>1935.52</v>
          </cell>
        </row>
        <row r="2055">
          <cell r="A2055" t="str">
            <v>19.25</v>
          </cell>
          <cell r="B2055" t="str">
            <v>SUDECAP</v>
          </cell>
          <cell r="C2055" t="str">
            <v>DRENO - PADRAO SUDECAP</v>
          </cell>
        </row>
        <row r="2056">
          <cell r="A2056" t="str">
            <v>19.25.01</v>
          </cell>
          <cell r="B2056" t="str">
            <v>SUDECAP</v>
          </cell>
          <cell r="C2056" t="str">
            <v>DRENO PADRÃO SUDECAP TIPO A - AREIA GROSSA, BRITA 2 E TUBO PERFURADO EM PVC DN 200MM, L=50CM</v>
          </cell>
          <cell r="D2056" t="str">
            <v>M</v>
          </cell>
          <cell r="E2056">
            <v>106.79</v>
          </cell>
        </row>
        <row r="2057">
          <cell r="A2057" t="str">
            <v>19.25.02</v>
          </cell>
          <cell r="B2057" t="str">
            <v>SUDECAP</v>
          </cell>
          <cell r="C2057" t="str">
            <v>DRENO - PADRÃO SUDECAP TIPO B - MANTA DRENANTE, BRITA 3, TUBO PERFURADO EM PVC DN 160MM, L=50CM</v>
          </cell>
          <cell r="D2057" t="str">
            <v>M</v>
          </cell>
          <cell r="E2057">
            <v>85.48</v>
          </cell>
        </row>
        <row r="2058">
          <cell r="A2058" t="str">
            <v>19.25.03</v>
          </cell>
          <cell r="B2058" t="str">
            <v>SUDECAP</v>
          </cell>
          <cell r="C2058" t="str">
            <v>DRENO DE TALVEGUE TIPO A (BRITA E MANTA DRENANTE)</v>
          </cell>
          <cell r="D2058" t="str">
            <v>M</v>
          </cell>
          <cell r="E2058">
            <v>124.93</v>
          </cell>
        </row>
        <row r="2059">
          <cell r="A2059" t="str">
            <v>19.27</v>
          </cell>
          <cell r="B2059" t="str">
            <v>SUDECAP</v>
          </cell>
          <cell r="C2059" t="str">
            <v>BARRAGEM - PADRAO SUDECAP</v>
          </cell>
        </row>
        <row r="2060">
          <cell r="A2060" t="str">
            <v>19.27.01</v>
          </cell>
          <cell r="B2060" t="str">
            <v>SUDECAP</v>
          </cell>
          <cell r="C2060" t="str">
            <v>TIPO A - SACO DE RAFIA</v>
          </cell>
          <cell r="D2060" t="str">
            <v>M3</v>
          </cell>
          <cell r="E2060">
            <v>100.2</v>
          </cell>
        </row>
        <row r="2061">
          <cell r="A2061" t="str">
            <v>19.27.02</v>
          </cell>
          <cell r="B2061" t="str">
            <v>SUDECAP</v>
          </cell>
          <cell r="C2061" t="str">
            <v>TIPO B - SACO RAFIA 50KG (SOLO/CIMENTO-50KG/M3)</v>
          </cell>
          <cell r="D2061" t="str">
            <v>M3</v>
          </cell>
          <cell r="E2061">
            <v>190.2</v>
          </cell>
        </row>
        <row r="2062">
          <cell r="A2062" t="str">
            <v>19.28</v>
          </cell>
          <cell r="B2062" t="str">
            <v>SUDECAP</v>
          </cell>
          <cell r="C2062" t="str">
            <v>CALHA DE BICA - PADRAO SUDECAP</v>
          </cell>
        </row>
        <row r="2063">
          <cell r="A2063" t="str">
            <v>19.28.01</v>
          </cell>
          <cell r="B2063" t="str">
            <v>SUDECAP</v>
          </cell>
          <cell r="C2063" t="str">
            <v>TIPO A - L= 55 CM, H= 40 CM</v>
          </cell>
          <cell r="D2063" t="str">
            <v>M</v>
          </cell>
          <cell r="E2063">
            <v>101.74</v>
          </cell>
        </row>
        <row r="2064">
          <cell r="A2064" t="str">
            <v>19.28.02</v>
          </cell>
          <cell r="B2064" t="str">
            <v>SUDECAP</v>
          </cell>
          <cell r="C2064" t="str">
            <v>TIPO B - L= 115 CM, H= 92,5 CM</v>
          </cell>
          <cell r="D2064" t="str">
            <v>M</v>
          </cell>
          <cell r="E2064">
            <v>231.48</v>
          </cell>
        </row>
        <row r="2065">
          <cell r="A2065" t="str">
            <v>19.29</v>
          </cell>
          <cell r="B2065" t="str">
            <v>SUDECAP</v>
          </cell>
          <cell r="C2065" t="str">
            <v>TORRE DE BICA - PADRAO SUDECAP</v>
          </cell>
        </row>
        <row r="2066">
          <cell r="A2066" t="str">
            <v>19.29.01</v>
          </cell>
          <cell r="B2066" t="str">
            <v>SUDECAP</v>
          </cell>
          <cell r="C2066" t="str">
            <v>TIPO A</v>
          </cell>
          <cell r="D2066" t="str">
            <v>M</v>
          </cell>
          <cell r="E2066">
            <v>120.56</v>
          </cell>
        </row>
        <row r="2067">
          <cell r="A2067" t="str">
            <v>19.29.02</v>
          </cell>
          <cell r="B2067" t="str">
            <v>SUDECAP</v>
          </cell>
          <cell r="C2067" t="str">
            <v>TIPO B</v>
          </cell>
          <cell r="D2067" t="str">
            <v>M</v>
          </cell>
          <cell r="E2067">
            <v>140.02000000000001</v>
          </cell>
        </row>
        <row r="2068">
          <cell r="A2068" t="str">
            <v>19.30</v>
          </cell>
          <cell r="B2068" t="str">
            <v>SUDECAP</v>
          </cell>
          <cell r="C2068" t="str">
            <v>SARJETA - PADRAO SUDECAP</v>
          </cell>
        </row>
        <row r="2069">
          <cell r="A2069" t="str">
            <v>19.30.04</v>
          </cell>
          <cell r="B2069" t="str">
            <v>SUDECAP</v>
          </cell>
          <cell r="C2069" t="str">
            <v>TIPO A - (50X10)CM - DES-R01</v>
          </cell>
          <cell r="D2069" t="str">
            <v>M</v>
          </cell>
          <cell r="E2069">
            <v>34.07</v>
          </cell>
        </row>
        <row r="2070">
          <cell r="A2070" t="str">
            <v>19.30.05</v>
          </cell>
          <cell r="B2070" t="str">
            <v>SUDECAP</v>
          </cell>
          <cell r="C2070" t="str">
            <v>TIPO B - (50X10)CM - DES-R01</v>
          </cell>
          <cell r="D2070" t="str">
            <v>M</v>
          </cell>
          <cell r="E2070">
            <v>34.07</v>
          </cell>
        </row>
        <row r="2071">
          <cell r="A2071" t="str">
            <v>19.30.06</v>
          </cell>
          <cell r="B2071" t="str">
            <v>SUDECAP</v>
          </cell>
          <cell r="C2071" t="str">
            <v>TIPO C - (50X10)CM - DES-R01</v>
          </cell>
          <cell r="D2071" t="str">
            <v>M</v>
          </cell>
          <cell r="E2071">
            <v>35.07</v>
          </cell>
        </row>
        <row r="2072">
          <cell r="A2072" t="str">
            <v>19.31</v>
          </cell>
          <cell r="B2072" t="str">
            <v>SUDECAP</v>
          </cell>
          <cell r="C2072" t="str">
            <v>CANALETA - PADRAO SUDECAP</v>
          </cell>
        </row>
        <row r="2073">
          <cell r="A2073" t="str">
            <v>19.31.01</v>
          </cell>
          <cell r="B2073" t="str">
            <v>SUDECAP</v>
          </cell>
          <cell r="C2073" t="str">
            <v>TIPO 2 - D= 200 MM, PREMOLDADA DE CONCRETO E GRELHA</v>
          </cell>
          <cell r="D2073" t="str">
            <v>M</v>
          </cell>
          <cell r="E2073">
            <v>202.42</v>
          </cell>
        </row>
        <row r="2074">
          <cell r="A2074" t="str">
            <v>19.31.02</v>
          </cell>
          <cell r="B2074" t="str">
            <v>SUDECAP</v>
          </cell>
          <cell r="C2074" t="str">
            <v>TIPO 2 - D= 300 MM, PREMOLDADA DE CONCRETO</v>
          </cell>
          <cell r="D2074" t="str">
            <v>M</v>
          </cell>
          <cell r="E2074">
            <v>69.98</v>
          </cell>
        </row>
        <row r="2075">
          <cell r="A2075" t="str">
            <v>19.31.03</v>
          </cell>
          <cell r="B2075" t="str">
            <v>SUDECAP</v>
          </cell>
          <cell r="C2075" t="str">
            <v>TIPO 2 - D= 400 MM, PREMOLDADA DE CONCRETO</v>
          </cell>
          <cell r="D2075" t="str">
            <v>M</v>
          </cell>
          <cell r="E2075">
            <v>98.18</v>
          </cell>
        </row>
        <row r="2076">
          <cell r="A2076" t="str">
            <v>19.31.04</v>
          </cell>
          <cell r="B2076" t="str">
            <v>SUDECAP</v>
          </cell>
          <cell r="C2076" t="str">
            <v>TIPO 2 - D= 500 MM, PREMOLDADA DE CONCRETO</v>
          </cell>
          <cell r="D2076" t="str">
            <v>M</v>
          </cell>
          <cell r="E2076">
            <v>139.38999999999999</v>
          </cell>
        </row>
        <row r="2077">
          <cell r="A2077" t="str">
            <v>19.31.05</v>
          </cell>
          <cell r="B2077" t="str">
            <v>SUDECAP</v>
          </cell>
          <cell r="C2077" t="str">
            <v>TIPO 2 - D= 600 MM, PREMOLDADA DE CONCRETO</v>
          </cell>
          <cell r="D2077" t="str">
            <v>M</v>
          </cell>
          <cell r="E2077">
            <v>156.82</v>
          </cell>
        </row>
        <row r="2078">
          <cell r="A2078" t="str">
            <v>19.31.07</v>
          </cell>
          <cell r="B2078" t="str">
            <v>SUDECAP</v>
          </cell>
          <cell r="C2078" t="str">
            <v>TIPO 3-30X20CM CONCRETO 20MPA C/ GRELHA AÇO CA-25</v>
          </cell>
          <cell r="D2078" t="str">
            <v>M</v>
          </cell>
          <cell r="E2078">
            <v>377.24</v>
          </cell>
        </row>
        <row r="2079">
          <cell r="A2079" t="str">
            <v>19.31.08</v>
          </cell>
          <cell r="B2079" t="str">
            <v>SUDECAP</v>
          </cell>
          <cell r="C2079" t="str">
            <v>TIPO 3-30X20CM CONCRETO 20MPA C/ TAMPA DE CONCRETO</v>
          </cell>
          <cell r="D2079" t="str">
            <v>M</v>
          </cell>
          <cell r="E2079">
            <v>186.18</v>
          </cell>
        </row>
        <row r="2080">
          <cell r="A2080" t="str">
            <v>19.31.09</v>
          </cell>
          <cell r="B2080" t="str">
            <v>SUDECAP</v>
          </cell>
          <cell r="C2080" t="str">
            <v>30X20CM CONCRETO 20MPA C/ TAMPA CONCRETO PERFURADA</v>
          </cell>
          <cell r="D2080" t="str">
            <v>M</v>
          </cell>
          <cell r="E2080">
            <v>192.94</v>
          </cell>
        </row>
        <row r="2081">
          <cell r="A2081" t="str">
            <v>19.31.10</v>
          </cell>
          <cell r="B2081" t="str">
            <v>SUDECAP</v>
          </cell>
          <cell r="C2081" t="str">
            <v>TIPO 5 - 30X20 CM CONCRETO 20MPA A CEU ABERTO</v>
          </cell>
          <cell r="D2081" t="str">
            <v>M</v>
          </cell>
          <cell r="E2081">
            <v>134.27000000000001</v>
          </cell>
        </row>
        <row r="2082">
          <cell r="A2082" t="str">
            <v>19.31.15</v>
          </cell>
          <cell r="B2082" t="str">
            <v>SUDECAP</v>
          </cell>
          <cell r="C2082" t="str">
            <v>TIPO 1-80X40X60CM TRAPEZOIDAL  DE CONCRETO 20,0MPA</v>
          </cell>
          <cell r="D2082" t="str">
            <v>M</v>
          </cell>
          <cell r="E2082">
            <v>188.16</v>
          </cell>
        </row>
        <row r="2083">
          <cell r="A2083" t="str">
            <v>19.32</v>
          </cell>
          <cell r="B2083" t="str">
            <v>SUDECAP</v>
          </cell>
          <cell r="C2083" t="str">
            <v>ESCORAMENTO DESCONTINUO DE VALAS - PADRAO SUDECAP</v>
          </cell>
        </row>
        <row r="2084">
          <cell r="A2084" t="str">
            <v>19.32.01</v>
          </cell>
          <cell r="B2084" t="str">
            <v>SUDECAP</v>
          </cell>
          <cell r="C2084" t="str">
            <v>TIPO A - MADEIRA ROLIÇA D= 6 A 10 CM</v>
          </cell>
          <cell r="D2084" t="str">
            <v>M2</v>
          </cell>
          <cell r="E2084">
            <v>20.23</v>
          </cell>
        </row>
        <row r="2085">
          <cell r="A2085" t="str">
            <v>19.32.02</v>
          </cell>
          <cell r="B2085" t="str">
            <v>SUDECAP</v>
          </cell>
          <cell r="C2085" t="str">
            <v>TIPO B - MADEIRA ROLIÇA D= 11 A 15 CM</v>
          </cell>
          <cell r="D2085" t="str">
            <v>M2</v>
          </cell>
          <cell r="E2085">
            <v>46.09</v>
          </cell>
        </row>
        <row r="2086">
          <cell r="A2086" t="str">
            <v>19.33</v>
          </cell>
          <cell r="B2086" t="str">
            <v>SUDECAP</v>
          </cell>
          <cell r="C2086" t="str">
            <v>ESCORAMENTO CONTINUO DE VALAS - PADRAO SUDECAP</v>
          </cell>
        </row>
        <row r="2087">
          <cell r="A2087" t="str">
            <v>19.33.01</v>
          </cell>
          <cell r="B2087" t="str">
            <v>SUDECAP</v>
          </cell>
          <cell r="C2087" t="str">
            <v>TIPO A - MADEIRA ROLIÇA D= 11 A 15 CM</v>
          </cell>
          <cell r="D2087" t="str">
            <v>M2</v>
          </cell>
          <cell r="E2087">
            <v>133.30000000000001</v>
          </cell>
        </row>
        <row r="2088">
          <cell r="A2088" t="str">
            <v>19.33.02</v>
          </cell>
          <cell r="B2088" t="str">
            <v>SUDECAP</v>
          </cell>
          <cell r="C2088" t="str">
            <v>TIPO B - PERFIL I-8"</v>
          </cell>
          <cell r="D2088" t="str">
            <v>M2</v>
          </cell>
          <cell r="E2088">
            <v>199.61</v>
          </cell>
        </row>
        <row r="2089">
          <cell r="A2089" t="str">
            <v>19.51</v>
          </cell>
          <cell r="B2089" t="str">
            <v>SUDECAP</v>
          </cell>
          <cell r="C2089" t="str">
            <v>ESTRUTURA DE ESCORAMENTO</v>
          </cell>
        </row>
        <row r="2090">
          <cell r="A2090" t="str">
            <v>19.51.01</v>
          </cell>
          <cell r="B2090" t="str">
            <v>SUDECAP</v>
          </cell>
          <cell r="C2090" t="str">
            <v>ESTRUTURA DE ESCORAMENTO TIPO PONTALETEAMENTO</v>
          </cell>
          <cell r="D2090" t="str">
            <v>M2</v>
          </cell>
          <cell r="E2090">
            <v>13.84</v>
          </cell>
        </row>
        <row r="2091">
          <cell r="A2091" t="str">
            <v>19.52</v>
          </cell>
          <cell r="B2091" t="str">
            <v>SUDECAP</v>
          </cell>
          <cell r="C2091" t="str">
            <v>POÇO DE VISITA INCL. FORNEC. DO ANEL/TAMPAO/LAJE</v>
          </cell>
        </row>
        <row r="2092">
          <cell r="A2092" t="str">
            <v>19.52.03</v>
          </cell>
          <cell r="B2092" t="str">
            <v>SUDECAP</v>
          </cell>
          <cell r="C2092" t="str">
            <v>PV H=1,0M,(BALAO 0,60)COPASA 062/1 NA 104 EM ANEIS</v>
          </cell>
          <cell r="D2092" t="str">
            <v>UN</v>
          </cell>
          <cell r="E2092">
            <v>1028.92</v>
          </cell>
        </row>
        <row r="2093">
          <cell r="A2093" t="str">
            <v>19.52.05</v>
          </cell>
          <cell r="B2093" t="str">
            <v>SUDECAP</v>
          </cell>
          <cell r="C2093" t="str">
            <v>ADICIONAL DE PREÇO P/ ACRESCIMO DE ALTURA PV 0,6M</v>
          </cell>
          <cell r="D2093" t="str">
            <v>M</v>
          </cell>
          <cell r="E2093">
            <v>315.26</v>
          </cell>
        </row>
        <row r="2094">
          <cell r="A2094" t="str">
            <v>19.52.07</v>
          </cell>
          <cell r="B2094" t="str">
            <v>SUDECAP</v>
          </cell>
          <cell r="C2094" t="str">
            <v>PV H=1,5M (BALAO 1,0M) COPASA 039/1 EM ANEIS</v>
          </cell>
          <cell r="D2094" t="str">
            <v>UN</v>
          </cell>
          <cell r="E2094">
            <v>1895.54</v>
          </cell>
        </row>
        <row r="2095">
          <cell r="A2095" t="str">
            <v>19.52.09</v>
          </cell>
          <cell r="B2095" t="str">
            <v>SUDECAP</v>
          </cell>
          <cell r="C2095" t="str">
            <v>ADICIONAL DE PREÇO ACRESCIMO ALTURA PV 1,0M ANEL</v>
          </cell>
          <cell r="D2095" t="str">
            <v>M</v>
          </cell>
          <cell r="E2095">
            <v>611.02</v>
          </cell>
        </row>
        <row r="2096">
          <cell r="A2096" t="str">
            <v>19.53</v>
          </cell>
          <cell r="B2096" t="str">
            <v>SUDECAP</v>
          </cell>
          <cell r="C2096" t="str">
            <v>LASTRO DE PEDRA</v>
          </cell>
        </row>
        <row r="2097">
          <cell r="A2097" t="str">
            <v>19.53.01</v>
          </cell>
          <cell r="B2097" t="str">
            <v>SUDECAP</v>
          </cell>
          <cell r="C2097" t="str">
            <v>LASTRO DE PEDRA BRITADA</v>
          </cell>
          <cell r="D2097" t="str">
            <v>M3</v>
          </cell>
          <cell r="E2097">
            <v>196.07</v>
          </cell>
        </row>
        <row r="2098">
          <cell r="A2098" t="str">
            <v>19.56</v>
          </cell>
          <cell r="B2098" t="str">
            <v>SUDECAP</v>
          </cell>
          <cell r="C2098" t="str">
            <v>TUBO DE QUEDA</v>
          </cell>
        </row>
        <row r="2099">
          <cell r="A2099" t="str">
            <v>19.56.01</v>
          </cell>
          <cell r="B2099" t="str">
            <v>SUDECAP</v>
          </cell>
          <cell r="C2099" t="str">
            <v>ASSENTAMENTO TUBO DE QUEDA PVC D=200MM, H=1,0M</v>
          </cell>
          <cell r="D2099" t="str">
            <v>UN</v>
          </cell>
          <cell r="E2099">
            <v>145.49</v>
          </cell>
        </row>
        <row r="2100">
          <cell r="A2100" t="str">
            <v>19.56.02</v>
          </cell>
          <cell r="B2100" t="str">
            <v>SUDECAP</v>
          </cell>
          <cell r="C2100" t="str">
            <v>ASSENTAMENTO DE TUBO DE QUEDA PVC D=250MM, H= 1,0M</v>
          </cell>
          <cell r="D2100" t="str">
            <v>UN</v>
          </cell>
          <cell r="E2100">
            <v>247.37</v>
          </cell>
        </row>
        <row r="2101">
          <cell r="A2101" t="str">
            <v>19.56.03</v>
          </cell>
          <cell r="B2101" t="str">
            <v>SUDECAP</v>
          </cell>
          <cell r="C2101" t="str">
            <v>ADICIONAL DE PREÇO ACREC.ALTURA TUBO QUEDA 200MM</v>
          </cell>
          <cell r="D2101" t="str">
            <v>M</v>
          </cell>
          <cell r="E2101">
            <v>87.47</v>
          </cell>
        </row>
        <row r="2102">
          <cell r="A2102" t="str">
            <v>19.56.04</v>
          </cell>
          <cell r="B2102" t="str">
            <v>SUDECAP</v>
          </cell>
          <cell r="C2102" t="str">
            <v>ADICIONAL DE PRECO ACREC.ALTURA TUBO QUEDA 250MM</v>
          </cell>
          <cell r="D2102" t="str">
            <v>M</v>
          </cell>
          <cell r="E2102">
            <v>175.79</v>
          </cell>
        </row>
        <row r="2103">
          <cell r="A2103" t="str">
            <v>19.59</v>
          </cell>
          <cell r="B2103" t="str">
            <v>SUDECAP</v>
          </cell>
          <cell r="C2103" t="str">
            <v>CONSTR.RAMAL ESGOTO EXT.ATE 2 M C/ MATERIAL</v>
          </cell>
        </row>
        <row r="2104">
          <cell r="A2104" t="str">
            <v>19.59.01</v>
          </cell>
          <cell r="B2104" t="str">
            <v>SUDECAP</v>
          </cell>
          <cell r="C2104" t="str">
            <v>PROFUNDIDADE DE REDE ATE 1,25M</v>
          </cell>
          <cell r="D2104" t="str">
            <v>UN</v>
          </cell>
          <cell r="E2104">
            <v>171.17</v>
          </cell>
        </row>
        <row r="2105">
          <cell r="A2105" t="str">
            <v>19.59.02</v>
          </cell>
          <cell r="B2105" t="str">
            <v>SUDECAP</v>
          </cell>
          <cell r="C2105" t="str">
            <v>PROFUNDIDADE REDE 1,25 A 3,0M INCL. ESCORAMENTO</v>
          </cell>
          <cell r="D2105" t="str">
            <v>UN</v>
          </cell>
          <cell r="E2105">
            <v>224.51</v>
          </cell>
        </row>
        <row r="2106">
          <cell r="A2106" t="str">
            <v>19.59.03</v>
          </cell>
          <cell r="B2106" t="str">
            <v>SUDECAP</v>
          </cell>
          <cell r="C2106" t="str">
            <v>PROFUNDIDADE REDE 3,0 A 4,0M INCL. ESCORAMENTO</v>
          </cell>
          <cell r="D2106" t="str">
            <v>UN</v>
          </cell>
          <cell r="E2106">
            <v>372.2</v>
          </cell>
        </row>
        <row r="2107">
          <cell r="A2107" t="str">
            <v>19.60</v>
          </cell>
          <cell r="B2107" t="str">
            <v>SUDECAP</v>
          </cell>
          <cell r="C2107" t="str">
            <v>CONST.RAMAL PREDIAL EXTENSAO EXED.A 2,0M C/MATERIA</v>
          </cell>
        </row>
        <row r="2108">
          <cell r="A2108" t="str">
            <v>19.60.01</v>
          </cell>
          <cell r="B2108" t="str">
            <v>SUDECAP</v>
          </cell>
          <cell r="C2108" t="str">
            <v>PROFUNDIDADE ATE 1,25</v>
          </cell>
          <cell r="D2108" t="str">
            <v>M</v>
          </cell>
          <cell r="E2108">
            <v>72.14</v>
          </cell>
        </row>
        <row r="2109">
          <cell r="A2109" t="str">
            <v>19.60.02</v>
          </cell>
          <cell r="B2109" t="str">
            <v>SUDECAP</v>
          </cell>
          <cell r="C2109" t="str">
            <v>PROFUNDIDADE DE 1,25 A 3,0M INCL. ESCORAMENTO</v>
          </cell>
          <cell r="D2109" t="str">
            <v>M</v>
          </cell>
          <cell r="E2109">
            <v>127.47</v>
          </cell>
        </row>
        <row r="2110">
          <cell r="A2110" t="str">
            <v>19.60.03</v>
          </cell>
          <cell r="B2110" t="str">
            <v>SUDECAP</v>
          </cell>
          <cell r="C2110" t="str">
            <v>PROFUNDIDADE DE 3,0 A 4,0M INCL. ESCORAMENTO</v>
          </cell>
          <cell r="D2110" t="str">
            <v>M</v>
          </cell>
          <cell r="E2110">
            <v>193</v>
          </cell>
        </row>
        <row r="2111">
          <cell r="A2111" t="str">
            <v>19.70</v>
          </cell>
          <cell r="B2111" t="str">
            <v>SUDECAP</v>
          </cell>
          <cell r="C2111" t="str">
            <v>TUBO PVC RIG.NBR-7362/2 INCL.CONEXOES (TIGRE/EQUIVALENTE)</v>
          </cell>
        </row>
        <row r="2112">
          <cell r="A2112" t="str">
            <v>19.70.03</v>
          </cell>
          <cell r="B2112" t="str">
            <v>SUDECAP</v>
          </cell>
          <cell r="C2112" t="str">
            <v>D= 100MM</v>
          </cell>
          <cell r="D2112" t="str">
            <v>M</v>
          </cell>
          <cell r="E2112">
            <v>19.829999999999998</v>
          </cell>
        </row>
        <row r="2113">
          <cell r="A2113" t="str">
            <v>19.70.04</v>
          </cell>
          <cell r="B2113" t="str">
            <v>SUDECAP</v>
          </cell>
          <cell r="C2113" t="str">
            <v>D= 150MM</v>
          </cell>
          <cell r="D2113" t="str">
            <v>M</v>
          </cell>
          <cell r="E2113">
            <v>39.22</v>
          </cell>
        </row>
        <row r="2114">
          <cell r="A2114" t="str">
            <v>19.70.05</v>
          </cell>
          <cell r="B2114" t="str">
            <v>SUDECAP</v>
          </cell>
          <cell r="C2114" t="str">
            <v>D= 200MM</v>
          </cell>
          <cell r="D2114" t="str">
            <v>M</v>
          </cell>
          <cell r="E2114">
            <v>50.57</v>
          </cell>
        </row>
        <row r="2115">
          <cell r="A2115" t="str">
            <v>19.70.06</v>
          </cell>
          <cell r="B2115" t="str">
            <v>SUDECAP</v>
          </cell>
          <cell r="C2115" t="str">
            <v>D= 250MM</v>
          </cell>
          <cell r="D2115" t="str">
            <v>M</v>
          </cell>
          <cell r="E2115">
            <v>138.05000000000001</v>
          </cell>
        </row>
        <row r="2116">
          <cell r="A2116" t="str">
            <v>19.70.07</v>
          </cell>
          <cell r="B2116" t="str">
            <v>SUDECAP</v>
          </cell>
          <cell r="C2116" t="str">
            <v>D= 300MM</v>
          </cell>
          <cell r="D2116" t="str">
            <v>M</v>
          </cell>
          <cell r="E2116">
            <v>178.4</v>
          </cell>
        </row>
        <row r="2117">
          <cell r="A2117" t="str">
            <v>19.70.09</v>
          </cell>
          <cell r="B2117" t="str">
            <v>SUDECAP</v>
          </cell>
          <cell r="C2117" t="str">
            <v>D= 400MM</v>
          </cell>
          <cell r="D2117" t="str">
            <v>M</v>
          </cell>
          <cell r="E2117">
            <v>349.55</v>
          </cell>
        </row>
        <row r="2118">
          <cell r="A2118" t="str">
            <v>19.91</v>
          </cell>
          <cell r="B2118" t="str">
            <v>SUDECAP</v>
          </cell>
          <cell r="C2118" t="str">
            <v>FORNEC. E LANÇAM. DE MATERIAL EM DRENO E PATIO</v>
          </cell>
        </row>
        <row r="2119">
          <cell r="A2119" t="str">
            <v>19.91.01</v>
          </cell>
          <cell r="B2119" t="str">
            <v>SUDECAP</v>
          </cell>
          <cell r="C2119" t="str">
            <v>BRITA</v>
          </cell>
          <cell r="D2119" t="str">
            <v>M3</v>
          </cell>
          <cell r="E2119">
            <v>188.07</v>
          </cell>
        </row>
        <row r="2120">
          <cell r="A2120" t="str">
            <v>19.91.02</v>
          </cell>
          <cell r="B2120" t="str">
            <v>SUDECAP</v>
          </cell>
          <cell r="C2120" t="str">
            <v>AREIA</v>
          </cell>
          <cell r="D2120" t="str">
            <v>M3</v>
          </cell>
          <cell r="E2120">
            <v>204.89</v>
          </cell>
        </row>
        <row r="2121">
          <cell r="A2121" t="str">
            <v>19.91.03</v>
          </cell>
          <cell r="B2121" t="str">
            <v>SUDECAP</v>
          </cell>
          <cell r="C2121" t="str">
            <v>CASCALHO</v>
          </cell>
          <cell r="D2121" t="str">
            <v>M3</v>
          </cell>
          <cell r="E2121">
            <v>204.89</v>
          </cell>
        </row>
        <row r="2122">
          <cell r="A2122">
            <v>20</v>
          </cell>
          <cell r="B2122" t="str">
            <v>SUDECAP</v>
          </cell>
          <cell r="C2122" t="str">
            <v>PAVIMENTAÇAO</v>
          </cell>
        </row>
        <row r="2123">
          <cell r="A2123" t="str">
            <v>20.01</v>
          </cell>
          <cell r="B2123" t="str">
            <v>SUDECAP</v>
          </cell>
          <cell r="C2123" t="str">
            <v>REGULARIZAÇAO</v>
          </cell>
        </row>
        <row r="2124">
          <cell r="A2124" t="str">
            <v>20.01.01</v>
          </cell>
          <cell r="B2124" t="str">
            <v>SUDECAP</v>
          </cell>
          <cell r="C2124" t="str">
            <v>REGULARIZAÇAO E COMPACTAÇAO DO SUBLEITO</v>
          </cell>
          <cell r="D2124" t="str">
            <v>M2</v>
          </cell>
          <cell r="E2124">
            <v>2.44</v>
          </cell>
        </row>
        <row r="2125">
          <cell r="A2125" t="str">
            <v>20.01.02</v>
          </cell>
          <cell r="B2125" t="str">
            <v>SUDECAP</v>
          </cell>
          <cell r="C2125" t="str">
            <v>REGULARIZAÇAO, COMPACT.DO SUBLEITO C/PLACA VIBRAT</v>
          </cell>
          <cell r="D2125" t="str">
            <v>M2</v>
          </cell>
          <cell r="E2125">
            <v>3.91</v>
          </cell>
        </row>
        <row r="2126">
          <cell r="A2126" t="str">
            <v>20.03</v>
          </cell>
          <cell r="B2126" t="str">
            <v>SUDECAP</v>
          </cell>
          <cell r="C2126" t="str">
            <v>REFORÇO DO SUB-LEITO COMPACTADO EXCL.ESCAV.E CARGA</v>
          </cell>
        </row>
        <row r="2127">
          <cell r="A2127" t="str">
            <v>20.03.01</v>
          </cell>
          <cell r="B2127" t="str">
            <v>SUDECAP</v>
          </cell>
          <cell r="C2127" t="str">
            <v>COMPACTADO (PROCTOR INTERMEDIARIO)</v>
          </cell>
          <cell r="D2127" t="str">
            <v>M3</v>
          </cell>
          <cell r="E2127">
            <v>14.31</v>
          </cell>
        </row>
        <row r="2128">
          <cell r="A2128" t="str">
            <v>20.04</v>
          </cell>
          <cell r="B2128" t="str">
            <v>SUDECAP</v>
          </cell>
          <cell r="C2128" t="str">
            <v>SUB-BASE ESTAB. GRANUL. ENERGIA PROCTOR INTERMED.</v>
          </cell>
        </row>
        <row r="2129">
          <cell r="A2129" t="str">
            <v>20.04.03</v>
          </cell>
          <cell r="B2129" t="str">
            <v>SUDECAP</v>
          </cell>
          <cell r="C2129" t="str">
            <v>COM BRITA BICA CORRIDA (AGREGADO DE PEDREIRA)</v>
          </cell>
          <cell r="D2129" t="str">
            <v>M3</v>
          </cell>
          <cell r="E2129">
            <v>199.95</v>
          </cell>
        </row>
        <row r="2130">
          <cell r="A2130" t="str">
            <v>20.04.04</v>
          </cell>
          <cell r="B2130" t="str">
            <v>SUDECAP</v>
          </cell>
          <cell r="C2130" t="str">
            <v>COM FUNDO DE PEDREIRA (AGREGADO DE PEDREIRA)</v>
          </cell>
          <cell r="D2130" t="str">
            <v>M3</v>
          </cell>
          <cell r="E2130">
            <v>199.95</v>
          </cell>
        </row>
        <row r="2131">
          <cell r="A2131" t="str">
            <v>20.05</v>
          </cell>
          <cell r="B2131" t="str">
            <v>SUDECAP</v>
          </cell>
          <cell r="C2131" t="str">
            <v>SUB-BASE ESTAB.GRANUL., COMP. ENERG.PROCTOR MODIF.</v>
          </cell>
        </row>
        <row r="2132">
          <cell r="A2132" t="str">
            <v>20.05.03</v>
          </cell>
          <cell r="B2132" t="str">
            <v>SUDECAP</v>
          </cell>
          <cell r="C2132" t="str">
            <v>COM BRITA BICA CORRIDA (AGREGADO DE PEDREIRA)</v>
          </cell>
          <cell r="D2132" t="str">
            <v>M3</v>
          </cell>
          <cell r="E2132">
            <v>212.74</v>
          </cell>
        </row>
        <row r="2133">
          <cell r="A2133" t="str">
            <v>20.05.04</v>
          </cell>
          <cell r="B2133" t="str">
            <v>SUDECAP</v>
          </cell>
          <cell r="C2133" t="str">
            <v>COM FUNDO DE PEDREIRA (AGREGADO DE PEDREIRA)</v>
          </cell>
          <cell r="D2133" t="str">
            <v>M3</v>
          </cell>
          <cell r="E2133">
            <v>212.74</v>
          </cell>
        </row>
        <row r="2134">
          <cell r="A2134" t="str">
            <v>20.06</v>
          </cell>
          <cell r="B2134" t="str">
            <v>SUDECAP</v>
          </cell>
          <cell r="C2134" t="str">
            <v>BASE ESTAB. GRANUL.COMPACT.ENERG.PROCTOR INTERMED.</v>
          </cell>
        </row>
        <row r="2135">
          <cell r="A2135" t="str">
            <v>20.06.03</v>
          </cell>
          <cell r="B2135" t="str">
            <v>SUDECAP</v>
          </cell>
          <cell r="C2135" t="str">
            <v>COM BRITA BICA CORRIDA (AGREGADO DE PEDREIRA)</v>
          </cell>
          <cell r="D2135" t="str">
            <v>M3</v>
          </cell>
          <cell r="E2135">
            <v>205.46</v>
          </cell>
        </row>
        <row r="2136">
          <cell r="A2136" t="str">
            <v>20.06.04</v>
          </cell>
          <cell r="B2136" t="str">
            <v>SUDECAP</v>
          </cell>
          <cell r="C2136" t="str">
            <v>COM MATERIAL RECICLADO DA SLU</v>
          </cell>
          <cell r="D2136" t="str">
            <v>M3</v>
          </cell>
          <cell r="E2136">
            <v>21.76</v>
          </cell>
        </row>
        <row r="2137">
          <cell r="A2137" t="str">
            <v>20.06.05</v>
          </cell>
          <cell r="B2137" t="str">
            <v>SUDECAP</v>
          </cell>
          <cell r="C2137" t="str">
            <v>COM BRITA BICA CORRIDA COM 5% DE CIMENTO (AGREGADO DE PEDREIRA)</v>
          </cell>
          <cell r="D2137" t="str">
            <v>M3</v>
          </cell>
          <cell r="E2137">
            <v>290.94</v>
          </cell>
        </row>
        <row r="2138">
          <cell r="A2138" t="str">
            <v>20.06.10</v>
          </cell>
          <cell r="B2138" t="str">
            <v>SUDECAP</v>
          </cell>
          <cell r="C2138" t="str">
            <v>COM MATERIAL FRESADO</v>
          </cell>
          <cell r="D2138" t="str">
            <v>M3</v>
          </cell>
          <cell r="E2138">
            <v>20.69</v>
          </cell>
        </row>
        <row r="2139">
          <cell r="A2139" t="str">
            <v>20.07</v>
          </cell>
          <cell r="B2139" t="str">
            <v>SUDECAP</v>
          </cell>
          <cell r="C2139" t="str">
            <v>BASE ESTAB. GRANUL., COMP. ENERG. PROCTOR MODIF.</v>
          </cell>
        </row>
        <row r="2140">
          <cell r="A2140" t="str">
            <v>20.07.03</v>
          </cell>
          <cell r="B2140" t="str">
            <v>SUDECAP</v>
          </cell>
          <cell r="C2140" t="str">
            <v>COM BRITA BICA CORRIDA (AGREGADO DE PEDREIRA)</v>
          </cell>
          <cell r="D2140" t="str">
            <v>M3</v>
          </cell>
          <cell r="E2140">
            <v>213.24</v>
          </cell>
        </row>
        <row r="2141">
          <cell r="A2141" t="str">
            <v>20.10</v>
          </cell>
          <cell r="B2141" t="str">
            <v>SUDECAP</v>
          </cell>
          <cell r="C2141" t="str">
            <v>TRANSPORTE DE MATERIAL DE QUALQUER NATUREZA</v>
          </cell>
        </row>
        <row r="2142">
          <cell r="A2142" t="str">
            <v>20.10.02</v>
          </cell>
          <cell r="B2142" t="str">
            <v>SUDECAP</v>
          </cell>
          <cell r="C2142" t="str">
            <v>DMT &lt;= 10KM</v>
          </cell>
          <cell r="D2142" t="str">
            <v>TxKM</v>
          </cell>
          <cell r="E2142">
            <v>1.24</v>
          </cell>
        </row>
        <row r="2143">
          <cell r="A2143" t="str">
            <v>20.10.03</v>
          </cell>
          <cell r="B2143" t="str">
            <v>SUDECAP</v>
          </cell>
          <cell r="C2143" t="str">
            <v>DMT &gt; 10KM</v>
          </cell>
          <cell r="D2143" t="str">
            <v>TxKM</v>
          </cell>
          <cell r="E2143">
            <v>0.89</v>
          </cell>
        </row>
        <row r="2144">
          <cell r="A2144" t="str">
            <v>20.12</v>
          </cell>
          <cell r="B2144" t="str">
            <v>SUDECAP</v>
          </cell>
          <cell r="C2144" t="str">
            <v>PINTURA</v>
          </cell>
        </row>
        <row r="2145">
          <cell r="A2145" t="str">
            <v>20.12.01</v>
          </cell>
          <cell r="B2145" t="str">
            <v>SUDECAP</v>
          </cell>
          <cell r="C2145" t="str">
            <v>PINTURA DE LIGAÇAO COM RR-1C</v>
          </cell>
          <cell r="D2145" t="str">
            <v>M2</v>
          </cell>
          <cell r="E2145">
            <v>2.56</v>
          </cell>
        </row>
        <row r="2146">
          <cell r="A2146" t="str">
            <v>20.15</v>
          </cell>
          <cell r="B2146" t="str">
            <v>SUDECAP</v>
          </cell>
          <cell r="C2146" t="str">
            <v>CONCRETO PRE-MISTURADO A FRIO</v>
          </cell>
        </row>
        <row r="2147">
          <cell r="A2147" t="str">
            <v>20.15.01</v>
          </cell>
          <cell r="B2147" t="str">
            <v>SUDECAP</v>
          </cell>
          <cell r="C2147" t="str">
            <v>PRE-MISTURADO A FRIO RL-1C-ESP.MANUAL PLACA VIBRAT</v>
          </cell>
          <cell r="D2147" t="str">
            <v>T</v>
          </cell>
          <cell r="E2147">
            <v>406.3</v>
          </cell>
        </row>
        <row r="2148">
          <cell r="A2148" t="str">
            <v>20.16</v>
          </cell>
          <cell r="B2148" t="str">
            <v>SUDECAP</v>
          </cell>
          <cell r="C2148" t="str">
            <v>LAMA ASFALTICA COM EMULSAO RL-1C</v>
          </cell>
        </row>
        <row r="2149">
          <cell r="A2149" t="str">
            <v>20.16.01</v>
          </cell>
          <cell r="B2149" t="str">
            <v>SUDECAP</v>
          </cell>
          <cell r="C2149" t="str">
            <v>FINA</v>
          </cell>
          <cell r="D2149" t="str">
            <v>M2</v>
          </cell>
          <cell r="E2149">
            <v>9.9600000000000009</v>
          </cell>
        </row>
        <row r="2150">
          <cell r="A2150" t="str">
            <v>20.16.02</v>
          </cell>
          <cell r="B2150" t="str">
            <v>SUDECAP</v>
          </cell>
          <cell r="C2150" t="str">
            <v>GROSSA</v>
          </cell>
          <cell r="D2150" t="str">
            <v>M2</v>
          </cell>
          <cell r="E2150">
            <v>21.55</v>
          </cell>
        </row>
        <row r="2151">
          <cell r="A2151" t="str">
            <v>20.17</v>
          </cell>
          <cell r="B2151" t="str">
            <v>SUDECAP</v>
          </cell>
          <cell r="C2151" t="str">
            <v>REVESTIMENTO EM ALVENARIA POLIEDRICA</v>
          </cell>
        </row>
        <row r="2152">
          <cell r="A2152" t="str">
            <v>20.17.01</v>
          </cell>
          <cell r="B2152" t="str">
            <v>SUDECAP</v>
          </cell>
          <cell r="C2152" t="str">
            <v>COM COLCHAO DE AREIA</v>
          </cell>
          <cell r="D2152" t="str">
            <v>M2</v>
          </cell>
          <cell r="E2152">
            <v>54.47</v>
          </cell>
        </row>
        <row r="2153">
          <cell r="A2153" t="str">
            <v>20.18</v>
          </cell>
          <cell r="B2153" t="str">
            <v>SUDECAP</v>
          </cell>
          <cell r="C2153" t="str">
            <v>REMOÇAO E RECONSTRUÇAO REVEST.ALVENARIA POLIEDRICA</v>
          </cell>
        </row>
        <row r="2154">
          <cell r="A2154" t="str">
            <v>20.18.01</v>
          </cell>
          <cell r="B2154" t="str">
            <v>SUDECAP</v>
          </cell>
          <cell r="C2154" t="str">
            <v>COM COLCHAO DE AREIA</v>
          </cell>
          <cell r="D2154" t="str">
            <v>M2</v>
          </cell>
          <cell r="E2154">
            <v>37.590000000000003</v>
          </cell>
        </row>
        <row r="2155">
          <cell r="A2155" t="str">
            <v>20.19</v>
          </cell>
          <cell r="B2155" t="str">
            <v>SUDECAP</v>
          </cell>
          <cell r="C2155" t="str">
            <v>PAVIMENTO INTERTRAVADO EM BLOCO DE CONCRETO</v>
          </cell>
        </row>
        <row r="2156">
          <cell r="A2156" t="str">
            <v>20.19.10</v>
          </cell>
          <cell r="B2156" t="str">
            <v>SUDECAP</v>
          </cell>
          <cell r="C2156" t="str">
            <v>PISO INTERTRAVADO E= 6,0CM 35MPA C/ COLCHAO AREIA</v>
          </cell>
          <cell r="D2156" t="str">
            <v>M2</v>
          </cell>
          <cell r="E2156">
            <v>98.71</v>
          </cell>
        </row>
        <row r="2157">
          <cell r="A2157" t="str">
            <v>20.19.11</v>
          </cell>
          <cell r="B2157" t="str">
            <v>SUDECAP</v>
          </cell>
          <cell r="C2157" t="str">
            <v>PISO INTERTRAVADO 10X20CM E= 6,0CM 35MPA C/ COLCHAO AREIA</v>
          </cell>
          <cell r="D2157" t="str">
            <v>M2</v>
          </cell>
          <cell r="E2157">
            <v>84.75</v>
          </cell>
        </row>
        <row r="2158">
          <cell r="A2158" t="str">
            <v>20.19.14</v>
          </cell>
          <cell r="B2158" t="str">
            <v>SUDECAP</v>
          </cell>
          <cell r="C2158" t="str">
            <v>PISO INTERTRAVADO E= 8,0CM 35MPA C/ COLCHAO AREIA</v>
          </cell>
          <cell r="D2158" t="str">
            <v>M2</v>
          </cell>
          <cell r="E2158">
            <v>86.02</v>
          </cell>
        </row>
        <row r="2159">
          <cell r="A2159" t="str">
            <v>20.20</v>
          </cell>
          <cell r="B2159" t="str">
            <v>SUDECAP</v>
          </cell>
          <cell r="C2159" t="str">
            <v>FRESAGEM</v>
          </cell>
        </row>
        <row r="2160">
          <cell r="A2160" t="str">
            <v>20.20.01</v>
          </cell>
          <cell r="B2160" t="str">
            <v>SUDECAP</v>
          </cell>
          <cell r="C2160" t="str">
            <v>FRESAGEM ATE 5,0 CM</v>
          </cell>
          <cell r="D2160" t="str">
            <v>M2</v>
          </cell>
          <cell r="E2160">
            <v>12.28</v>
          </cell>
        </row>
        <row r="2161">
          <cell r="A2161" t="str">
            <v>20.20.02</v>
          </cell>
          <cell r="B2161" t="str">
            <v>SUDECAP</v>
          </cell>
          <cell r="C2161" t="str">
            <v>FRESAGEM DE 5 A 10 CM</v>
          </cell>
          <cell r="D2161" t="str">
            <v>M2</v>
          </cell>
          <cell r="E2161">
            <v>15.76</v>
          </cell>
        </row>
        <row r="2162">
          <cell r="A2162">
            <v>21</v>
          </cell>
          <cell r="B2162" t="str">
            <v>SUDECAP</v>
          </cell>
          <cell r="C2162" t="str">
            <v>MANEJO DE VEGETAÇÃO</v>
          </cell>
        </row>
        <row r="2163">
          <cell r="A2163" t="str">
            <v>21.20</v>
          </cell>
          <cell r="B2163" t="str">
            <v>SUDECAP</v>
          </cell>
          <cell r="C2163" t="str">
            <v>ALAMBRADO</v>
          </cell>
        </row>
        <row r="2164">
          <cell r="A2164" t="str">
            <v>21.20.01</v>
          </cell>
          <cell r="B2164" t="str">
            <v>SUDECAP</v>
          </cell>
          <cell r="C2164" t="str">
            <v>EM TUBO GALVANIZ. DIN-2440 D=2",TELA #2" E FIO 12</v>
          </cell>
          <cell r="D2164" t="str">
            <v>M2</v>
          </cell>
          <cell r="E2164">
            <v>166.57</v>
          </cell>
        </row>
        <row r="2165">
          <cell r="A2165" t="str">
            <v>21.20.02</v>
          </cell>
          <cell r="B2165" t="str">
            <v>SUDECAP</v>
          </cell>
          <cell r="C2165" t="str">
            <v>TB PRETO P/PINTURA DIN-2440, D=2",TELA # 2" FIO 12</v>
          </cell>
          <cell r="D2165" t="str">
            <v>M2</v>
          </cell>
          <cell r="E2165">
            <v>0</v>
          </cell>
        </row>
        <row r="2166">
          <cell r="A2166" t="str">
            <v>21.30</v>
          </cell>
          <cell r="B2166" t="str">
            <v>SUDECAP</v>
          </cell>
          <cell r="C2166" t="str">
            <v>GRAMACAO, INCLUSIVE PLANTIO</v>
          </cell>
        </row>
        <row r="2167">
          <cell r="A2167" t="str">
            <v>21.30.06</v>
          </cell>
          <cell r="B2167" t="str">
            <v>SUDECAP</v>
          </cell>
          <cell r="C2167" t="str">
            <v>GRAMA SAO CARLOS - AXONOPUS COMPRESSUS</v>
          </cell>
          <cell r="D2167" t="str">
            <v>M2</v>
          </cell>
          <cell r="E2167">
            <v>21.86</v>
          </cell>
        </row>
        <row r="2168">
          <cell r="A2168" t="str">
            <v>21.30.07</v>
          </cell>
          <cell r="B2168" t="str">
            <v>SUDECAP</v>
          </cell>
          <cell r="C2168" t="str">
            <v>GRAMA ESMERALDA - WILD ZOYSIA</v>
          </cell>
          <cell r="D2168" t="str">
            <v>M2</v>
          </cell>
          <cell r="E2168">
            <v>19.16</v>
          </cell>
        </row>
        <row r="2169">
          <cell r="A2169" t="str">
            <v>21.30.08</v>
          </cell>
          <cell r="B2169" t="str">
            <v>SUDECAP</v>
          </cell>
          <cell r="C2169" t="str">
            <v>GRAMA AMENDOIM - ARACHIS REPENS</v>
          </cell>
          <cell r="D2169" t="str">
            <v>M2</v>
          </cell>
          <cell r="E2169">
            <v>24.56</v>
          </cell>
        </row>
        <row r="2170">
          <cell r="A2170" t="str">
            <v>21.31</v>
          </cell>
          <cell r="B2170" t="str">
            <v>SUDECAP</v>
          </cell>
          <cell r="C2170" t="str">
            <v>PREPARO DE COVAS, EXCLUSIVE O FORNECIMENTO DA MUDA</v>
          </cell>
        </row>
        <row r="2171">
          <cell r="A2171" t="str">
            <v>21.31.01</v>
          </cell>
          <cell r="B2171" t="str">
            <v>SUDECAP</v>
          </cell>
          <cell r="C2171" t="str">
            <v>DE ARVORES HMIN= 1,80M, COVA 60X60X60 CM</v>
          </cell>
          <cell r="D2171" t="str">
            <v>UN</v>
          </cell>
          <cell r="E2171">
            <v>16.920000000000002</v>
          </cell>
        </row>
        <row r="2172">
          <cell r="A2172" t="str">
            <v>21.31.02</v>
          </cell>
          <cell r="B2172" t="str">
            <v>SUDECAP</v>
          </cell>
          <cell r="C2172" t="str">
            <v>DE ARVORES HMIN=&gt; 2,50M, COVA 60X120X60 CM</v>
          </cell>
          <cell r="D2172" t="str">
            <v>UN</v>
          </cell>
          <cell r="E2172">
            <v>33.840000000000003</v>
          </cell>
        </row>
        <row r="2173">
          <cell r="A2173" t="str">
            <v>21.31.07</v>
          </cell>
          <cell r="B2173" t="str">
            <v>SUDECAP</v>
          </cell>
          <cell r="C2173" t="str">
            <v>DE ARBUSTOS ORNAMENTAIS EM GERAL</v>
          </cell>
          <cell r="D2173" t="str">
            <v>UN</v>
          </cell>
          <cell r="E2173">
            <v>7.32</v>
          </cell>
        </row>
        <row r="2174">
          <cell r="A2174" t="str">
            <v>21.31.08</v>
          </cell>
          <cell r="B2174" t="str">
            <v>SUDECAP</v>
          </cell>
          <cell r="C2174" t="str">
            <v>DE FORRAçAO</v>
          </cell>
          <cell r="D2174" t="str">
            <v>M2</v>
          </cell>
          <cell r="E2174">
            <v>21.07</v>
          </cell>
        </row>
        <row r="2175">
          <cell r="A2175" t="str">
            <v>21.32</v>
          </cell>
          <cell r="B2175" t="str">
            <v>SUDECAP</v>
          </cell>
          <cell r="C2175" t="str">
            <v>FORNECIMENTO DE MATERIAL PARA PAISAGISMO:</v>
          </cell>
        </row>
        <row r="2176">
          <cell r="A2176" t="str">
            <v>21.32.01</v>
          </cell>
          <cell r="B2176" t="str">
            <v>SUDECAP</v>
          </cell>
          <cell r="C2176" t="str">
            <v>TERRA VEGETAL</v>
          </cell>
          <cell r="D2176" t="str">
            <v>M3</v>
          </cell>
          <cell r="E2176">
            <v>78</v>
          </cell>
        </row>
        <row r="2177">
          <cell r="A2177" t="str">
            <v>21.32.02</v>
          </cell>
          <cell r="B2177" t="str">
            <v>SUDECAP</v>
          </cell>
          <cell r="C2177" t="str">
            <v>ADUBO ORGANICO</v>
          </cell>
          <cell r="D2177" t="str">
            <v>M3</v>
          </cell>
          <cell r="E2177">
            <v>410</v>
          </cell>
        </row>
        <row r="2178">
          <cell r="A2178" t="str">
            <v>21.32.03</v>
          </cell>
          <cell r="B2178" t="str">
            <v>SUDECAP</v>
          </cell>
          <cell r="C2178" t="str">
            <v>ADUBO MINERAL 10-10-10</v>
          </cell>
          <cell r="D2178" t="str">
            <v>KG</v>
          </cell>
          <cell r="E2178">
            <v>10.43</v>
          </cell>
        </row>
        <row r="2179">
          <cell r="A2179" t="str">
            <v>21.32.04</v>
          </cell>
          <cell r="B2179" t="str">
            <v>SUDECAP</v>
          </cell>
          <cell r="C2179" t="str">
            <v>ADUBO MINERAL 4-14-8</v>
          </cell>
          <cell r="D2179" t="str">
            <v>KG</v>
          </cell>
          <cell r="E2179">
            <v>10.130000000000001</v>
          </cell>
        </row>
        <row r="2180">
          <cell r="A2180" t="str">
            <v>21.32.05</v>
          </cell>
          <cell r="B2180" t="str">
            <v>SUDECAP</v>
          </cell>
          <cell r="C2180" t="str">
            <v>CALCAREO DOLOMITICO (ACIMA DE 1T)</v>
          </cell>
          <cell r="D2180" t="str">
            <v>KG</v>
          </cell>
          <cell r="E2180">
            <v>0.13</v>
          </cell>
        </row>
        <row r="2181">
          <cell r="A2181" t="str">
            <v>21.33</v>
          </cell>
          <cell r="B2181" t="str">
            <v>SUDECAP</v>
          </cell>
          <cell r="C2181" t="str">
            <v>FORNECIMENTO DE MUDAS</v>
          </cell>
        </row>
        <row r="2182">
          <cell r="A2182" t="str">
            <v>21.33.01</v>
          </cell>
          <cell r="B2182" t="str">
            <v>SUDECAP</v>
          </cell>
          <cell r="C2182" t="str">
            <v>ARVORE - SIBIPIRUNA - CAESALPINIA PELTOPOHOROIDES</v>
          </cell>
          <cell r="D2182" t="str">
            <v>UN</v>
          </cell>
          <cell r="E2182">
            <v>47.17</v>
          </cell>
        </row>
        <row r="2183">
          <cell r="A2183" t="str">
            <v>21.33.02</v>
          </cell>
          <cell r="B2183" t="str">
            <v>SUDECAP</v>
          </cell>
          <cell r="C2183" t="str">
            <v>ARVORE - IPE ROSA - TABEBUIA AVELLANEDAE</v>
          </cell>
          <cell r="D2183" t="str">
            <v>UN</v>
          </cell>
          <cell r="E2183">
            <v>81.11</v>
          </cell>
        </row>
        <row r="2184">
          <cell r="A2184" t="str">
            <v>21.33.03</v>
          </cell>
          <cell r="B2184" t="str">
            <v>SUDECAP</v>
          </cell>
          <cell r="C2184" t="str">
            <v>ARVORE- PAU-FERRO - CAESALPINIA FERREA LEIOSTACHYA</v>
          </cell>
          <cell r="D2184" t="str">
            <v>UN</v>
          </cell>
          <cell r="E2184">
            <v>63.48</v>
          </cell>
        </row>
        <row r="2185">
          <cell r="A2185" t="str">
            <v>21.33.04</v>
          </cell>
          <cell r="B2185" t="str">
            <v>SUDECAP</v>
          </cell>
          <cell r="C2185" t="str">
            <v>ARVORE - ACASSIA MINOSA- ACASSIA PODALYRIIFOLIA</v>
          </cell>
          <cell r="D2185" t="str">
            <v>UN</v>
          </cell>
          <cell r="E2185">
            <v>63.48</v>
          </cell>
        </row>
        <row r="2186">
          <cell r="A2186" t="str">
            <v>21.33.05</v>
          </cell>
          <cell r="B2186" t="str">
            <v>SUDECAP</v>
          </cell>
          <cell r="C2186" t="str">
            <v>ARVORE - JACARANDA MIMOSO - JACARANDA CUSPIDIFOLIA</v>
          </cell>
          <cell r="D2186" t="str">
            <v>UN</v>
          </cell>
          <cell r="E2186">
            <v>89.13</v>
          </cell>
        </row>
        <row r="2187">
          <cell r="A2187" t="str">
            <v>21.33.40</v>
          </cell>
          <cell r="B2187" t="str">
            <v>SUDECAP</v>
          </cell>
          <cell r="C2187" t="str">
            <v>FORRAÇAO - ACALIPHA - ACALIPHA REPTANS</v>
          </cell>
          <cell r="D2187" t="str">
            <v>UN</v>
          </cell>
          <cell r="E2187">
            <v>1.07</v>
          </cell>
        </row>
        <row r="2188">
          <cell r="A2188" t="str">
            <v>21.33.41</v>
          </cell>
          <cell r="B2188" t="str">
            <v>SUDECAP</v>
          </cell>
          <cell r="C2188" t="str">
            <v>FORRAÇAO - WEDELIA - WEDELIA PALUDOSA</v>
          </cell>
          <cell r="D2188" t="str">
            <v>UN</v>
          </cell>
          <cell r="E2188">
            <v>1.07</v>
          </cell>
        </row>
        <row r="2189">
          <cell r="A2189" t="str">
            <v>21.33.42</v>
          </cell>
          <cell r="B2189" t="str">
            <v>SUDECAP</v>
          </cell>
          <cell r="C2189" t="str">
            <v>FORRAÇAO - CLOROFITO - CLOROFITUM</v>
          </cell>
          <cell r="D2189" t="str">
            <v>UN</v>
          </cell>
          <cell r="E2189">
            <v>1.23</v>
          </cell>
        </row>
        <row r="2190">
          <cell r="A2190" t="str">
            <v>21.33.50</v>
          </cell>
          <cell r="B2190" t="str">
            <v>SUDECAP</v>
          </cell>
          <cell r="C2190" t="str">
            <v>ARBUSTO - BELA EMILIA - PLUMBAGO CAPENSIS</v>
          </cell>
          <cell r="D2190" t="str">
            <v>UN</v>
          </cell>
          <cell r="E2190">
            <v>0.91</v>
          </cell>
        </row>
        <row r="2191">
          <cell r="A2191" t="str">
            <v>21.33.51</v>
          </cell>
          <cell r="B2191" t="str">
            <v>SUDECAP</v>
          </cell>
          <cell r="C2191" t="str">
            <v>ARBUSTO - CAMARA - LANTANA CAMARA</v>
          </cell>
          <cell r="D2191" t="str">
            <v>UN</v>
          </cell>
          <cell r="E2191">
            <v>0.91</v>
          </cell>
        </row>
        <row r="2192">
          <cell r="A2192" t="str">
            <v>21.33.70</v>
          </cell>
          <cell r="B2192" t="str">
            <v>SUDECAP</v>
          </cell>
          <cell r="C2192" t="str">
            <v>PALMEIRA - LICURI</v>
          </cell>
          <cell r="D2192" t="str">
            <v>UN</v>
          </cell>
          <cell r="E2192">
            <v>48.68</v>
          </cell>
        </row>
        <row r="2193">
          <cell r="A2193" t="str">
            <v>21.34</v>
          </cell>
          <cell r="B2193" t="str">
            <v>SUDECAP</v>
          </cell>
          <cell r="C2193" t="str">
            <v>CERCA DE PROTEÇAO PARA ARVORES</v>
          </cell>
        </row>
        <row r="2194">
          <cell r="A2194" t="str">
            <v>21.34.05</v>
          </cell>
          <cell r="B2194" t="str">
            <v>SUDECAP</v>
          </cell>
          <cell r="C2194" t="str">
            <v>TUTORAMENTO E AMARRIO PARA ARVORES</v>
          </cell>
          <cell r="D2194" t="str">
            <v>UN</v>
          </cell>
          <cell r="E2194">
            <v>90.53</v>
          </cell>
        </row>
        <row r="2195">
          <cell r="A2195">
            <v>40</v>
          </cell>
          <cell r="B2195" t="str">
            <v>SUDECAP</v>
          </cell>
          <cell r="C2195" t="str">
            <v>SERVICOS AUXILIARES</v>
          </cell>
        </row>
        <row r="2196">
          <cell r="A2196" t="str">
            <v>40.07</v>
          </cell>
          <cell r="B2196" t="str">
            <v>SUDECAP</v>
          </cell>
          <cell r="C2196" t="str">
            <v>CONCRETO CICLOPICO LANCADO EM FUNDACAO E ARRIMO</v>
          </cell>
        </row>
        <row r="2197">
          <cell r="A2197" t="str">
            <v>40.07.03</v>
          </cell>
          <cell r="B2197" t="str">
            <v>SUDECAP</v>
          </cell>
          <cell r="C2197" t="str">
            <v>CONCRETO CICLOPICO 1:4:8 C/ 30% PEDRA, LANC. FUND.</v>
          </cell>
          <cell r="D2197" t="str">
            <v>M3</v>
          </cell>
          <cell r="E2197">
            <v>454.45</v>
          </cell>
        </row>
        <row r="2198">
          <cell r="A2198" t="str">
            <v>40.07.10</v>
          </cell>
          <cell r="B2198" t="str">
            <v>SUDECAP</v>
          </cell>
          <cell r="C2198" t="str">
            <v>CONCRETO CICLOPICO 1:3:6 C/ 30% PEDRA, LANC. FUND.</v>
          </cell>
          <cell r="D2198" t="str">
            <v>M3</v>
          </cell>
          <cell r="E2198">
            <v>471.06</v>
          </cell>
        </row>
        <row r="2199">
          <cell r="A2199" t="str">
            <v>40.08</v>
          </cell>
          <cell r="B2199" t="str">
            <v>SUDECAP</v>
          </cell>
          <cell r="C2199" t="str">
            <v>CONCRETO CONVENCIONAL BRITA 1-2 CALCAREA - PREPARO</v>
          </cell>
        </row>
        <row r="2200">
          <cell r="A2200" t="str">
            <v>40.08.05</v>
          </cell>
          <cell r="B2200" t="str">
            <v>SUDECAP</v>
          </cell>
          <cell r="C2200" t="str">
            <v>CONCRETO 1:4:8, B1-B2 CALCARIA - PREPARO</v>
          </cell>
          <cell r="D2200" t="str">
            <v>M3</v>
          </cell>
          <cell r="E2200">
            <v>413.82</v>
          </cell>
        </row>
        <row r="2201">
          <cell r="A2201" t="str">
            <v>40.08.07</v>
          </cell>
          <cell r="B2201" t="str">
            <v>SUDECAP</v>
          </cell>
          <cell r="C2201" t="str">
            <v>CONCRETO 1:3:6, B1-B2 CALCARIA - PREPARO</v>
          </cell>
          <cell r="D2201" t="str">
            <v>M3</v>
          </cell>
          <cell r="E2201">
            <v>425.15</v>
          </cell>
        </row>
        <row r="2202">
          <cell r="A2202" t="str">
            <v>40.08.19</v>
          </cell>
          <cell r="B2202" t="str">
            <v>SUDECAP</v>
          </cell>
          <cell r="C2202" t="str">
            <v>CONCRETO FCK &gt;= 15 MPA, B1-B2 CALCARIA - PREPARO</v>
          </cell>
          <cell r="D2202" t="str">
            <v>M3</v>
          </cell>
          <cell r="E2202">
            <v>515.83000000000004</v>
          </cell>
        </row>
        <row r="2203">
          <cell r="A2203" t="str">
            <v>40.08.23</v>
          </cell>
          <cell r="B2203" t="str">
            <v>SUDECAP</v>
          </cell>
          <cell r="C2203" t="str">
            <v>CONCRETO FCK &gt;= 20 MPA, B1-B2 CALCARIA - PREPARO</v>
          </cell>
          <cell r="D2203" t="str">
            <v>M3</v>
          </cell>
          <cell r="E2203">
            <v>515.83000000000004</v>
          </cell>
        </row>
        <row r="2204">
          <cell r="A2204" t="str">
            <v>40.08.25</v>
          </cell>
          <cell r="B2204" t="str">
            <v>SUDECAP</v>
          </cell>
          <cell r="C2204" t="str">
            <v>CONCRETO FCK &gt;= 25 MPA, B1-B2 CALCARIA - PREPARO</v>
          </cell>
          <cell r="D2204" t="str">
            <v>M3</v>
          </cell>
          <cell r="E2204">
            <v>552.72</v>
          </cell>
        </row>
        <row r="2205">
          <cell r="A2205" t="str">
            <v>40.08.30</v>
          </cell>
          <cell r="B2205" t="str">
            <v>SUDECAP</v>
          </cell>
          <cell r="C2205" t="str">
            <v>CONCRETO FCK &gt;= 30 MPA, B1-B2 CALCARIA - PREPARO</v>
          </cell>
          <cell r="D2205" t="str">
            <v>M3</v>
          </cell>
          <cell r="E2205">
            <v>571.84</v>
          </cell>
        </row>
        <row r="2206">
          <cell r="A2206" t="str">
            <v>40.08.40</v>
          </cell>
          <cell r="B2206" t="str">
            <v>SUDECAP</v>
          </cell>
          <cell r="C2206" t="str">
            <v>CONCRETO FCK &gt;= 40 MPA, B1-B2 CALCARIA - PREPARO</v>
          </cell>
          <cell r="D2206" t="str">
            <v>M3</v>
          </cell>
          <cell r="E2206">
            <v>622.1</v>
          </cell>
        </row>
        <row r="2207">
          <cell r="A2207" t="str">
            <v>40.09</v>
          </cell>
          <cell r="B2207" t="str">
            <v>SUDECAP</v>
          </cell>
          <cell r="C2207" t="str">
            <v>CONCRETO CONVENCIONAL B1-B2 CALC., LANC. EM FUND.</v>
          </cell>
        </row>
        <row r="2208">
          <cell r="A2208" t="str">
            <v>40.09.05</v>
          </cell>
          <cell r="B2208" t="str">
            <v>SUDECAP</v>
          </cell>
          <cell r="C2208" t="str">
            <v>CONCRETO 1:4:8, B1-B2 CALCARIA,LANCADO EM FUNDACAO</v>
          </cell>
          <cell r="D2208" t="str">
            <v>M3</v>
          </cell>
          <cell r="E2208">
            <v>527.57000000000005</v>
          </cell>
        </row>
        <row r="2209">
          <cell r="A2209" t="str">
            <v>40.09.07</v>
          </cell>
          <cell r="B2209" t="str">
            <v>SUDECAP</v>
          </cell>
          <cell r="C2209" t="str">
            <v>CONCRETO 1:3:6, B1-B2 CALCARIA,LANCADO EM FUNDACAO</v>
          </cell>
          <cell r="D2209" t="str">
            <v>M3</v>
          </cell>
          <cell r="E2209">
            <v>540.37</v>
          </cell>
        </row>
        <row r="2210">
          <cell r="A2210" t="str">
            <v>40.09.19</v>
          </cell>
          <cell r="B2210" t="str">
            <v>SUDECAP</v>
          </cell>
          <cell r="C2210" t="str">
            <v>CONCRETO FCK &gt;= 15 MPA, BRITA CALCÁRIA, PREPARADO EM OBRA E LANÇADO EM FUNDAÇÃO</v>
          </cell>
          <cell r="D2210" t="str">
            <v>M3</v>
          </cell>
          <cell r="E2210">
            <v>653.15</v>
          </cell>
        </row>
        <row r="2211">
          <cell r="A2211" t="str">
            <v>40.09.23</v>
          </cell>
          <cell r="B2211" t="str">
            <v>SUDECAP</v>
          </cell>
          <cell r="C2211" t="str">
            <v>CONCRETO FCK &gt;= 20 MPA, BRITA CALCÁRIA, PREPARADO EM OBRA E LANÇADO EM FUNDAÇÃO</v>
          </cell>
          <cell r="D2211" t="str">
            <v>M3</v>
          </cell>
          <cell r="E2211">
            <v>653.15</v>
          </cell>
        </row>
        <row r="2212">
          <cell r="A2212" t="str">
            <v>40.09.25</v>
          </cell>
          <cell r="B2212" t="str">
            <v>SUDECAP</v>
          </cell>
          <cell r="C2212" t="str">
            <v>CONCRETO FCK &gt;= 25 MPA, BRITA CALCÁRIA, PREPARADO EM OBRA E LANÇADO EM FUNDAÇÃO</v>
          </cell>
          <cell r="D2212" t="str">
            <v>M3</v>
          </cell>
          <cell r="E2212">
            <v>695.58</v>
          </cell>
        </row>
        <row r="2213">
          <cell r="A2213" t="str">
            <v>40.09.30</v>
          </cell>
          <cell r="B2213" t="str">
            <v>SUDECAP</v>
          </cell>
          <cell r="C2213" t="str">
            <v>CONCRETO FCK &gt;= 30 MPA, BRITA CALCÁRIA, PREPARADO EM OBRA E LANÇADO EM FUNDAÇÃO</v>
          </cell>
          <cell r="D2213" t="str">
            <v>M3</v>
          </cell>
          <cell r="E2213">
            <v>717.57</v>
          </cell>
        </row>
        <row r="2214">
          <cell r="A2214" t="str">
            <v>40.09.40</v>
          </cell>
          <cell r="B2214" t="str">
            <v>SUDECAP</v>
          </cell>
          <cell r="C2214" t="str">
            <v>CONCRETO FCK &gt;= 40 MPA, BRITA CALCÁRIA, PREPARADO EM OBRA E LANÇADO EM FUNDAÇÃO</v>
          </cell>
          <cell r="D2214" t="str">
            <v>M3</v>
          </cell>
          <cell r="E2214">
            <v>775.37</v>
          </cell>
        </row>
        <row r="2215">
          <cell r="A2215" t="str">
            <v>40.10</v>
          </cell>
          <cell r="B2215" t="str">
            <v>SUDECAP</v>
          </cell>
          <cell r="C2215" t="str">
            <v>CONCRETO CONVENCIONAL BRITA CALC. LANC. EM ESTRUT.</v>
          </cell>
        </row>
        <row r="2216">
          <cell r="A2216" t="str">
            <v>40.10.23</v>
          </cell>
          <cell r="B2216" t="str">
            <v>SUDECAP</v>
          </cell>
          <cell r="C2216" t="str">
            <v>CONCRETO FCK &gt;= 20 MPA, BRITA CALCÁRIA, PREPARADO EM OBRA E LANÇADO EM ESTRUTURA</v>
          </cell>
          <cell r="D2216" t="str">
            <v>M3</v>
          </cell>
          <cell r="E2216">
            <v>652.09</v>
          </cell>
        </row>
        <row r="2217">
          <cell r="A2217" t="str">
            <v>40.10.25</v>
          </cell>
          <cell r="B2217" t="str">
            <v>SUDECAP</v>
          </cell>
          <cell r="C2217" t="str">
            <v>CONCRETO FCK &gt;= 25 MPA, BRITA CALCÁRIA, PREPARADO EM OBRA E LANÇADO EM ESTRUTURA</v>
          </cell>
          <cell r="D2217" t="str">
            <v>M3</v>
          </cell>
          <cell r="E2217">
            <v>692.67</v>
          </cell>
        </row>
        <row r="2218">
          <cell r="A2218" t="str">
            <v>40.10.30</v>
          </cell>
          <cell r="B2218" t="str">
            <v>SUDECAP</v>
          </cell>
          <cell r="C2218" t="str">
            <v>CONCRETO FCK &gt;= 30 MPA, BRITA CALCÁRIA, PREPARADO EM OBRA E LANÇADO EM ESTRUTURA</v>
          </cell>
          <cell r="D2218" t="str">
            <v>M3</v>
          </cell>
          <cell r="E2218">
            <v>713.7</v>
          </cell>
        </row>
        <row r="2219">
          <cell r="A2219" t="str">
            <v>40.10.40</v>
          </cell>
          <cell r="B2219" t="str">
            <v>SUDECAP</v>
          </cell>
          <cell r="C2219" t="str">
            <v>CONCRETO FCK &gt;= 40 MPA, BRITA CALCÁRIA, PREPARADO EM OBRA E LANÇADO EM ESTRUTURA</v>
          </cell>
          <cell r="D2219" t="str">
            <v>M3</v>
          </cell>
          <cell r="E2219">
            <v>768.99</v>
          </cell>
        </row>
        <row r="2220">
          <cell r="A2220" t="str">
            <v>40.11</v>
          </cell>
          <cell r="B2220" t="str">
            <v>SUDECAP</v>
          </cell>
          <cell r="C2220" t="str">
            <v>SOLO CIMENTO</v>
          </cell>
        </row>
        <row r="2221">
          <cell r="A2221" t="str">
            <v>40.11.01</v>
          </cell>
          <cell r="B2221" t="str">
            <v>SUDECAP</v>
          </cell>
          <cell r="C2221" t="str">
            <v>SOLO CIMENTO 1:10</v>
          </cell>
          <cell r="D2221" t="str">
            <v>M3</v>
          </cell>
          <cell r="E2221">
            <v>289.48</v>
          </cell>
        </row>
        <row r="2222">
          <cell r="A2222" t="str">
            <v>40.16</v>
          </cell>
          <cell r="B2222" t="str">
            <v>SUDECAP</v>
          </cell>
          <cell r="C2222" t="str">
            <v>SERVIÇOS DE LANÇAMENTO DE CONCRETO</v>
          </cell>
        </row>
        <row r="2223">
          <cell r="A2223" t="str">
            <v>40.16.01</v>
          </cell>
          <cell r="B2223" t="str">
            <v>SUDECAP</v>
          </cell>
          <cell r="C2223" t="str">
            <v>LANÇAMENTO DE CONCRETO CONVENCIONAL EM FUNDAÇÕES</v>
          </cell>
          <cell r="D2223" t="str">
            <v>M3</v>
          </cell>
          <cell r="E2223">
            <v>59.95</v>
          </cell>
        </row>
        <row r="2224">
          <cell r="A2224" t="str">
            <v>40.16.02</v>
          </cell>
          <cell r="B2224" t="str">
            <v>SUDECAP</v>
          </cell>
          <cell r="C2224" t="str">
            <v>LANÇAMENTO DE CONCRETO BOMBEADO EM FUNDAÇÕES</v>
          </cell>
          <cell r="D2224" t="str">
            <v>M3</v>
          </cell>
          <cell r="E2224">
            <v>24.6</v>
          </cell>
        </row>
        <row r="2225">
          <cell r="A2225" t="str">
            <v>40.16.11</v>
          </cell>
          <cell r="B2225" t="str">
            <v>SUDECAP</v>
          </cell>
          <cell r="C2225" t="str">
            <v>LANÇAMENTO DE CONCRETO CONVENCIONAL EM ESTRUTURA</v>
          </cell>
          <cell r="D2225" t="str">
            <v>M3</v>
          </cell>
          <cell r="E2225">
            <v>84.68</v>
          </cell>
        </row>
        <row r="2226">
          <cell r="A2226" t="str">
            <v>40.16.12</v>
          </cell>
          <cell r="B2226" t="str">
            <v>SUDECAP</v>
          </cell>
          <cell r="C2226" t="str">
            <v>LANÇAMENTO DE CONCRETO BOMBEÁVEL  EM ESTRUTURA</v>
          </cell>
          <cell r="D2226" t="str">
            <v>M3</v>
          </cell>
          <cell r="E2226">
            <v>49.22</v>
          </cell>
        </row>
        <row r="2227">
          <cell r="A2227" t="str">
            <v>40.20</v>
          </cell>
          <cell r="B2227" t="str">
            <v>SUDECAP</v>
          </cell>
          <cell r="C2227" t="str">
            <v>FORMA E ESCORAMENTO</v>
          </cell>
        </row>
        <row r="2228">
          <cell r="A2228" t="str">
            <v>40.20.05</v>
          </cell>
          <cell r="B2228" t="str">
            <v>SUDECAP</v>
          </cell>
          <cell r="C2228" t="str">
            <v>FORMA DE TABUA DE PINHO DE 3a. TIPO B (3 APROV.)</v>
          </cell>
          <cell r="D2228" t="str">
            <v>M2</v>
          </cell>
          <cell r="E2228">
            <v>73.38</v>
          </cell>
        </row>
        <row r="2229">
          <cell r="A2229" t="str">
            <v>40.20.07</v>
          </cell>
          <cell r="B2229" t="str">
            <v>SUDECAP</v>
          </cell>
          <cell r="C2229" t="str">
            <v>FORMA DE TABUA DE PINHO DE 3a. TIPO C (5 APROV.)</v>
          </cell>
          <cell r="D2229" t="str">
            <v>M2</v>
          </cell>
          <cell r="E2229">
            <v>69.06</v>
          </cell>
        </row>
        <row r="2230">
          <cell r="A2230" t="str">
            <v>40.20.11</v>
          </cell>
          <cell r="B2230" t="str">
            <v>SUDECAP</v>
          </cell>
          <cell r="C2230" t="str">
            <v>FORMA DE TABUA DE PINHO DE 3a. TIPO E (P/ BERCO)</v>
          </cell>
          <cell r="D2230" t="str">
            <v>M2</v>
          </cell>
          <cell r="E2230">
            <v>24.54</v>
          </cell>
        </row>
        <row r="2231">
          <cell r="A2231" t="str">
            <v>40.20.15</v>
          </cell>
          <cell r="B2231" t="str">
            <v>SUDECAP</v>
          </cell>
          <cell r="C2231" t="str">
            <v>FORMA DE COMPENSADO RESINADO E=12MM TIPO B (3 APR)</v>
          </cell>
          <cell r="D2231" t="str">
            <v>M2</v>
          </cell>
          <cell r="E2231">
            <v>79.709999999999994</v>
          </cell>
        </row>
        <row r="2232">
          <cell r="A2232" t="str">
            <v>40.20.17</v>
          </cell>
          <cell r="B2232" t="str">
            <v>SUDECAP</v>
          </cell>
          <cell r="C2232" t="str">
            <v>FORMA DE COMPENSADO RESINADO E=12MM TIPO C (5 APR)</v>
          </cell>
          <cell r="D2232" t="str">
            <v>M2</v>
          </cell>
          <cell r="E2232">
            <v>70.48</v>
          </cell>
        </row>
        <row r="2233">
          <cell r="A2233" t="str">
            <v>40.20.25</v>
          </cell>
          <cell r="B2233" t="str">
            <v>SUDECAP</v>
          </cell>
          <cell r="C2233" t="str">
            <v>FORMA DE COMPENSADO RESINADO E=20MM TIPO E (5 APR)</v>
          </cell>
          <cell r="D2233" t="str">
            <v>M2</v>
          </cell>
          <cell r="E2233">
            <v>74.67</v>
          </cell>
        </row>
        <row r="2234">
          <cell r="A2234" t="str">
            <v>40.20.27</v>
          </cell>
          <cell r="B2234" t="str">
            <v>SUDECAP</v>
          </cell>
          <cell r="C2234" t="str">
            <v>FORMA DE COMPENSADO RESINADO E=20MM TIPO F (7 APR)</v>
          </cell>
          <cell r="D2234" t="str">
            <v>M2</v>
          </cell>
          <cell r="E2234">
            <v>71.31</v>
          </cell>
        </row>
        <row r="2235">
          <cell r="A2235" t="str">
            <v>40.20.80</v>
          </cell>
          <cell r="B2235" t="str">
            <v>SUDECAP</v>
          </cell>
          <cell r="C2235" t="str">
            <v>ESCORAMENTO DESCONTINUO TIPO A (MADEIRA 6 A 10CM)</v>
          </cell>
          <cell r="D2235" t="str">
            <v>M2</v>
          </cell>
          <cell r="E2235">
            <v>19.32</v>
          </cell>
        </row>
        <row r="2236">
          <cell r="A2236" t="str">
            <v>40.20.81</v>
          </cell>
          <cell r="B2236" t="str">
            <v>SUDECAP</v>
          </cell>
          <cell r="C2236" t="str">
            <v>ESCORAMENTO DESCONTINUIO TIPO B-MADEIRA 11 A 15CM</v>
          </cell>
          <cell r="D2236" t="str">
            <v>M2</v>
          </cell>
          <cell r="E2236">
            <v>46.09</v>
          </cell>
        </row>
        <row r="2237">
          <cell r="A2237" t="str">
            <v>40.20.82</v>
          </cell>
          <cell r="B2237" t="str">
            <v>SUDECAP</v>
          </cell>
          <cell r="C2237" t="str">
            <v>ESCORAMENTO CONTINUO TIPO A</v>
          </cell>
          <cell r="D2237" t="str">
            <v>M2</v>
          </cell>
          <cell r="E2237">
            <v>133.30000000000001</v>
          </cell>
        </row>
        <row r="2238">
          <cell r="A2238" t="str">
            <v>40.20.83</v>
          </cell>
          <cell r="B2238" t="str">
            <v>SUDECAP</v>
          </cell>
          <cell r="C2238" t="str">
            <v>ESCORAMENTO CONTINUO TIPO B</v>
          </cell>
          <cell r="D2238" t="str">
            <v>M2</v>
          </cell>
          <cell r="E2238">
            <v>199.61</v>
          </cell>
        </row>
        <row r="2239">
          <cell r="A2239" t="str">
            <v>40.22</v>
          </cell>
          <cell r="B2239" t="str">
            <v>SUDECAP</v>
          </cell>
          <cell r="C2239" t="str">
            <v>ACO</v>
          </cell>
        </row>
        <row r="2240">
          <cell r="A2240" t="str">
            <v>40.22.05</v>
          </cell>
          <cell r="B2240" t="str">
            <v>SUDECAP</v>
          </cell>
          <cell r="C2240" t="str">
            <v>ACO CA-25 - DEGRAUS</v>
          </cell>
          <cell r="D2240" t="str">
            <v>KG</v>
          </cell>
          <cell r="E2240">
            <v>13.8</v>
          </cell>
        </row>
        <row r="2241">
          <cell r="A2241" t="str">
            <v>40.22.10</v>
          </cell>
          <cell r="B2241" t="str">
            <v>SUDECAP</v>
          </cell>
          <cell r="C2241" t="str">
            <v>ACO CA-50, D&lt;= 12.7MM - CORTE,DOBRAMENTO,COLOCACAO</v>
          </cell>
          <cell r="D2241" t="str">
            <v>KG</v>
          </cell>
          <cell r="E2241">
            <v>11.87</v>
          </cell>
        </row>
        <row r="2242">
          <cell r="A2242" t="str">
            <v>40.22.12</v>
          </cell>
          <cell r="B2242" t="str">
            <v>SUDECAP</v>
          </cell>
          <cell r="C2242" t="str">
            <v>ACO CA-50, D &gt; 12.7MM - CORTE,DOBRAMENTO,COLOCACAO</v>
          </cell>
          <cell r="D2242" t="str">
            <v>KG</v>
          </cell>
          <cell r="E2242">
            <v>11.47</v>
          </cell>
        </row>
        <row r="2243">
          <cell r="A2243" t="str">
            <v>40.22.20</v>
          </cell>
          <cell r="B2243" t="str">
            <v>SUDECAP</v>
          </cell>
          <cell r="C2243" t="str">
            <v>ACO CA-60 - CORTE, DOBRAMENTO E COLOCACAO</v>
          </cell>
          <cell r="D2243" t="str">
            <v>KG</v>
          </cell>
          <cell r="E2243">
            <v>13.58</v>
          </cell>
        </row>
        <row r="2244">
          <cell r="A2244" t="str">
            <v>40.22.30</v>
          </cell>
          <cell r="B2244" t="str">
            <v>SUDECAP</v>
          </cell>
          <cell r="C2244" t="str">
            <v>ACO CA-50  E CA-60 - CORTE, DOBRAMENTO E COLOCACAO</v>
          </cell>
          <cell r="D2244" t="str">
            <v>KG</v>
          </cell>
          <cell r="E2244">
            <v>12.21</v>
          </cell>
        </row>
        <row r="2245">
          <cell r="A2245" t="str">
            <v>40.24</v>
          </cell>
          <cell r="B2245" t="str">
            <v>SUDECAP</v>
          </cell>
          <cell r="C2245" t="str">
            <v>ARGAMASSA DE CIMENTO E AREIA - PREPARO</v>
          </cell>
        </row>
        <row r="2246">
          <cell r="A2246" t="str">
            <v>40.24.11</v>
          </cell>
          <cell r="B2246" t="str">
            <v>SUDECAP</v>
          </cell>
          <cell r="C2246" t="str">
            <v>ARGAMASSA DE CIMENTO E AREIA 1:1</v>
          </cell>
          <cell r="D2246" t="str">
            <v>M3</v>
          </cell>
          <cell r="E2246">
            <v>895.78</v>
          </cell>
        </row>
        <row r="2247">
          <cell r="A2247" t="str">
            <v>40.24.13</v>
          </cell>
          <cell r="B2247" t="str">
            <v>SUDECAP</v>
          </cell>
          <cell r="C2247" t="str">
            <v>ARGAMASSA DE CIMENTO E AREIA 1:2</v>
          </cell>
          <cell r="D2247" t="str">
            <v>M3</v>
          </cell>
          <cell r="E2247">
            <v>705.38</v>
          </cell>
        </row>
        <row r="2248">
          <cell r="A2248" t="str">
            <v>40.24.15</v>
          </cell>
          <cell r="B2248" t="str">
            <v>SUDECAP</v>
          </cell>
          <cell r="C2248" t="str">
            <v>ARGAMASSA DE CIMENTO E AREIA 1:3</v>
          </cell>
          <cell r="D2248" t="str">
            <v>M3</v>
          </cell>
          <cell r="E2248">
            <v>572.78</v>
          </cell>
        </row>
        <row r="2249">
          <cell r="A2249" t="str">
            <v>40.24.17</v>
          </cell>
          <cell r="B2249" t="str">
            <v>SUDECAP</v>
          </cell>
          <cell r="C2249" t="str">
            <v>ARGAMASSA DE CIMENTO E AREIA 1:4</v>
          </cell>
          <cell r="D2249" t="str">
            <v>M3</v>
          </cell>
          <cell r="E2249">
            <v>521.91999999999996</v>
          </cell>
        </row>
        <row r="2250">
          <cell r="A2250" t="str">
            <v>40.24.19</v>
          </cell>
          <cell r="B2250" t="str">
            <v>SUDECAP</v>
          </cell>
          <cell r="C2250" t="str">
            <v>ARGAMASSA DE CIMENTO E AREIA 1:5</v>
          </cell>
          <cell r="D2250" t="str">
            <v>M3</v>
          </cell>
          <cell r="E2250">
            <v>482.89</v>
          </cell>
        </row>
        <row r="2251">
          <cell r="A2251" t="str">
            <v>40.24.21</v>
          </cell>
          <cell r="B2251" t="str">
            <v>SUDECAP</v>
          </cell>
          <cell r="C2251" t="str">
            <v>ARGAMASSA DE CIMENTO E AREIA 1:6</v>
          </cell>
          <cell r="D2251" t="str">
            <v>M3</v>
          </cell>
          <cell r="E2251">
            <v>455.69</v>
          </cell>
        </row>
        <row r="2252">
          <cell r="A2252" t="str">
            <v>40.24.23</v>
          </cell>
          <cell r="B2252" t="str">
            <v>SUDECAP</v>
          </cell>
          <cell r="C2252" t="str">
            <v>ARGAMASSA DE CIMENTO E AREIA 1:7</v>
          </cell>
          <cell r="D2252" t="str">
            <v>M3</v>
          </cell>
          <cell r="E2252">
            <v>424.69</v>
          </cell>
        </row>
        <row r="2253">
          <cell r="A2253" t="str">
            <v>40.24.25</v>
          </cell>
          <cell r="B2253" t="str">
            <v>SUDECAP</v>
          </cell>
          <cell r="C2253" t="str">
            <v>ARGAMASSA DE CIMENTO E AREIA 1:8</v>
          </cell>
          <cell r="D2253" t="str">
            <v>M3</v>
          </cell>
          <cell r="E2253">
            <v>398.17</v>
          </cell>
        </row>
        <row r="2254">
          <cell r="A2254" t="str">
            <v>40.26</v>
          </cell>
          <cell r="B2254" t="str">
            <v>SUDECAP</v>
          </cell>
          <cell r="C2254" t="str">
            <v>ARGAMASSA DE CIMENTO, AREIA E PEDRISCO - PREPARO</v>
          </cell>
        </row>
        <row r="2255">
          <cell r="A2255" t="str">
            <v>40.26.05</v>
          </cell>
          <cell r="B2255" t="str">
            <v>SUDECAP</v>
          </cell>
          <cell r="C2255" t="str">
            <v>ARGAMASSA DE CIMENTO, AREIA E PEDRISCO 1:2:2</v>
          </cell>
          <cell r="D2255" t="str">
            <v>M3</v>
          </cell>
          <cell r="E2255">
            <v>589.25</v>
          </cell>
        </row>
        <row r="2256">
          <cell r="A2256" t="str">
            <v>40.30</v>
          </cell>
          <cell r="B2256" t="str">
            <v>SUDECAP</v>
          </cell>
          <cell r="C2256" t="str">
            <v>ALVENARIA</v>
          </cell>
        </row>
        <row r="2257">
          <cell r="A2257" t="str">
            <v>40.30.05</v>
          </cell>
          <cell r="B2257" t="str">
            <v>SUDECAP</v>
          </cell>
          <cell r="C2257" t="str">
            <v>ALVENARIA TIJOLO MACICO REQ., E =  5CM, A REVESTIR</v>
          </cell>
          <cell r="D2257" t="str">
            <v>M2</v>
          </cell>
          <cell r="E2257">
            <v>52.1</v>
          </cell>
        </row>
        <row r="2258">
          <cell r="A2258" t="str">
            <v>40.30.06</v>
          </cell>
          <cell r="B2258" t="str">
            <v>SUDECAP</v>
          </cell>
          <cell r="C2258" t="str">
            <v>ALVENARIA TIJOLO MACICO REQ., E = 10CM, A REVESTIR</v>
          </cell>
          <cell r="D2258" t="str">
            <v>M2</v>
          </cell>
          <cell r="E2258">
            <v>97.06</v>
          </cell>
        </row>
        <row r="2259">
          <cell r="A2259" t="str">
            <v>40.30.07</v>
          </cell>
          <cell r="B2259" t="str">
            <v>SUDECAP</v>
          </cell>
          <cell r="C2259" t="str">
            <v>ALVENARIA TIJOLO MACICO REQ., E = 20CM, A REVESTIR</v>
          </cell>
          <cell r="D2259" t="str">
            <v>M2</v>
          </cell>
          <cell r="E2259">
            <v>170.84</v>
          </cell>
        </row>
        <row r="2260">
          <cell r="A2260" t="str">
            <v>40.30.10</v>
          </cell>
          <cell r="B2260" t="str">
            <v>SUDECAP</v>
          </cell>
          <cell r="C2260" t="str">
            <v>ALVENARIA TIJOLO MACICO REQ., E =  5CM, APARENTE</v>
          </cell>
          <cell r="D2260" t="str">
            <v>M2</v>
          </cell>
          <cell r="E2260">
            <v>55.48</v>
          </cell>
        </row>
        <row r="2261">
          <cell r="A2261" t="str">
            <v>40.30.11</v>
          </cell>
          <cell r="B2261" t="str">
            <v>SUDECAP</v>
          </cell>
          <cell r="C2261" t="str">
            <v>ALVENARIA TIJOLO MACICO REQ., E = 10CM, APARENTE</v>
          </cell>
          <cell r="D2261" t="str">
            <v>M2</v>
          </cell>
          <cell r="E2261">
            <v>103.82</v>
          </cell>
        </row>
        <row r="2262">
          <cell r="A2262" t="str">
            <v>40.30.12</v>
          </cell>
          <cell r="B2262" t="str">
            <v>SUDECAP</v>
          </cell>
          <cell r="C2262" t="str">
            <v>ALVENARIA TIJOLO MACICO REQ., E = 20CM, APARENTE</v>
          </cell>
          <cell r="D2262" t="str">
            <v>M2</v>
          </cell>
          <cell r="E2262">
            <v>179.29</v>
          </cell>
        </row>
        <row r="2263">
          <cell r="A2263" t="str">
            <v>40.30.20</v>
          </cell>
          <cell r="B2263" t="str">
            <v>SUDECAP</v>
          </cell>
          <cell r="C2263" t="str">
            <v>ALVENARIA TIJOLO FURADO, E = 10CM, A REVESTIR</v>
          </cell>
          <cell r="D2263" t="str">
            <v>M2</v>
          </cell>
          <cell r="E2263">
            <v>50.28</v>
          </cell>
        </row>
        <row r="2264">
          <cell r="A2264" t="str">
            <v>40.30.21</v>
          </cell>
          <cell r="B2264" t="str">
            <v>SUDECAP</v>
          </cell>
          <cell r="C2264" t="str">
            <v>ALVENARIA TIJOLO FURADO, E = 15CM, A REVESTIR</v>
          </cell>
          <cell r="D2264" t="str">
            <v>M2</v>
          </cell>
          <cell r="E2264">
            <v>70.44</v>
          </cell>
        </row>
        <row r="2265">
          <cell r="A2265" t="str">
            <v>40.30.22</v>
          </cell>
          <cell r="B2265" t="str">
            <v>SUDECAP</v>
          </cell>
          <cell r="C2265" t="str">
            <v>ALVENARIA TIJOLO FURADO, E = 20CM, A REVESTIR</v>
          </cell>
          <cell r="D2265" t="str">
            <v>M2</v>
          </cell>
          <cell r="E2265">
            <v>83.02</v>
          </cell>
        </row>
        <row r="2266">
          <cell r="A2266" t="str">
            <v>40.30.30</v>
          </cell>
          <cell r="B2266" t="str">
            <v>SUDECAP</v>
          </cell>
          <cell r="C2266" t="str">
            <v>ALVENARIA BLOCO DE CONCRETO, E = 10CM, A REVESTIR</v>
          </cell>
          <cell r="D2266" t="str">
            <v>M2</v>
          </cell>
          <cell r="E2266">
            <v>61.91</v>
          </cell>
        </row>
        <row r="2267">
          <cell r="A2267" t="str">
            <v>40.30.31</v>
          </cell>
          <cell r="B2267" t="str">
            <v>SUDECAP</v>
          </cell>
          <cell r="C2267" t="str">
            <v>ALVENARIA BLOCO DE CONCRETO, E = 15CM, A REVESTIR</v>
          </cell>
          <cell r="D2267" t="str">
            <v>M2</v>
          </cell>
          <cell r="E2267">
            <v>67.849999999999994</v>
          </cell>
        </row>
        <row r="2268">
          <cell r="A2268" t="str">
            <v>40.30.32</v>
          </cell>
          <cell r="B2268" t="str">
            <v>SUDECAP</v>
          </cell>
          <cell r="C2268" t="str">
            <v>ALVENARIA BLOCO DE CONCRETO, E = 20CM, A REVESTIR</v>
          </cell>
          <cell r="D2268" t="str">
            <v>M2</v>
          </cell>
          <cell r="E2268">
            <v>80.489999999999995</v>
          </cell>
        </row>
        <row r="2269">
          <cell r="A2269" t="str">
            <v>40.30.35</v>
          </cell>
          <cell r="B2269" t="str">
            <v>SUDECAP</v>
          </cell>
          <cell r="C2269" t="str">
            <v>ALVENARIA BLOCO DE CONCRETO, E = 10CM, APARENTE</v>
          </cell>
          <cell r="D2269" t="str">
            <v>M2</v>
          </cell>
          <cell r="E2269">
            <v>65.97</v>
          </cell>
        </row>
        <row r="2270">
          <cell r="A2270" t="str">
            <v>40.30.36</v>
          </cell>
          <cell r="B2270" t="str">
            <v>SUDECAP</v>
          </cell>
          <cell r="C2270" t="str">
            <v>ALVENARIA BLOCO DE CONCRETO, E = 15CM, APARENTE</v>
          </cell>
          <cell r="D2270" t="str">
            <v>M2</v>
          </cell>
          <cell r="E2270">
            <v>72.92</v>
          </cell>
        </row>
        <row r="2271">
          <cell r="A2271" t="str">
            <v>40.30.37</v>
          </cell>
          <cell r="B2271" t="str">
            <v>SUDECAP</v>
          </cell>
          <cell r="C2271" t="str">
            <v>ALVENARIA BLOCO DE CONCRETO, E = 20CM, APARENTE</v>
          </cell>
          <cell r="D2271" t="str">
            <v>M2</v>
          </cell>
          <cell r="E2271">
            <v>85.56</v>
          </cell>
        </row>
        <row r="2272">
          <cell r="A2272" t="str">
            <v>40.31</v>
          </cell>
          <cell r="B2272" t="str">
            <v>SUDECAP</v>
          </cell>
          <cell r="C2272" t="str">
            <v>REVESTIMENTOS</v>
          </cell>
        </row>
        <row r="2273">
          <cell r="A2273" t="str">
            <v>40.31.02</v>
          </cell>
          <cell r="B2273" t="str">
            <v>SUDECAP</v>
          </cell>
          <cell r="C2273" t="str">
            <v>CHAPISCO COM ARGAMASSA 1:3, A COLHER</v>
          </cell>
          <cell r="D2273" t="str">
            <v>M2</v>
          </cell>
          <cell r="E2273">
            <v>7.22</v>
          </cell>
        </row>
        <row r="2274">
          <cell r="A2274" t="str">
            <v>40.31.03</v>
          </cell>
          <cell r="B2274" t="str">
            <v>SUDECAP</v>
          </cell>
          <cell r="C2274" t="str">
            <v>CHAPISCO COM ARGAMASSA 1:3, A PENEIRA</v>
          </cell>
          <cell r="D2274" t="str">
            <v>M2</v>
          </cell>
          <cell r="E2274">
            <v>10.77</v>
          </cell>
        </row>
        <row r="2275">
          <cell r="A2275" t="str">
            <v>40.31.04</v>
          </cell>
          <cell r="B2275" t="str">
            <v>SUDECAP</v>
          </cell>
          <cell r="C2275" t="str">
            <v>CHAPISCO C/ ARG.DE CIMENTO, AREIA, PEDRISCO 1:2:2</v>
          </cell>
          <cell r="D2275" t="str">
            <v>M2</v>
          </cell>
          <cell r="E2275">
            <v>10.88</v>
          </cell>
        </row>
        <row r="2276">
          <cell r="A2276" t="str">
            <v>40.31.05</v>
          </cell>
          <cell r="B2276" t="str">
            <v>SUDECAP</v>
          </cell>
          <cell r="C2276" t="str">
            <v>EMBOCO COM ARGAMASSA 1:7</v>
          </cell>
          <cell r="D2276" t="str">
            <v>M2</v>
          </cell>
          <cell r="E2276">
            <v>23.61</v>
          </cell>
        </row>
        <row r="2277">
          <cell r="A2277" t="str">
            <v>40.31.06</v>
          </cell>
          <cell r="B2277" t="str">
            <v>SUDECAP</v>
          </cell>
          <cell r="C2277" t="str">
            <v>REBOCO PAULISTA COM ARGAMASSA 1:7</v>
          </cell>
          <cell r="D2277" t="str">
            <v>M2</v>
          </cell>
          <cell r="E2277">
            <v>30.97</v>
          </cell>
        </row>
        <row r="2278">
          <cell r="A2278" t="str">
            <v>40.31.07</v>
          </cell>
          <cell r="B2278" t="str">
            <v>SUDECAP</v>
          </cell>
          <cell r="C2278" t="str">
            <v>REBOCO PAULISTA COM ARGAMASSA 1:4</v>
          </cell>
          <cell r="D2278" t="str">
            <v>M2</v>
          </cell>
          <cell r="E2278">
            <v>33.11</v>
          </cell>
        </row>
        <row r="2279">
          <cell r="A2279" t="str">
            <v>40.31.08</v>
          </cell>
          <cell r="B2279" t="str">
            <v>SUDECAP</v>
          </cell>
          <cell r="C2279" t="str">
            <v>EM AZULEJO BRANCO 15X15 CM, EXTRA</v>
          </cell>
          <cell r="D2279" t="str">
            <v>M2</v>
          </cell>
          <cell r="E2279">
            <v>70.72</v>
          </cell>
        </row>
        <row r="2280">
          <cell r="A2280" t="str">
            <v>40.32</v>
          </cell>
          <cell r="B2280" t="str">
            <v>SUDECAP</v>
          </cell>
          <cell r="C2280" t="str">
            <v>MOVIMENTO DE TERRA</v>
          </cell>
        </row>
        <row r="2281">
          <cell r="A2281" t="str">
            <v>40.32.05</v>
          </cell>
          <cell r="B2281" t="str">
            <v>SUDECAP</v>
          </cell>
          <cell r="C2281" t="str">
            <v>ESCAVACAO MANUAL H &lt;= 1.5M</v>
          </cell>
          <cell r="D2281" t="str">
            <v>M3</v>
          </cell>
          <cell r="E2281">
            <v>42</v>
          </cell>
        </row>
        <row r="2282">
          <cell r="A2282" t="str">
            <v>40.32.07</v>
          </cell>
          <cell r="B2282" t="str">
            <v>SUDECAP</v>
          </cell>
          <cell r="C2282" t="str">
            <v>ESCAVACAO MANUAL 1,5 &lt; H &lt;= 3,0 M</v>
          </cell>
          <cell r="D2282" t="str">
            <v>M3</v>
          </cell>
          <cell r="E2282">
            <v>56</v>
          </cell>
        </row>
        <row r="2283">
          <cell r="A2283" t="str">
            <v>40.32.09</v>
          </cell>
          <cell r="B2283" t="str">
            <v>SUDECAP</v>
          </cell>
          <cell r="C2283" t="str">
            <v>ESCAVACAO MANUAL H &gt; 3,0 M</v>
          </cell>
          <cell r="D2283" t="str">
            <v>M3</v>
          </cell>
          <cell r="E2283">
            <v>70</v>
          </cell>
        </row>
        <row r="2284">
          <cell r="A2284" t="str">
            <v>40.32.10</v>
          </cell>
          <cell r="B2284" t="str">
            <v>SUDECAP</v>
          </cell>
          <cell r="C2284" t="str">
            <v>ESCAV. MECANICA DE VALAS C/ DESC. LATERAL H&lt;=1,5M</v>
          </cell>
          <cell r="D2284" t="str">
            <v>M3</v>
          </cell>
          <cell r="E2284">
            <v>4.4800000000000004</v>
          </cell>
        </row>
        <row r="2285">
          <cell r="A2285" t="str">
            <v>40.32.11</v>
          </cell>
          <cell r="B2285" t="str">
            <v>SUDECAP</v>
          </cell>
          <cell r="C2285" t="str">
            <v>ESCAV.MECANICA DE VALAS DESC. LATERAL 1,5M&lt;H&lt;=3,0M</v>
          </cell>
          <cell r="D2285" t="str">
            <v>M3</v>
          </cell>
          <cell r="E2285">
            <v>5.68</v>
          </cell>
        </row>
        <row r="2286">
          <cell r="A2286" t="str">
            <v>40.32.12</v>
          </cell>
          <cell r="B2286" t="str">
            <v>SUDECAP</v>
          </cell>
          <cell r="C2286" t="str">
            <v>ESCAV.MECANICA DE VALAS DESC. LATERAL 3,0M&lt;H&lt;=5,0M</v>
          </cell>
          <cell r="D2286" t="str">
            <v>M3</v>
          </cell>
          <cell r="E2286">
            <v>6.65</v>
          </cell>
        </row>
        <row r="2287">
          <cell r="A2287" t="str">
            <v>40.32.13</v>
          </cell>
          <cell r="B2287" t="str">
            <v>SUDECAP</v>
          </cell>
          <cell r="C2287" t="str">
            <v>ESCAV. MECANICA DE VALAS C/ DESC. LATERAL H&gt;=5,0M</v>
          </cell>
          <cell r="D2287" t="str">
            <v>M3</v>
          </cell>
          <cell r="E2287">
            <v>7.11</v>
          </cell>
        </row>
        <row r="2288">
          <cell r="A2288" t="str">
            <v>40.32.15</v>
          </cell>
          <cell r="B2288" t="str">
            <v>SUDECAP</v>
          </cell>
          <cell r="C2288" t="str">
            <v>ESCAV.MECANICA DE VALAS C/ DESC.S/CAMINHAO H&lt;=1,5M</v>
          </cell>
          <cell r="D2288" t="str">
            <v>M3</v>
          </cell>
          <cell r="E2288">
            <v>5.58</v>
          </cell>
        </row>
        <row r="2289">
          <cell r="A2289" t="str">
            <v>40.32.16</v>
          </cell>
          <cell r="B2289" t="str">
            <v>SUDECAP</v>
          </cell>
          <cell r="C2289" t="str">
            <v>ESCAV.MECANICA DE VALAS DESC.S/CAMINHAO 1,5M&lt;H&lt;=3M</v>
          </cell>
          <cell r="D2289" t="str">
            <v>M3</v>
          </cell>
          <cell r="E2289">
            <v>6.95</v>
          </cell>
        </row>
        <row r="2290">
          <cell r="A2290" t="str">
            <v>40.32.17</v>
          </cell>
          <cell r="B2290" t="str">
            <v>SUDECAP</v>
          </cell>
          <cell r="C2290" t="str">
            <v>ESCAV.MECANICA DE VALAS DESC.S/CAMINHAO 3,0M&lt;H&lt;=5M</v>
          </cell>
          <cell r="D2290" t="str">
            <v>M3</v>
          </cell>
          <cell r="E2290">
            <v>8.32</v>
          </cell>
        </row>
        <row r="2291">
          <cell r="A2291" t="str">
            <v>40.32.18</v>
          </cell>
          <cell r="B2291" t="str">
            <v>SUDECAP</v>
          </cell>
          <cell r="C2291" t="str">
            <v>ESCAV. MECANICA DE VALAS DESC.S/ CAMINHAO H&gt;=5,0M</v>
          </cell>
          <cell r="D2291" t="str">
            <v>M3</v>
          </cell>
          <cell r="E2291">
            <v>8.77</v>
          </cell>
        </row>
        <row r="2292">
          <cell r="A2292" t="str">
            <v>40.32.20</v>
          </cell>
          <cell r="B2292" t="str">
            <v>SUDECAP</v>
          </cell>
          <cell r="C2292" t="str">
            <v>ESCAVAÇÃO MANUAL DE TUBULÃO A CÉU ABERTO FUSTE E BASE</v>
          </cell>
          <cell r="D2292" t="str">
            <v>M3</v>
          </cell>
          <cell r="E2292">
            <v>251.68</v>
          </cell>
        </row>
        <row r="2293">
          <cell r="A2293" t="str">
            <v>40.32.21</v>
          </cell>
          <cell r="B2293" t="str">
            <v>SUDECAP</v>
          </cell>
          <cell r="C2293" t="str">
            <v>ESCAV. MANUAL TUBULÃO A CÉU ABERTO COM EQUIP ELÉTRICO</v>
          </cell>
          <cell r="D2293" t="str">
            <v>M3</v>
          </cell>
          <cell r="E2293">
            <v>302.81</v>
          </cell>
        </row>
        <row r="2294">
          <cell r="A2294" t="str">
            <v>40.32.22</v>
          </cell>
          <cell r="B2294" t="str">
            <v>SUDECAP</v>
          </cell>
          <cell r="C2294" t="str">
            <v>REGULARIZACAO E COMPACTACAO MANUAL DE TERRENO</v>
          </cell>
          <cell r="D2294" t="str">
            <v>M2</v>
          </cell>
          <cell r="E2294">
            <v>4.62</v>
          </cell>
        </row>
        <row r="2295">
          <cell r="A2295" t="str">
            <v>40.32.23</v>
          </cell>
          <cell r="B2295" t="str">
            <v>SUDECAP</v>
          </cell>
          <cell r="C2295" t="str">
            <v>REGULARIZAÇAO E COMPACT.TERRENO C/PLACA VIBRATORIA</v>
          </cell>
          <cell r="D2295" t="str">
            <v>M2</v>
          </cell>
          <cell r="E2295">
            <v>3.91</v>
          </cell>
        </row>
        <row r="2296">
          <cell r="A2296" t="str">
            <v>40.32.30</v>
          </cell>
          <cell r="B2296" t="str">
            <v>SUDECAP</v>
          </cell>
          <cell r="C2296" t="str">
            <v>REATERRO MANUAL DE VALAS</v>
          </cell>
          <cell r="D2296" t="str">
            <v>M3</v>
          </cell>
          <cell r="E2296">
            <v>42</v>
          </cell>
        </row>
        <row r="2297">
          <cell r="A2297" t="str">
            <v>40.32.31</v>
          </cell>
          <cell r="B2297" t="str">
            <v>SUDECAP</v>
          </cell>
          <cell r="C2297" t="str">
            <v>REATERRO COMPACTADO C/ PLACA VIBRATORIA</v>
          </cell>
          <cell r="D2297" t="str">
            <v>M3</v>
          </cell>
          <cell r="E2297">
            <v>18.88</v>
          </cell>
        </row>
        <row r="2298">
          <cell r="A2298" t="str">
            <v>40.32.32</v>
          </cell>
          <cell r="B2298" t="str">
            <v>SUDECAP</v>
          </cell>
          <cell r="C2298" t="str">
            <v>REATERRO COMPACTADO COM ROLO VIBRATORIO</v>
          </cell>
          <cell r="D2298" t="str">
            <v>M3</v>
          </cell>
          <cell r="E2298">
            <v>4.6900000000000004</v>
          </cell>
        </row>
        <row r="2299">
          <cell r="A2299" t="str">
            <v>40.32.40</v>
          </cell>
          <cell r="B2299" t="str">
            <v>SUDECAP</v>
          </cell>
          <cell r="C2299" t="str">
            <v>CARGA MANUAL SOBRE CAMINHOES</v>
          </cell>
          <cell r="D2299" t="str">
            <v>M3</v>
          </cell>
          <cell r="E2299">
            <v>21.54</v>
          </cell>
        </row>
        <row r="2300">
          <cell r="A2300" t="str">
            <v>40.32.41</v>
          </cell>
          <cell r="B2300" t="str">
            <v>SUDECAP</v>
          </cell>
          <cell r="C2300" t="str">
            <v>CARGA MECANICA SOBRE CAMINHOES</v>
          </cell>
          <cell r="D2300" t="str">
            <v>M3</v>
          </cell>
          <cell r="E2300">
            <v>2.5499999999999998</v>
          </cell>
        </row>
        <row r="2301">
          <cell r="A2301" t="str">
            <v>40.33</v>
          </cell>
          <cell r="B2301" t="str">
            <v>SUDECAP</v>
          </cell>
          <cell r="C2301" t="str">
            <v>CONCRETO DE REGULARIZACAO</v>
          </cell>
        </row>
        <row r="2302">
          <cell r="A2302" t="str">
            <v>40.33.01</v>
          </cell>
          <cell r="B2302" t="str">
            <v>SUDECAP</v>
          </cell>
          <cell r="C2302" t="str">
            <v>TRACO 1;3;6, FORNEC.E LANCAMENTO SOBRE ENROCAMENTO</v>
          </cell>
          <cell r="D2302" t="str">
            <v>M3</v>
          </cell>
          <cell r="E2302">
            <v>609.5</v>
          </cell>
        </row>
        <row r="2303">
          <cell r="A2303" t="str">
            <v>40.34</v>
          </cell>
          <cell r="B2303" t="str">
            <v>SUDECAP</v>
          </cell>
          <cell r="C2303" t="str">
            <v>TRANSPORTE</v>
          </cell>
        </row>
        <row r="2304">
          <cell r="A2304" t="str">
            <v>40.34.01</v>
          </cell>
          <cell r="B2304" t="str">
            <v>SUDECAP</v>
          </cell>
          <cell r="C2304" t="str">
            <v>TRANSPORTE DMT &lt;= 10KM</v>
          </cell>
          <cell r="D2304" t="str">
            <v>TxKM</v>
          </cell>
          <cell r="E2304">
            <v>1.24</v>
          </cell>
        </row>
        <row r="2305">
          <cell r="A2305" t="str">
            <v>40.34.02</v>
          </cell>
          <cell r="B2305" t="str">
            <v>SUDECAP</v>
          </cell>
          <cell r="C2305" t="str">
            <v>TRANSPORTE DMT &gt; 10 KM</v>
          </cell>
          <cell r="D2305" t="str">
            <v>TxKM</v>
          </cell>
          <cell r="E2305">
            <v>0.89</v>
          </cell>
        </row>
        <row r="2306">
          <cell r="A2306" t="str">
            <v>40.37</v>
          </cell>
          <cell r="B2306" t="str">
            <v>SUDECAP</v>
          </cell>
          <cell r="C2306" t="str">
            <v>CONCRETO ASFALTICO</v>
          </cell>
        </row>
        <row r="2307">
          <cell r="A2307" t="str">
            <v>40.37.15</v>
          </cell>
          <cell r="B2307" t="str">
            <v>SUDECAP</v>
          </cell>
          <cell r="C2307" t="str">
            <v>PRE-MISTURADO A FRIO RL-1C- PREPARO, EXCL. TRANSP.</v>
          </cell>
          <cell r="D2307" t="str">
            <v>T</v>
          </cell>
          <cell r="E2307">
            <v>301.02</v>
          </cell>
        </row>
        <row r="2308">
          <cell r="A2308" t="str">
            <v>40.39</v>
          </cell>
          <cell r="B2308" t="str">
            <v>SUDECAP</v>
          </cell>
          <cell r="C2308" t="str">
            <v>TRABALHOS LACUSTRES</v>
          </cell>
        </row>
        <row r="2309">
          <cell r="A2309" t="str">
            <v>40.39.01</v>
          </cell>
          <cell r="B2309" t="str">
            <v>SUDECAP</v>
          </cell>
          <cell r="C2309" t="str">
            <v>ROCAMENTO E TRANSP.&lt;20M-VEGETACAO MARGINAL A LAGOA</v>
          </cell>
          <cell r="D2309" t="str">
            <v>M2</v>
          </cell>
          <cell r="E2309">
            <v>3.23</v>
          </cell>
        </row>
        <row r="2310">
          <cell r="A2310" t="str">
            <v>40.39.05</v>
          </cell>
          <cell r="B2310" t="str">
            <v>SUDECAP</v>
          </cell>
          <cell r="C2310" t="str">
            <v>CARGA MANUAL DE VEGETACAO SOBRE CAMINHAO</v>
          </cell>
          <cell r="D2310" t="str">
            <v>M3</v>
          </cell>
          <cell r="E2310">
            <v>18.78</v>
          </cell>
        </row>
        <row r="2311">
          <cell r="A2311" t="str">
            <v>40.39.06</v>
          </cell>
          <cell r="B2311" t="str">
            <v>SUDECAP</v>
          </cell>
          <cell r="C2311" t="str">
            <v>DESCARGA E ESPALHAMENTO DE BOTA FORA</v>
          </cell>
          <cell r="D2311" t="str">
            <v>M3</v>
          </cell>
          <cell r="E2311">
            <v>7.22</v>
          </cell>
        </row>
        <row r="2312">
          <cell r="A2312" t="str">
            <v>40.39.07</v>
          </cell>
          <cell r="B2312" t="str">
            <v>SUDECAP</v>
          </cell>
          <cell r="C2312" t="str">
            <v>TRANSPORTE DMT &lt;= 5KM</v>
          </cell>
          <cell r="D2312" t="str">
            <v>VG</v>
          </cell>
          <cell r="E2312">
            <v>40</v>
          </cell>
        </row>
        <row r="2313">
          <cell r="A2313" t="str">
            <v>40.39.08</v>
          </cell>
          <cell r="B2313" t="str">
            <v>SUDECAP</v>
          </cell>
          <cell r="C2313" t="str">
            <v>TRANSPORTE 5KM&lt; DMT&lt;=10KM</v>
          </cell>
          <cell r="D2313" t="str">
            <v>VG</v>
          </cell>
          <cell r="E2313">
            <v>81.2</v>
          </cell>
        </row>
        <row r="2314">
          <cell r="A2314" t="str">
            <v>40.39.09</v>
          </cell>
          <cell r="B2314" t="str">
            <v>SUDECAP</v>
          </cell>
          <cell r="C2314" t="str">
            <v>TRANSPORTE 10KM&lt;DMT&lt;=15KM</v>
          </cell>
          <cell r="D2314" t="str">
            <v>VG</v>
          </cell>
          <cell r="E2314">
            <v>121.2</v>
          </cell>
        </row>
        <row r="2315">
          <cell r="A2315" t="str">
            <v>40.39.10</v>
          </cell>
          <cell r="B2315" t="str">
            <v>SUDECAP</v>
          </cell>
          <cell r="C2315" t="str">
            <v>TRANSPORTE 15KM&lt;DMT&lt;=20KM</v>
          </cell>
          <cell r="D2315" t="str">
            <v>VG</v>
          </cell>
          <cell r="E2315">
            <v>161.19999999999999</v>
          </cell>
        </row>
        <row r="2316">
          <cell r="A2316" t="str">
            <v>40.40</v>
          </cell>
          <cell r="B2316" t="str">
            <v>SUDECAP</v>
          </cell>
          <cell r="C2316" t="str">
            <v>FORNECIMENTO E LANCAMENTO DE MATERIAL DRENANTE</v>
          </cell>
        </row>
        <row r="2317">
          <cell r="A2317" t="str">
            <v>40.40.01</v>
          </cell>
          <cell r="B2317" t="str">
            <v>SUDECAP</v>
          </cell>
          <cell r="C2317" t="str">
            <v>AREIA (COM ADENSAMENTO HIDRAULICO)</v>
          </cell>
          <cell r="D2317" t="str">
            <v>M3</v>
          </cell>
          <cell r="E2317">
            <v>204.89</v>
          </cell>
        </row>
        <row r="2318">
          <cell r="A2318" t="str">
            <v>40.41</v>
          </cell>
          <cell r="B2318" t="str">
            <v>SUDECAP</v>
          </cell>
          <cell r="C2318" t="str">
            <v>MANTA DRENANTE GEOTEXTIL</v>
          </cell>
        </row>
        <row r="2319">
          <cell r="A2319" t="str">
            <v>40.41.01</v>
          </cell>
          <cell r="B2319" t="str">
            <v>SUDECAP</v>
          </cell>
          <cell r="C2319" t="str">
            <v>MANTA GEOTEXTIL - 300G/M2 - RES. TRACAO &gt;= 16KN/M</v>
          </cell>
          <cell r="D2319" t="str">
            <v>M2</v>
          </cell>
          <cell r="E2319">
            <v>5.13</v>
          </cell>
        </row>
        <row r="2320">
          <cell r="A2320" t="str">
            <v>40.42</v>
          </cell>
          <cell r="B2320" t="str">
            <v>SUDECAP</v>
          </cell>
          <cell r="C2320" t="str">
            <v>DRENO BARBACÂ</v>
          </cell>
        </row>
        <row r="2321">
          <cell r="A2321" t="str">
            <v>40.42.01</v>
          </cell>
          <cell r="B2321" t="str">
            <v>SUDECAP</v>
          </cell>
          <cell r="C2321" t="str">
            <v>DRENO BARBACÃ DN 50 MM E COMPRIMENTO DE 0,50M</v>
          </cell>
          <cell r="D2321" t="str">
            <v>UN</v>
          </cell>
          <cell r="E2321">
            <v>7.36</v>
          </cell>
        </row>
        <row r="2322">
          <cell r="A2322" t="str">
            <v>40.43</v>
          </cell>
          <cell r="B2322" t="str">
            <v>SUDECAP</v>
          </cell>
          <cell r="C2322" t="str">
            <v>CORTE MECÂNICO EM CONCRETO/ASFALTO</v>
          </cell>
        </row>
        <row r="2323">
          <cell r="A2323" t="str">
            <v>40.43.01</v>
          </cell>
          <cell r="B2323" t="str">
            <v>SUDECAP</v>
          </cell>
          <cell r="C2323" t="str">
            <v>CORTE MECAN. C/ SERRA CIRCULAR EM CONCRETO/ASFALTO</v>
          </cell>
          <cell r="D2323" t="str">
            <v>M</v>
          </cell>
          <cell r="E2323">
            <v>1.9</v>
          </cell>
        </row>
        <row r="2324">
          <cell r="A2324" t="str">
            <v>40.60</v>
          </cell>
          <cell r="B2324" t="str">
            <v>SUDECAP</v>
          </cell>
          <cell r="C2324" t="str">
            <v>SERVICOS AUXILIARES - BARRACAO DE OBRA</v>
          </cell>
        </row>
        <row r="2325">
          <cell r="A2325" t="str">
            <v>40.60.35</v>
          </cell>
          <cell r="B2325" t="str">
            <v>SUDECAP</v>
          </cell>
          <cell r="C2325" t="str">
            <v>INSTALACAO HIDRAULICA - ESCRITORIO EMPREITEIRA</v>
          </cell>
          <cell r="D2325" t="str">
            <v>UN</v>
          </cell>
          <cell r="E2325">
            <v>1037.0999999999999</v>
          </cell>
        </row>
        <row r="2326">
          <cell r="A2326" t="str">
            <v>40.60.37</v>
          </cell>
          <cell r="B2326" t="str">
            <v>SUDECAP</v>
          </cell>
          <cell r="C2326" t="str">
            <v>INSTALACAO ELETRICA - ESCR.EMPR/DEPOSITO/VESTIARIO</v>
          </cell>
          <cell r="D2326" t="str">
            <v>UN</v>
          </cell>
          <cell r="E2326">
            <v>511.28</v>
          </cell>
        </row>
        <row r="2327">
          <cell r="A2327" t="str">
            <v>40.60.40</v>
          </cell>
          <cell r="B2327" t="str">
            <v>SUDECAP</v>
          </cell>
          <cell r="C2327" t="str">
            <v>INSTALACAO HIDRAULICA - VESTIARIO</v>
          </cell>
          <cell r="D2327" t="str">
            <v>UN</v>
          </cell>
          <cell r="E2327">
            <v>1941.92</v>
          </cell>
        </row>
        <row r="2328">
          <cell r="A2328" t="str">
            <v>40.60.50</v>
          </cell>
          <cell r="B2328" t="str">
            <v>SUDECAP</v>
          </cell>
          <cell r="C2328" t="str">
            <v>INSTALAÇAO ELETRICA - ESCRITORIO TIPO I</v>
          </cell>
          <cell r="D2328" t="str">
            <v>UN</v>
          </cell>
          <cell r="E2328">
            <v>572.21</v>
          </cell>
        </row>
        <row r="2329">
          <cell r="A2329" t="str">
            <v>40.60.51</v>
          </cell>
          <cell r="B2329" t="str">
            <v>SUDECAP</v>
          </cell>
          <cell r="C2329" t="str">
            <v>INSTALAÇAO ELETRICA - ESCRITORIO TIPO II</v>
          </cell>
          <cell r="D2329" t="str">
            <v>UN</v>
          </cell>
          <cell r="E2329">
            <v>428.47</v>
          </cell>
        </row>
        <row r="2330">
          <cell r="A2330" t="str">
            <v>40.60.52</v>
          </cell>
          <cell r="B2330" t="str">
            <v>SUDECAP</v>
          </cell>
          <cell r="C2330" t="str">
            <v>INSTALAÇAO ELETRICA - VESTIARIO TIPO I</v>
          </cell>
          <cell r="D2330" t="str">
            <v>UN</v>
          </cell>
          <cell r="E2330">
            <v>257.27</v>
          </cell>
        </row>
        <row r="2331">
          <cell r="A2331" t="str">
            <v>40.60.53</v>
          </cell>
          <cell r="B2331" t="str">
            <v>SUDECAP</v>
          </cell>
          <cell r="C2331" t="str">
            <v>INSTALAÇAO ELETRICA - VESTIARIO TIPO II</v>
          </cell>
          <cell r="D2331" t="str">
            <v>UN</v>
          </cell>
          <cell r="E2331">
            <v>404.48</v>
          </cell>
        </row>
        <row r="2332">
          <cell r="A2332" t="str">
            <v>40.60.54</v>
          </cell>
          <cell r="B2332" t="str">
            <v>SUDECAP</v>
          </cell>
          <cell r="C2332" t="str">
            <v>INSTALAÇAO ELETRICA - VESTIARIO TIPO III</v>
          </cell>
          <cell r="D2332" t="str">
            <v>UN</v>
          </cell>
          <cell r="E2332">
            <v>555.04</v>
          </cell>
        </row>
        <row r="2333">
          <cell r="A2333" t="str">
            <v>40.60.55</v>
          </cell>
          <cell r="B2333" t="str">
            <v>SUDECAP</v>
          </cell>
          <cell r="C2333" t="str">
            <v>INSTALAÇA0 ELETRICA - DEPOSITO TIPO I</v>
          </cell>
          <cell r="D2333" t="str">
            <v>UN</v>
          </cell>
          <cell r="E2333">
            <v>195.6</v>
          </cell>
        </row>
        <row r="2334">
          <cell r="A2334" t="str">
            <v>40.60.56</v>
          </cell>
          <cell r="B2334" t="str">
            <v>SUDECAP</v>
          </cell>
          <cell r="C2334" t="str">
            <v>INSTALAÇAO ELETRICA - DEPOSITO TIPO II</v>
          </cell>
          <cell r="D2334" t="str">
            <v>UN</v>
          </cell>
          <cell r="E2334">
            <v>235.56</v>
          </cell>
        </row>
        <row r="2335">
          <cell r="A2335" t="str">
            <v>40.60.57</v>
          </cell>
          <cell r="B2335" t="str">
            <v>SUDECAP</v>
          </cell>
          <cell r="C2335" t="str">
            <v>INSTALAÇAO ELETRICA - DEPOSITO TIPO III</v>
          </cell>
          <cell r="D2335" t="str">
            <v>UN</v>
          </cell>
          <cell r="E2335">
            <v>344.13</v>
          </cell>
        </row>
        <row r="2336">
          <cell r="A2336" t="str">
            <v>40.60.58</v>
          </cell>
          <cell r="B2336" t="str">
            <v>SUDECAP</v>
          </cell>
          <cell r="C2336" t="str">
            <v>INSTALAÇAO ELETRICA - SANITARIO TIPO I</v>
          </cell>
          <cell r="D2336" t="str">
            <v>UN</v>
          </cell>
          <cell r="E2336">
            <v>280.48</v>
          </cell>
        </row>
        <row r="2337">
          <cell r="A2337" t="str">
            <v>40.60.59</v>
          </cell>
          <cell r="B2337" t="str">
            <v>SUDECAP</v>
          </cell>
          <cell r="C2337" t="str">
            <v>INSTALAÇAO ELETRICA - SANITARIO TIPO II</v>
          </cell>
          <cell r="D2337" t="str">
            <v>UN</v>
          </cell>
          <cell r="E2337">
            <v>359.82</v>
          </cell>
        </row>
        <row r="2338">
          <cell r="A2338" t="str">
            <v>40.60.60</v>
          </cell>
          <cell r="B2338" t="str">
            <v>SUDECAP</v>
          </cell>
          <cell r="C2338" t="str">
            <v>INSTALAÇAO ELETRICA - SANITARIO TIPO III</v>
          </cell>
          <cell r="D2338" t="str">
            <v>UN</v>
          </cell>
          <cell r="E2338">
            <v>501.19</v>
          </cell>
        </row>
        <row r="2339">
          <cell r="A2339" t="str">
            <v>40.60.61</v>
          </cell>
          <cell r="B2339" t="str">
            <v>SUDECAP</v>
          </cell>
          <cell r="C2339" t="str">
            <v>INSTALAÇAO ELETRICA - REFEITORIO TIPO I</v>
          </cell>
          <cell r="D2339" t="str">
            <v>UN</v>
          </cell>
          <cell r="E2339">
            <v>235.59</v>
          </cell>
        </row>
        <row r="2340">
          <cell r="A2340" t="str">
            <v>40.60.62</v>
          </cell>
          <cell r="B2340" t="str">
            <v>SUDECAP</v>
          </cell>
          <cell r="C2340" t="str">
            <v>INSTALAÇAO ELETRICA - REFEITORIO TIPO II</v>
          </cell>
          <cell r="D2340" t="str">
            <v>UN</v>
          </cell>
          <cell r="E2340">
            <v>339.27</v>
          </cell>
        </row>
        <row r="2341">
          <cell r="A2341" t="str">
            <v>40.60.70</v>
          </cell>
          <cell r="B2341" t="str">
            <v>SUDECAP</v>
          </cell>
          <cell r="C2341" t="str">
            <v>INSTALAÇAO HIDRAULICA - ESCRITORIO TIPO I E II</v>
          </cell>
          <cell r="D2341" t="str">
            <v>UN</v>
          </cell>
          <cell r="E2341">
            <v>669.95</v>
          </cell>
        </row>
        <row r="2342">
          <cell r="A2342" t="str">
            <v>40.60.71</v>
          </cell>
          <cell r="B2342" t="str">
            <v>SUDECAP</v>
          </cell>
          <cell r="C2342" t="str">
            <v>INSTALAÇAO HIDRAULICA - SANITARIO TIPO I</v>
          </cell>
          <cell r="D2342" t="str">
            <v>UN</v>
          </cell>
          <cell r="E2342">
            <v>975.64</v>
          </cell>
        </row>
        <row r="2343">
          <cell r="A2343" t="str">
            <v>40.60.72</v>
          </cell>
          <cell r="B2343" t="str">
            <v>SUDECAP</v>
          </cell>
          <cell r="C2343" t="str">
            <v>INSTALAÇAO HIDROSANITARIA TIPO II</v>
          </cell>
          <cell r="D2343" t="str">
            <v>UN</v>
          </cell>
          <cell r="E2343">
            <v>1610.39</v>
          </cell>
        </row>
        <row r="2344">
          <cell r="A2344" t="str">
            <v>40.60.73</v>
          </cell>
          <cell r="B2344" t="str">
            <v>SUDECAP</v>
          </cell>
          <cell r="C2344" t="str">
            <v>INSTALAÇAO HIDROSANITARIA - SANITARIO TIPO III</v>
          </cell>
          <cell r="D2344" t="str">
            <v>UN</v>
          </cell>
          <cell r="E2344">
            <v>2494.37</v>
          </cell>
        </row>
        <row r="2345">
          <cell r="A2345" t="str">
            <v>40.60.74</v>
          </cell>
          <cell r="B2345" t="str">
            <v>SUDECAP</v>
          </cell>
          <cell r="C2345" t="str">
            <v>INSTALAÇAO HIDROSANITARIA - REFEITORIO I E II</v>
          </cell>
          <cell r="D2345" t="str">
            <v>UN</v>
          </cell>
          <cell r="E2345">
            <v>301.23</v>
          </cell>
        </row>
        <row r="2346">
          <cell r="A2346" t="str">
            <v>40.70</v>
          </cell>
          <cell r="B2346" t="str">
            <v>SUDECAP</v>
          </cell>
          <cell r="C2346" t="str">
            <v>PINTURA</v>
          </cell>
        </row>
        <row r="2347">
          <cell r="A2347" t="str">
            <v>40.70.01</v>
          </cell>
          <cell r="B2347" t="str">
            <v>SUDECAP</v>
          </cell>
          <cell r="C2347" t="str">
            <v>CAIAÇÃO LISA SOBRE REBOCO OU CONCRETO</v>
          </cell>
          <cell r="D2347" t="str">
            <v>M2</v>
          </cell>
          <cell r="E2347">
            <v>8.8699999999999992</v>
          </cell>
        </row>
        <row r="2348">
          <cell r="A2348" t="str">
            <v>40.70.10</v>
          </cell>
          <cell r="B2348" t="str">
            <v>SUDECAP</v>
          </cell>
          <cell r="C2348" t="str">
            <v>LATEX SEM MASSA</v>
          </cell>
          <cell r="D2348" t="str">
            <v>M2</v>
          </cell>
          <cell r="E2348">
            <v>11.47</v>
          </cell>
        </row>
        <row r="2349">
          <cell r="A2349" t="str">
            <v>40.70.20</v>
          </cell>
          <cell r="B2349" t="str">
            <v>SUDECAP</v>
          </cell>
          <cell r="C2349" t="str">
            <v>OLEO SOBRE ESQUADRIA DE MADEIRA</v>
          </cell>
          <cell r="D2349" t="str">
            <v>M2</v>
          </cell>
          <cell r="E2349">
            <v>20.399999999999999</v>
          </cell>
        </row>
        <row r="2350">
          <cell r="A2350" t="str">
            <v>40.70.21</v>
          </cell>
          <cell r="B2350" t="str">
            <v>SUDECAP</v>
          </cell>
          <cell r="C2350" t="str">
            <v>OLEO S/MASSA SOBRE PEÇAS E FORRO MADEIRA</v>
          </cell>
          <cell r="D2350" t="str">
            <v>M2</v>
          </cell>
          <cell r="E2350">
            <v>18.420000000000002</v>
          </cell>
        </row>
        <row r="2351">
          <cell r="A2351" t="str">
            <v>40.70.24</v>
          </cell>
          <cell r="B2351" t="str">
            <v>SUDECAP</v>
          </cell>
          <cell r="C2351" t="str">
            <v>OLEO C/ 1 DEMÃO DE ZARCÃO SOBRE SERRALHERIA</v>
          </cell>
          <cell r="D2351" t="str">
            <v>M2</v>
          </cell>
          <cell r="E2351">
            <v>18.37</v>
          </cell>
        </row>
        <row r="2352">
          <cell r="A2352" t="str">
            <v>40.70.25</v>
          </cell>
          <cell r="B2352" t="str">
            <v>SUDECAP</v>
          </cell>
          <cell r="C2352" t="str">
            <v>OLEO C/1 DEMÃO DE ZARCÃO SOBRE PEÇAS METÁLICAS</v>
          </cell>
          <cell r="D2352" t="str">
            <v>M2</v>
          </cell>
          <cell r="E2352">
            <v>22.32</v>
          </cell>
        </row>
        <row r="2353">
          <cell r="A2353" t="str">
            <v>40.70.26</v>
          </cell>
          <cell r="B2353" t="str">
            <v>SUDECAP</v>
          </cell>
          <cell r="C2353" t="str">
            <v>OLEO SOBRE SERRALHERIA</v>
          </cell>
          <cell r="D2353" t="str">
            <v>M2</v>
          </cell>
          <cell r="E2353">
            <v>15.91</v>
          </cell>
        </row>
        <row r="2354">
          <cell r="A2354" t="str">
            <v>40.70.27</v>
          </cell>
          <cell r="B2354" t="str">
            <v>SUDECAP</v>
          </cell>
          <cell r="C2354" t="str">
            <v>OLEO SOBRE PEÇAS E SUPERFICIES METÁLICAS</v>
          </cell>
          <cell r="D2354" t="str">
            <v>M2</v>
          </cell>
          <cell r="E2354">
            <v>17.329999999999998</v>
          </cell>
        </row>
        <row r="2355">
          <cell r="A2355" t="str">
            <v>40.80</v>
          </cell>
          <cell r="B2355" t="str">
            <v>SUDECAP</v>
          </cell>
          <cell r="C2355" t="str">
            <v>SERVIÇOS AUXILIARES - COPASA</v>
          </cell>
        </row>
        <row r="2356">
          <cell r="A2356" t="str">
            <v>40.80.30</v>
          </cell>
          <cell r="B2356" t="str">
            <v>SUDECAP</v>
          </cell>
          <cell r="C2356" t="str">
            <v>TAMPAO DE FERRO FUNDIDO T5</v>
          </cell>
          <cell r="D2356" t="str">
            <v>M</v>
          </cell>
          <cell r="E2356">
            <v>209.15</v>
          </cell>
        </row>
        <row r="2357">
          <cell r="A2357" t="str">
            <v>40.80.35</v>
          </cell>
          <cell r="B2357" t="str">
            <v>SUDECAP</v>
          </cell>
          <cell r="C2357" t="str">
            <v>TAMPAO DE FERRO FUNDIDO T 109</v>
          </cell>
          <cell r="D2357" t="str">
            <v>UN</v>
          </cell>
          <cell r="E2357">
            <v>532.33000000000004</v>
          </cell>
        </row>
        <row r="2358">
          <cell r="A2358" t="str">
            <v>40.80.50</v>
          </cell>
          <cell r="B2358" t="str">
            <v>SUDECAP</v>
          </cell>
          <cell r="C2358" t="str">
            <v>LASTRO DE PEDRA BRITADA</v>
          </cell>
          <cell r="D2358" t="str">
            <v>M3</v>
          </cell>
          <cell r="E2358">
            <v>196.07</v>
          </cell>
        </row>
        <row r="2359">
          <cell r="A2359" t="str">
            <v>40.80.55</v>
          </cell>
          <cell r="B2359" t="str">
            <v>SUDECAP</v>
          </cell>
          <cell r="C2359" t="str">
            <v>ESTRUTURA DE ESCORAMENTO TIPO PONTALETEAMENTO</v>
          </cell>
          <cell r="D2359" t="str">
            <v>M2</v>
          </cell>
          <cell r="E2359">
            <v>13.84</v>
          </cell>
        </row>
        <row r="2360">
          <cell r="A2360" t="str">
            <v>40.80.56</v>
          </cell>
          <cell r="B2360" t="str">
            <v>SUDECAP</v>
          </cell>
          <cell r="C2360" t="str">
            <v>EQUIPE DE ESGOTO PARA REDE E LIGACAO</v>
          </cell>
          <cell r="D2360" t="str">
            <v>H</v>
          </cell>
          <cell r="E2360">
            <v>118.22</v>
          </cell>
        </row>
        <row r="2361">
          <cell r="A2361" t="str">
            <v>40.87</v>
          </cell>
          <cell r="B2361" t="str">
            <v>SUDECAP</v>
          </cell>
          <cell r="C2361" t="str">
            <v>TUBO CONC.ARMADO JUNTA ELASTICA,NBR8890 CLASSE EA2</v>
          </cell>
        </row>
        <row r="2362">
          <cell r="A2362" t="str">
            <v>40.87.04</v>
          </cell>
          <cell r="B2362" t="str">
            <v>SUDECAP</v>
          </cell>
          <cell r="C2362" t="str">
            <v>DN= 400 MM</v>
          </cell>
          <cell r="D2362" t="str">
            <v>M</v>
          </cell>
          <cell r="E2362">
            <v>200.4</v>
          </cell>
        </row>
        <row r="2363">
          <cell r="A2363" t="str">
            <v>40.87.05</v>
          </cell>
          <cell r="B2363" t="str">
            <v>SUDECAP</v>
          </cell>
          <cell r="C2363" t="str">
            <v>DN= 500 MM</v>
          </cell>
          <cell r="D2363" t="str">
            <v>M</v>
          </cell>
          <cell r="E2363">
            <v>279.62</v>
          </cell>
        </row>
        <row r="2364">
          <cell r="A2364" t="str">
            <v>40.87.06</v>
          </cell>
          <cell r="B2364" t="str">
            <v>SUDECAP</v>
          </cell>
          <cell r="C2364" t="str">
            <v>DN= 600 MM</v>
          </cell>
          <cell r="D2364" t="str">
            <v>M</v>
          </cell>
          <cell r="E2364">
            <v>322.81</v>
          </cell>
        </row>
        <row r="2365">
          <cell r="A2365" t="str">
            <v>40.87.08</v>
          </cell>
          <cell r="B2365" t="str">
            <v>SUDECAP</v>
          </cell>
          <cell r="C2365" t="str">
            <v>DN= 800 MM</v>
          </cell>
          <cell r="D2365" t="str">
            <v>M</v>
          </cell>
          <cell r="E2365">
            <v>494.37</v>
          </cell>
        </row>
        <row r="2366">
          <cell r="A2366" t="str">
            <v>40.87.10</v>
          </cell>
          <cell r="B2366" t="str">
            <v>SUDECAP</v>
          </cell>
          <cell r="C2366" t="str">
            <v>DN= 1000 MM</v>
          </cell>
          <cell r="D2366" t="str">
            <v>M</v>
          </cell>
          <cell r="E2366">
            <v>684.68</v>
          </cell>
        </row>
        <row r="2367">
          <cell r="A2367" t="str">
            <v>40.87.15</v>
          </cell>
          <cell r="B2367" t="str">
            <v>SUDECAP</v>
          </cell>
          <cell r="C2367" t="str">
            <v>DN= 1500 MM</v>
          </cell>
          <cell r="D2367" t="str">
            <v>M</v>
          </cell>
          <cell r="E2367">
            <v>1197.83</v>
          </cell>
        </row>
        <row r="2368">
          <cell r="A2368">
            <v>41</v>
          </cell>
          <cell r="B2368" t="str">
            <v>SUDECAP</v>
          </cell>
          <cell r="C2368" t="str">
            <v>INSTALACOES DA OBRA</v>
          </cell>
        </row>
        <row r="2369">
          <cell r="A2369" t="str">
            <v>41.01</v>
          </cell>
          <cell r="B2369" t="str">
            <v>SUDECAP</v>
          </cell>
          <cell r="C2369" t="str">
            <v>ESCRITORIOS</v>
          </cell>
        </row>
        <row r="2370">
          <cell r="A2370" t="str">
            <v>41.01.01</v>
          </cell>
          <cell r="B2370" t="str">
            <v>SUDECAP</v>
          </cell>
          <cell r="C2370" t="str">
            <v>ESCRITORIO DA EMPREITEIRA</v>
          </cell>
          <cell r="D2370" t="str">
            <v>M2</v>
          </cell>
          <cell r="E2370">
            <v>505.96</v>
          </cell>
        </row>
        <row r="2371">
          <cell r="A2371" t="str">
            <v>41.01.02</v>
          </cell>
          <cell r="B2371" t="str">
            <v>SUDECAP</v>
          </cell>
          <cell r="C2371" t="str">
            <v>VESTIARIO/SANITARIO</v>
          </cell>
          <cell r="D2371" t="str">
            <v>M2</v>
          </cell>
          <cell r="E2371">
            <v>729.17</v>
          </cell>
        </row>
        <row r="2372">
          <cell r="A2372" t="str">
            <v>41.01.03</v>
          </cell>
          <cell r="B2372" t="str">
            <v>SUDECAP</v>
          </cell>
          <cell r="C2372" t="str">
            <v>BARRACAO DE PESSOAL</v>
          </cell>
          <cell r="D2372" t="str">
            <v>M2</v>
          </cell>
          <cell r="E2372">
            <v>418.69</v>
          </cell>
        </row>
        <row r="2373">
          <cell r="A2373" t="str">
            <v>41.01.04</v>
          </cell>
          <cell r="B2373" t="str">
            <v>SUDECAP</v>
          </cell>
          <cell r="C2373" t="str">
            <v>DEPOSITO E FERRAMENTARIA</v>
          </cell>
          <cell r="D2373" t="str">
            <v>M2</v>
          </cell>
          <cell r="E2373">
            <v>418.69</v>
          </cell>
        </row>
        <row r="2374">
          <cell r="A2374" t="str">
            <v>41.02</v>
          </cell>
          <cell r="B2374" t="str">
            <v>SUDECAP</v>
          </cell>
          <cell r="C2374" t="str">
            <v>INSTALACAO PROVISORIA DE AGUA E ENERGIA</v>
          </cell>
        </row>
        <row r="2375">
          <cell r="A2375" t="str">
            <v>41.02.01</v>
          </cell>
          <cell r="B2375" t="str">
            <v>SUDECAP</v>
          </cell>
          <cell r="C2375" t="str">
            <v>INSTALACAO PROVISORIA DE AGUA</v>
          </cell>
          <cell r="D2375" t="str">
            <v>UN</v>
          </cell>
          <cell r="E2375">
            <v>254.76</v>
          </cell>
        </row>
        <row r="2376">
          <cell r="A2376">
            <v>42</v>
          </cell>
          <cell r="B2376" t="str">
            <v>SUDECAP</v>
          </cell>
          <cell r="C2376" t="str">
            <v>DESPESAS FIXAS DIVERSAS</v>
          </cell>
        </row>
        <row r="2377">
          <cell r="A2377" t="str">
            <v>42.02</v>
          </cell>
          <cell r="B2377" t="str">
            <v>SUDECAP</v>
          </cell>
          <cell r="C2377" t="str">
            <v>DESPESAS E TAXAS</v>
          </cell>
        </row>
        <row r="2378">
          <cell r="A2378" t="str">
            <v>42.02.08</v>
          </cell>
          <cell r="B2378" t="str">
            <v>SUDECAP</v>
          </cell>
          <cell r="C2378" t="str">
            <v>COPIA HEROGRAFICA FORMATO A1</v>
          </cell>
          <cell r="D2378" t="str">
            <v>UN</v>
          </cell>
          <cell r="E2378">
            <v>3</v>
          </cell>
        </row>
        <row r="2379">
          <cell r="A2379" t="str">
            <v>42.02.09</v>
          </cell>
          <cell r="B2379" t="str">
            <v>SUDECAP</v>
          </cell>
          <cell r="C2379" t="str">
            <v>COPIA XEROX A4 OU OFICIO</v>
          </cell>
          <cell r="D2379" t="str">
            <v>UN</v>
          </cell>
          <cell r="E2379">
            <v>0.15</v>
          </cell>
        </row>
        <row r="2380">
          <cell r="A2380" t="str">
            <v>42.03</v>
          </cell>
          <cell r="B2380" t="str">
            <v>SUDECAP</v>
          </cell>
          <cell r="C2380" t="str">
            <v>EQUIPAMENTOS COMPLEMENTARES</v>
          </cell>
        </row>
        <row r="2381">
          <cell r="A2381" t="str">
            <v>42.03.01</v>
          </cell>
          <cell r="B2381" t="str">
            <v>SUDECAP</v>
          </cell>
          <cell r="C2381" t="str">
            <v>ANDAIME COM ESTRADOS</v>
          </cell>
          <cell r="D2381" t="str">
            <v>M2MES</v>
          </cell>
          <cell r="E2381">
            <v>11</v>
          </cell>
        </row>
        <row r="2382">
          <cell r="A2382">
            <v>43</v>
          </cell>
          <cell r="B2382" t="str">
            <v>SUDECAP</v>
          </cell>
          <cell r="C2382" t="str">
            <v>SERVICOS TECNICOS</v>
          </cell>
        </row>
        <row r="2383">
          <cell r="A2383" t="str">
            <v>43.01</v>
          </cell>
          <cell r="B2383" t="str">
            <v>SUDECAP</v>
          </cell>
          <cell r="C2383" t="str">
            <v>TOPOGRAFIA</v>
          </cell>
        </row>
        <row r="2384">
          <cell r="A2384" t="str">
            <v>43.01.01</v>
          </cell>
          <cell r="B2384" t="str">
            <v>SUDECAP</v>
          </cell>
          <cell r="C2384" t="str">
            <v>EQUIPE DE TOPOGRAFIA - PROJETO</v>
          </cell>
          <cell r="D2384" t="str">
            <v>MES</v>
          </cell>
          <cell r="E2384">
            <v>17263.330000000002</v>
          </cell>
        </row>
        <row r="2385">
          <cell r="A2385" t="str">
            <v>43.01.03</v>
          </cell>
          <cell r="B2385" t="str">
            <v>SUDECAP</v>
          </cell>
          <cell r="C2385" t="str">
            <v>EQUIPE DE TOPOGRAFIA - OBRA</v>
          </cell>
          <cell r="D2385" t="str">
            <v>MES</v>
          </cell>
          <cell r="E2385">
            <v>17498.27</v>
          </cell>
        </row>
        <row r="2386">
          <cell r="A2386" t="str">
            <v>43.02</v>
          </cell>
          <cell r="B2386" t="str">
            <v>SUDECAP</v>
          </cell>
          <cell r="C2386" t="str">
            <v>EQUIPAMENTOS PARA CONSULTORIA</v>
          </cell>
        </row>
        <row r="2387">
          <cell r="A2387" t="str">
            <v>43.02.01</v>
          </cell>
          <cell r="B2387" t="str">
            <v>SUDECAP</v>
          </cell>
          <cell r="C2387" t="str">
            <v>EQUIPAMENTOS E MATERIAIS PARA ELABORAÇÃO DE CADASTROS</v>
          </cell>
          <cell r="D2387" t="str">
            <v>DIA</v>
          </cell>
          <cell r="E2387">
            <v>3.17</v>
          </cell>
        </row>
        <row r="2388">
          <cell r="A2388">
            <v>44</v>
          </cell>
          <cell r="B2388" t="str">
            <v>SUDECAP</v>
          </cell>
          <cell r="C2388" t="str">
            <v>ADMINISTRACAO DA OBRA</v>
          </cell>
        </row>
        <row r="2389">
          <cell r="A2389" t="str">
            <v>44.01</v>
          </cell>
          <cell r="B2389" t="str">
            <v>SUDECAP</v>
          </cell>
          <cell r="C2389" t="str">
            <v>MAO DE OBRA</v>
          </cell>
        </row>
        <row r="2390">
          <cell r="A2390" t="str">
            <v>44.01.01</v>
          </cell>
          <cell r="B2390" t="str">
            <v>SUDECAP</v>
          </cell>
          <cell r="C2390" t="str">
            <v>ENGENHEIRO SENIOR</v>
          </cell>
          <cell r="D2390" t="str">
            <v>MES</v>
          </cell>
          <cell r="E2390">
            <v>20021.939999999999</v>
          </cell>
        </row>
        <row r="2391">
          <cell r="A2391" t="str">
            <v>44.01.02</v>
          </cell>
          <cell r="B2391" t="str">
            <v>SUDECAP</v>
          </cell>
          <cell r="C2391" t="str">
            <v>ENGENHEIRO INTERMEDIARIO</v>
          </cell>
          <cell r="D2391" t="str">
            <v>MES</v>
          </cell>
          <cell r="E2391">
            <v>17711.71</v>
          </cell>
        </row>
        <row r="2392">
          <cell r="A2392" t="str">
            <v>44.01.03</v>
          </cell>
          <cell r="B2392" t="str">
            <v>SUDECAP</v>
          </cell>
          <cell r="C2392" t="str">
            <v>ENGENHEIRO JUNIOR</v>
          </cell>
          <cell r="D2392" t="str">
            <v>MES</v>
          </cell>
          <cell r="E2392">
            <v>15401.49</v>
          </cell>
        </row>
        <row r="2393">
          <cell r="A2393" t="str">
            <v>44.01.04</v>
          </cell>
          <cell r="B2393" t="str">
            <v>SUDECAP</v>
          </cell>
          <cell r="C2393" t="str">
            <v>ENGENHEIRO TRAINEE</v>
          </cell>
          <cell r="D2393" t="str">
            <v>MES</v>
          </cell>
          <cell r="E2393">
            <v>10853.43</v>
          </cell>
        </row>
        <row r="2394">
          <cell r="A2394" t="str">
            <v>44.01.05</v>
          </cell>
          <cell r="B2394" t="str">
            <v>SUDECAP</v>
          </cell>
          <cell r="C2394" t="str">
            <v>TECNICO DE SEGURANCA</v>
          </cell>
          <cell r="D2394" t="str">
            <v>MES</v>
          </cell>
          <cell r="E2394">
            <v>5146.7</v>
          </cell>
        </row>
        <row r="2395">
          <cell r="A2395" t="str">
            <v>44.01.06</v>
          </cell>
          <cell r="B2395" t="str">
            <v>SUDECAP</v>
          </cell>
          <cell r="C2395" t="str">
            <v>MESTRE DE OBRAS</v>
          </cell>
          <cell r="D2395" t="str">
            <v>MES</v>
          </cell>
          <cell r="E2395">
            <v>7444.4</v>
          </cell>
        </row>
        <row r="2396">
          <cell r="A2396" t="str">
            <v>44.01.07</v>
          </cell>
          <cell r="B2396" t="str">
            <v>SUDECAP</v>
          </cell>
          <cell r="C2396" t="str">
            <v>ENCARREGADO</v>
          </cell>
          <cell r="D2396" t="str">
            <v>MES</v>
          </cell>
          <cell r="E2396">
            <v>6290</v>
          </cell>
        </row>
        <row r="2397">
          <cell r="A2397" t="str">
            <v>44.01.09</v>
          </cell>
          <cell r="B2397" t="str">
            <v>SUDECAP</v>
          </cell>
          <cell r="C2397" t="str">
            <v>ALMOXARIFE</v>
          </cell>
          <cell r="D2397" t="str">
            <v>MES</v>
          </cell>
          <cell r="E2397">
            <v>3448.4</v>
          </cell>
        </row>
        <row r="2398">
          <cell r="A2398" t="str">
            <v>44.01.10</v>
          </cell>
          <cell r="B2398" t="str">
            <v>SUDECAP</v>
          </cell>
          <cell r="C2398" t="str">
            <v>APONTADOR</v>
          </cell>
          <cell r="D2398" t="str">
            <v>MES</v>
          </cell>
          <cell r="E2398">
            <v>3093.2</v>
          </cell>
        </row>
        <row r="2399">
          <cell r="A2399" t="str">
            <v>44.01.12</v>
          </cell>
          <cell r="B2399" t="str">
            <v>SUDECAP</v>
          </cell>
          <cell r="C2399" t="str">
            <v>SERVENTE</v>
          </cell>
          <cell r="D2399" t="str">
            <v>MES</v>
          </cell>
          <cell r="E2399">
            <v>2590</v>
          </cell>
        </row>
        <row r="2400">
          <cell r="A2400" t="str">
            <v>44.01.14</v>
          </cell>
          <cell r="B2400" t="str">
            <v>SUDECAP</v>
          </cell>
          <cell r="C2400" t="str">
            <v>ENGENHEIRO TRAINEE (CH 6 H/DIA)</v>
          </cell>
          <cell r="D2400" t="str">
            <v>MES</v>
          </cell>
          <cell r="E2400">
            <v>8140.07</v>
          </cell>
        </row>
        <row r="2401">
          <cell r="A2401" t="str">
            <v>44.01.15</v>
          </cell>
          <cell r="B2401" t="str">
            <v>SUDECAP</v>
          </cell>
          <cell r="C2401" t="str">
            <v>ENGENHEIRO TRAINEE (CH 7 H/DIA)</v>
          </cell>
          <cell r="D2401" t="str">
            <v>MES</v>
          </cell>
          <cell r="E2401">
            <v>9835.92</v>
          </cell>
        </row>
        <row r="2402">
          <cell r="A2402" t="str">
            <v>44.01.16</v>
          </cell>
          <cell r="B2402" t="str">
            <v>SUDECAP</v>
          </cell>
          <cell r="C2402" t="str">
            <v>ENGENHEIRO JUNIOR (CH 6 H/DIA)</v>
          </cell>
          <cell r="D2402" t="str">
            <v>MES</v>
          </cell>
          <cell r="E2402">
            <v>11551.12</v>
          </cell>
        </row>
        <row r="2403">
          <cell r="A2403" t="str">
            <v>44.01.17</v>
          </cell>
          <cell r="B2403" t="str">
            <v>SUDECAP</v>
          </cell>
          <cell r="C2403" t="str">
            <v>ENGENHEIRO JUNIOR (CH 7 H/DIA)</v>
          </cell>
          <cell r="D2403" t="str">
            <v>MES</v>
          </cell>
          <cell r="E2403">
            <v>13957.6</v>
          </cell>
        </row>
        <row r="2404">
          <cell r="A2404" t="str">
            <v>44.01.18</v>
          </cell>
          <cell r="B2404" t="str">
            <v>SUDECAP</v>
          </cell>
          <cell r="C2404" t="str">
            <v>ENGENHEIRO INTERMEDIÁRIO (CH 6 H/DIA)</v>
          </cell>
          <cell r="D2404" t="str">
            <v>MES</v>
          </cell>
          <cell r="E2404">
            <v>13283.79</v>
          </cell>
        </row>
        <row r="2405">
          <cell r="A2405" t="str">
            <v>44.01.19</v>
          </cell>
          <cell r="B2405" t="str">
            <v>SUDECAP</v>
          </cell>
          <cell r="C2405" t="str">
            <v>ENGENHEIRO INTERMEDIÁRIO (CH 7 H/DIA)</v>
          </cell>
          <cell r="D2405" t="str">
            <v>MES</v>
          </cell>
          <cell r="E2405">
            <v>16051.24</v>
          </cell>
        </row>
        <row r="2406">
          <cell r="A2406" t="str">
            <v>44.01.20</v>
          </cell>
          <cell r="B2406" t="str">
            <v>SUDECAP</v>
          </cell>
          <cell r="C2406" t="str">
            <v>ENGENHEIRO SENIOR (CH 6 H/DIA)</v>
          </cell>
          <cell r="D2406" t="str">
            <v>MES</v>
          </cell>
          <cell r="E2406">
            <v>15016.45</v>
          </cell>
        </row>
        <row r="2407">
          <cell r="A2407" t="str">
            <v>44.01.21</v>
          </cell>
          <cell r="B2407" t="str">
            <v>SUDECAP</v>
          </cell>
          <cell r="C2407" t="str">
            <v>ENGENHEIRO SENIOR (CH 7 H/DIA)</v>
          </cell>
          <cell r="D2407" t="str">
            <v>MES</v>
          </cell>
          <cell r="E2407">
            <v>18144.88</v>
          </cell>
        </row>
        <row r="2408">
          <cell r="A2408">
            <v>45</v>
          </cell>
          <cell r="B2408" t="str">
            <v>SUDECAP</v>
          </cell>
          <cell r="C2408" t="str">
            <v>EQUIPAMENTOS</v>
          </cell>
        </row>
        <row r="2409">
          <cell r="A2409" t="str">
            <v>45.01</v>
          </cell>
          <cell r="B2409" t="str">
            <v>SUDECAP</v>
          </cell>
          <cell r="C2409" t="str">
            <v>VEICULOS</v>
          </cell>
        </row>
        <row r="2410">
          <cell r="A2410" t="str">
            <v>45.01.01</v>
          </cell>
          <cell r="B2410" t="str">
            <v>SUDECAP</v>
          </cell>
          <cell r="C2410" t="str">
            <v>LOCACAO VEICULO POPULAR MOTOR 1.0 C/ AR E SEGURO SEM COMBUSTIVEL</v>
          </cell>
          <cell r="D2410" t="str">
            <v>MES</v>
          </cell>
          <cell r="E2410">
            <v>2177.13</v>
          </cell>
        </row>
        <row r="2411">
          <cell r="A2411" t="str">
            <v>45.01.03</v>
          </cell>
          <cell r="B2411" t="str">
            <v>SUDECAP</v>
          </cell>
          <cell r="C2411" t="str">
            <v>LOCAÇÃO VEICULO TIPO PICAPE LEVE C/ SEGURO SEM COMBUSTÍVEL</v>
          </cell>
          <cell r="D2411" t="str">
            <v>MES</v>
          </cell>
          <cell r="E2411">
            <v>2608</v>
          </cell>
        </row>
        <row r="2412">
          <cell r="A2412" t="str">
            <v>45.01.05</v>
          </cell>
          <cell r="B2412" t="str">
            <v>SUDECAP</v>
          </cell>
          <cell r="C2412" t="str">
            <v>LOCAÇÃO VEÍCULO UTILITÁRIO 4 PORTAS  E 7 LUGARES C/ SEGURO SEM COMBUSTÍVEL</v>
          </cell>
          <cell r="D2412" t="str">
            <v>MES</v>
          </cell>
          <cell r="E2412">
            <v>3083.85</v>
          </cell>
        </row>
        <row r="2413">
          <cell r="A2413" t="str">
            <v>45.02</v>
          </cell>
          <cell r="B2413" t="str">
            <v>SUDECAP</v>
          </cell>
          <cell r="C2413" t="str">
            <v>COMBUSTÍVEIS</v>
          </cell>
        </row>
        <row r="2414">
          <cell r="A2414" t="str">
            <v>45.02.01</v>
          </cell>
          <cell r="B2414" t="str">
            <v>SUDECAP</v>
          </cell>
          <cell r="C2414" t="str">
            <v>GASOLINA</v>
          </cell>
          <cell r="D2414" t="str">
            <v>L</v>
          </cell>
          <cell r="E2414">
            <v>4.87</v>
          </cell>
        </row>
        <row r="2415">
          <cell r="A2415" t="str">
            <v>45.02.02</v>
          </cell>
          <cell r="B2415" t="str">
            <v>SUDECAP</v>
          </cell>
          <cell r="C2415" t="str">
            <v>ETANOL</v>
          </cell>
          <cell r="D2415" t="str">
            <v>L</v>
          </cell>
          <cell r="E2415">
            <v>3.55</v>
          </cell>
        </row>
        <row r="2416">
          <cell r="A2416" t="str">
            <v>45.02.03</v>
          </cell>
          <cell r="B2416" t="str">
            <v>SUDECAP</v>
          </cell>
          <cell r="C2416" t="str">
            <v>OLEO DIESEL</v>
          </cell>
          <cell r="D2416" t="str">
            <v>L</v>
          </cell>
          <cell r="E2416">
            <v>6.74</v>
          </cell>
        </row>
        <row r="2417">
          <cell r="A2417">
            <v>47</v>
          </cell>
          <cell r="B2417" t="str">
            <v>SUDECAP</v>
          </cell>
          <cell r="C2417" t="str">
            <v>SERVICOS AUXILIARES DE MARCENARIA</v>
          </cell>
        </row>
        <row r="2418">
          <cell r="A2418" t="str">
            <v>47.01</v>
          </cell>
          <cell r="B2418" t="str">
            <v>SUDECAP</v>
          </cell>
          <cell r="C2418" t="str">
            <v>PECAS PADRAO ESCOLA</v>
          </cell>
        </row>
        <row r="2419">
          <cell r="A2419" t="str">
            <v>47.01.02</v>
          </cell>
          <cell r="B2419" t="str">
            <v>SUDECAP</v>
          </cell>
          <cell r="C2419" t="str">
            <v>CAIBRO DE PARAJU APARELHADO NAS 4 FACES 7x4 CM</v>
          </cell>
          <cell r="D2419" t="str">
            <v>M</v>
          </cell>
          <cell r="E2419">
            <v>17.510000000000002</v>
          </cell>
        </row>
        <row r="2420">
          <cell r="A2420" t="str">
            <v>47.01.03</v>
          </cell>
          <cell r="B2420" t="str">
            <v>SUDECAP</v>
          </cell>
          <cell r="C2420" t="str">
            <v>RIPA DE PARAJU APARELHADA NAS 4 FACES 4x1,5 CM</v>
          </cell>
          <cell r="D2420" t="str">
            <v>M</v>
          </cell>
          <cell r="E2420">
            <v>8.1</v>
          </cell>
        </row>
        <row r="2421">
          <cell r="A2421" t="str">
            <v>47.02</v>
          </cell>
          <cell r="B2421" t="str">
            <v>SUDECAP</v>
          </cell>
          <cell r="C2421" t="str">
            <v>PORTA</v>
          </cell>
        </row>
        <row r="2422">
          <cell r="A2422" t="str">
            <v>47.02.03</v>
          </cell>
          <cell r="B2422" t="str">
            <v>SUDECAP</v>
          </cell>
          <cell r="C2422" t="str">
            <v>PORTA EM COMPENSADO RESINADO 10MM 80X210CM</v>
          </cell>
          <cell r="D2422" t="str">
            <v>UN</v>
          </cell>
          <cell r="E2422">
            <v>161.91999999999999</v>
          </cell>
        </row>
        <row r="2423">
          <cell r="A2423" t="str">
            <v>47.03</v>
          </cell>
          <cell r="B2423" t="str">
            <v>SUDECAP</v>
          </cell>
          <cell r="C2423" t="str">
            <v>MOVEIS</v>
          </cell>
        </row>
        <row r="2424">
          <cell r="A2424" t="str">
            <v>47.03.01</v>
          </cell>
          <cell r="B2424" t="str">
            <v>SUDECAP</v>
          </cell>
          <cell r="C2424" t="str">
            <v>MAPOTECA P/ PROJETO 1,40X1,10X1,40M E PEÇA 8X8 CM</v>
          </cell>
          <cell r="D2424" t="str">
            <v>UN</v>
          </cell>
          <cell r="E2424">
            <v>109.74</v>
          </cell>
        </row>
        <row r="2425">
          <cell r="A2425" t="str">
            <v>47.03.02</v>
          </cell>
          <cell r="B2425" t="str">
            <v>SUDECAP</v>
          </cell>
          <cell r="C2425" t="str">
            <v>CONJ.MESA (130X60CM) 2 BANCOS(130X40CM) MADEIRIT</v>
          </cell>
          <cell r="D2425" t="str">
            <v>CJ</v>
          </cell>
          <cell r="E2425">
            <v>302.75</v>
          </cell>
        </row>
        <row r="2426">
          <cell r="A2426" t="str">
            <v>47.03.03</v>
          </cell>
          <cell r="B2426" t="str">
            <v>SUDECAP</v>
          </cell>
          <cell r="C2426" t="str">
            <v>BANCO 130X40 CM EM MADEIRIT P/ VESTIARIO</v>
          </cell>
          <cell r="D2426" t="str">
            <v>UN</v>
          </cell>
          <cell r="E2426">
            <v>90.93</v>
          </cell>
        </row>
        <row r="2427">
          <cell r="A2427">
            <v>48</v>
          </cell>
          <cell r="B2427" t="str">
            <v>SUDECAP</v>
          </cell>
          <cell r="C2427" t="str">
            <v>SERVICOS AUXILIARES DE SERRALHERIA</v>
          </cell>
        </row>
        <row r="2428">
          <cell r="A2428" t="str">
            <v>48.05</v>
          </cell>
          <cell r="B2428" t="str">
            <v>SUDECAP</v>
          </cell>
          <cell r="C2428" t="str">
            <v>JANELA DE CORRER</v>
          </cell>
        </row>
        <row r="2429">
          <cell r="A2429" t="str">
            <v>48.05.07</v>
          </cell>
          <cell r="B2429" t="str">
            <v>SUDECAP</v>
          </cell>
          <cell r="C2429" t="str">
            <v>JANELA DE CORRER DE FERRO 1x1/8", AREA &gt; 1,0 M2</v>
          </cell>
          <cell r="D2429" t="str">
            <v>UN</v>
          </cell>
          <cell r="E2429">
            <v>368.57</v>
          </cell>
        </row>
        <row r="2430">
          <cell r="A2430" t="str">
            <v>48.32</v>
          </cell>
          <cell r="B2430" t="str">
            <v>SUDECAP</v>
          </cell>
          <cell r="C2430" t="str">
            <v>MARCO DE FERRO CANTONEIRA</v>
          </cell>
        </row>
        <row r="2431">
          <cell r="A2431" t="str">
            <v>48.32.09</v>
          </cell>
          <cell r="B2431" t="str">
            <v>SUDECAP</v>
          </cell>
          <cell r="C2431" t="str">
            <v>MARCO DE FERRO CANTONEIRA 1 1/4x1/8", C = 1.65M</v>
          </cell>
          <cell r="D2431" t="str">
            <v>CJ</v>
          </cell>
          <cell r="E2431">
            <v>78.23</v>
          </cell>
        </row>
        <row r="2432">
          <cell r="A2432" t="str">
            <v>48.32.12</v>
          </cell>
          <cell r="B2432" t="str">
            <v>SUDECAP</v>
          </cell>
          <cell r="C2432" t="str">
            <v>MARCO DE FERRO CANTONEIRA 1 1/4x1/8", C = 1,80M</v>
          </cell>
          <cell r="D2432" t="str">
            <v>CJ</v>
          </cell>
          <cell r="E2432">
            <v>73.099999999999994</v>
          </cell>
        </row>
        <row r="2433">
          <cell r="A2433" t="str">
            <v>48.32.16</v>
          </cell>
          <cell r="B2433" t="str">
            <v>SUDECAP</v>
          </cell>
          <cell r="C2433" t="str">
            <v>PERFIL CHAPA 18 P/ DIVIS.ARDOSIA D=18CM, H=1,80M</v>
          </cell>
          <cell r="D2433" t="str">
            <v>UN</v>
          </cell>
          <cell r="E2433">
            <v>58.08</v>
          </cell>
        </row>
        <row r="2434">
          <cell r="A2434" t="str">
            <v>48.32.17</v>
          </cell>
          <cell r="B2434" t="str">
            <v>SUDECAP</v>
          </cell>
          <cell r="C2434" t="str">
            <v>PERFIL CHAPA 18 P/ DIVIS. ARDOSIA D=10CM, H=1,80M</v>
          </cell>
          <cell r="D2434" t="str">
            <v>UN</v>
          </cell>
          <cell r="E2434">
            <v>34.28</v>
          </cell>
        </row>
        <row r="2435">
          <cell r="A2435" t="str">
            <v>48.42</v>
          </cell>
          <cell r="B2435" t="str">
            <v>SUDECAP</v>
          </cell>
          <cell r="C2435" t="str">
            <v>SERVICOS DIVERSOS</v>
          </cell>
        </row>
        <row r="2436">
          <cell r="A2436" t="str">
            <v>48.42.02</v>
          </cell>
          <cell r="B2436" t="str">
            <v>SUDECAP</v>
          </cell>
          <cell r="C2436" t="str">
            <v>ESCADA MARINHEIRO FERRO D= 3/4" C/ GUARDA CORPO</v>
          </cell>
          <cell r="D2436" t="str">
            <v>UN</v>
          </cell>
          <cell r="E2436">
            <v>2197.11</v>
          </cell>
        </row>
        <row r="2437">
          <cell r="A2437" t="str">
            <v>48.43</v>
          </cell>
          <cell r="B2437" t="str">
            <v>SUDECAP</v>
          </cell>
          <cell r="C2437" t="str">
            <v>GRELHAS E GRADES</v>
          </cell>
        </row>
        <row r="2438">
          <cell r="A2438" t="str">
            <v>48.43.19</v>
          </cell>
          <cell r="B2438" t="str">
            <v>SUDECAP</v>
          </cell>
          <cell r="C2438" t="str">
            <v>GRELHA DE ACO CA-25 D=1/2" C/5,25CM E L 1 1/4X1/8"</v>
          </cell>
          <cell r="D2438" t="str">
            <v>M</v>
          </cell>
          <cell r="E2438">
            <v>245.63</v>
          </cell>
        </row>
        <row r="2439">
          <cell r="A2439" t="str">
            <v>48.43.20</v>
          </cell>
          <cell r="B2439" t="str">
            <v>SUDECAP</v>
          </cell>
          <cell r="C2439" t="str">
            <v>GRADE DE FERRO REDONDO P/CAIXA COLETORA  25X25 CM</v>
          </cell>
          <cell r="D2439" t="str">
            <v>UN</v>
          </cell>
          <cell r="E2439">
            <v>115.88</v>
          </cell>
        </row>
        <row r="2440">
          <cell r="A2440" t="str">
            <v>48.43.21</v>
          </cell>
          <cell r="B2440" t="str">
            <v>SUDECAP</v>
          </cell>
          <cell r="C2440" t="str">
            <v>GRELHA DE FERRO REDONDO P/CAIXA COLETORA  30X30 CM</v>
          </cell>
          <cell r="D2440" t="str">
            <v>UN</v>
          </cell>
          <cell r="E2440">
            <v>145.11000000000001</v>
          </cell>
        </row>
        <row r="2441">
          <cell r="A2441" t="str">
            <v>48.43.22</v>
          </cell>
          <cell r="B2441" t="str">
            <v>SUDECAP</v>
          </cell>
          <cell r="C2441" t="str">
            <v>GRELHA DE FERRO REDONDO P/CAIXA COLETORA  40X40 CM</v>
          </cell>
          <cell r="D2441" t="str">
            <v>UN</v>
          </cell>
          <cell r="E2441">
            <v>224.13</v>
          </cell>
        </row>
        <row r="2442">
          <cell r="A2442" t="str">
            <v>48.43.23</v>
          </cell>
          <cell r="B2442" t="str">
            <v>SUDECAP</v>
          </cell>
          <cell r="C2442" t="str">
            <v>GRELHA DE FERRO REDOMDO P/CAIXA COLETORA  50X50 CM</v>
          </cell>
          <cell r="D2442" t="str">
            <v>UN</v>
          </cell>
          <cell r="E2442">
            <v>318.58999999999997</v>
          </cell>
        </row>
        <row r="2443">
          <cell r="A2443" t="str">
            <v>48.43.24</v>
          </cell>
          <cell r="B2443" t="str">
            <v>SUDECAP</v>
          </cell>
          <cell r="C2443" t="str">
            <v>GRELHA DE FERRO REDONDO P/CAIXA COLETORA  60X60 CM</v>
          </cell>
          <cell r="D2443" t="str">
            <v>UN</v>
          </cell>
          <cell r="E2443">
            <v>384.44</v>
          </cell>
        </row>
        <row r="2444">
          <cell r="A2444" t="str">
            <v>48.43.25</v>
          </cell>
          <cell r="B2444" t="str">
            <v>SUDECAP</v>
          </cell>
          <cell r="C2444" t="str">
            <v>GRELHA DE ACO CA-25, D=1/2",C/5,25CM E 3/4",L=32CM</v>
          </cell>
          <cell r="D2444" t="str">
            <v>M</v>
          </cell>
          <cell r="E2444">
            <v>242</v>
          </cell>
        </row>
        <row r="2445">
          <cell r="A2445" t="str">
            <v>48.43.26</v>
          </cell>
          <cell r="B2445" t="str">
            <v>SUDECAP</v>
          </cell>
          <cell r="C2445" t="str">
            <v>GRELHA DE FERRO REDONDO P/CAIXA COLETORA  70X70 CM</v>
          </cell>
          <cell r="D2445" t="str">
            <v>UN</v>
          </cell>
          <cell r="E2445">
            <v>484</v>
          </cell>
        </row>
        <row r="2446">
          <cell r="A2446" t="str">
            <v>48.43.27</v>
          </cell>
          <cell r="B2446" t="str">
            <v>SUDECAP</v>
          </cell>
          <cell r="C2446" t="str">
            <v>GRELHA DE FERRO REDONDO P/CAIXA COLETORA  80X80 CM</v>
          </cell>
          <cell r="D2446" t="str">
            <v>UN</v>
          </cell>
          <cell r="E2446">
            <v>591.20000000000005</v>
          </cell>
        </row>
        <row r="2447">
          <cell r="A2447" t="str">
            <v>48.43.28</v>
          </cell>
          <cell r="B2447" t="str">
            <v>SUDECAP</v>
          </cell>
          <cell r="C2447" t="str">
            <v>GRELHA DE FERRO REDONDO P/CAIXA COLETORA  90X90 CM</v>
          </cell>
          <cell r="D2447" t="str">
            <v>UN</v>
          </cell>
          <cell r="E2447">
            <v>685.78</v>
          </cell>
        </row>
        <row r="2448">
          <cell r="A2448" t="str">
            <v>48.43.29</v>
          </cell>
          <cell r="B2448" t="str">
            <v>SUDECAP</v>
          </cell>
          <cell r="C2448" t="str">
            <v>GRELHA FERRO REDONDO P/ CAIXA COLETRORA 100X100 CM</v>
          </cell>
          <cell r="D2448" t="str">
            <v>UN</v>
          </cell>
          <cell r="E2448">
            <v>787.06</v>
          </cell>
        </row>
        <row r="2449">
          <cell r="A2449" t="str">
            <v>48.43.40</v>
          </cell>
          <cell r="B2449" t="str">
            <v>SUDECAP</v>
          </cell>
          <cell r="C2449" t="str">
            <v>CONJUNTO QUADRO E GRELHA DE PV DE CANAL, I = 6"</v>
          </cell>
          <cell r="D2449" t="str">
            <v>CJ</v>
          </cell>
          <cell r="E2449">
            <v>6494.04</v>
          </cell>
        </row>
        <row r="2450">
          <cell r="A2450" t="str">
            <v>48.43.50</v>
          </cell>
          <cell r="B2450" t="str">
            <v>SUDECAP</v>
          </cell>
          <cell r="C2450" t="str">
            <v>GRADE CHAPA 3/4"X1/8" FERRO 1/4"P/ REFLETOR 70X70</v>
          </cell>
          <cell r="D2450" t="str">
            <v>UN</v>
          </cell>
          <cell r="E2450">
            <v>341.87</v>
          </cell>
        </row>
        <row r="2451">
          <cell r="A2451" t="str">
            <v>48.43.51</v>
          </cell>
          <cell r="B2451" t="str">
            <v>SUDECAP</v>
          </cell>
          <cell r="C2451" t="str">
            <v>GRADE CHAPA 3/4"x1/8",FERRO 1/4" P/REFLETOR 90x90</v>
          </cell>
          <cell r="D2451" t="str">
            <v>UN</v>
          </cell>
          <cell r="E2451">
            <v>506.17</v>
          </cell>
        </row>
        <row r="2452">
          <cell r="A2452" t="str">
            <v>48.43.55</v>
          </cell>
          <cell r="B2452" t="str">
            <v>SUDECAP</v>
          </cell>
          <cell r="C2452" t="str">
            <v>GRADE DE FERRO QUADRADO DE 3/4" E 3/8"</v>
          </cell>
          <cell r="D2452" t="str">
            <v>UN</v>
          </cell>
          <cell r="E2452">
            <v>170.19</v>
          </cell>
        </row>
        <row r="2453">
          <cell r="A2453" t="str">
            <v>48.49</v>
          </cell>
          <cell r="B2453" t="str">
            <v>SUDECAP</v>
          </cell>
          <cell r="C2453" t="str">
            <v>CANTONEIRA E MASTRO</v>
          </cell>
        </row>
        <row r="2454">
          <cell r="A2454" t="str">
            <v>48.49.20</v>
          </cell>
          <cell r="B2454" t="str">
            <v>SUDECAP</v>
          </cell>
          <cell r="C2454" t="str">
            <v>CONJ. QUADRO E CANTONEIRA 3" P/ TAMPA DE CONCRETO</v>
          </cell>
          <cell r="D2454" t="str">
            <v>M</v>
          </cell>
          <cell r="E2454">
            <v>141.57</v>
          </cell>
        </row>
        <row r="2455">
          <cell r="A2455" t="str">
            <v>48.49.22</v>
          </cell>
          <cell r="B2455" t="str">
            <v>SUDECAP</v>
          </cell>
          <cell r="C2455" t="str">
            <v>CONJ.QUADRO E CANTONEIRA 2" E 1 3/4" P/TAMPA CONC.</v>
          </cell>
          <cell r="D2455" t="str">
            <v>M</v>
          </cell>
          <cell r="E2455">
            <v>77.680000000000007</v>
          </cell>
        </row>
        <row r="2456">
          <cell r="A2456" t="str">
            <v>48.49.25</v>
          </cell>
          <cell r="B2456" t="str">
            <v>SUDECAP</v>
          </cell>
          <cell r="C2456" t="str">
            <v>CANTONEIRA FERRO 1 1/2x3/16" COMP=1,1M C/CUMBADOR</v>
          </cell>
          <cell r="D2456" t="str">
            <v>UN</v>
          </cell>
          <cell r="E2456">
            <v>60.61</v>
          </cell>
        </row>
        <row r="2457">
          <cell r="A2457" t="str">
            <v>48.49.51</v>
          </cell>
          <cell r="B2457" t="str">
            <v>SUDECAP</v>
          </cell>
          <cell r="C2457" t="str">
            <v>MASTRO DE BANDEIRA PADRAO SUDECAP F.G. D= 2",H= 6M</v>
          </cell>
          <cell r="D2457" t="str">
            <v>UN</v>
          </cell>
          <cell r="E2457">
            <v>843.83</v>
          </cell>
        </row>
        <row r="2458">
          <cell r="A2458" t="str">
            <v>48.70</v>
          </cell>
          <cell r="B2458" t="str">
            <v>SUDECAP</v>
          </cell>
          <cell r="C2458" t="str">
            <v>SERRALHERIA - GRUPO ESCOLAR</v>
          </cell>
        </row>
        <row r="2459">
          <cell r="A2459" t="str">
            <v>48.70.05</v>
          </cell>
          <cell r="B2459" t="str">
            <v>SUDECAP</v>
          </cell>
          <cell r="C2459" t="str">
            <v>J1 - JANELA DE CORRER DE FERRO 1x1/8" - 1,60x1,60M</v>
          </cell>
          <cell r="D2459" t="str">
            <v>UN</v>
          </cell>
          <cell r="E2459">
            <v>1212.8900000000001</v>
          </cell>
        </row>
        <row r="2460">
          <cell r="A2460" t="str">
            <v>48.70.06</v>
          </cell>
          <cell r="B2460" t="str">
            <v>SUDECAP</v>
          </cell>
          <cell r="C2460" t="str">
            <v>J9 - JANELA DE CORRER DE FERRO 1x1/8" - 3,00x1,60M</v>
          </cell>
          <cell r="D2460" t="str">
            <v>UN</v>
          </cell>
          <cell r="E2460">
            <v>1975.85</v>
          </cell>
        </row>
        <row r="2461">
          <cell r="A2461" t="str">
            <v>48.70.07</v>
          </cell>
          <cell r="B2461" t="str">
            <v>SUDECAP</v>
          </cell>
          <cell r="C2461" t="str">
            <v>J12- JANELA DE CORRER DE FERRO 1x1/8" - 2,00x1,60M</v>
          </cell>
          <cell r="D2461" t="str">
            <v>UN</v>
          </cell>
          <cell r="E2461">
            <v>1538.62</v>
          </cell>
        </row>
        <row r="2462">
          <cell r="A2462" t="str">
            <v>48.70.08</v>
          </cell>
          <cell r="B2462" t="str">
            <v>SUDECAP</v>
          </cell>
          <cell r="C2462" t="str">
            <v>J7- JANELA DE CORRER DE FERRO 1x1/8" - 2,60x1,60M</v>
          </cell>
          <cell r="D2462" t="str">
            <v>UN</v>
          </cell>
          <cell r="E2462">
            <v>1886.94</v>
          </cell>
        </row>
        <row r="2463">
          <cell r="A2463" t="str">
            <v>48.70.18</v>
          </cell>
          <cell r="B2463" t="str">
            <v>SUDECAP</v>
          </cell>
          <cell r="C2463" t="str">
            <v>J2 - BASCULANTE DE FERRO 1x1/8" - 1,60x0,50M</v>
          </cell>
          <cell r="D2463" t="str">
            <v>UN</v>
          </cell>
          <cell r="E2463">
            <v>622.11</v>
          </cell>
        </row>
        <row r="2464">
          <cell r="A2464" t="str">
            <v>48.70.19</v>
          </cell>
          <cell r="B2464" t="str">
            <v>SUDECAP</v>
          </cell>
          <cell r="C2464" t="str">
            <v>J2 - BASCULANTE DE FERRO 1x1/8" - 1,5x0,50M</v>
          </cell>
          <cell r="D2464" t="str">
            <v>UN</v>
          </cell>
          <cell r="E2464">
            <v>586.87</v>
          </cell>
        </row>
        <row r="2465">
          <cell r="A2465" t="str">
            <v>48.70.20</v>
          </cell>
          <cell r="B2465" t="str">
            <v>SUDECAP</v>
          </cell>
          <cell r="C2465" t="str">
            <v>J3 - BASCULANTE DE FERRO 1x1/8" - 2,30x0,50M</v>
          </cell>
          <cell r="D2465" t="str">
            <v>UN</v>
          </cell>
          <cell r="E2465">
            <v>853.31</v>
          </cell>
        </row>
        <row r="2466">
          <cell r="A2466" t="str">
            <v>48.70.21</v>
          </cell>
          <cell r="B2466" t="str">
            <v>SUDECAP</v>
          </cell>
          <cell r="C2466" t="str">
            <v>J4 - BASCULANTE DE FERRO 1x1/8" - 3,20x0,50M</v>
          </cell>
          <cell r="D2466" t="str">
            <v>UN</v>
          </cell>
          <cell r="E2466">
            <v>1143.24</v>
          </cell>
        </row>
        <row r="2467">
          <cell r="A2467" t="str">
            <v>48.70.22</v>
          </cell>
          <cell r="B2467" t="str">
            <v>SUDECAP</v>
          </cell>
          <cell r="C2467" t="str">
            <v>J11- BASCULANTE DE FERRO 1x1/8" - 2,00x0,50M</v>
          </cell>
          <cell r="D2467" t="str">
            <v>UN</v>
          </cell>
          <cell r="E2467">
            <v>783.35</v>
          </cell>
        </row>
        <row r="2468">
          <cell r="A2468" t="str">
            <v>48.70.23</v>
          </cell>
          <cell r="B2468" t="str">
            <v>SUDECAP</v>
          </cell>
          <cell r="C2468" t="str">
            <v>J5 - BASCULANTE DE FERRO 1x1/8" - 2,60x0,50M</v>
          </cell>
          <cell r="D2468" t="str">
            <v>UN</v>
          </cell>
          <cell r="E2468">
            <v>958.53</v>
          </cell>
        </row>
        <row r="2469">
          <cell r="A2469" t="str">
            <v>48.70.35</v>
          </cell>
          <cell r="B2469" t="str">
            <v>SUDECAP</v>
          </cell>
          <cell r="C2469" t="str">
            <v>PF1- PORTA DE ABRIR CHAPA DOBRADA 1FL.- 0,80x2,10M</v>
          </cell>
          <cell r="D2469" t="str">
            <v>UN</v>
          </cell>
          <cell r="E2469">
            <v>1370.51</v>
          </cell>
        </row>
        <row r="2470">
          <cell r="A2470" t="str">
            <v>48.70.36</v>
          </cell>
          <cell r="B2470" t="str">
            <v>SUDECAP</v>
          </cell>
          <cell r="C2470" t="str">
            <v>PF2- PORTA DE ABRIR CHAPA DOBRADA 1FL.- 0,60x2,10M</v>
          </cell>
          <cell r="D2470" t="str">
            <v>UN</v>
          </cell>
          <cell r="E2470">
            <v>1149.76</v>
          </cell>
        </row>
        <row r="2471">
          <cell r="A2471" t="str">
            <v>48.70.37</v>
          </cell>
          <cell r="B2471" t="str">
            <v>SUDECAP</v>
          </cell>
          <cell r="C2471" t="str">
            <v>PF7- PORTA DE ABRIR CHAPA DOBRADA 1 FL.- 1,0x2,10M</v>
          </cell>
          <cell r="D2471" t="str">
            <v>UN</v>
          </cell>
          <cell r="E2471">
            <v>1628.61</v>
          </cell>
        </row>
        <row r="2472">
          <cell r="A2472" t="str">
            <v>48.70.39</v>
          </cell>
          <cell r="B2472" t="str">
            <v>SUDECAP</v>
          </cell>
          <cell r="C2472" t="str">
            <v>PF6- PORTA DE ABRIR CHAPA DOBRADA 2FL. 1,60x2,10M</v>
          </cell>
          <cell r="D2472" t="str">
            <v>UN</v>
          </cell>
          <cell r="E2472">
            <v>2269.37</v>
          </cell>
        </row>
        <row r="2473">
          <cell r="A2473" t="str">
            <v>48.70.42</v>
          </cell>
          <cell r="B2473" t="str">
            <v>SUDECAP</v>
          </cell>
          <cell r="C2473" t="str">
            <v>PF3- PORTA DE CORRER FERRO 1x1/8" 1FL.- 1,10x2,10M</v>
          </cell>
          <cell r="D2473" t="str">
            <v>UN</v>
          </cell>
          <cell r="E2473">
            <v>1827.72</v>
          </cell>
        </row>
        <row r="2474">
          <cell r="A2474" t="str">
            <v>48.70.43</v>
          </cell>
          <cell r="B2474" t="str">
            <v>SUDECAP</v>
          </cell>
          <cell r="C2474" t="str">
            <v>PF4- PORTA DE CORRER CHAPA DOBRADA 2 FL.1,50x2,10M</v>
          </cell>
          <cell r="D2474" t="str">
            <v>UN</v>
          </cell>
          <cell r="E2474">
            <v>2482.56</v>
          </cell>
        </row>
        <row r="2475">
          <cell r="A2475" t="str">
            <v>48.70.59</v>
          </cell>
          <cell r="B2475" t="str">
            <v>SUDECAP</v>
          </cell>
          <cell r="C2475" t="str">
            <v>PE-3 PORATAO DE ABRIR EM TUBO E TELA 2 FLS.3,0x2,4</v>
          </cell>
          <cell r="D2475" t="str">
            <v>UN</v>
          </cell>
          <cell r="E2475">
            <v>2279.23</v>
          </cell>
        </row>
        <row r="2476">
          <cell r="A2476" t="str">
            <v>48.70.60</v>
          </cell>
          <cell r="B2476" t="str">
            <v>SUDECAP</v>
          </cell>
          <cell r="C2476" t="str">
            <v>PT1- PORTAO DE ABRIR TUBO E TELA 2FL. - 3,00x2,50M</v>
          </cell>
          <cell r="D2476" t="str">
            <v>UN</v>
          </cell>
          <cell r="E2476">
            <v>2824.29</v>
          </cell>
        </row>
        <row r="2477">
          <cell r="A2477" t="str">
            <v>48.70.62</v>
          </cell>
          <cell r="B2477" t="str">
            <v>SUDECAP</v>
          </cell>
          <cell r="C2477" t="str">
            <v>PT2- PORTAO DE ABRIR FERRO E TELA 1FL.- 0,80x1,25M</v>
          </cell>
          <cell r="D2477" t="str">
            <v>UN</v>
          </cell>
          <cell r="E2477">
            <v>351.19</v>
          </cell>
        </row>
        <row r="2478">
          <cell r="A2478" t="str">
            <v>48.70.64</v>
          </cell>
          <cell r="B2478" t="str">
            <v>SUDECAP</v>
          </cell>
          <cell r="C2478" t="str">
            <v>PT3- PORTAO DE ABRIR FERRO E TELA 2FL.- 1,00x1,60M</v>
          </cell>
          <cell r="D2478" t="str">
            <v>UN</v>
          </cell>
          <cell r="E2478">
            <v>597.32000000000005</v>
          </cell>
        </row>
        <row r="2479">
          <cell r="A2479" t="str">
            <v>48.70.65</v>
          </cell>
          <cell r="B2479" t="str">
            <v>SUDECAP</v>
          </cell>
          <cell r="C2479" t="str">
            <v>PE4- PORTAO DE ABRIR TUBO E TELA 1 FL. 1,20x2,0M</v>
          </cell>
          <cell r="D2479" t="str">
            <v>UN</v>
          </cell>
          <cell r="E2479">
            <v>941.73</v>
          </cell>
        </row>
        <row r="2480">
          <cell r="A2480" t="str">
            <v>48.70.89</v>
          </cell>
          <cell r="B2480" t="str">
            <v>SUDECAP</v>
          </cell>
          <cell r="C2480" t="str">
            <v>ALCAPAO CHAPA GALV. 18, 0,60x0,60M INCL. CAIXILHO</v>
          </cell>
          <cell r="D2480" t="str">
            <v>UN</v>
          </cell>
          <cell r="E2480">
            <v>126.82</v>
          </cell>
        </row>
        <row r="2481">
          <cell r="A2481" t="str">
            <v>48.70.90</v>
          </cell>
          <cell r="B2481" t="str">
            <v>SUDECAP</v>
          </cell>
          <cell r="C2481" t="str">
            <v>ALCAPAO DE CHAPA 18, 0,80x0,80M, INCL. CAIXILHO</v>
          </cell>
          <cell r="D2481" t="str">
            <v>UN</v>
          </cell>
          <cell r="E2481">
            <v>300.45</v>
          </cell>
        </row>
        <row r="2482">
          <cell r="A2482" t="str">
            <v>48.70.91</v>
          </cell>
          <cell r="B2482" t="str">
            <v>SUDECAP</v>
          </cell>
          <cell r="C2482" t="str">
            <v>GRADE DE FERRO QUADRADO 3/8" - 1,60x0,50 M</v>
          </cell>
          <cell r="D2482" t="str">
            <v>UN</v>
          </cell>
          <cell r="E2482">
            <v>239.9</v>
          </cell>
        </row>
        <row r="2483">
          <cell r="A2483" t="str">
            <v>48.70.92</v>
          </cell>
          <cell r="B2483" t="str">
            <v>SUDECAP</v>
          </cell>
          <cell r="C2483" t="str">
            <v>GRADE DE FERRO QUADRADO 3/8" - 1,60x1,60 M</v>
          </cell>
          <cell r="D2483" t="str">
            <v>UN</v>
          </cell>
          <cell r="E2483">
            <v>644.67999999999995</v>
          </cell>
        </row>
        <row r="2484">
          <cell r="A2484" t="str">
            <v>48.70.93</v>
          </cell>
          <cell r="B2484" t="str">
            <v>SUDECAP</v>
          </cell>
          <cell r="C2484" t="str">
            <v>GRADE DE FERRO QUADRADO 3/8" - 2,60x1,60 M</v>
          </cell>
          <cell r="D2484" t="str">
            <v>UN</v>
          </cell>
          <cell r="E2484">
            <v>1043.17</v>
          </cell>
        </row>
        <row r="2485">
          <cell r="A2485" t="str">
            <v>48.70.95</v>
          </cell>
          <cell r="B2485" t="str">
            <v>SUDECAP</v>
          </cell>
          <cell r="C2485" t="str">
            <v>MAO FRANCESA PARA ENGRAD. CERAMICO 0,35x1,00 M</v>
          </cell>
          <cell r="D2485" t="str">
            <v>UN</v>
          </cell>
          <cell r="E2485">
            <v>94.98</v>
          </cell>
        </row>
        <row r="2486">
          <cell r="A2486" t="str">
            <v>48.70.96</v>
          </cell>
          <cell r="B2486" t="str">
            <v>SUDECAP</v>
          </cell>
          <cell r="C2486" t="str">
            <v>MAO FRANCESA P/ ENGRAD. CERAMICO 0,50x1,50 M</v>
          </cell>
          <cell r="D2486" t="str">
            <v>UN</v>
          </cell>
          <cell r="E2486">
            <v>121.32</v>
          </cell>
        </row>
        <row r="2487">
          <cell r="A2487" t="str">
            <v>48.70.97</v>
          </cell>
          <cell r="B2487" t="str">
            <v>SUDECAP</v>
          </cell>
          <cell r="C2487" t="str">
            <v>MAO FRANCESA PARA ENGRAD. CERAMICO 4,20x1,60 M</v>
          </cell>
          <cell r="D2487" t="str">
            <v>UN</v>
          </cell>
          <cell r="E2487">
            <v>1159.57</v>
          </cell>
        </row>
        <row r="2488">
          <cell r="A2488" t="str">
            <v>48.70.98</v>
          </cell>
          <cell r="B2488" t="str">
            <v>SUDECAP</v>
          </cell>
          <cell r="C2488" t="str">
            <v>GRADE DE TELA ARTISTICA FIO 12, MALHA 25 MM</v>
          </cell>
          <cell r="D2488" t="str">
            <v>M2</v>
          </cell>
          <cell r="E2488">
            <v>172.2</v>
          </cell>
        </row>
        <row r="2489">
          <cell r="A2489" t="str">
            <v>48.72</v>
          </cell>
          <cell r="B2489" t="str">
            <v>SUDECAP</v>
          </cell>
          <cell r="C2489" t="str">
            <v>SERRALHERIA - POLICLINICA</v>
          </cell>
        </row>
        <row r="2490">
          <cell r="A2490" t="str">
            <v>48.72.05</v>
          </cell>
          <cell r="B2490" t="str">
            <v>SUDECAP</v>
          </cell>
          <cell r="C2490" t="str">
            <v>J1 - JANELA DE CORRER DE FERRO 1x1/8" - 1,50x1,50M</v>
          </cell>
          <cell r="D2490" t="str">
            <v>UN</v>
          </cell>
          <cell r="E2490">
            <v>819.41</v>
          </cell>
        </row>
        <row r="2491">
          <cell r="A2491" t="str">
            <v>48.72.10</v>
          </cell>
          <cell r="B2491" t="str">
            <v>SUDECAP</v>
          </cell>
          <cell r="C2491" t="str">
            <v>J2 - BASCULANTE DE FERRO 1x1/8" - 0,45x1,50M</v>
          </cell>
          <cell r="D2491" t="str">
            <v>UN</v>
          </cell>
          <cell r="E2491">
            <v>386.72</v>
          </cell>
        </row>
        <row r="2492">
          <cell r="A2492" t="str">
            <v>48.72.12</v>
          </cell>
          <cell r="B2492" t="str">
            <v>SUDECAP</v>
          </cell>
          <cell r="C2492" t="str">
            <v>J4 - BASCULANTE DE FERRO 1x1/8" - 1,20x3,00M</v>
          </cell>
          <cell r="D2492" t="str">
            <v>UN</v>
          </cell>
          <cell r="E2492">
            <v>859.43</v>
          </cell>
        </row>
        <row r="2493">
          <cell r="A2493" t="str">
            <v>48.72.14</v>
          </cell>
          <cell r="B2493" t="str">
            <v>SUDECAP</v>
          </cell>
          <cell r="C2493" t="str">
            <v>BASCULANTE DE FERRO DE 1x1/8" - 1,50x0,90M</v>
          </cell>
          <cell r="D2493" t="str">
            <v>UN</v>
          </cell>
          <cell r="E2493">
            <v>636.55999999999995</v>
          </cell>
        </row>
        <row r="2494">
          <cell r="A2494" t="str">
            <v>48.72.20</v>
          </cell>
          <cell r="B2494" t="str">
            <v>SUDECAP</v>
          </cell>
          <cell r="C2494" t="str">
            <v>J3 - MAXIMO AR DE METALON - 1,65x2,90M</v>
          </cell>
          <cell r="D2494" t="str">
            <v>UN</v>
          </cell>
          <cell r="E2494">
            <v>1764.71</v>
          </cell>
        </row>
        <row r="2495">
          <cell r="A2495" t="str">
            <v>48.72.22</v>
          </cell>
          <cell r="B2495" t="str">
            <v>SUDECAP</v>
          </cell>
          <cell r="C2495" t="str">
            <v>J5 - MAXIMO AR DE METALON - 1,65x3,20M</v>
          </cell>
          <cell r="D2495" t="str">
            <v>UN</v>
          </cell>
          <cell r="E2495">
            <v>2583.1</v>
          </cell>
        </row>
        <row r="2496">
          <cell r="A2496" t="str">
            <v>48.72.26</v>
          </cell>
          <cell r="B2496" t="str">
            <v>SUDECAP</v>
          </cell>
          <cell r="C2496" t="str">
            <v>J7 - VENEZIANA DE CHAPA DOBRADA - 0,90x0,30M</v>
          </cell>
          <cell r="D2496" t="str">
            <v>UN</v>
          </cell>
          <cell r="E2496">
            <v>233.33</v>
          </cell>
        </row>
        <row r="2497">
          <cell r="A2497" t="str">
            <v>48.72.35</v>
          </cell>
          <cell r="B2497" t="str">
            <v>SUDECAP</v>
          </cell>
          <cell r="C2497" t="str">
            <v>P4 - PORTA DE ABRIR DE METALON 1FL. - 1,00x2,90M</v>
          </cell>
          <cell r="D2497" t="str">
            <v>UN</v>
          </cell>
          <cell r="E2497">
            <v>2223.77</v>
          </cell>
        </row>
        <row r="2498">
          <cell r="A2498" t="str">
            <v>48.72.50</v>
          </cell>
          <cell r="B2498" t="str">
            <v>SUDECAP</v>
          </cell>
          <cell r="C2498" t="str">
            <v>GUARDA-CORPO TUBO GV 2" E 1",3 PC. HORIZ. FIX.PISO</v>
          </cell>
          <cell r="D2498" t="str">
            <v>M</v>
          </cell>
          <cell r="E2498">
            <v>406.05</v>
          </cell>
        </row>
        <row r="2499">
          <cell r="A2499" t="str">
            <v>48.72.60</v>
          </cell>
          <cell r="B2499" t="str">
            <v>SUDECAP</v>
          </cell>
          <cell r="C2499" t="str">
            <v>BRISE SOLEIL DE METALON/CHAPA VENEZIANA 1,60x1,60M</v>
          </cell>
          <cell r="D2499" t="str">
            <v>UN</v>
          </cell>
          <cell r="E2499">
            <v>1438.34</v>
          </cell>
        </row>
        <row r="2500">
          <cell r="A2500" t="str">
            <v>48.72.65</v>
          </cell>
          <cell r="B2500" t="str">
            <v>SUDECAP</v>
          </cell>
          <cell r="C2500" t="str">
            <v>ALCAPAO DE CHAPA GALV.18, 0,60x0,60M,INCL.CAIXILHO</v>
          </cell>
          <cell r="D2500" t="str">
            <v>UN</v>
          </cell>
          <cell r="E2500">
            <v>203.78</v>
          </cell>
        </row>
        <row r="2501">
          <cell r="A2501" t="str">
            <v>48.72.90</v>
          </cell>
          <cell r="B2501" t="str">
            <v>SUDECAP</v>
          </cell>
          <cell r="C2501" t="str">
            <v>ILUMINACAO ZENITAL DE FERRO, CANTONEIRA 1,00x1,00M</v>
          </cell>
          <cell r="D2501" t="str">
            <v>UN</v>
          </cell>
          <cell r="E2501">
            <v>385.63</v>
          </cell>
        </row>
        <row r="2502">
          <cell r="A2502" t="str">
            <v>48.73</v>
          </cell>
          <cell r="B2502" t="str">
            <v>SUDECAP</v>
          </cell>
          <cell r="C2502" t="str">
            <v>SERRALHERIA - VESTIARIO PADRAO</v>
          </cell>
        </row>
        <row r="2503">
          <cell r="A2503" t="str">
            <v>48.73.01</v>
          </cell>
          <cell r="B2503" t="str">
            <v>SUDECAP</v>
          </cell>
          <cell r="C2503" t="str">
            <v>CESTO METALICO DE 45x45x50 CM COM TELA ARTISTICA</v>
          </cell>
          <cell r="D2503" t="str">
            <v>UN</v>
          </cell>
          <cell r="E2503">
            <v>221.46</v>
          </cell>
        </row>
        <row r="2504">
          <cell r="A2504" t="str">
            <v>48.74</v>
          </cell>
          <cell r="B2504" t="str">
            <v>SUDECAP</v>
          </cell>
          <cell r="C2504" t="str">
            <v>SERRALHERIA - UNIDADE DE SAUDE</v>
          </cell>
        </row>
        <row r="2505">
          <cell r="A2505" t="str">
            <v>48.74.05</v>
          </cell>
          <cell r="B2505" t="str">
            <v>SUDECAP</v>
          </cell>
          <cell r="C2505" t="str">
            <v>MAXIMO AR DE METALON - 0,60x1,20M</v>
          </cell>
          <cell r="D2505" t="str">
            <v>UN</v>
          </cell>
          <cell r="E2505">
            <v>438.61</v>
          </cell>
        </row>
        <row r="2506">
          <cell r="A2506" t="str">
            <v>48.74.06</v>
          </cell>
          <cell r="B2506" t="str">
            <v>SUDECAP</v>
          </cell>
          <cell r="C2506" t="str">
            <v>MAXIMO AR DE METALON - 0,60x2,00M</v>
          </cell>
          <cell r="D2506" t="str">
            <v>UN</v>
          </cell>
          <cell r="E2506">
            <v>723.73</v>
          </cell>
        </row>
        <row r="2507">
          <cell r="A2507" t="str">
            <v>48.74.15</v>
          </cell>
          <cell r="B2507" t="str">
            <v>SUDECAP</v>
          </cell>
          <cell r="C2507" t="str">
            <v>CAIXILHO FIXO DE METALON - 1,20x0,30M</v>
          </cell>
          <cell r="D2507" t="str">
            <v>UN</v>
          </cell>
          <cell r="E2507">
            <v>198.35</v>
          </cell>
        </row>
        <row r="2508">
          <cell r="A2508" t="str">
            <v>48.74.20</v>
          </cell>
          <cell r="B2508" t="str">
            <v>SUDECAP</v>
          </cell>
          <cell r="C2508" t="str">
            <v>PORTA DE CORRER DE METALON - 0,90x2,20M</v>
          </cell>
          <cell r="D2508" t="str">
            <v>UN</v>
          </cell>
          <cell r="E2508">
            <v>1672.61</v>
          </cell>
        </row>
        <row r="2509">
          <cell r="A2509" t="str">
            <v>48.74.25</v>
          </cell>
          <cell r="B2509" t="str">
            <v>SUDECAP</v>
          </cell>
          <cell r="C2509" t="str">
            <v>PORTAO DE ABRIR CHAPA TRAPEZOIDAL 2FL.- 3,00x2,40M</v>
          </cell>
          <cell r="D2509" t="str">
            <v>UN</v>
          </cell>
          <cell r="E2509">
            <v>3920.53</v>
          </cell>
        </row>
        <row r="2510">
          <cell r="A2510" t="str">
            <v>48.74.26</v>
          </cell>
          <cell r="B2510" t="str">
            <v>SUDECAP</v>
          </cell>
          <cell r="C2510" t="str">
            <v>PORTAO DE ABRIR CHAPA TRAPEZOIDAL 1FL.- 1,20x2,10M</v>
          </cell>
          <cell r="D2510" t="str">
            <v>UN</v>
          </cell>
          <cell r="E2510">
            <v>1845.06</v>
          </cell>
        </row>
        <row r="2511">
          <cell r="A2511" t="str">
            <v>48.74.40</v>
          </cell>
          <cell r="B2511" t="str">
            <v>SUDECAP</v>
          </cell>
          <cell r="C2511" t="str">
            <v>GRADE DE FERRO QUADRADO 3/8" - 0,60x1,20M</v>
          </cell>
          <cell r="D2511" t="str">
            <v>UN</v>
          </cell>
          <cell r="E2511">
            <v>217.12</v>
          </cell>
        </row>
        <row r="2512">
          <cell r="A2512" t="str">
            <v>48.74.50</v>
          </cell>
          <cell r="B2512" t="str">
            <v>SUDECAP</v>
          </cell>
          <cell r="C2512" t="str">
            <v>GUICHE DE ABRIR DE METALON 2FL. - 0,50x0,70M</v>
          </cell>
          <cell r="D2512" t="str">
            <v>UN</v>
          </cell>
          <cell r="E2512">
            <v>454.92</v>
          </cell>
        </row>
        <row r="2513">
          <cell r="A2513" t="str">
            <v>48.76</v>
          </cell>
          <cell r="B2513" t="str">
            <v>SUDECAP</v>
          </cell>
          <cell r="C2513" t="str">
            <v>SERRALHERIA - CENTRO DE SAUDE (CODEURB)</v>
          </cell>
        </row>
        <row r="2514">
          <cell r="A2514" t="str">
            <v>48.76.05</v>
          </cell>
          <cell r="B2514" t="str">
            <v>SUDECAP</v>
          </cell>
          <cell r="C2514" t="str">
            <v>JF1- BASCULANTE DE FERRO - 3/4x1/8" - 3.0x1.0 M</v>
          </cell>
          <cell r="D2514" t="str">
            <v>UN</v>
          </cell>
          <cell r="E2514">
            <v>1528.5</v>
          </cell>
        </row>
        <row r="2515">
          <cell r="A2515" t="str">
            <v>48.76.09</v>
          </cell>
          <cell r="B2515" t="str">
            <v>SUDECAP</v>
          </cell>
          <cell r="C2515" t="str">
            <v>JF3- BASCULANTE DE FERRO - 3/4x1/8" - 0.5x1.0 M</v>
          </cell>
          <cell r="D2515" t="str">
            <v>UN</v>
          </cell>
          <cell r="E2515">
            <v>436.48</v>
          </cell>
        </row>
        <row r="2516">
          <cell r="A2516" t="str">
            <v>48.76.11</v>
          </cell>
          <cell r="B2516" t="str">
            <v>SUDECAP</v>
          </cell>
          <cell r="C2516" t="str">
            <v>JF4- BASCULANTE DE FERRO - 3/4x1/8" - 1.1x1.5 M</v>
          </cell>
          <cell r="D2516" t="str">
            <v>UN</v>
          </cell>
          <cell r="E2516">
            <v>932.64</v>
          </cell>
        </row>
        <row r="2517">
          <cell r="A2517" t="str">
            <v>48.76.12</v>
          </cell>
          <cell r="B2517" t="str">
            <v>SUDECAP</v>
          </cell>
          <cell r="C2517" t="str">
            <v>JF4A- BASCULANTE DE FERRO - 3/4x1/8" - 1.1x1.5 M</v>
          </cell>
          <cell r="D2517" t="str">
            <v>UN</v>
          </cell>
          <cell r="E2517">
            <v>932.64</v>
          </cell>
        </row>
        <row r="2518">
          <cell r="A2518" t="str">
            <v>48.76.14</v>
          </cell>
          <cell r="B2518" t="str">
            <v>SUDECAP</v>
          </cell>
          <cell r="C2518" t="str">
            <v>JF5- BASCULANTE DE FERRO - 3/4x1/8" - 0.5x2.8 M</v>
          </cell>
          <cell r="D2518" t="str">
            <v>UN</v>
          </cell>
          <cell r="E2518">
            <v>676.86</v>
          </cell>
        </row>
        <row r="2519">
          <cell r="A2519" t="str">
            <v>48.76.25</v>
          </cell>
          <cell r="B2519" t="str">
            <v>SUDECAP</v>
          </cell>
          <cell r="C2519" t="str">
            <v>PF1- PORTA DE CORRER - METALON/FERRO - 2.625x2.8 M</v>
          </cell>
          <cell r="D2519" t="str">
            <v>UN</v>
          </cell>
          <cell r="E2519">
            <v>2811.17</v>
          </cell>
        </row>
        <row r="2520">
          <cell r="A2520" t="str">
            <v>48.76.27</v>
          </cell>
          <cell r="B2520" t="str">
            <v>SUDECAP</v>
          </cell>
          <cell r="C2520" t="str">
            <v>PF2- PORTA DE ABRIR - VENEZIANA-CHAPA - 0.7x2.8 M</v>
          </cell>
          <cell r="D2520" t="str">
            <v>UN</v>
          </cell>
          <cell r="E2520">
            <v>1755.1</v>
          </cell>
        </row>
        <row r="2521">
          <cell r="A2521" t="str">
            <v>48.76.29</v>
          </cell>
          <cell r="B2521" t="str">
            <v>SUDECAP</v>
          </cell>
          <cell r="C2521" t="str">
            <v>PF2A- PORTA DE ABRIR - VENEZIANA-CHAPA - 0.8x2.8 M</v>
          </cell>
          <cell r="D2521" t="str">
            <v>UN</v>
          </cell>
          <cell r="E2521">
            <v>1857.37</v>
          </cell>
        </row>
        <row r="2522">
          <cell r="A2522" t="str">
            <v>48.76.30</v>
          </cell>
          <cell r="B2522" t="str">
            <v>SUDECAP</v>
          </cell>
          <cell r="C2522" t="str">
            <v>PF2B- PORTA DE ABRIR - VENEZIANA-CHAPA - 0.9x2.8 M</v>
          </cell>
          <cell r="D2522" t="str">
            <v>UN</v>
          </cell>
          <cell r="E2522">
            <v>1965.82</v>
          </cell>
        </row>
        <row r="2523">
          <cell r="A2523" t="str">
            <v>48.76.50</v>
          </cell>
          <cell r="B2523" t="str">
            <v>SUDECAP</v>
          </cell>
          <cell r="C2523" t="str">
            <v>PORTAO DE METALON 50x20 A CADA 15 CM - 2.2x2.0 M</v>
          </cell>
          <cell r="D2523" t="str">
            <v>UN</v>
          </cell>
          <cell r="E2523">
            <v>1582.07</v>
          </cell>
        </row>
        <row r="2524">
          <cell r="A2524" t="str">
            <v>48.76.52</v>
          </cell>
          <cell r="B2524" t="str">
            <v>SUDECAP</v>
          </cell>
          <cell r="C2524" t="str">
            <v>PORTAO DE METALON 50x20 A CADA 15 CM - 1.1x2.0 M</v>
          </cell>
          <cell r="D2524" t="str">
            <v>UN</v>
          </cell>
          <cell r="E2524">
            <v>981.57</v>
          </cell>
        </row>
        <row r="2525">
          <cell r="A2525" t="str">
            <v>48.78</v>
          </cell>
          <cell r="B2525" t="str">
            <v>SUDECAP</v>
          </cell>
          <cell r="C2525" t="str">
            <v>SERRALHERIA - CRECHE</v>
          </cell>
        </row>
        <row r="2526">
          <cell r="A2526" t="str">
            <v>48.78.05</v>
          </cell>
          <cell r="B2526" t="str">
            <v>SUDECAP</v>
          </cell>
          <cell r="C2526" t="str">
            <v>J1 - MAXIMO AR DE METALON 0,60x1,20M</v>
          </cell>
          <cell r="D2526" t="str">
            <v>UN</v>
          </cell>
          <cell r="E2526">
            <v>586.72</v>
          </cell>
        </row>
        <row r="2527">
          <cell r="A2527" t="str">
            <v>48.78.06</v>
          </cell>
          <cell r="B2527" t="str">
            <v>SUDECAP</v>
          </cell>
          <cell r="C2527" t="str">
            <v>J2 - MAXIMO AR DE METALON 0,60x2,00M</v>
          </cell>
          <cell r="D2527" t="str">
            <v>UN</v>
          </cell>
          <cell r="E2527">
            <v>718.79</v>
          </cell>
        </row>
        <row r="2528">
          <cell r="A2528" t="str">
            <v>48.78.15</v>
          </cell>
          <cell r="B2528" t="str">
            <v>SUDECAP</v>
          </cell>
          <cell r="C2528" t="str">
            <v>P1 - PORTA DE ABRIR DE METALON 2FL. - 1,50x2,20M</v>
          </cell>
          <cell r="D2528" t="str">
            <v>UN</v>
          </cell>
          <cell r="E2528">
            <v>2314.5</v>
          </cell>
        </row>
        <row r="2529">
          <cell r="A2529" t="str">
            <v>48.78.16</v>
          </cell>
          <cell r="B2529" t="str">
            <v>SUDECAP</v>
          </cell>
          <cell r="C2529" t="str">
            <v>COMPLEMENTO SUPERIOR DE P1 - 1,50x1,10M</v>
          </cell>
          <cell r="D2529" t="str">
            <v>UN</v>
          </cell>
          <cell r="E2529">
            <v>377.61</v>
          </cell>
        </row>
        <row r="2530">
          <cell r="A2530" t="str">
            <v>48.78.17</v>
          </cell>
          <cell r="B2530" t="str">
            <v>SUDECAP</v>
          </cell>
          <cell r="C2530" t="str">
            <v>P3 - PORTA DE ABRIR DE METALON 1FL. 0,80x2,20M</v>
          </cell>
          <cell r="D2530" t="str">
            <v>UN</v>
          </cell>
          <cell r="E2530">
            <v>1419.82</v>
          </cell>
        </row>
        <row r="2531">
          <cell r="A2531" t="str">
            <v>48.78.20</v>
          </cell>
          <cell r="B2531" t="str">
            <v>SUDECAP</v>
          </cell>
          <cell r="C2531" t="str">
            <v>P2 - PORTA DE CORRER DE METALON 1FL. 1,20x2,20M</v>
          </cell>
          <cell r="D2531" t="str">
            <v>UN</v>
          </cell>
          <cell r="E2531">
            <v>2066.0300000000002</v>
          </cell>
        </row>
        <row r="2532">
          <cell r="A2532" t="str">
            <v>48.78.25</v>
          </cell>
          <cell r="B2532" t="str">
            <v>SUDECAP</v>
          </cell>
          <cell r="C2532" t="str">
            <v>PORTA DE CORRER DE FERRO/TELA ARTISTEX- 1,75x2,10M</v>
          </cell>
          <cell r="D2532" t="str">
            <v>UN</v>
          </cell>
          <cell r="E2532">
            <v>988.19</v>
          </cell>
        </row>
        <row r="2533">
          <cell r="A2533" t="str">
            <v>48.78.30</v>
          </cell>
          <cell r="B2533" t="str">
            <v>SUDECAP</v>
          </cell>
          <cell r="C2533" t="str">
            <v>PORTAO DE ABRIR CHAPA TRAPEZOIDAL 2FL.- 3,00x2,50M</v>
          </cell>
          <cell r="D2533" t="str">
            <v>UN</v>
          </cell>
          <cell r="E2533">
            <v>3988.02</v>
          </cell>
        </row>
        <row r="2534">
          <cell r="A2534" t="str">
            <v>48.78.31</v>
          </cell>
          <cell r="B2534" t="str">
            <v>SUDECAP</v>
          </cell>
          <cell r="C2534" t="str">
            <v>PORTAO DE ABRIR CHAPA TRAPEZOIDAL 1FL.- 1,00x2,10M</v>
          </cell>
          <cell r="D2534" t="str">
            <v>UN</v>
          </cell>
          <cell r="E2534">
            <v>1637.39</v>
          </cell>
        </row>
        <row r="2535">
          <cell r="A2535" t="str">
            <v>48.78.50</v>
          </cell>
          <cell r="B2535" t="str">
            <v>SUDECAP</v>
          </cell>
          <cell r="C2535" t="str">
            <v>ALCAPAO DE CHAPA GALV.18,0,60x0,60M, INCL.CAIXILHO</v>
          </cell>
          <cell r="D2535" t="str">
            <v>UN</v>
          </cell>
          <cell r="E2535">
            <v>216.59</v>
          </cell>
        </row>
        <row r="2536">
          <cell r="A2536" t="str">
            <v>48.78.55</v>
          </cell>
          <cell r="B2536" t="str">
            <v>SUDECAP</v>
          </cell>
          <cell r="C2536" t="str">
            <v>GUICHE DE ABRIR DE METALON 2FL. - 0,90x0,70M</v>
          </cell>
          <cell r="D2536" t="str">
            <v>UN</v>
          </cell>
          <cell r="E2536">
            <v>545.62</v>
          </cell>
        </row>
        <row r="2537">
          <cell r="A2537" t="str">
            <v>48.78.60</v>
          </cell>
          <cell r="B2537" t="str">
            <v>SUDECAP</v>
          </cell>
          <cell r="C2537" t="str">
            <v>GRADE DE FERRO QUADRADO 3/8" - 0,60x1,20M</v>
          </cell>
          <cell r="D2537" t="str">
            <v>UN</v>
          </cell>
          <cell r="E2537">
            <v>216.44</v>
          </cell>
        </row>
        <row r="2538">
          <cell r="A2538">
            <v>50</v>
          </cell>
          <cell r="B2538" t="str">
            <v>SUDECAP</v>
          </cell>
          <cell r="C2538" t="str">
            <v>CUSTO HORARIO DE EQUIPAMENTO</v>
          </cell>
        </row>
        <row r="2539">
          <cell r="A2539" t="str">
            <v>50.01</v>
          </cell>
          <cell r="B2539" t="str">
            <v>SUDECAP</v>
          </cell>
          <cell r="C2539" t="str">
            <v>ACABADORA DE ASFALTO, LAMA E VASSOURA MECANICA</v>
          </cell>
        </row>
        <row r="2540">
          <cell r="A2540" t="str">
            <v>50.01.08</v>
          </cell>
          <cell r="B2540" t="str">
            <v>SUDECAP</v>
          </cell>
          <cell r="C2540" t="str">
            <v>CHP/VIBROACABADORA DE ASFALTO SOBRE ESTEIRAS, LARG. PAVIM. 2,13 M A 4,55 M POT. 74 KW/100 HP, CAP. 400 T/H</v>
          </cell>
          <cell r="D2540" t="str">
            <v>H</v>
          </cell>
          <cell r="E2540">
            <v>201.77</v>
          </cell>
        </row>
        <row r="2541">
          <cell r="A2541" t="str">
            <v>50.01.09</v>
          </cell>
          <cell r="B2541" t="str">
            <v>SUDECAP</v>
          </cell>
          <cell r="C2541" t="str">
            <v>CHI/VIBROACABADORA DE ASFALTO SOBRE ESTEIRAS, LARG. PAVIM. 2,13 M A 4,55 M, POT. 74 KW/ 100 HP, CAP. 400 T/ H</v>
          </cell>
          <cell r="D2541" t="str">
            <v>H</v>
          </cell>
          <cell r="E2541">
            <v>94.79</v>
          </cell>
        </row>
        <row r="2542">
          <cell r="A2542" t="str">
            <v>50.01.30</v>
          </cell>
          <cell r="B2542" t="str">
            <v>SUDECAP</v>
          </cell>
          <cell r="C2542" t="str">
            <v>CHP/USINA DE LAMA ASFÁLTICA COM CAPACIDADE DE 5M3 E POTÊNCIA 30HP OU EQUIVALENTE - EXCLUSIVE CAMINHÃO</v>
          </cell>
          <cell r="D2542" t="str">
            <v>H</v>
          </cell>
          <cell r="E2542">
            <v>176.26</v>
          </cell>
        </row>
        <row r="2543">
          <cell r="A2543" t="str">
            <v>50.01.31</v>
          </cell>
          <cell r="B2543" t="str">
            <v>SUDECAP</v>
          </cell>
          <cell r="C2543" t="str">
            <v>CHI/USINA DE LAMA ASFÁLTICA COM CAPACIDADE DE 5M3 E POTÊNCIA 30HP OU EQUIVALENTE - EXCLUSIVE CAMINHÃO</v>
          </cell>
          <cell r="D2543" t="str">
            <v>H</v>
          </cell>
          <cell r="E2543">
            <v>91.45</v>
          </cell>
        </row>
        <row r="2544">
          <cell r="A2544" t="str">
            <v>50.01.32</v>
          </cell>
          <cell r="B2544" t="str">
            <v>SUDECAP</v>
          </cell>
          <cell r="C2544" t="str">
            <v>CHP/CAMIN.LAMA ASF. FORD 1519, CONSMAQ LA-6-6.0M3</v>
          </cell>
          <cell r="D2544" t="str">
            <v>H</v>
          </cell>
          <cell r="E2544">
            <v>325.42</v>
          </cell>
        </row>
        <row r="2545">
          <cell r="A2545" t="str">
            <v>50.01.33</v>
          </cell>
          <cell r="B2545" t="str">
            <v>SUDECAP</v>
          </cell>
          <cell r="C2545" t="str">
            <v>CHI/CAMIN.LAMA ASF. FORD 1519, CONSMAQ LA-6-6.0M3</v>
          </cell>
          <cell r="D2545" t="str">
            <v>H</v>
          </cell>
          <cell r="E2545">
            <v>143.66</v>
          </cell>
        </row>
        <row r="2546">
          <cell r="A2546" t="str">
            <v>50.01.70</v>
          </cell>
          <cell r="B2546" t="str">
            <v>SUDECAP</v>
          </cell>
          <cell r="C2546" t="str">
            <v>CHP/VASSOURA MECANICA REBOCAVEL COM ESCOVA CILINDRICA LARGURA UTIL DE VARRIMENTO = 2,44M</v>
          </cell>
          <cell r="D2546" t="str">
            <v>H</v>
          </cell>
          <cell r="E2546">
            <v>10.25</v>
          </cell>
        </row>
        <row r="2547">
          <cell r="A2547" t="str">
            <v>50.01.71</v>
          </cell>
          <cell r="B2547" t="str">
            <v>SUDECAP</v>
          </cell>
          <cell r="C2547" t="str">
            <v>CHI/VASSOURA MECANICA REBOCAVEL COM ESCOVA CILINDRICA LARGURA UTIL DE VARRIMENTO = 2,44M</v>
          </cell>
          <cell r="D2547" t="str">
            <v>H</v>
          </cell>
          <cell r="E2547">
            <v>7.58</v>
          </cell>
        </row>
        <row r="2548">
          <cell r="A2548" t="str">
            <v>50.01.72</v>
          </cell>
          <cell r="B2548" t="str">
            <v>SUDECAP</v>
          </cell>
          <cell r="C2548" t="str">
            <v>CHP/FRESADORA DE ASFALTO A FRIO SOBRE RODAS, LARG. FRESAGEM 1,00 M, POT. 155 KW/208 HP</v>
          </cell>
          <cell r="D2548" t="str">
            <v>H</v>
          </cell>
          <cell r="E2548">
            <v>754.85</v>
          </cell>
        </row>
        <row r="2549">
          <cell r="A2549" t="str">
            <v>50.04</v>
          </cell>
          <cell r="B2549" t="str">
            <v>SUDECAP</v>
          </cell>
          <cell r="C2549" t="str">
            <v>BATE ESTACA E MARTELO</v>
          </cell>
        </row>
        <row r="2550">
          <cell r="A2550" t="str">
            <v>50.04.10</v>
          </cell>
          <cell r="B2550" t="str">
            <v>SUDECAP</v>
          </cell>
          <cell r="C2550" t="str">
            <v>CHP/BATE ESTACA MAGAN 850 PM, 44 HP</v>
          </cell>
          <cell r="D2550" t="str">
            <v>H</v>
          </cell>
          <cell r="E2550">
            <v>82.9</v>
          </cell>
        </row>
        <row r="2551">
          <cell r="A2551" t="str">
            <v>50.04.11</v>
          </cell>
          <cell r="B2551" t="str">
            <v>SUDECAP</v>
          </cell>
          <cell r="C2551" t="str">
            <v>CHI/BATE ESTACA MAGAN 850 PM, 44 HP</v>
          </cell>
          <cell r="D2551" t="str">
            <v>H</v>
          </cell>
          <cell r="E2551">
            <v>26.54</v>
          </cell>
        </row>
        <row r="2552">
          <cell r="A2552" t="str">
            <v>50.05</v>
          </cell>
          <cell r="B2552" t="str">
            <v>SUDECAP</v>
          </cell>
          <cell r="C2552" t="str">
            <v>BETONEIRA</v>
          </cell>
        </row>
        <row r="2553">
          <cell r="A2553" t="str">
            <v>50.05.10</v>
          </cell>
          <cell r="B2553" t="str">
            <v>SUDECAP</v>
          </cell>
          <cell r="C2553" t="str">
            <v>CHP/BETONEIRA 400 L, SEM CARREGADOR</v>
          </cell>
          <cell r="D2553" t="str">
            <v>H</v>
          </cell>
          <cell r="E2553">
            <v>2.8</v>
          </cell>
        </row>
        <row r="2554">
          <cell r="A2554" t="str">
            <v>50.05.11</v>
          </cell>
          <cell r="B2554" t="str">
            <v>SUDECAP</v>
          </cell>
          <cell r="C2554" t="str">
            <v>CHI/BETONEIRA 400 L, SEM CARREGADOR</v>
          </cell>
          <cell r="D2554" t="str">
            <v>H</v>
          </cell>
          <cell r="E2554">
            <v>0.6</v>
          </cell>
        </row>
        <row r="2555">
          <cell r="A2555" t="str">
            <v>50.06</v>
          </cell>
          <cell r="B2555" t="str">
            <v>SUDECAP</v>
          </cell>
          <cell r="C2555" t="str">
            <v>BOMBA D'AGUA E LAMA</v>
          </cell>
        </row>
        <row r="2556">
          <cell r="A2556" t="str">
            <v>50.06.02</v>
          </cell>
          <cell r="B2556" t="str">
            <v>SUDECAP</v>
          </cell>
          <cell r="C2556" t="str">
            <v>CHP/BOMBA HIDROSUL 2" ASI-250-36M3/H C/20M MANGUEI</v>
          </cell>
          <cell r="D2556" t="str">
            <v>H</v>
          </cell>
          <cell r="E2556">
            <v>7.38</v>
          </cell>
        </row>
        <row r="2557">
          <cell r="A2557" t="str">
            <v>50.06.03</v>
          </cell>
          <cell r="B2557" t="str">
            <v>SUDECAP</v>
          </cell>
          <cell r="C2557" t="str">
            <v>CHI/BOMBA HIDROSUL 2" AS1-250-36M3/H C/20M MANGUE</v>
          </cell>
          <cell r="D2557" t="str">
            <v>H</v>
          </cell>
          <cell r="E2557">
            <v>5.36</v>
          </cell>
        </row>
        <row r="2558">
          <cell r="A2558" t="str">
            <v>50.06.04</v>
          </cell>
          <cell r="B2558" t="str">
            <v>SUDECAP</v>
          </cell>
          <cell r="C2558" t="str">
            <v>CHP/BOMBA HIDROSUL 3" ASI-500-72M3/H C/20M MANGUEI</v>
          </cell>
          <cell r="D2558" t="str">
            <v>H</v>
          </cell>
          <cell r="E2558">
            <v>9.3699999999999992</v>
          </cell>
        </row>
        <row r="2559">
          <cell r="A2559" t="str">
            <v>50.06.05</v>
          </cell>
          <cell r="B2559" t="str">
            <v>SUDECAP</v>
          </cell>
          <cell r="C2559" t="str">
            <v>CHI/BOMBA HIDROSUL 3" ASI-500-72M3/H C/20M MANGUEI</v>
          </cell>
          <cell r="D2559" t="str">
            <v>H</v>
          </cell>
          <cell r="E2559">
            <v>5.67</v>
          </cell>
        </row>
        <row r="2560">
          <cell r="A2560" t="str">
            <v>50.10</v>
          </cell>
          <cell r="B2560" t="str">
            <v>SUDECAP</v>
          </cell>
          <cell r="C2560" t="str">
            <v>CAMINHAO, CARROCERIA E CAVALO MECANICO</v>
          </cell>
        </row>
        <row r="2561">
          <cell r="A2561" t="str">
            <v>50.10.08</v>
          </cell>
          <cell r="B2561" t="str">
            <v>SUDECAP</v>
          </cell>
          <cell r="C2561" t="str">
            <v>CHP/CAMINHAO BASCULANTE FORD 1317 WE</v>
          </cell>
          <cell r="D2561" t="str">
            <v>H</v>
          </cell>
          <cell r="E2561">
            <v>121.2</v>
          </cell>
        </row>
        <row r="2562">
          <cell r="A2562" t="str">
            <v>50.10.09</v>
          </cell>
          <cell r="B2562" t="str">
            <v>SUDECAP</v>
          </cell>
          <cell r="C2562" t="str">
            <v>CHI/CAMINHAO BASCULANTE FORD 1317 WE</v>
          </cell>
          <cell r="D2562" t="str">
            <v>H</v>
          </cell>
          <cell r="E2562">
            <v>47.11</v>
          </cell>
        </row>
        <row r="2563">
          <cell r="A2563" t="str">
            <v>50.10.12</v>
          </cell>
          <cell r="B2563" t="str">
            <v>SUDECAP</v>
          </cell>
          <cell r="C2563" t="str">
            <v>CHP/CAMINHAO BASCULANTE FORD 1519</v>
          </cell>
          <cell r="D2563" t="str">
            <v>H</v>
          </cell>
          <cell r="E2563">
            <v>139.85</v>
          </cell>
        </row>
        <row r="2564">
          <cell r="A2564" t="str">
            <v>50.10.13</v>
          </cell>
          <cell r="B2564" t="str">
            <v>SUDECAP</v>
          </cell>
          <cell r="C2564" t="str">
            <v>CHI/CAMINHAO BASCULANTE FORD 1519</v>
          </cell>
          <cell r="D2564" t="str">
            <v>H</v>
          </cell>
          <cell r="E2564">
            <v>51.95</v>
          </cell>
        </row>
        <row r="2565">
          <cell r="A2565" t="str">
            <v>50.10.36</v>
          </cell>
          <cell r="B2565" t="str">
            <v>SUDECAP</v>
          </cell>
          <cell r="C2565" t="str">
            <v>CHP/CAMINHAO TANQUE FORD 1317 WE, 6.000L</v>
          </cell>
          <cell r="D2565" t="str">
            <v>H</v>
          </cell>
          <cell r="E2565">
            <v>129.57</v>
          </cell>
        </row>
        <row r="2566">
          <cell r="A2566" t="str">
            <v>50.10.37</v>
          </cell>
          <cell r="B2566" t="str">
            <v>SUDECAP</v>
          </cell>
          <cell r="C2566" t="str">
            <v>CHI/CAMINHAO TANQUE FORD 1317 WE, 6.000L</v>
          </cell>
          <cell r="D2566" t="str">
            <v>H</v>
          </cell>
          <cell r="E2566">
            <v>48.24</v>
          </cell>
        </row>
        <row r="2567">
          <cell r="A2567" t="str">
            <v>50.10.50</v>
          </cell>
          <cell r="B2567" t="str">
            <v>SUDECAP</v>
          </cell>
          <cell r="C2567" t="str">
            <v>CHP/CAMINHAO TANQUE FORD 1317 WE TRUCADO, 10000</v>
          </cell>
          <cell r="D2567" t="str">
            <v>H</v>
          </cell>
          <cell r="E2567">
            <v>130.53</v>
          </cell>
        </row>
        <row r="2568">
          <cell r="A2568" t="str">
            <v>50.10.51</v>
          </cell>
          <cell r="B2568" t="str">
            <v>SUDECAP</v>
          </cell>
          <cell r="C2568" t="str">
            <v>CHI/CAMINHAO TANQUE FORD 1317 WE TRUCADO, 10000 L</v>
          </cell>
          <cell r="D2568" t="str">
            <v>H</v>
          </cell>
          <cell r="E2568">
            <v>48.78</v>
          </cell>
        </row>
        <row r="2569">
          <cell r="A2569" t="str">
            <v>50.10.68</v>
          </cell>
          <cell r="B2569" t="str">
            <v>SUDECAP</v>
          </cell>
          <cell r="C2569" t="str">
            <v>CHP/CAMINHAO CARROCERIA FORD 1317 WE</v>
          </cell>
          <cell r="D2569" t="str">
            <v>H</v>
          </cell>
          <cell r="E2569">
            <v>125.28</v>
          </cell>
        </row>
        <row r="2570">
          <cell r="A2570" t="str">
            <v>50.10.69</v>
          </cell>
          <cell r="B2570" t="str">
            <v>SUDECAP</v>
          </cell>
          <cell r="C2570" t="str">
            <v>CHI/CAMINHAO CARROCERIA FORD 1317 WE</v>
          </cell>
          <cell r="D2570" t="str">
            <v>H</v>
          </cell>
          <cell r="E2570">
            <v>45.82</v>
          </cell>
        </row>
        <row r="2571">
          <cell r="A2571" t="str">
            <v>50.10.80</v>
          </cell>
          <cell r="B2571" t="str">
            <v>SUDECAP</v>
          </cell>
          <cell r="C2571" t="str">
            <v>CHP/GUINDASTE ARTICULADO COM CAPACIDADE MÁXIMA DE 3300KG E ALCANCE MÁXIMO HORIZONTAL DE 9 METROS OU EQUIVALENTE</v>
          </cell>
          <cell r="D2571" t="str">
            <v>H</v>
          </cell>
          <cell r="E2571">
            <v>10.88</v>
          </cell>
        </row>
        <row r="2572">
          <cell r="A2572" t="str">
            <v>50.10.81</v>
          </cell>
          <cell r="B2572" t="str">
            <v>SUDECAP</v>
          </cell>
          <cell r="C2572" t="str">
            <v>CHI/GUINDASTE ARTICULADO COM CAPACIDADE MÁXIMA DE 3300KG E ALCANCE MÁXIMO HORIZONTAL DE 9 METROS OU EQUIVALENTE</v>
          </cell>
          <cell r="D2572" t="str">
            <v>H</v>
          </cell>
          <cell r="E2572">
            <v>7.48</v>
          </cell>
        </row>
        <row r="2573">
          <cell r="A2573" t="str">
            <v>50.10.82</v>
          </cell>
          <cell r="B2573" t="str">
            <v>SUDECAP</v>
          </cell>
          <cell r="C2573" t="str">
            <v>CHP/CAM.GUINDAUTO FORD F-1319 MADAL PBK - 6500</v>
          </cell>
          <cell r="D2573" t="str">
            <v>H</v>
          </cell>
          <cell r="E2573">
            <v>136.16</v>
          </cell>
        </row>
        <row r="2574">
          <cell r="A2574" t="str">
            <v>50.10.83</v>
          </cell>
          <cell r="B2574" t="str">
            <v>SUDECAP</v>
          </cell>
          <cell r="C2574" t="str">
            <v>CHI/CAM.GUINDAUTO FORD F-1319 MADAL PBK - 6500</v>
          </cell>
          <cell r="D2574" t="str">
            <v>H</v>
          </cell>
          <cell r="E2574">
            <v>51.94</v>
          </cell>
        </row>
        <row r="2575">
          <cell r="A2575" t="str">
            <v>50.11</v>
          </cell>
          <cell r="B2575" t="str">
            <v>SUDECAP</v>
          </cell>
          <cell r="C2575" t="str">
            <v>CARREGADEIRA</v>
          </cell>
        </row>
        <row r="2576">
          <cell r="A2576" t="str">
            <v>50.11.10</v>
          </cell>
          <cell r="B2576" t="str">
            <v>SUDECAP</v>
          </cell>
          <cell r="C2576" t="str">
            <v>CHP/PÁ CARREGADEIRA 180HP CAPACIDADE CAÇAMBA 3M3 OU EQUIVALENTE</v>
          </cell>
          <cell r="D2576" t="str">
            <v>H</v>
          </cell>
          <cell r="E2576">
            <v>308.70999999999998</v>
          </cell>
        </row>
        <row r="2577">
          <cell r="A2577" t="str">
            <v>50.11.11</v>
          </cell>
          <cell r="B2577" t="str">
            <v>SUDECAP</v>
          </cell>
          <cell r="C2577" t="str">
            <v>CHI/PÁ CARREGADEIRA 180HP CAPACIDADE CAÇAMBA 3M3 OU EQUIVALENTE</v>
          </cell>
          <cell r="D2577" t="str">
            <v>H</v>
          </cell>
          <cell r="E2577">
            <v>69.7</v>
          </cell>
        </row>
        <row r="2578">
          <cell r="A2578" t="str">
            <v>50.11.28</v>
          </cell>
          <cell r="B2578" t="str">
            <v>SUDECAP</v>
          </cell>
          <cell r="C2578" t="str">
            <v>CHP/PÁ CARREGADEIRA 140HP CAPACIDADE CAÇAMBA 1,7M3 OU EQUIVALENTE</v>
          </cell>
          <cell r="D2578" t="str">
            <v>H</v>
          </cell>
          <cell r="E2578">
            <v>189.87</v>
          </cell>
        </row>
        <row r="2579">
          <cell r="A2579" t="str">
            <v>50.11.29</v>
          </cell>
          <cell r="B2579" t="str">
            <v>SUDECAP</v>
          </cell>
          <cell r="C2579" t="str">
            <v>CHI/PÁ CARREGADEIRA 140HP CAPACIDADE CAÇAMBA 1,7M3 OU EQUIVALENTE</v>
          </cell>
          <cell r="D2579" t="str">
            <v>H</v>
          </cell>
          <cell r="E2579">
            <v>59.06</v>
          </cell>
        </row>
        <row r="2580">
          <cell r="A2580" t="str">
            <v>50.11.30</v>
          </cell>
          <cell r="B2580" t="str">
            <v>SUDECAP</v>
          </cell>
          <cell r="C2580" t="str">
            <v>CHP/MINI-CARREGADEIRA DE PNEUS 61HP COM VASSOURA DE 1500MM OU EQUIVALENTE</v>
          </cell>
          <cell r="D2580" t="str">
            <v>H</v>
          </cell>
          <cell r="E2580">
            <v>130.22999999999999</v>
          </cell>
        </row>
        <row r="2581">
          <cell r="A2581" t="str">
            <v>50.11.31</v>
          </cell>
          <cell r="B2581" t="str">
            <v>SUDECAP</v>
          </cell>
          <cell r="C2581" t="str">
            <v>CHI/MINI-CARREGADEIRA DE PNEUS 61HP COM VASSOURA DE 1500MM OU EQUIVALENTE</v>
          </cell>
          <cell r="D2581" t="str">
            <v>H</v>
          </cell>
          <cell r="E2581">
            <v>52.06</v>
          </cell>
        </row>
        <row r="2582">
          <cell r="A2582" t="str">
            <v>50.13</v>
          </cell>
          <cell r="B2582" t="str">
            <v>SUDECAP</v>
          </cell>
          <cell r="C2582" t="str">
            <v>COMPACTADOR</v>
          </cell>
        </row>
        <row r="2583">
          <cell r="A2583" t="str">
            <v>50.13.22</v>
          </cell>
          <cell r="B2583" t="str">
            <v>SUDECAP</v>
          </cell>
          <cell r="C2583" t="str">
            <v>CHP/ROLO COMPACTADOR VIBRATORIO TANDEM, ACO LISO, POTENCIA 57 HP, PESO SEM/COM LASTRO 6,5/9,4 T, LARGURA DE TRABALHO 1,20 M OU EQUIVALENTE</v>
          </cell>
          <cell r="D2583" t="str">
            <v>H</v>
          </cell>
          <cell r="E2583">
            <v>134.29</v>
          </cell>
        </row>
        <row r="2584">
          <cell r="A2584" t="str">
            <v>50.13.23</v>
          </cell>
          <cell r="B2584" t="str">
            <v>SUDECAP</v>
          </cell>
          <cell r="C2584" t="str">
            <v>CHI/ROLO COMPACTADOR VIBRATORIO TANDEM, ACO LISO, POTENCIA 57 HP, PESO SEM/COM LASTRO 6,5/9,4 T, LARGURA DE TRABALHO 1,20 M OU EQUIVALENTE</v>
          </cell>
          <cell r="D2584" t="str">
            <v>H</v>
          </cell>
          <cell r="E2584">
            <v>45.57</v>
          </cell>
        </row>
        <row r="2585">
          <cell r="A2585" t="str">
            <v>50.13.40</v>
          </cell>
          <cell r="B2585" t="str">
            <v>SUDECAP</v>
          </cell>
          <cell r="C2585" t="str">
            <v>CHP/ROLO VIBRAT. DYNAPAC CA-25 LISO - STD  P/SOLOS</v>
          </cell>
          <cell r="D2585" t="str">
            <v>H</v>
          </cell>
          <cell r="E2585">
            <v>213.34</v>
          </cell>
        </row>
        <row r="2586">
          <cell r="A2586" t="str">
            <v>50.13.41</v>
          </cell>
          <cell r="B2586" t="str">
            <v>SUDECAP</v>
          </cell>
          <cell r="C2586" t="str">
            <v>CHI/ROLO VIBRAT. DYNAPAC CA-25 LISO - STD  P/SOLOS</v>
          </cell>
          <cell r="D2586" t="str">
            <v>H</v>
          </cell>
          <cell r="E2586">
            <v>57.44</v>
          </cell>
        </row>
        <row r="2587">
          <cell r="A2587" t="str">
            <v>50.13.42</v>
          </cell>
          <cell r="B2587" t="str">
            <v>SUDECAP</v>
          </cell>
          <cell r="C2587" t="str">
            <v>CHP/ROLO VIBRATÓRIO PÉ DE CARNEIRO 100HP PESO OPERACIONAL 11000KG OU EQUIVALENTE</v>
          </cell>
          <cell r="D2587" t="str">
            <v>H</v>
          </cell>
          <cell r="E2587">
            <v>211.82</v>
          </cell>
        </row>
        <row r="2588">
          <cell r="A2588" t="str">
            <v>50.13.43</v>
          </cell>
          <cell r="B2588" t="str">
            <v>SUDECAP</v>
          </cell>
          <cell r="C2588" t="str">
            <v>CHI/ROLO VIBRATÓRIO PÉ DE CARNEIRO 100HP PESO OPERACIONAL 11000KG OU EQUIVALENTE</v>
          </cell>
          <cell r="D2588" t="str">
            <v>H</v>
          </cell>
          <cell r="E2588">
            <v>56.49</v>
          </cell>
        </row>
        <row r="2589">
          <cell r="A2589" t="str">
            <v>50.13.44</v>
          </cell>
          <cell r="B2589" t="str">
            <v>SUDECAP</v>
          </cell>
          <cell r="C2589" t="str">
            <v>CHP/ROLO VIBRATÓRIO LISO 80HP PESO OPERACIONAL 7000KG LARGURA 1,68M OU EQUIVALENTE</v>
          </cell>
          <cell r="D2589" t="str">
            <v>H</v>
          </cell>
          <cell r="E2589">
            <v>166.6</v>
          </cell>
        </row>
        <row r="2590">
          <cell r="A2590" t="str">
            <v>50.13.45</v>
          </cell>
          <cell r="B2590" t="str">
            <v>SUDECAP</v>
          </cell>
          <cell r="C2590" t="str">
            <v>CHI/ROLO VIBRATÓRIO LISO 80HP PESO OPERACIONAL 7000KG LARGURA 1,68M OU EQUIVALENTE</v>
          </cell>
          <cell r="D2590" t="str">
            <v>H</v>
          </cell>
          <cell r="E2590">
            <v>52.12</v>
          </cell>
        </row>
        <row r="2591">
          <cell r="A2591" t="str">
            <v>50.13.46</v>
          </cell>
          <cell r="B2591" t="str">
            <v>SUDECAP</v>
          </cell>
          <cell r="C2591" t="str">
            <v>CHP/ROLO VIBRATÓRIO PÉ DE CARNEIRO 80HP PESO OPERACIONAL 7000KG OU EQUIVALENTE</v>
          </cell>
          <cell r="D2591" t="str">
            <v>H</v>
          </cell>
          <cell r="E2591">
            <v>168.9</v>
          </cell>
        </row>
        <row r="2592">
          <cell r="A2592" t="str">
            <v>50.13.47</v>
          </cell>
          <cell r="B2592" t="str">
            <v>SUDECAP</v>
          </cell>
          <cell r="C2592" t="str">
            <v>CHI/ROLO VIBRATÓRIO PÉ DE CARNEIRO 80HP PESO OPERACIONAL 7000KG OU EQUIVALENTE</v>
          </cell>
          <cell r="D2592" t="str">
            <v>H</v>
          </cell>
          <cell r="E2592">
            <v>53.55</v>
          </cell>
        </row>
        <row r="2593">
          <cell r="A2593" t="str">
            <v>50.13.50</v>
          </cell>
          <cell r="B2593" t="str">
            <v>SUDECAP</v>
          </cell>
          <cell r="C2593" t="str">
            <v>CHP/ROLO VIBRATÓRIO DE TAMBOR DUPLO 24 HP, PESO OPERACIONAL 1700KG E TAMBOR 0,90M OU EQUIVALENTE</v>
          </cell>
          <cell r="D2593" t="str">
            <v>H</v>
          </cell>
          <cell r="E2593">
            <v>64.55</v>
          </cell>
        </row>
        <row r="2594">
          <cell r="A2594" t="str">
            <v>50.13.51</v>
          </cell>
          <cell r="B2594" t="str">
            <v>SUDECAP</v>
          </cell>
          <cell r="C2594" t="str">
            <v>CHI/ROLO VIBRATÓRIO DE TAMBOR DUPLO 24 HP, PESO OPERACIONAL 1700KG E TAMBOR 0,90M OU EQUIVALENTE</v>
          </cell>
          <cell r="D2594" t="str">
            <v>H</v>
          </cell>
          <cell r="E2594">
            <v>38</v>
          </cell>
        </row>
        <row r="2595">
          <cell r="A2595" t="str">
            <v>50.13.54</v>
          </cell>
          <cell r="B2595" t="str">
            <v>SUDECAP</v>
          </cell>
          <cell r="C2595" t="str">
            <v>CHP/ROLO DE PNEUS MASSA OPERACIONAL 10000KG LARGURA ROLAMENTO 1,80M E 99HP OU EQUIVALENTE</v>
          </cell>
          <cell r="D2595" t="str">
            <v>H</v>
          </cell>
          <cell r="E2595">
            <v>234.66</v>
          </cell>
        </row>
        <row r="2596">
          <cell r="A2596" t="str">
            <v>50.13.55</v>
          </cell>
          <cell r="B2596" t="str">
            <v>SUDECAP</v>
          </cell>
          <cell r="C2596" t="str">
            <v>CHI/ROLO DE PNEUS MASSA OPERACIONAL 10000KG LARGURA ROLAMENTO 1,80M E 99HP OU EQUIVALENTE</v>
          </cell>
          <cell r="D2596" t="str">
            <v>H</v>
          </cell>
          <cell r="E2596">
            <v>67.47</v>
          </cell>
        </row>
        <row r="2597">
          <cell r="A2597" t="str">
            <v>50.13.74</v>
          </cell>
          <cell r="B2597" t="str">
            <v>SUDECAP</v>
          </cell>
          <cell r="C2597" t="str">
            <v>CHP/COMPACTADOR VIBRATÓRIO DE PLACA 9,0 HP DIESEL OU EQUIVALENTE</v>
          </cell>
          <cell r="D2597" t="str">
            <v>H</v>
          </cell>
          <cell r="E2597">
            <v>10.11</v>
          </cell>
        </row>
        <row r="2598">
          <cell r="A2598" t="str">
            <v>50.13.75</v>
          </cell>
          <cell r="B2598" t="str">
            <v>SUDECAP</v>
          </cell>
          <cell r="C2598" t="str">
            <v>CHI/COMPACTADOR VIBRATÓRIO DE PLACA 9,0 HP DIESEL OU EQUIVALENTE</v>
          </cell>
          <cell r="D2598" t="str">
            <v>H</v>
          </cell>
          <cell r="E2598">
            <v>1.17</v>
          </cell>
        </row>
        <row r="2599">
          <cell r="A2599" t="str">
            <v>50.13.78</v>
          </cell>
          <cell r="B2599" t="str">
            <v>SUDECAP</v>
          </cell>
          <cell r="C2599" t="str">
            <v>CHP/COMPACTADOR VIBRATÓRIO DE PLACA 3,0 HP DIESEL OU EQUIVALENTE</v>
          </cell>
          <cell r="D2599" t="str">
            <v>H</v>
          </cell>
          <cell r="E2599">
            <v>7.2</v>
          </cell>
        </row>
        <row r="2600">
          <cell r="A2600" t="str">
            <v>50.13.79</v>
          </cell>
          <cell r="B2600" t="str">
            <v>SUDECAP</v>
          </cell>
          <cell r="C2600" t="str">
            <v>CHI/COMPACTADOR VIBRATÓRIO DE PLACA 3,0 HP DIESEL OU EQUIVALENTE</v>
          </cell>
          <cell r="D2600" t="str">
            <v>H</v>
          </cell>
          <cell r="E2600">
            <v>0.82</v>
          </cell>
        </row>
        <row r="2601">
          <cell r="A2601" t="str">
            <v>50.14</v>
          </cell>
          <cell r="B2601" t="str">
            <v>SUDECAP</v>
          </cell>
          <cell r="C2601" t="str">
            <v>COMPRESSOR E ACESSORIOS</v>
          </cell>
        </row>
        <row r="2602">
          <cell r="A2602" t="str">
            <v>50.14.10</v>
          </cell>
          <cell r="B2602" t="str">
            <v>SUDECAP</v>
          </cell>
          <cell r="C2602" t="str">
            <v>CHP/COMPRESSOR PORTÁTIL, MOTOR DIESEL, 275 PCM, 7 BAR, 54,4KW, OU EQUIVALENTE</v>
          </cell>
          <cell r="D2602" t="str">
            <v>H</v>
          </cell>
          <cell r="E2602">
            <v>124.57</v>
          </cell>
        </row>
        <row r="2603">
          <cell r="A2603" t="str">
            <v>50.14.11</v>
          </cell>
          <cell r="B2603" t="str">
            <v>SUDECAP</v>
          </cell>
          <cell r="C2603" t="str">
            <v>CHI/COMPRESSOR PORTÁTIL, MOTOR DIESEL, 275 PCM, 7 BAR, 54,4KW, OU EQUIVALENTE</v>
          </cell>
          <cell r="D2603" t="str">
            <v>H</v>
          </cell>
          <cell r="E2603">
            <v>26.18</v>
          </cell>
        </row>
        <row r="2604">
          <cell r="A2604" t="str">
            <v>50.16</v>
          </cell>
          <cell r="B2604" t="str">
            <v>SUDECAP</v>
          </cell>
          <cell r="C2604" t="str">
            <v>DISTRIBUIDOR DE AGREGADO E BETUME</v>
          </cell>
        </row>
        <row r="2605">
          <cell r="A2605" t="str">
            <v>50.16.52</v>
          </cell>
          <cell r="B2605" t="str">
            <v>SUDECAP</v>
          </cell>
          <cell r="C2605" t="str">
            <v>CHP/CAMIN.DISTR.BETUME FORD 1519, ALMEIDA D-72 D</v>
          </cell>
          <cell r="D2605" t="str">
            <v>H</v>
          </cell>
          <cell r="E2605">
            <v>269.64999999999998</v>
          </cell>
        </row>
        <row r="2606">
          <cell r="A2606" t="str">
            <v>50.16.53</v>
          </cell>
          <cell r="B2606" t="str">
            <v>SUDECAP</v>
          </cell>
          <cell r="C2606" t="str">
            <v>CHI/CAMIN.DISTR.BETUME FORD 1519, ALMEIDA D-72 D</v>
          </cell>
          <cell r="D2606" t="str">
            <v>H</v>
          </cell>
          <cell r="E2606">
            <v>98.49</v>
          </cell>
        </row>
        <row r="2607">
          <cell r="A2607" t="str">
            <v>50.19</v>
          </cell>
          <cell r="B2607" t="str">
            <v>SUDECAP</v>
          </cell>
          <cell r="C2607" t="str">
            <v>EQUIPAMENTO DE PERFURACAO E ROMPEDOR</v>
          </cell>
        </row>
        <row r="2608">
          <cell r="A2608" t="str">
            <v>50.19.16</v>
          </cell>
          <cell r="B2608" t="str">
            <v>SUDECAP</v>
          </cell>
          <cell r="C2608" t="str">
            <v>CHP/PERFURATRIZ BJ 571-4L 78PCM</v>
          </cell>
          <cell r="D2608" t="str">
            <v>H</v>
          </cell>
          <cell r="E2608">
            <v>14.28</v>
          </cell>
        </row>
        <row r="2609">
          <cell r="A2609" t="str">
            <v>50.19.17</v>
          </cell>
          <cell r="B2609" t="str">
            <v>SUDECAP</v>
          </cell>
          <cell r="C2609" t="str">
            <v>CHI/PERFURATRIZ BJ 571-4L 78PCM</v>
          </cell>
          <cell r="D2609" t="str">
            <v>H</v>
          </cell>
          <cell r="E2609">
            <v>14.28</v>
          </cell>
        </row>
        <row r="2610">
          <cell r="A2610" t="str">
            <v>50.19.62</v>
          </cell>
          <cell r="B2610" t="str">
            <v>SUDECAP</v>
          </cell>
          <cell r="C2610" t="str">
            <v>CHP/ROMPEDOR PNEUMATICO MANUAL, PADRAO, PESO DE 30 KG, OU EQUIVALENTE</v>
          </cell>
          <cell r="D2610" t="str">
            <v>H</v>
          </cell>
          <cell r="E2610">
            <v>17.11</v>
          </cell>
        </row>
        <row r="2611">
          <cell r="A2611" t="str">
            <v>50.19.63</v>
          </cell>
          <cell r="B2611" t="str">
            <v>SUDECAP</v>
          </cell>
          <cell r="C2611" t="str">
            <v>CHI/ROMPEDOR PNEUMATICO MANUAL, PADRAO, PESO DE 30 KG, OU EQUIVALENTE</v>
          </cell>
          <cell r="D2611" t="str">
            <v>H</v>
          </cell>
          <cell r="E2611">
            <v>16.27</v>
          </cell>
        </row>
        <row r="2612">
          <cell r="A2612" t="str">
            <v>50.19.66</v>
          </cell>
          <cell r="B2612" t="str">
            <v>SUDECAP</v>
          </cell>
          <cell r="C2612" t="str">
            <v>MARTELO DEMOLIDOR ELETRICO, 2.000 W,  1.000 IMPACTOS POR MINUTO, FORÇA DE IMPACTO ENTRE 62 E 69 J, PESO DE 30 KG, OU EQUIVALENTE</v>
          </cell>
          <cell r="D2612" t="str">
            <v>H</v>
          </cell>
          <cell r="E2612">
            <v>3.24</v>
          </cell>
        </row>
        <row r="2613">
          <cell r="A2613" t="str">
            <v>50.20</v>
          </cell>
          <cell r="B2613" t="str">
            <v>SUDECAP</v>
          </cell>
          <cell r="C2613" t="str">
            <v>ESCAVADEIRA E DRAGA</v>
          </cell>
        </row>
        <row r="2614">
          <cell r="A2614" t="str">
            <v>50.20.06</v>
          </cell>
          <cell r="B2614" t="str">
            <v>SUDECAP</v>
          </cell>
          <cell r="C2614" t="str">
            <v>CHP/RETROESCAVADEIRA TRAÇÃO 4X2, 85HP, CAÇAMBA 610MM / 0,22M3 OU EQUIVALENTE</v>
          </cell>
          <cell r="D2614" t="str">
            <v>H</v>
          </cell>
          <cell r="E2614">
            <v>118.38</v>
          </cell>
        </row>
        <row r="2615">
          <cell r="A2615" t="str">
            <v>50.20.07</v>
          </cell>
          <cell r="B2615" t="str">
            <v>SUDECAP</v>
          </cell>
          <cell r="C2615" t="str">
            <v>CHI/RETROESCAVADEIRA TRAÇÃO 4X2, 85HP, CAÇAMBA 610MM / 0,22M3 OU EQUIVALENTE</v>
          </cell>
          <cell r="D2615" t="str">
            <v>H</v>
          </cell>
          <cell r="E2615">
            <v>44.97</v>
          </cell>
        </row>
        <row r="2616">
          <cell r="A2616" t="str">
            <v>50.20.18</v>
          </cell>
          <cell r="B2616" t="str">
            <v>SUDECAP</v>
          </cell>
          <cell r="C2616" t="str">
            <v>CHP/ESCAVADEIRA HIDRAULICA SOBRE ESTEIRAS, CACAMBA 0,98M3, PESO OPERACIONAL 17T, POTENCIA BRUTA 119HP, OU EQUIVALENTE</v>
          </cell>
          <cell r="D2616" t="str">
            <v>H</v>
          </cell>
          <cell r="E2616">
            <v>169.69</v>
          </cell>
        </row>
        <row r="2617">
          <cell r="A2617" t="str">
            <v>50.20.19</v>
          </cell>
          <cell r="B2617" t="str">
            <v>SUDECAP</v>
          </cell>
          <cell r="C2617" t="str">
            <v>CHI/ESCAVADEIRA HIDRAULICA SOBRE ESTEIRAS, CACAMBA 0,98M3, PESO OPERACIONAL 17T, POTENCIA BRUTA 119HP, OU EQUIVALENTE</v>
          </cell>
          <cell r="D2617" t="str">
            <v>H</v>
          </cell>
          <cell r="E2617">
            <v>58.16</v>
          </cell>
        </row>
        <row r="2618">
          <cell r="A2618" t="str">
            <v>50.20.20</v>
          </cell>
          <cell r="B2618" t="str">
            <v>SUDECAP</v>
          </cell>
          <cell r="C2618" t="str">
            <v>CHP/ESCAVADEIRA HIDRAULICA SOBRE ESTEIRAS, CACAMBA 1,3M3, PESO OPERACIONAL 22T, POTÊNCIA BRUTA 156HP, OU EQUIVALENTE</v>
          </cell>
          <cell r="D2618" t="str">
            <v>H</v>
          </cell>
          <cell r="E2618">
            <v>264.79000000000002</v>
          </cell>
        </row>
        <row r="2619">
          <cell r="A2619" t="str">
            <v>50.20.21</v>
          </cell>
          <cell r="B2619" t="str">
            <v>SUDECAP</v>
          </cell>
          <cell r="C2619" t="str">
            <v>CHI/ESCAVADEIRA HIDRAULICA SOBRE ESTEIRAS, CACAMBA 1,3M3, PESO OPERACIONAL 22T, POTÊNCIA BRUTA 156HP, OU EQUIVALENTE</v>
          </cell>
          <cell r="D2619" t="str">
            <v>H</v>
          </cell>
          <cell r="E2619">
            <v>81.84</v>
          </cell>
        </row>
        <row r="2620">
          <cell r="A2620" t="str">
            <v>50.21</v>
          </cell>
          <cell r="B2620" t="str">
            <v>SUDECAP</v>
          </cell>
          <cell r="C2620" t="str">
            <v>ROCADEIRA</v>
          </cell>
        </row>
        <row r="2621">
          <cell r="A2621" t="str">
            <v>50.21.01</v>
          </cell>
          <cell r="B2621" t="str">
            <v>SUDECAP</v>
          </cell>
          <cell r="C2621" t="str">
            <v>CHP/ROCADEIRA COSTAL COM MOTOR A GASOLINA DE *32* CC</v>
          </cell>
          <cell r="D2621" t="str">
            <v>H</v>
          </cell>
          <cell r="E2621">
            <v>23.81</v>
          </cell>
        </row>
        <row r="2622">
          <cell r="A2622" t="str">
            <v>50.21.02</v>
          </cell>
          <cell r="B2622" t="str">
            <v>SUDECAP</v>
          </cell>
          <cell r="C2622" t="str">
            <v>CHI/ROCADEIRA COSTAL COM MOTOR A GASOLINA DE *32* CC</v>
          </cell>
          <cell r="D2622" t="str">
            <v>H</v>
          </cell>
          <cell r="E2622">
            <v>20.7</v>
          </cell>
        </row>
        <row r="2623">
          <cell r="A2623" t="str">
            <v>50.25</v>
          </cell>
          <cell r="B2623" t="str">
            <v>SUDECAP</v>
          </cell>
          <cell r="C2623" t="str">
            <v>GRADE DE DISCO</v>
          </cell>
        </row>
        <row r="2624">
          <cell r="A2624" t="str">
            <v>50.25.08</v>
          </cell>
          <cell r="B2624" t="str">
            <v>SUDECAP</v>
          </cell>
          <cell r="C2624" t="str">
            <v>CHP/GRADE DE DISCOS MECANICA 20X24" COM 20 DISCOS 24" X 6MM  COM PNEUS PARA TRANSPORTE</v>
          </cell>
          <cell r="D2624" t="str">
            <v>H</v>
          </cell>
          <cell r="E2624">
            <v>5.63</v>
          </cell>
        </row>
        <row r="2625">
          <cell r="A2625" t="str">
            <v>50.25.09</v>
          </cell>
          <cell r="B2625" t="str">
            <v>SUDECAP</v>
          </cell>
          <cell r="C2625" t="str">
            <v>CHI/GRADE DE DISCOS MECANICA 20X24" COM 20 DISCOS 24" X 6MM  COM PNEUS PARA TRANSPORTE</v>
          </cell>
          <cell r="D2625" t="str">
            <v>H</v>
          </cell>
          <cell r="E2625">
            <v>4.22</v>
          </cell>
        </row>
        <row r="2626">
          <cell r="A2626" t="str">
            <v>50.27</v>
          </cell>
          <cell r="B2626" t="str">
            <v>SUDECAP</v>
          </cell>
          <cell r="C2626" t="str">
            <v>GUINDASTE</v>
          </cell>
        </row>
        <row r="2627">
          <cell r="A2627" t="str">
            <v>50.27.16</v>
          </cell>
          <cell r="B2627" t="str">
            <v>SUDECAP</v>
          </cell>
          <cell r="C2627" t="str">
            <v>CHP/ GUINDASTE WTTA - 16G</v>
          </cell>
          <cell r="D2627" t="str">
            <v>H</v>
          </cell>
          <cell r="E2627">
            <v>351.79</v>
          </cell>
        </row>
        <row r="2628">
          <cell r="A2628" t="str">
            <v>50.27.17</v>
          </cell>
          <cell r="B2628" t="str">
            <v>SUDECAP</v>
          </cell>
          <cell r="C2628" t="str">
            <v>CHI/ GUINDASTE WTTA - 16G</v>
          </cell>
          <cell r="D2628" t="str">
            <v>H</v>
          </cell>
          <cell r="E2628">
            <v>156.71</v>
          </cell>
        </row>
        <row r="2629">
          <cell r="A2629" t="str">
            <v>50.31</v>
          </cell>
          <cell r="B2629" t="str">
            <v>SUDECAP</v>
          </cell>
          <cell r="C2629" t="str">
            <v>MAQUINA E APARELHO DE SOLDA</v>
          </cell>
        </row>
        <row r="2630">
          <cell r="A2630" t="str">
            <v>50.31.10</v>
          </cell>
          <cell r="B2630" t="str">
            <v>SUDECAP</v>
          </cell>
          <cell r="C2630" t="str">
            <v>CHP/GRUPO DE SOLDAGEM C/GERADOR A DIESEL PARA SOLDA ELETRICA, SOBRE 02 RODAS, COM MOTOR 4 CILINDROS, 375A TN5 B/56 C/3 KVA, OU EQUIVALENTE</v>
          </cell>
          <cell r="D2630" t="str">
            <v>H</v>
          </cell>
          <cell r="E2630">
            <v>96.53</v>
          </cell>
        </row>
        <row r="2631">
          <cell r="A2631" t="str">
            <v>50.31.11</v>
          </cell>
          <cell r="B2631" t="str">
            <v>SUDECAP</v>
          </cell>
          <cell r="C2631" t="str">
            <v>CHI/GRUPO DE SOLDAGEM C/GERADOR A DIESEL PARA SOLDA ELETRICA, SOBRE 02 RODAS, COM MOTOR 4 CILINDROS, 375A TN5 B/56 C/3 KVA, OU EQUIVALENTE</v>
          </cell>
          <cell r="D2631" t="str">
            <v>H</v>
          </cell>
          <cell r="E2631">
            <v>32.659999999999997</v>
          </cell>
        </row>
        <row r="2632">
          <cell r="A2632" t="str">
            <v>50.32</v>
          </cell>
          <cell r="B2632" t="str">
            <v>SUDECAP</v>
          </cell>
          <cell r="C2632" t="str">
            <v>MOTONIVELADORA</v>
          </cell>
        </row>
        <row r="2633">
          <cell r="A2633" t="str">
            <v>50.32.08</v>
          </cell>
          <cell r="B2633" t="str">
            <v>SUDECAP</v>
          </cell>
          <cell r="C2633" t="str">
            <v>CHP/MOTONIVELADORA POTENCIA BASICA LIQUIDA (PRIMEIRA MARCHA) 125HP/93KW , PESO BRUTO 16T, LARGURA DA LAMINA DE 3,7 M, OU EQUIVALENTE</v>
          </cell>
          <cell r="D2633" t="str">
            <v>H</v>
          </cell>
          <cell r="E2633">
            <v>242.99</v>
          </cell>
        </row>
        <row r="2634">
          <cell r="A2634" t="str">
            <v>50.32.09</v>
          </cell>
          <cell r="B2634" t="str">
            <v>SUDECAP</v>
          </cell>
          <cell r="C2634" t="str">
            <v>CHI/MOTONIVELADORA POTENCIA BASICA LIQUIDA (PRIMEIRA MARCHA) 125HP/93KW , PESO BRUTO 16T, LARGURA DA LAMINA DE 3,7 M, OU EQUIVALENTE</v>
          </cell>
          <cell r="D2634" t="str">
            <v>H</v>
          </cell>
          <cell r="E2634">
            <v>91.16</v>
          </cell>
        </row>
        <row r="2635">
          <cell r="A2635" t="str">
            <v>50.36</v>
          </cell>
          <cell r="B2635" t="str">
            <v>SUDECAP</v>
          </cell>
          <cell r="C2635" t="str">
            <v>TRATOR</v>
          </cell>
        </row>
        <row r="2636">
          <cell r="A2636" t="str">
            <v>50.36.08</v>
          </cell>
          <cell r="B2636" t="str">
            <v>SUDECAP</v>
          </cell>
          <cell r="C2636" t="str">
            <v>CHP/TRATOR COM LAMINA E ESCARIFICADOR D8</v>
          </cell>
          <cell r="D2636" t="str">
            <v>H</v>
          </cell>
          <cell r="E2636">
            <v>713.95</v>
          </cell>
        </row>
        <row r="2637">
          <cell r="A2637" t="str">
            <v>50.36.09</v>
          </cell>
          <cell r="B2637" t="str">
            <v>SUDECAP</v>
          </cell>
          <cell r="C2637" t="str">
            <v>CHI/TRATOR COM LAMINA E ESCARIFICADOR D8</v>
          </cell>
          <cell r="D2637" t="str">
            <v>H</v>
          </cell>
          <cell r="E2637">
            <v>248.48</v>
          </cell>
        </row>
        <row r="2638">
          <cell r="A2638" t="str">
            <v>50.36.10</v>
          </cell>
          <cell r="B2638" t="str">
            <v>SUDECAP</v>
          </cell>
          <cell r="C2638" t="str">
            <v>CHP/TRATOR DE ESTEIRAS, POTENCIA DE 177HP/132KW, PESO OPERACIONAL DE 16,5T, COM LAMINA COM CAPACIDADE DE 3,18M3, OU EQUIVALENTE</v>
          </cell>
          <cell r="D2638" t="str">
            <v>H</v>
          </cell>
          <cell r="E2638">
            <v>289.44</v>
          </cell>
        </row>
        <row r="2639">
          <cell r="A2639" t="str">
            <v>50.36.11</v>
          </cell>
          <cell r="B2639" t="str">
            <v>SUDECAP</v>
          </cell>
          <cell r="C2639" t="str">
            <v>CHI/TRATOR DE ESTEIRAS, POTENCIA DE 177HP/132KW, PESO OPERACIONAL DE 16,5T, COM LAMINA COM CAPACIDADE DE 3,18M3, OU EQUIVALENTE</v>
          </cell>
          <cell r="D2639" t="str">
            <v>H</v>
          </cell>
          <cell r="E2639">
            <v>96.26</v>
          </cell>
        </row>
        <row r="2640">
          <cell r="A2640" t="str">
            <v>50.36.66</v>
          </cell>
          <cell r="B2640" t="str">
            <v>SUDECAP</v>
          </cell>
          <cell r="C2640" t="str">
            <v>CHP/TRATOR DE PNEUS COM POTENCIA DE 105 CV, TRACAO 4 X 4, PESO COM LASTRO DE 5500 KG, OU EQUIVALENTE</v>
          </cell>
          <cell r="D2640" t="str">
            <v>H</v>
          </cell>
          <cell r="E2640">
            <v>170.56</v>
          </cell>
        </row>
        <row r="2641">
          <cell r="A2641" t="str">
            <v>50.36.67</v>
          </cell>
          <cell r="B2641" t="str">
            <v>SUDECAP</v>
          </cell>
          <cell r="C2641" t="str">
            <v>CHI/TRATOR DE PNEUS COM POTENCIA DE 105 CV, TRACAO 4 X 4, PESO COM LASTRO DE 5500 KG, OU EQUIVALENTE</v>
          </cell>
          <cell r="D2641" t="str">
            <v>H</v>
          </cell>
          <cell r="E2641">
            <v>30.51</v>
          </cell>
        </row>
        <row r="2642">
          <cell r="A2642" t="str">
            <v>50.37</v>
          </cell>
          <cell r="B2642" t="str">
            <v>SUDECAP</v>
          </cell>
          <cell r="C2642" t="str">
            <v>USINA DE ASFALTO, SOLOS E CONCRETO</v>
          </cell>
        </row>
        <row r="2643">
          <cell r="A2643" t="str">
            <v>50.37.22</v>
          </cell>
          <cell r="B2643" t="str">
            <v>SUDECAP</v>
          </cell>
          <cell r="C2643" t="str">
            <v>CHP/USINA DE ASFALTO A FRIO, CAPACIDADE DE 30 A 40 T/H, ELETRICA, POTENCIA DE 20 CV, OU EQUIVALENTE</v>
          </cell>
          <cell r="D2643" t="str">
            <v>H</v>
          </cell>
          <cell r="E2643">
            <v>85.08</v>
          </cell>
        </row>
        <row r="2644">
          <cell r="A2644" t="str">
            <v>50.37.23</v>
          </cell>
          <cell r="B2644" t="str">
            <v>SUDECAP</v>
          </cell>
          <cell r="C2644" t="str">
            <v>CHI/USINA DE ASFALTO A FRIO, CAPACIDADE DE 30 A 40 T/H, ELETRICA, POTENCIA DE 20 CV, OU EQUIVALENTE</v>
          </cell>
          <cell r="D2644" t="str">
            <v>H</v>
          </cell>
          <cell r="E2644">
            <v>58.66</v>
          </cell>
        </row>
        <row r="2645">
          <cell r="A2645" t="str">
            <v>50.39</v>
          </cell>
          <cell r="B2645" t="str">
            <v>SUDECAP</v>
          </cell>
          <cell r="C2645" t="str">
            <v>VIBRADOR</v>
          </cell>
        </row>
        <row r="2646">
          <cell r="A2646" t="str">
            <v>50.39.10</v>
          </cell>
          <cell r="B2646" t="str">
            <v>SUDECAP</v>
          </cell>
          <cell r="C2646" t="str">
            <v>CHP/VIBRADOR DE IMERSAO COM MANGOTE DE 45MM</v>
          </cell>
          <cell r="D2646" t="str">
            <v>H</v>
          </cell>
          <cell r="E2646">
            <v>2.21</v>
          </cell>
        </row>
        <row r="2647">
          <cell r="A2647" t="str">
            <v>50.39.11</v>
          </cell>
          <cell r="B2647" t="str">
            <v>SUDECAP</v>
          </cell>
          <cell r="C2647" t="str">
            <v>CHI/VIBRADOR DE IMERSAO COM MANGOTE DE 45MM</v>
          </cell>
          <cell r="D2647" t="str">
            <v>H</v>
          </cell>
          <cell r="E2647">
            <v>0.64</v>
          </cell>
        </row>
        <row r="2648">
          <cell r="A2648" t="str">
            <v>50.41</v>
          </cell>
          <cell r="B2648" t="str">
            <v>SUDECAP</v>
          </cell>
          <cell r="C2648" t="str">
            <v>EQUIPAMENTOS DE APOIO</v>
          </cell>
        </row>
        <row r="2649">
          <cell r="A2649" t="str">
            <v>50.41.01</v>
          </cell>
          <cell r="B2649" t="str">
            <v>SUDECAP</v>
          </cell>
          <cell r="C2649" t="str">
            <v>CHP/MOTOSSERRA PORTATIL COM MOTOR A GASOLINA DE 60 CILINDRADAS, OU EQUIVALENTE</v>
          </cell>
          <cell r="D2649" t="str">
            <v>H</v>
          </cell>
          <cell r="E2649">
            <v>23.37</v>
          </cell>
        </row>
        <row r="2650">
          <cell r="A2650" t="str">
            <v>50.41.02</v>
          </cell>
          <cell r="B2650" t="str">
            <v>SUDECAP</v>
          </cell>
          <cell r="C2650" t="str">
            <v>CHI/MOTOSSERRA PORTATIL COM MOTOR A GASOLINA DE 60 CILINDRADAS, OU EQUIVALENTE</v>
          </cell>
          <cell r="D2650" t="str">
            <v>H</v>
          </cell>
          <cell r="E2650">
            <v>17.91</v>
          </cell>
        </row>
        <row r="2651">
          <cell r="A2651" t="str">
            <v>50.41.11</v>
          </cell>
          <cell r="B2651" t="str">
            <v>SUDECAP</v>
          </cell>
          <cell r="C2651" t="str">
            <v>CHP/MÁQUINA CORTADORA DE PISO (SERRA CLIPPER), À GASOLINA, 13HP, ÚMIDO OU À SECO, OU EQUIVALENTE</v>
          </cell>
          <cell r="D2651" t="str">
            <v>H</v>
          </cell>
          <cell r="E2651">
            <v>10.130000000000001</v>
          </cell>
        </row>
        <row r="2652">
          <cell r="A2652" t="str">
            <v>50.41.12</v>
          </cell>
          <cell r="B2652" t="str">
            <v>SUDECAP</v>
          </cell>
          <cell r="C2652" t="str">
            <v>CHI/MÁQUINA CORTADORA DE PISO (SERRA CLIPPER), À GASOLINA, 13HP, ÚMIDO OU À SECO, OU EQUIVALENTE</v>
          </cell>
          <cell r="D2652" t="str">
            <v>H</v>
          </cell>
          <cell r="E2652">
            <v>2.5099999999999998</v>
          </cell>
        </row>
        <row r="2653">
          <cell r="A2653" t="str">
            <v>50.41.14</v>
          </cell>
          <cell r="B2653" t="str">
            <v>SUDECAP</v>
          </cell>
          <cell r="C2653" t="str">
            <v>CHP - REBOQUE PARA BANHEIRO QUÍMICO</v>
          </cell>
          <cell r="D2653" t="str">
            <v>H</v>
          </cell>
          <cell r="E2653">
            <v>0.26</v>
          </cell>
        </row>
        <row r="2654">
          <cell r="A2654" t="str">
            <v>50.41.15</v>
          </cell>
          <cell r="B2654" t="str">
            <v>SUDECAP</v>
          </cell>
          <cell r="C2654" t="str">
            <v>CHP DE IMPRESSORA MULTIFUNCIONAL A3</v>
          </cell>
          <cell r="D2654" t="str">
            <v>H</v>
          </cell>
          <cell r="E2654">
            <v>0.55000000000000004</v>
          </cell>
        </row>
        <row r="2655">
          <cell r="A2655" t="str">
            <v>50.42</v>
          </cell>
          <cell r="B2655" t="str">
            <v>SUDECAP</v>
          </cell>
          <cell r="C2655" t="str">
            <v>SERRA CIRCULAR</v>
          </cell>
        </row>
        <row r="2656">
          <cell r="A2656" t="str">
            <v>50.42.01</v>
          </cell>
          <cell r="B2656" t="str">
            <v>SUDECAP</v>
          </cell>
          <cell r="C2656" t="str">
            <v>CHP/SERRA CIRCULAR DE BANCADA, MOTOR ELÉTRICO 1800W, COIFA P/DISCO 10", OU EQUIVALENTE</v>
          </cell>
          <cell r="D2656" t="str">
            <v>H</v>
          </cell>
          <cell r="E2656">
            <v>1.66</v>
          </cell>
        </row>
        <row r="2657">
          <cell r="A2657" t="str">
            <v>50.42.02</v>
          </cell>
          <cell r="B2657" t="str">
            <v>SUDECAP</v>
          </cell>
          <cell r="C2657" t="str">
            <v>CHI/SERRA CIRCULAR DE BANCADA, MOTOR ELÉTRICO 1800W, COIFA P/DISCO 10", OU EQUIVALENTE</v>
          </cell>
          <cell r="D2657" t="str">
            <v>H</v>
          </cell>
          <cell r="E2657">
            <v>0.08</v>
          </cell>
        </row>
        <row r="2658">
          <cell r="A2658" t="str">
            <v>50.01.08</v>
          </cell>
          <cell r="B2658" t="str">
            <v>SUDECAP</v>
          </cell>
          <cell r="C2658" t="str">
            <v>CHP/VIBROACABADORA DE ASFALTO SOBRE ESTEIRAS, LARG. PAVIM. 2,13 M A 4,55 M POT. 74 KW/100 HP, CAP. 400 T/H</v>
          </cell>
          <cell r="D2658" t="str">
            <v>H</v>
          </cell>
          <cell r="E2658">
            <v>201.77</v>
          </cell>
        </row>
        <row r="2659">
          <cell r="A2659" t="str">
            <v>50.01.09</v>
          </cell>
          <cell r="B2659" t="str">
            <v>SUDECAP</v>
          </cell>
          <cell r="C2659" t="str">
            <v>CHI/VIBROACABADORA DE ASFALTO SOBRE ESTEIRAS, LARG. PAVIM. 2,13 M A 4,55 M POT. 74 KW/100 HP, CAP. 400 T/H</v>
          </cell>
          <cell r="D2659" t="str">
            <v>H</v>
          </cell>
          <cell r="E2659">
            <v>94.79</v>
          </cell>
        </row>
        <row r="2660">
          <cell r="A2660" t="str">
            <v>50.01.30</v>
          </cell>
          <cell r="B2660" t="str">
            <v>SUDECAP</v>
          </cell>
          <cell r="C2660" t="str">
            <v>CHP/USINA DE LAMA ASFÁLTICA COM CAPACIDADE DE 5M3 E POTÊNCIA 30HP OU EQUIVALENTE - EXCLUSIVE CAMINHÃO</v>
          </cell>
          <cell r="D2660" t="str">
            <v>H</v>
          </cell>
          <cell r="E2660">
            <v>176.26</v>
          </cell>
        </row>
        <row r="2661">
          <cell r="A2661" t="str">
            <v>50.01.31</v>
          </cell>
          <cell r="B2661" t="str">
            <v>SUDECAP</v>
          </cell>
          <cell r="C2661" t="str">
            <v>CHI/USINA DE LAMA ASFÁLTICA COM CAPACIDADE DE 5M3 E POTÊNCIA 30HP OU EQUIVALENTE - EXCLUSIVE CAMINHÃO</v>
          </cell>
          <cell r="D2661" t="str">
            <v>H</v>
          </cell>
          <cell r="E2661">
            <v>91.45</v>
          </cell>
        </row>
        <row r="2662">
          <cell r="A2662" t="str">
            <v>50.01.32</v>
          </cell>
          <cell r="B2662" t="str">
            <v>SUDECAP</v>
          </cell>
          <cell r="C2662" t="str">
            <v>CHP/CAMINHAO LAMA ASFALTICA</v>
          </cell>
          <cell r="D2662" t="str">
            <v>H</v>
          </cell>
          <cell r="E2662">
            <v>325.42</v>
          </cell>
        </row>
        <row r="2663">
          <cell r="A2663" t="str">
            <v>50.01.33</v>
          </cell>
          <cell r="B2663" t="str">
            <v>SUDECAP</v>
          </cell>
          <cell r="C2663" t="str">
            <v>CHI/CAMINHAO LAMA ASFALTICA</v>
          </cell>
          <cell r="D2663" t="str">
            <v>H</v>
          </cell>
          <cell r="E2663">
            <v>143.66</v>
          </cell>
        </row>
        <row r="2664">
          <cell r="A2664" t="str">
            <v>50.01.70</v>
          </cell>
          <cell r="B2664" t="str">
            <v>SUDECAP</v>
          </cell>
          <cell r="C2664" t="str">
            <v>CHP/VASSOURA MECANICA (CMV - VM 2440)</v>
          </cell>
          <cell r="D2664" t="str">
            <v>H</v>
          </cell>
          <cell r="E2664">
            <v>10.25</v>
          </cell>
        </row>
        <row r="2665">
          <cell r="A2665" t="str">
            <v>50.01.71</v>
          </cell>
          <cell r="B2665" t="str">
            <v>SUDECAP</v>
          </cell>
          <cell r="C2665" t="str">
            <v>CHI/VASSOURA MECANICA (CMV - VM 2440)</v>
          </cell>
          <cell r="D2665" t="str">
            <v>H</v>
          </cell>
          <cell r="E2665">
            <v>7.58</v>
          </cell>
        </row>
        <row r="2666">
          <cell r="A2666" t="str">
            <v>50.01.72</v>
          </cell>
          <cell r="B2666" t="str">
            <v>SUDECAP</v>
          </cell>
          <cell r="C2666" t="str">
            <v>CHP/FRESADORA WIRTGEN W 100</v>
          </cell>
          <cell r="D2666" t="str">
            <v>H</v>
          </cell>
          <cell r="E2666">
            <v>754.85</v>
          </cell>
        </row>
        <row r="2667">
          <cell r="A2667" t="str">
            <v>50.04.10</v>
          </cell>
          <cell r="B2667" t="str">
            <v>SUDECAP</v>
          </cell>
          <cell r="C2667" t="str">
            <v>CHP/BATE ESTACA MAGAN 850 PM, 44 HP</v>
          </cell>
          <cell r="D2667" t="str">
            <v>H</v>
          </cell>
          <cell r="E2667">
            <v>82.9</v>
          </cell>
        </row>
        <row r="2668">
          <cell r="A2668" t="str">
            <v>50.04.11</v>
          </cell>
          <cell r="B2668" t="str">
            <v>SUDECAP</v>
          </cell>
          <cell r="C2668" t="str">
            <v>CHI/BATE ESTACA MAGAN 850 PM, 44 HP</v>
          </cell>
          <cell r="D2668" t="str">
            <v>H</v>
          </cell>
          <cell r="E2668">
            <v>26.54</v>
          </cell>
        </row>
        <row r="2669">
          <cell r="A2669" t="str">
            <v>50.05.10</v>
          </cell>
          <cell r="B2669" t="str">
            <v>SUDECAP</v>
          </cell>
          <cell r="C2669" t="str">
            <v>CHP/BETONEIRA 320 L, SEM CARREGADOR</v>
          </cell>
          <cell r="D2669" t="str">
            <v>H</v>
          </cell>
          <cell r="E2669">
            <v>2.8</v>
          </cell>
        </row>
        <row r="2670">
          <cell r="A2670" t="str">
            <v>50.05.11</v>
          </cell>
          <cell r="B2670" t="str">
            <v>SUDECAP</v>
          </cell>
          <cell r="C2670" t="str">
            <v>CHI/BETONEIRA 320 L, SEM CARREGADOR</v>
          </cell>
          <cell r="D2670" t="str">
            <v>H</v>
          </cell>
          <cell r="E2670">
            <v>0.6</v>
          </cell>
        </row>
        <row r="2671">
          <cell r="A2671" t="str">
            <v>50.06.02</v>
          </cell>
          <cell r="B2671" t="str">
            <v>SUDECAP</v>
          </cell>
          <cell r="C2671" t="str">
            <v>CHP/BOMBA HIDROSUL 2" ASB-250-36M3/H C/20M MANGUEI</v>
          </cell>
          <cell r="D2671" t="str">
            <v>H</v>
          </cell>
          <cell r="E2671">
            <v>7.38</v>
          </cell>
        </row>
        <row r="2672">
          <cell r="A2672" t="str">
            <v>50.06.03</v>
          </cell>
          <cell r="B2672" t="str">
            <v>SUDECAP</v>
          </cell>
          <cell r="C2672" t="str">
            <v>CHI/BOMBA HIDROSUL 2" ASB-250-36M3/H C/20M MANGUEI</v>
          </cell>
          <cell r="D2672" t="str">
            <v>H</v>
          </cell>
          <cell r="E2672">
            <v>5.36</v>
          </cell>
        </row>
        <row r="2673">
          <cell r="A2673" t="str">
            <v>50.06.04</v>
          </cell>
          <cell r="B2673" t="str">
            <v>SUDECAP</v>
          </cell>
          <cell r="C2673" t="str">
            <v>CHP/BOMBA HIDROSUL 3" ASB-500-72M3/H C/20M MANGUEI</v>
          </cell>
          <cell r="D2673" t="str">
            <v>H</v>
          </cell>
          <cell r="E2673">
            <v>9.3699999999999992</v>
          </cell>
        </row>
        <row r="2674">
          <cell r="A2674" t="str">
            <v>50.06.05</v>
          </cell>
          <cell r="B2674" t="str">
            <v>SUDECAP</v>
          </cell>
          <cell r="C2674" t="str">
            <v>CHI/BOMBA HIDROSUL 3" ASB-500-72M3/H C/20M MANGUEI</v>
          </cell>
          <cell r="D2674" t="str">
            <v>H</v>
          </cell>
          <cell r="E2674">
            <v>5.67</v>
          </cell>
        </row>
        <row r="2675">
          <cell r="A2675" t="str">
            <v>50.10.08</v>
          </cell>
          <cell r="B2675" t="str">
            <v>SUDECAP</v>
          </cell>
          <cell r="C2675" t="str">
            <v>CHP/CAMINHAO BASCULANTE</v>
          </cell>
          <cell r="D2675" t="str">
            <v>H</v>
          </cell>
          <cell r="E2675">
            <v>121.2</v>
          </cell>
        </row>
        <row r="2676">
          <cell r="A2676" t="str">
            <v>50.10.09</v>
          </cell>
          <cell r="B2676" t="str">
            <v>SUDECAP</v>
          </cell>
          <cell r="C2676" t="str">
            <v>CHI/CAMINHAO BASCULANTE</v>
          </cell>
          <cell r="D2676" t="str">
            <v>H</v>
          </cell>
          <cell r="E2676">
            <v>47.11</v>
          </cell>
        </row>
        <row r="2677">
          <cell r="A2677" t="str">
            <v>50.10.12</v>
          </cell>
          <cell r="B2677" t="str">
            <v>SUDECAP</v>
          </cell>
          <cell r="C2677" t="str">
            <v>CHP/CAMINHAO BASCULANTE</v>
          </cell>
          <cell r="D2677" t="str">
            <v>H</v>
          </cell>
          <cell r="E2677">
            <v>139.85</v>
          </cell>
        </row>
        <row r="2678">
          <cell r="A2678" t="str">
            <v>50.10.13</v>
          </cell>
          <cell r="B2678" t="str">
            <v>SUDECAP</v>
          </cell>
          <cell r="C2678" t="str">
            <v>CHI/CAMINHAO BASCULANTE</v>
          </cell>
          <cell r="D2678" t="str">
            <v>H</v>
          </cell>
          <cell r="E2678">
            <v>51.95</v>
          </cell>
        </row>
        <row r="2679">
          <cell r="A2679" t="str">
            <v>50.10.36</v>
          </cell>
          <cell r="B2679" t="str">
            <v>SUDECAP</v>
          </cell>
          <cell r="C2679" t="str">
            <v>CHP/CAMINHAO TANQUE, 6.000L</v>
          </cell>
          <cell r="D2679" t="str">
            <v>H</v>
          </cell>
          <cell r="E2679">
            <v>129.57</v>
          </cell>
        </row>
        <row r="2680">
          <cell r="A2680" t="str">
            <v>50.10.37</v>
          </cell>
          <cell r="B2680" t="str">
            <v>SUDECAP</v>
          </cell>
          <cell r="C2680" t="str">
            <v>CHI/CAMINHAO TANQUE, 6.000L</v>
          </cell>
          <cell r="D2680" t="str">
            <v>H</v>
          </cell>
          <cell r="E2680">
            <v>48.24</v>
          </cell>
        </row>
        <row r="2681">
          <cell r="A2681" t="str">
            <v>50.10.50</v>
          </cell>
          <cell r="B2681" t="str">
            <v>SUDECAP</v>
          </cell>
          <cell r="C2681" t="str">
            <v>CHP/CAMINHAO TANQUE, 10000L</v>
          </cell>
          <cell r="D2681" t="str">
            <v>H</v>
          </cell>
          <cell r="E2681">
            <v>130.53</v>
          </cell>
        </row>
        <row r="2682">
          <cell r="A2682" t="str">
            <v>50.10.51</v>
          </cell>
          <cell r="B2682" t="str">
            <v>SUDECAP</v>
          </cell>
          <cell r="C2682" t="str">
            <v>CHI/CAMINHAO TANQUE, 10000L</v>
          </cell>
          <cell r="D2682" t="str">
            <v>H</v>
          </cell>
          <cell r="E2682">
            <v>48.78</v>
          </cell>
        </row>
        <row r="2683">
          <cell r="A2683" t="str">
            <v>50.10.68</v>
          </cell>
          <cell r="B2683" t="str">
            <v>SUDECAP</v>
          </cell>
          <cell r="C2683" t="str">
            <v>CHP/CAMINHAO CARROCERIA</v>
          </cell>
          <cell r="D2683" t="str">
            <v>H</v>
          </cell>
          <cell r="E2683">
            <v>125.28</v>
          </cell>
        </row>
        <row r="2684">
          <cell r="A2684" t="str">
            <v>50.10.69</v>
          </cell>
          <cell r="B2684" t="str">
            <v>SUDECAP</v>
          </cell>
          <cell r="C2684" t="str">
            <v>CHI/CAMINHAO CARROCERIA</v>
          </cell>
          <cell r="D2684" t="str">
            <v>H</v>
          </cell>
          <cell r="E2684">
            <v>45.82</v>
          </cell>
        </row>
        <row r="2685">
          <cell r="A2685" t="str">
            <v>50.10.80</v>
          </cell>
          <cell r="B2685" t="str">
            <v>SUDECAP</v>
          </cell>
          <cell r="C2685" t="str">
            <v>CHP/GUINDASTE ARTICULADO COM CAPACIDADE MÁXIMA DE 3300KG E ALCANCE MÁXIMO HORIZONTAL DE 9 METROS OU EQUIVALENTE</v>
          </cell>
          <cell r="D2685" t="str">
            <v>H</v>
          </cell>
          <cell r="E2685">
            <v>10.88</v>
          </cell>
        </row>
        <row r="2686">
          <cell r="A2686" t="str">
            <v>50.10.81</v>
          </cell>
          <cell r="B2686" t="str">
            <v>SUDECAP</v>
          </cell>
          <cell r="C2686" t="str">
            <v>CHI/GUINDASTE ARTICULADO COM CAPACIDADE MÁXIMA DE 3300KG E ALCANCE MÁXIMO HORIZONTAL DE 9 METROS OU EQUIVALENTE</v>
          </cell>
          <cell r="D2686" t="str">
            <v>H</v>
          </cell>
          <cell r="E2686">
            <v>7.48</v>
          </cell>
        </row>
        <row r="2687">
          <cell r="A2687" t="str">
            <v>50.10.82</v>
          </cell>
          <cell r="B2687" t="str">
            <v>SUDECAP</v>
          </cell>
          <cell r="C2687" t="str">
            <v>CHP/CAM.GUINDAUTO MADAL PKB - 6500 OU EQUIVALENTE</v>
          </cell>
          <cell r="D2687" t="str">
            <v>H</v>
          </cell>
          <cell r="E2687">
            <v>136.16</v>
          </cell>
        </row>
        <row r="2688">
          <cell r="A2688" t="str">
            <v>50.10.83</v>
          </cell>
          <cell r="B2688" t="str">
            <v>SUDECAP</v>
          </cell>
          <cell r="C2688" t="str">
            <v>CHI/CAM.GUINDAUTO MADAL PKB - 6500 OU EQUIVALENTE</v>
          </cell>
          <cell r="D2688" t="str">
            <v>H</v>
          </cell>
          <cell r="E2688">
            <v>51.94</v>
          </cell>
        </row>
        <row r="2689">
          <cell r="A2689" t="str">
            <v>50.11.10</v>
          </cell>
          <cell r="B2689" t="str">
            <v>SUDECAP</v>
          </cell>
          <cell r="C2689" t="str">
            <v>CHP/PÁ CARREGADEIRA 180HP CAPACIDADE CAÇAMBA 3M3 OU EQUIVALENTE</v>
          </cell>
          <cell r="D2689" t="str">
            <v>H</v>
          </cell>
          <cell r="E2689">
            <v>308.70999999999998</v>
          </cell>
        </row>
        <row r="2690">
          <cell r="A2690" t="str">
            <v>50.11.11</v>
          </cell>
          <cell r="B2690" t="str">
            <v>SUDECAP</v>
          </cell>
          <cell r="C2690" t="str">
            <v>CHI/PÁ CARREGADEIRA 180HP CAPACIDADE CAÇAMBA 3M3 OU EQUIVALENTE</v>
          </cell>
          <cell r="D2690" t="str">
            <v>H</v>
          </cell>
          <cell r="E2690">
            <v>69.7</v>
          </cell>
        </row>
        <row r="2691">
          <cell r="A2691" t="str">
            <v>50.11.28</v>
          </cell>
          <cell r="B2691" t="str">
            <v>SUDECAP</v>
          </cell>
          <cell r="C2691" t="str">
            <v>CHP/PÁ CARREGADEIRA 140HP CAPACIDADE CAÇAMBA 1,7M3 OU EQUIVALENTE</v>
          </cell>
          <cell r="D2691" t="str">
            <v>H</v>
          </cell>
          <cell r="E2691">
            <v>189.87</v>
          </cell>
        </row>
        <row r="2692">
          <cell r="A2692" t="str">
            <v>50.11.29</v>
          </cell>
          <cell r="B2692" t="str">
            <v>SUDECAP</v>
          </cell>
          <cell r="C2692" t="str">
            <v>CHI/PÁ CARREGADEIRA 140HP CAPACIDADE CAÇAMBA 1,7M3 OU EQUIVALENTE</v>
          </cell>
          <cell r="D2692" t="str">
            <v>H</v>
          </cell>
          <cell r="E2692">
            <v>59.06</v>
          </cell>
        </row>
        <row r="2693">
          <cell r="A2693" t="str">
            <v>50.11.30</v>
          </cell>
          <cell r="B2693" t="str">
            <v>SUDECAP</v>
          </cell>
          <cell r="C2693" t="str">
            <v xml:space="preserve">CHP/MINI-CARREGADEIRA DE PNEUS 61HP COM VASSOURA DE 1500MM OU EQUIVALENTE </v>
          </cell>
          <cell r="D2693" t="str">
            <v>H</v>
          </cell>
          <cell r="E2693">
            <v>130.22999999999999</v>
          </cell>
        </row>
        <row r="2694">
          <cell r="A2694" t="str">
            <v>50.11.31</v>
          </cell>
          <cell r="B2694" t="str">
            <v>SUDECAP</v>
          </cell>
          <cell r="C2694" t="str">
            <v xml:space="preserve">CHI/MINI-CARREGADEIRA DE PNEUS 61HP COM VASSOURA DE 1500MM OU EQUIVALENTE </v>
          </cell>
          <cell r="D2694" t="str">
            <v>H</v>
          </cell>
          <cell r="E2694">
            <v>52.06</v>
          </cell>
        </row>
        <row r="2695">
          <cell r="A2695" t="str">
            <v>50.13.22</v>
          </cell>
          <cell r="B2695" t="str">
            <v>SUDECAP</v>
          </cell>
          <cell r="C2695" t="str">
            <v>CHP/ROLO COMPACTADOR VIBRATORIO TANDEM, ACO LISO, POTENCIA 57 HP, PESO SEM/COM LASTRO 6,5/9,4 T, LARGURA DE TRABALHO 1,20 M OU EQUIVALENTE</v>
          </cell>
          <cell r="D2695" t="str">
            <v>H</v>
          </cell>
          <cell r="E2695">
            <v>134.29</v>
          </cell>
        </row>
        <row r="2696">
          <cell r="A2696" t="str">
            <v>50.13.23</v>
          </cell>
          <cell r="B2696" t="str">
            <v>SUDECAP</v>
          </cell>
          <cell r="C2696" t="str">
            <v>CHI/ROLO COMPACTADOR VIBRATORIO TANDEM, ACO LISO, POTENCIA 57 HP, PESO SEM/COM LASTRO 6,5/9,4 T, LARGURA DE TRABALHO 1,20 M OU EQUIVALENTE</v>
          </cell>
          <cell r="D2696" t="str">
            <v>H</v>
          </cell>
          <cell r="E2696">
            <v>45.57</v>
          </cell>
        </row>
        <row r="2697">
          <cell r="A2697" t="str">
            <v>50.13.40</v>
          </cell>
          <cell r="B2697" t="str">
            <v>SUDECAP</v>
          </cell>
          <cell r="C2697" t="str">
            <v>CHP/ROLO COMPACTADOR VIBRATORIO DE UM CILINDRO LISO DE ACO, POTENCIA 125 HP, PESO SEM/COM LASTRO 10,75/12,92 T, IMPACTO DINAMICO 31,5/18,5 T, LARGURA TRABALHO 2,15 M</v>
          </cell>
          <cell r="D2697" t="str">
            <v>H</v>
          </cell>
          <cell r="E2697">
            <v>213.34</v>
          </cell>
        </row>
        <row r="2698">
          <cell r="A2698" t="str">
            <v>50.13.41</v>
          </cell>
          <cell r="B2698" t="str">
            <v>SUDECAP</v>
          </cell>
          <cell r="C2698" t="str">
            <v>CHI/ROLO COMPACTADOR VIBRATORIO DE UM CILINDRO LISO DE ACO, POTENCIA 125 HP, PESO SEM/COM LASTRO 10,75/12,92 T, IMPACTO DINAMICO 31,5/18,5 T, LARGURA TRABALHO 2,15 M</v>
          </cell>
          <cell r="D2698" t="str">
            <v>H</v>
          </cell>
          <cell r="E2698">
            <v>57.44</v>
          </cell>
        </row>
        <row r="2699">
          <cell r="A2699" t="str">
            <v>50.13.42</v>
          </cell>
          <cell r="B2699" t="str">
            <v>SUDECAP</v>
          </cell>
          <cell r="C2699" t="str">
            <v>CHP/ROLO VIBRATÓRIO PÉ DE CARNEIRO 100HP PESO OPERACIONAL 11000KG OU EQUIVALENTE</v>
          </cell>
          <cell r="D2699" t="str">
            <v>H</v>
          </cell>
          <cell r="E2699">
            <v>211.82</v>
          </cell>
        </row>
        <row r="2700">
          <cell r="A2700" t="str">
            <v>50.13.43</v>
          </cell>
          <cell r="B2700" t="str">
            <v>SUDECAP</v>
          </cell>
          <cell r="C2700" t="str">
            <v>CHI/ROLO VIBRATÓRIO PÉ DE CARNEIRO 100HP PESO OPERACIONAL 11000KG OU EQUIVALENTE</v>
          </cell>
          <cell r="D2700" t="str">
            <v>H</v>
          </cell>
          <cell r="E2700">
            <v>56.49</v>
          </cell>
        </row>
        <row r="2701">
          <cell r="A2701" t="str">
            <v>50.13.44</v>
          </cell>
          <cell r="B2701" t="str">
            <v>SUDECAP</v>
          </cell>
          <cell r="C2701" t="str">
            <v>CHP/ROLO VIBRATÓRIO LISO 80HP PESO OPERACIONAL 7000KG LARGURA 1,68M OU EQUIVALENTE</v>
          </cell>
          <cell r="D2701" t="str">
            <v>H</v>
          </cell>
          <cell r="E2701">
            <v>166.6</v>
          </cell>
        </row>
        <row r="2702">
          <cell r="A2702" t="str">
            <v>50.13.45</v>
          </cell>
          <cell r="B2702" t="str">
            <v>SUDECAP</v>
          </cell>
          <cell r="C2702" t="str">
            <v>CHI/ROLO VIBRATÓRIO LISO 80HP PESO OPERACIONAL 7000KG LARGURA 1,68M OU EQUIVALENTE</v>
          </cell>
          <cell r="D2702" t="str">
            <v>H</v>
          </cell>
          <cell r="E2702">
            <v>52.12</v>
          </cell>
        </row>
        <row r="2703">
          <cell r="A2703" t="str">
            <v>50.13.46</v>
          </cell>
          <cell r="B2703" t="str">
            <v>SUDECAP</v>
          </cell>
          <cell r="C2703" t="str">
            <v>CHP/ROLO VIBRATÓRIO PÉ DE CARNEIRO 80HP PESO OPERACIONAL 7000KG OU EQUIVALENTE</v>
          </cell>
          <cell r="D2703" t="str">
            <v>H</v>
          </cell>
          <cell r="E2703">
            <v>168.9</v>
          </cell>
        </row>
        <row r="2704">
          <cell r="A2704" t="str">
            <v>50.13.47</v>
          </cell>
          <cell r="B2704" t="str">
            <v>SUDECAP</v>
          </cell>
          <cell r="C2704" t="str">
            <v>CHI/ROLO VIBRATÓRIO PÉ DE CARNEIRO 80HP PESO OPERACIONAL 7000KG OU EQUIVALENTE</v>
          </cell>
          <cell r="D2704" t="str">
            <v>H</v>
          </cell>
          <cell r="E2704">
            <v>53.55</v>
          </cell>
        </row>
        <row r="2705">
          <cell r="A2705" t="str">
            <v>50.13.50</v>
          </cell>
          <cell r="B2705" t="str">
            <v>SUDECAP</v>
          </cell>
          <cell r="C2705" t="str">
            <v>CHP/ROLO VIBRATÓRIO DE TAMBOR DUPLO 24 HP, PESO OPERACIONAL 1700KG E TAMBOR 0,90M OU EQUIVALENTE</v>
          </cell>
          <cell r="D2705" t="str">
            <v>H</v>
          </cell>
          <cell r="E2705">
            <v>64.55</v>
          </cell>
        </row>
        <row r="2706">
          <cell r="A2706" t="str">
            <v>50.13.51</v>
          </cell>
          <cell r="B2706" t="str">
            <v>SUDECAP</v>
          </cell>
          <cell r="C2706" t="str">
            <v>CHI/ROLO VIBRATÓRIO DE TAMBOR DUPLO 24 HP, PESO OPERACIONAL 1700KG E TAMBOR 0,90M OU EQUIVALENTE</v>
          </cell>
          <cell r="D2706" t="str">
            <v>H</v>
          </cell>
          <cell r="E2706">
            <v>38</v>
          </cell>
        </row>
        <row r="2707">
          <cell r="A2707" t="str">
            <v>50.13.54</v>
          </cell>
          <cell r="B2707" t="str">
            <v>SUDECAP</v>
          </cell>
          <cell r="C2707" t="str">
            <v>CHP/ROLO DE PNEUS MASSA OPERACIONAL 10000KG LARGURA ROLAMENTO 1,80M E 99HP OU EQUIVALENTE</v>
          </cell>
          <cell r="D2707" t="str">
            <v>H</v>
          </cell>
          <cell r="E2707">
            <v>234.66</v>
          </cell>
        </row>
        <row r="2708">
          <cell r="A2708" t="str">
            <v>50.13.55</v>
          </cell>
          <cell r="B2708" t="str">
            <v>SUDECAP</v>
          </cell>
          <cell r="C2708" t="str">
            <v>CHI/ROLO DE PNEUS MASSA OPERACIONAL 10000KG LARGURA ROLAMENTO 1,80M E 99HP OU EQUIVALENTE</v>
          </cell>
          <cell r="D2708" t="str">
            <v>H</v>
          </cell>
          <cell r="E2708">
            <v>67.47</v>
          </cell>
        </row>
        <row r="2709">
          <cell r="A2709" t="str">
            <v>50.13.74</v>
          </cell>
          <cell r="B2709" t="str">
            <v>SUDECAP</v>
          </cell>
          <cell r="C2709" t="str">
            <v>CHP/COMPACTADOR VIBRATÓRIO DE PLACA 9,0 HP DIESEL OU EQUIVALENTE</v>
          </cell>
          <cell r="D2709" t="str">
            <v>H</v>
          </cell>
          <cell r="E2709">
            <v>10.11</v>
          </cell>
        </row>
        <row r="2710">
          <cell r="A2710" t="str">
            <v>50.13.75</v>
          </cell>
          <cell r="B2710" t="str">
            <v>SUDECAP</v>
          </cell>
          <cell r="C2710" t="str">
            <v>CHI/COMPACTADOR VIBRATÓRIO DE PLACA 9,0 HP DIESEL OU EQUIVALENTE</v>
          </cell>
          <cell r="D2710" t="str">
            <v>H</v>
          </cell>
          <cell r="E2710">
            <v>1.17</v>
          </cell>
        </row>
        <row r="2711">
          <cell r="A2711" t="str">
            <v>50.13.78</v>
          </cell>
          <cell r="B2711" t="str">
            <v>SUDECAP</v>
          </cell>
          <cell r="C2711" t="str">
            <v>CHP/COMPACTADOR VIBRATÓRIO DE PLACA 3,0 HP DIESEL OU EQUIVALENTE</v>
          </cell>
          <cell r="D2711" t="str">
            <v>H</v>
          </cell>
          <cell r="E2711">
            <v>7.2</v>
          </cell>
        </row>
        <row r="2712">
          <cell r="A2712" t="str">
            <v>50.13.79</v>
          </cell>
          <cell r="B2712" t="str">
            <v>SUDECAP</v>
          </cell>
          <cell r="C2712" t="str">
            <v>CHI/COMPACTADOR VIBRATÓRIO DE PLACA 3,0 HP DIESEL OU EQUIVALENTE</v>
          </cell>
          <cell r="D2712" t="str">
            <v>H</v>
          </cell>
          <cell r="E2712">
            <v>0.82</v>
          </cell>
        </row>
        <row r="2713">
          <cell r="A2713" t="str">
            <v>50.14.10</v>
          </cell>
          <cell r="B2713" t="str">
            <v>SUDECAP</v>
          </cell>
          <cell r="C2713" t="str">
            <v>CHP/COMPRESSOR PORTÁTIL, MOTOR DIESEL, 275 PCM, 7 BAR, 54,4KW, OU EQUIVALENTE</v>
          </cell>
          <cell r="D2713" t="str">
            <v>H</v>
          </cell>
          <cell r="E2713">
            <v>124.57</v>
          </cell>
        </row>
        <row r="2714">
          <cell r="A2714" t="str">
            <v>50.14.11</v>
          </cell>
          <cell r="B2714" t="str">
            <v>SUDECAP</v>
          </cell>
          <cell r="C2714" t="str">
            <v>CHI/COMPRESSOR PORTÁTIL, MOTOR DIESEL, 275 PCM, 7 BAR, 54,4KW, OU EQUIVALENTE</v>
          </cell>
          <cell r="D2714" t="str">
            <v>H</v>
          </cell>
          <cell r="E2714">
            <v>26.18</v>
          </cell>
        </row>
        <row r="2715">
          <cell r="A2715" t="str">
            <v>50.16.52</v>
          </cell>
          <cell r="B2715" t="str">
            <v>SUDECAP</v>
          </cell>
          <cell r="C2715" t="str">
            <v>CHP/CAMIN.DISTR.BETUME</v>
          </cell>
          <cell r="D2715" t="str">
            <v>H</v>
          </cell>
          <cell r="E2715">
            <v>269.64999999999998</v>
          </cell>
        </row>
        <row r="2716">
          <cell r="A2716" t="str">
            <v>50.16.53</v>
          </cell>
          <cell r="B2716" t="str">
            <v>SUDECAP</v>
          </cell>
          <cell r="C2716" t="str">
            <v>CHI/CAMIN.DISTR.BETUME</v>
          </cell>
          <cell r="D2716" t="str">
            <v>H</v>
          </cell>
          <cell r="E2716">
            <v>98.49</v>
          </cell>
        </row>
        <row r="2717">
          <cell r="A2717" t="str">
            <v>50.19.16</v>
          </cell>
          <cell r="B2717" t="str">
            <v>SUDECAP</v>
          </cell>
          <cell r="C2717" t="str">
            <v>CHP/PERFURATRIZ BJ 571-5L 78PCM</v>
          </cell>
          <cell r="D2717" t="str">
            <v>H</v>
          </cell>
          <cell r="E2717">
            <v>14.28</v>
          </cell>
        </row>
        <row r="2718">
          <cell r="A2718" t="str">
            <v>50.19.17</v>
          </cell>
          <cell r="B2718" t="str">
            <v>SUDECAP</v>
          </cell>
          <cell r="C2718" t="str">
            <v>CHI/PERFURATRIZ BJ 571-5L 78PCM</v>
          </cell>
          <cell r="D2718" t="str">
            <v>H</v>
          </cell>
          <cell r="E2718">
            <v>14.28</v>
          </cell>
        </row>
        <row r="2719">
          <cell r="A2719" t="str">
            <v>50.19.62</v>
          </cell>
          <cell r="B2719" t="str">
            <v>SUDECAP</v>
          </cell>
          <cell r="C2719" t="str">
            <v>CHP/ROMPEDOR PNEUMATICO MANUAL, PADRAO, PESO DE 30 KG, OU EQUIVALENTE</v>
          </cell>
          <cell r="D2719" t="str">
            <v>H</v>
          </cell>
          <cell r="E2719">
            <v>17.11</v>
          </cell>
        </row>
        <row r="2720">
          <cell r="A2720" t="str">
            <v>50.19.63</v>
          </cell>
          <cell r="B2720" t="str">
            <v>SUDECAP</v>
          </cell>
          <cell r="C2720" t="str">
            <v>CHI/ROMPEDOR PNEUMATICO MANUAL, PADRAO, PESO DE 30 KG, OU EQUIVALENTE</v>
          </cell>
          <cell r="D2720" t="str">
            <v>H</v>
          </cell>
          <cell r="E2720">
            <v>16.27</v>
          </cell>
        </row>
        <row r="2721">
          <cell r="A2721" t="str">
            <v>50.19.66</v>
          </cell>
          <cell r="B2721" t="str">
            <v>SUDECAP</v>
          </cell>
          <cell r="C2721" t="str">
            <v>MARTELO DEMOLIDOR ELETRICO, 2.000 W,  1.000 IMPACTOS POR MINUTO, FORÇA DE IMPACTO ENTRE 62 E 69 J, PESO DE 30 KG, OU EQUIVALENTE</v>
          </cell>
          <cell r="D2721" t="str">
            <v>H</v>
          </cell>
          <cell r="E2721">
            <v>3.24</v>
          </cell>
        </row>
        <row r="2722">
          <cell r="A2722" t="str">
            <v>50.20.06</v>
          </cell>
          <cell r="B2722" t="str">
            <v>SUDECAP</v>
          </cell>
          <cell r="C2722" t="str">
            <v>CHP/RETROESCAVADEIRA TRAÇÃO 4X2, 85HP, CAÇAMBA 610MM / 0,22M3 OU EQUIVALENTE</v>
          </cell>
          <cell r="D2722" t="str">
            <v>H</v>
          </cell>
          <cell r="E2722">
            <v>118.38</v>
          </cell>
        </row>
        <row r="2723">
          <cell r="A2723" t="str">
            <v>50.20.07</v>
          </cell>
          <cell r="B2723" t="str">
            <v>SUDECAP</v>
          </cell>
          <cell r="C2723" t="str">
            <v>CHI/RETROESCAVADEIRA TRAÇÃO 4X2, 85HP, CAÇAMBA 610MM / 0,22M3 OU EQUIVALENTE</v>
          </cell>
          <cell r="D2723" t="str">
            <v>H</v>
          </cell>
          <cell r="E2723">
            <v>44.97</v>
          </cell>
        </row>
        <row r="2724">
          <cell r="A2724" t="str">
            <v>50.20.18</v>
          </cell>
          <cell r="B2724" t="str">
            <v>SUDECAP</v>
          </cell>
          <cell r="C2724" t="str">
            <v>CHP/ESCAVADEIRA HIDRAULICA SOBRE ESTEIRAS, CACAMBA 0,98M3, PESO OPERACIONAL 17T, POTENCIA BRUTA 119HP, OU EQUIVALENTE</v>
          </cell>
          <cell r="D2724" t="str">
            <v>H</v>
          </cell>
          <cell r="E2724">
            <v>169.69</v>
          </cell>
        </row>
        <row r="2725">
          <cell r="A2725" t="str">
            <v>50.20.19</v>
          </cell>
          <cell r="B2725" t="str">
            <v>SUDECAP</v>
          </cell>
          <cell r="C2725" t="str">
            <v>CHI/ESCAVADEIRA HIDRAULICA SOBRE ESTEIRAS, CACAMBA 0,98M3, PESO OPERACIONAL 17T, POTENCIA BRUTA 119HP, OU EQUIVALENTE</v>
          </cell>
          <cell r="D2725" t="str">
            <v>H</v>
          </cell>
          <cell r="E2725">
            <v>58.16</v>
          </cell>
        </row>
        <row r="2726">
          <cell r="A2726" t="str">
            <v>50.20.20</v>
          </cell>
          <cell r="B2726" t="str">
            <v>SUDECAP</v>
          </cell>
          <cell r="C2726" t="str">
            <v>CHP/ESCAVADEIRA HIDRAULICA SOBRE ESTEIRAS, CACAMBA 1,3M3, PESO OPERACIONAL 22T, POTÊNCIA BRUTA 156HP, OU EQUIVALENTE</v>
          </cell>
          <cell r="D2726" t="str">
            <v>H</v>
          </cell>
          <cell r="E2726">
            <v>264.79000000000002</v>
          </cell>
        </row>
        <row r="2727">
          <cell r="A2727" t="str">
            <v>50.20.21</v>
          </cell>
          <cell r="B2727" t="str">
            <v>SUDECAP</v>
          </cell>
          <cell r="C2727" t="str">
            <v>CHI/ESCAVADEIRA HIDRAULICA SOBRE ESTEIRAS, CACAMBA 1,3M3, PESO OPERACIONAL 22T, POTÊNCIA BRUTA 156HP, OU EQUIVALENTE</v>
          </cell>
          <cell r="D2727" t="str">
            <v>H</v>
          </cell>
          <cell r="E2727">
            <v>81.84</v>
          </cell>
        </row>
        <row r="2728">
          <cell r="A2728" t="str">
            <v>50.21.01</v>
          </cell>
          <cell r="B2728" t="str">
            <v>SUDECAP</v>
          </cell>
          <cell r="C2728" t="str">
            <v>CHP-ROCADEIRA ECHO MODELO SRM-3550</v>
          </cell>
          <cell r="D2728" t="str">
            <v>H</v>
          </cell>
          <cell r="E2728">
            <v>23.81</v>
          </cell>
        </row>
        <row r="2729">
          <cell r="A2729" t="str">
            <v>50.21.02</v>
          </cell>
          <cell r="B2729" t="str">
            <v>SUDECAP</v>
          </cell>
          <cell r="C2729" t="str">
            <v>CHI-ROCADEIRA ECHO MODELO SRM-3550</v>
          </cell>
          <cell r="D2729" t="str">
            <v>H</v>
          </cell>
          <cell r="E2729">
            <v>20.7</v>
          </cell>
        </row>
        <row r="2730">
          <cell r="A2730" t="str">
            <v>50.25.08</v>
          </cell>
          <cell r="B2730" t="str">
            <v>SUDECAP</v>
          </cell>
          <cell r="C2730" t="str">
            <v>CHP/GRADE DE DISCO TATU 20-24</v>
          </cell>
          <cell r="D2730" t="str">
            <v>H</v>
          </cell>
          <cell r="E2730">
            <v>5.63</v>
          </cell>
        </row>
        <row r="2731">
          <cell r="A2731" t="str">
            <v>50.25.09</v>
          </cell>
          <cell r="B2731" t="str">
            <v>SUDECAP</v>
          </cell>
          <cell r="C2731" t="str">
            <v>CHI/GRADE DE DISCO TATU 20-24</v>
          </cell>
          <cell r="D2731" t="str">
            <v>H</v>
          </cell>
          <cell r="E2731">
            <v>4.22</v>
          </cell>
        </row>
        <row r="2732">
          <cell r="A2732" t="str">
            <v>50.27.16</v>
          </cell>
          <cell r="B2732" t="str">
            <v>SUDECAP</v>
          </cell>
          <cell r="C2732" t="str">
            <v>CHP/ GUINDASTE HIDRAULICO AUTOPROPELIDO, COM LANCA TELESCOPICA 28,80 M, CAPACIDADE MAXIMA 30 T, POTENCIA 97 KW, TRACAO 4 X 4</v>
          </cell>
          <cell r="D2732" t="str">
            <v>H</v>
          </cell>
          <cell r="E2732">
            <v>351.79</v>
          </cell>
        </row>
        <row r="2733">
          <cell r="A2733" t="str">
            <v>50.27.17</v>
          </cell>
          <cell r="B2733" t="str">
            <v>SUDECAP</v>
          </cell>
          <cell r="C2733" t="str">
            <v>CHI/ GUINDASTE HIDRAULICO AUTOPROPELIDO, COM LANCA TELESCOPICA 28,80 M, CAPACIDADE MAXIMA 30 T, POTENCIA 97 KW, TRACAO 4 X 4</v>
          </cell>
          <cell r="D2733" t="str">
            <v>H</v>
          </cell>
          <cell r="E2733">
            <v>156.71</v>
          </cell>
        </row>
        <row r="2734">
          <cell r="A2734" t="str">
            <v>50.31.10</v>
          </cell>
          <cell r="B2734" t="str">
            <v>SUDECAP</v>
          </cell>
          <cell r="C2734" t="str">
            <v>CHP/GRUPO DE SOLDAGEM C/GERADOR A DIESEL PARA SOLDA ELETRICA, SOBRE 02 RODAS, COM MOTOR 4 CILINDROS, 375A TN5 B/56 C/3 KVA, OU EQUIVALENTE</v>
          </cell>
          <cell r="D2734" t="str">
            <v>H</v>
          </cell>
          <cell r="E2734">
            <v>96.53</v>
          </cell>
        </row>
        <row r="2735">
          <cell r="A2735" t="str">
            <v>50.31.11</v>
          </cell>
          <cell r="B2735" t="str">
            <v>SUDECAP</v>
          </cell>
          <cell r="C2735" t="str">
            <v>CHI/GRUPO DE SOLDAGEM C/GERADOR A DIESEL PARA SOLDA ELETRICA, SOBRE 02 RODAS, COM MOTOR 4 CILINDROS, 375A TN5 B/56 C/3 KVA, OU EQUIVALENTE</v>
          </cell>
          <cell r="D2735" t="str">
            <v>H</v>
          </cell>
          <cell r="E2735">
            <v>32.659999999999997</v>
          </cell>
        </row>
        <row r="2736">
          <cell r="A2736" t="str">
            <v>50.32.08</v>
          </cell>
          <cell r="B2736" t="str">
            <v>SUDECAP</v>
          </cell>
          <cell r="C2736" t="str">
            <v>CHP/MOTONIVELADORA POTENCIA BASICA LIQUIDA (PRIMEIRA MARCHA) 125HP/93KW , PESO BRUTO 16T, LARGURA DA LAMINA DE 3,7 M, OU EQUIVALENTE</v>
          </cell>
          <cell r="D2736" t="str">
            <v>H</v>
          </cell>
          <cell r="E2736">
            <v>242.99</v>
          </cell>
        </row>
        <row r="2737">
          <cell r="A2737" t="str">
            <v>50.32.09</v>
          </cell>
          <cell r="B2737" t="str">
            <v>SUDECAP</v>
          </cell>
          <cell r="C2737" t="str">
            <v>CHI/MOTONIVELADORA POTENCIA BASICA LIQUIDA (PRIMEIRA MARCHA) 125HP/93KW , PESO BRUTO 16T, LARGURA DA LAMINA DE 3,7 M, OU EQUIVALENTE</v>
          </cell>
          <cell r="D2737" t="str">
            <v>H</v>
          </cell>
          <cell r="E2737">
            <v>91.16</v>
          </cell>
        </row>
        <row r="2738">
          <cell r="A2738" t="str">
            <v>50.36.08</v>
          </cell>
          <cell r="B2738" t="str">
            <v>SUDECAP</v>
          </cell>
          <cell r="C2738" t="str">
            <v>CHP/TRATOR DE ESTEIRAS, POTENCIA DE 347 HP, PESO OPERACIONAL DE 38,5 T, COM LAMINA COM CAPACIDADE DE 8,70M3</v>
          </cell>
          <cell r="D2738" t="str">
            <v>H</v>
          </cell>
          <cell r="E2738">
            <v>713.95</v>
          </cell>
        </row>
        <row r="2739">
          <cell r="A2739" t="str">
            <v>50.36.09</v>
          </cell>
          <cell r="B2739" t="str">
            <v>SUDECAP</v>
          </cell>
          <cell r="C2739" t="str">
            <v>CHI/TRATOR DE ESTEIRAS, POTENCIA DE 347 HP, PESO OPERACIONAL DE 38,5 T, COM LAMINA COM CAPACIDADE DE 8,70M3</v>
          </cell>
          <cell r="D2739" t="str">
            <v>H</v>
          </cell>
          <cell r="E2739">
            <v>248.48</v>
          </cell>
        </row>
        <row r="2740">
          <cell r="A2740" t="str">
            <v>50.36.10</v>
          </cell>
          <cell r="B2740" t="str">
            <v>SUDECAP</v>
          </cell>
          <cell r="C2740" t="str">
            <v>CHP/TRATOR DE ESTEIRAS, POTENCIA DE 177HP/132KW, PESO OPERACIONAL DE 16,5T, COM LAMINA COM CAPACIDADE DE 3,18M3, OU EQUIVALENTE</v>
          </cell>
          <cell r="D2740" t="str">
            <v>H</v>
          </cell>
          <cell r="E2740">
            <v>289.44</v>
          </cell>
        </row>
        <row r="2741">
          <cell r="A2741" t="str">
            <v>50.36.11</v>
          </cell>
          <cell r="B2741" t="str">
            <v>SUDECAP</v>
          </cell>
          <cell r="C2741" t="str">
            <v>CHI/TRATOR DE ESTEIRAS, POTENCIA DE 177HP/132KW, PESO OPERACIONAL DE 16,5T, COM LAMINA COM CAPACIDADE DE 3,18M3, OU EQUIVALENTE</v>
          </cell>
          <cell r="D2741" t="str">
            <v>H</v>
          </cell>
          <cell r="E2741">
            <v>96.26</v>
          </cell>
        </row>
        <row r="2742">
          <cell r="A2742" t="str">
            <v>50.36.66</v>
          </cell>
          <cell r="B2742" t="str">
            <v>SUDECAP</v>
          </cell>
          <cell r="C2742" t="str">
            <v>CHP/TRATOR DE PNEUS COM POTENCIA DE 105 CV, TRACAO 4 X 4, PESO COM LASTRO DE 5500 KG, OU EQUIVALENTE</v>
          </cell>
          <cell r="D2742" t="str">
            <v>H</v>
          </cell>
          <cell r="E2742">
            <v>170.56</v>
          </cell>
        </row>
        <row r="2743">
          <cell r="A2743" t="str">
            <v>50.36.67</v>
          </cell>
          <cell r="B2743" t="str">
            <v>SUDECAP</v>
          </cell>
          <cell r="C2743" t="str">
            <v>CHI/TRATOR DE PNEUS COM POTENCIA DE 105 CV, TRACAO 4 X 4, PESO COM LASTRO DE 5500 KG, OU EQUIVALENTE</v>
          </cell>
          <cell r="D2743" t="str">
            <v>H</v>
          </cell>
          <cell r="E2743">
            <v>30.51</v>
          </cell>
        </row>
        <row r="2744">
          <cell r="A2744" t="str">
            <v>50.37.06</v>
          </cell>
          <cell r="B2744" t="str">
            <v>SUDECAP</v>
          </cell>
          <cell r="C2744" t="str">
            <v>CHP/USINA DE ASFALTO CAP40/60 UA2 MF 40E C/PURIFIC</v>
          </cell>
          <cell r="D2744" t="str">
            <v>H</v>
          </cell>
          <cell r="E2744">
            <v>172.53</v>
          </cell>
        </row>
        <row r="2745">
          <cell r="A2745" t="str">
            <v>50.37.22</v>
          </cell>
          <cell r="B2745" t="str">
            <v>SUDECAP</v>
          </cell>
          <cell r="C2745" t="str">
            <v>CHP/USINA DE ASFALTO A FRIO, CAPACIDADE DE 30 A 40 T/H, ELETRICA, POTENCIA DE 20 CV, OU EQUIVALENTE</v>
          </cell>
          <cell r="D2745" t="str">
            <v>H</v>
          </cell>
          <cell r="E2745">
            <v>85.08</v>
          </cell>
        </row>
        <row r="2746">
          <cell r="A2746" t="str">
            <v>50.37.23</v>
          </cell>
          <cell r="B2746" t="str">
            <v>SUDECAP</v>
          </cell>
          <cell r="C2746" t="str">
            <v>CHI/USINA DE ASFALTO A FRIO, CAPACIDADE DE 30 A 40 T/H, ELETRICA, POTENCIA DE 20 CV, OU EQUIVALENTE</v>
          </cell>
          <cell r="D2746" t="str">
            <v>H</v>
          </cell>
          <cell r="E2746">
            <v>58.66</v>
          </cell>
        </row>
        <row r="2747">
          <cell r="A2747" t="str">
            <v>50.39.10</v>
          </cell>
          <cell r="B2747" t="str">
            <v>SUDECAP</v>
          </cell>
          <cell r="C2747" t="str">
            <v>CHP/VIBRADOR DE IMERSAO COM MANGOTE DE 45MM</v>
          </cell>
          <cell r="D2747" t="str">
            <v>H</v>
          </cell>
          <cell r="E2747">
            <v>2.21</v>
          </cell>
        </row>
        <row r="2748">
          <cell r="A2748" t="str">
            <v>50.39.11</v>
          </cell>
          <cell r="B2748" t="str">
            <v>SUDECAP</v>
          </cell>
          <cell r="C2748" t="str">
            <v>CHI/VIBRADOR DE IMERSAO COM MANGOTE DE 45MM</v>
          </cell>
          <cell r="D2748" t="str">
            <v>H</v>
          </cell>
          <cell r="E2748">
            <v>0.64</v>
          </cell>
        </row>
        <row r="2749">
          <cell r="A2749" t="str">
            <v>50.40.02</v>
          </cell>
          <cell r="B2749" t="str">
            <v>SUDECAP</v>
          </cell>
          <cell r="C2749" t="str">
            <v>CHP/CAMINHONETE - GASOLINA</v>
          </cell>
          <cell r="D2749" t="str">
            <v>H</v>
          </cell>
          <cell r="E2749">
            <v>40.78</v>
          </cell>
        </row>
        <row r="2750">
          <cell r="A2750" t="str">
            <v>50.40.03</v>
          </cell>
          <cell r="B2750" t="str">
            <v>SUDECAP</v>
          </cell>
          <cell r="C2750" t="str">
            <v>CHI/CAMINHONETE - GASOLINA</v>
          </cell>
          <cell r="D2750" t="str">
            <v>H</v>
          </cell>
          <cell r="E2750">
            <v>17.27</v>
          </cell>
        </row>
        <row r="2751">
          <cell r="A2751" t="str">
            <v>50.40.06</v>
          </cell>
          <cell r="B2751" t="str">
            <v>SUDECAP</v>
          </cell>
          <cell r="C2751" t="str">
            <v>CHP/VEICULO POPULAR 1.0 AR CONDICIONADO - GASOLINA</v>
          </cell>
          <cell r="D2751" t="str">
            <v>H</v>
          </cell>
          <cell r="E2751">
            <v>6.98</v>
          </cell>
        </row>
        <row r="2752">
          <cell r="A2752" t="str">
            <v>50.40.07</v>
          </cell>
          <cell r="B2752" t="str">
            <v>SUDECAP</v>
          </cell>
          <cell r="C2752" t="str">
            <v>CHI/VEICULO POPULAR 1.0 AR CONDICIONADO - GASOLINA</v>
          </cell>
          <cell r="D2752" t="str">
            <v>H</v>
          </cell>
          <cell r="E2752">
            <v>0.3</v>
          </cell>
        </row>
        <row r="2753">
          <cell r="A2753" t="str">
            <v>50.40.08</v>
          </cell>
          <cell r="B2753" t="str">
            <v>SUDECAP</v>
          </cell>
          <cell r="C2753" t="str">
            <v>CHP/VEICULO UTILITARIO  1.8  16V 4 PORTAS 7 LUGARES</v>
          </cell>
          <cell r="D2753" t="str">
            <v>H</v>
          </cell>
          <cell r="E2753">
            <v>44.49</v>
          </cell>
        </row>
        <row r="2754">
          <cell r="A2754" t="str">
            <v>50.40.09</v>
          </cell>
          <cell r="B2754" t="str">
            <v>SUDECAP</v>
          </cell>
          <cell r="C2754" t="str">
            <v>CHI/VEICULO UTILITARIO  1.8  16V 4 PORTAS 7 LUGARES</v>
          </cell>
          <cell r="D2754" t="str">
            <v>H</v>
          </cell>
          <cell r="E2754">
            <v>33.630000000000003</v>
          </cell>
        </row>
        <row r="2755">
          <cell r="A2755" t="str">
            <v>50.41.01</v>
          </cell>
          <cell r="B2755" t="str">
            <v>SUDECAP</v>
          </cell>
          <cell r="C2755" t="str">
            <v>CHP/MOTOSSERRA PORTATIL COM MOTOR A GASOLINA DE 60 CILINDRADAS, OU EQUIVALENTE</v>
          </cell>
          <cell r="D2755" t="str">
            <v>H</v>
          </cell>
          <cell r="E2755">
            <v>23.37</v>
          </cell>
        </row>
        <row r="2756">
          <cell r="A2756" t="str">
            <v>50.41.02</v>
          </cell>
          <cell r="B2756" t="str">
            <v>SUDECAP</v>
          </cell>
          <cell r="C2756" t="str">
            <v>CHI/MOTOSSERRA PORTATIL COM MOTOR A GASOLINA DE 60 CILINDRADAS, OU EQUIVALENTE</v>
          </cell>
          <cell r="D2756" t="str">
            <v>H</v>
          </cell>
          <cell r="E2756">
            <v>17.91</v>
          </cell>
        </row>
        <row r="2757">
          <cell r="A2757" t="str">
            <v>50.41.11</v>
          </cell>
          <cell r="B2757" t="str">
            <v>SUDECAP</v>
          </cell>
          <cell r="C2757" t="str">
            <v>CHP/MÁQUINA CORTADORA DE PISO (SERRA CLIPPER), À GASOLINA, 13HP, ÚMIDO OU À SECO, OU EQUIVALENTE</v>
          </cell>
          <cell r="D2757" t="str">
            <v>H</v>
          </cell>
          <cell r="E2757">
            <v>10.130000000000001</v>
          </cell>
        </row>
        <row r="2758">
          <cell r="A2758" t="str">
            <v>50.41.12</v>
          </cell>
          <cell r="B2758" t="str">
            <v>SUDECAP</v>
          </cell>
          <cell r="C2758" t="str">
            <v>CHI/MÁQUINA CORTADORA DE PISO (SERRA CLIPPER), À GASOLINA, 13HP, ÚMIDO OU À SECO, OU EQUIVALENTE</v>
          </cell>
          <cell r="D2758" t="str">
            <v>H</v>
          </cell>
          <cell r="E2758">
            <v>2.5099999999999998</v>
          </cell>
        </row>
        <row r="2759">
          <cell r="A2759" t="str">
            <v>50.41.14</v>
          </cell>
          <cell r="B2759" t="str">
            <v>SUDECAP</v>
          </cell>
          <cell r="C2759" t="str">
            <v>CHP - REBOQUE PARA BANHEIRO QUÍMICO</v>
          </cell>
          <cell r="D2759" t="str">
            <v>H</v>
          </cell>
          <cell r="E2759">
            <v>0.26</v>
          </cell>
        </row>
        <row r="2760">
          <cell r="A2760" t="str">
            <v>50.41.15</v>
          </cell>
          <cell r="B2760" t="str">
            <v>SUDECAP</v>
          </cell>
          <cell r="C2760" t="str">
            <v>CHP DE IMPRESSORA MULTIFUNCIONAL A3</v>
          </cell>
          <cell r="D2760" t="str">
            <v>H</v>
          </cell>
          <cell r="E2760">
            <v>0.55000000000000004</v>
          </cell>
        </row>
        <row r="2761">
          <cell r="A2761" t="str">
            <v>50.42.01</v>
          </cell>
          <cell r="B2761" t="str">
            <v>SUDECAP</v>
          </cell>
          <cell r="C2761" t="str">
            <v>CHP/SERRA CIRCULAR DE BANCADA, MOTOR ELÉTRICO 1800W, COIFA P/DISCO 10", OU EQUIVALENTE</v>
          </cell>
          <cell r="D2761" t="str">
            <v>H</v>
          </cell>
          <cell r="E2761">
            <v>1.66</v>
          </cell>
        </row>
        <row r="2762">
          <cell r="A2762" t="str">
            <v>50.42.02</v>
          </cell>
          <cell r="B2762" t="str">
            <v>SUDECAP</v>
          </cell>
          <cell r="C2762" t="str">
            <v>CHI/SERRA CIRCULAR DE BANCADA, MOTOR ELÉTRICO 1800W, COIFA P/DISCO 10", OU EQUIVALENTE</v>
          </cell>
          <cell r="D2762" t="str">
            <v>H</v>
          </cell>
          <cell r="E2762">
            <v>0.08</v>
          </cell>
        </row>
        <row r="2763">
          <cell r="A2763" t="str">
            <v>54.01.08</v>
          </cell>
          <cell r="B2763" t="str">
            <v>SUDECAP</v>
          </cell>
          <cell r="C2763" t="str">
            <v>VIBROACABADORA DE ASFALTO SOBRE ESTEIRAS, LARG. PAVIM. 2,13 M A 4,55 M POT. 74 KW/100 HP, CAP. 400 T/H OU EQUIVALENTE</v>
          </cell>
          <cell r="D2763" t="str">
            <v>UN</v>
          </cell>
          <cell r="E2763">
            <v>691245.02</v>
          </cell>
        </row>
        <row r="2764">
          <cell r="A2764" t="str">
            <v>54.01.30</v>
          </cell>
          <cell r="B2764" t="str">
            <v>SUDECAP</v>
          </cell>
          <cell r="C2764" t="str">
            <v>USINA DE LAMA ASFÁLTICA COM CAPACIDADE DE 5M3 E POTÊNCIA 30HP OU EQUIVALENTE - EXCLUSIVE CAMINHÃO</v>
          </cell>
          <cell r="D2764" t="str">
            <v>UN</v>
          </cell>
          <cell r="E2764">
            <v>484089.77</v>
          </cell>
        </row>
        <row r="2765">
          <cell r="A2765" t="str">
            <v>54.01.38</v>
          </cell>
          <cell r="B2765" t="str">
            <v>SUDECAP</v>
          </cell>
          <cell r="C2765" t="str">
            <v xml:space="preserve">MINI-CARREGADEIRA DE PNEUS 61HP COM VASSOURA DE 1500MM OU EQUIVALENTE </v>
          </cell>
          <cell r="D2765" t="str">
            <v>UN</v>
          </cell>
          <cell r="E2765">
            <v>250029.17</v>
          </cell>
        </row>
        <row r="2766">
          <cell r="A2766" t="str">
            <v>54.01.40</v>
          </cell>
          <cell r="B2766" t="str">
            <v>SUDECAP</v>
          </cell>
          <cell r="C2766" t="str">
            <v>FRESADORA/APLAINADORA DE ASFALTO A FRIO SOBRE RODAS, LARG. FRESAGEM 1,00 M, POT. 155 KW/208 HP OU EQUIVALENTE</v>
          </cell>
          <cell r="D2766" t="str">
            <v>UN</v>
          </cell>
          <cell r="E2766">
            <v>1299524.3999999999</v>
          </cell>
        </row>
        <row r="2767">
          <cell r="A2767" t="str">
            <v>54.01.70</v>
          </cell>
          <cell r="B2767" t="str">
            <v>SUDECAP</v>
          </cell>
          <cell r="C2767" t="str">
            <v>VASSOURA MECANICA REBOCAVEL COM ESCOVA CILINDRICA LARGURA UTIL DE VARRIMENTO = 2,44M OU EQUIVALENTE</v>
          </cell>
          <cell r="D2767" t="str">
            <v>UN</v>
          </cell>
          <cell r="E2767">
            <v>44561.15</v>
          </cell>
        </row>
        <row r="2768">
          <cell r="A2768" t="str">
            <v>54.04.11</v>
          </cell>
          <cell r="B2768" t="str">
            <v>SUDECAP</v>
          </cell>
          <cell r="C2768" t="str">
            <v>MOTOR DIESEL 3 CILINDROS 50/55CV OU EQUIVALENTE</v>
          </cell>
          <cell r="D2768" t="str">
            <v>UN</v>
          </cell>
          <cell r="E2768">
            <v>37320</v>
          </cell>
        </row>
        <row r="2769">
          <cell r="A2769" t="str">
            <v>54.05.10</v>
          </cell>
          <cell r="B2769" t="str">
            <v>SUDECAP</v>
          </cell>
          <cell r="C2769" t="str">
            <v>BETONEIRA CAPACIDADE NOMINAL 400 L, CAPACIDADE DE MISTURA  280 L, MOTOR ELETRICO TRIFASICO 220/380 V POTENCIA 2 CV, SEM CARREGADOR</v>
          </cell>
          <cell r="D2769" t="str">
            <v>UN</v>
          </cell>
          <cell r="E2769">
            <v>3539.39</v>
          </cell>
        </row>
        <row r="2770">
          <cell r="A2770" t="str">
            <v>54.06.02</v>
          </cell>
          <cell r="B2770" t="str">
            <v>SUDECAP</v>
          </cell>
          <cell r="C2770" t="str">
            <v>BOMBA HIDROSUL ASI-250 (36 M3/H 2") OU EQUIVALENTE</v>
          </cell>
          <cell r="D2770" t="str">
            <v>UN</v>
          </cell>
          <cell r="E2770">
            <v>5150</v>
          </cell>
        </row>
        <row r="2771">
          <cell r="A2771" t="str">
            <v>54.06.04</v>
          </cell>
          <cell r="B2771" t="str">
            <v>SUDECAP</v>
          </cell>
          <cell r="C2771" t="str">
            <v>BOMBA HIDROSUL ASI-500 (72 M3/H 3") OU EQUIVALENTE</v>
          </cell>
          <cell r="D2771" t="str">
            <v>UN</v>
          </cell>
          <cell r="E2771">
            <v>5878</v>
          </cell>
        </row>
        <row r="2772">
          <cell r="A2772" t="str">
            <v>54.10.10</v>
          </cell>
          <cell r="B2772" t="str">
            <v>SUDECAP</v>
          </cell>
          <cell r="C2772" t="str">
            <v>CAMINHAO TOCO, PESO BRUTO TOTAL 10000 KG, CARGA UTIL MAXIMA 7200 KG, DISTANCIA ENTRE EIXOS 4,50 M, POTENCIA 190 CV (INCLUI CABINE E CHASSI, NAO INCLUI CARROCERIA) OU EQUIVALENTE</v>
          </cell>
          <cell r="D2772" t="str">
            <v>UN</v>
          </cell>
          <cell r="E2772">
            <v>283518.09999999998</v>
          </cell>
        </row>
        <row r="2773">
          <cell r="A2773" t="str">
            <v>54.10.12</v>
          </cell>
          <cell r="B2773" t="str">
            <v>SUDECAP</v>
          </cell>
          <cell r="C2773" t="str">
            <v>CAMINHAO TOCO, PESO BRUTO TOTAL 15000 KG, CARGA UTIL MAXIMA 9800 KG, DISTANCIA ENTRE EIXOS 5,00 M, POTENCIA 200 CV (INCLUI CABINE E CHASSI, NAO INCLUI CARROCERIA) OU EQUIVALENTE</v>
          </cell>
          <cell r="D2773" t="str">
            <v>UN</v>
          </cell>
          <cell r="E2773">
            <v>337308.13</v>
          </cell>
        </row>
        <row r="2774">
          <cell r="A2774" t="str">
            <v>54.10.80</v>
          </cell>
          <cell r="B2774" t="str">
            <v>SUDECAP</v>
          </cell>
          <cell r="C2774" t="str">
            <v>GUINDASTE ARTICULADO COM CAPACIDADE MÁXIMA DE 3300KG E ALCANCE MÁXIMO HORIZONTAL DE 9 METROS OU EQUIVALENTE</v>
          </cell>
          <cell r="D2774" t="str">
            <v>UN</v>
          </cell>
          <cell r="E2774">
            <v>68000</v>
          </cell>
        </row>
        <row r="2775">
          <cell r="A2775" t="str">
            <v>54.11.10</v>
          </cell>
          <cell r="B2775" t="str">
            <v>SUDECAP</v>
          </cell>
          <cell r="C2775" t="str">
            <v>PÁ CARREGADEIRA 180HP CAPACIDADE CAÇAMBA 3M3 OU EQUIVALENTE</v>
          </cell>
          <cell r="D2775" t="str">
            <v>UN</v>
          </cell>
          <cell r="E2775">
            <v>546038.77</v>
          </cell>
        </row>
        <row r="2776">
          <cell r="A2776" t="str">
            <v>54.11.28</v>
          </cell>
          <cell r="B2776" t="str">
            <v>SUDECAP</v>
          </cell>
          <cell r="C2776" t="str">
            <v>PÁ CARREGADEIRA 140HP CAPACIDADE CAÇAMBA 1,7M3 OU EQUIVALENTE</v>
          </cell>
          <cell r="D2776" t="str">
            <v>UN</v>
          </cell>
          <cell r="E2776">
            <v>427820.71</v>
          </cell>
        </row>
        <row r="2777">
          <cell r="A2777" t="str">
            <v>54.13.22</v>
          </cell>
          <cell r="B2777" t="str">
            <v>SUDECAP</v>
          </cell>
          <cell r="C2777" t="str">
            <v>ROLO COMPACTADOR VIBRATORIO TANDEM, ACO LISO, POTENCIA 57 HP, PESO SEM/COM LASTRO 6,5/9,4 T, LARGURA DE TRABALHO 1,20 M OU EQUIVALENTE</v>
          </cell>
          <cell r="D2777" t="str">
            <v>UN</v>
          </cell>
          <cell r="E2777">
            <v>295800</v>
          </cell>
        </row>
        <row r="2778">
          <cell r="A2778" t="str">
            <v>54.13.40</v>
          </cell>
          <cell r="B2778" t="str">
            <v>SUDECAP</v>
          </cell>
          <cell r="C2778" t="str">
            <v>ROLO COMPACTADOR VIBRATORIO DE UM CILINDRO LISO DE ACO, POTENCIA 125 HP, PESO SEM/COM LASTRO 10,75/12,92 T, IMPACTO DINAMICO 31,5/18,5 T, LARGURA TRABALHO 2,15 M OU EQUIVALENTE</v>
          </cell>
          <cell r="D2778" t="str">
            <v>UN</v>
          </cell>
          <cell r="E2778">
            <v>414469.07</v>
          </cell>
        </row>
        <row r="2779">
          <cell r="A2779" t="str">
            <v>54.13.42</v>
          </cell>
          <cell r="B2779" t="str">
            <v>SUDECAP</v>
          </cell>
          <cell r="C2779" t="str">
            <v>ROLO VIBRATÓRIO PÉ DE CARNEIRO 100HP PESO OPERACIONAL 11000KG OU EQUIVALENTE</v>
          </cell>
          <cell r="D2779" t="str">
            <v>UN</v>
          </cell>
          <cell r="E2779">
            <v>405000</v>
          </cell>
        </row>
        <row r="2780">
          <cell r="A2780" t="str">
            <v>54.13.44</v>
          </cell>
          <cell r="B2780" t="str">
            <v>SUDECAP</v>
          </cell>
          <cell r="C2780" t="str">
            <v>ROLO VIBRATÓRIO LISO 80HP PESO OPERACIONAL 7000KG LARGURA 1,68M OU EQUIVALENTE</v>
          </cell>
          <cell r="D2780" t="str">
            <v>UN</v>
          </cell>
          <cell r="E2780">
            <v>361263.2</v>
          </cell>
        </row>
        <row r="2781">
          <cell r="A2781" t="str">
            <v>54.13.46</v>
          </cell>
          <cell r="B2781" t="str">
            <v>SUDECAP</v>
          </cell>
          <cell r="C2781" t="str">
            <v>ROLO VIBRATÓRIO PÉ DE CARNEIRO 80HP PESO OPERACIONAL 7000KG OU EQUIVALENTE</v>
          </cell>
          <cell r="D2781" t="str">
            <v>UN</v>
          </cell>
          <cell r="E2781">
            <v>375604.15</v>
          </cell>
        </row>
        <row r="2782">
          <cell r="A2782" t="str">
            <v>54.13.50</v>
          </cell>
          <cell r="B2782" t="str">
            <v>SUDECAP</v>
          </cell>
          <cell r="C2782" t="str">
            <v>ROLO VIBRATÓRIO DE TAMBOR DUPLO 24 HP, PESO OPERACIONAL 1700KG E TAMBOR 0,90M OU EQUIVALENTE</v>
          </cell>
          <cell r="D2782" t="str">
            <v>UN</v>
          </cell>
          <cell r="E2782">
            <v>220067.86</v>
          </cell>
        </row>
        <row r="2783">
          <cell r="A2783" t="str">
            <v>54.13.54</v>
          </cell>
          <cell r="B2783" t="str">
            <v>SUDECAP</v>
          </cell>
          <cell r="C2783" t="str">
            <v>ROLO DE PNEUS MASSA OPERACIONAL 10000KG LARGURA ROLAMENTO 1,80M E 99HP OU EQUIVALENTE</v>
          </cell>
          <cell r="D2783" t="str">
            <v>UN</v>
          </cell>
          <cell r="E2783">
            <v>514817.32</v>
          </cell>
        </row>
        <row r="2784">
          <cell r="A2784" t="str">
            <v>54.13.74</v>
          </cell>
          <cell r="B2784" t="str">
            <v>SUDECAP</v>
          </cell>
          <cell r="C2784" t="str">
            <v>COMPACTADOR VIBRATÓRIO DE PLACA 9,0 HP DIESEL OU EQUIVALENTE</v>
          </cell>
          <cell r="D2784" t="str">
            <v>UN</v>
          </cell>
          <cell r="E2784">
            <v>5578.96</v>
          </cell>
        </row>
        <row r="2785">
          <cell r="A2785" t="str">
            <v>54.13.78</v>
          </cell>
          <cell r="B2785" t="str">
            <v>SUDECAP</v>
          </cell>
          <cell r="C2785" t="str">
            <v>COMPACTADOR VIBRATÓRIO DE PLACA 3,0 HP DIESEL OU EQUIVALENTE</v>
          </cell>
          <cell r="D2785" t="str">
            <v>UN</v>
          </cell>
          <cell r="E2785">
            <v>3887.77</v>
          </cell>
        </row>
        <row r="2786">
          <cell r="A2786" t="str">
            <v>54.14.10</v>
          </cell>
          <cell r="B2786" t="str">
            <v>SUDECAP</v>
          </cell>
          <cell r="C2786" t="str">
            <v>COMPRESSOR PORTÁTIL, MOTOR DIESEL, 275 PCM, 7 BAR, 54,4KW, OU EQUIVALENTE</v>
          </cell>
          <cell r="D2786" t="str">
            <v>UN</v>
          </cell>
          <cell r="E2786">
            <v>80514.63</v>
          </cell>
        </row>
        <row r="2787">
          <cell r="A2787" t="str">
            <v>54.16.50</v>
          </cell>
          <cell r="B2787" t="str">
            <v>SUDECAP</v>
          </cell>
          <cell r="C2787" t="str">
            <v>ESPARGIDOR DE ASFALTO 9,5HP, 6000L, 36 BICOS, VAZÃO POR BICO 12L/HORA, OU EQUIVALENTE</v>
          </cell>
          <cell r="D2787" t="str">
            <v>UN</v>
          </cell>
          <cell r="E2787">
            <v>148444</v>
          </cell>
        </row>
        <row r="2788">
          <cell r="A2788" t="str">
            <v>54.19.62</v>
          </cell>
          <cell r="B2788" t="str">
            <v>SUDECAP</v>
          </cell>
          <cell r="C2788" t="str">
            <v>ROMPEDOR PNEUMATICO MANUAL, PADRAO, PESO DE 30 KG, OU EQUIVALENTE</v>
          </cell>
          <cell r="D2788" t="str">
            <v>UN</v>
          </cell>
          <cell r="E2788">
            <v>10499.89</v>
          </cell>
        </row>
        <row r="2789">
          <cell r="A2789" t="str">
            <v>54.19.66</v>
          </cell>
          <cell r="B2789" t="str">
            <v>SUDECAP</v>
          </cell>
          <cell r="C2789" t="str">
            <v>MARTELO DEMOLIDOR ELETRICO, 2.000 W,  1.000 IMPACTOS POR MINUTO, FORÇA DE IMPACTO ENTRE 62 E 69 J, PESO DE 30 KG, OU EQUIVALENTE</v>
          </cell>
          <cell r="D2789" t="str">
            <v>MÊS</v>
          </cell>
          <cell r="E2789">
            <v>600</v>
          </cell>
        </row>
        <row r="2790">
          <cell r="A2790" t="str">
            <v>54.20.06</v>
          </cell>
          <cell r="B2790" t="str">
            <v>SUDECAP</v>
          </cell>
          <cell r="C2790" t="str">
            <v>RETROESCAVADEIRA TRAÇÃO 4X2, 85HP, CAÇAMBA 610MM / 0,22M3 OU EQUIVALENTE</v>
          </cell>
          <cell r="D2790" t="str">
            <v>UN</v>
          </cell>
          <cell r="E2790">
            <v>279849.45</v>
          </cell>
        </row>
        <row r="2791">
          <cell r="A2791" t="str">
            <v>54.20.18</v>
          </cell>
          <cell r="B2791" t="str">
            <v>SUDECAP</v>
          </cell>
          <cell r="C2791" t="str">
            <v>ESCAVADEIRA HIDRAULICA SOBRE ESTEIRAS, CACAMBA 0,98M3, PESO OPERACIONAL 17T, POTENCIA BRUTA 119HP, OU EQUIVALENTE</v>
          </cell>
          <cell r="D2791" t="str">
            <v>UN</v>
          </cell>
          <cell r="E2791">
            <v>451225.19</v>
          </cell>
        </row>
        <row r="2792">
          <cell r="A2792" t="str">
            <v>54.20.20</v>
          </cell>
          <cell r="B2792" t="str">
            <v>SUDECAP</v>
          </cell>
          <cell r="C2792" t="str">
            <v>ESCAVADEIRA HIDRAULICA SOBRE ESTEIRAS, CACAMBA 1,3M3, PESO OPERACIONAL 22T, POTÊNCIA BRUTA 156HP, OU EQUIVALENTE</v>
          </cell>
          <cell r="D2792" t="str">
            <v>UN</v>
          </cell>
          <cell r="E2792">
            <v>747294.61</v>
          </cell>
        </row>
        <row r="2793">
          <cell r="A2793" t="str">
            <v>54.25.08</v>
          </cell>
          <cell r="B2793" t="str">
            <v>SUDECAP</v>
          </cell>
          <cell r="C2793" t="str">
            <v>GRADE DE DISCOS MECANICA COM PNEUS PARA TRANSPORTE, 20X24", COM 20 DISCOS 24" X 6MM, OU EQUIVALENTE</v>
          </cell>
          <cell r="D2793" t="str">
            <v>UN</v>
          </cell>
          <cell r="E2793">
            <v>23461</v>
          </cell>
        </row>
        <row r="2794">
          <cell r="A2794" t="str">
            <v>54.27.16</v>
          </cell>
          <cell r="B2794" t="str">
            <v>SUDECAP</v>
          </cell>
          <cell r="C2794" t="str">
            <v>GUINDASTE HIDRAULICO AUTOPROPELIDO, COM LANCA TELESCOPICA 28,80 M, CAPACIDADE MAXIMA 30 T, POTENCIA 97 KW, TRACAO 4 X 4, OU EQUIVALENTE</v>
          </cell>
          <cell r="D2794" t="str">
            <v>UN</v>
          </cell>
          <cell r="E2794">
            <v>819553.29</v>
          </cell>
        </row>
        <row r="2795">
          <cell r="A2795" t="str">
            <v>54.31.10</v>
          </cell>
          <cell r="B2795" t="str">
            <v>SUDECAP</v>
          </cell>
          <cell r="C2795" t="str">
            <v>GRUPO DE SOLDAGEM C/GERADOR A DIESEL PARA SOLDA ELETRICA, SOBRE 02 RODAS, COM MOTOR 4 CILINDROS, 375A TN5 B/56 C/3 KVA, OU EQUIVALENTE</v>
          </cell>
          <cell r="D2795" t="str">
            <v>UN</v>
          </cell>
          <cell r="E2795">
            <v>108331.08</v>
          </cell>
        </row>
        <row r="2796">
          <cell r="A2796" t="str">
            <v>54.32.08</v>
          </cell>
          <cell r="B2796" t="str">
            <v>SUDECAP</v>
          </cell>
          <cell r="C2796" t="str">
            <v>MOTONIVELADORA POTENCIA BASICA LIQUIDA (PRIMEIRA MARCHA) 125HP/93KW , PESO BRUTO 16T, LARGURA DA LAMINA DE 3,7 M, OU EQUIVALENTE</v>
          </cell>
          <cell r="D2796" t="str">
            <v>UN</v>
          </cell>
          <cell r="E2796">
            <v>771972.82</v>
          </cell>
        </row>
        <row r="2797">
          <cell r="A2797" t="str">
            <v>54.34.01</v>
          </cell>
          <cell r="B2797" t="str">
            <v>SUDECAP</v>
          </cell>
          <cell r="C2797" t="str">
            <v>MOTOSSERRA PORTATIL COM MOTOR A GASOLINA DE 60 CILINDRADAS, OU EQUIVALENTE</v>
          </cell>
          <cell r="D2797" t="str">
            <v>UN</v>
          </cell>
          <cell r="E2797">
            <v>1968.88</v>
          </cell>
        </row>
        <row r="2798">
          <cell r="A2798" t="str">
            <v>54.34.02</v>
          </cell>
          <cell r="B2798" t="str">
            <v>SUDECAP</v>
          </cell>
          <cell r="C2798" t="str">
            <v>ROCADEIRA COSTAL COM MOTOR A GASOLINA, 1KW, 32CM3(CC), OU EQUIVALENTE</v>
          </cell>
          <cell r="D2798" t="str">
            <v>UN</v>
          </cell>
          <cell r="E2798">
            <v>709.44</v>
          </cell>
        </row>
        <row r="2799">
          <cell r="A2799" t="str">
            <v>54.36.08</v>
          </cell>
          <cell r="B2799" t="str">
            <v>SUDECAP</v>
          </cell>
          <cell r="C2799" t="str">
            <v>TRATOR DE ESTEIRAS, POTENCIA DE 347 HP, PESO OPERACIONAL DE 38,5 T, COM LAMINA COM CAPACIDADE DE 8,70M3, OU EQUIVALENTE</v>
          </cell>
          <cell r="D2799" t="str">
            <v>UN</v>
          </cell>
          <cell r="E2799">
            <v>2537656.7000000002</v>
          </cell>
        </row>
        <row r="2800">
          <cell r="A2800" t="str">
            <v>54.36.10</v>
          </cell>
          <cell r="B2800" t="str">
            <v>SUDECAP</v>
          </cell>
          <cell r="C2800" t="str">
            <v>TRATOR DE ESTEIRAS, POTENCIA DE 177HP/132KW, PESO OPERACIONAL DE 16,5T, COM LAMINA COM CAPACIDADE DE 3,18M3, OU EQUIVALENTE</v>
          </cell>
          <cell r="D2800" t="str">
            <v>UN</v>
          </cell>
          <cell r="E2800">
            <v>952075.17</v>
          </cell>
        </row>
        <row r="2801">
          <cell r="A2801" t="str">
            <v>54.36.66</v>
          </cell>
          <cell r="B2801" t="str">
            <v>SUDECAP</v>
          </cell>
          <cell r="C2801" t="str">
            <v>TRATOR DE PNEUS COM POTENCIA DE 105 CV, TRACAO 4 X 4, PESO COM LASTRO DE 5500 KG, OU EQUIVALENTE</v>
          </cell>
          <cell r="D2801" t="str">
            <v>UN</v>
          </cell>
          <cell r="E2801">
            <v>164810.23999999999</v>
          </cell>
        </row>
        <row r="2802">
          <cell r="A2802" t="str">
            <v>54.37.22</v>
          </cell>
          <cell r="B2802" t="str">
            <v>SUDECAP</v>
          </cell>
          <cell r="C2802" t="str">
            <v>USINA DE ASFALTO A FRIO, CAPACIDADE DE 30 A 40 T/H, ELETRICA, POTENCIA DE 20 CV, OU EQUIVALENTE</v>
          </cell>
          <cell r="D2802" t="str">
            <v>UN</v>
          </cell>
          <cell r="E2802">
            <v>91260.9</v>
          </cell>
        </row>
        <row r="2803">
          <cell r="A2803" t="str">
            <v>54.39.10</v>
          </cell>
          <cell r="B2803" t="str">
            <v>SUDECAP</v>
          </cell>
          <cell r="C2803" t="str">
            <v>MANGOTE P/ VIBRADOR DE IMERSAO PENDULAR D= 45MM x 5M, OU EQUIVALENTE</v>
          </cell>
          <cell r="D2803" t="str">
            <v>UN</v>
          </cell>
          <cell r="E2803">
            <v>1205.6600000000001</v>
          </cell>
        </row>
        <row r="2804">
          <cell r="A2804" t="str">
            <v>54.39.11</v>
          </cell>
          <cell r="B2804" t="str">
            <v>SUDECAP</v>
          </cell>
          <cell r="C2804" t="str">
            <v>MOTOR P/ VIBRADOR DE IMERSAO TRIFASICO 220/380V 2CV, OU EQUIVALENTE</v>
          </cell>
          <cell r="D2804" t="str">
            <v>UN</v>
          </cell>
          <cell r="E2804">
            <v>1476.95</v>
          </cell>
        </row>
        <row r="2805">
          <cell r="A2805" t="str">
            <v>54.40.01</v>
          </cell>
          <cell r="B2805" t="str">
            <v>SUDECAP</v>
          </cell>
          <cell r="C2805" t="str">
            <v>LOCAÇÃO VEÍCULO TIPO PICAPE LEVE C/ SEGURO</v>
          </cell>
          <cell r="D2805" t="str">
            <v>MES</v>
          </cell>
          <cell r="E2805">
            <v>2608</v>
          </cell>
        </row>
        <row r="2806">
          <cell r="A2806" t="str">
            <v>54.40.04</v>
          </cell>
          <cell r="B2806" t="str">
            <v>SUDECAP</v>
          </cell>
          <cell r="C2806" t="str">
            <v>LOCAÇÃO VEÍCULO UTILITÁRIO 4 PORTAS E 7 LUGARES C/ SEGURO</v>
          </cell>
          <cell r="D2806" t="str">
            <v>MES</v>
          </cell>
          <cell r="E2806">
            <v>3083.85</v>
          </cell>
        </row>
        <row r="2807">
          <cell r="A2807" t="str">
            <v>54.40.06</v>
          </cell>
          <cell r="B2807" t="str">
            <v>SUDECAP</v>
          </cell>
          <cell r="C2807" t="str">
            <v>LOCAÇÃO VEÍCULO POPULAR MOTOR 1.0 C/ AR E SEGURO</v>
          </cell>
          <cell r="D2807" t="str">
            <v>MES</v>
          </cell>
          <cell r="E2807">
            <v>2177.13</v>
          </cell>
        </row>
        <row r="2808">
          <cell r="A2808" t="str">
            <v>54.40.20</v>
          </cell>
          <cell r="B2808" t="str">
            <v>SUDECAP</v>
          </cell>
          <cell r="C2808" t="str">
            <v>DENTE PARA FRESADORA DE ASFALTO COMPACTA</v>
          </cell>
          <cell r="D2808" t="str">
            <v>UN</v>
          </cell>
          <cell r="E2808">
            <v>56.81</v>
          </cell>
        </row>
        <row r="2809">
          <cell r="A2809" t="str">
            <v>54.40.22</v>
          </cell>
          <cell r="B2809" t="str">
            <v>SUDECAP</v>
          </cell>
          <cell r="C2809" t="str">
            <v>PORTA DENTE PARA FRESADORA DE ASFALTO COMPACTA</v>
          </cell>
          <cell r="D2809" t="str">
            <v>UN</v>
          </cell>
          <cell r="E2809">
            <v>534.97</v>
          </cell>
        </row>
        <row r="2810">
          <cell r="A2810" t="str">
            <v>54.40.24</v>
          </cell>
          <cell r="B2810" t="str">
            <v>SUDECAP</v>
          </cell>
          <cell r="C2810" t="str">
            <v>APOIO PARA PORTA DENTE FRESADORA DE ASFALTO COMPACTA</v>
          </cell>
          <cell r="D2810" t="str">
            <v>UN</v>
          </cell>
          <cell r="E2810">
            <v>2513.13</v>
          </cell>
        </row>
        <row r="2811">
          <cell r="A2811" t="str">
            <v>54.40.30</v>
          </cell>
          <cell r="B2811" t="str">
            <v>SUDECAP</v>
          </cell>
          <cell r="C2811" t="str">
            <v>MÁQUINA CORTADORA DE PISO (SERRA CLIPPER), À GASOLINA, 13HP, ÚMIDO OU À SECO, OU EQUIVALENTE</v>
          </cell>
          <cell r="D2811" t="str">
            <v>UN</v>
          </cell>
          <cell r="E2811">
            <v>10438.200000000001</v>
          </cell>
        </row>
        <row r="2812">
          <cell r="A2812" t="str">
            <v>54.40.31</v>
          </cell>
          <cell r="B2812" t="str">
            <v>SUDECAP</v>
          </cell>
          <cell r="C2812" t="str">
            <v>REBOQUE P/ BANHEIRO QUÍMICO EM ESTRUTURA DE AÇO, C/ INSTALAÇÃO ELÉTRICA DE ACORDO C/ NORMAS DE TRÂNSITO, ENGATE RÁPIDO, ESCADA DE ACESSO, PINTURA ANTICORROSIVA, DUAS RODAS C/ PNEUS, ESTEPE, MACACO MECÂNICO C/ SUPORTE E CAPACIDADE 500KG (OU EQUIVALENTE)</v>
          </cell>
          <cell r="D2812" t="str">
            <v>UN</v>
          </cell>
          <cell r="E2812">
            <v>4390</v>
          </cell>
        </row>
        <row r="2813">
          <cell r="A2813" t="str">
            <v>54.42.01</v>
          </cell>
          <cell r="B2813" t="str">
            <v>SUDECAP</v>
          </cell>
          <cell r="C2813" t="str">
            <v>SERRA CIRCULAR DE BANCADA, MOTOR ELÉTRICO 1800W, COIFA P/DISCO 10", OU EQUIVALENTE</v>
          </cell>
          <cell r="D2813" t="str">
            <v>UN</v>
          </cell>
          <cell r="E2813">
            <v>1319.9</v>
          </cell>
        </row>
        <row r="2814">
          <cell r="A2814" t="str">
            <v>54.50.01</v>
          </cell>
          <cell r="B2814" t="str">
            <v>SUDECAP</v>
          </cell>
          <cell r="C2814" t="str">
            <v>EQUIPE DE REDE/LIG. ESGOTO COPASA</v>
          </cell>
          <cell r="D2814" t="str">
            <v>MES</v>
          </cell>
          <cell r="E2814">
            <v>43302.7</v>
          </cell>
        </row>
        <row r="2815">
          <cell r="A2815" t="str">
            <v>55.05.15</v>
          </cell>
          <cell r="B2815" t="str">
            <v>SUDECAP</v>
          </cell>
          <cell r="C2815" t="str">
            <v>OPERADOR 1</v>
          </cell>
          <cell r="D2815" t="str">
            <v>H</v>
          </cell>
          <cell r="E2815">
            <v>17.670000000000002</v>
          </cell>
        </row>
        <row r="2816">
          <cell r="A2816" t="str">
            <v>55.05.21</v>
          </cell>
          <cell r="B2816" t="str">
            <v>SUDECAP</v>
          </cell>
          <cell r="C2816" t="str">
            <v>OPERADOR DE BETONEIRA</v>
          </cell>
          <cell r="D2816" t="str">
            <v>H</v>
          </cell>
          <cell r="E2816">
            <v>16.68</v>
          </cell>
        </row>
        <row r="2817">
          <cell r="A2817" t="str">
            <v>55.05.32</v>
          </cell>
          <cell r="B2817" t="str">
            <v>SUDECAP</v>
          </cell>
          <cell r="C2817" t="str">
            <v>MARTELETEIRO</v>
          </cell>
          <cell r="D2817" t="str">
            <v>H</v>
          </cell>
          <cell r="E2817">
            <v>14.28</v>
          </cell>
        </row>
        <row r="2818">
          <cell r="A2818" t="str">
            <v>55.05.35</v>
          </cell>
          <cell r="B2818" t="str">
            <v>SUDECAP</v>
          </cell>
          <cell r="C2818" t="str">
            <v>MOTORISTA DE VEICULO LEVE</v>
          </cell>
          <cell r="D2818" t="str">
            <v>H</v>
          </cell>
          <cell r="E2818">
            <v>16.96</v>
          </cell>
        </row>
        <row r="2819">
          <cell r="A2819" t="str">
            <v>55.05.36</v>
          </cell>
          <cell r="B2819" t="str">
            <v>SUDECAP</v>
          </cell>
          <cell r="C2819" t="str">
            <v>MOTORISTA DE VEICULO PESADO</v>
          </cell>
          <cell r="D2819" t="str">
            <v>H</v>
          </cell>
          <cell r="E2819">
            <v>18.440000000000001</v>
          </cell>
        </row>
        <row r="2820">
          <cell r="A2820" t="str">
            <v>55.05.45</v>
          </cell>
          <cell r="B2820" t="str">
            <v>SUDECAP</v>
          </cell>
          <cell r="C2820" t="str">
            <v>OPERADOR DE ACABADORA DE ASFALTO</v>
          </cell>
          <cell r="D2820" t="str">
            <v>H</v>
          </cell>
          <cell r="E2820">
            <v>18.75</v>
          </cell>
        </row>
        <row r="2821">
          <cell r="A2821" t="str">
            <v>55.05.49</v>
          </cell>
          <cell r="B2821" t="str">
            <v>SUDECAP</v>
          </cell>
          <cell r="C2821" t="str">
            <v>OPERADOR DE CARREGADEIRA</v>
          </cell>
          <cell r="D2821" t="str">
            <v>H</v>
          </cell>
          <cell r="E2821">
            <v>20.56</v>
          </cell>
        </row>
        <row r="2822">
          <cell r="A2822" t="str">
            <v>55.05.51</v>
          </cell>
          <cell r="B2822" t="str">
            <v>SUDECAP</v>
          </cell>
          <cell r="C2822" t="str">
            <v>COMPRESSORISTA</v>
          </cell>
          <cell r="D2822" t="str">
            <v>H</v>
          </cell>
          <cell r="E2822">
            <v>18.13</v>
          </cell>
        </row>
        <row r="2823">
          <cell r="A2823" t="str">
            <v>55.05.57</v>
          </cell>
          <cell r="B2823" t="str">
            <v>SUDECAP</v>
          </cell>
          <cell r="C2823" t="str">
            <v>OPERADOR DE GUINDASTE</v>
          </cell>
          <cell r="D2823" t="str">
            <v>H</v>
          </cell>
          <cell r="E2823">
            <v>17.39</v>
          </cell>
        </row>
        <row r="2824">
          <cell r="A2824" t="str">
            <v>55.05.59</v>
          </cell>
          <cell r="B2824" t="str">
            <v>SUDECAP</v>
          </cell>
          <cell r="C2824" t="str">
            <v>OPERADOR DE TRATOR AGRICOLA</v>
          </cell>
          <cell r="D2824" t="str">
            <v>H</v>
          </cell>
          <cell r="E2824">
            <v>17.329999999999998</v>
          </cell>
        </row>
        <row r="2825">
          <cell r="A2825" t="str">
            <v>55.05.60</v>
          </cell>
          <cell r="B2825" t="str">
            <v>SUDECAP</v>
          </cell>
          <cell r="C2825" t="str">
            <v>OPERADOR DE MOTO SCRAPER</v>
          </cell>
          <cell r="D2825" t="str">
            <v>H</v>
          </cell>
          <cell r="E2825">
            <v>20.7</v>
          </cell>
        </row>
        <row r="2826">
          <cell r="A2826" t="str">
            <v>55.05.61</v>
          </cell>
          <cell r="B2826" t="str">
            <v>SUDECAP</v>
          </cell>
          <cell r="C2826" t="str">
            <v>OPERADOR DE MOTONIVELADORA</v>
          </cell>
          <cell r="D2826" t="str">
            <v>H</v>
          </cell>
          <cell r="E2826">
            <v>21.68</v>
          </cell>
        </row>
        <row r="2827">
          <cell r="A2827" t="str">
            <v>55.05.64</v>
          </cell>
          <cell r="B2827" t="str">
            <v>SUDECAP</v>
          </cell>
          <cell r="C2827" t="str">
            <v>OPERADOR DE ESCAVADEIRA HIDRAULICA</v>
          </cell>
          <cell r="D2827" t="str">
            <v>H</v>
          </cell>
          <cell r="E2827">
            <v>22.06</v>
          </cell>
        </row>
        <row r="2828">
          <cell r="A2828" t="str">
            <v>55.05.65</v>
          </cell>
          <cell r="B2828" t="str">
            <v>SUDECAP</v>
          </cell>
          <cell r="C2828" t="str">
            <v>OPERADOR DE RETRO ESCAVADEIRA</v>
          </cell>
          <cell r="D2828" t="str">
            <v>H</v>
          </cell>
          <cell r="E2828">
            <v>19.78</v>
          </cell>
        </row>
        <row r="2829">
          <cell r="A2829" t="str">
            <v>55.05.66</v>
          </cell>
          <cell r="B2829" t="str">
            <v>SUDECAP</v>
          </cell>
          <cell r="C2829" t="str">
            <v>OPERADOR DE ROCADEIRA</v>
          </cell>
          <cell r="D2829" t="str">
            <v>H</v>
          </cell>
          <cell r="E2829">
            <v>20.52</v>
          </cell>
        </row>
        <row r="2830">
          <cell r="A2830" t="str">
            <v>55.05.67</v>
          </cell>
          <cell r="B2830" t="str">
            <v>SUDECAP</v>
          </cell>
          <cell r="C2830" t="str">
            <v>OPERADOR DE ROLO COMPACTADOR</v>
          </cell>
          <cell r="D2830" t="str">
            <v>H</v>
          </cell>
          <cell r="E2830">
            <v>15.99</v>
          </cell>
        </row>
        <row r="2831">
          <cell r="A2831" t="str">
            <v>55.05.70</v>
          </cell>
          <cell r="B2831" t="str">
            <v>SUDECAP</v>
          </cell>
          <cell r="C2831" t="str">
            <v>OPERADOR TRATOR DE ESTEIRA</v>
          </cell>
          <cell r="D2831" t="str">
            <v>H</v>
          </cell>
          <cell r="E2831">
            <v>20.09</v>
          </cell>
        </row>
        <row r="2832">
          <cell r="A2832" t="str">
            <v>55.05.71</v>
          </cell>
          <cell r="B2832" t="str">
            <v>SUDECAP</v>
          </cell>
          <cell r="C2832" t="str">
            <v>OPERADOR DE USINA</v>
          </cell>
          <cell r="D2832" t="str">
            <v>H</v>
          </cell>
          <cell r="E2832">
            <v>18.72</v>
          </cell>
        </row>
        <row r="2833">
          <cell r="A2833" t="str">
            <v>55.10.05</v>
          </cell>
          <cell r="B2833" t="str">
            <v>SUDECAP</v>
          </cell>
          <cell r="C2833" t="str">
            <v>AJUDANTE</v>
          </cell>
          <cell r="D2833" t="str">
            <v>H</v>
          </cell>
          <cell r="E2833">
            <v>14</v>
          </cell>
        </row>
        <row r="2834">
          <cell r="A2834" t="str">
            <v>55.10.06</v>
          </cell>
          <cell r="B2834" t="str">
            <v>SUDECAP</v>
          </cell>
          <cell r="C2834" t="str">
            <v>CHEFE DE ESCRITORIO</v>
          </cell>
          <cell r="D2834" t="str">
            <v>H</v>
          </cell>
          <cell r="E2834">
            <v>28.94</v>
          </cell>
        </row>
        <row r="2835">
          <cell r="A2835" t="str">
            <v>55.10.07</v>
          </cell>
          <cell r="B2835" t="str">
            <v>SUDECAP</v>
          </cell>
          <cell r="C2835" t="str">
            <v>ALMOXARIFE</v>
          </cell>
          <cell r="D2835" t="str">
            <v>H</v>
          </cell>
          <cell r="E2835">
            <v>18.64</v>
          </cell>
        </row>
        <row r="2836">
          <cell r="A2836" t="str">
            <v>55.10.09</v>
          </cell>
          <cell r="B2836" t="str">
            <v>SUDECAP</v>
          </cell>
          <cell r="C2836" t="str">
            <v>APONTADOR</v>
          </cell>
          <cell r="D2836" t="str">
            <v>H</v>
          </cell>
          <cell r="E2836">
            <v>16.72</v>
          </cell>
        </row>
        <row r="2837">
          <cell r="A2837" t="str">
            <v>55.10.10</v>
          </cell>
          <cell r="B2837" t="str">
            <v>SUDECAP</v>
          </cell>
          <cell r="C2837" t="str">
            <v>AUXILIAR BOMBEIRO/ELETRICISTA</v>
          </cell>
          <cell r="D2837" t="str">
            <v>H</v>
          </cell>
          <cell r="E2837">
            <v>14</v>
          </cell>
        </row>
        <row r="2838">
          <cell r="A2838" t="str">
            <v>55.10.15</v>
          </cell>
          <cell r="B2838" t="str">
            <v>SUDECAP</v>
          </cell>
          <cell r="C2838" t="str">
            <v>AUXILIAR DE TOPOGRAFIA</v>
          </cell>
          <cell r="D2838" t="str">
            <v>H</v>
          </cell>
          <cell r="E2838">
            <v>13.61</v>
          </cell>
        </row>
        <row r="2839">
          <cell r="A2839" t="str">
            <v>55.10.33</v>
          </cell>
          <cell r="B2839" t="str">
            <v>SUDECAP</v>
          </cell>
          <cell r="C2839" t="str">
            <v>ENCARREGADO GERAL DE OBRA</v>
          </cell>
          <cell r="D2839" t="str">
            <v>H</v>
          </cell>
          <cell r="E2839">
            <v>34</v>
          </cell>
        </row>
        <row r="2840">
          <cell r="A2840" t="str">
            <v>55.10.34</v>
          </cell>
          <cell r="B2840" t="str">
            <v>SUDECAP</v>
          </cell>
          <cell r="C2840" t="str">
            <v>ENCARREGADO DE TURMA</v>
          </cell>
          <cell r="D2840" t="str">
            <v>H</v>
          </cell>
          <cell r="E2840">
            <v>21.04</v>
          </cell>
        </row>
        <row r="2841">
          <cell r="A2841" t="str">
            <v>55.10.35</v>
          </cell>
          <cell r="B2841" t="str">
            <v>SUDECAP</v>
          </cell>
          <cell r="C2841" t="str">
            <v>ARMADOR</v>
          </cell>
          <cell r="D2841" t="str">
            <v>H</v>
          </cell>
          <cell r="E2841">
            <v>19.8</v>
          </cell>
        </row>
        <row r="2842">
          <cell r="A2842" t="str">
            <v>55.10.39</v>
          </cell>
          <cell r="B2842" t="str">
            <v>SUDECAP</v>
          </cell>
          <cell r="C2842" t="str">
            <v>BOMBEIRO</v>
          </cell>
          <cell r="D2842" t="str">
            <v>H</v>
          </cell>
          <cell r="E2842">
            <v>19.78</v>
          </cell>
        </row>
        <row r="2843">
          <cell r="A2843" t="str">
            <v>55.10.45</v>
          </cell>
          <cell r="B2843" t="str">
            <v>SUDECAP</v>
          </cell>
          <cell r="C2843" t="str">
            <v>CALCETEIRO</v>
          </cell>
          <cell r="D2843" t="str">
            <v>H</v>
          </cell>
          <cell r="E2843">
            <v>13.68</v>
          </cell>
        </row>
        <row r="2844">
          <cell r="A2844" t="str">
            <v>55.10.50</v>
          </cell>
          <cell r="B2844" t="str">
            <v>SUDECAP</v>
          </cell>
          <cell r="C2844" t="str">
            <v>CARPINTEIRO</v>
          </cell>
          <cell r="D2844" t="str">
            <v>H</v>
          </cell>
          <cell r="E2844">
            <v>19.8</v>
          </cell>
        </row>
        <row r="2845">
          <cell r="A2845" t="str">
            <v>55.10.51</v>
          </cell>
          <cell r="B2845" t="str">
            <v>SUDECAP</v>
          </cell>
          <cell r="C2845" t="str">
            <v>POCEIRO</v>
          </cell>
          <cell r="D2845" t="str">
            <v>H</v>
          </cell>
          <cell r="E2845">
            <v>17.46</v>
          </cell>
        </row>
        <row r="2846">
          <cell r="A2846" t="str">
            <v>55.10.55</v>
          </cell>
          <cell r="B2846" t="str">
            <v>SUDECAP</v>
          </cell>
          <cell r="C2846" t="str">
            <v>ELETRICISTA</v>
          </cell>
          <cell r="D2846" t="str">
            <v>H</v>
          </cell>
          <cell r="E2846">
            <v>19.8</v>
          </cell>
        </row>
        <row r="2847">
          <cell r="A2847" t="str">
            <v>55.10.60</v>
          </cell>
          <cell r="B2847" t="str">
            <v>SUDECAP</v>
          </cell>
          <cell r="C2847" t="str">
            <v>JARDINEIRO</v>
          </cell>
          <cell r="D2847" t="str">
            <v>H</v>
          </cell>
          <cell r="E2847">
            <v>14.24</v>
          </cell>
        </row>
        <row r="2848">
          <cell r="A2848" t="str">
            <v>55.10.65</v>
          </cell>
          <cell r="B2848" t="str">
            <v>SUDECAP</v>
          </cell>
          <cell r="C2848" t="str">
            <v>MARCENEIRO</v>
          </cell>
          <cell r="D2848" t="str">
            <v>H</v>
          </cell>
          <cell r="E2848">
            <v>19.72</v>
          </cell>
        </row>
        <row r="2849">
          <cell r="A2849" t="str">
            <v>55.10.67</v>
          </cell>
          <cell r="B2849" t="str">
            <v>SUDECAP</v>
          </cell>
          <cell r="C2849" t="str">
            <v>MONTADOR</v>
          </cell>
          <cell r="D2849" t="str">
            <v>H</v>
          </cell>
          <cell r="E2849">
            <v>16.89</v>
          </cell>
        </row>
        <row r="2850">
          <cell r="A2850" t="str">
            <v>55.10.75</v>
          </cell>
          <cell r="B2850" t="str">
            <v>SUDECAP</v>
          </cell>
          <cell r="C2850" t="str">
            <v>PEDREIRO</v>
          </cell>
          <cell r="D2850" t="str">
            <v>H</v>
          </cell>
          <cell r="E2850">
            <v>19.8</v>
          </cell>
        </row>
        <row r="2851">
          <cell r="A2851" t="str">
            <v>55.10.77</v>
          </cell>
          <cell r="B2851" t="str">
            <v>SUDECAP</v>
          </cell>
          <cell r="C2851" t="str">
            <v>PEDREIRO DE ACABAMENTO</v>
          </cell>
          <cell r="D2851" t="str">
            <v>H</v>
          </cell>
          <cell r="E2851">
            <v>19.8</v>
          </cell>
        </row>
        <row r="2852">
          <cell r="A2852" t="str">
            <v>55.10.81</v>
          </cell>
          <cell r="B2852" t="str">
            <v>SUDECAP</v>
          </cell>
          <cell r="C2852" t="str">
            <v>PINTOR</v>
          </cell>
          <cell r="D2852" t="str">
            <v>H</v>
          </cell>
          <cell r="E2852">
            <v>19.8</v>
          </cell>
        </row>
        <row r="2853">
          <cell r="A2853" t="str">
            <v>55.10.82</v>
          </cell>
          <cell r="B2853" t="str">
            <v>SUDECAP</v>
          </cell>
          <cell r="C2853" t="str">
            <v>RASTELEIRO</v>
          </cell>
          <cell r="D2853" t="str">
            <v>H</v>
          </cell>
          <cell r="E2853">
            <v>14.37</v>
          </cell>
        </row>
        <row r="2854">
          <cell r="A2854" t="str">
            <v>55.10.84</v>
          </cell>
          <cell r="B2854" t="str">
            <v>SUDECAP</v>
          </cell>
          <cell r="C2854" t="str">
            <v>MESTRE DE OBRAS</v>
          </cell>
          <cell r="D2854" t="str">
            <v>H</v>
          </cell>
          <cell r="E2854">
            <v>40.24</v>
          </cell>
        </row>
        <row r="2855">
          <cell r="A2855" t="str">
            <v>55.10.86</v>
          </cell>
          <cell r="B2855" t="str">
            <v>SUDECAP</v>
          </cell>
          <cell r="C2855" t="str">
            <v>SERRALHEIRO</v>
          </cell>
          <cell r="D2855" t="str">
            <v>H</v>
          </cell>
          <cell r="E2855">
            <v>16.600000000000001</v>
          </cell>
        </row>
        <row r="2856">
          <cell r="A2856" t="str">
            <v>55.10.88</v>
          </cell>
          <cell r="B2856" t="str">
            <v>SUDECAP</v>
          </cell>
          <cell r="C2856" t="str">
            <v>SERVENTE</v>
          </cell>
          <cell r="D2856" t="str">
            <v>H</v>
          </cell>
          <cell r="E2856">
            <v>14</v>
          </cell>
        </row>
        <row r="2857">
          <cell r="A2857" t="str">
            <v>55.10.90</v>
          </cell>
          <cell r="B2857" t="str">
            <v>SUDECAP</v>
          </cell>
          <cell r="C2857" t="str">
            <v>SOLDADOR</v>
          </cell>
          <cell r="D2857" t="str">
            <v>H</v>
          </cell>
          <cell r="E2857">
            <v>18.579999999999998</v>
          </cell>
        </row>
        <row r="2858">
          <cell r="A2858" t="str">
            <v>55.10.91</v>
          </cell>
          <cell r="B2858" t="str">
            <v>SUDECAP</v>
          </cell>
          <cell r="C2858" t="str">
            <v>COMPRADOR</v>
          </cell>
          <cell r="D2858" t="str">
            <v>H</v>
          </cell>
          <cell r="E2858">
            <v>28.87</v>
          </cell>
        </row>
        <row r="2859">
          <cell r="A2859" t="str">
            <v>55.10.92</v>
          </cell>
          <cell r="B2859" t="str">
            <v>SUDECAP</v>
          </cell>
          <cell r="C2859" t="str">
            <v>AUXILIAR ADMINISTRATIVO</v>
          </cell>
          <cell r="D2859" t="str">
            <v>H</v>
          </cell>
          <cell r="E2859">
            <v>17.45</v>
          </cell>
        </row>
        <row r="2860">
          <cell r="A2860" t="str">
            <v>55.10.94</v>
          </cell>
          <cell r="B2860" t="str">
            <v>SUDECAP</v>
          </cell>
          <cell r="C2860" t="str">
            <v>TOPOGRAFO INTERMEDIARIO</v>
          </cell>
          <cell r="D2860" t="str">
            <v>H</v>
          </cell>
          <cell r="E2860">
            <v>31.69</v>
          </cell>
        </row>
        <row r="2861">
          <cell r="A2861" t="str">
            <v>55.10.95</v>
          </cell>
          <cell r="B2861" t="str">
            <v>SUDECAP</v>
          </cell>
          <cell r="C2861" t="str">
            <v>VIGIA DIURNO</v>
          </cell>
          <cell r="D2861" t="str">
            <v>H</v>
          </cell>
          <cell r="E2861">
            <v>14.36</v>
          </cell>
        </row>
        <row r="2862">
          <cell r="A2862" t="str">
            <v>55.10.96</v>
          </cell>
          <cell r="B2862" t="str">
            <v>SUDECAP</v>
          </cell>
          <cell r="C2862" t="str">
            <v>VIGIA NOTURNO</v>
          </cell>
          <cell r="D2862" t="str">
            <v>H</v>
          </cell>
          <cell r="E2862">
            <v>17.72</v>
          </cell>
        </row>
        <row r="2863">
          <cell r="A2863" t="str">
            <v>55.15.05</v>
          </cell>
          <cell r="B2863" t="str">
            <v>SUDECAP</v>
          </cell>
          <cell r="C2863" t="str">
            <v>TECNICO SEGURANCA TRABALHO</v>
          </cell>
          <cell r="D2863" t="str">
            <v>H</v>
          </cell>
          <cell r="E2863">
            <v>27.82</v>
          </cell>
        </row>
        <row r="2864">
          <cell r="A2864" t="str">
            <v>55.15.06</v>
          </cell>
          <cell r="B2864" t="str">
            <v>SUDECAP</v>
          </cell>
          <cell r="C2864" t="str">
            <v>TÉCNICO SÊNIOR</v>
          </cell>
          <cell r="D2864" t="str">
            <v>H</v>
          </cell>
          <cell r="E2864">
            <v>24.46</v>
          </cell>
        </row>
        <row r="2865">
          <cell r="A2865" t="str">
            <v>55.15.07</v>
          </cell>
          <cell r="B2865" t="str">
            <v>SUDECAP</v>
          </cell>
          <cell r="C2865" t="str">
            <v>TÉCNICO INTERMEDIÁRIO</v>
          </cell>
          <cell r="D2865" t="str">
            <v>H</v>
          </cell>
          <cell r="E2865">
            <v>22.01</v>
          </cell>
        </row>
        <row r="2866">
          <cell r="A2866" t="str">
            <v>55.15.08</v>
          </cell>
          <cell r="B2866" t="str">
            <v>SUDECAP</v>
          </cell>
          <cell r="C2866" t="str">
            <v>TÉCNICO JÚNIOR</v>
          </cell>
          <cell r="D2866" t="str">
            <v>H</v>
          </cell>
          <cell r="E2866">
            <v>19.55</v>
          </cell>
        </row>
        <row r="2867">
          <cell r="A2867" t="str">
            <v>55.20.03</v>
          </cell>
          <cell r="B2867" t="str">
            <v>SUDECAP</v>
          </cell>
          <cell r="C2867" t="str">
            <v>ENGENHEIRO DE OBRA JUNIOR</v>
          </cell>
          <cell r="D2867" t="str">
            <v>MES</v>
          </cell>
          <cell r="E2867">
            <v>15401.49</v>
          </cell>
        </row>
        <row r="2868">
          <cell r="A2868" t="str">
            <v>55.20.04</v>
          </cell>
          <cell r="B2868" t="str">
            <v>SUDECAP</v>
          </cell>
          <cell r="C2868" t="str">
            <v>ENGENHEIRO DE OBRA SENIOR</v>
          </cell>
          <cell r="D2868" t="str">
            <v>MES</v>
          </cell>
          <cell r="E2868">
            <v>20021.939999999999</v>
          </cell>
        </row>
        <row r="2869">
          <cell r="A2869" t="str">
            <v>55.20.05</v>
          </cell>
          <cell r="B2869" t="str">
            <v>SUDECAP</v>
          </cell>
          <cell r="C2869" t="str">
            <v>ENGENHEIRO DE OBRA INTERMEDIARIO</v>
          </cell>
          <cell r="D2869" t="str">
            <v>MES</v>
          </cell>
          <cell r="E2869">
            <v>17711.71</v>
          </cell>
        </row>
        <row r="2870">
          <cell r="A2870" t="str">
            <v>55.20.06</v>
          </cell>
          <cell r="B2870" t="str">
            <v>SUDECAP</v>
          </cell>
          <cell r="C2870" t="str">
            <v>ENGENHEIRO DE OBRA TRAINEE</v>
          </cell>
          <cell r="D2870" t="str">
            <v>MES</v>
          </cell>
          <cell r="E2870">
            <v>10853.43</v>
          </cell>
        </row>
        <row r="2871">
          <cell r="A2871" t="str">
            <v>55.20.07</v>
          </cell>
          <cell r="B2871" t="str">
            <v>SUDECAP</v>
          </cell>
          <cell r="C2871" t="str">
            <v>ENGENHEIRO TRAINEE (CH 6 H/DIA)</v>
          </cell>
          <cell r="D2871" t="str">
            <v>MES</v>
          </cell>
          <cell r="E2871">
            <v>8140.07</v>
          </cell>
        </row>
        <row r="2872">
          <cell r="A2872" t="str">
            <v>55.20.08</v>
          </cell>
          <cell r="B2872" t="str">
            <v>SUDECAP</v>
          </cell>
          <cell r="C2872" t="str">
            <v>ENGENHEIRO TRAINEE (CH 7 H/DIA)</v>
          </cell>
          <cell r="D2872" t="str">
            <v>MES</v>
          </cell>
          <cell r="E2872">
            <v>9835.92</v>
          </cell>
        </row>
        <row r="2873">
          <cell r="A2873" t="str">
            <v>55.20.09</v>
          </cell>
          <cell r="B2873" t="str">
            <v>SUDECAP</v>
          </cell>
          <cell r="C2873" t="str">
            <v>ENGENHEIRO JUNIOR (CH 6 H/DIA)</v>
          </cell>
          <cell r="D2873" t="str">
            <v>MES</v>
          </cell>
          <cell r="E2873">
            <v>11551.12</v>
          </cell>
        </row>
        <row r="2874">
          <cell r="A2874" t="str">
            <v>55.20.10</v>
          </cell>
          <cell r="B2874" t="str">
            <v>SUDECAP</v>
          </cell>
          <cell r="C2874" t="str">
            <v>ENGENHEIRO JUNIOR (CH 7 H/DIA)</v>
          </cell>
          <cell r="D2874" t="str">
            <v>MES</v>
          </cell>
          <cell r="E2874">
            <v>13957.6</v>
          </cell>
        </row>
        <row r="2875">
          <cell r="A2875" t="str">
            <v>55.20.11</v>
          </cell>
          <cell r="B2875" t="str">
            <v>SUDECAP</v>
          </cell>
          <cell r="C2875" t="str">
            <v>ENGENHEIRO INTERMEDIÁRIO (CH 6 H/DIA)</v>
          </cell>
          <cell r="D2875" t="str">
            <v>MES</v>
          </cell>
          <cell r="E2875">
            <v>13283.79</v>
          </cell>
        </row>
        <row r="2876">
          <cell r="A2876" t="str">
            <v>55.20.12</v>
          </cell>
          <cell r="B2876" t="str">
            <v>SUDECAP</v>
          </cell>
          <cell r="C2876" t="str">
            <v>ENGENHEIRO INTERMEDIÁRIO (CH 7 H/DIA)</v>
          </cell>
          <cell r="D2876" t="str">
            <v>MES</v>
          </cell>
          <cell r="E2876">
            <v>16051.24</v>
          </cell>
        </row>
        <row r="2877">
          <cell r="A2877" t="str">
            <v>55.20.13</v>
          </cell>
          <cell r="B2877" t="str">
            <v>SUDECAP</v>
          </cell>
          <cell r="C2877" t="str">
            <v>ENGENHEIRO SENIOR (CH 6 H/DIA)</v>
          </cell>
          <cell r="D2877" t="str">
            <v>MES</v>
          </cell>
          <cell r="E2877">
            <v>15016.45</v>
          </cell>
        </row>
        <row r="2878">
          <cell r="A2878" t="str">
            <v>55.20.14</v>
          </cell>
          <cell r="B2878" t="str">
            <v>SUDECAP</v>
          </cell>
          <cell r="C2878" t="str">
            <v>ENGENHEIRO SENIOR (CH 7 H/DIA)</v>
          </cell>
          <cell r="D2878" t="str">
            <v>MES</v>
          </cell>
          <cell r="E2878">
            <v>18144.88</v>
          </cell>
        </row>
        <row r="2879">
          <cell r="A2879" t="str">
            <v>56.11.01</v>
          </cell>
          <cell r="B2879" t="str">
            <v>SUDECAP</v>
          </cell>
          <cell r="C2879" t="str">
            <v>ENGENHEIRO CONSULTOR ESPECIAL - PROJETO</v>
          </cell>
          <cell r="D2879" t="str">
            <v>H</v>
          </cell>
          <cell r="E2879">
            <v>163.19</v>
          </cell>
        </row>
        <row r="2880">
          <cell r="A2880" t="str">
            <v>56.11.02</v>
          </cell>
          <cell r="B2880" t="str">
            <v>SUDECAP</v>
          </cell>
          <cell r="C2880" t="str">
            <v>ENGENHEIRO CONSULTOR - PROJETO</v>
          </cell>
          <cell r="D2880" t="str">
            <v>H</v>
          </cell>
          <cell r="E2880">
            <v>149.22999999999999</v>
          </cell>
        </row>
        <row r="2881">
          <cell r="A2881" t="str">
            <v>56.11.03</v>
          </cell>
          <cell r="B2881" t="str">
            <v>SUDECAP</v>
          </cell>
          <cell r="C2881" t="str">
            <v>ENGENHEIRO COORDENADOR - PROJETO</v>
          </cell>
          <cell r="D2881" t="str">
            <v>H</v>
          </cell>
          <cell r="E2881">
            <v>135.26</v>
          </cell>
        </row>
        <row r="2882">
          <cell r="A2882" t="str">
            <v>56.11.04</v>
          </cell>
          <cell r="B2882" t="str">
            <v>SUDECAP</v>
          </cell>
          <cell r="C2882" t="str">
            <v>ENGENHEIRO SENIOR - PROJETO</v>
          </cell>
          <cell r="D2882" t="str">
            <v>H</v>
          </cell>
          <cell r="E2882">
            <v>121.3</v>
          </cell>
        </row>
        <row r="2883">
          <cell r="A2883" t="str">
            <v>56.11.05</v>
          </cell>
          <cell r="B2883" t="str">
            <v>SUDECAP</v>
          </cell>
          <cell r="C2883" t="str">
            <v>ENGENHEIRO INTERMEDIARIO - PROJETO</v>
          </cell>
          <cell r="D2883" t="str">
            <v>H</v>
          </cell>
          <cell r="E2883">
            <v>107.34</v>
          </cell>
        </row>
        <row r="2884">
          <cell r="A2884" t="str">
            <v>56.11.06</v>
          </cell>
          <cell r="B2884" t="str">
            <v>SUDECAP</v>
          </cell>
          <cell r="C2884" t="str">
            <v>ENGENHEIRO JUNIOR - PROJETO</v>
          </cell>
          <cell r="D2884" t="str">
            <v>H</v>
          </cell>
          <cell r="E2884">
            <v>93.37</v>
          </cell>
        </row>
        <row r="2885">
          <cell r="A2885" t="str">
            <v>56.11.07</v>
          </cell>
          <cell r="B2885" t="str">
            <v>SUDECAP</v>
          </cell>
          <cell r="C2885" t="str">
            <v>ENGENHEIRO TRAINEE PROJETO</v>
          </cell>
          <cell r="D2885" t="str">
            <v>H</v>
          </cell>
          <cell r="E2885">
            <v>68.61</v>
          </cell>
        </row>
        <row r="2886">
          <cell r="A2886" t="str">
            <v>56.11.08</v>
          </cell>
          <cell r="B2886" t="str">
            <v>SUDECAP</v>
          </cell>
          <cell r="C2886" t="str">
            <v>ARQUITETO CONSULTOR ESPECIAL PROJETO</v>
          </cell>
          <cell r="D2886" t="str">
            <v>H</v>
          </cell>
          <cell r="E2886">
            <v>163.19</v>
          </cell>
        </row>
        <row r="2887">
          <cell r="A2887" t="str">
            <v>56.11.09</v>
          </cell>
          <cell r="B2887" t="str">
            <v>SUDECAP</v>
          </cell>
          <cell r="C2887" t="str">
            <v>ARQUITETO CONSULTOR PROJETO</v>
          </cell>
          <cell r="D2887" t="str">
            <v>H</v>
          </cell>
          <cell r="E2887">
            <v>149.22999999999999</v>
          </cell>
        </row>
        <row r="2888">
          <cell r="A2888" t="str">
            <v>56.11.10</v>
          </cell>
          <cell r="B2888" t="str">
            <v>SUDECAP</v>
          </cell>
          <cell r="C2888" t="str">
            <v>ARQUITETO COORDENADOR PROJETO</v>
          </cell>
          <cell r="D2888" t="str">
            <v>H</v>
          </cell>
          <cell r="E2888">
            <v>135.26</v>
          </cell>
        </row>
        <row r="2889">
          <cell r="A2889" t="str">
            <v>56.11.11</v>
          </cell>
          <cell r="B2889" t="str">
            <v>SUDECAP</v>
          </cell>
          <cell r="C2889" t="str">
            <v>ARQUITETO SÊNIOR PROJETO</v>
          </cell>
          <cell r="D2889" t="str">
            <v>H</v>
          </cell>
          <cell r="E2889">
            <v>121.3</v>
          </cell>
        </row>
        <row r="2890">
          <cell r="A2890" t="str">
            <v>56.11.12</v>
          </cell>
          <cell r="B2890" t="str">
            <v>SUDECAP</v>
          </cell>
          <cell r="C2890" t="str">
            <v>ARQUITETO INTERMEDIÁRIO PROJETO</v>
          </cell>
          <cell r="D2890" t="str">
            <v>H</v>
          </cell>
          <cell r="E2890">
            <v>107.34</v>
          </cell>
        </row>
        <row r="2891">
          <cell r="A2891" t="str">
            <v>56.11.13</v>
          </cell>
          <cell r="B2891" t="str">
            <v>SUDECAP</v>
          </cell>
          <cell r="C2891" t="str">
            <v>ARQUITETO JÚNIOR PROJETO</v>
          </cell>
          <cell r="D2891" t="str">
            <v>H</v>
          </cell>
          <cell r="E2891">
            <v>93.37</v>
          </cell>
        </row>
        <row r="2892">
          <cell r="A2892" t="str">
            <v>56.11.14</v>
          </cell>
          <cell r="B2892" t="str">
            <v>SUDECAP</v>
          </cell>
          <cell r="C2892" t="str">
            <v>ARQUITETO TRAINEE PROJETO</v>
          </cell>
          <cell r="D2892" t="str">
            <v>H</v>
          </cell>
          <cell r="E2892">
            <v>68.61</v>
          </cell>
        </row>
        <row r="2893">
          <cell r="A2893" t="str">
            <v>56.11.15</v>
          </cell>
          <cell r="B2893" t="str">
            <v>SUDECAP</v>
          </cell>
          <cell r="C2893" t="str">
            <v>BIÓLOGO PLENO  - PROJETO</v>
          </cell>
          <cell r="D2893" t="str">
            <v>H</v>
          </cell>
          <cell r="E2893">
            <v>46.67</v>
          </cell>
        </row>
        <row r="2894">
          <cell r="A2894" t="str">
            <v>56.12.01</v>
          </cell>
          <cell r="B2894" t="str">
            <v>SUDECAP</v>
          </cell>
          <cell r="C2894" t="str">
            <v>AUXILIAR DE ENGENHARIA - PROJETO</v>
          </cell>
          <cell r="D2894" t="str">
            <v>H</v>
          </cell>
          <cell r="E2894">
            <v>23.88</v>
          </cell>
        </row>
        <row r="2895">
          <cell r="A2895" t="str">
            <v>56.12.02</v>
          </cell>
          <cell r="B2895" t="str">
            <v>SUDECAP</v>
          </cell>
          <cell r="C2895" t="str">
            <v>AUX. ARQUITETURA P/ PROJETOS</v>
          </cell>
          <cell r="D2895" t="str">
            <v>H</v>
          </cell>
          <cell r="E2895">
            <v>18.239999999999998</v>
          </cell>
        </row>
        <row r="2896">
          <cell r="A2896" t="str">
            <v>56.13.01</v>
          </cell>
          <cell r="B2896" t="str">
            <v>SUDECAP</v>
          </cell>
          <cell r="C2896" t="str">
            <v>PROJETISTA SENIOR - PROJETO</v>
          </cell>
          <cell r="D2896" t="str">
            <v>H</v>
          </cell>
          <cell r="E2896">
            <v>31.75</v>
          </cell>
        </row>
        <row r="2897">
          <cell r="A2897" t="str">
            <v>56.13.02</v>
          </cell>
          <cell r="B2897" t="str">
            <v>SUDECAP</v>
          </cell>
          <cell r="C2897" t="str">
            <v>PROJETISTA INTERMEDIARIO - PROJETO</v>
          </cell>
          <cell r="D2897" t="str">
            <v>H</v>
          </cell>
          <cell r="E2897">
            <v>28.46</v>
          </cell>
        </row>
        <row r="2898">
          <cell r="A2898" t="str">
            <v>56.13.03</v>
          </cell>
          <cell r="B2898" t="str">
            <v>SUDECAP</v>
          </cell>
          <cell r="C2898" t="str">
            <v>PROJETISTA JUNIOR - PROJETO</v>
          </cell>
          <cell r="D2898" t="str">
            <v>H</v>
          </cell>
          <cell r="E2898">
            <v>25.51</v>
          </cell>
        </row>
        <row r="2899">
          <cell r="A2899" t="str">
            <v>56.13.04</v>
          </cell>
          <cell r="B2899" t="str">
            <v>SUDECAP</v>
          </cell>
          <cell r="C2899" t="str">
            <v>PROJETISTA CADISTA - PROJETO</v>
          </cell>
          <cell r="D2899" t="str">
            <v>H</v>
          </cell>
          <cell r="E2899">
            <v>31.75</v>
          </cell>
        </row>
        <row r="2900">
          <cell r="A2900" t="str">
            <v>56.14.01</v>
          </cell>
          <cell r="B2900" t="str">
            <v>SUDECAP</v>
          </cell>
          <cell r="C2900" t="str">
            <v>TECNICO SENIOR - PROJETO</v>
          </cell>
          <cell r="D2900" t="str">
            <v>H</v>
          </cell>
          <cell r="E2900">
            <v>31.75</v>
          </cell>
        </row>
        <row r="2901">
          <cell r="A2901" t="str">
            <v>56.14.02</v>
          </cell>
          <cell r="B2901" t="str">
            <v>SUDECAP</v>
          </cell>
          <cell r="C2901" t="str">
            <v>TECNICO INTERMEDIARIO - PROJETO</v>
          </cell>
          <cell r="D2901" t="str">
            <v>H</v>
          </cell>
          <cell r="E2901">
            <v>28.46</v>
          </cell>
        </row>
        <row r="2902">
          <cell r="A2902" t="str">
            <v>56.14.03</v>
          </cell>
          <cell r="B2902" t="str">
            <v>SUDECAP</v>
          </cell>
          <cell r="C2902" t="str">
            <v>TECNICO JUNIOR - PROJETO</v>
          </cell>
          <cell r="D2902" t="str">
            <v>H</v>
          </cell>
          <cell r="E2902">
            <v>25.51</v>
          </cell>
        </row>
        <row r="2903">
          <cell r="A2903" t="str">
            <v>56.15.01</v>
          </cell>
          <cell r="B2903" t="str">
            <v>SUDECAP</v>
          </cell>
          <cell r="C2903" t="str">
            <v>DESENHISTA PROJETISTA - PROJETO</v>
          </cell>
          <cell r="D2903" t="str">
            <v>H</v>
          </cell>
          <cell r="E2903">
            <v>28.46</v>
          </cell>
        </row>
        <row r="2904">
          <cell r="A2904" t="str">
            <v>56.15.02</v>
          </cell>
          <cell r="B2904" t="str">
            <v>SUDECAP</v>
          </cell>
          <cell r="C2904" t="str">
            <v>DESENHISTA TECNICO / CADISTA - PROJETO</v>
          </cell>
          <cell r="D2904" t="str">
            <v>H</v>
          </cell>
          <cell r="E2904">
            <v>25.51</v>
          </cell>
        </row>
        <row r="2905">
          <cell r="A2905" t="str">
            <v>56.15.03</v>
          </cell>
          <cell r="B2905" t="str">
            <v>SUDECAP</v>
          </cell>
          <cell r="C2905" t="str">
            <v>DESENHISTA COPISTA - PROJETO</v>
          </cell>
          <cell r="D2905" t="str">
            <v>H</v>
          </cell>
          <cell r="E2905">
            <v>18.079999999999998</v>
          </cell>
        </row>
        <row r="2906">
          <cell r="A2906" t="str">
            <v>56.16.01</v>
          </cell>
          <cell r="B2906" t="str">
            <v>SUDECAP</v>
          </cell>
          <cell r="C2906" t="str">
            <v>AUXILIAR ADMINISTRATIVO SENIOR - PROJETO</v>
          </cell>
          <cell r="D2906" t="str">
            <v>H</v>
          </cell>
          <cell r="E2906">
            <v>22.09</v>
          </cell>
        </row>
        <row r="2907">
          <cell r="A2907" t="str">
            <v>56.16.02</v>
          </cell>
          <cell r="B2907" t="str">
            <v>SUDECAP</v>
          </cell>
          <cell r="C2907" t="str">
            <v>AUXILIAR ADMINISTRATIVO INTERMEDIARIO - PROJETO</v>
          </cell>
          <cell r="D2907" t="str">
            <v>H</v>
          </cell>
          <cell r="E2907">
            <v>20.079999999999998</v>
          </cell>
        </row>
        <row r="2908">
          <cell r="A2908" t="str">
            <v>56.16.03</v>
          </cell>
          <cell r="B2908" t="str">
            <v>SUDECAP</v>
          </cell>
          <cell r="C2908" t="str">
            <v>AUXILIAR ADMINISTRATIVO JUNIOR - PROJETO</v>
          </cell>
          <cell r="D2908" t="str">
            <v>H</v>
          </cell>
          <cell r="E2908">
            <v>18.079999999999998</v>
          </cell>
        </row>
        <row r="2909">
          <cell r="A2909" t="str">
            <v>56.16.05</v>
          </cell>
          <cell r="B2909" t="str">
            <v>SUDECAP</v>
          </cell>
          <cell r="C2909" t="str">
            <v>ASSISTENTE SOCIAL - PROJETO</v>
          </cell>
          <cell r="D2909" t="str">
            <v>H</v>
          </cell>
          <cell r="E2909">
            <v>25.48</v>
          </cell>
        </row>
        <row r="2910">
          <cell r="A2910" t="str">
            <v>57.21.01</v>
          </cell>
          <cell r="B2910" t="str">
            <v>SUDECAP</v>
          </cell>
          <cell r="C2910" t="str">
            <v>ENGENHEIRO CONSULTOR - SUPERVISAO</v>
          </cell>
          <cell r="D2910" t="str">
            <v>H</v>
          </cell>
          <cell r="E2910">
            <v>135.66</v>
          </cell>
        </row>
        <row r="2911">
          <cell r="A2911" t="str">
            <v>57.21.02</v>
          </cell>
          <cell r="B2911" t="str">
            <v>SUDECAP</v>
          </cell>
          <cell r="C2911" t="str">
            <v>ENGENHEIRO COORDENADOR - SUPERVISAO</v>
          </cell>
          <cell r="D2911" t="str">
            <v>H</v>
          </cell>
          <cell r="E2911">
            <v>122.97</v>
          </cell>
        </row>
        <row r="2912">
          <cell r="A2912" t="str">
            <v>57.21.03</v>
          </cell>
          <cell r="B2912" t="str">
            <v>SUDECAP</v>
          </cell>
          <cell r="C2912" t="str">
            <v>ENGENHEIRO SENIOR - SUPERVISAO</v>
          </cell>
          <cell r="D2912" t="str">
            <v>H</v>
          </cell>
          <cell r="E2912">
            <v>110.27</v>
          </cell>
        </row>
        <row r="2913">
          <cell r="A2913" t="str">
            <v>57.21.04</v>
          </cell>
          <cell r="B2913" t="str">
            <v>SUDECAP</v>
          </cell>
          <cell r="C2913" t="str">
            <v>ENGENHEIRO INTERMEDIARIO - SUPERVISAO</v>
          </cell>
          <cell r="D2913" t="str">
            <v>H</v>
          </cell>
          <cell r="E2913">
            <v>97.58</v>
          </cell>
        </row>
        <row r="2914">
          <cell r="A2914" t="str">
            <v>57.21.05</v>
          </cell>
          <cell r="B2914" t="str">
            <v>SUDECAP</v>
          </cell>
          <cell r="C2914" t="str">
            <v>ENGENHEIRO JUNIOR - SUPERVISAO</v>
          </cell>
          <cell r="D2914" t="str">
            <v>H</v>
          </cell>
          <cell r="E2914">
            <v>84.89</v>
          </cell>
        </row>
        <row r="2915">
          <cell r="A2915" t="str">
            <v>57.21.06</v>
          </cell>
          <cell r="B2915" t="str">
            <v>SUDECAP</v>
          </cell>
          <cell r="C2915" t="str">
            <v>ENGENHEIRO TRAINEE SUPERVISÃO</v>
          </cell>
          <cell r="D2915" t="str">
            <v>H</v>
          </cell>
          <cell r="E2915">
            <v>62.38</v>
          </cell>
        </row>
        <row r="2916">
          <cell r="A2916" t="str">
            <v>57.21.07</v>
          </cell>
          <cell r="B2916" t="str">
            <v>SUDECAP</v>
          </cell>
          <cell r="C2916" t="str">
            <v>ARQUITETO CONSULTOR SUPERVISÃO</v>
          </cell>
          <cell r="D2916" t="str">
            <v>H</v>
          </cell>
          <cell r="E2916">
            <v>135.66</v>
          </cell>
        </row>
        <row r="2917">
          <cell r="A2917" t="str">
            <v>57.21.08</v>
          </cell>
          <cell r="B2917" t="str">
            <v>SUDECAP</v>
          </cell>
          <cell r="C2917" t="str">
            <v>ARQUITETO COORDENADOR SUPERVISÃO</v>
          </cell>
          <cell r="D2917" t="str">
            <v>H</v>
          </cell>
          <cell r="E2917">
            <v>122.97</v>
          </cell>
        </row>
        <row r="2918">
          <cell r="A2918" t="str">
            <v>57.21.09</v>
          </cell>
          <cell r="B2918" t="str">
            <v>SUDECAP</v>
          </cell>
          <cell r="C2918" t="str">
            <v>ARQUITETO SÊNIOR SUPERVISÃO</v>
          </cell>
          <cell r="D2918" t="str">
            <v>H</v>
          </cell>
          <cell r="E2918">
            <v>110.27</v>
          </cell>
        </row>
        <row r="2919">
          <cell r="A2919" t="str">
            <v>57.21.10</v>
          </cell>
          <cell r="B2919" t="str">
            <v>SUDECAP</v>
          </cell>
          <cell r="C2919" t="str">
            <v>ARQUITETO INTERMEDIÁRIO SUPERVISÃO</v>
          </cell>
          <cell r="D2919" t="str">
            <v>H</v>
          </cell>
          <cell r="E2919">
            <v>97.58</v>
          </cell>
        </row>
        <row r="2920">
          <cell r="A2920" t="str">
            <v>57.21.11</v>
          </cell>
          <cell r="B2920" t="str">
            <v>SUDECAP</v>
          </cell>
          <cell r="C2920" t="str">
            <v>ARQUITETO JÚNIOR SUPERVISÃO</v>
          </cell>
          <cell r="D2920" t="str">
            <v>H</v>
          </cell>
          <cell r="E2920">
            <v>84.89</v>
          </cell>
        </row>
        <row r="2921">
          <cell r="A2921" t="str">
            <v>57.21.12</v>
          </cell>
          <cell r="B2921" t="str">
            <v>SUDECAP</v>
          </cell>
          <cell r="C2921" t="str">
            <v>ARQUITETO TRAINEE SUPERVISÃO</v>
          </cell>
          <cell r="D2921" t="str">
            <v>H</v>
          </cell>
          <cell r="E2921">
            <v>62.38</v>
          </cell>
        </row>
        <row r="2922">
          <cell r="A2922" t="str">
            <v>57.22.01</v>
          </cell>
          <cell r="B2922" t="str">
            <v>SUDECAP</v>
          </cell>
          <cell r="C2922" t="str">
            <v>AUXILIAR DE ENGENHARIA - SUPERVISAO</v>
          </cell>
          <cell r="D2922" t="str">
            <v>H</v>
          </cell>
          <cell r="E2922">
            <v>21.71</v>
          </cell>
        </row>
        <row r="2923">
          <cell r="A2923" t="str">
            <v>57.22.02</v>
          </cell>
          <cell r="B2923" t="str">
            <v>SUDECAP</v>
          </cell>
          <cell r="C2923" t="str">
            <v>AUXILIAR DE ARQUITETURA P/ OBRAS</v>
          </cell>
          <cell r="D2923" t="str">
            <v>H</v>
          </cell>
          <cell r="E2923">
            <v>16.579999999999998</v>
          </cell>
        </row>
        <row r="2924">
          <cell r="A2924" t="str">
            <v>57.23.01</v>
          </cell>
          <cell r="B2924" t="str">
            <v>SUDECAP</v>
          </cell>
          <cell r="C2924" t="str">
            <v>TECNICO SENIOR - SUPERVISAO</v>
          </cell>
          <cell r="D2924" t="str">
            <v>H</v>
          </cell>
          <cell r="E2924">
            <v>28.86</v>
          </cell>
        </row>
        <row r="2925">
          <cell r="A2925" t="str">
            <v>57.23.02</v>
          </cell>
          <cell r="B2925" t="str">
            <v>SUDECAP</v>
          </cell>
          <cell r="C2925" t="str">
            <v>TECNICO INTERMEDIARIO - SUPERVISAO</v>
          </cell>
          <cell r="D2925" t="str">
            <v>H</v>
          </cell>
          <cell r="E2925">
            <v>25.87</v>
          </cell>
        </row>
        <row r="2926">
          <cell r="A2926" t="str">
            <v>57.23.03</v>
          </cell>
          <cell r="B2926" t="str">
            <v>SUDECAP</v>
          </cell>
          <cell r="C2926" t="str">
            <v>TECNICO JUNIOR - SUPERVISAO</v>
          </cell>
          <cell r="D2926" t="str">
            <v>H</v>
          </cell>
          <cell r="E2926">
            <v>23.19</v>
          </cell>
        </row>
        <row r="2927">
          <cell r="A2927" t="str">
            <v>57.24.01</v>
          </cell>
          <cell r="B2927" t="str">
            <v>SUDECAP</v>
          </cell>
          <cell r="C2927" t="str">
            <v>DESENHISTA PROJETISTA - SUPERVISAO</v>
          </cell>
          <cell r="D2927" t="str">
            <v>H</v>
          </cell>
          <cell r="E2927">
            <v>25.87</v>
          </cell>
        </row>
        <row r="2928">
          <cell r="A2928" t="str">
            <v>57.24.02</v>
          </cell>
          <cell r="B2928" t="str">
            <v>SUDECAP</v>
          </cell>
          <cell r="C2928" t="str">
            <v>DESENHISTA TECNICO/CADISTA - SUPERVISAO</v>
          </cell>
          <cell r="D2928" t="str">
            <v>H</v>
          </cell>
          <cell r="E2928">
            <v>23.19</v>
          </cell>
        </row>
        <row r="2929">
          <cell r="A2929" t="str">
            <v>57.24.03</v>
          </cell>
          <cell r="B2929" t="str">
            <v>SUDECAP</v>
          </cell>
          <cell r="C2929" t="str">
            <v>DESENHISTA COPISTA - SUPERVISAO</v>
          </cell>
          <cell r="D2929" t="str">
            <v>H</v>
          </cell>
          <cell r="E2929">
            <v>16.43</v>
          </cell>
        </row>
        <row r="2930">
          <cell r="A2930" t="str">
            <v>57.31.01</v>
          </cell>
          <cell r="B2930" t="str">
            <v>SUDECAP</v>
          </cell>
          <cell r="C2930" t="str">
            <v>TOPOGRAFO SENIOR - SUPERVISAO</v>
          </cell>
          <cell r="D2930" t="str">
            <v>H</v>
          </cell>
          <cell r="E2930">
            <v>32.35</v>
          </cell>
        </row>
        <row r="2931">
          <cell r="A2931" t="str">
            <v>57.31.02</v>
          </cell>
          <cell r="B2931" t="str">
            <v>SUDECAP</v>
          </cell>
          <cell r="C2931" t="str">
            <v>TOPOGRAFO INTERMEDIARIO - SUPERVISAO</v>
          </cell>
          <cell r="D2931" t="str">
            <v>H</v>
          </cell>
          <cell r="E2931">
            <v>29.11</v>
          </cell>
        </row>
        <row r="2932">
          <cell r="A2932" t="str">
            <v>57.31.03</v>
          </cell>
          <cell r="B2932" t="str">
            <v>SUDECAP</v>
          </cell>
          <cell r="C2932" t="str">
            <v>TOPOGRAFO JUNIOR - SUPERVISAO</v>
          </cell>
          <cell r="D2932" t="str">
            <v>H</v>
          </cell>
          <cell r="E2932">
            <v>25.87</v>
          </cell>
        </row>
        <row r="2933">
          <cell r="A2933" t="str">
            <v>57.31.04</v>
          </cell>
          <cell r="B2933" t="str">
            <v>SUDECAP</v>
          </cell>
          <cell r="C2933" t="str">
            <v>NIVELADOR - SUPERVISAO</v>
          </cell>
          <cell r="D2933" t="str">
            <v>H</v>
          </cell>
          <cell r="E2933">
            <v>21.3</v>
          </cell>
        </row>
        <row r="2934">
          <cell r="A2934" t="str">
            <v>57.31.05</v>
          </cell>
          <cell r="B2934" t="str">
            <v>SUDECAP</v>
          </cell>
          <cell r="C2934" t="str">
            <v>BALIZA - SUPERVISAO</v>
          </cell>
          <cell r="D2934" t="str">
            <v>H</v>
          </cell>
          <cell r="E2934">
            <v>16.43</v>
          </cell>
        </row>
        <row r="2935">
          <cell r="A2935" t="str">
            <v>57.31.06</v>
          </cell>
          <cell r="B2935" t="str">
            <v>SUDECAP</v>
          </cell>
          <cell r="C2935" t="str">
            <v>AJUDANTE DE TOPOGRAFIA - SUPERVISAO</v>
          </cell>
          <cell r="D2935" t="str">
            <v>H</v>
          </cell>
          <cell r="E2935">
            <v>14.35</v>
          </cell>
        </row>
        <row r="2936">
          <cell r="A2936" t="str">
            <v>57.32.01</v>
          </cell>
          <cell r="B2936" t="str">
            <v>SUDECAP</v>
          </cell>
          <cell r="C2936" t="str">
            <v>LABORATORISTA SENIOR - SUPERVISAO</v>
          </cell>
          <cell r="D2936" t="str">
            <v>H</v>
          </cell>
          <cell r="E2936">
            <v>28.86</v>
          </cell>
        </row>
        <row r="2937">
          <cell r="A2937" t="str">
            <v>57.32.02</v>
          </cell>
          <cell r="B2937" t="str">
            <v>SUDECAP</v>
          </cell>
          <cell r="C2937" t="str">
            <v>LABORATORISTA JUNIOR - SUPERVISAO</v>
          </cell>
          <cell r="D2937" t="str">
            <v>H</v>
          </cell>
          <cell r="E2937">
            <v>23.19</v>
          </cell>
        </row>
        <row r="2938">
          <cell r="A2938" t="str">
            <v>57.32.03</v>
          </cell>
          <cell r="B2938" t="str">
            <v>SUDECAP</v>
          </cell>
          <cell r="C2938" t="str">
            <v>AUXILIAR DE LABORATORIO - SUPERVISAO</v>
          </cell>
          <cell r="D2938" t="str">
            <v>H</v>
          </cell>
          <cell r="E2938">
            <v>16.43</v>
          </cell>
        </row>
        <row r="2939">
          <cell r="A2939" t="str">
            <v>57.34.01</v>
          </cell>
          <cell r="B2939" t="str">
            <v>SUDECAP</v>
          </cell>
          <cell r="C2939" t="str">
            <v>MOTORISTA - SUPERVISAO</v>
          </cell>
          <cell r="D2939" t="str">
            <v>H</v>
          </cell>
          <cell r="E2939">
            <v>20.059999999999999</v>
          </cell>
        </row>
        <row r="2940">
          <cell r="A2940" t="str">
            <v>57.34.02</v>
          </cell>
          <cell r="B2940" t="str">
            <v>SUDECAP</v>
          </cell>
          <cell r="C2940" t="str">
            <v>APONTADOR - SUPERVISAO</v>
          </cell>
          <cell r="D2940" t="str">
            <v>H</v>
          </cell>
          <cell r="E2940">
            <v>14.35</v>
          </cell>
        </row>
        <row r="2941">
          <cell r="A2941" t="str">
            <v>57.34.03</v>
          </cell>
          <cell r="B2941" t="str">
            <v>SUDECAP</v>
          </cell>
          <cell r="C2941" t="str">
            <v>SERVENTE - SUPERVISAO</v>
          </cell>
          <cell r="D2941" t="str">
            <v>H</v>
          </cell>
          <cell r="E2941">
            <v>14.35</v>
          </cell>
        </row>
        <row r="2942">
          <cell r="A2942" t="str">
            <v>60.05.09</v>
          </cell>
          <cell r="B2942" t="str">
            <v>SUDECAP</v>
          </cell>
          <cell r="C2942" t="str">
            <v xml:space="preserve">ACO CA-25, 12,5 MM, VERGALHAO </v>
          </cell>
          <cell r="D2942" t="str">
            <v>KG</v>
          </cell>
          <cell r="E2942">
            <v>9.4700000000000006</v>
          </cell>
        </row>
        <row r="2943">
          <cell r="A2943" t="str">
            <v>60.05.27</v>
          </cell>
          <cell r="B2943" t="str">
            <v>SUDECAP</v>
          </cell>
          <cell r="C2943" t="str">
            <v>ACO CA-50, 6,3 MM, VERGALHAO</v>
          </cell>
          <cell r="D2943" t="str">
            <v>KG</v>
          </cell>
          <cell r="E2943">
            <v>7.72</v>
          </cell>
        </row>
        <row r="2944">
          <cell r="A2944" t="str">
            <v>60.05.28</v>
          </cell>
          <cell r="B2944" t="str">
            <v>SUDECAP</v>
          </cell>
          <cell r="C2944" t="str">
            <v>ACO CA-50, 8,0 MM, VERGALHAO</v>
          </cell>
          <cell r="D2944" t="str">
            <v>KG</v>
          </cell>
          <cell r="E2944">
            <v>7.71</v>
          </cell>
        </row>
        <row r="2945">
          <cell r="A2945" t="str">
            <v>60.05.29</v>
          </cell>
          <cell r="B2945" t="str">
            <v>SUDECAP</v>
          </cell>
          <cell r="C2945" t="str">
            <v>ACO CA-50, 10,0 MM, VERGALHAO</v>
          </cell>
          <cell r="D2945" t="str">
            <v>KG</v>
          </cell>
          <cell r="E2945">
            <v>7.37</v>
          </cell>
        </row>
        <row r="2946">
          <cell r="A2946" t="str">
            <v>60.05.30</v>
          </cell>
          <cell r="B2946" t="str">
            <v>SUDECAP</v>
          </cell>
          <cell r="C2946" t="str">
            <v>ACO CA-50, 12,5 MM, VERGALHAO</v>
          </cell>
          <cell r="D2946" t="str">
            <v>KG</v>
          </cell>
          <cell r="E2946">
            <v>7.01</v>
          </cell>
        </row>
        <row r="2947">
          <cell r="A2947" t="str">
            <v>60.05.31</v>
          </cell>
          <cell r="B2947" t="str">
            <v>SUDECAP</v>
          </cell>
          <cell r="C2947" t="str">
            <v>ACO CA-50, 16,0 MM, VERGALHAO</v>
          </cell>
          <cell r="D2947" t="str">
            <v>KG</v>
          </cell>
          <cell r="E2947">
            <v>7.01</v>
          </cell>
        </row>
        <row r="2948">
          <cell r="A2948" t="str">
            <v>60.05.32</v>
          </cell>
          <cell r="B2948" t="str">
            <v>SUDECAP</v>
          </cell>
          <cell r="C2948" t="str">
            <v>ACO CA-50, 20,0 MM, VERGALHAO</v>
          </cell>
          <cell r="D2948" t="str">
            <v>KG</v>
          </cell>
          <cell r="E2948">
            <v>7.01</v>
          </cell>
        </row>
        <row r="2949">
          <cell r="A2949" t="str">
            <v>60.05.34</v>
          </cell>
          <cell r="B2949" t="str">
            <v>SUDECAP</v>
          </cell>
          <cell r="C2949" t="str">
            <v>ACO CA-50, 25,0 MM, VERGALHAO</v>
          </cell>
          <cell r="D2949" t="str">
            <v>KG</v>
          </cell>
          <cell r="E2949">
            <v>7.01</v>
          </cell>
        </row>
        <row r="2950">
          <cell r="A2950" t="str">
            <v>60.05.35</v>
          </cell>
          <cell r="B2950" t="str">
            <v>SUDECAP</v>
          </cell>
          <cell r="C2950" t="str">
            <v>ACO CA-50, 32,0 MM, VERGALHAO</v>
          </cell>
          <cell r="D2950" t="str">
            <v>KG</v>
          </cell>
          <cell r="E2950">
            <v>9</v>
          </cell>
        </row>
        <row r="2951">
          <cell r="A2951" t="str">
            <v>60.05.48</v>
          </cell>
          <cell r="B2951" t="str">
            <v>SUDECAP</v>
          </cell>
          <cell r="C2951" t="str">
            <v>ACO CA-60, 4,2 MM, VERGALHAO</v>
          </cell>
          <cell r="D2951" t="str">
            <v>KG</v>
          </cell>
          <cell r="E2951">
            <v>8.93</v>
          </cell>
        </row>
        <row r="2952">
          <cell r="A2952" t="str">
            <v>60.05.50</v>
          </cell>
          <cell r="B2952" t="str">
            <v>SUDECAP</v>
          </cell>
          <cell r="C2952" t="str">
            <v>ACO CA-60, 5,0 MM, VERGALHAO</v>
          </cell>
          <cell r="D2952" t="str">
            <v>KG</v>
          </cell>
          <cell r="E2952">
            <v>8.93</v>
          </cell>
        </row>
        <row r="2953">
          <cell r="A2953" t="str">
            <v>60.05.52</v>
          </cell>
          <cell r="B2953" t="str">
            <v>SUDECAP</v>
          </cell>
          <cell r="C2953" t="str">
            <v>ACO CA-60, 6,4 MM, VERGALHAO</v>
          </cell>
          <cell r="D2953" t="str">
            <v>KG</v>
          </cell>
          <cell r="E2953">
            <v>9.81</v>
          </cell>
        </row>
        <row r="2954">
          <cell r="A2954" t="str">
            <v>60.05.65</v>
          </cell>
          <cell r="B2954" t="str">
            <v>SUDECAP</v>
          </cell>
          <cell r="C2954" t="str">
            <v>ACO CA-50, 6,3 MM, CORTADO E DOBRADO</v>
          </cell>
          <cell r="D2954" t="str">
            <v>KG</v>
          </cell>
          <cell r="E2954">
            <v>8.3699999999999992</v>
          </cell>
        </row>
        <row r="2955">
          <cell r="A2955" t="str">
            <v>60.05.66</v>
          </cell>
          <cell r="B2955" t="str">
            <v>SUDECAP</v>
          </cell>
          <cell r="C2955" t="str">
            <v>ACO CA-50, 8,0 MM, CORTADO E DOBRADO</v>
          </cell>
          <cell r="D2955" t="str">
            <v>KG</v>
          </cell>
          <cell r="E2955">
            <v>8.36</v>
          </cell>
        </row>
        <row r="2956">
          <cell r="A2956" t="str">
            <v>60.05.67</v>
          </cell>
          <cell r="B2956" t="str">
            <v>SUDECAP</v>
          </cell>
          <cell r="C2956" t="str">
            <v>ACO CA-50, 10,0 MM, CORTADO E DOBRADO</v>
          </cell>
          <cell r="D2956" t="str">
            <v>KG</v>
          </cell>
          <cell r="E2956">
            <v>8.02</v>
          </cell>
        </row>
        <row r="2957">
          <cell r="A2957" t="str">
            <v>60.05.68</v>
          </cell>
          <cell r="B2957" t="str">
            <v>SUDECAP</v>
          </cell>
          <cell r="C2957" t="str">
            <v>ACO CA-50, 12,5 MM, CORTADO E DOBRADO</v>
          </cell>
          <cell r="D2957" t="str">
            <v>KG</v>
          </cell>
          <cell r="E2957">
            <v>7.66</v>
          </cell>
        </row>
        <row r="2958">
          <cell r="A2958" t="str">
            <v>60.05.69</v>
          </cell>
          <cell r="B2958" t="str">
            <v>SUDECAP</v>
          </cell>
          <cell r="C2958" t="str">
            <v>ACO CA-50, 16,0 MM, CORTADO E DOBRADO</v>
          </cell>
          <cell r="D2958" t="str">
            <v>KG</v>
          </cell>
          <cell r="E2958">
            <v>7.66</v>
          </cell>
        </row>
        <row r="2959">
          <cell r="A2959" t="str">
            <v>60.05.70</v>
          </cell>
          <cell r="B2959" t="str">
            <v>SUDECAP</v>
          </cell>
          <cell r="C2959" t="str">
            <v>ACO CA-50, 20,0 MM, CORTADO E DOBRADO</v>
          </cell>
          <cell r="D2959" t="str">
            <v>KG</v>
          </cell>
          <cell r="E2959">
            <v>7.66</v>
          </cell>
        </row>
        <row r="2960">
          <cell r="A2960" t="str">
            <v>60.05.72</v>
          </cell>
          <cell r="B2960" t="str">
            <v>SUDECAP</v>
          </cell>
          <cell r="C2960" t="str">
            <v>ACO CA-50, 25,0 MM, CORTADO E DOBRADO</v>
          </cell>
          <cell r="D2960" t="str">
            <v>KG</v>
          </cell>
          <cell r="E2960">
            <v>7.66</v>
          </cell>
        </row>
        <row r="2961">
          <cell r="A2961" t="str">
            <v>60.05.73</v>
          </cell>
          <cell r="B2961" t="str">
            <v>SUDECAP</v>
          </cell>
          <cell r="C2961" t="str">
            <v>ACO CA-50, 32,0 MM, CORTADO E DOBRADO</v>
          </cell>
          <cell r="D2961" t="str">
            <v>KG</v>
          </cell>
          <cell r="E2961">
            <v>9.8000000000000007</v>
          </cell>
        </row>
        <row r="2962">
          <cell r="A2962" t="str">
            <v>60.05.82</v>
          </cell>
          <cell r="B2962" t="str">
            <v>SUDECAP</v>
          </cell>
          <cell r="C2962" t="str">
            <v>ACO CA-60, 4,2 MM, CORTADO E DOBRADO</v>
          </cell>
          <cell r="D2962" t="str">
            <v>KG</v>
          </cell>
          <cell r="E2962">
            <v>9.58</v>
          </cell>
        </row>
        <row r="2963">
          <cell r="A2963" t="str">
            <v>60.05.83</v>
          </cell>
          <cell r="B2963" t="str">
            <v>SUDECAP</v>
          </cell>
          <cell r="C2963" t="str">
            <v>ACO CA-60, 5,0 MM, CORTADO E DOBRADO</v>
          </cell>
          <cell r="D2963" t="str">
            <v>KG</v>
          </cell>
          <cell r="E2963">
            <v>9.58</v>
          </cell>
        </row>
        <row r="2964">
          <cell r="A2964" t="str">
            <v>60.05.84</v>
          </cell>
          <cell r="B2964" t="str">
            <v>SUDECAP</v>
          </cell>
          <cell r="C2964" t="str">
            <v>ACO CA-60, 6,4 MM, CORTADO E DOBRADO</v>
          </cell>
          <cell r="D2964" t="str">
            <v>KG</v>
          </cell>
          <cell r="E2964">
            <v>10.87</v>
          </cell>
        </row>
        <row r="2965">
          <cell r="A2965" t="str">
            <v>60.05.91</v>
          </cell>
          <cell r="B2965" t="str">
            <v>SUDECAP</v>
          </cell>
          <cell r="C2965" t="str">
            <v>ESPAÇADOR / DISTANCIADOR CIRCULAR COM ENTRADA LATERAL, EM PLASTICO, PARA VERGALHAO *4,2 A 12,5* MM, COBRIMENTO 20 MM</v>
          </cell>
          <cell r="D2965" t="str">
            <v>UN</v>
          </cell>
          <cell r="E2965">
            <v>0.28999999999999998</v>
          </cell>
        </row>
        <row r="2966">
          <cell r="A2966" t="str">
            <v>60.06.10</v>
          </cell>
          <cell r="B2966" t="str">
            <v>SUDECAP</v>
          </cell>
          <cell r="C2966" t="str">
            <v>BARRA DE APOIO EM AÇO INOX RETA D=32MM L=40CM E=1,5MM (ABNT NBR 9050:2020)</v>
          </cell>
          <cell r="D2966" t="str">
            <v>UN</v>
          </cell>
          <cell r="E2966">
            <v>60.08</v>
          </cell>
        </row>
        <row r="2967">
          <cell r="A2967" t="str">
            <v>60.06.24</v>
          </cell>
          <cell r="B2967" t="str">
            <v>SUDECAP</v>
          </cell>
          <cell r="C2967" t="str">
            <v>BARRA DE APOIO EM AÇO INOX P/LAVATÓRIO RETANGULAR D=32MM L=49X64X49CM E=1,5MM (ABNT NBR 9050:2020)</v>
          </cell>
          <cell r="D2967" t="str">
            <v>UN</v>
          </cell>
          <cell r="E2967">
            <v>96.46</v>
          </cell>
        </row>
        <row r="2968">
          <cell r="A2968" t="str">
            <v>60.06.91</v>
          </cell>
          <cell r="B2968" t="str">
            <v>SUDECAP</v>
          </cell>
          <cell r="C2968" t="str">
            <v>BARRA DE APOIO EM AÇO INOX RETA D=32MM L=80CM E=1,5MM (ABNT NBR 9050:2020)</v>
          </cell>
          <cell r="D2968" t="str">
            <v>UN</v>
          </cell>
          <cell r="E2968">
            <v>103.46</v>
          </cell>
        </row>
        <row r="2969">
          <cell r="A2969" t="str">
            <v>60.06.92</v>
          </cell>
          <cell r="B2969" t="str">
            <v>SUDECAP</v>
          </cell>
          <cell r="C2969" t="str">
            <v>BARRA DE APOIO EM AÇO INOX LATERAL COM REFORÇO D=32MM L= 80CM E=1,5MM (ABNT NBR 9050:2020)</v>
          </cell>
          <cell r="D2969" t="str">
            <v>UN</v>
          </cell>
          <cell r="E2969">
            <v>180</v>
          </cell>
        </row>
        <row r="2970">
          <cell r="A2970" t="str">
            <v>60.06.93</v>
          </cell>
          <cell r="B2970" t="str">
            <v>SUDECAP</v>
          </cell>
          <cell r="C2970" t="str">
            <v>BARRA DE APOIO EM AÇO INOX P/LAVATÓRIO DE CANTO D=32MM E=1,5MM (ABNT NBR 9050:2020)</v>
          </cell>
          <cell r="D2970" t="str">
            <v>UN</v>
          </cell>
          <cell r="E2970">
            <v>90.98</v>
          </cell>
        </row>
        <row r="2971">
          <cell r="A2971" t="str">
            <v>60.06.95</v>
          </cell>
          <cell r="B2971" t="str">
            <v>SUDECAP</v>
          </cell>
          <cell r="C2971" t="str">
            <v>BARRA DE APOIO EM AÇO INOX EM "L" D=32MM 70X70CM E=1,5MM (ABNT NBR 9050:2020)</v>
          </cell>
          <cell r="D2971" t="str">
            <v>UN</v>
          </cell>
          <cell r="E2971">
            <v>150.4</v>
          </cell>
        </row>
        <row r="2972">
          <cell r="A2972" t="str">
            <v>60.11.15</v>
          </cell>
          <cell r="B2972" t="str">
            <v>SUDECAP</v>
          </cell>
          <cell r="C2972" t="str">
            <v>FERRO REDONDO MECANICO SAE 1020 D= 1/2"</v>
          </cell>
          <cell r="D2972" t="str">
            <v>KG</v>
          </cell>
          <cell r="E2972">
            <v>9.59</v>
          </cell>
        </row>
        <row r="2973">
          <cell r="A2973" t="str">
            <v>60.11.16</v>
          </cell>
          <cell r="B2973" t="str">
            <v>SUDECAP</v>
          </cell>
          <cell r="C2973" t="str">
            <v>FERRO REDONDO 3/4" (19,5MM)</v>
          </cell>
          <cell r="D2973" t="str">
            <v>KG</v>
          </cell>
          <cell r="E2973">
            <v>9.65</v>
          </cell>
        </row>
        <row r="2974">
          <cell r="A2974" t="str">
            <v>60.13.12</v>
          </cell>
          <cell r="B2974" t="str">
            <v>SUDECAP</v>
          </cell>
          <cell r="C2974" t="str">
            <v>FERRO QUADRADO 3/8"</v>
          </cell>
          <cell r="D2974" t="str">
            <v>KG</v>
          </cell>
          <cell r="E2974">
            <v>11.13</v>
          </cell>
        </row>
        <row r="2975">
          <cell r="A2975" t="str">
            <v>60.13.13</v>
          </cell>
          <cell r="B2975" t="str">
            <v>SUDECAP</v>
          </cell>
          <cell r="C2975" t="str">
            <v>FERRO QUADRADO 3/4"</v>
          </cell>
          <cell r="D2975" t="str">
            <v>KG</v>
          </cell>
          <cell r="E2975">
            <v>9.6</v>
          </cell>
        </row>
        <row r="2976">
          <cell r="A2976" t="str">
            <v>60.15.15</v>
          </cell>
          <cell r="B2976" t="str">
            <v>SUDECAP</v>
          </cell>
          <cell r="C2976" t="str">
            <v>BARRA DE FERRO RETANGULAR, BARRA CHATA, 1" X 1/4" (L X E), 1,2265 KG/M</v>
          </cell>
          <cell r="D2976" t="str">
            <v>KG</v>
          </cell>
          <cell r="E2976">
            <v>9.09</v>
          </cell>
        </row>
        <row r="2977">
          <cell r="A2977" t="str">
            <v>60.15.17</v>
          </cell>
          <cell r="B2977" t="str">
            <v>SUDECAP</v>
          </cell>
          <cell r="C2977" t="str">
            <v>FERRO CHATO 1 1/2"x1/8"</v>
          </cell>
          <cell r="D2977" t="str">
            <v>KG</v>
          </cell>
          <cell r="E2977">
            <v>10.51</v>
          </cell>
        </row>
        <row r="2978">
          <cell r="A2978" t="str">
            <v>60.15.18</v>
          </cell>
          <cell r="B2978" t="str">
            <v>SUDECAP</v>
          </cell>
          <cell r="C2978" t="str">
            <v>BARRA DE FERRO RETANGULAR, BARRA CHATA, 1 1/2" X 1/4" (L X E), 1,89 KG/M</v>
          </cell>
          <cell r="D2978" t="str">
            <v>KG</v>
          </cell>
          <cell r="E2978">
            <v>11.45</v>
          </cell>
        </row>
        <row r="2979">
          <cell r="A2979" t="str">
            <v>60.15.19</v>
          </cell>
          <cell r="B2979" t="str">
            <v>SUDECAP</v>
          </cell>
          <cell r="C2979" t="str">
            <v>BARRA CHATA AÇO 1/8" X 3/8" (0,24KG/M)</v>
          </cell>
          <cell r="D2979" t="str">
            <v>KG</v>
          </cell>
          <cell r="E2979">
            <v>9.89</v>
          </cell>
        </row>
        <row r="2980">
          <cell r="A2980" t="str">
            <v>60.17.15</v>
          </cell>
          <cell r="B2980" t="str">
            <v>SUDECAP</v>
          </cell>
          <cell r="C2980" t="str">
            <v>CANTONEIRA FERRO GALVANIZADO DE ABAS IGUAIS, 1" X 1/8" (L X E) , 1,20KG/M</v>
          </cell>
          <cell r="D2980" t="str">
            <v>KG</v>
          </cell>
          <cell r="E2980">
            <v>8.94</v>
          </cell>
        </row>
        <row r="2981">
          <cell r="A2981" t="str">
            <v>60.17.16</v>
          </cell>
          <cell r="B2981" t="str">
            <v>SUDECAP</v>
          </cell>
          <cell r="C2981" t="str">
            <v>CANTONEIRA AÇO ABAS IGUAIS 3/8", E= 1/8" (0,55KG/M)</v>
          </cell>
          <cell r="D2981" t="str">
            <v>KG</v>
          </cell>
          <cell r="E2981">
            <v>8.9</v>
          </cell>
        </row>
        <row r="2982">
          <cell r="A2982" t="str">
            <v>60.17.18</v>
          </cell>
          <cell r="B2982" t="str">
            <v>SUDECAP</v>
          </cell>
          <cell r="C2982" t="str">
            <v>CANTONEIRA DE FERRO 1  3/4" X 1/8"</v>
          </cell>
          <cell r="D2982" t="str">
            <v>KG</v>
          </cell>
          <cell r="E2982">
            <v>9.99</v>
          </cell>
        </row>
        <row r="2983">
          <cell r="A2983" t="str">
            <v>60.17.20</v>
          </cell>
          <cell r="B2983" t="str">
            <v>SUDECAP</v>
          </cell>
          <cell r="C2983" t="str">
            <v>CANTONEIRA DE FERRO 2" X 1/8"</v>
          </cell>
          <cell r="D2983" t="str">
            <v>KG</v>
          </cell>
          <cell r="E2983">
            <v>9.6</v>
          </cell>
        </row>
        <row r="2984">
          <cell r="A2984" t="str">
            <v>60.17.25</v>
          </cell>
          <cell r="B2984" t="str">
            <v>SUDECAP</v>
          </cell>
          <cell r="C2984" t="str">
            <v>CANTONEIRA DE FERRO DE 3"X3/16"</v>
          </cell>
          <cell r="D2984" t="str">
            <v>KG</v>
          </cell>
          <cell r="E2984">
            <v>9.6999999999999993</v>
          </cell>
        </row>
        <row r="2985">
          <cell r="A2985" t="str">
            <v>60.19.15</v>
          </cell>
          <cell r="B2985" t="str">
            <v>SUDECAP</v>
          </cell>
          <cell r="C2985" t="str">
            <v>FERRO TE 3/4"x1/8"</v>
          </cell>
          <cell r="D2985" t="str">
            <v>KG</v>
          </cell>
          <cell r="E2985">
            <v>11.87</v>
          </cell>
        </row>
        <row r="2986">
          <cell r="A2986" t="str">
            <v>60.21.15</v>
          </cell>
          <cell r="B2986" t="str">
            <v>SUDECAP</v>
          </cell>
          <cell r="C2986" t="str">
            <v>METALON CHAPA 18 - 30x20mm / (50X30MM)</v>
          </cell>
          <cell r="D2986" t="str">
            <v>KG</v>
          </cell>
          <cell r="E2986">
            <v>10.52</v>
          </cell>
        </row>
        <row r="2987">
          <cell r="A2987" t="str">
            <v>60.28.08</v>
          </cell>
          <cell r="B2987" t="str">
            <v>SUDECAP</v>
          </cell>
          <cell r="C2987" t="str">
            <v>GABIAO CAIXA MALHA HEXAGONAL 8X10CM FIO 2,7MM (NBR 10.514:1988/8964:2013) 3,0x1,0x0,5M ZN/AL + PVC</v>
          </cell>
          <cell r="D2987" t="str">
            <v>UN</v>
          </cell>
          <cell r="E2987">
            <v>748.6</v>
          </cell>
        </row>
        <row r="2988">
          <cell r="A2988" t="str">
            <v>60.28.09</v>
          </cell>
          <cell r="B2988" t="str">
            <v>SUDECAP</v>
          </cell>
          <cell r="C2988" t="str">
            <v>GABIAO CAIXA MALHA HEXAGONAL 8X10CM FIO 2,7MM (NBR 10.514:1988/8964:2013) 3,0X1,0X0,5M ZN/AL</v>
          </cell>
          <cell r="D2988" t="str">
            <v>UN</v>
          </cell>
          <cell r="E2988">
            <v>425.81</v>
          </cell>
        </row>
        <row r="2989">
          <cell r="A2989" t="str">
            <v>60.28.10</v>
          </cell>
          <cell r="B2989" t="str">
            <v>SUDECAP</v>
          </cell>
          <cell r="C2989" t="str">
            <v>GABIAO CAIXA MALHA HEXAGONAL 8X10CM FIO 2,7MM (NBR 10.514:1988/8964:2013) 3,0x1,0x1,0M ZN/AL + PVC</v>
          </cell>
          <cell r="D2989" t="str">
            <v>UN</v>
          </cell>
          <cell r="E2989">
            <v>622.26</v>
          </cell>
        </row>
        <row r="2990">
          <cell r="A2990" t="str">
            <v>60.28.11</v>
          </cell>
          <cell r="B2990" t="str">
            <v>SUDECAP</v>
          </cell>
          <cell r="C2990" t="str">
            <v>GABIAO CAIXA MALHA HEXAGONAL 8X10CM FIO 2,7MM (NBR 10.514:1988/8964:2013) 3,0X1,0X1,0M ZN/AL</v>
          </cell>
          <cell r="D2990" t="str">
            <v>UN</v>
          </cell>
          <cell r="E2990">
            <v>665.49</v>
          </cell>
        </row>
        <row r="2991">
          <cell r="A2991" t="str">
            <v>60.28.12</v>
          </cell>
          <cell r="B2991" t="str">
            <v>SUDECAP</v>
          </cell>
          <cell r="C2991" t="str">
            <v>GABIAO MANTA (COLCHAO) MALHA HEXAGONAL 6X8CM FIO 2MM (NBR 10.514:1988/8964:2013) 4,0x2,0x0,17M  ZN/AL + PVC</v>
          </cell>
          <cell r="D2991" t="str">
            <v>UN</v>
          </cell>
          <cell r="E2991">
            <v>925.12</v>
          </cell>
        </row>
        <row r="2992">
          <cell r="A2992" t="str">
            <v>60.28.13</v>
          </cell>
          <cell r="B2992" t="str">
            <v>SUDECAP</v>
          </cell>
          <cell r="C2992" t="str">
            <v>GABIAO MANTA (COLCHAO) MALHA HEXAGONAL 6X8CM FIO 2MM (NBR 10.514:1988/8964:2013) 4,0x2,0x0,23M  ZN/AL + PVC</v>
          </cell>
          <cell r="D2992" t="str">
            <v>UN</v>
          </cell>
          <cell r="E2992">
            <v>982.94</v>
          </cell>
        </row>
        <row r="2993">
          <cell r="A2993" t="str">
            <v>60.28.14</v>
          </cell>
          <cell r="B2993" t="str">
            <v>SUDECAP</v>
          </cell>
          <cell r="C2993" t="str">
            <v>GABIAO MANTA (COLCHAO) MALHA HEXAGONAL 6X8CM FIO 2MM (NBR 10.514:1988/8964:2013) 4,0x2,0x0,30M  ZN/AL + PVC</v>
          </cell>
          <cell r="D2993" t="str">
            <v>UN</v>
          </cell>
          <cell r="E2993">
            <v>1029.2</v>
          </cell>
        </row>
        <row r="2994">
          <cell r="A2994" t="str">
            <v>60.28.15</v>
          </cell>
          <cell r="B2994" t="str">
            <v>SUDECAP</v>
          </cell>
          <cell r="C2994" t="str">
            <v>GABIAO SACO MALHA HEXAGONAL 8X10CM FIO 2,4MM (NBR 10.514:1988/8964:2013) DIMENSÕES: 3,0X0,65M ZN/AL + PVC</v>
          </cell>
          <cell r="D2994" t="str">
            <v>UN</v>
          </cell>
          <cell r="E2994">
            <v>308.89999999999998</v>
          </cell>
        </row>
        <row r="2995">
          <cell r="A2995" t="str">
            <v>60.30.10</v>
          </cell>
          <cell r="B2995" t="str">
            <v>SUDECAP</v>
          </cell>
          <cell r="C2995" t="str">
            <v>TELA ARAME GALV. Nº 22 MALHA 1"(PINTEIRO)</v>
          </cell>
          <cell r="D2995" t="str">
            <v>M2</v>
          </cell>
          <cell r="E2995">
            <v>10.199999999999999</v>
          </cell>
        </row>
        <row r="2996">
          <cell r="A2996" t="str">
            <v>60.30.24</v>
          </cell>
          <cell r="B2996" t="str">
            <v>SUDECAP</v>
          </cell>
          <cell r="C2996" t="str">
            <v>TELA ARAME GALV. Nº 16 MALHA 2"</v>
          </cell>
          <cell r="D2996" t="str">
            <v>M2</v>
          </cell>
          <cell r="E2996">
            <v>7.5</v>
          </cell>
        </row>
        <row r="2997">
          <cell r="A2997" t="str">
            <v>60.30.27</v>
          </cell>
          <cell r="B2997" t="str">
            <v>SUDECAP</v>
          </cell>
          <cell r="C2997" t="str">
            <v>TELA DE ARAME GALV QUADRANGULAR / LOSANGULAR,  FIO 2,11 MM (14 BWG), MALHA  5 X 5 CM, H = 2 M</v>
          </cell>
          <cell r="D2997" t="str">
            <v>M2</v>
          </cell>
          <cell r="E2997">
            <v>17.420000000000002</v>
          </cell>
        </row>
        <row r="2998">
          <cell r="A2998" t="str">
            <v>60.30.35</v>
          </cell>
          <cell r="B2998" t="str">
            <v>SUDECAP</v>
          </cell>
          <cell r="C2998" t="str">
            <v>TELA DE ARAME GALV QUADRANGULAR / LOSANGULAR,  FIO 2,77 MM (12 BWG), MALHA  5 X 5 CM, H = 2 M</v>
          </cell>
          <cell r="D2998" t="str">
            <v>M2</v>
          </cell>
          <cell r="E2998">
            <v>35.15</v>
          </cell>
        </row>
        <row r="2999">
          <cell r="A2999" t="str">
            <v>60.32.23</v>
          </cell>
          <cell r="B2999" t="str">
            <v>SUDECAP</v>
          </cell>
          <cell r="C2999" t="str">
            <v>TELA ARTISTICA GALVANIZADA FIO 12 MALHA= 1"</v>
          </cell>
          <cell r="D2999" t="str">
            <v>M2</v>
          </cell>
          <cell r="E2999">
            <v>36</v>
          </cell>
        </row>
        <row r="3000">
          <cell r="A3000" t="str">
            <v>60.33.02</v>
          </cell>
          <cell r="B3000" t="str">
            <v>SUDECAP</v>
          </cell>
          <cell r="C3000" t="str">
            <v>TELA DE AÇO SOLDADA NERVURADA, CA-60, Q-196, (3,11 KG/M2), DIAMETRO DO FIO = 5,0 MM, PAINEL 2,45 X 6,00 M, ESPAÇAMENTO DA MALHA = 10 X 10 CM</v>
          </cell>
          <cell r="D3000" t="str">
            <v>KG</v>
          </cell>
          <cell r="E3000">
            <v>11</v>
          </cell>
        </row>
        <row r="3001">
          <cell r="A3001" t="str">
            <v>60.33.03</v>
          </cell>
          <cell r="B3001" t="str">
            <v>SUDECAP</v>
          </cell>
          <cell r="C3001" t="str">
            <v>TELA DE AÇO SOLDADA NERVURADA, CA-60, Q-61, (0,97 KG/M2), DIAMETRO DO FIO = 3,4 MM, PAINEL 2,45x6,00 M, ESPAÇAMENTO DA MALHA = 15 X 15 CM</v>
          </cell>
          <cell r="D3001" t="str">
            <v>KG</v>
          </cell>
          <cell r="E3001">
            <v>12.1</v>
          </cell>
        </row>
        <row r="3002">
          <cell r="A3002" t="str">
            <v>60.33.04</v>
          </cell>
          <cell r="B3002" t="str">
            <v>SUDECAP</v>
          </cell>
          <cell r="C3002" t="str">
            <v>TELA DE AÇO SOLDADA NERVURADA, CA-60, Q-75, (1,21 KG/M2), DIAMETRO DO FIO = 3,8 MM, PAINEL 2,45x6,00 M, ESPAÇAMENTO DA MALHA = 15 X 15 CM</v>
          </cell>
          <cell r="D3002" t="str">
            <v>KG</v>
          </cell>
          <cell r="E3002">
            <v>10.95</v>
          </cell>
        </row>
        <row r="3003">
          <cell r="A3003" t="str">
            <v>60.33.05</v>
          </cell>
          <cell r="B3003" t="str">
            <v>SUDECAP</v>
          </cell>
          <cell r="C3003" t="str">
            <v>TELA DE AÇO SOLDADA NERVURADA CA-60, Q-113, (1,80 KG/M2), DIAMETRO DO FIO = 3,8 MM, PAINEL 2,45 X 6,00 M, ESPAÇAMENTO DA MALHA = 10 X 10 CM</v>
          </cell>
          <cell r="D3003" t="str">
            <v>KG</v>
          </cell>
          <cell r="E3003">
            <v>11</v>
          </cell>
        </row>
        <row r="3004">
          <cell r="A3004" t="str">
            <v>60.33.07</v>
          </cell>
          <cell r="B3004" t="str">
            <v>SUDECAP</v>
          </cell>
          <cell r="C3004" t="str">
            <v>TELA DE AÇO SOLDADA NERVURADA CA-60, Q-138, (2,20 KG/M2), DIAMETRO DO FIO = 4,2 MM, PAINEL 2,45 X 6,00 M, ESPAÇAMENTO DA MALHA = 10 X 10 CM</v>
          </cell>
          <cell r="D3004" t="str">
            <v>KG</v>
          </cell>
          <cell r="E3004">
            <v>15.5</v>
          </cell>
        </row>
        <row r="3005">
          <cell r="A3005" t="str">
            <v>60.33.08</v>
          </cell>
          <cell r="B3005" t="str">
            <v>SUDECAP</v>
          </cell>
          <cell r="C3005" t="str">
            <v>TELA DE AÇO SOLDADA NERVURADA CA-60, Q-159, (2,52 KG/M2), DIAMETRO DO FIO = 4,5 MM, PAINEL 2,45 X 6,00 M, ESPAÇAMENTO DA MALHA = 10 X 10 CM</v>
          </cell>
          <cell r="D3005" t="str">
            <v>KG</v>
          </cell>
          <cell r="E3005">
            <v>10.95</v>
          </cell>
        </row>
        <row r="3006">
          <cell r="A3006" t="str">
            <v>60.33.09</v>
          </cell>
          <cell r="B3006" t="str">
            <v>SUDECAP</v>
          </cell>
          <cell r="C3006" t="str">
            <v>TELA DE AÇO SOLDADA NERVURADA, CA-60, Q-246,  (3,91 KG/M2), DIAMETRO DO FIO = 5,6 MM, PAINEL 2,45 X 6,0 M, ESPAÇAMENTO DA MALHA = 10 X 10 CM</v>
          </cell>
          <cell r="D3006" t="str">
            <v>KG</v>
          </cell>
          <cell r="E3006">
            <v>11</v>
          </cell>
        </row>
        <row r="3007">
          <cell r="A3007" t="str">
            <v>60.33.10</v>
          </cell>
          <cell r="B3007" t="str">
            <v>SUDECAP</v>
          </cell>
          <cell r="C3007" t="str">
            <v>TELA DE AÇO SOLDADA NERVURADA, CA-60, Q-283, (4,48 KG/M2), DIAMETRO DO FIO = 6,0 MM, PAINEL 2,45 X 6,00 M, ESPAÇAMENTO DA MALHA 10 X 10 CM</v>
          </cell>
          <cell r="D3007" t="str">
            <v>KG</v>
          </cell>
          <cell r="E3007">
            <v>11</v>
          </cell>
        </row>
        <row r="3008">
          <cell r="A3008" t="str">
            <v>60.33.11</v>
          </cell>
          <cell r="B3008" t="str">
            <v>SUDECAP</v>
          </cell>
          <cell r="C3008" t="str">
            <v>TELA DE AÇO SOLDADA NERVURADA, CA-60, Q-335, (5,37 KG/M2), DIAMETRO DO FIO = 8,0 MM, PAINEL 2,45 X 6,00 M, ESPAÇAMENTO DA MALHA 15 X 15 CM</v>
          </cell>
          <cell r="D3008" t="str">
            <v>KG</v>
          </cell>
          <cell r="E3008">
            <v>9.56</v>
          </cell>
        </row>
        <row r="3009">
          <cell r="A3009" t="str">
            <v>60.33.12</v>
          </cell>
          <cell r="B3009" t="str">
            <v>SUDECAP</v>
          </cell>
          <cell r="C3009" t="str">
            <v>TELA DE AÇO SOLDADA NERVURADA, CA-60, Q-396, (6,28 KG/M2), DIAMETRO DO FIO = 7,1 MM, PAINEL 2,45 X 6,00 M, ESPAÇAMENTO DA MALHA 10 X 10 CM</v>
          </cell>
          <cell r="D3009" t="str">
            <v>KG</v>
          </cell>
          <cell r="E3009">
            <v>11</v>
          </cell>
        </row>
        <row r="3010">
          <cell r="A3010" t="str">
            <v>60.33.13</v>
          </cell>
          <cell r="B3010" t="str">
            <v>SUDECAP</v>
          </cell>
          <cell r="C3010" t="str">
            <v>TELA DE AÇO SOLDADA NERVURADA, CA-60, Q-503, (7,97 KG/M2), DIAMETRO DO FIO = 8,0 MM, PAINEL 2,45 X 6,00 M, ESPAÇAMENTO DA MALHA 10 X 10 CM</v>
          </cell>
          <cell r="D3010" t="str">
            <v>KG</v>
          </cell>
          <cell r="E3010">
            <v>11</v>
          </cell>
        </row>
        <row r="3011">
          <cell r="A3011" t="str">
            <v>60.33.14</v>
          </cell>
          <cell r="B3011" t="str">
            <v>SUDECAP</v>
          </cell>
          <cell r="C3011" t="str">
            <v>TELA DE AÇO SOLDADA NERVURADA, CA-60, Q-636, (10,09 KG/M2), DIAMETRO DO FIO = 9,0 MM, PAINEL 2,45 X 6,00 M, ESPAÇAMENTO DA MALHA 10 X 10 CM</v>
          </cell>
          <cell r="D3011" t="str">
            <v>KG</v>
          </cell>
          <cell r="E3011">
            <v>9.5500000000000007</v>
          </cell>
        </row>
        <row r="3012">
          <cell r="A3012" t="str">
            <v>60.33.15</v>
          </cell>
          <cell r="B3012" t="str">
            <v>SUDECAP</v>
          </cell>
          <cell r="C3012" t="str">
            <v>TELA DE AÇO SOLDADA NERVURADA, CA-60, Q-785, (12,45 KG/M2), DIAMETRO DO FIO = 10,0 MM, PAINEL 2,45 X 6,00 M, ESPAÇAMENTO DA MALHA 10 X 10 CM</v>
          </cell>
          <cell r="D3012" t="str">
            <v>KG</v>
          </cell>
          <cell r="E3012">
            <v>10.52</v>
          </cell>
        </row>
        <row r="3013">
          <cell r="A3013" t="str">
            <v>60.33.36</v>
          </cell>
          <cell r="B3013" t="str">
            <v>SUDECAP</v>
          </cell>
          <cell r="C3013" t="str">
            <v>TELA DE AÇO SOLDADA NERVURADA CA-60, Q-92, (1,48 KG/M2), DIAMETRO DO FIO = 4,2 MM, PAINEL 2,45 X 6,00 M, ESPAÇAMENTO DA MALHA = 15 X 15 CM</v>
          </cell>
          <cell r="D3013" t="str">
            <v>KG</v>
          </cell>
          <cell r="E3013">
            <v>9.56</v>
          </cell>
        </row>
        <row r="3014">
          <cell r="A3014" t="str">
            <v>60.35.10</v>
          </cell>
          <cell r="B3014" t="str">
            <v>SUDECAP</v>
          </cell>
          <cell r="C3014" t="str">
            <v>ARAME GALVANIZADO 10 BWG, 3,40 MM (0,0713 KG/M)</v>
          </cell>
          <cell r="D3014" t="str">
            <v>KG</v>
          </cell>
          <cell r="E3014">
            <v>16.899999999999999</v>
          </cell>
        </row>
        <row r="3015">
          <cell r="A3015" t="str">
            <v>60.35.12</v>
          </cell>
          <cell r="B3015" t="str">
            <v>SUDECAP</v>
          </cell>
          <cell r="C3015" t="str">
            <v>ARAME GALVANIZADO 12 BWG, 2,76 MM (0,048 KG/M)</v>
          </cell>
          <cell r="D3015" t="str">
            <v>KG</v>
          </cell>
          <cell r="E3015">
            <v>17.5</v>
          </cell>
        </row>
        <row r="3016">
          <cell r="A3016" t="str">
            <v>60.35.14</v>
          </cell>
          <cell r="B3016" t="str">
            <v>SUDECAP</v>
          </cell>
          <cell r="C3016" t="str">
            <v xml:space="preserve">ARAME GALVANIZADO 14 BWG, 2,11 MM (0,026 KG/M)    </v>
          </cell>
          <cell r="D3016" t="str">
            <v>KG</v>
          </cell>
          <cell r="E3016">
            <v>17.899999999999999</v>
          </cell>
        </row>
        <row r="3017">
          <cell r="A3017" t="str">
            <v>60.35.16</v>
          </cell>
          <cell r="B3017" t="str">
            <v>SUDECAP</v>
          </cell>
          <cell r="C3017" t="str">
            <v>ARAME GALVANIZADO 16 BWG, 1,65MM (0,0166 KG/M)</v>
          </cell>
          <cell r="D3017" t="str">
            <v>KG</v>
          </cell>
          <cell r="E3017">
            <v>18.899999999999999</v>
          </cell>
        </row>
        <row r="3018">
          <cell r="A3018" t="str">
            <v>60.35.17</v>
          </cell>
          <cell r="B3018" t="str">
            <v>SUDECAP</v>
          </cell>
          <cell r="C3018" t="str">
            <v>ARAME DE ACO OVALADO 15 X 17 ( 45,7 KG, 700 KGF), ROLO 1000 M</v>
          </cell>
          <cell r="D3018" t="str">
            <v>M</v>
          </cell>
          <cell r="E3018">
            <v>0.84</v>
          </cell>
        </row>
        <row r="3019">
          <cell r="A3019" t="str">
            <v>60.35.36</v>
          </cell>
          <cell r="B3019" t="str">
            <v>SUDECAP</v>
          </cell>
          <cell r="C3019" t="str">
            <v xml:space="preserve">ARAME RECOZIDO (PG-18) 10 BWG, 3,40 MM (0,071 KG/M)          </v>
          </cell>
          <cell r="D3019" t="str">
            <v>KG</v>
          </cell>
          <cell r="E3019">
            <v>14.38</v>
          </cell>
        </row>
        <row r="3020">
          <cell r="A3020" t="str">
            <v>60.35.44</v>
          </cell>
          <cell r="B3020" t="str">
            <v>SUDECAP</v>
          </cell>
          <cell r="C3020" t="str">
            <v xml:space="preserve">ARAME RECOZIDO (PG-7) 18 BWG, 1,24 MM (0,009 KG/M)          </v>
          </cell>
          <cell r="D3020" t="str">
            <v>KG</v>
          </cell>
          <cell r="E3020">
            <v>19.079999999999998</v>
          </cell>
        </row>
        <row r="3021">
          <cell r="A3021" t="str">
            <v>60.35.51</v>
          </cell>
          <cell r="B3021" t="str">
            <v>SUDECAP</v>
          </cell>
          <cell r="C3021" t="str">
            <v>ARAME FARPADO GALVANIZADO, 16 BWG (1,65 MM), CLASSE 250</v>
          </cell>
          <cell r="D3021" t="str">
            <v>M</v>
          </cell>
          <cell r="E3021">
            <v>0.86</v>
          </cell>
        </row>
        <row r="3022">
          <cell r="A3022" t="str">
            <v>60.35.61</v>
          </cell>
          <cell r="B3022" t="str">
            <v>SUDECAP</v>
          </cell>
          <cell r="C3022" t="str">
            <v>ARAME DE AÇO ZN/AL + PVC FIO 2,2MM</v>
          </cell>
          <cell r="D3022" t="str">
            <v>KG</v>
          </cell>
          <cell r="E3022">
            <v>16.190000000000001</v>
          </cell>
        </row>
        <row r="3023">
          <cell r="A3023" t="str">
            <v>60.35.71</v>
          </cell>
          <cell r="B3023" t="str">
            <v>SUDECAP</v>
          </cell>
          <cell r="C3023" t="str">
            <v>ARAME DE AÇO ZN/AL FIO 2,2MM</v>
          </cell>
          <cell r="D3023" t="str">
            <v>KG</v>
          </cell>
          <cell r="E3023">
            <v>19.23</v>
          </cell>
        </row>
        <row r="3024">
          <cell r="A3024" t="str">
            <v>60.40.01</v>
          </cell>
          <cell r="B3024" t="str">
            <v>SUDECAP</v>
          </cell>
          <cell r="C3024" t="str">
            <v>TUBO AÇO GALVANIZADO INDUSTRIAL REDONDO DN 1 1/4" (31,75 MM)  E=2,00MM, NBR 6591</v>
          </cell>
          <cell r="D3024" t="str">
            <v>M</v>
          </cell>
          <cell r="E3024">
            <v>19.23</v>
          </cell>
        </row>
        <row r="3025">
          <cell r="A3025" t="str">
            <v>60.40.02</v>
          </cell>
          <cell r="B3025" t="str">
            <v>SUDECAP</v>
          </cell>
          <cell r="C3025" t="str">
            <v>TUBO AÇO CARBONO INDUSTRIAL REDONDO DN 2" (50,80 MM)  E=1,50MM, NBR 6591</v>
          </cell>
          <cell r="D3025" t="str">
            <v>M</v>
          </cell>
          <cell r="E3025">
            <v>25</v>
          </cell>
        </row>
        <row r="3026">
          <cell r="A3026" t="str">
            <v>60.40.03</v>
          </cell>
          <cell r="B3026" t="str">
            <v>SUDECAP</v>
          </cell>
          <cell r="C3026" t="str">
            <v>TUBO AÇO CARBONO INDUSTRIAL REDONDO DN 1 1/4" (31,75 MM)  E=1,50MM, NBR 6591</v>
          </cell>
          <cell r="D3026" t="str">
            <v>M</v>
          </cell>
          <cell r="E3026">
            <v>14.66</v>
          </cell>
        </row>
        <row r="3027">
          <cell r="A3027" t="str">
            <v>60.40.04</v>
          </cell>
          <cell r="B3027" t="str">
            <v>SUDECAP</v>
          </cell>
          <cell r="C3027" t="str">
            <v>TUBO AÇO CARBONO INDUSTRIAL REDONDO DN 1 1/2" (38 MM)  E=1,50MM, NBR 6591</v>
          </cell>
          <cell r="D3027" t="str">
            <v>M</v>
          </cell>
          <cell r="E3027">
            <v>17.73</v>
          </cell>
        </row>
        <row r="3028">
          <cell r="A3028" t="str">
            <v>60.40.10</v>
          </cell>
          <cell r="B3028" t="str">
            <v>SUDECAP</v>
          </cell>
          <cell r="C3028" t="str">
            <v>TELA PLASTICA LARANJA, TIPO TAPUME PARA SINALIZACAO, MALHA RETANGULAR, ROLO 1.20 X 50 M (L X C)</v>
          </cell>
          <cell r="D3028" t="str">
            <v>M</v>
          </cell>
          <cell r="E3028">
            <v>2.2000000000000002</v>
          </cell>
        </row>
        <row r="3029">
          <cell r="A3029" t="str">
            <v>61.02.05</v>
          </cell>
          <cell r="B3029" t="str">
            <v>SUDECAP</v>
          </cell>
          <cell r="C3029" t="str">
            <v>ADITIVO IMPERMEABILIZANTE DE PEGA NORMAL PARA ARGAMASSAS E CONCRETOS SEM ARMACAO</v>
          </cell>
          <cell r="D3029" t="str">
            <v>LATA</v>
          </cell>
          <cell r="E3029">
            <v>103.41</v>
          </cell>
        </row>
        <row r="3030">
          <cell r="A3030" t="str">
            <v>61.15.05</v>
          </cell>
          <cell r="B3030" t="str">
            <v>SUDECAP</v>
          </cell>
          <cell r="C3030" t="str">
            <v>JUNTA DILATACAO ELASTICA PARA CONCRETO (FUGENBAND OU EQUIVALENTE) O-12, ATE 5 MCA</v>
          </cell>
          <cell r="D3030" t="str">
            <v>M</v>
          </cell>
          <cell r="E3030">
            <v>39.6</v>
          </cell>
        </row>
        <row r="3031">
          <cell r="A3031" t="str">
            <v>61.15.07</v>
          </cell>
          <cell r="B3031" t="str">
            <v>SUDECAP</v>
          </cell>
          <cell r="C3031" t="str">
            <v>JUNTA DILATACAO ELASTICA PARA CONCRETO (FUGENBAND OU EQUIVALENTE) O-22, ATE 30 MCA</v>
          </cell>
          <cell r="D3031" t="str">
            <v>M</v>
          </cell>
          <cell r="E3031">
            <v>62</v>
          </cell>
        </row>
        <row r="3032">
          <cell r="A3032" t="str">
            <v>61.20.07</v>
          </cell>
          <cell r="B3032" t="str">
            <v>SUDECAP</v>
          </cell>
          <cell r="C3032" t="str">
            <v>MANTA GEOTEXTIL RESIST.TRAÇAO 16 KN/M (300 G/M2)</v>
          </cell>
          <cell r="D3032" t="str">
            <v>M2</v>
          </cell>
          <cell r="E3032">
            <v>4</v>
          </cell>
        </row>
        <row r="3033">
          <cell r="A3033" t="str">
            <v>61.20.08</v>
          </cell>
          <cell r="B3033" t="str">
            <v>SUDECAP</v>
          </cell>
          <cell r="C3033" t="str">
            <v>MANTA GEOTEXTIL RESIST.TRAÇAO  9 KN/M (180 G/M2)</v>
          </cell>
          <cell r="D3033" t="str">
            <v>M2</v>
          </cell>
          <cell r="E3033">
            <v>3.92</v>
          </cell>
        </row>
        <row r="3034">
          <cell r="A3034" t="str">
            <v>61.20.10</v>
          </cell>
          <cell r="B3034" t="str">
            <v>SUDECAP</v>
          </cell>
          <cell r="C3034" t="str">
            <v>MANTA GEOTEXTIL RESIST.TRAÇAO 10 KN/M (200 G/M2)</v>
          </cell>
          <cell r="D3034" t="str">
            <v>M2</v>
          </cell>
          <cell r="E3034">
            <v>4.46</v>
          </cell>
        </row>
        <row r="3035">
          <cell r="A3035" t="str">
            <v>62.01.05</v>
          </cell>
          <cell r="B3035" t="str">
            <v>SUDECAP</v>
          </cell>
          <cell r="C3035" t="str">
            <v>CIMENTO PORTLAND COMUM    ( CPIII-40 )  SC 50KG</v>
          </cell>
          <cell r="D3035" t="str">
            <v>KG</v>
          </cell>
          <cell r="E3035">
            <v>0.68</v>
          </cell>
        </row>
        <row r="3036">
          <cell r="A3036" t="str">
            <v>62.02.05</v>
          </cell>
          <cell r="B3036" t="str">
            <v>SUDECAP</v>
          </cell>
          <cell r="C3036" t="str">
            <v>CIMENTO PORTLAND BRANCO CP-32 (ESTRUTURAL) SC 50KG</v>
          </cell>
          <cell r="D3036" t="str">
            <v>KG</v>
          </cell>
          <cell r="E3036">
            <v>3.8</v>
          </cell>
        </row>
        <row r="3037">
          <cell r="A3037" t="str">
            <v>62.03.10</v>
          </cell>
          <cell r="B3037" t="str">
            <v>SUDECAP</v>
          </cell>
          <cell r="C3037" t="str">
            <v>ARGAMASSA COLANTE AC I PARA CERAMICAS</v>
          </cell>
          <cell r="D3037" t="str">
            <v>KG</v>
          </cell>
          <cell r="E3037">
            <v>0.6</v>
          </cell>
        </row>
        <row r="3038">
          <cell r="A3038" t="str">
            <v>62.03.12</v>
          </cell>
          <cell r="B3038" t="str">
            <v>SUDECAP</v>
          </cell>
          <cell r="C3038" t="str">
            <v>ARGAMASSA COLANTE AC-II</v>
          </cell>
          <cell r="D3038" t="str">
            <v>KG</v>
          </cell>
          <cell r="E3038">
            <v>1</v>
          </cell>
        </row>
        <row r="3039">
          <cell r="A3039" t="str">
            <v>62.03.22</v>
          </cell>
          <cell r="B3039" t="str">
            <v>SUDECAP</v>
          </cell>
          <cell r="C3039" t="str">
            <v xml:space="preserve">REJUNTE BRANCO, CIMENTICIO   </v>
          </cell>
          <cell r="D3039" t="str">
            <v>KG</v>
          </cell>
          <cell r="E3039">
            <v>5.6</v>
          </cell>
        </row>
        <row r="3040">
          <cell r="A3040" t="str">
            <v>62.04.01</v>
          </cell>
          <cell r="B3040" t="str">
            <v>SUDECAP</v>
          </cell>
          <cell r="C3040" t="str">
            <v xml:space="preserve">CAL VIRGEM COMUM PARA ARGAMASSAS (NBR 6453)   </v>
          </cell>
          <cell r="D3040" t="str">
            <v>KG</v>
          </cell>
          <cell r="E3040">
            <v>0.9</v>
          </cell>
        </row>
        <row r="3041">
          <cell r="A3041" t="str">
            <v>62.04.11</v>
          </cell>
          <cell r="B3041" t="str">
            <v>SUDECAP</v>
          </cell>
          <cell r="C3041" t="str">
            <v>CAL HIDRATADA PARA PINTURA</v>
          </cell>
          <cell r="D3041" t="str">
            <v>KG</v>
          </cell>
          <cell r="E3041">
            <v>0.75</v>
          </cell>
        </row>
        <row r="3042">
          <cell r="A3042" t="str">
            <v>62.04.12</v>
          </cell>
          <cell r="B3042" t="str">
            <v>SUDECAP</v>
          </cell>
          <cell r="C3042" t="str">
            <v>FIXADOR DE CAL (SACHE 150 ML)</v>
          </cell>
          <cell r="D3042" t="str">
            <v>PCTE</v>
          </cell>
          <cell r="E3042">
            <v>1.26</v>
          </cell>
        </row>
        <row r="3043">
          <cell r="A3043" t="str">
            <v>62.05.01</v>
          </cell>
          <cell r="B3043" t="str">
            <v>SUDECAP</v>
          </cell>
          <cell r="C3043" t="str">
            <v>BARITA PARA REVESTIMENTO</v>
          </cell>
          <cell r="D3043" t="str">
            <v>KG</v>
          </cell>
          <cell r="E3043">
            <v>1.93</v>
          </cell>
        </row>
        <row r="3044">
          <cell r="A3044" t="str">
            <v>62.06.01</v>
          </cell>
          <cell r="B3044" t="str">
            <v>SUDECAP</v>
          </cell>
          <cell r="C3044" t="str">
            <v>GESSO EM PO PARA REVESTIMENTOS/MOLDURAS/SANCAS</v>
          </cell>
          <cell r="D3044" t="str">
            <v>KG</v>
          </cell>
          <cell r="E3044">
            <v>1.1000000000000001</v>
          </cell>
        </row>
        <row r="3045">
          <cell r="A3045" t="str">
            <v>62.06.02</v>
          </cell>
          <cell r="B3045" t="str">
            <v>SUDECAP</v>
          </cell>
          <cell r="C3045" t="str">
            <v>COLA RODOPAX/BIANCO KG OU EQUIVALENTE</v>
          </cell>
          <cell r="D3045" t="str">
            <v>KG</v>
          </cell>
          <cell r="E3045">
            <v>15.41</v>
          </cell>
        </row>
        <row r="3046">
          <cell r="A3046" t="str">
            <v>62.07.01</v>
          </cell>
          <cell r="B3046" t="str">
            <v>SUDECAP</v>
          </cell>
          <cell r="C3046" t="str">
            <v>AGUA P/ FURACAO DE ESTACA</v>
          </cell>
          <cell r="D3046" t="str">
            <v>M3</v>
          </cell>
          <cell r="E3046">
            <v>13.61</v>
          </cell>
        </row>
        <row r="3047">
          <cell r="A3047" t="str">
            <v>63.01.02</v>
          </cell>
          <cell r="B3047" t="str">
            <v>SUDECAP</v>
          </cell>
          <cell r="C3047" t="str">
            <v>BRITA 0 GNAISSE COM FRETE</v>
          </cell>
          <cell r="D3047" t="str">
            <v>M3</v>
          </cell>
          <cell r="E3047">
            <v>160.75</v>
          </cell>
        </row>
        <row r="3048">
          <cell r="A3048" t="str">
            <v>63.01.03</v>
          </cell>
          <cell r="B3048" t="str">
            <v>SUDECAP</v>
          </cell>
          <cell r="C3048" t="str">
            <v>BRITAS 1, 2 OU 3, CALCÁRIA COM FRETE</v>
          </cell>
          <cell r="D3048" t="str">
            <v>M3</v>
          </cell>
          <cell r="E3048">
            <v>160.07</v>
          </cell>
        </row>
        <row r="3049">
          <cell r="A3049" t="str">
            <v>63.01.04</v>
          </cell>
          <cell r="B3049" t="str">
            <v>SUDECAP</v>
          </cell>
          <cell r="C3049" t="str">
            <v>BRITAS 1, 2 OU 3, GNAISSE COM FRETE</v>
          </cell>
          <cell r="D3049" t="str">
            <v>M3</v>
          </cell>
          <cell r="E3049">
            <v>150.80000000000001</v>
          </cell>
        </row>
        <row r="3050">
          <cell r="A3050" t="str">
            <v>63.01.26</v>
          </cell>
          <cell r="B3050" t="str">
            <v>SUDECAP</v>
          </cell>
          <cell r="C3050" t="str">
            <v>CALCAMENTO POLIEDRICO DE GNAISSE C/FRETE(P/ BH)</v>
          </cell>
          <cell r="D3050" t="str">
            <v>M3</v>
          </cell>
          <cell r="E3050">
            <v>160.57</v>
          </cell>
        </row>
        <row r="3051">
          <cell r="A3051" t="str">
            <v>63.02.04</v>
          </cell>
          <cell r="B3051" t="str">
            <v>SUDECAP</v>
          </cell>
          <cell r="C3051" t="str">
            <v>PO DE CALCÁRIO COM FRETE</v>
          </cell>
          <cell r="D3051" t="str">
            <v>M3</v>
          </cell>
          <cell r="E3051">
            <v>111.27</v>
          </cell>
        </row>
        <row r="3052">
          <cell r="A3052" t="str">
            <v>63.02.05</v>
          </cell>
          <cell r="B3052" t="str">
            <v>SUDECAP</v>
          </cell>
          <cell r="C3052" t="str">
            <v>PÓ DE GNAISSE COM FRETE</v>
          </cell>
          <cell r="D3052" t="str">
            <v>M3</v>
          </cell>
          <cell r="E3052">
            <v>111.27</v>
          </cell>
        </row>
        <row r="3053">
          <cell r="A3053" t="str">
            <v>63.02.06</v>
          </cell>
          <cell r="B3053" t="str">
            <v>SUDECAP</v>
          </cell>
          <cell r="C3053" t="str">
            <v>PEDRISCO CALCÁRIO COM FRETE</v>
          </cell>
          <cell r="D3053" t="str">
            <v>M3</v>
          </cell>
          <cell r="E3053">
            <v>167.61</v>
          </cell>
        </row>
        <row r="3054">
          <cell r="A3054" t="str">
            <v>63.02.07</v>
          </cell>
          <cell r="B3054" t="str">
            <v>SUDECAP</v>
          </cell>
          <cell r="C3054" t="str">
            <v>PEDRISCO DE GNAISSE COM FRETE</v>
          </cell>
          <cell r="D3054" t="str">
            <v>M3</v>
          </cell>
          <cell r="E3054">
            <v>148.08000000000001</v>
          </cell>
        </row>
        <row r="3055">
          <cell r="A3055" t="str">
            <v>63.02.18</v>
          </cell>
          <cell r="B3055" t="str">
            <v>SUDECAP</v>
          </cell>
          <cell r="C3055" t="str">
            <v>PEDRA DE MÃO (CALÇADÃO) DE CALCÁRIO COM FRETE</v>
          </cell>
          <cell r="D3055" t="str">
            <v>M3</v>
          </cell>
          <cell r="E3055">
            <v>115.2</v>
          </cell>
        </row>
        <row r="3056">
          <cell r="A3056" t="str">
            <v>63.02.19</v>
          </cell>
          <cell r="B3056" t="str">
            <v>SUDECAP</v>
          </cell>
          <cell r="C3056" t="str">
            <v>PEDRA DE MÃO (CALÇADÃO) DE GNAISSE COM FRETE</v>
          </cell>
          <cell r="D3056" t="str">
            <v>M3</v>
          </cell>
          <cell r="E3056">
            <v>160.57</v>
          </cell>
        </row>
        <row r="3057">
          <cell r="A3057" t="str">
            <v>63.02.21</v>
          </cell>
          <cell r="B3057" t="str">
            <v>SUDECAP</v>
          </cell>
          <cell r="C3057" t="str">
            <v>AGREGADO DE PEDREIRA PARA SUB-BASE, INCLUSIVE FRETE</v>
          </cell>
          <cell r="D3057" t="str">
            <v>T</v>
          </cell>
          <cell r="E3057">
            <v>83.5</v>
          </cell>
        </row>
        <row r="3058">
          <cell r="A3058" t="str">
            <v>63.02.22</v>
          </cell>
          <cell r="B3058" t="str">
            <v>SUDECAP</v>
          </cell>
          <cell r="C3058" t="str">
            <v>AGREGADO DE PEDREIRA PARA BASE, INCLUSIVE FRETE</v>
          </cell>
          <cell r="D3058" t="str">
            <v>T</v>
          </cell>
          <cell r="E3058">
            <v>83.5</v>
          </cell>
        </row>
        <row r="3059">
          <cell r="A3059" t="str">
            <v>63.04.01</v>
          </cell>
          <cell r="B3059" t="str">
            <v>SUDECAP</v>
          </cell>
          <cell r="C3059" t="str">
            <v>CASCALHO COMUM (DE RIO) COM FRETE</v>
          </cell>
          <cell r="D3059" t="str">
            <v>M3</v>
          </cell>
          <cell r="E3059">
            <v>85</v>
          </cell>
        </row>
        <row r="3060">
          <cell r="A3060" t="str">
            <v>63.04.02</v>
          </cell>
          <cell r="B3060" t="str">
            <v>SUDECAP</v>
          </cell>
          <cell r="C3060" t="str">
            <v>AREIA/CASCALHO PARA DRENO</v>
          </cell>
          <cell r="D3060" t="str">
            <v>M3</v>
          </cell>
          <cell r="E3060">
            <v>159.16</v>
          </cell>
        </row>
        <row r="3061">
          <cell r="A3061" t="str">
            <v>63.05.05</v>
          </cell>
          <cell r="B3061" t="str">
            <v>SUDECAP</v>
          </cell>
          <cell r="C3061" t="str">
            <v>AREIA LAVADA COM FRETE</v>
          </cell>
          <cell r="D3061" t="str">
            <v>M3</v>
          </cell>
          <cell r="E3061">
            <v>171.41</v>
          </cell>
        </row>
        <row r="3062">
          <cell r="A3062" t="str">
            <v>64.01.05</v>
          </cell>
          <cell r="B3062" t="str">
            <v>SUDECAP</v>
          </cell>
          <cell r="C3062" t="str">
            <v>LAJE DE REDUCAO 1,30 METROS</v>
          </cell>
          <cell r="D3062" t="str">
            <v>UN</v>
          </cell>
          <cell r="E3062">
            <v>262.41000000000003</v>
          </cell>
        </row>
        <row r="3063">
          <cell r="A3063" t="str">
            <v>65.01.15</v>
          </cell>
          <cell r="B3063" t="str">
            <v>SUDECAP</v>
          </cell>
          <cell r="C3063" t="str">
            <v>PORTA DE MADEIRA, FOLHA MEDIA (NBR 15930) DE 60 X 210 CM, E = 35 MM, NUCLEO SARRAFEADO, CAPA LISA EM HDF, ACABAMENTO EM PRIMER PARA PINTURA</v>
          </cell>
          <cell r="D3063" t="str">
            <v>UN</v>
          </cell>
          <cell r="E3063">
            <v>114.9</v>
          </cell>
        </row>
        <row r="3064">
          <cell r="A3064" t="str">
            <v>65.01.16</v>
          </cell>
          <cell r="B3064" t="str">
            <v>SUDECAP</v>
          </cell>
          <cell r="C3064" t="str">
            <v>PORTA DE MADEIRA, FOLHA MEDIA (NBR 15930) DE 70 X 210 CM, E = 35 MM, NUCLEO SARRAFEADO, CAPA LISA EM HDF, ACABAMENTO EM PRIMER PARA PINTURA</v>
          </cell>
          <cell r="D3064" t="str">
            <v>UN</v>
          </cell>
          <cell r="E3064">
            <v>149.9</v>
          </cell>
        </row>
        <row r="3065">
          <cell r="A3065" t="str">
            <v>65.01.17</v>
          </cell>
          <cell r="B3065" t="str">
            <v>SUDECAP</v>
          </cell>
          <cell r="C3065" t="str">
            <v>PORTA DE MADEIRA, FOLHA MEDIA (NBR 15930) DE 80 X 210 CM, E = 35 MM, NUCLEO SARRAFEADO, CAPA LISA EM HDF, ACABAMENTO EM PRIMER PARA PINTURA</v>
          </cell>
          <cell r="D3065" t="str">
            <v>UN</v>
          </cell>
          <cell r="E3065">
            <v>149.9</v>
          </cell>
        </row>
        <row r="3066">
          <cell r="A3066" t="str">
            <v>65.01.18</v>
          </cell>
          <cell r="B3066" t="str">
            <v>SUDECAP</v>
          </cell>
          <cell r="C3066" t="str">
            <v>PORTA DE MADEIRA, FOLHA MEDIA (NBR 15930) DE 90 X 210 CM, E = 35 MM, NUCLEO SARRAFEADO, CAPA LISA EM HDF, ACABAMENTO EM PRIMER PARA PINTURA</v>
          </cell>
          <cell r="D3066" t="str">
            <v>UN</v>
          </cell>
          <cell r="E3066">
            <v>159</v>
          </cell>
        </row>
        <row r="3067">
          <cell r="A3067" t="str">
            <v>65.14.07</v>
          </cell>
          <cell r="B3067" t="str">
            <v>SUDECAP</v>
          </cell>
          <cell r="C3067" t="str">
            <v>MARCO L=14CM, PARA VAÕS ATÉ 100X210CM(LXH), EM MADEIRA ANGELIM OU EQUIVALENTE</v>
          </cell>
          <cell r="D3067" t="str">
            <v>UN</v>
          </cell>
          <cell r="E3067">
            <v>130</v>
          </cell>
        </row>
        <row r="3068">
          <cell r="A3068" t="str">
            <v>65.14.08</v>
          </cell>
          <cell r="B3068" t="str">
            <v>SUDECAP</v>
          </cell>
          <cell r="C3068" t="str">
            <v>MARCO E ALIZAR MADEIRA DE LEI, L= 14CM, 90x210CM</v>
          </cell>
          <cell r="D3068" t="str">
            <v>UN</v>
          </cell>
          <cell r="E3068">
            <v>130</v>
          </cell>
        </row>
        <row r="3069">
          <cell r="A3069" t="str">
            <v>65.15.01</v>
          </cell>
          <cell r="B3069" t="str">
            <v>SUDECAP</v>
          </cell>
          <cell r="C3069" t="str">
            <v>ALIZAR L=7CM, PARA PINTURA, EM MADEIRA ANGELIM OU EQUIVALENTE</v>
          </cell>
          <cell r="D3069" t="str">
            <v>M</v>
          </cell>
          <cell r="E3069">
            <v>7.27</v>
          </cell>
        </row>
        <row r="3070">
          <cell r="A3070" t="str">
            <v>65.33.10</v>
          </cell>
          <cell r="B3070" t="str">
            <v>SUDECAP</v>
          </cell>
          <cell r="C3070" t="str">
            <v>QUADRO DE AVISO COM MOLDURA EM ALUMINIO, COM PORTA DE VIDRO LISO 4MM E FECHADURA. DIMENSÕES: 90 X 60CM (LXA)</v>
          </cell>
          <cell r="D3070" t="str">
            <v>UN</v>
          </cell>
          <cell r="E3070">
            <v>289.57</v>
          </cell>
        </row>
        <row r="3071">
          <cell r="A3071" t="str">
            <v>65.33.12</v>
          </cell>
          <cell r="B3071" t="str">
            <v>SUDECAP</v>
          </cell>
          <cell r="C3071" t="str">
            <v>QUADRO DE CHAVES COM MOLDURA EM ALUMINIO, COM PORTA DE VIDRO LISO 4MM E FECHADURA. CAPACIDADE 60 CHAVES</v>
          </cell>
          <cell r="D3071" t="str">
            <v>UN</v>
          </cell>
          <cell r="E3071">
            <v>394.18</v>
          </cell>
        </row>
        <row r="3072">
          <cell r="A3072" t="str">
            <v>65.41.02</v>
          </cell>
          <cell r="B3072" t="str">
            <v>SUDECAP</v>
          </cell>
          <cell r="C3072" t="str">
            <v>DIVISÓRIA CEGA, ESP. 35MM, C/MIOLO COLMÉIA, REVESTIDA EM EUCAPLAC, OU EQUIVALENTE, C/PERFIS DE AÇO GALVANIZADO, INCLUSIVE INSTALAÇÃO</v>
          </cell>
          <cell r="D3072" t="str">
            <v>M2</v>
          </cell>
          <cell r="E3072">
            <v>85</v>
          </cell>
        </row>
        <row r="3073">
          <cell r="A3073" t="str">
            <v>65.41.03</v>
          </cell>
          <cell r="B3073" t="str">
            <v>SUDECAP</v>
          </cell>
          <cell r="C3073" t="str">
            <v>FECHADURA TUBULAR PARA PORTA DE DIVISORIA ESP 35MM, BROCA 90MM, EM RESINA DE ABS CROMADA, OU EQUIVALENTE</v>
          </cell>
          <cell r="D3073" t="str">
            <v>UN</v>
          </cell>
          <cell r="E3073">
            <v>101</v>
          </cell>
        </row>
        <row r="3074">
          <cell r="A3074" t="str">
            <v>65.70.10</v>
          </cell>
          <cell r="B3074" t="str">
            <v>SUDECAP</v>
          </cell>
          <cell r="C3074" t="str">
            <v>FECHADURA CROMADA, COMPLETA, COM MAÇANETA EM ZAMAC, ESPELHO E CILINDRO EM LATÃO/AÇO INOX, DIMENSÕES DA MÁQUINA 55MM - 146X20X40MM (A/L/P) REF. 323 E22 MZ33 OU EQUIVALENTE</v>
          </cell>
          <cell r="D3074" t="str">
            <v>UN</v>
          </cell>
          <cell r="E3074">
            <v>179.93</v>
          </cell>
        </row>
        <row r="3075">
          <cell r="A3075" t="str">
            <v>65.70.15</v>
          </cell>
          <cell r="B3075" t="str">
            <v>SUDECAP</v>
          </cell>
          <cell r="C3075" t="str">
            <v>FECHADURA CROMADA, COMPLETA, COM MAÇANETA E ROSETA EM AÇO INOX, CILINDRO EM LATÃO, DIMENSÕES DA MÁQUINA 55MM - 135X83X22MM (AXLXP) REF. 357 E172 MZ340 OU EQUIVALENTE</v>
          </cell>
          <cell r="D3075" t="str">
            <v>UN</v>
          </cell>
          <cell r="E3075">
            <v>160.19999999999999</v>
          </cell>
        </row>
        <row r="3076">
          <cell r="A3076" t="str">
            <v>65.70.18</v>
          </cell>
          <cell r="B3076" t="str">
            <v>SUDECAP</v>
          </cell>
          <cell r="C3076" t="str">
            <v>FECHADURA CROMADA, COMPLETA, COM MAÇANETA E ROSETA EM AÇO INOX, CILINDRO EM LATÃO, DIMENSÕES DA MÁQUINA 55MM - 135X83X22MM (AXLXP) REF. 457 R184 MZ340 OU EQUIVALENTE</v>
          </cell>
          <cell r="D3076" t="str">
            <v>UN</v>
          </cell>
          <cell r="E3076">
            <v>189.41</v>
          </cell>
        </row>
        <row r="3077">
          <cell r="A3077" t="str">
            <v>65.70.19</v>
          </cell>
          <cell r="B3077" t="str">
            <v>SUDECAP</v>
          </cell>
          <cell r="C3077" t="str">
            <v>FECHADURA CROMADA, COMPLETA, COM MAÇANETA E ROSETA EM AÇO INOX, CILINDRO EM LATÃO, DIMENSÕES DA MÁQUINA 55MM - 135X83X22MM (AXLXP) REF. 557 R 170 MZ340 OU EQUIVALENTE</v>
          </cell>
          <cell r="D3077" t="str">
            <v>UN</v>
          </cell>
          <cell r="E3077">
            <v>190.89</v>
          </cell>
        </row>
        <row r="3078">
          <cell r="A3078" t="str">
            <v>65.70.34</v>
          </cell>
          <cell r="B3078" t="str">
            <v>SUDECAP</v>
          </cell>
          <cell r="C3078" t="str">
            <v>FECHADURA CROMADA, COMPLETA, COM MAÇANETA EM ZAMAC, ESPELHO EM LATÃO/AÇO INOX, CILINDRO EM ZAMAC/LATÃO, DIMENSÕES DA MÁQUINA 40MM - 146X39X20MM (AXLXP) REF. 3400 R61 MZ271 OU EQUIVALENTE</v>
          </cell>
          <cell r="D3078" t="str">
            <v>UN</v>
          </cell>
          <cell r="E3078">
            <v>180.01</v>
          </cell>
        </row>
        <row r="3079">
          <cell r="A3079" t="str">
            <v>65.70.40</v>
          </cell>
          <cell r="B3079" t="str">
            <v>SUDECAP</v>
          </cell>
          <cell r="C3079" t="str">
            <v>FECHADURA CROMADA, COMPLETA, COM CILINDRO EM LATÃO, DIMENSÕES DA MÁQUINA 45MM - 110X58X20MM (AXLXP) REF. 844 R73 C200/55 OU EQUIVALENTE</v>
          </cell>
          <cell r="D3079" t="str">
            <v>UN</v>
          </cell>
          <cell r="E3079">
            <v>198.9</v>
          </cell>
        </row>
        <row r="3080">
          <cell r="A3080" t="str">
            <v>65.72.80</v>
          </cell>
          <cell r="B3080" t="str">
            <v>SUDECAP</v>
          </cell>
          <cell r="C3080" t="str">
            <v>TRINCO TARJETA ZINCADO 76MM (3") OU EQUIVALENTE</v>
          </cell>
          <cell r="D3080" t="str">
            <v>UN</v>
          </cell>
          <cell r="E3080">
            <v>51.58</v>
          </cell>
        </row>
        <row r="3081">
          <cell r="A3081" t="str">
            <v>65.72.84</v>
          </cell>
          <cell r="B3081" t="str">
            <v>SUDECAP</v>
          </cell>
          <cell r="C3081" t="str">
            <v>TARJETA LIVRE-OCUPADO EM METAL CROMADO</v>
          </cell>
          <cell r="D3081" t="str">
            <v>UN</v>
          </cell>
          <cell r="E3081">
            <v>81.680000000000007</v>
          </cell>
        </row>
        <row r="3082">
          <cell r="A3082" t="str">
            <v>65.73.01</v>
          </cell>
          <cell r="B3082" t="str">
            <v>SUDECAP</v>
          </cell>
          <cell r="C3082" t="str">
            <v>BATENTE EM LATÃO CROMADO COM CALÇO DE BORRACHA E ABA PARA MÁRMORE/GRANITO E=3CM OU EQUIVALENTE</v>
          </cell>
          <cell r="D3082" t="str">
            <v>UN</v>
          </cell>
          <cell r="E3082">
            <v>62.31</v>
          </cell>
        </row>
        <row r="3083">
          <cell r="A3083" t="str">
            <v>65.78.07</v>
          </cell>
          <cell r="B3083" t="str">
            <v>SUDECAP</v>
          </cell>
          <cell r="C3083" t="str">
            <v>DOBRADIÇA CONVENCIONAL EM METAL CROMADO 3 1/2" X 3", COM ANEL E PARAFUSOS, LINHA MÉDIA (NBR 7178) E=2MM, OU EQUIVALENTE</v>
          </cell>
          <cell r="D3083" t="str">
            <v>UN</v>
          </cell>
          <cell r="E3083">
            <v>6.12</v>
          </cell>
        </row>
        <row r="3084">
          <cell r="A3084" t="str">
            <v>65.78.09</v>
          </cell>
          <cell r="B3084" t="str">
            <v>SUDECAP</v>
          </cell>
          <cell r="C3084" t="str">
            <v>DOBRADIÇA CONVENCIONAL EM METAL CROMADO 3 1/2" X 2 1/4", SEM ANEL, COM PARAFUSOS, LINHA LEVE (NBR 7178) E=1,5MM, OU EQUIVALENTE</v>
          </cell>
          <cell r="D3084" t="str">
            <v>UN</v>
          </cell>
          <cell r="E3084">
            <v>9.17</v>
          </cell>
        </row>
        <row r="3085">
          <cell r="A3085" t="str">
            <v>65.78.20</v>
          </cell>
          <cell r="B3085" t="str">
            <v>SUDECAP</v>
          </cell>
          <cell r="C3085" t="str">
            <v>DOBRADIÇA CONVENCIONAL EM METAL CROMADO 3" X 2 1/2", COM ANEL E PARAFUSOS, LINHA MÉDIA (NBR 7178) E=2MM, OU EQUIVALENTE</v>
          </cell>
          <cell r="D3085" t="str">
            <v>UN</v>
          </cell>
          <cell r="E3085">
            <v>8.77</v>
          </cell>
        </row>
        <row r="3086">
          <cell r="A3086" t="str">
            <v>65.78.32</v>
          </cell>
          <cell r="B3086" t="str">
            <v>SUDECAP</v>
          </cell>
          <cell r="C3086" t="str">
            <v>DOBRADIÇA EM LATÃO CROMADO COM MOLA, PARA PORTA DE BANHEIRO, FIXAÇÃO EM MÁRMORE/GRANITO E=3CM, 101,5X70MM OU EQUIVALENTE</v>
          </cell>
          <cell r="D3086" t="str">
            <v>UN</v>
          </cell>
          <cell r="E3086">
            <v>8.48</v>
          </cell>
        </row>
        <row r="3087">
          <cell r="A3087" t="str">
            <v>65.78.90</v>
          </cell>
          <cell r="B3087" t="str">
            <v>SUDECAP</v>
          </cell>
          <cell r="C3087" t="str">
            <v>DOBRADIÇA GONZO COM ABA D=1/2"</v>
          </cell>
          <cell r="D3087" t="str">
            <v>UN</v>
          </cell>
          <cell r="E3087">
            <v>3.23</v>
          </cell>
        </row>
        <row r="3088">
          <cell r="A3088" t="str">
            <v>65.78.94</v>
          </cell>
          <cell r="B3088" t="str">
            <v>SUDECAP</v>
          </cell>
          <cell r="C3088" t="str">
            <v>DOBRADIÇA GONZO COM ABA D=3/4"</v>
          </cell>
          <cell r="D3088" t="str">
            <v>UN</v>
          </cell>
          <cell r="E3088">
            <v>9.3699999999999992</v>
          </cell>
        </row>
        <row r="3089">
          <cell r="A3089" t="str">
            <v>65.78.95</v>
          </cell>
          <cell r="B3089" t="str">
            <v>SUDECAP</v>
          </cell>
          <cell r="C3089" t="str">
            <v>DOBRADIÇA GONZO COM ABA D=1"</v>
          </cell>
          <cell r="D3089" t="str">
            <v>UN</v>
          </cell>
          <cell r="E3089">
            <v>15.9</v>
          </cell>
        </row>
        <row r="3090">
          <cell r="A3090" t="str">
            <v>65.80.11</v>
          </cell>
          <cell r="B3090" t="str">
            <v>SUDECAP</v>
          </cell>
          <cell r="C3090" t="str">
            <v>PUXADOR CENTRAL, TIPO ALCA, EM ZAMAC CROMADO, COM ROSETAS, COMPRIMENTO *100* MM, PARA PORTA / JANELA EM MADEIRA OU METALICA - INCLUI PARAFUSOS</v>
          </cell>
          <cell r="D3090" t="str">
            <v>UN</v>
          </cell>
          <cell r="E3090">
            <v>24.99</v>
          </cell>
        </row>
        <row r="3091">
          <cell r="A3091" t="str">
            <v>65.80.70</v>
          </cell>
          <cell r="B3091" t="str">
            <v>SUDECAP</v>
          </cell>
          <cell r="C3091" t="str">
            <v>PUXADOR CONCHA DE EMBUTIR, EM LATAO CROMADO, PARA PORTA / JANELA DE CORRER, LISO, SEM FURO PARA CHAVE, COM FUROS PARA FIXAR PARAFUSOS, *30 X 90* MM (LARGURA X ALTURA)</v>
          </cell>
          <cell r="D3091" t="str">
            <v>UN</v>
          </cell>
          <cell r="E3091">
            <v>13.32</v>
          </cell>
        </row>
        <row r="3092">
          <cell r="A3092" t="str">
            <v>65.81.05</v>
          </cell>
          <cell r="B3092" t="str">
            <v>SUDECAP</v>
          </cell>
          <cell r="C3092" t="str">
            <v>FECHO E CONTRA-FECHO EM ALUMINIO PINTADO, P/JANELA MAXIM-AR, PERFIL S/BAGUETE, COMPRIMENTO 12CM OU EQUIVALENTE</v>
          </cell>
          <cell r="D3092" t="str">
            <v>UN</v>
          </cell>
          <cell r="E3092">
            <v>31.43</v>
          </cell>
        </row>
        <row r="3093">
          <cell r="A3093" t="str">
            <v>65.81.70</v>
          </cell>
          <cell r="B3093" t="str">
            <v>SUDECAP</v>
          </cell>
          <cell r="C3093" t="str">
            <v>CREMONA COM CASTANHA BIPARTIDA, COM VARA DE 1.20 M, EM LATAO CROMADO, PARA PORTAS E JANELAS - COMPLETA</v>
          </cell>
          <cell r="D3093" t="str">
            <v>UN</v>
          </cell>
          <cell r="E3093">
            <v>44.3</v>
          </cell>
        </row>
        <row r="3094">
          <cell r="A3094" t="str">
            <v>65.82.10</v>
          </cell>
          <cell r="B3094" t="str">
            <v>SUDECAP</v>
          </cell>
          <cell r="C3094" t="str">
            <v>ALAVANCA DE ARGOLA, RETA COM CAVALETE, METAL CROMADO L=133MM OU EQUIVALENTE</v>
          </cell>
          <cell r="D3094" t="str">
            <v>UN</v>
          </cell>
          <cell r="E3094">
            <v>14.55</v>
          </cell>
        </row>
        <row r="3095">
          <cell r="A3095" t="str">
            <v>65.84.05</v>
          </cell>
          <cell r="B3095" t="str">
            <v>SUDECAP</v>
          </cell>
          <cell r="C3095" t="str">
            <v>RODIZIO TORNEADO DE 1" COM PINO, PARA PORTAS E VENEZIANAS</v>
          </cell>
          <cell r="D3095" t="str">
            <v>UN</v>
          </cell>
          <cell r="E3095">
            <v>8.15</v>
          </cell>
        </row>
        <row r="3096">
          <cell r="A3096" t="str">
            <v>65.85.04</v>
          </cell>
          <cell r="B3096" t="str">
            <v>SUDECAP</v>
          </cell>
          <cell r="C3096" t="str">
            <v>CADEADO SIMPLES/COMUM, EM LATAO MACICO CROMADO, LARGURA DE 25 MM,  HASTE DE ACO TEMPERADO, CEMENTADO (NAO LONGA), INCLUI 2 CHAVES</v>
          </cell>
          <cell r="D3096" t="str">
            <v>UN</v>
          </cell>
          <cell r="E3096">
            <v>13.08</v>
          </cell>
        </row>
        <row r="3097">
          <cell r="A3097" t="str">
            <v>65.85.12</v>
          </cell>
          <cell r="B3097" t="str">
            <v>SUDECAP</v>
          </cell>
          <cell r="C3097" t="str">
            <v>SUPORTE EM LATÃO CROMADO PARA FIXAÇÃO DE PLACAS DE MÁRMORE/GRANITO 40,5X50X31,5MM OU EQUIVALENTE</v>
          </cell>
          <cell r="D3097" t="str">
            <v>UN</v>
          </cell>
          <cell r="E3097">
            <v>80.489999999999995</v>
          </cell>
        </row>
        <row r="3098">
          <cell r="A3098" t="str">
            <v>65.85.30</v>
          </cell>
          <cell r="B3098" t="str">
            <v>SUDECAP</v>
          </cell>
          <cell r="C3098" t="str">
            <v>PARAFUSO EM LATÃO CROMADO PARA LINHA MÁRMORE 30MM</v>
          </cell>
          <cell r="D3098" t="str">
            <v>UN</v>
          </cell>
          <cell r="E3098">
            <v>12.39</v>
          </cell>
        </row>
        <row r="3099">
          <cell r="A3099" t="str">
            <v>65.85.35</v>
          </cell>
          <cell r="B3099" t="str">
            <v>SUDECAP</v>
          </cell>
          <cell r="C3099" t="str">
            <v>CHAPA EM LATÃO CROMADO PARA FIXAÇÃO DE PLACAS DE MÁRMORE/GRANITO 111,5X50MM ESP=4MM OU EQUIVALENTE</v>
          </cell>
          <cell r="D3099" t="str">
            <v>UN</v>
          </cell>
          <cell r="E3099">
            <v>60.61</v>
          </cell>
        </row>
        <row r="3100">
          <cell r="A3100" t="str">
            <v>65.85.42</v>
          </cell>
          <cell r="B3100" t="str">
            <v>SUDECAP</v>
          </cell>
          <cell r="C3100" t="str">
            <v>CANTONEIRA PARA FIXAÇÃO DE PLACAS DE MÁRMORE/GRANITO, EM LATÃO CROMADO 76,5X50MM OU EQUIVALENTE</v>
          </cell>
          <cell r="D3100" t="str">
            <v>UN</v>
          </cell>
          <cell r="E3100">
            <v>76.11</v>
          </cell>
        </row>
        <row r="3101">
          <cell r="A3101" t="str">
            <v>65.86.15</v>
          </cell>
          <cell r="B3101" t="str">
            <v>SUDECAP</v>
          </cell>
          <cell r="C3101" t="str">
            <v>FECHO DE EMBUTIR COM ALAVANCA TIPO UNHA CROMADO LARGURA=22MM COMPRIMENTO 22CM</v>
          </cell>
          <cell r="D3101" t="str">
            <v>UN</v>
          </cell>
          <cell r="E3101">
            <v>77.27</v>
          </cell>
        </row>
        <row r="3102">
          <cell r="A3102" t="str">
            <v>65.87.01</v>
          </cell>
          <cell r="B3102" t="str">
            <v>SUDECAP</v>
          </cell>
          <cell r="C3102" t="str">
            <v>CANTONEIRA DE ALUMINIO SEXTAVADO PARA ARREMATES 17,6X14,2MM OU EQUIVALENTE</v>
          </cell>
          <cell r="D3102" t="str">
            <v>M</v>
          </cell>
          <cell r="E3102">
            <v>10.77</v>
          </cell>
        </row>
        <row r="3103">
          <cell r="A3103" t="str">
            <v>66.01.01</v>
          </cell>
          <cell r="B3103" t="str">
            <v>SUDECAP</v>
          </cell>
          <cell r="C3103" t="str">
            <v>LOCACAO DE ANDAIME METALICO TIPO FACHADEIRO, LARGURA DE 1,20 M, ALTURA POR PECA DE 2,0 M, INCLUINDO SAPATAS E ITENS NECESSARIOS A INSTALACAO</v>
          </cell>
          <cell r="D3103" t="str">
            <v>M2MES</v>
          </cell>
          <cell r="E3103">
            <v>11</v>
          </cell>
        </row>
        <row r="3104">
          <cell r="A3104" t="str">
            <v>66.01.02</v>
          </cell>
          <cell r="B3104" t="str">
            <v>SUDECAP</v>
          </cell>
          <cell r="C3104" t="str">
            <v>ANDAIME FACHADEIRO INCLUSIVE FORRO METALICO</v>
          </cell>
          <cell r="D3104" t="str">
            <v>M2MES</v>
          </cell>
          <cell r="E3104">
            <v>11</v>
          </cell>
        </row>
        <row r="3105">
          <cell r="A3105" t="str">
            <v>66.05.05</v>
          </cell>
          <cell r="B3105" t="str">
            <v>SUDECAP</v>
          </cell>
          <cell r="C3105" t="str">
            <v>CHAPA DE ACO FINA A QUENTE BITOLA MSG 18, E = 1,20 MM (9,60 KG/M2)</v>
          </cell>
          <cell r="D3105" t="str">
            <v>KG</v>
          </cell>
          <cell r="E3105">
            <v>11.63</v>
          </cell>
        </row>
        <row r="3106">
          <cell r="A3106" t="str">
            <v>66.05.06</v>
          </cell>
          <cell r="B3106" t="str">
            <v>SUDECAP</v>
          </cell>
          <cell r="C3106" t="str">
            <v>LOCACAO DE ESCORA METALICA TELESCOPICA, COM ALTURA REGULAVEL DE *1,80* A *3,20* M, COM CAPACIDADE DE CARGA DE NO MINIMO 1000 KGF (10 KN), INCLUSO TRIPE E FORCADO</v>
          </cell>
          <cell r="D3106" t="str">
            <v>UNMES</v>
          </cell>
          <cell r="E3106">
            <v>20</v>
          </cell>
        </row>
        <row r="3107">
          <cell r="A3107" t="str">
            <v>66.05.55</v>
          </cell>
          <cell r="B3107" t="str">
            <v>SUDECAP</v>
          </cell>
          <cell r="C3107" t="str">
            <v>CHAPA DE ACO GALVANIZADA BITOLA GSG 18, E = 1,25 MM (10,00 KG/M2)</v>
          </cell>
          <cell r="D3107" t="str">
            <v>KG</v>
          </cell>
          <cell r="E3107">
            <v>12.41</v>
          </cell>
        </row>
        <row r="3108">
          <cell r="A3108" t="str">
            <v>66.06.05</v>
          </cell>
          <cell r="B3108" t="str">
            <v>SUDECAP</v>
          </cell>
          <cell r="C3108" t="str">
            <v>CHAPA METALICA DOBRADA/TRAPEZOIDAL No.18</v>
          </cell>
          <cell r="D3108" t="str">
            <v>KG</v>
          </cell>
          <cell r="E3108">
            <v>16.71</v>
          </cell>
        </row>
        <row r="3109">
          <cell r="A3109" t="str">
            <v>66.35.08</v>
          </cell>
          <cell r="B3109" t="str">
            <v>SUDECAP</v>
          </cell>
          <cell r="C3109" t="str">
            <v>PERFIL "I" DE ACO LAMINADO, "I" 152 X 22</v>
          </cell>
          <cell r="D3109" t="str">
            <v>KG</v>
          </cell>
          <cell r="E3109">
            <v>13</v>
          </cell>
        </row>
        <row r="3110">
          <cell r="A3110" t="str">
            <v>66.35.10</v>
          </cell>
          <cell r="B3110" t="str">
            <v>SUDECAP</v>
          </cell>
          <cell r="C3110" t="str">
            <v>PERFIL "I" DE ACO LAMINADO, "I" 203  X  34,3</v>
          </cell>
          <cell r="D3110" t="str">
            <v>KG</v>
          </cell>
          <cell r="E3110">
            <v>22.43</v>
          </cell>
        </row>
        <row r="3111">
          <cell r="A3111" t="str">
            <v>67.01.01</v>
          </cell>
          <cell r="B3111" t="str">
            <v>SUDECAP</v>
          </cell>
          <cell r="C3111" t="str">
            <v>TELHA CERAMICA TIPO FRANCESA, COMPRIMENTO DE *40* CM, RENDIMENTO DE *16* TELHAS/M2</v>
          </cell>
          <cell r="D3111" t="str">
            <v>UN</v>
          </cell>
          <cell r="E3111">
            <v>3</v>
          </cell>
        </row>
        <row r="3112">
          <cell r="A3112" t="str">
            <v>67.01.02</v>
          </cell>
          <cell r="B3112" t="str">
            <v>SUDECAP</v>
          </cell>
          <cell r="C3112" t="str">
            <v>TELHA CERAMICA TIPO PAULISTA, COMPRIMENTO DE *48* CM, RENDIMENTO DE *26* TELHAS/M2</v>
          </cell>
          <cell r="D3112" t="str">
            <v>UN</v>
          </cell>
          <cell r="E3112">
            <v>3</v>
          </cell>
        </row>
        <row r="3113">
          <cell r="A3113" t="str">
            <v>67.01.03</v>
          </cell>
          <cell r="B3113" t="str">
            <v>SUDECAP</v>
          </cell>
          <cell r="C3113" t="str">
            <v>TELHA CERAMICA TIPO PLAN, COMPRIMENTO DE *47* CM, RENDIMENTO DE *26* TELHAS/M2</v>
          </cell>
          <cell r="D3113" t="str">
            <v>UN</v>
          </cell>
          <cell r="E3113">
            <v>3</v>
          </cell>
        </row>
        <row r="3114">
          <cell r="A3114" t="str">
            <v>67.02.09</v>
          </cell>
          <cell r="B3114" t="str">
            <v>SUDECAP</v>
          </cell>
          <cell r="C3114" t="str">
            <v>TELHA DE FIBROCIMENTO ONDULADA E = 4 MM, DE 1,22 X 0,50 M (SEM AMIANTO)</v>
          </cell>
          <cell r="D3114" t="str">
            <v>M2</v>
          </cell>
          <cell r="E3114">
            <v>18.61</v>
          </cell>
        </row>
        <row r="3115">
          <cell r="A3115" t="str">
            <v>67.02.10</v>
          </cell>
          <cell r="B3115" t="str">
            <v>SUDECAP</v>
          </cell>
          <cell r="C3115" t="str">
            <v>TELHA DE FIBROCIMENTO ONDULADA E = 4 MM, DE 2,44 X 0,50 M (SEM AMIANTO)</v>
          </cell>
          <cell r="D3115" t="str">
            <v>M2</v>
          </cell>
          <cell r="E3115">
            <v>20.309999999999999</v>
          </cell>
        </row>
        <row r="3116">
          <cell r="A3116" t="str">
            <v>67.02.11</v>
          </cell>
          <cell r="B3116" t="str">
            <v>SUDECAP</v>
          </cell>
          <cell r="C3116" t="str">
            <v>TELHA ONDUL. FIBROCIM. L=1,10M, E=6MM, C=1,22M</v>
          </cell>
          <cell r="D3116" t="str">
            <v>M2</v>
          </cell>
          <cell r="E3116">
            <v>40.98</v>
          </cell>
        </row>
        <row r="3117">
          <cell r="A3117" t="str">
            <v>67.02.12</v>
          </cell>
          <cell r="B3117" t="str">
            <v>SUDECAP</v>
          </cell>
          <cell r="C3117" t="str">
            <v>TELHA DE FIBROCIMENTO ONDULADA E = 6 MM, DE 1,53 X 1,10 M (SEM AMIANTO)</v>
          </cell>
          <cell r="D3117" t="str">
            <v>M2</v>
          </cell>
          <cell r="E3117">
            <v>37.44</v>
          </cell>
        </row>
        <row r="3118">
          <cell r="A3118" t="str">
            <v>67.02.14</v>
          </cell>
          <cell r="B3118" t="str">
            <v>SUDECAP</v>
          </cell>
          <cell r="C3118" t="str">
            <v>TELHA ONDUL.FIBROC. 1,10X1,53M E=5MM TROPICAL/EQUIVALENTE</v>
          </cell>
          <cell r="D3118" t="str">
            <v>M2</v>
          </cell>
          <cell r="E3118">
            <v>27.93</v>
          </cell>
        </row>
        <row r="3119">
          <cell r="A3119" t="str">
            <v>67.02.23</v>
          </cell>
          <cell r="B3119" t="str">
            <v>SUDECAP</v>
          </cell>
          <cell r="C3119" t="str">
            <v>TELHA ONDULADA DE FIBROCIMENTO E= 8MM 1,10X1,22M</v>
          </cell>
          <cell r="D3119" t="str">
            <v>M2</v>
          </cell>
          <cell r="E3119">
            <v>56.68</v>
          </cell>
        </row>
        <row r="3120">
          <cell r="A3120" t="str">
            <v>67.04.03</v>
          </cell>
          <cell r="B3120" t="str">
            <v>SUDECAP</v>
          </cell>
          <cell r="C3120" t="str">
            <v>TELHA DE ACO ZINCADO TRAPEZOIDAL, A = *40* MM, E = 0,5 MM, SEM PINTURA</v>
          </cell>
          <cell r="D3120" t="str">
            <v>M2</v>
          </cell>
          <cell r="E3120">
            <v>58.67</v>
          </cell>
        </row>
        <row r="3121">
          <cell r="A3121" t="str">
            <v>67.08.01</v>
          </cell>
          <cell r="B3121" t="str">
            <v>SUDECAP</v>
          </cell>
          <cell r="C3121" t="str">
            <v>FORRO EM PVC LARG= 20CM COR BRANCA COLOCADO</v>
          </cell>
          <cell r="D3121" t="str">
            <v>M2</v>
          </cell>
          <cell r="E3121">
            <v>69.849999999999994</v>
          </cell>
        </row>
        <row r="3122">
          <cell r="A3122" t="str">
            <v>67.15.01</v>
          </cell>
          <cell r="B3122" t="str">
            <v>SUDECAP</v>
          </cell>
          <cell r="C3122" t="str">
            <v>CUMEEIRA PARA TELHA CERAMICA, COMPRIMENTO DE *41* CM, RENDIMENTO DE *3* TELHAS/M</v>
          </cell>
          <cell r="D3122" t="str">
            <v>UN</v>
          </cell>
          <cell r="E3122">
            <v>2.4900000000000002</v>
          </cell>
        </row>
        <row r="3123">
          <cell r="A3123" t="str">
            <v>67.15.06</v>
          </cell>
          <cell r="B3123" t="str">
            <v>SUDECAP</v>
          </cell>
          <cell r="C3123" t="str">
            <v>CUMEEIRA UNIVERSAL PARA TELHA ONDULADA DE FIBROCIMENTO, E = 6 MM, ABA 210 MM, COMPRIMENTO 1100 MM (SEM AMIANTO)</v>
          </cell>
          <cell r="D3123" t="str">
            <v>UN</v>
          </cell>
          <cell r="E3123">
            <v>58.9</v>
          </cell>
        </row>
        <row r="3124">
          <cell r="A3124" t="str">
            <v>67.15.40</v>
          </cell>
          <cell r="B3124" t="str">
            <v>SUDECAP</v>
          </cell>
          <cell r="C3124" t="str">
            <v>CUMEEIRA NORMAL PARA KALHETAO  9%</v>
          </cell>
          <cell r="D3124" t="str">
            <v>UN</v>
          </cell>
          <cell r="E3124">
            <v>101.1</v>
          </cell>
        </row>
        <row r="3125">
          <cell r="A3125" t="str">
            <v>67.16.01</v>
          </cell>
          <cell r="B3125" t="str">
            <v>SUDECAP</v>
          </cell>
          <cell r="C3125" t="str">
            <v>CUMEEIRA GALVANIZADA TRAPEZOIDAL E=0,5MM</v>
          </cell>
          <cell r="D3125" t="str">
            <v>UN</v>
          </cell>
          <cell r="E3125">
            <v>44.88</v>
          </cell>
        </row>
        <row r="3126">
          <cell r="A3126" t="str">
            <v>67.20.18</v>
          </cell>
          <cell r="B3126" t="str">
            <v>SUDECAP</v>
          </cell>
          <cell r="C3126" t="str">
            <v>GANCHO 1/4"x250 MM</v>
          </cell>
          <cell r="D3126" t="str">
            <v>CJ</v>
          </cell>
          <cell r="E3126">
            <v>2.19</v>
          </cell>
        </row>
        <row r="3127">
          <cell r="A3127" t="str">
            <v>67.20.23</v>
          </cell>
          <cell r="B3127" t="str">
            <v>SUDECAP</v>
          </cell>
          <cell r="C3127" t="str">
            <v>PARAFUSO/ROSCA P/ FERRAGENS DE DIVISORIA IMAB 860</v>
          </cell>
          <cell r="D3127" t="str">
            <v>CJ</v>
          </cell>
          <cell r="E3127">
            <v>5.2</v>
          </cell>
        </row>
        <row r="3128">
          <cell r="A3128" t="str">
            <v>67.20.24</v>
          </cell>
          <cell r="B3128" t="str">
            <v>SUDECAP</v>
          </cell>
          <cell r="C3128" t="str">
            <v>PARAFUSO C/ ROSCA SOBERBA 4,8 X 75 MM</v>
          </cell>
          <cell r="D3128" t="str">
            <v>UN</v>
          </cell>
          <cell r="E3128">
            <v>0.51</v>
          </cell>
        </row>
        <row r="3129">
          <cell r="A3129" t="str">
            <v>67.20.25</v>
          </cell>
          <cell r="B3129" t="str">
            <v>SUDECAP</v>
          </cell>
          <cell r="C3129" t="str">
            <v>PARAFUSO ZINCADO, SEXTAVADO, COM ROSCA SOBERBA, DIAMETRO 5/16", COMPRIMENTO 80 MM</v>
          </cell>
          <cell r="D3129" t="str">
            <v>UN</v>
          </cell>
          <cell r="E3129">
            <v>1.31</v>
          </cell>
        </row>
        <row r="3130">
          <cell r="A3130" t="str">
            <v>67.20.26</v>
          </cell>
          <cell r="B3130" t="str">
            <v>SUDECAP</v>
          </cell>
          <cell r="C3130" t="str">
            <v>PARAFUSO ZINCADO ROSCA SOBERBA, CABECA SEXTAVADA, 5/16 " X 110 MM, PARA FIXACAO DE TELHA EM MADEIRA</v>
          </cell>
          <cell r="D3130" t="str">
            <v>UN</v>
          </cell>
          <cell r="E3130">
            <v>1.67</v>
          </cell>
        </row>
        <row r="3131">
          <cell r="A3131" t="str">
            <v>67.20.75</v>
          </cell>
          <cell r="B3131" t="str">
            <v>SUDECAP</v>
          </cell>
          <cell r="C3131" t="str">
            <v>CONJUNTO DE VEDACAO ELASTICA PARA TELHA ONDULADA</v>
          </cell>
          <cell r="D3131" t="str">
            <v>UN</v>
          </cell>
          <cell r="E3131">
            <v>0.34</v>
          </cell>
        </row>
        <row r="3132">
          <cell r="A3132" t="str">
            <v>67.20.95</v>
          </cell>
          <cell r="B3132" t="str">
            <v>SUDECAP</v>
          </cell>
          <cell r="C3132" t="str">
            <v>MASSA DE VEDACAO</v>
          </cell>
          <cell r="D3132" t="str">
            <v>KG</v>
          </cell>
          <cell r="E3132">
            <v>15.88</v>
          </cell>
        </row>
        <row r="3133">
          <cell r="A3133" t="str">
            <v>67.61.01</v>
          </cell>
          <cell r="B3133" t="str">
            <v>SUDECAP</v>
          </cell>
          <cell r="C3133" t="str">
            <v>FORRO DE GESSO LISO 60X60CM COLOCADO (ACIMA 100M2), EXCLUSIVE TABICA</v>
          </cell>
          <cell r="D3133" t="str">
            <v>M2</v>
          </cell>
          <cell r="E3133">
            <v>48</v>
          </cell>
        </row>
        <row r="3134">
          <cell r="A3134" t="str">
            <v>67.61.03</v>
          </cell>
          <cell r="B3134" t="str">
            <v>SUDECAP</v>
          </cell>
          <cell r="C3134" t="str">
            <v>FORRO DE GESSO ACARTONADO 60X200CM COLOCADO&gt;=100M2, EXCLUSIVE TABICA</v>
          </cell>
          <cell r="D3134" t="str">
            <v>M2</v>
          </cell>
          <cell r="E3134">
            <v>50</v>
          </cell>
        </row>
        <row r="3135">
          <cell r="A3135" t="str">
            <v>67.85.10</v>
          </cell>
          <cell r="B3135" t="str">
            <v>SUDECAP</v>
          </cell>
          <cell r="C3135" t="str">
            <v>CALHA / RUFO DE CHAPA GALV. No.22 GSG, DESENV=1.0M</v>
          </cell>
          <cell r="D3135" t="str">
            <v>M</v>
          </cell>
          <cell r="E3135">
            <v>135.9</v>
          </cell>
        </row>
        <row r="3136">
          <cell r="A3136" t="str">
            <v>67.85.20</v>
          </cell>
          <cell r="B3136" t="str">
            <v>SUDECAP</v>
          </cell>
          <cell r="C3136" t="str">
            <v>CALHA / RUFO DE CHAPA GALV. No.24 GSG, DESENV=1.0M</v>
          </cell>
          <cell r="D3136" t="str">
            <v>M</v>
          </cell>
          <cell r="E3136">
            <v>110.5</v>
          </cell>
        </row>
        <row r="3137">
          <cell r="A3137" t="str">
            <v>67.85.30</v>
          </cell>
          <cell r="B3137" t="str">
            <v>SUDECAP</v>
          </cell>
          <cell r="C3137" t="str">
            <v>CALHA / RUFO DE CHAPA GALV. No.26 GSG, DESENV=1.0M</v>
          </cell>
          <cell r="D3137" t="str">
            <v>M</v>
          </cell>
          <cell r="E3137">
            <v>85.7</v>
          </cell>
        </row>
        <row r="3138">
          <cell r="A3138" t="str">
            <v>67.85.90</v>
          </cell>
          <cell r="B3138" t="str">
            <v>SUDECAP</v>
          </cell>
          <cell r="C3138" t="str">
            <v>REBITE No. 10</v>
          </cell>
          <cell r="D3138" t="str">
            <v>KG</v>
          </cell>
          <cell r="E3138">
            <v>121.06</v>
          </cell>
        </row>
        <row r="3139">
          <cell r="A3139" t="str">
            <v>67.85.95</v>
          </cell>
          <cell r="B3139" t="str">
            <v>SUDECAP</v>
          </cell>
          <cell r="C3139" t="str">
            <v>SOLDA BRANCA 50x50</v>
          </cell>
          <cell r="D3139" t="str">
            <v>KG</v>
          </cell>
          <cell r="E3139">
            <v>169</v>
          </cell>
        </row>
        <row r="3140">
          <cell r="A3140" t="str">
            <v>68.01.03</v>
          </cell>
          <cell r="B3140" t="str">
            <v>SUDECAP</v>
          </cell>
          <cell r="C3140" t="str">
            <v>ETANOL</v>
          </cell>
          <cell r="D3140" t="str">
            <v>L</v>
          </cell>
          <cell r="E3140">
            <v>3.55</v>
          </cell>
        </row>
        <row r="3141">
          <cell r="A3141" t="str">
            <v>68.01.25</v>
          </cell>
          <cell r="B3141" t="str">
            <v>SUDECAP</v>
          </cell>
          <cell r="C3141" t="str">
            <v>GASOLINA COMUM</v>
          </cell>
          <cell r="D3141" t="str">
            <v>L</v>
          </cell>
          <cell r="E3141">
            <v>4.87</v>
          </cell>
        </row>
        <row r="3142">
          <cell r="A3142" t="str">
            <v>68.01.30</v>
          </cell>
          <cell r="B3142" t="str">
            <v>SUDECAP</v>
          </cell>
          <cell r="C3142" t="str">
            <v>OLEO DIESEL COMBUSTIVEL COMUM</v>
          </cell>
          <cell r="D3142" t="str">
            <v>L</v>
          </cell>
          <cell r="E3142">
            <v>6.74</v>
          </cell>
        </row>
        <row r="3143">
          <cell r="A3143" t="str">
            <v>68.01.65</v>
          </cell>
          <cell r="B3143" t="str">
            <v>SUDECAP</v>
          </cell>
          <cell r="C3143" t="str">
            <v>OLEO COMBUSTIVEL A1</v>
          </cell>
          <cell r="D3143" t="str">
            <v>L</v>
          </cell>
          <cell r="E3143">
            <v>4.62</v>
          </cell>
        </row>
        <row r="3144">
          <cell r="A3144" t="str">
            <v>68.07.06</v>
          </cell>
          <cell r="B3144" t="str">
            <v>SUDECAP</v>
          </cell>
          <cell r="C3144" t="str">
            <v>CIMENTO ASFALTICO DE PETROLEO A GRANEL (CAP) 50/70 (COLETADO NA ANP ACRESCIDO DE ICMS)</v>
          </cell>
          <cell r="D3144" t="str">
            <v>T</v>
          </cell>
          <cell r="E3144">
            <v>5223.66</v>
          </cell>
        </row>
        <row r="3145">
          <cell r="A3145" t="str">
            <v>68.09.14</v>
          </cell>
          <cell r="B3145" t="str">
            <v>SUDECAP</v>
          </cell>
          <cell r="C3145" t="str">
            <v>EMULSAO ASFALTICA CATIONICA RL-1C PARA USO EM PAVIMENTACAO ASFALTICA (COLETADO NA ANP ACRESCIDO DE ICMS)</v>
          </cell>
          <cell r="D3145" t="str">
            <v>T</v>
          </cell>
          <cell r="E3145">
            <v>3955.78</v>
          </cell>
        </row>
        <row r="3146">
          <cell r="A3146" t="str">
            <v>68.09.20</v>
          </cell>
          <cell r="B3146" t="str">
            <v>SUDECAP</v>
          </cell>
          <cell r="C3146" t="str">
            <v>EMULSAO ASFALTICA CATIONICA RR-1C PARA USO EM PAVIMENTACAO ASFALTICA (COLETADO NA ANP ACRESCIDO DE ICMS)</v>
          </cell>
          <cell r="D3146" t="str">
            <v>T</v>
          </cell>
          <cell r="E3146">
            <v>3611.15</v>
          </cell>
        </row>
        <row r="3147">
          <cell r="A3147" t="str">
            <v>68.20.01</v>
          </cell>
          <cell r="B3147" t="str">
            <v>SUDECAP</v>
          </cell>
          <cell r="C3147" t="str">
            <v>TRANSPORTE DE EQUIPAMENTOS EM CAMINHAO TRUCADO</v>
          </cell>
          <cell r="D3147" t="str">
            <v>VG</v>
          </cell>
          <cell r="E3147">
            <v>950</v>
          </cell>
        </row>
        <row r="3148">
          <cell r="A3148" t="str">
            <v>68.20.02</v>
          </cell>
          <cell r="B3148" t="str">
            <v>SUDECAP</v>
          </cell>
          <cell r="C3148" t="str">
            <v>TRANSPORTE DE EQUIP. EM CARRETA SEMI REBOQ. 2 EIXO</v>
          </cell>
          <cell r="D3148" t="str">
            <v>VG</v>
          </cell>
          <cell r="E3148">
            <v>938.58</v>
          </cell>
        </row>
        <row r="3149">
          <cell r="A3149" t="str">
            <v>71.01.05</v>
          </cell>
          <cell r="B3149" t="str">
            <v>SUDECAP</v>
          </cell>
          <cell r="C3149" t="str">
            <v>TABUA DE MADEIRA APARELHADA *2,5 X 25* CM, MACARANDUBA, ANGELIM OU EQUIVALENTE DA REGIAO</v>
          </cell>
          <cell r="D3149" t="str">
            <v>M2</v>
          </cell>
          <cell r="E3149">
            <v>85</v>
          </cell>
        </row>
        <row r="3150">
          <cell r="A3150" t="str">
            <v>71.01.07</v>
          </cell>
          <cell r="B3150" t="str">
            <v>SUDECAP</v>
          </cell>
          <cell r="C3150" t="str">
            <v>TABUA DE PINUS EXP.= 1" L=25 CM</v>
          </cell>
          <cell r="D3150" t="str">
            <v>M2</v>
          </cell>
          <cell r="E3150">
            <v>20.95</v>
          </cell>
        </row>
        <row r="3151">
          <cell r="A3151" t="str">
            <v>71.02.20</v>
          </cell>
          <cell r="B3151" t="str">
            <v>SUDECAP</v>
          </cell>
          <cell r="C3151" t="str">
            <v>PRANCHAO DE PARAJU</v>
          </cell>
          <cell r="D3151" t="str">
            <v>M3</v>
          </cell>
          <cell r="E3151">
            <v>8500</v>
          </cell>
        </row>
        <row r="3152">
          <cell r="A3152" t="str">
            <v>71.04.01</v>
          </cell>
          <cell r="B3152" t="str">
            <v>SUDECAP</v>
          </cell>
          <cell r="C3152" t="str">
            <v>PECA DE PARAJU BRUTA 13,5X5,5 CM</v>
          </cell>
          <cell r="D3152" t="str">
            <v>M</v>
          </cell>
          <cell r="E3152">
            <v>49</v>
          </cell>
        </row>
        <row r="3153">
          <cell r="A3153" t="str">
            <v>71.04.02</v>
          </cell>
          <cell r="B3153" t="str">
            <v>SUDECAP</v>
          </cell>
          <cell r="C3153" t="str">
            <v>PECA DE PARAJU BRUTA 10,5X5,5 CM</v>
          </cell>
          <cell r="D3153" t="str">
            <v>M</v>
          </cell>
          <cell r="E3153">
            <v>38</v>
          </cell>
        </row>
        <row r="3154">
          <cell r="A3154" t="str">
            <v>71.04.03</v>
          </cell>
          <cell r="B3154" t="str">
            <v>SUDECAP</v>
          </cell>
          <cell r="C3154" t="str">
            <v>PECA DE PARAJU BRUTO  6X5,5 CM</v>
          </cell>
          <cell r="D3154" t="str">
            <v>M</v>
          </cell>
          <cell r="E3154">
            <v>25</v>
          </cell>
        </row>
        <row r="3155">
          <cell r="A3155" t="str">
            <v>71.04.04</v>
          </cell>
          <cell r="B3155" t="str">
            <v>SUDECAP</v>
          </cell>
          <cell r="C3155" t="str">
            <v>CAIBRO DE PARAJU BRUTO 5,5X4 CM</v>
          </cell>
          <cell r="D3155" t="str">
            <v>M</v>
          </cell>
          <cell r="E3155">
            <v>17</v>
          </cell>
        </row>
        <row r="3156">
          <cell r="A3156" t="str">
            <v>71.04.05</v>
          </cell>
          <cell r="B3156" t="str">
            <v>SUDECAP</v>
          </cell>
          <cell r="C3156" t="str">
            <v xml:space="preserve">RIPA DE MADEIRA APARELHADA *1,5 X 5* CM, MACARANDUBA, ANGELIM OU EQUIVALENTE DA REGIAO    </v>
          </cell>
          <cell r="D3156" t="str">
            <v>M</v>
          </cell>
          <cell r="E3156">
            <v>7.5</v>
          </cell>
        </row>
        <row r="3157">
          <cell r="A3157" t="str">
            <v>71.04.08</v>
          </cell>
          <cell r="B3157" t="str">
            <v>SUDECAP</v>
          </cell>
          <cell r="C3157" t="str">
            <v>PECA DE MADEIRA DE PINUS 5,5X5,5 CM</v>
          </cell>
          <cell r="D3157" t="str">
            <v>M</v>
          </cell>
          <cell r="E3157">
            <v>2.78</v>
          </cell>
        </row>
        <row r="3158">
          <cell r="A3158" t="str">
            <v>71.14.06</v>
          </cell>
          <cell r="B3158" t="str">
            <v>SUDECAP</v>
          </cell>
          <cell r="C3158" t="str">
            <v xml:space="preserve">CHAPA DE MADEIRA COMPENSADA RESINADA PARA FORMA DE CONCRETO, DE *2,2 X 1,1* M, E = 10 MM                                                                                                                                                                      </v>
          </cell>
          <cell r="D3158" t="str">
            <v>M2</v>
          </cell>
          <cell r="E3158">
            <v>31.4</v>
          </cell>
        </row>
        <row r="3159">
          <cell r="A3159" t="str">
            <v>71.14.08</v>
          </cell>
          <cell r="B3159" t="str">
            <v>SUDECAP</v>
          </cell>
          <cell r="C3159" t="str">
            <v>CHAPA DE MADEIRA COMPENSADA RESINADA PARA FORMA DE CONCRETO, DE *2,2 X 1,1* M, E = 12 MM</v>
          </cell>
          <cell r="D3159" t="str">
            <v>M2</v>
          </cell>
          <cell r="E3159">
            <v>40.92</v>
          </cell>
        </row>
        <row r="3160">
          <cell r="A3160" t="str">
            <v>71.14.14</v>
          </cell>
          <cell r="B3160" t="str">
            <v>SUDECAP</v>
          </cell>
          <cell r="C3160" t="str">
            <v xml:space="preserve">CHAPA DE MADEIRA COMPENSADA RESINADA PARA FORMA DE CONCRETO, DE *2,2 X 1,1* M, E = 20 MM                                                                                                                                                                      </v>
          </cell>
          <cell r="D3160" t="str">
            <v>M2</v>
          </cell>
          <cell r="E3160">
            <v>53.59</v>
          </cell>
        </row>
        <row r="3161">
          <cell r="A3161" t="str">
            <v>71.15.03</v>
          </cell>
          <cell r="B3161" t="str">
            <v>SUDECAP</v>
          </cell>
          <cell r="C3161" t="str">
            <v>CHAPA DE MADEIRA COMPENSADA PLASTIFICADA PARA FORMA DE CONCRETO, DE 2,20 X 1,10 M, E = 12 MM</v>
          </cell>
          <cell r="D3161" t="str">
            <v>M2</v>
          </cell>
          <cell r="E3161">
            <v>48.15</v>
          </cell>
        </row>
        <row r="3162">
          <cell r="A3162" t="str">
            <v>71.15.04</v>
          </cell>
          <cell r="B3162" t="str">
            <v>SUDECAP</v>
          </cell>
          <cell r="C3162" t="str">
            <v>CHAPA EM COMPENSADO PLASTIFICADO E= 19MM</v>
          </cell>
          <cell r="D3162" t="str">
            <v>M2</v>
          </cell>
          <cell r="E3162">
            <v>76.400000000000006</v>
          </cell>
        </row>
        <row r="3163">
          <cell r="A3163" t="str">
            <v>71.30.04</v>
          </cell>
          <cell r="B3163" t="str">
            <v>SUDECAP</v>
          </cell>
          <cell r="C3163" t="str">
            <v>MADEIRA ROLICA D=  6 A 10 CM COMPRIMENTO 6 METROS</v>
          </cell>
          <cell r="D3163" t="str">
            <v>M</v>
          </cell>
          <cell r="E3163">
            <v>13.33</v>
          </cell>
        </row>
        <row r="3164">
          <cell r="A3164" t="str">
            <v>71.30.06</v>
          </cell>
          <cell r="B3164" t="str">
            <v>SUDECAP</v>
          </cell>
          <cell r="C3164" t="str">
            <v>MADEIRA ROLICA D= 11 A 15 CM COMPRIMENTO 6 METROS</v>
          </cell>
          <cell r="D3164" t="str">
            <v>M</v>
          </cell>
          <cell r="E3164">
            <v>24.33</v>
          </cell>
        </row>
        <row r="3165">
          <cell r="A3165" t="str">
            <v>71.50.01</v>
          </cell>
          <cell r="B3165" t="str">
            <v>SUDECAP</v>
          </cell>
          <cell r="C3165" t="str">
            <v>FORRO DE ANGELIM L=10 E=1,0CM</v>
          </cell>
          <cell r="D3165" t="str">
            <v>M2</v>
          </cell>
          <cell r="E3165">
            <v>132</v>
          </cell>
        </row>
        <row r="3166">
          <cell r="A3166" t="str">
            <v>71.50.05</v>
          </cell>
          <cell r="B3166" t="str">
            <v>SUDECAP</v>
          </cell>
          <cell r="C3166" t="str">
            <v>FORRO DE MADEIRA PINUS OU EQUIVALENTE DA REGIAO, ENCAIXE MACHO/FEMEA COM FRISO, *10 X 1* CM (SEM COLOCACAO)</v>
          </cell>
          <cell r="D3166" t="str">
            <v>M2</v>
          </cell>
          <cell r="E3166">
            <v>36.799999999999997</v>
          </cell>
        </row>
        <row r="3167">
          <cell r="A3167" t="str">
            <v>72.10.01</v>
          </cell>
          <cell r="B3167" t="str">
            <v>SUDECAP</v>
          </cell>
          <cell r="C3167" t="str">
            <v>DISCO DIAMANTADO D=14" PRECISION OU EQUIVALENTE</v>
          </cell>
          <cell r="D3167" t="str">
            <v>UN</v>
          </cell>
          <cell r="E3167">
            <v>197.2</v>
          </cell>
        </row>
        <row r="3168">
          <cell r="A3168" t="str">
            <v>73.02.01</v>
          </cell>
          <cell r="B3168" t="str">
            <v>SUDECAP</v>
          </cell>
          <cell r="C3168" t="str">
            <v>TUBO PVC SOLDÁVEL MARROM D=  20MM (1/2") CONF. NBR 5648</v>
          </cell>
          <cell r="D3168" t="str">
            <v>M</v>
          </cell>
          <cell r="E3168">
            <v>4.2699999999999996</v>
          </cell>
        </row>
        <row r="3169">
          <cell r="A3169" t="str">
            <v>73.02.02</v>
          </cell>
          <cell r="B3169" t="str">
            <v>SUDECAP</v>
          </cell>
          <cell r="C3169" t="str">
            <v>TUBO PVC SOLDÁVEL MARROM D=  25MM (3/4") CONF. NBR 5648</v>
          </cell>
          <cell r="D3169" t="str">
            <v>M</v>
          </cell>
          <cell r="E3169">
            <v>4.6500000000000004</v>
          </cell>
        </row>
        <row r="3170">
          <cell r="A3170" t="str">
            <v>73.02.03</v>
          </cell>
          <cell r="B3170" t="str">
            <v>SUDECAP</v>
          </cell>
          <cell r="C3170" t="str">
            <v>TUBO PVC SOLDÁVEL MARROM D=  32MM (1") CONF. NBR 5648</v>
          </cell>
          <cell r="D3170" t="str">
            <v>M</v>
          </cell>
          <cell r="E3170">
            <v>9.7200000000000006</v>
          </cell>
        </row>
        <row r="3171">
          <cell r="A3171" t="str">
            <v>73.02.04</v>
          </cell>
          <cell r="B3171" t="str">
            <v>SUDECAP</v>
          </cell>
          <cell r="C3171" t="str">
            <v>TUBO PVC SOLDÁVEL MARROM D=  40MM (1 1/4") CONF. NBR 5648</v>
          </cell>
          <cell r="D3171" t="str">
            <v>M</v>
          </cell>
          <cell r="E3171">
            <v>12.15</v>
          </cell>
        </row>
        <row r="3172">
          <cell r="A3172" t="str">
            <v>73.02.05</v>
          </cell>
          <cell r="B3172" t="str">
            <v>SUDECAP</v>
          </cell>
          <cell r="C3172" t="str">
            <v>TUBO PVC SOLDÁVEL MARROM D=  50MM (1 1/2") CONF. NBR 5648</v>
          </cell>
          <cell r="D3172" t="str">
            <v>M</v>
          </cell>
          <cell r="E3172">
            <v>18.97</v>
          </cell>
        </row>
        <row r="3173">
          <cell r="A3173" t="str">
            <v>73.02.06</v>
          </cell>
          <cell r="B3173" t="str">
            <v>SUDECAP</v>
          </cell>
          <cell r="C3173" t="str">
            <v>TUBO PVC SOLDÁVEL MARROM D=  60MM (2") CONF. NBR 5648</v>
          </cell>
          <cell r="D3173" t="str">
            <v>M</v>
          </cell>
          <cell r="E3173">
            <v>22.29</v>
          </cell>
        </row>
        <row r="3174">
          <cell r="A3174" t="str">
            <v>73.02.07</v>
          </cell>
          <cell r="B3174" t="str">
            <v>SUDECAP</v>
          </cell>
          <cell r="C3174" t="str">
            <v>TUBO PVC SOLDÁVEL MARROM D=  75MM (2 1/2") CONF. NBR 5648</v>
          </cell>
          <cell r="D3174" t="str">
            <v>M</v>
          </cell>
          <cell r="E3174">
            <v>33.44</v>
          </cell>
        </row>
        <row r="3175">
          <cell r="A3175" t="str">
            <v>73.02.08</v>
          </cell>
          <cell r="B3175" t="str">
            <v>SUDECAP</v>
          </cell>
          <cell r="C3175" t="str">
            <v>TUBO PVC SOLDÁVEL MARROM D=  85MM (3") CONF. NBR 5648</v>
          </cell>
          <cell r="D3175" t="str">
            <v>M</v>
          </cell>
          <cell r="E3175">
            <v>43.03</v>
          </cell>
        </row>
        <row r="3176">
          <cell r="A3176" t="str">
            <v>73.02.09</v>
          </cell>
          <cell r="B3176" t="str">
            <v>SUDECAP</v>
          </cell>
          <cell r="C3176" t="str">
            <v>TUBO PVC SOLDÁVEL MARROM D= 110MM (4") CONF. NBR 5648</v>
          </cell>
          <cell r="D3176" t="str">
            <v>M</v>
          </cell>
          <cell r="E3176">
            <v>71.34</v>
          </cell>
        </row>
        <row r="3177">
          <cell r="A3177" t="str">
            <v>73.03.03</v>
          </cell>
          <cell r="B3177" t="str">
            <v>SUDECAP</v>
          </cell>
          <cell r="C3177" t="str">
            <v>TUBO ACO GALV. DIN 2440 (NBR 5580) E= 2,65MM DN 1/2" C/COSTURA</v>
          </cell>
          <cell r="D3177" t="str">
            <v>M</v>
          </cell>
          <cell r="E3177">
            <v>23.26</v>
          </cell>
        </row>
        <row r="3178">
          <cell r="A3178" t="str">
            <v>73.03.04</v>
          </cell>
          <cell r="B3178" t="str">
            <v>SUDECAP</v>
          </cell>
          <cell r="C3178" t="str">
            <v>TUBO ACO GALV. DIN 2440 (NBR 5580) E= 2,65MM DN 3/4" C/COSTURA</v>
          </cell>
          <cell r="D3178" t="str">
            <v>M</v>
          </cell>
          <cell r="E3178">
            <v>18.55</v>
          </cell>
        </row>
        <row r="3179">
          <cell r="A3179" t="str">
            <v>73.03.05</v>
          </cell>
          <cell r="B3179" t="str">
            <v>SUDECAP</v>
          </cell>
          <cell r="C3179" t="str">
            <v>TUBO ACO GALV. DIN 2440 (NBR 5580) E= 3,35MM DN 1" C/COSTURA</v>
          </cell>
          <cell r="D3179" t="str">
            <v>M</v>
          </cell>
          <cell r="E3179">
            <v>30.91</v>
          </cell>
        </row>
        <row r="3180">
          <cell r="A3180" t="str">
            <v>73.03.06</v>
          </cell>
          <cell r="B3180" t="str">
            <v>SUDECAP</v>
          </cell>
          <cell r="C3180" t="str">
            <v>TUBO ACO GALV. DIN 2440 (NBR 5580) E= 3,35MM DN 1 1/4" C/COSTURA</v>
          </cell>
          <cell r="D3180" t="str">
            <v>M</v>
          </cell>
          <cell r="E3180">
            <v>39.57</v>
          </cell>
        </row>
        <row r="3181">
          <cell r="A3181" t="str">
            <v>73.03.07</v>
          </cell>
          <cell r="B3181" t="str">
            <v>SUDECAP</v>
          </cell>
          <cell r="C3181" t="str">
            <v>TUBO ACO GALV. DIN 2440 (NBR 5580) E= 3,35MM DN 1 1/2" C/COSTURA</v>
          </cell>
          <cell r="D3181" t="str">
            <v>M</v>
          </cell>
          <cell r="E3181">
            <v>57.22</v>
          </cell>
        </row>
        <row r="3182">
          <cell r="A3182" t="str">
            <v>73.03.08</v>
          </cell>
          <cell r="B3182" t="str">
            <v>SUDECAP</v>
          </cell>
          <cell r="C3182" t="str">
            <v>TUBO ACO GALV. DIN 2440 (NBR 5580) E= 3,75MM DN  2"  C/COSTURA</v>
          </cell>
          <cell r="D3182" t="str">
            <v>M</v>
          </cell>
          <cell r="E3182">
            <v>57.49</v>
          </cell>
        </row>
        <row r="3183">
          <cell r="A3183" t="str">
            <v>73.03.09</v>
          </cell>
          <cell r="B3183" t="str">
            <v>SUDECAP</v>
          </cell>
          <cell r="C3183" t="str">
            <v>TUBO ACO GALV. DIN 2440 (NBR 5580) E= 3,75MM DN 2 1/2" C/COSTURA</v>
          </cell>
          <cell r="D3183" t="str">
            <v>M</v>
          </cell>
          <cell r="E3183">
            <v>103.1</v>
          </cell>
        </row>
        <row r="3184">
          <cell r="A3184" t="str">
            <v>73.03.10</v>
          </cell>
          <cell r="B3184" t="str">
            <v>SUDECAP</v>
          </cell>
          <cell r="C3184" t="str">
            <v>TUBO ACO GALV. DIN 2440 (NBR 5580) E= 4,00MM DN  3" C/COSTURA</v>
          </cell>
          <cell r="D3184" t="str">
            <v>M</v>
          </cell>
          <cell r="E3184">
            <v>57.49</v>
          </cell>
        </row>
        <row r="3185">
          <cell r="A3185" t="str">
            <v>73.03.11</v>
          </cell>
          <cell r="B3185" t="str">
            <v>SUDECAP</v>
          </cell>
          <cell r="C3185" t="str">
            <v>TUBO ACO GALV. DIN 2440 (NBR 5580) E= 4,50MM DN   4" C/ COSTURA</v>
          </cell>
          <cell r="D3185" t="str">
            <v>M</v>
          </cell>
          <cell r="E3185">
            <v>225.03</v>
          </cell>
        </row>
        <row r="3186">
          <cell r="A3186" t="str">
            <v>73.03.48</v>
          </cell>
          <cell r="B3186" t="str">
            <v>SUDECAP</v>
          </cell>
          <cell r="C3186" t="str">
            <v>TUBO ACO PRETO DIN 2440 (NBR 5580) E= 3,75MM DN  2" C/COSTURA</v>
          </cell>
          <cell r="D3186" t="str">
            <v>M</v>
          </cell>
          <cell r="E3186">
            <v>61.87</v>
          </cell>
        </row>
        <row r="3187">
          <cell r="A3187" t="str">
            <v>73.03.49</v>
          </cell>
          <cell r="B3187" t="str">
            <v>SUDECAP</v>
          </cell>
          <cell r="C3187" t="str">
            <v>TUBO ACO PRETO DIN 2440 (NBR 5580) E= 3,35MM DN 1 1/2" C/COSTURA</v>
          </cell>
          <cell r="D3187" t="str">
            <v>M</v>
          </cell>
          <cell r="E3187">
            <v>43.93</v>
          </cell>
        </row>
        <row r="3188">
          <cell r="A3188" t="str">
            <v>73.03.56</v>
          </cell>
          <cell r="B3188" t="str">
            <v>SUDECAP</v>
          </cell>
          <cell r="C3188" t="str">
            <v>TUBO ACO PRETO SCH-40 (NBR 5590 ASTM-A53 GRAU A) E= 2,31MM DN 3/8" S/COSTURA</v>
          </cell>
          <cell r="D3188" t="str">
            <v>M</v>
          </cell>
          <cell r="E3188">
            <v>26.04</v>
          </cell>
        </row>
        <row r="3189">
          <cell r="A3189" t="str">
            <v>73.03.57</v>
          </cell>
          <cell r="B3189" t="str">
            <v>SUDECAP</v>
          </cell>
          <cell r="C3189" t="str">
            <v>TUBO ACO PRETO SCH-40 (NBR 5590 ASTM-A53 GRAU A) E= 2,77MM DN 1/2" S/COSTURA</v>
          </cell>
          <cell r="D3189" t="str">
            <v>M</v>
          </cell>
          <cell r="E3189">
            <v>40.06</v>
          </cell>
        </row>
        <row r="3190">
          <cell r="A3190" t="str">
            <v>73.03.58</v>
          </cell>
          <cell r="B3190" t="str">
            <v>SUDECAP</v>
          </cell>
          <cell r="C3190" t="str">
            <v>TUBO ACO PRETO SCH-40 (NBR 5590 ASTM-A53 GRAU A) E= 2,87MM DN 3/4" S/COSTURA</v>
          </cell>
          <cell r="D3190" t="str">
            <v>M</v>
          </cell>
          <cell r="E3190">
            <v>40.39</v>
          </cell>
        </row>
        <row r="3191">
          <cell r="A3191" t="str">
            <v>73.05.50</v>
          </cell>
          <cell r="B3191" t="str">
            <v>SUDECAP</v>
          </cell>
          <cell r="C3191" t="str">
            <v>ADAPTADOR SOLDÁVEL LONGO C/FLANGES LIVRES P/CX D´ÁGUA D= 75MM (2 1/2")</v>
          </cell>
          <cell r="D3191" t="str">
            <v>UN</v>
          </cell>
          <cell r="E3191">
            <v>234</v>
          </cell>
        </row>
        <row r="3192">
          <cell r="A3192" t="str">
            <v>73.05.51</v>
          </cell>
          <cell r="B3192" t="str">
            <v>SUDECAP</v>
          </cell>
          <cell r="C3192" t="str">
            <v>ADAPTADOR SOLDÁVEL CURTO C/FLANGES LIVRES P/CX D´ÁGUA D= 20MM (1/2")</v>
          </cell>
          <cell r="D3192" t="str">
            <v>UN</v>
          </cell>
          <cell r="E3192">
            <v>18.29</v>
          </cell>
        </row>
        <row r="3193">
          <cell r="A3193" t="str">
            <v>73.05.52</v>
          </cell>
          <cell r="B3193" t="str">
            <v>SUDECAP</v>
          </cell>
          <cell r="C3193" t="str">
            <v>ADAPTADOR SOLDÁVEL CURTO C/FLANGES LIVRES P/CX D´ÁGUA D= 25MM (3/4")</v>
          </cell>
          <cell r="D3193" t="str">
            <v>UN</v>
          </cell>
          <cell r="E3193">
            <v>19.79</v>
          </cell>
        </row>
        <row r="3194">
          <cell r="A3194" t="str">
            <v>73.05.53</v>
          </cell>
          <cell r="B3194" t="str">
            <v>SUDECAP</v>
          </cell>
          <cell r="C3194" t="str">
            <v>ADAPTADOR SOLDÁVEL CURTO C/FLANGES LIVRES P/CX D´ÁGUA D= 32MM (1")</v>
          </cell>
          <cell r="D3194" t="str">
            <v>UN</v>
          </cell>
          <cell r="E3194">
            <v>32.979999999999997</v>
          </cell>
        </row>
        <row r="3195">
          <cell r="A3195" t="str">
            <v>73.05.54</v>
          </cell>
          <cell r="B3195" t="str">
            <v>SUDECAP</v>
          </cell>
          <cell r="C3195" t="str">
            <v>ADAPTADOR SOLDÁVEL CURTO C/FLANGES LIVRES P/CX D´ÁGUA D= 40MM (1 1/4")</v>
          </cell>
          <cell r="D3195" t="str">
            <v>UN</v>
          </cell>
          <cell r="E3195">
            <v>47.9</v>
          </cell>
        </row>
        <row r="3196">
          <cell r="A3196" t="str">
            <v>73.05.55</v>
          </cell>
          <cell r="B3196" t="str">
            <v>SUDECAP</v>
          </cell>
          <cell r="C3196" t="str">
            <v>ADAPTADOR SOLDÁVEL CURTO C/FLANGES LIVRES P/CX D´ÁGUA D= 50MM (1 1/2")</v>
          </cell>
          <cell r="D3196" t="str">
            <v>UN</v>
          </cell>
          <cell r="E3196">
            <v>36.9</v>
          </cell>
        </row>
        <row r="3197">
          <cell r="A3197" t="str">
            <v>73.05.56</v>
          </cell>
          <cell r="B3197" t="str">
            <v>SUDECAP</v>
          </cell>
          <cell r="C3197" t="str">
            <v>ADAPTADOR SOLDÁVEL CURTO C/FLANGES LIVRES P/CX D´ÁGUA D= 60MM (2")</v>
          </cell>
          <cell r="D3197" t="str">
            <v>UN</v>
          </cell>
          <cell r="E3197">
            <v>50.88</v>
          </cell>
        </row>
        <row r="3198">
          <cell r="A3198" t="str">
            <v>73.06.05</v>
          </cell>
          <cell r="B3198" t="str">
            <v>SUDECAP</v>
          </cell>
          <cell r="C3198" t="str">
            <v>FLANGE GALVANIZADO D=1"</v>
          </cell>
          <cell r="D3198" t="str">
            <v>UN</v>
          </cell>
          <cell r="E3198">
            <v>13.53</v>
          </cell>
        </row>
        <row r="3199">
          <cell r="A3199" t="str">
            <v>73.07.12</v>
          </cell>
          <cell r="B3199" t="str">
            <v>SUDECAP</v>
          </cell>
          <cell r="C3199" t="str">
            <v>TUBO DE COBRE CLASSE E DN 15MM (1/2")</v>
          </cell>
          <cell r="D3199" t="str">
            <v>M</v>
          </cell>
          <cell r="E3199">
            <v>24.04</v>
          </cell>
        </row>
        <row r="3200">
          <cell r="A3200" t="str">
            <v>73.07.13</v>
          </cell>
          <cell r="B3200" t="str">
            <v>SUDECAP</v>
          </cell>
          <cell r="C3200" t="str">
            <v>TUBO DE COBRE CLASSE E DN 22MM (3/4")</v>
          </cell>
          <cell r="D3200" t="str">
            <v>M</v>
          </cell>
          <cell r="E3200">
            <v>42.65</v>
          </cell>
        </row>
        <row r="3201">
          <cell r="A3201" t="str">
            <v>73.07.14</v>
          </cell>
          <cell r="B3201" t="str">
            <v>SUDECAP</v>
          </cell>
          <cell r="C3201" t="str">
            <v>TUBO DE COBRE CLASSE E DN 28MM (1")</v>
          </cell>
          <cell r="D3201" t="str">
            <v>M</v>
          </cell>
          <cell r="E3201">
            <v>54.49</v>
          </cell>
        </row>
        <row r="3202">
          <cell r="A3202" t="str">
            <v>73.07.15</v>
          </cell>
          <cell r="B3202" t="str">
            <v>SUDECAP</v>
          </cell>
          <cell r="C3202" t="str">
            <v>TUBO DE COBRE CLASSE E DN 35MM (1 1/4")</v>
          </cell>
          <cell r="D3202" t="str">
            <v>M</v>
          </cell>
          <cell r="E3202">
            <v>85.05</v>
          </cell>
        </row>
        <row r="3203">
          <cell r="A3203" t="str">
            <v>73.07.18</v>
          </cell>
          <cell r="B3203" t="str">
            <v>SUDECAP</v>
          </cell>
          <cell r="C3203" t="str">
            <v>TUBO DE COBRE CLASSE E DN 42MM (1 1/2")</v>
          </cell>
          <cell r="D3203" t="str">
            <v>M</v>
          </cell>
          <cell r="E3203">
            <v>116.1</v>
          </cell>
        </row>
        <row r="3204">
          <cell r="A3204" t="str">
            <v>73.07.19</v>
          </cell>
          <cell r="B3204" t="str">
            <v>SUDECAP</v>
          </cell>
          <cell r="C3204" t="str">
            <v>TUBO DE COBRE CLASSE A DN 15MM (1/2")</v>
          </cell>
          <cell r="D3204" t="str">
            <v>M</v>
          </cell>
          <cell r="E3204">
            <v>36.520000000000003</v>
          </cell>
        </row>
        <row r="3205">
          <cell r="A3205" t="str">
            <v>73.07.20</v>
          </cell>
          <cell r="B3205" t="str">
            <v>SUDECAP</v>
          </cell>
          <cell r="C3205" t="str">
            <v>TUBO DE COBRE CLASSE A DN 22MM (3/4")</v>
          </cell>
          <cell r="D3205" t="str">
            <v>M</v>
          </cell>
          <cell r="E3205">
            <v>60.02</v>
          </cell>
        </row>
        <row r="3206">
          <cell r="A3206" t="str">
            <v>73.07.21</v>
          </cell>
          <cell r="B3206" t="str">
            <v>SUDECAP</v>
          </cell>
          <cell r="C3206" t="str">
            <v>TUBO DE COBRE CLASSE A DN 28MM (1")</v>
          </cell>
          <cell r="D3206" t="str">
            <v>M</v>
          </cell>
          <cell r="E3206">
            <v>67.03</v>
          </cell>
        </row>
        <row r="3207">
          <cell r="A3207" t="str">
            <v>73.20.05</v>
          </cell>
          <cell r="B3207" t="str">
            <v>SUDECAP</v>
          </cell>
          <cell r="C3207" t="str">
            <v>TUBO EM PVC PERFURADO CORRUGADO PARA DRENAGEM DN 6" 160MM</v>
          </cell>
          <cell r="D3207" t="str">
            <v>M</v>
          </cell>
          <cell r="E3207">
            <v>13.99</v>
          </cell>
        </row>
        <row r="3208">
          <cell r="A3208" t="str">
            <v>73.20.06</v>
          </cell>
          <cell r="B3208" t="str">
            <v>SUDECAP</v>
          </cell>
          <cell r="C3208" t="str">
            <v>TUBO EM PVC PERFURADO CORRUGADO PARA DRENAGEM DN 8" 200MM</v>
          </cell>
          <cell r="D3208" t="str">
            <v>M</v>
          </cell>
          <cell r="E3208">
            <v>25.89</v>
          </cell>
        </row>
        <row r="3209">
          <cell r="A3209" t="str">
            <v>73.23.01</v>
          </cell>
          <cell r="B3209" t="str">
            <v>SUDECAP</v>
          </cell>
          <cell r="C3209" t="str">
            <v>TUBO CORRUGADO PEAD NÃO PERFURADO, PAREDE DUPLA, INTERNA LISA, DN 300MM (NBR 21138-3) SN-4 OU EQUIVALENTE</v>
          </cell>
          <cell r="D3209" t="str">
            <v>M</v>
          </cell>
          <cell r="E3209">
            <v>237.31</v>
          </cell>
        </row>
        <row r="3210">
          <cell r="A3210" t="str">
            <v>73.23.04</v>
          </cell>
          <cell r="B3210" t="str">
            <v>SUDECAP</v>
          </cell>
          <cell r="C3210" t="str">
            <v xml:space="preserve">TUBO CORRUGADO PEAD NÃO PERFURADO, PAREDE DUPLA, INTERNA LISA, DN 600MM (NBR 21138-3) SN-4 OU EQUIVALENTE </v>
          </cell>
          <cell r="D3210" t="str">
            <v>M</v>
          </cell>
          <cell r="E3210">
            <v>813.74</v>
          </cell>
        </row>
        <row r="3211">
          <cell r="A3211" t="str">
            <v>73.23.08</v>
          </cell>
          <cell r="B3211" t="str">
            <v>SUDECAP</v>
          </cell>
          <cell r="C3211" t="str">
            <v xml:space="preserve">TUBO CORRUGADO PEAD NÃO PERFURADO, PAREDE DUPLA, INTERNA LISA, DN 1200MM (NBR 21138-3) SN-4 OU EQUIVALENTE </v>
          </cell>
          <cell r="D3211" t="str">
            <v>M</v>
          </cell>
          <cell r="E3211">
            <v>2598.25</v>
          </cell>
        </row>
        <row r="3212">
          <cell r="A3212" t="str">
            <v>73.23.10</v>
          </cell>
          <cell r="B3212" t="str">
            <v>SUDECAP</v>
          </cell>
          <cell r="C3212" t="str">
            <v>TUBO CORRUGADO PEAD NÃO PERFURADO, PAREDE DUPLA, INTERNA LISA, DN 400MM (NBR 21138-3) SN-4 OU EQUIVALENTE</v>
          </cell>
          <cell r="D3212" t="str">
            <v>M</v>
          </cell>
          <cell r="E3212">
            <v>425.4</v>
          </cell>
        </row>
        <row r="3213">
          <cell r="A3213" t="str">
            <v>73.23.11</v>
          </cell>
          <cell r="B3213" t="str">
            <v>SUDECAP</v>
          </cell>
          <cell r="C3213" t="str">
            <v>TUBO CORRUGADO PEAD NÃO PERFURADO, PAREDE DUPLA, INTERNA LISA, DN 800MM (NBR 21138-3) SN-4 OU EQUIVALENTE</v>
          </cell>
          <cell r="D3213" t="str">
            <v>M</v>
          </cell>
          <cell r="E3213">
            <v>1476.43</v>
          </cell>
        </row>
        <row r="3214">
          <cell r="A3214" t="str">
            <v>73.24.02</v>
          </cell>
          <cell r="B3214" t="str">
            <v>SUDECAP</v>
          </cell>
          <cell r="C3214" t="str">
            <v>TUBO PVC ESGOTO P/B SERIE NORMAL (NBR 5688) D= 50MM X 6M</v>
          </cell>
          <cell r="D3214" t="str">
            <v>UN</v>
          </cell>
          <cell r="E3214">
            <v>40.82</v>
          </cell>
        </row>
        <row r="3215">
          <cell r="A3215" t="str">
            <v>73.24.03</v>
          </cell>
          <cell r="B3215" t="str">
            <v>SUDECAP</v>
          </cell>
          <cell r="C3215" t="str">
            <v>TUBO PVC ESGOTO P/B SERIE NORMAL (NBR 5688) D= 75MM X 6M</v>
          </cell>
          <cell r="D3215" t="str">
            <v>UN</v>
          </cell>
          <cell r="E3215">
            <v>62.22</v>
          </cell>
        </row>
        <row r="3216">
          <cell r="A3216" t="str">
            <v>73.24.04</v>
          </cell>
          <cell r="B3216" t="str">
            <v>SUDECAP</v>
          </cell>
          <cell r="C3216" t="str">
            <v>TUBO PVC ESGOTO P/B SERIE NORMAL (NBR 5688) D= 100MM X 6M</v>
          </cell>
          <cell r="D3216" t="str">
            <v>UN</v>
          </cell>
          <cell r="E3216">
            <v>62.78</v>
          </cell>
        </row>
        <row r="3217">
          <cell r="A3217" t="str">
            <v>73.24.05</v>
          </cell>
          <cell r="B3217" t="str">
            <v>SUDECAP</v>
          </cell>
          <cell r="C3217" t="str">
            <v>TUBO PVC ESGOTO P/B SERIE NORMAL (NBR 5688) D= 150MM X 6M</v>
          </cell>
          <cell r="D3217" t="str">
            <v>UN</v>
          </cell>
          <cell r="E3217">
            <v>189.9</v>
          </cell>
        </row>
        <row r="3218">
          <cell r="A3218" t="str">
            <v>73.24.06</v>
          </cell>
          <cell r="B3218" t="str">
            <v>SUDECAP</v>
          </cell>
          <cell r="C3218" t="str">
            <v>TUBO PVC ESGOTO P/B SERIE NORMAL (NBR 5688) D= 200MM X 6M</v>
          </cell>
          <cell r="D3218" t="str">
            <v>UN</v>
          </cell>
          <cell r="E3218">
            <v>270</v>
          </cell>
        </row>
        <row r="3219">
          <cell r="A3219" t="str">
            <v>73.24.07</v>
          </cell>
          <cell r="B3219" t="str">
            <v>SUDECAP</v>
          </cell>
          <cell r="C3219" t="str">
            <v>TUBO PVC ESGOTO P/B SERIE LEVE D= 250MM X 6M</v>
          </cell>
          <cell r="D3219" t="str">
            <v>UN</v>
          </cell>
          <cell r="E3219">
            <v>412.63</v>
          </cell>
        </row>
        <row r="3220">
          <cell r="A3220" t="str">
            <v>73.24.25</v>
          </cell>
          <cell r="B3220" t="str">
            <v>SUDECAP</v>
          </cell>
          <cell r="C3220" t="str">
            <v>TUBO PVC ESGOTO P/B SOLDÁVEL SERIE NORMAL (NBR 5688) D= 40MM X 6M</v>
          </cell>
          <cell r="D3220" t="str">
            <v>UN</v>
          </cell>
          <cell r="E3220">
            <v>24.88</v>
          </cell>
        </row>
        <row r="3221">
          <cell r="A3221" t="str">
            <v>73.24.33</v>
          </cell>
          <cell r="B3221" t="str">
            <v>SUDECAP</v>
          </cell>
          <cell r="C3221" t="str">
            <v>TUBO PVC ESGOTO P/B SERIE REFORÇADA (NBR 5688) D= 75MM X 6M</v>
          </cell>
          <cell r="D3221" t="str">
            <v>UN</v>
          </cell>
          <cell r="E3221">
            <v>103.79</v>
          </cell>
        </row>
        <row r="3222">
          <cell r="A3222" t="str">
            <v>73.24.34</v>
          </cell>
          <cell r="B3222" t="str">
            <v>SUDECAP</v>
          </cell>
          <cell r="C3222" t="str">
            <v>TUBO PVC ESGOTO P/B SERIE REFORÇADA (NBR 5688) D= 100MM X 6M</v>
          </cell>
          <cell r="D3222" t="str">
            <v>UN</v>
          </cell>
          <cell r="E3222">
            <v>86.94</v>
          </cell>
        </row>
        <row r="3223">
          <cell r="A3223" t="str">
            <v>73.24.35</v>
          </cell>
          <cell r="B3223" t="str">
            <v>SUDECAP</v>
          </cell>
          <cell r="C3223" t="str">
            <v>TUBO PVC ESGOTO P/B SERIE REFORÇADA (NBR 5688) D= 150MM X 6M</v>
          </cell>
          <cell r="D3223" t="str">
            <v>UN</v>
          </cell>
          <cell r="E3223">
            <v>277.02</v>
          </cell>
        </row>
        <row r="3224">
          <cell r="A3224" t="str">
            <v>73.24.51</v>
          </cell>
          <cell r="B3224" t="str">
            <v>SUDECAP</v>
          </cell>
          <cell r="C3224" t="str">
            <v>TUBO PVC ESGOTO D=  50MM X 6M PLASTUBOS</v>
          </cell>
          <cell r="D3224" t="str">
            <v>UN</v>
          </cell>
          <cell r="E3224">
            <v>75.23</v>
          </cell>
        </row>
        <row r="3225">
          <cell r="A3225" t="str">
            <v>73.24.52</v>
          </cell>
          <cell r="B3225" t="str">
            <v>SUDECAP</v>
          </cell>
          <cell r="C3225" t="str">
            <v>TUBO PVC ESGOTO D=  75MM X 6M PLASTUBOS</v>
          </cell>
          <cell r="D3225" t="str">
            <v>UN</v>
          </cell>
          <cell r="E3225">
            <v>89.59</v>
          </cell>
        </row>
        <row r="3226">
          <cell r="A3226" t="str">
            <v>73.24.53</v>
          </cell>
          <cell r="B3226" t="str">
            <v>SUDECAP</v>
          </cell>
          <cell r="C3226" t="str">
            <v>TUBO PVC ESGOTO D= 100MM X 6M PLASTUBOS</v>
          </cell>
          <cell r="D3226" t="str">
            <v>UN</v>
          </cell>
          <cell r="E3226">
            <v>111</v>
          </cell>
        </row>
        <row r="3227">
          <cell r="A3227" t="str">
            <v>73.24.63</v>
          </cell>
          <cell r="B3227" t="str">
            <v>SUDECAP</v>
          </cell>
          <cell r="C3227" t="str">
            <v>TUBO PVC COLETOR ESGOTO COR OCRE LISO JE NBR-7362 D= 100MM X 6M</v>
          </cell>
          <cell r="D3227" t="str">
            <v>UN</v>
          </cell>
          <cell r="E3227">
            <v>100</v>
          </cell>
        </row>
        <row r="3228">
          <cell r="A3228" t="str">
            <v>73.24.64</v>
          </cell>
          <cell r="B3228" t="str">
            <v>SUDECAP</v>
          </cell>
          <cell r="C3228" t="str">
            <v>TUBO PVC COLETOR ESGOTO COR OCRE LISO JE NBR-7362 D= 150MM X 6M</v>
          </cell>
          <cell r="D3228" t="str">
            <v>UN</v>
          </cell>
          <cell r="E3228">
            <v>205</v>
          </cell>
        </row>
        <row r="3229">
          <cell r="A3229" t="str">
            <v>73.24.65</v>
          </cell>
          <cell r="B3229" t="str">
            <v>SUDECAP</v>
          </cell>
          <cell r="C3229" t="str">
            <v>TUBO PVC COLETOR ESGOTO COR OCRE LISO JE NBR-7362 D= 200MM X 6M</v>
          </cell>
          <cell r="D3229" t="str">
            <v>UN</v>
          </cell>
          <cell r="E3229">
            <v>270</v>
          </cell>
        </row>
        <row r="3230">
          <cell r="A3230" t="str">
            <v>73.24.66</v>
          </cell>
          <cell r="B3230" t="str">
            <v>SUDECAP</v>
          </cell>
          <cell r="C3230" t="str">
            <v>TUBO PVC COLETOR ESGOTO COR OCRE LISO JE NBR-7362 D= 250MM X 6M</v>
          </cell>
          <cell r="D3230" t="str">
            <v>UN</v>
          </cell>
          <cell r="E3230">
            <v>765</v>
          </cell>
        </row>
        <row r="3231">
          <cell r="A3231" t="str">
            <v>73.24.67</v>
          </cell>
          <cell r="B3231" t="str">
            <v>SUDECAP</v>
          </cell>
          <cell r="C3231" t="str">
            <v>TUBO PVC COLETOR ESGOTO COR OCRE LISO JE NBR-7362 D= 300MM X 6M</v>
          </cell>
          <cell r="D3231" t="str">
            <v>UN</v>
          </cell>
          <cell r="E3231">
            <v>1004.76</v>
          </cell>
        </row>
        <row r="3232">
          <cell r="A3232" t="str">
            <v>73.24.69</v>
          </cell>
          <cell r="B3232" t="str">
            <v>SUDECAP</v>
          </cell>
          <cell r="C3232" t="str">
            <v>TUBO PVC COLETOR ESGOTO COR OCRE LISO JE NBR-7362 D= 400MM X 6M</v>
          </cell>
          <cell r="D3232" t="str">
            <v>UN</v>
          </cell>
          <cell r="E3232">
            <v>2029.8</v>
          </cell>
        </row>
        <row r="3233">
          <cell r="A3233" t="str">
            <v>73.27.02</v>
          </cell>
          <cell r="B3233" t="str">
            <v>SUDECAP</v>
          </cell>
          <cell r="C3233" t="str">
            <v>ANEL DE BORRACHA P/TUBO PVC ESGOTO SÉRIE NORMAL DN 50MM</v>
          </cell>
          <cell r="D3233" t="str">
            <v>UN</v>
          </cell>
          <cell r="E3233">
            <v>1.1000000000000001</v>
          </cell>
        </row>
        <row r="3234">
          <cell r="A3234" t="str">
            <v>73.27.03</v>
          </cell>
          <cell r="B3234" t="str">
            <v>SUDECAP</v>
          </cell>
          <cell r="C3234" t="str">
            <v>ANEL DE BORRACHA P/TUBO PVC ESGOTO SÉRIE NORMAL DN 75MM</v>
          </cell>
          <cell r="D3234" t="str">
            <v>UN</v>
          </cell>
          <cell r="E3234">
            <v>1.65</v>
          </cell>
        </row>
        <row r="3235">
          <cell r="A3235" t="str">
            <v>73.27.04</v>
          </cell>
          <cell r="B3235" t="str">
            <v>SUDECAP</v>
          </cell>
          <cell r="C3235" t="str">
            <v>ANEL DE BORRACHA P/TUBO PVC ESGOTO SÉRIE NORMAL DN 100MM</v>
          </cell>
          <cell r="D3235" t="str">
            <v>UN</v>
          </cell>
          <cell r="E3235">
            <v>2.0699999999999998</v>
          </cell>
        </row>
        <row r="3236">
          <cell r="A3236" t="str">
            <v>73.27.11</v>
          </cell>
          <cell r="B3236" t="str">
            <v>SUDECAP</v>
          </cell>
          <cell r="C3236" t="str">
            <v>ANEL DE BORRACHA P/TUBO PVC ESGOTO SÉRIE NORMAL DN 150MM</v>
          </cell>
          <cell r="D3236" t="str">
            <v>UN</v>
          </cell>
          <cell r="E3236">
            <v>7.98</v>
          </cell>
        </row>
        <row r="3237">
          <cell r="A3237" t="str">
            <v>73.27.12</v>
          </cell>
          <cell r="B3237" t="str">
            <v>SUDECAP</v>
          </cell>
          <cell r="C3237" t="str">
            <v>ANEL DE BORRACHA P/TUBO PVC ESGOTO SÉRIE NORMAL DN 200MM</v>
          </cell>
          <cell r="D3237" t="str">
            <v>UN</v>
          </cell>
          <cell r="E3237">
            <v>10.99</v>
          </cell>
        </row>
        <row r="3238">
          <cell r="A3238" t="str">
            <v>73.27.13</v>
          </cell>
          <cell r="B3238" t="str">
            <v>SUDECAP</v>
          </cell>
          <cell r="C3238" t="str">
            <v>ANEL DE VEDACAO P/ESGOTO PRIMARIO D=250MM T.BRANCO</v>
          </cell>
          <cell r="D3238" t="str">
            <v>UN</v>
          </cell>
          <cell r="E3238">
            <v>12.25</v>
          </cell>
        </row>
        <row r="3239">
          <cell r="A3239" t="str">
            <v>73.33.02</v>
          </cell>
          <cell r="B3239" t="str">
            <v>SUDECAP</v>
          </cell>
          <cell r="C3239" t="str">
            <v>CAIXA D'AGUA DE POLIETILENO COM TAMPA 310 L</v>
          </cell>
          <cell r="D3239" t="str">
            <v>UN</v>
          </cell>
          <cell r="E3239">
            <v>215.91</v>
          </cell>
        </row>
        <row r="3240">
          <cell r="A3240" t="str">
            <v>73.33.03</v>
          </cell>
          <cell r="B3240" t="str">
            <v>SUDECAP</v>
          </cell>
          <cell r="C3240" t="str">
            <v>CAIXA D'AGUA DE POLIETILENO COM TAMPA 500 L</v>
          </cell>
          <cell r="D3240" t="str">
            <v>UN</v>
          </cell>
          <cell r="E3240">
            <v>242.91</v>
          </cell>
        </row>
        <row r="3241">
          <cell r="A3241" t="str">
            <v>73.33.04</v>
          </cell>
          <cell r="B3241" t="str">
            <v>SUDECAP</v>
          </cell>
          <cell r="C3241" t="str">
            <v>CAIXA D'AGUA DE POLIETILENO COM TAMPA 1000 L</v>
          </cell>
          <cell r="D3241" t="str">
            <v>UN</v>
          </cell>
          <cell r="E3241">
            <v>359.9</v>
          </cell>
        </row>
        <row r="3242">
          <cell r="A3242" t="str">
            <v>73.34.16</v>
          </cell>
          <cell r="B3242" t="str">
            <v>SUDECAP</v>
          </cell>
          <cell r="C3242" t="str">
            <v>CAIXA D'AGUA 8000L EM FIBRA DE VIDRO COM TAMPA</v>
          </cell>
          <cell r="D3242" t="str">
            <v>UN</v>
          </cell>
          <cell r="E3242">
            <v>3150</v>
          </cell>
        </row>
        <row r="3243">
          <cell r="A3243" t="str">
            <v>73.40.02</v>
          </cell>
          <cell r="B3243" t="str">
            <v>SUDECAP</v>
          </cell>
          <cell r="C3243" t="str">
            <v>BRACO P/CHUVEIRO 1/2" X 0,40M 1781 PERFLEX CROMADO OU EQUIVALENTE</v>
          </cell>
          <cell r="D3243" t="str">
            <v>UN</v>
          </cell>
          <cell r="E3243">
            <v>20.61</v>
          </cell>
        </row>
        <row r="3244">
          <cell r="A3244" t="str">
            <v>73.40.03</v>
          </cell>
          <cell r="B3244" t="str">
            <v>SUDECAP</v>
          </cell>
          <cell r="C3244" t="str">
            <v>BRACO PARA CHUVEIRO PVC 1/2" 40 CM LORENZETTI OU EQUIVALENTE</v>
          </cell>
          <cell r="D3244" t="str">
            <v>UN</v>
          </cell>
          <cell r="E3244">
            <v>15.41</v>
          </cell>
        </row>
        <row r="3245">
          <cell r="A3245" t="str">
            <v>73.40.07</v>
          </cell>
          <cell r="B3245" t="str">
            <v>SUDECAP</v>
          </cell>
          <cell r="C3245" t="str">
            <v>CHUVEIRO ARTICULADO PICCOLO 1991 CROMADO FABRIMAR OU EQUIVALENTE</v>
          </cell>
          <cell r="D3245" t="str">
            <v>UN</v>
          </cell>
          <cell r="E3245">
            <v>182.8</v>
          </cell>
        </row>
        <row r="3246">
          <cell r="A3246" t="str">
            <v>73.40.29</v>
          </cell>
          <cell r="B3246" t="str">
            <v>SUDECAP</v>
          </cell>
          <cell r="C3246" t="str">
            <v>CHUVEIRO MAX DUCHA LORENZETI OU EQUIVALENTE</v>
          </cell>
          <cell r="D3246" t="str">
            <v>UN</v>
          </cell>
          <cell r="E3246">
            <v>55.02</v>
          </cell>
        </row>
        <row r="3247">
          <cell r="A3247" t="str">
            <v>73.40.30</v>
          </cell>
          <cell r="B3247" t="str">
            <v>SUDECAP</v>
          </cell>
          <cell r="C3247" t="str">
            <v>CHUVEIRO LORENZETT TRADICAO CROMADO - 110 V OU EQUIVALENTE</v>
          </cell>
          <cell r="D3247" t="str">
            <v>UN</v>
          </cell>
          <cell r="E3247">
            <v>193.51</v>
          </cell>
        </row>
        <row r="3248">
          <cell r="A3248" t="str">
            <v>73.40.32</v>
          </cell>
          <cell r="B3248" t="str">
            <v>SUDECAP</v>
          </cell>
          <cell r="C3248" t="str">
            <v>DUCHINHA HIGIENICA ACQUA-JET 2195 DL FABRIMAR OU EQUIVALENTE</v>
          </cell>
          <cell r="D3248" t="str">
            <v>UN</v>
          </cell>
          <cell r="E3248">
            <v>30.5</v>
          </cell>
        </row>
        <row r="3249">
          <cell r="A3249" t="str">
            <v>73.41.03</v>
          </cell>
          <cell r="B3249" t="str">
            <v>SUDECAP</v>
          </cell>
          <cell r="C3249" t="str">
            <v>LIGACAO FLEXIVEL 1/2"X0,40M 4607-40 MXF FABRIMAR OU EQUIVALENTE</v>
          </cell>
          <cell r="D3249" t="str">
            <v>UN</v>
          </cell>
          <cell r="E3249">
            <v>21.92</v>
          </cell>
        </row>
        <row r="3250">
          <cell r="A3250" t="str">
            <v>73.41.40</v>
          </cell>
          <cell r="B3250" t="str">
            <v>SUDECAP</v>
          </cell>
          <cell r="C3250" t="str">
            <v>ENGATE NO.3 C= 30CM,(CIPLA 305 OU EQUIVALENTE) PVC</v>
          </cell>
          <cell r="D3250" t="str">
            <v>UN</v>
          </cell>
          <cell r="E3250">
            <v>6.5</v>
          </cell>
        </row>
        <row r="3251">
          <cell r="A3251" t="str">
            <v>73.41.43</v>
          </cell>
          <cell r="B3251" t="str">
            <v>SUDECAP</v>
          </cell>
          <cell r="C3251" t="str">
            <v>TORNEIRA R. 1152 - JUNIOR  D= 1/2" FABRIMAR OU EQUIVALENTE</v>
          </cell>
          <cell r="D3251" t="str">
            <v>UN</v>
          </cell>
          <cell r="E3251">
            <v>29.9</v>
          </cell>
        </row>
        <row r="3252">
          <cell r="A3252" t="str">
            <v>73.41.62</v>
          </cell>
          <cell r="B3252" t="str">
            <v>SUDECAP</v>
          </cell>
          <cell r="C3252" t="str">
            <v>TUBO P/ VALV.DESCARGA No.18 C/ ADAP. 1 1/2", CIPLA OU EQUIVALENTE</v>
          </cell>
          <cell r="D3252" t="str">
            <v>UN</v>
          </cell>
          <cell r="E3252">
            <v>5.59</v>
          </cell>
        </row>
        <row r="3253">
          <cell r="A3253" t="str">
            <v>73.41.64</v>
          </cell>
          <cell r="B3253" t="str">
            <v>SUDECAP</v>
          </cell>
          <cell r="C3253" t="str">
            <v>TUBO LONGO P/CX.DESCARGA SOBREPOR 40 MM X 1,60 METROS</v>
          </cell>
          <cell r="D3253" t="str">
            <v>UN</v>
          </cell>
          <cell r="E3253">
            <v>14.9</v>
          </cell>
        </row>
        <row r="3254">
          <cell r="A3254" t="str">
            <v>73.41.71</v>
          </cell>
          <cell r="B3254" t="str">
            <v>SUDECAP</v>
          </cell>
          <cell r="C3254" t="str">
            <v>TUBO LIGAÇAO AGUA-VASO METAL CROM. C /SOBRECANOPLA</v>
          </cell>
          <cell r="D3254" t="str">
            <v>UN</v>
          </cell>
          <cell r="E3254">
            <v>36.11</v>
          </cell>
        </row>
        <row r="3255">
          <cell r="A3255" t="str">
            <v>73.41.73</v>
          </cell>
          <cell r="B3255" t="str">
            <v>SUDECAP</v>
          </cell>
          <cell r="C3255" t="str">
            <v>TUBO LIGAÇAO AGUA-VASO PVC CROMADO C/ SOBRECANOPLA</v>
          </cell>
          <cell r="D3255" t="str">
            <v>UN</v>
          </cell>
          <cell r="E3255">
            <v>26.9</v>
          </cell>
        </row>
        <row r="3256">
          <cell r="A3256" t="str">
            <v>73.41.81</v>
          </cell>
          <cell r="B3256" t="str">
            <v>SUDECAP</v>
          </cell>
          <cell r="C3256" t="str">
            <v>BOLSA DE LIGACAO 340 D= 1 1/2", CIPLA OU EQUIVALENTE</v>
          </cell>
          <cell r="D3256" t="str">
            <v>UN</v>
          </cell>
          <cell r="E3256">
            <v>3.79</v>
          </cell>
        </row>
        <row r="3257">
          <cell r="A3257" t="str">
            <v>73.42.25</v>
          </cell>
          <cell r="B3257" t="str">
            <v>SUDECAP</v>
          </cell>
          <cell r="C3257" t="str">
            <v>GRELHA/PORTA GRELHA ACO INOX.FECHO GIRAT.150X150MM</v>
          </cell>
          <cell r="D3257" t="str">
            <v>UN</v>
          </cell>
          <cell r="E3257">
            <v>16.7</v>
          </cell>
        </row>
        <row r="3258">
          <cell r="A3258" t="str">
            <v>73.42.26</v>
          </cell>
          <cell r="B3258" t="str">
            <v>SUDECAP</v>
          </cell>
          <cell r="C3258" t="str">
            <v>GRELHA/PORTA GRELHA ACO INOX.FECHO GIRAT.100X100MM</v>
          </cell>
          <cell r="D3258" t="str">
            <v>UN</v>
          </cell>
          <cell r="E3258">
            <v>14.79</v>
          </cell>
        </row>
        <row r="3259">
          <cell r="A3259" t="str">
            <v>73.42.31</v>
          </cell>
          <cell r="B3259" t="str">
            <v>SUDECAP</v>
          </cell>
          <cell r="C3259" t="str">
            <v>RALO GRELHA CROMADA 0,10X0,10M MOLDENOX 118 A OU EQUIVALENTE</v>
          </cell>
          <cell r="D3259" t="str">
            <v>UN</v>
          </cell>
          <cell r="E3259">
            <v>35</v>
          </cell>
        </row>
        <row r="3260">
          <cell r="A3260" t="str">
            <v>73.42.32</v>
          </cell>
          <cell r="B3260" t="str">
            <v>SUDECAP</v>
          </cell>
          <cell r="C3260" t="str">
            <v>RALO GRELHA CROMADA 0,15X0,15M MOLDENOX 118 A OU EQUIVALENTE</v>
          </cell>
          <cell r="D3260" t="str">
            <v>UN</v>
          </cell>
          <cell r="E3260">
            <v>22.18</v>
          </cell>
        </row>
        <row r="3261">
          <cell r="A3261" t="str">
            <v>73.42.33</v>
          </cell>
          <cell r="B3261" t="str">
            <v>SUDECAP</v>
          </cell>
          <cell r="C3261" t="str">
            <v>TAMPA CEGA EM INOX PARA CAIXA SIFONADA 150X150MM</v>
          </cell>
          <cell r="D3261" t="str">
            <v>UN</v>
          </cell>
          <cell r="E3261">
            <v>25.9</v>
          </cell>
        </row>
        <row r="3262">
          <cell r="A3262" t="str">
            <v>73.45.11</v>
          </cell>
          <cell r="B3262" t="str">
            <v>SUDECAP</v>
          </cell>
          <cell r="C3262" t="str">
            <v>REG.PRESSAO C/ACABAM. REF.C-1416 DL D=1/2"FABRIMAR OU EQUIVALENTE</v>
          </cell>
          <cell r="D3262" t="str">
            <v>UN</v>
          </cell>
          <cell r="E3262">
            <v>37.31</v>
          </cell>
        </row>
        <row r="3263">
          <cell r="A3263" t="str">
            <v>73.45.12</v>
          </cell>
          <cell r="B3263" t="str">
            <v>SUDECAP</v>
          </cell>
          <cell r="C3263" t="str">
            <v>REG.PRESSAO C/ACABAM. REF.C-1416 DL D=3/4"FABRIMAR OU EQUIVALENTE</v>
          </cell>
          <cell r="D3263" t="str">
            <v>UN</v>
          </cell>
          <cell r="E3263">
            <v>38.44</v>
          </cell>
        </row>
        <row r="3264">
          <cell r="A3264" t="str">
            <v>73.45.15</v>
          </cell>
          <cell r="B3264" t="str">
            <v>SUDECAP</v>
          </cell>
          <cell r="C3264" t="str">
            <v>REGISTRO P/ GAS D= 1/2" NTP X 3/8" BM OU EQUIVALENTE</v>
          </cell>
          <cell r="D3264" t="str">
            <v>UN</v>
          </cell>
          <cell r="E3264">
            <v>23.9</v>
          </cell>
        </row>
        <row r="3265">
          <cell r="A3265" t="str">
            <v>73.46.01</v>
          </cell>
          <cell r="B3265" t="str">
            <v>SUDECAP</v>
          </cell>
          <cell r="C3265" t="str">
            <v>REGISTRO DE GAVETA BRUTO 1510-B 1/2" FABRIMAR OU EQUIVALENTE</v>
          </cell>
          <cell r="D3265" t="str">
            <v>UN</v>
          </cell>
          <cell r="E3265">
            <v>13.4</v>
          </cell>
        </row>
        <row r="3266">
          <cell r="A3266" t="str">
            <v>73.46.02</v>
          </cell>
          <cell r="B3266" t="str">
            <v>SUDECAP</v>
          </cell>
          <cell r="C3266" t="str">
            <v>REGISTRO DE GAVETA BRUTO 1510-B 3/4" FABRIMAR OU EQUIVALENTE</v>
          </cell>
          <cell r="D3266" t="str">
            <v>UN</v>
          </cell>
          <cell r="E3266">
            <v>16.899999999999999</v>
          </cell>
        </row>
        <row r="3267">
          <cell r="A3267" t="str">
            <v>73.46.03</v>
          </cell>
          <cell r="B3267" t="str">
            <v>SUDECAP</v>
          </cell>
          <cell r="C3267" t="str">
            <v>REGISTRO DE GAVETA BRUTO 1510-B   1" FABRIMAR OU EQUIVALENTE</v>
          </cell>
          <cell r="D3267" t="str">
            <v>UN</v>
          </cell>
          <cell r="E3267">
            <v>23</v>
          </cell>
        </row>
        <row r="3268">
          <cell r="A3268" t="str">
            <v>73.46.04</v>
          </cell>
          <cell r="B3268" t="str">
            <v>SUDECAP</v>
          </cell>
          <cell r="C3268" t="str">
            <v>REGISTRO DE GAVETA BRUTO 1510-B 1 1/4" FABRIMAR OU EQUIVALENTE</v>
          </cell>
          <cell r="D3268" t="str">
            <v>UN</v>
          </cell>
          <cell r="E3268">
            <v>65.209999999999994</v>
          </cell>
        </row>
        <row r="3269">
          <cell r="A3269" t="str">
            <v>73.46.05</v>
          </cell>
          <cell r="B3269" t="str">
            <v>SUDECAP</v>
          </cell>
          <cell r="C3269" t="str">
            <v>REGISTRO DE GAVETA BRUTO 1510-B 1 1/2" FABRIMAR OU EQUIVALENTE</v>
          </cell>
          <cell r="D3269" t="str">
            <v>UN</v>
          </cell>
          <cell r="E3269">
            <v>57.56</v>
          </cell>
        </row>
        <row r="3270">
          <cell r="A3270" t="str">
            <v>73.46.06</v>
          </cell>
          <cell r="B3270" t="str">
            <v>SUDECAP</v>
          </cell>
          <cell r="C3270" t="str">
            <v>REGISTRO DE GAVETA BRUTO 1510-B   2" FABRIMAR OU EQUIVALENTE</v>
          </cell>
          <cell r="D3270" t="str">
            <v>UN</v>
          </cell>
          <cell r="E3270">
            <v>119.24</v>
          </cell>
        </row>
        <row r="3271">
          <cell r="A3271" t="str">
            <v>73.46.07</v>
          </cell>
          <cell r="B3271" t="str">
            <v>SUDECAP</v>
          </cell>
          <cell r="C3271" t="str">
            <v>REGISTRO DE GAVETA BRUTO 1502-B 2 1/2" DECA OU EQUIVALENTE</v>
          </cell>
          <cell r="D3271" t="str">
            <v>UN</v>
          </cell>
          <cell r="E3271">
            <v>299.88</v>
          </cell>
        </row>
        <row r="3272">
          <cell r="A3272" t="str">
            <v>73.46.08</v>
          </cell>
          <cell r="B3272" t="str">
            <v>SUDECAP</v>
          </cell>
          <cell r="C3272" t="str">
            <v>REGISTRO DE GAVETA BRUTO 1502-B 3" DECA OU EQUIVALENTE</v>
          </cell>
          <cell r="D3272" t="str">
            <v>UN</v>
          </cell>
          <cell r="E3272">
            <v>440.9</v>
          </cell>
        </row>
        <row r="3273">
          <cell r="A3273" t="str">
            <v>73.46.09</v>
          </cell>
          <cell r="B3273" t="str">
            <v>SUDECAP</v>
          </cell>
          <cell r="C3273" t="str">
            <v>REGISTRO DE GAVETA BRUTO 1502-B 4" DECA OU EQUIVALENTE</v>
          </cell>
          <cell r="D3273" t="str">
            <v>UN</v>
          </cell>
          <cell r="E3273">
            <v>573.74</v>
          </cell>
        </row>
        <row r="3274">
          <cell r="A3274" t="str">
            <v>73.46.40</v>
          </cell>
          <cell r="B3274" t="str">
            <v>SUDECAP</v>
          </cell>
          <cell r="C3274" t="str">
            <v>REGISTRO GAVETA C/ACABAM. C-1509-DL D=1/2"FABRIMAR OU EQUIVALENTE</v>
          </cell>
          <cell r="D3274" t="str">
            <v>UN</v>
          </cell>
          <cell r="E3274">
            <v>25.4</v>
          </cell>
        </row>
        <row r="3275">
          <cell r="A3275" t="str">
            <v>73.46.41</v>
          </cell>
          <cell r="B3275" t="str">
            <v>SUDECAP</v>
          </cell>
          <cell r="C3275" t="str">
            <v>REGISTRO GAVETA C/ACABAM. C-1509 DL D=3/4 FABRIMAR OU EQUIVALENTE</v>
          </cell>
          <cell r="D3275" t="str">
            <v>UN</v>
          </cell>
          <cell r="E3275">
            <v>30.94</v>
          </cell>
        </row>
        <row r="3276">
          <cell r="A3276" t="str">
            <v>73.46.42</v>
          </cell>
          <cell r="B3276" t="str">
            <v>SUDECAP</v>
          </cell>
          <cell r="C3276" t="str">
            <v>REGISTRO GAVETA C/ACABAM. C-1509-DL D=1"  FABRIMAR OU EQUIVALENTE</v>
          </cell>
          <cell r="D3276" t="str">
            <v>UN</v>
          </cell>
          <cell r="E3276">
            <v>39.01</v>
          </cell>
        </row>
        <row r="3277">
          <cell r="A3277" t="str">
            <v>73.46.44</v>
          </cell>
          <cell r="B3277" t="str">
            <v>SUDECAP</v>
          </cell>
          <cell r="C3277" t="str">
            <v>REG GAVETA C/ACAB.C-1509-DL D=1 1/2"FABRIM./EQUIVALENTE</v>
          </cell>
          <cell r="D3277" t="str">
            <v>UN</v>
          </cell>
          <cell r="E3277">
            <v>75.97</v>
          </cell>
        </row>
        <row r="3278">
          <cell r="A3278" t="str">
            <v>73.49.04</v>
          </cell>
          <cell r="B3278" t="str">
            <v>SUDECAP</v>
          </cell>
          <cell r="C3278" t="str">
            <v>REGISTRO DE GAS D=1/2" PARA FOGAO INDUSTRIAL</v>
          </cell>
          <cell r="D3278" t="str">
            <v>UN</v>
          </cell>
          <cell r="E3278">
            <v>31.65</v>
          </cell>
        </row>
        <row r="3279">
          <cell r="A3279" t="str">
            <v>73.49.10</v>
          </cell>
          <cell r="B3279" t="str">
            <v>SUDECAP</v>
          </cell>
          <cell r="C3279" t="str">
            <v>REGISTRO GLOBO COMUM RETO D= 13 MM (1/2")</v>
          </cell>
          <cell r="D3279" t="str">
            <v>UN</v>
          </cell>
          <cell r="E3279">
            <v>117.71</v>
          </cell>
        </row>
        <row r="3280">
          <cell r="A3280" t="str">
            <v>73.49.12</v>
          </cell>
          <cell r="B3280" t="str">
            <v>SUDECAP</v>
          </cell>
          <cell r="C3280" t="str">
            <v>REGISTRO GLOBO COMUM RETO D= 25 MM (1")</v>
          </cell>
          <cell r="D3280" t="str">
            <v>UN</v>
          </cell>
          <cell r="E3280">
            <v>83.84</v>
          </cell>
        </row>
        <row r="3281">
          <cell r="A3281" t="str">
            <v>73.49.20</v>
          </cell>
          <cell r="B3281" t="str">
            <v>SUDECAP</v>
          </cell>
          <cell r="C3281" t="str">
            <v>REGISTRO GLOBO ANGULAR D= 63 MM (2 1/2")</v>
          </cell>
          <cell r="D3281" t="str">
            <v>UN</v>
          </cell>
          <cell r="E3281">
            <v>126.82</v>
          </cell>
        </row>
        <row r="3282">
          <cell r="A3282" t="str">
            <v>73.50.03</v>
          </cell>
          <cell r="B3282" t="str">
            <v>SUDECAP</v>
          </cell>
          <cell r="C3282" t="str">
            <v>SIFAO P/LAVATORIO DE COPO REGULAVEL 1X1 1/2" SIGMA OU EQUIVALENTE</v>
          </cell>
          <cell r="D3282" t="str">
            <v>UN</v>
          </cell>
          <cell r="E3282">
            <v>148.57</v>
          </cell>
        </row>
        <row r="3283">
          <cell r="A3283" t="str">
            <v>73.50.04</v>
          </cell>
          <cell r="B3283" t="str">
            <v>SUDECAP</v>
          </cell>
          <cell r="C3283" t="str">
            <v>SIFAO P/PIA DE COPO REGULAVEL 1 1/2X1 1/2"   SIGMA OU EQUIVALENTE</v>
          </cell>
          <cell r="D3283" t="str">
            <v>UN</v>
          </cell>
          <cell r="E3283">
            <v>129</v>
          </cell>
        </row>
        <row r="3284">
          <cell r="A3284" t="str">
            <v>73.51.01</v>
          </cell>
          <cell r="B3284" t="str">
            <v>SUDECAP</v>
          </cell>
          <cell r="C3284" t="str">
            <v>TORNEIRA COZINHA BANCA SAIDA LAT.1167-P 1/2" FABRI OU EQUIVALENTE</v>
          </cell>
          <cell r="D3284" t="str">
            <v>UN</v>
          </cell>
          <cell r="E3284">
            <v>341.71</v>
          </cell>
        </row>
        <row r="3285">
          <cell r="A3285" t="str">
            <v>73.51.02</v>
          </cell>
          <cell r="B3285" t="str">
            <v>SUDECAP</v>
          </cell>
          <cell r="C3285" t="str">
            <v>TORNEIRA MISTURADOR P/ LAVATORIO REF.217406 DOCOL OU EQUIVALENTE</v>
          </cell>
          <cell r="D3285" t="str">
            <v>UN</v>
          </cell>
          <cell r="E3285">
            <v>312.89999999999998</v>
          </cell>
        </row>
        <row r="3286">
          <cell r="A3286" t="str">
            <v>73.51.04</v>
          </cell>
          <cell r="B3286" t="str">
            <v>SUDECAP</v>
          </cell>
          <cell r="C3286" t="str">
            <v>TORNEIRA COZINHA BANCA SAIDA LAT.1167-DL 1/2" FABR OU EQUIVALENTE</v>
          </cell>
          <cell r="D3286" t="str">
            <v>UN</v>
          </cell>
          <cell r="E3286">
            <v>158.9</v>
          </cell>
        </row>
        <row r="3287">
          <cell r="A3287" t="str">
            <v>73.51.05</v>
          </cell>
          <cell r="B3287" t="str">
            <v>SUDECAP</v>
          </cell>
          <cell r="C3287" t="str">
            <v>TORNEIRA COZINHA PAREDE SAIDA LAT.1168-DL 1/2"FABR OU EQUIVALENTE</v>
          </cell>
          <cell r="D3287" t="str">
            <v>UN</v>
          </cell>
          <cell r="E3287">
            <v>84.3</v>
          </cell>
        </row>
        <row r="3288">
          <cell r="A3288" t="str">
            <v>73.51.06</v>
          </cell>
          <cell r="B3288" t="str">
            <v>SUDECAP</v>
          </cell>
          <cell r="C3288" t="str">
            <v>TORNEIRA TANQUE 1158-JR 1/2" FABRIMAR OU EQUIVALENTE</v>
          </cell>
          <cell r="D3288" t="str">
            <v>UN</v>
          </cell>
          <cell r="E3288">
            <v>36.81</v>
          </cell>
        </row>
        <row r="3289">
          <cell r="A3289" t="str">
            <v>73.51.07</v>
          </cell>
          <cell r="B3289" t="str">
            <v>SUDECAP</v>
          </cell>
          <cell r="C3289" t="str">
            <v>TORNEIRA COZINHA PAREDE 1157-P 1/2"FABRI OU EQUIVALENTE</v>
          </cell>
          <cell r="D3289" t="str">
            <v>UN</v>
          </cell>
          <cell r="E3289">
            <v>308.67</v>
          </cell>
        </row>
        <row r="3290">
          <cell r="A3290" t="str">
            <v>73.51.08</v>
          </cell>
          <cell r="B3290" t="str">
            <v>SUDECAP</v>
          </cell>
          <cell r="C3290" t="str">
            <v>TORNEIRA COZINHA MISTURADOR BANCA 1256-DL FABRIMAR OU EQUIVALENTE</v>
          </cell>
          <cell r="D3290" t="str">
            <v>UN</v>
          </cell>
          <cell r="E3290">
            <v>260.91000000000003</v>
          </cell>
        </row>
        <row r="3291">
          <cell r="A3291" t="str">
            <v>73.51.09</v>
          </cell>
          <cell r="B3291" t="str">
            <v>SUDECAP</v>
          </cell>
          <cell r="C3291" t="str">
            <v>TORNEIRA COZINHA MISTURADOR PAREDE 1258-DL FABRIM. OU EQUIVALENTE</v>
          </cell>
          <cell r="D3291" t="str">
            <v>UN</v>
          </cell>
          <cell r="E3291">
            <v>290.58</v>
          </cell>
        </row>
        <row r="3292">
          <cell r="A3292" t="str">
            <v>73.51.10</v>
          </cell>
          <cell r="B3292" t="str">
            <v>SUDECAP</v>
          </cell>
          <cell r="C3292" t="str">
            <v>TORNEIRA COZINHA PAREDE TOP JET 1171-DL 1/2" FABRI OU EQUIVALENTE</v>
          </cell>
          <cell r="D3292" t="str">
            <v>UN</v>
          </cell>
          <cell r="E3292">
            <v>229.9</v>
          </cell>
        </row>
        <row r="3293">
          <cell r="A3293" t="str">
            <v>73.51.11</v>
          </cell>
          <cell r="B3293" t="str">
            <v>SUDECAP</v>
          </cell>
          <cell r="C3293" t="str">
            <v>TORNEIRA P/ PIA COZ.  LINHA PERTUTTI DOCOL OU EQUIVALENTE</v>
          </cell>
          <cell r="D3293" t="str">
            <v>UN</v>
          </cell>
          <cell r="E3293">
            <v>70.38</v>
          </cell>
        </row>
        <row r="3294">
          <cell r="A3294" t="str">
            <v>73.51.12</v>
          </cell>
          <cell r="B3294" t="str">
            <v>SUDECAP</v>
          </cell>
          <cell r="C3294" t="str">
            <v>TORNEIRA TANQUE 1153-MY D= 1/2" FABRIMAR OU EQUIVALENTE</v>
          </cell>
          <cell r="D3294" t="str">
            <v>UN</v>
          </cell>
          <cell r="E3294">
            <v>36.9</v>
          </cell>
        </row>
        <row r="3295">
          <cell r="A3295" t="str">
            <v>73.51.15</v>
          </cell>
          <cell r="B3295" t="str">
            <v>SUDECAP</v>
          </cell>
          <cell r="C3295" t="str">
            <v>TORN. PRESSAO PRESMATIC REF. 17160606 DOCOL OU EQUIVALENTE</v>
          </cell>
          <cell r="D3295" t="str">
            <v>UN</v>
          </cell>
          <cell r="E3295">
            <v>229.9</v>
          </cell>
        </row>
        <row r="3296">
          <cell r="A3296" t="str">
            <v>73.51.16</v>
          </cell>
          <cell r="B3296" t="str">
            <v>SUDECAP</v>
          </cell>
          <cell r="C3296" t="str">
            <v>TORN. PRESSAO PRESMATIC BENEFIT REF.490706 DOCOL OU EQUIVALENTE</v>
          </cell>
          <cell r="D3296" t="str">
            <v>UN</v>
          </cell>
          <cell r="E3296">
            <v>199.29</v>
          </cell>
        </row>
        <row r="3297">
          <cell r="A3297" t="str">
            <v>73.51.17</v>
          </cell>
          <cell r="B3297" t="str">
            <v>SUDECAP</v>
          </cell>
          <cell r="C3297" t="str">
            <v>TORNEIRA P/ LAVATORIO LINHA PERTUTTI DOCOL OU EQUIVALENTE</v>
          </cell>
          <cell r="D3297" t="str">
            <v>UN</v>
          </cell>
          <cell r="E3297">
            <v>99.96</v>
          </cell>
        </row>
        <row r="3298">
          <cell r="A3298" t="str">
            <v>73.51.19</v>
          </cell>
          <cell r="B3298" t="str">
            <v>SUDECAP</v>
          </cell>
          <cell r="C3298" t="str">
            <v>TORNEIRA LAVATORIO 1190-DL 1/2" FABRIMAR OU EQUIVALENTE</v>
          </cell>
          <cell r="D3298" t="str">
            <v>UN</v>
          </cell>
          <cell r="E3298">
            <v>105.18</v>
          </cell>
        </row>
        <row r="3299">
          <cell r="A3299" t="str">
            <v>73.51.20</v>
          </cell>
          <cell r="B3299" t="str">
            <v>SUDECAP</v>
          </cell>
          <cell r="C3299" t="str">
            <v>TORNEIRA AQUAPRESS ANTIVANDALISMO 1180-AV FABRIMAR OU EQUIVALENTE</v>
          </cell>
          <cell r="D3299" t="str">
            <v>UN</v>
          </cell>
          <cell r="E3299">
            <v>282.72000000000003</v>
          </cell>
        </row>
        <row r="3300">
          <cell r="A3300" t="str">
            <v>73.51.22</v>
          </cell>
          <cell r="B3300" t="str">
            <v>SUDECAP</v>
          </cell>
          <cell r="C3300" t="str">
            <v>TORNEIRA DE BOIA 1350 D= 1/2" DECA OU EQUIVALENTE</v>
          </cell>
          <cell r="D3300" t="str">
            <v>UN</v>
          </cell>
          <cell r="E3300">
            <v>65.900000000000006</v>
          </cell>
        </row>
        <row r="3301">
          <cell r="A3301" t="str">
            <v>73.51.23</v>
          </cell>
          <cell r="B3301" t="str">
            <v>SUDECAP</v>
          </cell>
          <cell r="C3301" t="str">
            <v>TORNEIRA DE BOIA 1350 D= 3/4" DECA OU EQUIVALENTE</v>
          </cell>
          <cell r="D3301" t="str">
            <v>UN</v>
          </cell>
          <cell r="E3301">
            <v>69.900000000000006</v>
          </cell>
        </row>
        <row r="3302">
          <cell r="A3302" t="str">
            <v>73.51.24</v>
          </cell>
          <cell r="B3302" t="str">
            <v>SUDECAP</v>
          </cell>
          <cell r="C3302" t="str">
            <v>TORNEIRA DE BOIA 1350 D=   1" DECA OU EQUIVALENTE</v>
          </cell>
          <cell r="D3302" t="str">
            <v>UN</v>
          </cell>
          <cell r="E3302">
            <v>95.61</v>
          </cell>
        </row>
        <row r="3303">
          <cell r="A3303" t="str">
            <v>73.51.28</v>
          </cell>
          <cell r="B3303" t="str">
            <v>SUDECAP</v>
          </cell>
          <cell r="C3303" t="str">
            <v>TORNEIRA JARDIM 1128-MY 1/2" FABRIMAR OU EQUIVALENTE</v>
          </cell>
          <cell r="D3303" t="str">
            <v>UN</v>
          </cell>
          <cell r="E3303">
            <v>25.14</v>
          </cell>
        </row>
        <row r="3304">
          <cell r="A3304" t="str">
            <v>73.51.29</v>
          </cell>
          <cell r="B3304" t="str">
            <v>SUDECAP</v>
          </cell>
          <cell r="C3304" t="str">
            <v>TORNEIRA JARDIM 1128-MY 3/4" FABRIMAR OU EQUIVALENTE</v>
          </cell>
          <cell r="D3304" t="str">
            <v>UN</v>
          </cell>
          <cell r="E3304">
            <v>28.62</v>
          </cell>
        </row>
        <row r="3305">
          <cell r="A3305" t="str">
            <v>73.51.38</v>
          </cell>
          <cell r="B3305" t="str">
            <v>SUDECAP</v>
          </cell>
          <cell r="C3305" t="str">
            <v>CHAVE BOIA AUTOM.20A P/ RESERVATORIO (LENZ) OU EQUIVALENTE</v>
          </cell>
          <cell r="D3305" t="str">
            <v>UN</v>
          </cell>
          <cell r="E3305">
            <v>34.86</v>
          </cell>
        </row>
        <row r="3306">
          <cell r="A3306" t="str">
            <v>73.51.41</v>
          </cell>
          <cell r="B3306" t="str">
            <v>SUDECAP</v>
          </cell>
          <cell r="C3306" t="str">
            <v>TORNEIRA BOIA PARA CX. D´AGUA  3/4", PLENA OU EQUIVALENTE</v>
          </cell>
          <cell r="D3306" t="str">
            <v>UN</v>
          </cell>
          <cell r="E3306">
            <v>42.9</v>
          </cell>
        </row>
        <row r="3307">
          <cell r="A3307" t="str">
            <v>73.51.42</v>
          </cell>
          <cell r="B3307" t="str">
            <v>SUDECAP</v>
          </cell>
          <cell r="C3307" t="str">
            <v>TORNEIRA DE LIMPEZA 1128 JR D=1/2" FABRIMAR OU EQUIVALENTE</v>
          </cell>
          <cell r="D3307" t="str">
            <v>UN</v>
          </cell>
          <cell r="E3307">
            <v>27.9</v>
          </cell>
        </row>
        <row r="3308">
          <cell r="A3308" t="str">
            <v>73.51.44</v>
          </cell>
          <cell r="B3308" t="str">
            <v>SUDECAP</v>
          </cell>
          <cell r="C3308" t="str">
            <v>TORNEIRA P/ TANQUE 1153-JR 1/2" FABRIMAR OU EQUIVALENTE</v>
          </cell>
          <cell r="D3308" t="str">
            <v>UN</v>
          </cell>
          <cell r="E3308">
            <v>29.9</v>
          </cell>
        </row>
        <row r="3309">
          <cell r="A3309" t="str">
            <v>73.51.52</v>
          </cell>
          <cell r="B3309" t="str">
            <v>SUDECAP</v>
          </cell>
          <cell r="C3309" t="str">
            <v>TORNEIRA PARA LAVATORIO REF.1194-AS 1/2" FABRIMAR OU EQUIVALENTE</v>
          </cell>
          <cell r="D3309" t="str">
            <v>UN</v>
          </cell>
          <cell r="E3309">
            <v>60.81</v>
          </cell>
        </row>
        <row r="3310">
          <cell r="A3310" t="str">
            <v>73.51.53</v>
          </cell>
          <cell r="B3310" t="str">
            <v>SUDECAP</v>
          </cell>
          <cell r="C3310" t="str">
            <v>TORNEIRA P/ LAVAT. REF.1194- 1/2"INNOVARE FABRIMAR OU EQUIVALENTE</v>
          </cell>
          <cell r="D3310" t="str">
            <v>UN</v>
          </cell>
          <cell r="E3310">
            <v>121.71</v>
          </cell>
        </row>
        <row r="3311">
          <cell r="A3311" t="str">
            <v>73.52.01</v>
          </cell>
          <cell r="B3311" t="str">
            <v>SUDECAP</v>
          </cell>
          <cell r="C3311" t="str">
            <v>ACABAM.P/VALV. DESCARGA  ANTIVANDALISMO DOCOL 11/2 OU EQUIVALENTE</v>
          </cell>
          <cell r="D3311" t="str">
            <v>UN</v>
          </cell>
          <cell r="E3311">
            <v>62.9</v>
          </cell>
        </row>
        <row r="3312">
          <cell r="A3312" t="str">
            <v>73.52.02</v>
          </cell>
          <cell r="B3312" t="str">
            <v>SUDECAP</v>
          </cell>
          <cell r="C3312" t="str">
            <v>VALVULA P/PIA 3 1/2X1 1/2" 1623 CROMADO DARLIFLEX OU EQUIVALENTE</v>
          </cell>
          <cell r="D3312" t="str">
            <v>UN</v>
          </cell>
          <cell r="E3312">
            <v>20.55</v>
          </cell>
        </row>
        <row r="3313">
          <cell r="A3313" t="str">
            <v>73.52.04</v>
          </cell>
          <cell r="B3313" t="str">
            <v>SUDECAP</v>
          </cell>
          <cell r="C3313" t="str">
            <v>VALVULA P/LAVATORIO C/LADRAO 1603 7/8 DARLIFLEX OU EQUIVALENTE</v>
          </cell>
          <cell r="D3313" t="str">
            <v>UN</v>
          </cell>
          <cell r="E3313">
            <v>5.39</v>
          </cell>
        </row>
        <row r="3314">
          <cell r="A3314" t="str">
            <v>73.52.05</v>
          </cell>
          <cell r="B3314" t="str">
            <v>SUDECAP</v>
          </cell>
          <cell r="C3314" t="str">
            <v>VALVULA P/ LAVATORIO 1601 FABRIMAR OU EQUIVALENTE</v>
          </cell>
          <cell r="D3314" t="str">
            <v>UN</v>
          </cell>
          <cell r="E3314">
            <v>52.9</v>
          </cell>
        </row>
        <row r="3315">
          <cell r="A3315" t="str">
            <v>73.52.07</v>
          </cell>
          <cell r="B3315" t="str">
            <v>SUDECAP</v>
          </cell>
          <cell r="C3315" t="str">
            <v>VALVULA P/TANQUE 1 1/4" 1606 CROMADA DARLIFLEX OU EQUIVALENTE</v>
          </cell>
          <cell r="D3315" t="str">
            <v>UN</v>
          </cell>
          <cell r="E3315">
            <v>19.64</v>
          </cell>
        </row>
        <row r="3316">
          <cell r="A3316" t="str">
            <v>73.52.09</v>
          </cell>
          <cell r="B3316" t="str">
            <v>SUDECAP</v>
          </cell>
          <cell r="C3316" t="str">
            <v>VALVULA P/ MICTORIO PRESMATIC SIMPLES D=1/2" DOCOL OU EQUIVALENTE</v>
          </cell>
          <cell r="D3316" t="str">
            <v>UN</v>
          </cell>
          <cell r="E3316">
            <v>91.81</v>
          </cell>
        </row>
        <row r="3317">
          <cell r="A3317" t="str">
            <v>73.52.11</v>
          </cell>
          <cell r="B3317" t="str">
            <v>SUDECAP</v>
          </cell>
          <cell r="C3317" t="str">
            <v>VALVULA DE RETENÇAO PE C/CRIVO FABRIMAR D= 3/4" OU EQUIVALENTE</v>
          </cell>
          <cell r="D3317" t="str">
            <v>UN</v>
          </cell>
          <cell r="E3317">
            <v>51.65</v>
          </cell>
        </row>
        <row r="3318">
          <cell r="A3318" t="str">
            <v>73.52.12</v>
          </cell>
          <cell r="B3318" t="str">
            <v>SUDECAP</v>
          </cell>
          <cell r="C3318" t="str">
            <v>VALVULA DE RETENÇAO PE C/CRIVO FABRIMAR D= 1" OU EQUIVALENTE</v>
          </cell>
          <cell r="D3318" t="str">
            <v>UN</v>
          </cell>
          <cell r="E3318">
            <v>59.98</v>
          </cell>
        </row>
        <row r="3319">
          <cell r="A3319" t="str">
            <v>73.52.13</v>
          </cell>
          <cell r="B3319" t="str">
            <v>SUDECAP</v>
          </cell>
          <cell r="C3319" t="str">
            <v>VALVULA DE RETENÇAO PE C/CRIVO FABRIMAR D= 1 1/2" OU EQUIVALENTE</v>
          </cell>
          <cell r="D3319" t="str">
            <v>UN</v>
          </cell>
          <cell r="E3319">
            <v>112.11</v>
          </cell>
        </row>
        <row r="3320">
          <cell r="A3320" t="str">
            <v>73.52.14</v>
          </cell>
          <cell r="B3320" t="str">
            <v>SUDECAP</v>
          </cell>
          <cell r="C3320" t="str">
            <v>VALVULA DE RETENÇAO PE C/CRIVO FABRIMAR D= 2" OU EQUIVALENTE</v>
          </cell>
          <cell r="D3320" t="str">
            <v>UN</v>
          </cell>
          <cell r="E3320">
            <v>202.4</v>
          </cell>
        </row>
        <row r="3321">
          <cell r="A3321" t="str">
            <v>73.52.15</v>
          </cell>
          <cell r="B3321" t="str">
            <v>SUDECAP</v>
          </cell>
          <cell r="C3321" t="str">
            <v>VALVULA DE RETENÇAO  UNIVERSAL FABRIMAR D= 3/4" OU EQUIVALENTE</v>
          </cell>
          <cell r="D3321" t="str">
            <v>UN</v>
          </cell>
          <cell r="E3321">
            <v>59.99</v>
          </cell>
        </row>
        <row r="3322">
          <cell r="A3322" t="str">
            <v>73.52.16</v>
          </cell>
          <cell r="B3322" t="str">
            <v>SUDECAP</v>
          </cell>
          <cell r="C3322" t="str">
            <v>VALVULA DE RETENÇAO  UNIVERSAL FABRIMAR D= 1" OU EQUIVALENTE</v>
          </cell>
          <cell r="D3322" t="str">
            <v>UN</v>
          </cell>
          <cell r="E3322">
            <v>60.6</v>
          </cell>
        </row>
        <row r="3323">
          <cell r="A3323" t="str">
            <v>73.52.17</v>
          </cell>
          <cell r="B3323" t="str">
            <v>SUDECAP</v>
          </cell>
          <cell r="C3323" t="str">
            <v>VALVULA DE RETENÇAO  UNIVERSAL FABRIMAR D= 1 1/2" OU EQUIVALENTE</v>
          </cell>
          <cell r="D3323" t="str">
            <v>UN</v>
          </cell>
          <cell r="E3323">
            <v>159.71</v>
          </cell>
        </row>
        <row r="3324">
          <cell r="A3324" t="str">
            <v>73.52.18</v>
          </cell>
          <cell r="B3324" t="str">
            <v>SUDECAP</v>
          </cell>
          <cell r="C3324" t="str">
            <v>VALVULA DE RETENÇAO  UNIVERSAL FABRIMAR D= 2" OU EQUIVALENTE</v>
          </cell>
          <cell r="D3324" t="str">
            <v>UN</v>
          </cell>
          <cell r="E3324">
            <v>222.67</v>
          </cell>
        </row>
        <row r="3325">
          <cell r="A3325" t="str">
            <v>73.52.20</v>
          </cell>
          <cell r="B3325" t="str">
            <v>SUDECAP</v>
          </cell>
          <cell r="C3325" t="str">
            <v>VALVULA DESGARGA 3650 CR,C/ ACAB D=1 1/2" FABRIMAR OU EQUIVALENTE</v>
          </cell>
          <cell r="D3325" t="str">
            <v>UN</v>
          </cell>
          <cell r="E3325">
            <v>113.9</v>
          </cell>
        </row>
        <row r="3326">
          <cell r="A3326" t="str">
            <v>73.52.30</v>
          </cell>
          <cell r="B3326" t="str">
            <v>SUDECAP</v>
          </cell>
          <cell r="C3326" t="str">
            <v>VALVULA DE ESFERA EM LATAO D=1/2" BSP (AGUA)</v>
          </cell>
          <cell r="D3326" t="str">
            <v>UN</v>
          </cell>
          <cell r="E3326">
            <v>53.3</v>
          </cell>
        </row>
        <row r="3327">
          <cell r="A3327" t="str">
            <v>73.52.40</v>
          </cell>
          <cell r="B3327" t="str">
            <v>SUDECAP</v>
          </cell>
          <cell r="C3327" t="str">
            <v>VALVULA RETENÇAO HORIZONTAL PORTINHOLA 13MM - 1/2"</v>
          </cell>
          <cell r="D3327" t="str">
            <v>UN</v>
          </cell>
          <cell r="E3327">
            <v>43.9</v>
          </cell>
        </row>
        <row r="3328">
          <cell r="A3328" t="str">
            <v>73.52.44</v>
          </cell>
          <cell r="B3328" t="str">
            <v>SUDECAP</v>
          </cell>
          <cell r="C3328" t="str">
            <v>ACABAM. BENEFIT DOCOL PORTAD. NECESS. P/VALV. DESC OU EQUIVALENTE</v>
          </cell>
          <cell r="D3328" t="str">
            <v>UN</v>
          </cell>
          <cell r="E3328">
            <v>483.12</v>
          </cell>
        </row>
        <row r="3329">
          <cell r="A3329" t="str">
            <v>73.52.45</v>
          </cell>
          <cell r="B3329" t="str">
            <v>SUDECAP</v>
          </cell>
          <cell r="C3329" t="str">
            <v>VALVULA DE DESCARGA 11/2" DOCOL OU EQUIVALENTE</v>
          </cell>
          <cell r="D3329" t="str">
            <v>UN</v>
          </cell>
          <cell r="E3329">
            <v>149.32</v>
          </cell>
        </row>
        <row r="3330">
          <cell r="A3330" t="str">
            <v>73.52.46</v>
          </cell>
          <cell r="B3330" t="str">
            <v>SUDECAP</v>
          </cell>
          <cell r="C3330" t="str">
            <v>VALVULA RETENÇAO HORIZONTAL PORTINHOLA 63MM-2 1/2"</v>
          </cell>
          <cell r="D3330" t="str">
            <v>UN</v>
          </cell>
          <cell r="E3330">
            <v>234.92</v>
          </cell>
        </row>
        <row r="3331">
          <cell r="A3331" t="str">
            <v>73.52.74</v>
          </cell>
          <cell r="B3331" t="str">
            <v>SUDECAP</v>
          </cell>
          <cell r="C3331" t="str">
            <v>VALVULA PVC PARA LAVATORIO SEM UNHO No.11</v>
          </cell>
          <cell r="D3331" t="str">
            <v>UN</v>
          </cell>
          <cell r="E3331">
            <v>8</v>
          </cell>
        </row>
        <row r="3332">
          <cell r="A3332" t="str">
            <v>73.52.80</v>
          </cell>
          <cell r="B3332" t="str">
            <v>SUDECAP</v>
          </cell>
          <cell r="C3332" t="str">
            <v>VALVULA REGULADORA GAS P/FOGAO INDUS.1ESTAGIO 20KG</v>
          </cell>
          <cell r="D3332" t="str">
            <v>UN</v>
          </cell>
          <cell r="E3332">
            <v>109.75</v>
          </cell>
        </row>
        <row r="3333">
          <cell r="A3333" t="str">
            <v>73.52.81</v>
          </cell>
          <cell r="B3333" t="str">
            <v>SUDECAP</v>
          </cell>
          <cell r="C3333" t="str">
            <v>TE REVERSIVEL PARA 2 BOTIJOES ALIANCA OU EQUIVALENTE</v>
          </cell>
          <cell r="D3333" t="str">
            <v>UN</v>
          </cell>
          <cell r="E3333">
            <v>24.34</v>
          </cell>
        </row>
        <row r="3334">
          <cell r="A3334" t="str">
            <v>73.54.01</v>
          </cell>
          <cell r="B3334" t="str">
            <v>SUDECAP</v>
          </cell>
          <cell r="C3334" t="str">
            <v>KIT PADRAO COPASA 1/2" DE METAL OU EQUIVALENTE</v>
          </cell>
          <cell r="D3334" t="str">
            <v>UN</v>
          </cell>
          <cell r="E3334">
            <v>118.79</v>
          </cell>
        </row>
        <row r="3335">
          <cell r="A3335" t="str">
            <v>73.54.02</v>
          </cell>
          <cell r="B3335" t="str">
            <v>SUDECAP</v>
          </cell>
          <cell r="C3335" t="str">
            <v>KIT PADRAO COPASA 3/4" DE METAL OU EQUIVALENTE</v>
          </cell>
          <cell r="D3335" t="str">
            <v>UN</v>
          </cell>
          <cell r="E3335">
            <v>188.04</v>
          </cell>
        </row>
        <row r="3336">
          <cell r="A3336" t="str">
            <v>73.54.03</v>
          </cell>
          <cell r="B3336" t="str">
            <v>SUDECAP</v>
          </cell>
          <cell r="C3336" t="str">
            <v>KIT PADRAO COPASA   1" DE METAL OU EQUIVALENTE</v>
          </cell>
          <cell r="D3336" t="str">
            <v>UN</v>
          </cell>
          <cell r="E3336">
            <v>367.8</v>
          </cell>
        </row>
        <row r="3337">
          <cell r="A3337" t="str">
            <v>73.55.01</v>
          </cell>
          <cell r="B3337" t="str">
            <v>SUDECAP</v>
          </cell>
          <cell r="C3337" t="str">
            <v>EXTINTOR DE AGUA PRESSURIZADA CAPACIDADE= 10 L</v>
          </cell>
          <cell r="D3337" t="str">
            <v>UN</v>
          </cell>
          <cell r="E3337">
            <v>137.33000000000001</v>
          </cell>
        </row>
        <row r="3338">
          <cell r="A3338" t="str">
            <v>73.55.02</v>
          </cell>
          <cell r="B3338" t="str">
            <v>SUDECAP</v>
          </cell>
          <cell r="C3338" t="str">
            <v>EXTINTOR DE GAS CARBONICO (CO2) CAPACIDADE = 6KG</v>
          </cell>
          <cell r="D3338" t="str">
            <v>UN</v>
          </cell>
          <cell r="E3338">
            <v>444.96</v>
          </cell>
        </row>
        <row r="3339">
          <cell r="A3339" t="str">
            <v>73.55.03</v>
          </cell>
          <cell r="B3339" t="str">
            <v>SUDECAP</v>
          </cell>
          <cell r="C3339" t="str">
            <v>EXTINTOR DE INCENDIO PO QUIMICO - 6KG</v>
          </cell>
          <cell r="D3339" t="str">
            <v>UN</v>
          </cell>
          <cell r="E3339">
            <v>142.91999999999999</v>
          </cell>
        </row>
        <row r="3340">
          <cell r="A3340" t="str">
            <v>73.55.10</v>
          </cell>
          <cell r="B3340" t="str">
            <v>SUDECAP</v>
          </cell>
          <cell r="C3340" t="str">
            <v>ADAPTADOR DE ROSCA 5 FIOS D= 63 X 38 MM</v>
          </cell>
          <cell r="D3340" t="str">
            <v>UN</v>
          </cell>
          <cell r="E3340">
            <v>30.64</v>
          </cell>
        </row>
        <row r="3341">
          <cell r="A3341" t="str">
            <v>73.55.15</v>
          </cell>
          <cell r="B3341" t="str">
            <v>SUDECAP</v>
          </cell>
          <cell r="C3341" t="str">
            <v>ESGUICHO TIPO AGULHETA D= 38MM (1 1/2")</v>
          </cell>
          <cell r="D3341" t="str">
            <v>UN</v>
          </cell>
          <cell r="E3341">
            <v>40</v>
          </cell>
        </row>
        <row r="3342">
          <cell r="A3342" t="str">
            <v>73.55.16</v>
          </cell>
          <cell r="B3342" t="str">
            <v>SUDECAP</v>
          </cell>
          <cell r="C3342" t="str">
            <v>CHAVE STORZ EM ALUMÍNIO 1 1/2" P/ ABRIGO HIDRANTE</v>
          </cell>
          <cell r="D3342" t="str">
            <v>UN</v>
          </cell>
          <cell r="E3342">
            <v>5.0599999999999996</v>
          </cell>
        </row>
        <row r="3343">
          <cell r="A3343" t="str">
            <v>73.55.20</v>
          </cell>
          <cell r="B3343" t="str">
            <v>SUDECAP</v>
          </cell>
          <cell r="C3343" t="str">
            <v>ABRIGO PARA HIDRANTE INTERNO 90X60X17 CM</v>
          </cell>
          <cell r="D3343" t="str">
            <v>UN</v>
          </cell>
          <cell r="E3343">
            <v>240</v>
          </cell>
        </row>
        <row r="3344">
          <cell r="A3344" t="str">
            <v>73.55.22</v>
          </cell>
          <cell r="B3344" t="str">
            <v>SUDECAP</v>
          </cell>
          <cell r="C3344" t="str">
            <v>ABRIGO PARA HIDRANTE INTERNO 75X45X17 CM</v>
          </cell>
          <cell r="D3344" t="str">
            <v>UN</v>
          </cell>
          <cell r="E3344">
            <v>185</v>
          </cell>
        </row>
        <row r="3345">
          <cell r="A3345" t="str">
            <v>73.55.26</v>
          </cell>
          <cell r="B3345" t="str">
            <v>SUDECAP</v>
          </cell>
          <cell r="C3345" t="str">
            <v>ABRIGO PARA EXTINTOR INCENDIO 75X30X25 CM</v>
          </cell>
          <cell r="D3345" t="str">
            <v>UN</v>
          </cell>
          <cell r="E3345">
            <v>155.38999999999999</v>
          </cell>
        </row>
        <row r="3346">
          <cell r="A3346" t="str">
            <v>73.55.30</v>
          </cell>
          <cell r="B3346" t="str">
            <v>SUDECAP</v>
          </cell>
          <cell r="C3346" t="str">
            <v>HIDRANTE DE RECALQUE COMPLETO</v>
          </cell>
          <cell r="D3346" t="str">
            <v>UN</v>
          </cell>
          <cell r="E3346">
            <v>542</v>
          </cell>
        </row>
        <row r="3347">
          <cell r="A3347" t="str">
            <v>73.55.32</v>
          </cell>
          <cell r="B3347" t="str">
            <v>SUDECAP</v>
          </cell>
          <cell r="C3347" t="str">
            <v>PRESSOSTATO DANFOS REGULAVEL 0 A 10 KGS OU EQUIVALENTE</v>
          </cell>
          <cell r="D3347" t="str">
            <v>UN</v>
          </cell>
          <cell r="E3347">
            <v>190.57</v>
          </cell>
        </row>
        <row r="3348">
          <cell r="A3348" t="str">
            <v>73.55.33</v>
          </cell>
          <cell r="B3348" t="str">
            <v>SUDECAP</v>
          </cell>
          <cell r="C3348" t="str">
            <v>EXTINTOR PO QUIMICO SECO ABC 4KG CAP. 2-A: 20-B: C</v>
          </cell>
          <cell r="D3348" t="str">
            <v>UN</v>
          </cell>
          <cell r="E3348">
            <v>138.33000000000001</v>
          </cell>
        </row>
        <row r="3349">
          <cell r="A3349" t="str">
            <v>73.55.34</v>
          </cell>
          <cell r="B3349" t="str">
            <v>SUDECAP</v>
          </cell>
          <cell r="C3349" t="str">
            <v>MANOMETRO WILLY COM ESCALA DE LEITURA 0 A 100 PSI OU EQUIVALENTE</v>
          </cell>
          <cell r="D3349" t="str">
            <v>UN</v>
          </cell>
          <cell r="E3349">
            <v>35.96</v>
          </cell>
        </row>
        <row r="3350">
          <cell r="A3350" t="str">
            <v>73.55.35</v>
          </cell>
          <cell r="B3350" t="str">
            <v>SUDECAP</v>
          </cell>
          <cell r="C3350" t="str">
            <v>EXTINTOR PO QUIMICO SECO BC 20B:C</v>
          </cell>
          <cell r="D3350" t="str">
            <v>UN</v>
          </cell>
          <cell r="E3350">
            <v>122.37</v>
          </cell>
        </row>
        <row r="3351">
          <cell r="A3351" t="str">
            <v>73.55.36</v>
          </cell>
          <cell r="B3351" t="str">
            <v>SUDECAP</v>
          </cell>
          <cell r="C3351" t="str">
            <v>CILINDRO DE PRESSAO OU MOLA PNEUMATICA D= 150 MM</v>
          </cell>
          <cell r="D3351" t="str">
            <v>UN</v>
          </cell>
          <cell r="E3351">
            <v>244</v>
          </cell>
        </row>
        <row r="3352">
          <cell r="A3352" t="str">
            <v>73.55.37</v>
          </cell>
          <cell r="B3352" t="str">
            <v>SUDECAP</v>
          </cell>
          <cell r="C3352" t="str">
            <v>LUMINARIA EMERG FAROIS DUPLOS HALOGENIO 55W WETZEL OU EQUIVALENTE</v>
          </cell>
          <cell r="D3352" t="str">
            <v>UN</v>
          </cell>
          <cell r="E3352">
            <v>183.68</v>
          </cell>
        </row>
        <row r="3353">
          <cell r="A3353" t="str">
            <v>73.55.40</v>
          </cell>
          <cell r="B3353" t="str">
            <v>SUDECAP</v>
          </cell>
          <cell r="C3353" t="str">
            <v>MANGUEIRA FIBRA SINTETICA TIPO 2 D= 38MM - 15 M</v>
          </cell>
          <cell r="D3353" t="str">
            <v>UN</v>
          </cell>
          <cell r="E3353">
            <v>304.12</v>
          </cell>
        </row>
        <row r="3354">
          <cell r="A3354" t="str">
            <v>73.55.42</v>
          </cell>
          <cell r="B3354" t="str">
            <v>SUDECAP</v>
          </cell>
          <cell r="C3354" t="str">
            <v>MANGUEIRA FIBRA SINTETICA TIPO 2 D= 38MM - 20 M</v>
          </cell>
          <cell r="D3354" t="str">
            <v>UN</v>
          </cell>
          <cell r="E3354">
            <v>387.04</v>
          </cell>
        </row>
        <row r="3355">
          <cell r="A3355" t="str">
            <v>73.55.48</v>
          </cell>
          <cell r="B3355" t="str">
            <v>SUDECAP</v>
          </cell>
          <cell r="C3355" t="str">
            <v>BOTOEIRA COMANDO MANUAL TIPO LIGA/DESLIGA</v>
          </cell>
          <cell r="D3355" t="str">
            <v>UN</v>
          </cell>
          <cell r="E3355">
            <v>39.9</v>
          </cell>
        </row>
        <row r="3356">
          <cell r="A3356" t="str">
            <v>73.55.50</v>
          </cell>
          <cell r="B3356" t="str">
            <v>SUDECAP</v>
          </cell>
          <cell r="C3356" t="str">
            <v>CILINDRO DE ACO PARA GAS G.L.P. CAPACIDADE= 45 KG</v>
          </cell>
          <cell r="D3356" t="str">
            <v>UN</v>
          </cell>
          <cell r="E3356">
            <v>420</v>
          </cell>
        </row>
        <row r="3357">
          <cell r="A3357" t="str">
            <v>73.55.51</v>
          </cell>
          <cell r="B3357" t="str">
            <v>SUDECAP</v>
          </cell>
          <cell r="C3357" t="str">
            <v>BICO BUNSEN JACKWAL OU EQUIVALENTE</v>
          </cell>
          <cell r="D3357" t="str">
            <v>UN</v>
          </cell>
          <cell r="E3357">
            <v>67.11</v>
          </cell>
        </row>
        <row r="3358">
          <cell r="A3358" t="str">
            <v>73.55.66</v>
          </cell>
          <cell r="B3358" t="str">
            <v>SUDECAP</v>
          </cell>
          <cell r="C3358" t="str">
            <v>SINALIZADOR EM PVC PARA EXTINTOR DE INCENDIO</v>
          </cell>
          <cell r="D3358" t="str">
            <v>UN</v>
          </cell>
          <cell r="E3358">
            <v>4.74</v>
          </cell>
        </row>
        <row r="3359">
          <cell r="A3359" t="str">
            <v>73.55.85</v>
          </cell>
          <cell r="B3359" t="str">
            <v>SUDECAP</v>
          </cell>
          <cell r="C3359" t="str">
            <v>AVISADOR SONORO E VISUAL MW  CONVENCIONAL OU EQUIVALENTE</v>
          </cell>
          <cell r="D3359" t="str">
            <v>UN</v>
          </cell>
          <cell r="E3359">
            <v>67.75</v>
          </cell>
        </row>
        <row r="3360">
          <cell r="A3360" t="str">
            <v>73.57.01</v>
          </cell>
          <cell r="B3360" t="str">
            <v>SUDECAP</v>
          </cell>
          <cell r="C3360" t="str">
            <v>CAIXA SIFONADA PVC C/GRELHA E PORTA GRELHA QUAD/RED. BRANCA 150x150x50MM</v>
          </cell>
          <cell r="D3360" t="str">
            <v>UN</v>
          </cell>
          <cell r="E3360">
            <v>35.4</v>
          </cell>
        </row>
        <row r="3361">
          <cell r="A3361" t="str">
            <v>73.57.04</v>
          </cell>
          <cell r="B3361" t="str">
            <v>SUDECAP</v>
          </cell>
          <cell r="C3361" t="str">
            <v>CAIXA SIFONADA PVC C/GRELHA E PORTA GRELHA QUAD/RED. BRANCA 150x185x75MM</v>
          </cell>
          <cell r="D3361" t="str">
            <v>UN</v>
          </cell>
          <cell r="E3361">
            <v>32.69</v>
          </cell>
        </row>
        <row r="3362">
          <cell r="A3362" t="str">
            <v>73.57.11</v>
          </cell>
          <cell r="B3362" t="str">
            <v>SUDECAP</v>
          </cell>
          <cell r="C3362" t="str">
            <v>CAIXA SIFONADA PVC C/GRELHA E PORTA GRELHA REDONDA BRANCA  100X100X50 MM</v>
          </cell>
          <cell r="D3362" t="str">
            <v>UN</v>
          </cell>
          <cell r="E3362">
            <v>27.9</v>
          </cell>
        </row>
        <row r="3363">
          <cell r="A3363" t="str">
            <v>73.57.12</v>
          </cell>
          <cell r="B3363" t="str">
            <v>SUDECAP</v>
          </cell>
          <cell r="C3363" t="str">
            <v xml:space="preserve">CAIXA SIFONADA PVC SEM GRELHA E PORTA GRELHA 100X150X50MM </v>
          </cell>
          <cell r="D3363" t="str">
            <v>UN</v>
          </cell>
          <cell r="E3363">
            <v>30.88</v>
          </cell>
        </row>
        <row r="3364">
          <cell r="A3364" t="str">
            <v>73.57.13</v>
          </cell>
          <cell r="B3364" t="str">
            <v>SUDECAP</v>
          </cell>
          <cell r="C3364" t="str">
            <v>CAIXA SIFONADA 250X230X75MM COM TAMPA CEGA</v>
          </cell>
          <cell r="D3364" t="str">
            <v>UN</v>
          </cell>
          <cell r="E3364">
            <v>97.32</v>
          </cell>
        </row>
        <row r="3365">
          <cell r="A3365" t="str">
            <v>73.57.14</v>
          </cell>
          <cell r="B3365" t="str">
            <v>SUDECAP</v>
          </cell>
          <cell r="C3365" t="str">
            <v>CAIXA SIFONADA 250X172X50MM COM TAMPA CEGA</v>
          </cell>
          <cell r="D3365" t="str">
            <v>UN</v>
          </cell>
          <cell r="E3365">
            <v>59.29</v>
          </cell>
        </row>
        <row r="3366">
          <cell r="A3366" t="str">
            <v>73.57.15</v>
          </cell>
          <cell r="B3366" t="str">
            <v>SUDECAP</v>
          </cell>
          <cell r="C3366" t="str">
            <v>RALO PVC C/SAIDA ARTICULADA C/GRELHA E PORTA GRELHA BRANCA 100X40 MM</v>
          </cell>
          <cell r="D3366" t="str">
            <v>UN</v>
          </cell>
          <cell r="E3366">
            <v>7.49</v>
          </cell>
        </row>
        <row r="3367">
          <cell r="A3367" t="str">
            <v>73.57.21</v>
          </cell>
          <cell r="B3367" t="str">
            <v>SUDECAP</v>
          </cell>
          <cell r="C3367" t="str">
            <v>RALO SECO QUADRADO PVC C/GRELHA BRANCA 100X53X40 MM</v>
          </cell>
          <cell r="D3367" t="str">
            <v>UN</v>
          </cell>
          <cell r="E3367">
            <v>11.67</v>
          </cell>
        </row>
        <row r="3368">
          <cell r="A3368" t="str">
            <v>73.57.30</v>
          </cell>
          <cell r="B3368" t="str">
            <v>SUDECAP</v>
          </cell>
          <cell r="C3368" t="str">
            <v>RALO SEMI-HEMISFERICO TIPO ABACAXI EM FERRO FUNDIDO DN 50MM</v>
          </cell>
          <cell r="D3368" t="str">
            <v>UN</v>
          </cell>
          <cell r="E3368">
            <v>6.25</v>
          </cell>
        </row>
        <row r="3369">
          <cell r="A3369" t="str">
            <v>73.57.31</v>
          </cell>
          <cell r="B3369" t="str">
            <v>SUDECAP</v>
          </cell>
          <cell r="C3369" t="str">
            <v>RALO SEMI-HEMISFERICO TIPO ABACAXI EM FERRO FUNDIDO DN 75MM</v>
          </cell>
          <cell r="D3369" t="str">
            <v>UN</v>
          </cell>
          <cell r="E3369">
            <v>10.53</v>
          </cell>
        </row>
        <row r="3370">
          <cell r="A3370" t="str">
            <v>73.57.32</v>
          </cell>
          <cell r="B3370" t="str">
            <v>SUDECAP</v>
          </cell>
          <cell r="C3370" t="str">
            <v>RALO SEMI-HEMISFERICO TIPO ABACAXI EM FERRO FUNDIDO DN 100MM</v>
          </cell>
          <cell r="D3370" t="str">
            <v>UN</v>
          </cell>
          <cell r="E3370">
            <v>17.989999999999998</v>
          </cell>
        </row>
        <row r="3371">
          <cell r="A3371" t="str">
            <v>73.57.40</v>
          </cell>
          <cell r="B3371" t="str">
            <v>SUDECAP</v>
          </cell>
          <cell r="C3371" t="str">
            <v>TERMINAL DE VENTILAÇAO PVC D= 50 MM</v>
          </cell>
          <cell r="D3371" t="str">
            <v>UN</v>
          </cell>
          <cell r="E3371">
            <v>11.99</v>
          </cell>
        </row>
        <row r="3372">
          <cell r="A3372" t="str">
            <v>73.57.42</v>
          </cell>
          <cell r="B3372" t="str">
            <v>SUDECAP</v>
          </cell>
          <cell r="C3372" t="str">
            <v>TERMINAL DE VENTILAÇAO PVC D= 75 MM</v>
          </cell>
          <cell r="D3372" t="str">
            <v>UN</v>
          </cell>
          <cell r="E3372">
            <v>10.220000000000001</v>
          </cell>
        </row>
        <row r="3373">
          <cell r="A3373" t="str">
            <v>73.57.50</v>
          </cell>
          <cell r="B3373" t="str">
            <v>SUDECAP</v>
          </cell>
          <cell r="C3373" t="str">
            <v>CAIXA DE DESCARGA EXTERNA ALTA CIFLEX 6L CIPLA OU EQUIVALENTE</v>
          </cell>
          <cell r="D3373" t="str">
            <v>UN</v>
          </cell>
          <cell r="E3373">
            <v>52.11</v>
          </cell>
        </row>
        <row r="3374">
          <cell r="A3374" t="str">
            <v>73.58.01</v>
          </cell>
          <cell r="B3374" t="str">
            <v>SUDECAP</v>
          </cell>
          <cell r="C3374" t="str">
            <v>BOMBA 1/2HP D= 1 1/4" DANCOR MOD.CAM W-9 TRIFASICA OU EQUIVALENTE</v>
          </cell>
          <cell r="D3374" t="str">
            <v>UN</v>
          </cell>
          <cell r="E3374">
            <v>978</v>
          </cell>
        </row>
        <row r="3375">
          <cell r="A3375" t="str">
            <v>73.58.02</v>
          </cell>
          <cell r="B3375" t="str">
            <v>SUDECAP</v>
          </cell>
          <cell r="C3375" t="str">
            <v>BOMBA 1 HP D= 1"  DANCOR MOD.CAM W-6 OU EQUIVALENTE</v>
          </cell>
          <cell r="D3375" t="str">
            <v>UN</v>
          </cell>
          <cell r="E3375">
            <v>1150</v>
          </cell>
        </row>
        <row r="3376">
          <cell r="A3376" t="str">
            <v>73.58.04</v>
          </cell>
          <cell r="B3376" t="str">
            <v>SUDECAP</v>
          </cell>
          <cell r="C3376" t="str">
            <v>CONJ. MOTOBOMBA 3CV 220V TRIFASICO REF. CAM W16 OU EQUIVALENTE</v>
          </cell>
          <cell r="D3376" t="str">
            <v>UN</v>
          </cell>
          <cell r="E3376">
            <v>1780</v>
          </cell>
        </row>
        <row r="3377">
          <cell r="A3377" t="str">
            <v>73.58.18</v>
          </cell>
          <cell r="B3377" t="str">
            <v>SUDECAP</v>
          </cell>
          <cell r="C3377" t="str">
            <v>BOMBA LEVE 1,5CV-220V-TRIFASICO VAZAO = 250L/MIN.</v>
          </cell>
          <cell r="D3377" t="str">
            <v>UN</v>
          </cell>
          <cell r="E3377">
            <v>1509</v>
          </cell>
        </row>
        <row r="3378">
          <cell r="A3378" t="str">
            <v>73.65.01</v>
          </cell>
          <cell r="B3378" t="str">
            <v>SUDECAP</v>
          </cell>
          <cell r="C3378" t="str">
            <v>CUBA DE EMBUTIR OVAL (49 X 32,5 CM) CELITE/EQUIVALENTE</v>
          </cell>
          <cell r="D3378" t="str">
            <v>UN</v>
          </cell>
          <cell r="E3378">
            <v>87.56</v>
          </cell>
        </row>
        <row r="3379">
          <cell r="A3379" t="str">
            <v>73.65.05</v>
          </cell>
          <cell r="B3379" t="str">
            <v>SUDECAP</v>
          </cell>
          <cell r="C3379" t="str">
            <v>LAVATORIO BRANCO PEQUENO L915 LINHA RAVENA DECA OU EQUIVALENTE</v>
          </cell>
          <cell r="D3379" t="str">
            <v>UN</v>
          </cell>
          <cell r="E3379">
            <v>70.02</v>
          </cell>
        </row>
        <row r="3380">
          <cell r="A3380" t="str">
            <v>73.65.07</v>
          </cell>
          <cell r="B3380" t="str">
            <v>SUDECAP</v>
          </cell>
          <cell r="C3380" t="str">
            <v>LAV.SUSPENSO (46,5 X 34 CM) GUARAPARI LOGASA /EQUIVALENTE.</v>
          </cell>
          <cell r="D3380" t="str">
            <v>UN</v>
          </cell>
          <cell r="E3380">
            <v>95.9</v>
          </cell>
        </row>
        <row r="3381">
          <cell r="A3381" t="str">
            <v>73.65.09</v>
          </cell>
          <cell r="B3381" t="str">
            <v>SUDECAP</v>
          </cell>
          <cell r="C3381" t="str">
            <v>CUBA SOBREPOR OVAL (52 X 44,5 CM) CELITE / EQUIVALENTE</v>
          </cell>
          <cell r="D3381" t="str">
            <v>UN</v>
          </cell>
          <cell r="E3381">
            <v>229.9</v>
          </cell>
        </row>
        <row r="3382">
          <cell r="A3382" t="str">
            <v>73.65.10</v>
          </cell>
          <cell r="B3382" t="str">
            <v>SUDECAP</v>
          </cell>
          <cell r="C3382" t="str">
            <v>COLUNA PARA LAVAT. GRANDE/MEDIO 9120 CELITE AZALEA OU EQUIVALENTE</v>
          </cell>
          <cell r="D3382" t="str">
            <v>UN</v>
          </cell>
          <cell r="E3382">
            <v>71.319999999999993</v>
          </cell>
        </row>
        <row r="3383">
          <cell r="A3383" t="str">
            <v>73.65.11</v>
          </cell>
          <cell r="B3383" t="str">
            <v>SUDECAP</v>
          </cell>
          <cell r="C3383" t="str">
            <v>LAVATORIO SUSPENSO (41 X 29,5 CM) CELITE / EQUIVALENTE</v>
          </cell>
          <cell r="D3383" t="str">
            <v>UN</v>
          </cell>
          <cell r="E3383">
            <v>149.9</v>
          </cell>
        </row>
        <row r="3384">
          <cell r="A3384" t="str">
            <v>73.65.12</v>
          </cell>
          <cell r="B3384" t="str">
            <v>SUDECAP</v>
          </cell>
          <cell r="C3384" t="str">
            <v>LAVATORIO  DE PAREDE CELITE 02007 SAVEIRO OU EQUIVALENTE</v>
          </cell>
          <cell r="D3384" t="str">
            <v>UN</v>
          </cell>
          <cell r="E3384">
            <v>104.9</v>
          </cell>
        </row>
        <row r="3385">
          <cell r="A3385" t="str">
            <v>73.65.15</v>
          </cell>
          <cell r="B3385" t="str">
            <v>SUDECAP</v>
          </cell>
          <cell r="C3385" t="str">
            <v>LAVATORIO DE CANTO LINHA IZY L101 DECA OU EQUIVALENTE</v>
          </cell>
          <cell r="D3385" t="str">
            <v>UN</v>
          </cell>
          <cell r="E3385">
            <v>168.95</v>
          </cell>
        </row>
        <row r="3386">
          <cell r="A3386" t="str">
            <v>73.65.40</v>
          </cell>
          <cell r="B3386" t="str">
            <v>SUDECAP</v>
          </cell>
          <cell r="C3386" t="str">
            <v>LAVATORIO DE LOUCA SOBRE COLUNA LINHA VOGUE PLUS OU EQUIVALENTE</v>
          </cell>
          <cell r="D3386" t="str">
            <v>UN</v>
          </cell>
          <cell r="E3386">
            <v>456.87</v>
          </cell>
        </row>
        <row r="3387">
          <cell r="A3387" t="str">
            <v>73.65.41</v>
          </cell>
          <cell r="B3387" t="str">
            <v>SUDECAP</v>
          </cell>
          <cell r="C3387" t="str">
            <v>COLUNA SUSPENSA MEDIA UNIVERSAL REF.CS117 DECA OU EQUIVALENTE</v>
          </cell>
          <cell r="D3387" t="str">
            <v>UN</v>
          </cell>
          <cell r="E3387">
            <v>224.9</v>
          </cell>
        </row>
        <row r="3388">
          <cell r="A3388" t="str">
            <v>73.65.42</v>
          </cell>
          <cell r="B3388" t="str">
            <v>SUDECAP</v>
          </cell>
          <cell r="C3388" t="str">
            <v>COLUNA SUSPENSA REF.66201 P/LAVAT. LINHA FIT CELIT OU EQUIVALENTE</v>
          </cell>
          <cell r="D3388" t="str">
            <v>UN</v>
          </cell>
          <cell r="E3388">
            <v>153.9</v>
          </cell>
        </row>
        <row r="3389">
          <cell r="A3389" t="str">
            <v>73.65.45</v>
          </cell>
          <cell r="B3389" t="str">
            <v>SUDECAP</v>
          </cell>
          <cell r="C3389" t="str">
            <v>LAVATORIO LINHA FIT CELITE REF. 66006 OU EQUIVALENTE</v>
          </cell>
          <cell r="D3389" t="str">
            <v>UN</v>
          </cell>
          <cell r="E3389">
            <v>299.89999999999998</v>
          </cell>
        </row>
        <row r="3390">
          <cell r="A3390" t="str">
            <v>73.65.55</v>
          </cell>
          <cell r="B3390" t="str">
            <v>SUDECAP</v>
          </cell>
          <cell r="C3390" t="str">
            <v>LATATORIO DE CANTO COR BRANCA L76 MASTER DECA OU EQUIVALENTE</v>
          </cell>
          <cell r="D3390" t="str">
            <v>UN</v>
          </cell>
          <cell r="E3390">
            <v>1100.0899999999999</v>
          </cell>
        </row>
        <row r="3391">
          <cell r="A3391" t="str">
            <v>73.66.01</v>
          </cell>
          <cell r="B3391" t="str">
            <v>SUDECAP</v>
          </cell>
          <cell r="C3391" t="str">
            <v>VASO SANITARIO CONVENC.BRANCA,AZALEA CELITE / EQUIVALENTE.</v>
          </cell>
          <cell r="D3391" t="str">
            <v>UN</v>
          </cell>
          <cell r="E3391">
            <v>246.78</v>
          </cell>
        </row>
        <row r="3392">
          <cell r="A3392" t="str">
            <v>73.66.02</v>
          </cell>
          <cell r="B3392" t="str">
            <v>SUDECAP</v>
          </cell>
          <cell r="C3392" t="str">
            <v>VASO SANITARIO BRANCA INFANTIL CELITE / EQUIVALENTE</v>
          </cell>
          <cell r="D3392" t="str">
            <v>UN</v>
          </cell>
          <cell r="E3392">
            <v>289.89999999999998</v>
          </cell>
        </row>
        <row r="3393">
          <cell r="A3393" t="str">
            <v>73.66.03</v>
          </cell>
          <cell r="B3393" t="str">
            <v>SUDECAP</v>
          </cell>
          <cell r="C3393" t="str">
            <v>VASO SANITARIO C/CAIXA ACOPLADA BRANCO CELITE/ECO OU EQUIVALENTE</v>
          </cell>
          <cell r="D3393" t="str">
            <v>UN</v>
          </cell>
          <cell r="E3393">
            <v>339.9</v>
          </cell>
        </row>
        <row r="3394">
          <cell r="A3394" t="str">
            <v>73.66.04</v>
          </cell>
          <cell r="B3394" t="str">
            <v>SUDECAP</v>
          </cell>
          <cell r="C3394" t="str">
            <v>VASO SANIT.ESPECIAL DECA P510  SEM ABERTURA OU EQUIVALENTE</v>
          </cell>
          <cell r="D3394" t="str">
            <v>UN</v>
          </cell>
          <cell r="E3394">
            <v>439.9</v>
          </cell>
        </row>
        <row r="3395">
          <cell r="A3395" t="str">
            <v>73.66.06</v>
          </cell>
          <cell r="B3395" t="str">
            <v>SUDECAP</v>
          </cell>
          <cell r="C3395" t="str">
            <v>ASSENTO SANITARIO  TONDO VOGUE PLUS OU EQUIVALENTE</v>
          </cell>
          <cell r="D3395" t="str">
            <v>UN</v>
          </cell>
          <cell r="E3395">
            <v>134.9</v>
          </cell>
        </row>
        <row r="3396">
          <cell r="A3396" t="str">
            <v>73.68.01</v>
          </cell>
          <cell r="B3396" t="str">
            <v>SUDECAP</v>
          </cell>
          <cell r="C3396" t="str">
            <v>MICTORIO SIFONADO LOUÇA BRANCA CELITE / EQUIVALENTE</v>
          </cell>
          <cell r="D3396" t="str">
            <v>UN</v>
          </cell>
          <cell r="E3396">
            <v>359.9</v>
          </cell>
        </row>
        <row r="3397">
          <cell r="A3397" t="str">
            <v>73.68.10</v>
          </cell>
          <cell r="B3397" t="str">
            <v>SUDECAP</v>
          </cell>
          <cell r="C3397" t="str">
            <v>MICTORIO ACO INOX DESENVOLVIMENTO= 1,00 M CHAPA 22</v>
          </cell>
          <cell r="D3397" t="str">
            <v>M</v>
          </cell>
          <cell r="E3397">
            <v>963.92</v>
          </cell>
        </row>
        <row r="3398">
          <cell r="A3398" t="str">
            <v>73.68.11</v>
          </cell>
          <cell r="B3398" t="str">
            <v>SUDECAP</v>
          </cell>
          <cell r="C3398" t="str">
            <v>MICTORIO ACO INOX DESENVOLVIMENTO= 1,40 M CHAPA 22</v>
          </cell>
          <cell r="D3398" t="str">
            <v>UN</v>
          </cell>
          <cell r="E3398">
            <v>1175.1300000000001</v>
          </cell>
        </row>
        <row r="3399">
          <cell r="A3399" t="str">
            <v>73.70.01</v>
          </cell>
          <cell r="B3399" t="str">
            <v>SUDECAP</v>
          </cell>
          <cell r="C3399" t="str">
            <v>CUBA PARA PIA ACO INOX NO. 1 METALPRESS/EQUIVALENTE</v>
          </cell>
          <cell r="D3399" t="str">
            <v>UN</v>
          </cell>
          <cell r="E3399">
            <v>115.1</v>
          </cell>
        </row>
        <row r="3400">
          <cell r="A3400" t="str">
            <v>73.70.02</v>
          </cell>
          <cell r="B3400" t="str">
            <v>SUDECAP</v>
          </cell>
          <cell r="C3400" t="str">
            <v>CUBA PARA PIA ACO INOX NO. 2 METALPRESS/EQUIVALENTE</v>
          </cell>
          <cell r="D3400" t="str">
            <v>UN</v>
          </cell>
          <cell r="E3400">
            <v>232.57</v>
          </cell>
        </row>
        <row r="3401">
          <cell r="A3401" t="str">
            <v>73.71.02</v>
          </cell>
          <cell r="B3401" t="str">
            <v>SUDECAP</v>
          </cell>
          <cell r="C3401" t="str">
            <v>TANQUE LOUCA BRANCA 22L C/COLUNA CELITE / EQUIVALENTE</v>
          </cell>
          <cell r="D3401" t="str">
            <v>UN</v>
          </cell>
          <cell r="E3401">
            <v>324.89999999999998</v>
          </cell>
        </row>
        <row r="3402">
          <cell r="A3402" t="str">
            <v>73.71.04</v>
          </cell>
          <cell r="B3402" t="str">
            <v>SUDECAP</v>
          </cell>
          <cell r="C3402" t="str">
            <v>COLUNA PARA TANQUE GRANDE/MEDIO CELITE OU EQUIVALENTE</v>
          </cell>
          <cell r="D3402" t="str">
            <v>UN</v>
          </cell>
          <cell r="E3402">
            <v>94.9</v>
          </cell>
        </row>
        <row r="3403">
          <cell r="A3403" t="str">
            <v>73.71.10</v>
          </cell>
          <cell r="B3403" t="str">
            <v>SUDECAP</v>
          </cell>
          <cell r="C3403" t="str">
            <v>TANQUE DE ACO INOXIDAVEL 1 BOJO 63X51 CM</v>
          </cell>
          <cell r="D3403" t="str">
            <v>UN</v>
          </cell>
          <cell r="E3403">
            <v>453.26</v>
          </cell>
        </row>
        <row r="3404">
          <cell r="A3404" t="str">
            <v>73.72.03</v>
          </cell>
          <cell r="B3404" t="str">
            <v>SUDECAP</v>
          </cell>
          <cell r="C3404" t="str">
            <v>BEBEDOURO INOX H= 1,00M A 1,12M ATENDE 80 PESSOAS</v>
          </cell>
          <cell r="D3404" t="str">
            <v>UN</v>
          </cell>
          <cell r="E3404">
            <v>840.4</v>
          </cell>
        </row>
        <row r="3405">
          <cell r="A3405" t="str">
            <v>73.72.06</v>
          </cell>
          <cell r="B3405" t="str">
            <v>SUDECAP</v>
          </cell>
          <cell r="C3405" t="str">
            <v>BEBEDOURO CONJUGADO EM INOX  ATENDE A 40 PESSOAS</v>
          </cell>
          <cell r="D3405" t="str">
            <v>UN</v>
          </cell>
          <cell r="E3405">
            <v>963.41</v>
          </cell>
        </row>
        <row r="3406">
          <cell r="A3406" t="str">
            <v>73.72.07</v>
          </cell>
          <cell r="B3406" t="str">
            <v>SUDECAP</v>
          </cell>
          <cell r="C3406" t="str">
            <v>BEBEDOURO INDUSTRIAL 50L</v>
          </cell>
          <cell r="D3406" t="str">
            <v>UN</v>
          </cell>
          <cell r="E3406">
            <v>1634.53</v>
          </cell>
        </row>
        <row r="3407">
          <cell r="A3407" t="str">
            <v>73.72.50</v>
          </cell>
          <cell r="B3407" t="str">
            <v>SUDECAP</v>
          </cell>
          <cell r="C3407" t="str">
            <v>FILTRO RAVENA WP-200E 200C OU AP 200 AQUALAR</v>
          </cell>
          <cell r="D3407" t="str">
            <v>UN</v>
          </cell>
          <cell r="E3407">
            <v>126.45</v>
          </cell>
        </row>
        <row r="3408">
          <cell r="A3408" t="str">
            <v>73.72.75</v>
          </cell>
          <cell r="B3408" t="str">
            <v>SUDECAP</v>
          </cell>
          <cell r="C3408" t="str">
            <v>BEBEDOURO BDF 300 IBBL ATENDE 300PESSOAS OU EQUIVALENTE</v>
          </cell>
          <cell r="D3408" t="str">
            <v>UN</v>
          </cell>
          <cell r="E3408">
            <v>2329.7199999999998</v>
          </cell>
        </row>
        <row r="3409">
          <cell r="A3409" t="str">
            <v>73.73.01</v>
          </cell>
          <cell r="B3409" t="str">
            <v>SUDECAP</v>
          </cell>
          <cell r="C3409" t="str">
            <v>PAPELEIRA DE LOUCA BRANCA REF.602 CELITE OU EQUIVALENTE</v>
          </cell>
          <cell r="D3409" t="str">
            <v>UN</v>
          </cell>
          <cell r="E3409">
            <v>89.09</v>
          </cell>
        </row>
        <row r="3410">
          <cell r="A3410" t="str">
            <v>73.73.02</v>
          </cell>
          <cell r="B3410" t="str">
            <v>SUDECAP</v>
          </cell>
          <cell r="C3410" t="str">
            <v>PORTA TOALHA P/ PAPEL LUXO AURIMAR CROMADO OU EQUIVALENTE</v>
          </cell>
          <cell r="D3410" t="str">
            <v>UN</v>
          </cell>
          <cell r="E3410">
            <v>125.76</v>
          </cell>
        </row>
        <row r="3411">
          <cell r="A3411" t="str">
            <v>73.73.05</v>
          </cell>
          <cell r="B3411" t="str">
            <v>SUDECAP</v>
          </cell>
          <cell r="C3411" t="str">
            <v>SABONETEIRA DE LOUCA BRANCA S/ ALCA REF.604 CELITE OU EQUIVALENTE</v>
          </cell>
          <cell r="D3411" t="str">
            <v>UN</v>
          </cell>
          <cell r="E3411">
            <v>70.7</v>
          </cell>
        </row>
        <row r="3412">
          <cell r="A3412" t="str">
            <v>73.73.07</v>
          </cell>
          <cell r="B3412" t="str">
            <v>SUDECAP</v>
          </cell>
          <cell r="C3412" t="str">
            <v>MEIA SABONETEIRA LOUCA BRANCA REF.604 CELITE OU EQUIVALENTE</v>
          </cell>
          <cell r="D3412" t="str">
            <v>UN</v>
          </cell>
          <cell r="E3412">
            <v>68.92</v>
          </cell>
        </row>
        <row r="3413">
          <cell r="A3413" t="str">
            <v>73.73.08</v>
          </cell>
          <cell r="B3413" t="str">
            <v>SUDECAP</v>
          </cell>
          <cell r="C3413" t="str">
            <v>PORTA SABAO LIQUIDO REF. SG4001 COLUMBUS OU EQUIVALENTE</v>
          </cell>
          <cell r="D3413" t="str">
            <v>UN</v>
          </cell>
          <cell r="E3413">
            <v>43.05</v>
          </cell>
        </row>
        <row r="3414">
          <cell r="A3414" t="str">
            <v>73.73.10</v>
          </cell>
          <cell r="B3414" t="str">
            <v>SUDECAP</v>
          </cell>
          <cell r="C3414" t="str">
            <v>CABIDE DE LOUCA BRANCA DOIS GANCHOS REF.610 CELITE OU EQUIVALENTE</v>
          </cell>
          <cell r="D3414" t="str">
            <v>UN</v>
          </cell>
          <cell r="E3414">
            <v>21.25</v>
          </cell>
        </row>
        <row r="3415">
          <cell r="A3415" t="str">
            <v>73.73.15</v>
          </cell>
          <cell r="B3415" t="str">
            <v>SUDECAP</v>
          </cell>
          <cell r="C3415" t="str">
            <v>ASSENTO PLASTICO BRANCO SIMPLES</v>
          </cell>
          <cell r="D3415" t="str">
            <v>UN</v>
          </cell>
          <cell r="E3415">
            <v>20.3</v>
          </cell>
        </row>
        <row r="3416">
          <cell r="A3416" t="str">
            <v>73.73.16</v>
          </cell>
          <cell r="B3416" t="str">
            <v>SUDECAP</v>
          </cell>
          <cell r="C3416" t="str">
            <v>CABIDE SIMPLES CROMADO VERSAILLES REF.08V MOLDENOX OU EQUIVALENTE</v>
          </cell>
          <cell r="D3416" t="str">
            <v>UN</v>
          </cell>
          <cell r="E3416">
            <v>58.8</v>
          </cell>
        </row>
        <row r="3417">
          <cell r="A3417" t="str">
            <v>73.73.17</v>
          </cell>
          <cell r="B3417" t="str">
            <v>SUDECAP</v>
          </cell>
          <cell r="C3417" t="str">
            <v>PAPELEIRA EM GANCHO CROMADO</v>
          </cell>
          <cell r="D3417" t="str">
            <v>UN</v>
          </cell>
          <cell r="E3417">
            <v>38.47</v>
          </cell>
        </row>
        <row r="3418">
          <cell r="A3418" t="str">
            <v>73.73.20</v>
          </cell>
          <cell r="B3418" t="str">
            <v>SUDECAP</v>
          </cell>
          <cell r="C3418" t="str">
            <v>ASSENTO PLASTICO BRANCO MACIO</v>
          </cell>
          <cell r="D3418" t="str">
            <v>UN</v>
          </cell>
          <cell r="E3418">
            <v>54.9</v>
          </cell>
        </row>
        <row r="3419">
          <cell r="A3419" t="str">
            <v>73.73.34</v>
          </cell>
          <cell r="B3419" t="str">
            <v>SUDECAP</v>
          </cell>
          <cell r="C3419" t="str">
            <v>BANCO ARTICULADO EM ACO INOX 70X45CM - PNE OU EQUIVALENTE</v>
          </cell>
          <cell r="D3419" t="str">
            <v>UN</v>
          </cell>
          <cell r="E3419">
            <v>471.84</v>
          </cell>
        </row>
        <row r="3420">
          <cell r="A3420" t="str">
            <v>73.73.35</v>
          </cell>
          <cell r="B3420" t="str">
            <v>SUDECAP</v>
          </cell>
          <cell r="C3420" t="str">
            <v>BANCO ARTICULADO EM AÇO INOX E RESINA FORMICA 70X45CM OU EQUIVALENTE</v>
          </cell>
          <cell r="D3420" t="str">
            <v>UN</v>
          </cell>
          <cell r="E3420">
            <v>576.66</v>
          </cell>
        </row>
        <row r="3421">
          <cell r="A3421" t="str">
            <v>73.80.10</v>
          </cell>
          <cell r="B3421" t="str">
            <v>SUDECAP</v>
          </cell>
          <cell r="C3421" t="str">
            <v>DESMOLDANTE PARA FORMA DE MADEIRA</v>
          </cell>
          <cell r="D3421" t="str">
            <v>L</v>
          </cell>
          <cell r="E3421">
            <v>7.77</v>
          </cell>
        </row>
        <row r="3422">
          <cell r="A3422" t="str">
            <v>73.80.12</v>
          </cell>
          <cell r="B3422" t="str">
            <v>SUDECAP</v>
          </cell>
          <cell r="C3422" t="str">
            <v>FITA VEDA ROSCA 1/2" ROLO 50 M</v>
          </cell>
          <cell r="D3422" t="str">
            <v>UN</v>
          </cell>
          <cell r="E3422">
            <v>10.94</v>
          </cell>
        </row>
        <row r="3423">
          <cell r="A3423" t="str">
            <v>73.80.20</v>
          </cell>
          <cell r="B3423" t="str">
            <v>SUDECAP</v>
          </cell>
          <cell r="C3423" t="str">
            <v>ADESIVO PARA TUBOS DE PVC</v>
          </cell>
          <cell r="D3423" t="str">
            <v>KG</v>
          </cell>
          <cell r="E3423">
            <v>76.5</v>
          </cell>
        </row>
        <row r="3424">
          <cell r="A3424" t="str">
            <v>73.80.21</v>
          </cell>
          <cell r="B3424" t="str">
            <v>SUDECAP</v>
          </cell>
          <cell r="C3424" t="str">
            <v>SOLUÇAO LIMPADORA</v>
          </cell>
          <cell r="D3424" t="str">
            <v>L</v>
          </cell>
          <cell r="E3424">
            <v>67.040000000000006</v>
          </cell>
        </row>
        <row r="3425">
          <cell r="A3425" t="str">
            <v>73.80.22</v>
          </cell>
          <cell r="B3425" t="str">
            <v>SUDECAP</v>
          </cell>
          <cell r="C3425" t="str">
            <v>PASTA LUBRIFICANTE (PACOTE C/ 1 KG)</v>
          </cell>
          <cell r="D3425" t="str">
            <v>PC</v>
          </cell>
          <cell r="E3425">
            <v>59.94</v>
          </cell>
        </row>
        <row r="3426">
          <cell r="A3426" t="str">
            <v>73.80.31</v>
          </cell>
          <cell r="B3426" t="str">
            <v>SUDECAP</v>
          </cell>
          <cell r="C3426" t="str">
            <v>MANGUEIRA DE 15M P/JARDIM C/BICO,TIGRE OU EQUIVALENTE</v>
          </cell>
          <cell r="D3426" t="str">
            <v>UN</v>
          </cell>
          <cell r="E3426">
            <v>58.71</v>
          </cell>
        </row>
        <row r="3427">
          <cell r="A3427" t="str">
            <v>73.80.35</v>
          </cell>
          <cell r="B3427" t="str">
            <v>SUDECAP</v>
          </cell>
          <cell r="C3427" t="str">
            <v>MANGOTE ESPIRAFLEX P/ BOMBA D=2" COR LARANJA</v>
          </cell>
          <cell r="D3427" t="str">
            <v>M</v>
          </cell>
          <cell r="E3427">
            <v>32.799999999999997</v>
          </cell>
        </row>
        <row r="3428">
          <cell r="A3428" t="str">
            <v>73.80.36</v>
          </cell>
          <cell r="B3428" t="str">
            <v>SUDECAP</v>
          </cell>
          <cell r="C3428" t="str">
            <v>MANGOTE ESPIRAFLEX P/ BOMBA D=3" COR LARANJA</v>
          </cell>
          <cell r="D3428" t="str">
            <v>M</v>
          </cell>
          <cell r="E3428">
            <v>72</v>
          </cell>
        </row>
        <row r="3429">
          <cell r="A3429" t="str">
            <v>73.80.40</v>
          </cell>
          <cell r="B3429" t="str">
            <v>SUDECAP</v>
          </cell>
          <cell r="C3429" t="str">
            <v>MANGUEIRA PLASTICA PARA GAS D=3/8" X 1,20M</v>
          </cell>
          <cell r="D3429" t="str">
            <v>UN</v>
          </cell>
          <cell r="E3429">
            <v>25.39</v>
          </cell>
        </row>
        <row r="3430">
          <cell r="A3430" t="str">
            <v>74.01.01</v>
          </cell>
          <cell r="B3430" t="str">
            <v>SUDECAP</v>
          </cell>
          <cell r="C3430" t="str">
            <v>ELETRODUTO DE PVC RIGIDO ROSCAVEL DE 1/2 ", SEM LUVA</v>
          </cell>
          <cell r="D3430" t="str">
            <v>M</v>
          </cell>
          <cell r="E3430">
            <v>3.03</v>
          </cell>
        </row>
        <row r="3431">
          <cell r="A3431" t="str">
            <v>74.01.02</v>
          </cell>
          <cell r="B3431" t="str">
            <v>SUDECAP</v>
          </cell>
          <cell r="C3431" t="str">
            <v>ELETRODUTO DE PVC RIGIDO ROSCAVEL DE 3/4 ", SEM LUVA</v>
          </cell>
          <cell r="D3431" t="str">
            <v>M</v>
          </cell>
          <cell r="E3431">
            <v>3.97</v>
          </cell>
        </row>
        <row r="3432">
          <cell r="A3432" t="str">
            <v>74.01.03</v>
          </cell>
          <cell r="B3432" t="str">
            <v>SUDECAP</v>
          </cell>
          <cell r="C3432" t="str">
            <v>ELETRODUTO DE PVC RIGIDO ROSCAVEL DE 1 ", SEM LUVA</v>
          </cell>
          <cell r="D3432" t="str">
            <v>M</v>
          </cell>
          <cell r="E3432">
            <v>6.25</v>
          </cell>
        </row>
        <row r="3433">
          <cell r="A3433" t="str">
            <v>74.01.04</v>
          </cell>
          <cell r="B3433" t="str">
            <v>SUDECAP</v>
          </cell>
          <cell r="C3433" t="str">
            <v>ELETRODUTO DE PVC RIGIDO ROSCAVEL DE 1 1/4 ", SEM LUVA</v>
          </cell>
          <cell r="D3433" t="str">
            <v>M</v>
          </cell>
          <cell r="E3433">
            <v>9.9700000000000006</v>
          </cell>
        </row>
        <row r="3434">
          <cell r="A3434" t="str">
            <v>74.01.05</v>
          </cell>
          <cell r="B3434" t="str">
            <v>SUDECAP</v>
          </cell>
          <cell r="C3434" t="str">
            <v>ELETRODUTO DE PVC RIGIDO ROSCAVEL DE 1 1/2 ", SEM LUVA</v>
          </cell>
          <cell r="D3434" t="str">
            <v>M</v>
          </cell>
          <cell r="E3434">
            <v>11.43</v>
          </cell>
        </row>
        <row r="3435">
          <cell r="A3435" t="str">
            <v>74.01.06</v>
          </cell>
          <cell r="B3435" t="str">
            <v>SUDECAP</v>
          </cell>
          <cell r="C3435" t="str">
            <v>ELETRODUTO DE PVC RIGIDO ROSCAVEL DE 2 ", SEM LUVA</v>
          </cell>
          <cell r="D3435" t="str">
            <v>M</v>
          </cell>
          <cell r="E3435">
            <v>17.649999999999999</v>
          </cell>
        </row>
        <row r="3436">
          <cell r="A3436" t="str">
            <v>74.01.07</v>
          </cell>
          <cell r="B3436" t="str">
            <v>SUDECAP</v>
          </cell>
          <cell r="C3436" t="str">
            <v>ELETRODUTO DE PVC RIGIDO ROSCAVEL DE 2 1/2 ", SEM LUVA</v>
          </cell>
          <cell r="D3436" t="str">
            <v>M</v>
          </cell>
          <cell r="E3436">
            <v>42.72</v>
          </cell>
        </row>
        <row r="3437">
          <cell r="A3437" t="str">
            <v>74.01.08</v>
          </cell>
          <cell r="B3437" t="str">
            <v>SUDECAP</v>
          </cell>
          <cell r="C3437" t="str">
            <v>ELETRODUTO DE PVC RIGIDO ROSCAVEL DE 3 ", SEM LUVA</v>
          </cell>
          <cell r="D3437" t="str">
            <v>M</v>
          </cell>
          <cell r="E3437">
            <v>41.46</v>
          </cell>
        </row>
        <row r="3438">
          <cell r="A3438" t="str">
            <v>74.01.10</v>
          </cell>
          <cell r="B3438" t="str">
            <v>SUDECAP</v>
          </cell>
          <cell r="C3438" t="str">
            <v>ELETRODUTO DE PVC RIGIDO ROSCAVEL DE 4 ", SEM LUVA</v>
          </cell>
          <cell r="D3438" t="str">
            <v>M</v>
          </cell>
          <cell r="E3438">
            <v>65.760000000000005</v>
          </cell>
        </row>
        <row r="3439">
          <cell r="A3439" t="str">
            <v>74.01.14</v>
          </cell>
          <cell r="B3439" t="str">
            <v>SUDECAP</v>
          </cell>
          <cell r="C3439" t="str">
            <v>ELETRODUTO PVC FLEXIVEL CORRUGADO, COR AMARELA, DE 25 MM (3/4")</v>
          </cell>
          <cell r="D3439" t="str">
            <v>M</v>
          </cell>
          <cell r="E3439">
            <v>2.92</v>
          </cell>
        </row>
        <row r="3440">
          <cell r="A3440" t="str">
            <v>74.01.15</v>
          </cell>
          <cell r="B3440" t="str">
            <v>SUDECAP</v>
          </cell>
          <cell r="C3440" t="str">
            <v>ELETRODUTO PVC FLEXIVEL CORRUGADO, COR AMARELA, DE 32 MM (1")</v>
          </cell>
          <cell r="D3440" t="str">
            <v>M</v>
          </cell>
          <cell r="E3440">
            <v>4.2</v>
          </cell>
        </row>
        <row r="3441">
          <cell r="A3441" t="str">
            <v>74.01.16</v>
          </cell>
          <cell r="B3441" t="str">
            <v>SUDECAP</v>
          </cell>
          <cell r="C3441" t="str">
            <v>ELETRODUTO FLEXÍVEL DE AÇO GALVANIZADO/ESTANHADO REVESTIDO DE PVC D=1"</v>
          </cell>
          <cell r="D3441" t="str">
            <v>M</v>
          </cell>
          <cell r="E3441">
            <v>7.8</v>
          </cell>
        </row>
        <row r="3442">
          <cell r="A3442" t="str">
            <v>74.01.17</v>
          </cell>
          <cell r="B3442" t="str">
            <v>SUDECAP</v>
          </cell>
          <cell r="C3442" t="str">
            <v>ELETRODUTO FLEXÍVEL DE AÇO GALVANIZADO/ESTANHADO REVESTIDO DE PVC D=1 1/2"</v>
          </cell>
          <cell r="D3442" t="str">
            <v>M</v>
          </cell>
          <cell r="E3442">
            <v>14.55</v>
          </cell>
        </row>
        <row r="3443">
          <cell r="A3443" t="str">
            <v>74.01.18</v>
          </cell>
          <cell r="B3443" t="str">
            <v>SUDECAP</v>
          </cell>
          <cell r="C3443" t="str">
            <v>ELETRODUTO FLEXÍVEL DE AÇO GALVANIZADO/ESTANHADO REVESTIDO DE PVC D=2"</v>
          </cell>
          <cell r="D3443" t="str">
            <v>M</v>
          </cell>
          <cell r="E3443">
            <v>22.44</v>
          </cell>
        </row>
        <row r="3444">
          <cell r="A3444" t="str">
            <v>74.02.11</v>
          </cell>
          <cell r="B3444" t="str">
            <v>SUDECAP</v>
          </cell>
          <cell r="C3444" t="str">
            <v>ELETRODUTO GALV. À QUENTE, PESADO, PAREDE 2,25MM, 3/4", CONF. ABNT NBR 5598 OU EQUIVALENTE</v>
          </cell>
          <cell r="D3444" t="str">
            <v>M</v>
          </cell>
          <cell r="E3444">
            <v>27.97</v>
          </cell>
        </row>
        <row r="3445">
          <cell r="A3445" t="str">
            <v>74.02.12</v>
          </cell>
          <cell r="B3445" t="str">
            <v>SUDECAP</v>
          </cell>
          <cell r="C3445" t="str">
            <v>ELETRODUTO GALV. À QUENTE, PESADO, PAREDE 2,65MM, 1", CONF. ABNT NBR 5598 OU EQUIVALENTE</v>
          </cell>
          <cell r="D3445" t="str">
            <v>M</v>
          </cell>
          <cell r="E3445">
            <v>39.31</v>
          </cell>
        </row>
        <row r="3446">
          <cell r="A3446" t="str">
            <v>74.02.13</v>
          </cell>
          <cell r="B3446" t="str">
            <v>SUDECAP</v>
          </cell>
          <cell r="C3446" t="str">
            <v>ELETRODUTO GALV. À QUENTE, PESADO, PAREDE 2,65MM, 1 1/4", CONF. ABNT NBR 5598 OU EQUIVALENTE</v>
          </cell>
          <cell r="D3446" t="str">
            <v>M</v>
          </cell>
          <cell r="E3446">
            <v>46.67</v>
          </cell>
        </row>
        <row r="3447">
          <cell r="A3447" t="str">
            <v>74.02.14</v>
          </cell>
          <cell r="B3447" t="str">
            <v>SUDECAP</v>
          </cell>
          <cell r="C3447" t="str">
            <v>ELETRODUTO GALV. À QUENTE, PESADO, PAREDE 3,00MM, 1 1/2", CONF. ABNT NBR 5598 OU EQUIVALENTE</v>
          </cell>
          <cell r="D3447" t="str">
            <v>M</v>
          </cell>
          <cell r="E3447">
            <v>68.209999999999994</v>
          </cell>
        </row>
        <row r="3448">
          <cell r="A3448" t="str">
            <v>74.02.15</v>
          </cell>
          <cell r="B3448" t="str">
            <v>SUDECAP</v>
          </cell>
          <cell r="C3448" t="str">
            <v>ELETRODUTO GALV. À QUENTE, PESADO, PAREDE 3,00MM, 2", CONF. ABNT NBR 5598 OU EQUIVALENTE</v>
          </cell>
          <cell r="D3448" t="str">
            <v>M</v>
          </cell>
          <cell r="E3448">
            <v>85.93</v>
          </cell>
        </row>
        <row r="3449">
          <cell r="A3449" t="str">
            <v>74.02.16</v>
          </cell>
          <cell r="B3449" t="str">
            <v>SUDECAP</v>
          </cell>
          <cell r="C3449" t="str">
            <v>ELETRODUTO GALV. À QUENTE, PESADO, PAREDE 3,35MM, 2 1/2", CONF. ABNT NBR 5598 OU EQUIVALENTE</v>
          </cell>
          <cell r="D3449" t="str">
            <v>M</v>
          </cell>
          <cell r="E3449">
            <v>87.1</v>
          </cell>
        </row>
        <row r="3450">
          <cell r="A3450" t="str">
            <v>74.02.17</v>
          </cell>
          <cell r="B3450" t="str">
            <v>SUDECAP</v>
          </cell>
          <cell r="C3450" t="str">
            <v>ELETRODUTO GALV. À QUENTE, PESADO, PAREDE 3,35MM, 3", CONF. ABNT NBR 5598 OU EQUIVALENTE</v>
          </cell>
          <cell r="D3450" t="str">
            <v>M</v>
          </cell>
          <cell r="E3450">
            <v>143.35</v>
          </cell>
        </row>
        <row r="3451">
          <cell r="A3451" t="str">
            <v>74.03.01</v>
          </cell>
          <cell r="B3451" t="str">
            <v>SUDECAP</v>
          </cell>
          <cell r="C3451" t="str">
            <v>ELETROCALHA GALV PERFURADA CH.24 SEM TAMPA 100X50 MM</v>
          </cell>
          <cell r="D3451" t="str">
            <v>M</v>
          </cell>
          <cell r="E3451">
            <v>20.98</v>
          </cell>
        </row>
        <row r="3452">
          <cell r="A3452" t="str">
            <v>74.03.02</v>
          </cell>
          <cell r="B3452" t="str">
            <v>SUDECAP</v>
          </cell>
          <cell r="C3452" t="str">
            <v>ELETROCALHA GALV PERFURADA CH.24 SEM TAMPA 100X75 MM</v>
          </cell>
          <cell r="D3452" t="str">
            <v>M</v>
          </cell>
          <cell r="E3452">
            <v>28.34</v>
          </cell>
        </row>
        <row r="3453">
          <cell r="A3453" t="str">
            <v>74.03.03</v>
          </cell>
          <cell r="B3453" t="str">
            <v>SUDECAP</v>
          </cell>
          <cell r="C3453" t="str">
            <v>ELETROCALHA GALV PERFURADA CH.24 SEM TAMPA 100X100 MM</v>
          </cell>
          <cell r="D3453" t="str">
            <v>M</v>
          </cell>
          <cell r="E3453">
            <v>35.4</v>
          </cell>
        </row>
        <row r="3454">
          <cell r="A3454" t="str">
            <v>74.03.04</v>
          </cell>
          <cell r="B3454" t="str">
            <v>SUDECAP</v>
          </cell>
          <cell r="C3454" t="str">
            <v>ELETROCALHA GALV PERFURADA CH.24 SEM TAMPA 150X50 MM</v>
          </cell>
          <cell r="D3454" t="str">
            <v>M</v>
          </cell>
          <cell r="E3454">
            <v>29.98</v>
          </cell>
        </row>
        <row r="3455">
          <cell r="A3455" t="str">
            <v>74.03.05</v>
          </cell>
          <cell r="B3455" t="str">
            <v>SUDECAP</v>
          </cell>
          <cell r="C3455" t="str">
            <v>ELETROCALHA GALV PERFURADA CH.24 SEM TAMPA 200X100 MM</v>
          </cell>
          <cell r="D3455" t="str">
            <v>M</v>
          </cell>
          <cell r="E3455">
            <v>44.83</v>
          </cell>
        </row>
        <row r="3456">
          <cell r="A3456" t="str">
            <v>74.03.06</v>
          </cell>
          <cell r="B3456" t="str">
            <v>SUDECAP</v>
          </cell>
          <cell r="C3456" t="str">
            <v>ELETROCALHA GALV PERFURADA CH.24 SEM TAMPA 400X100 MM</v>
          </cell>
          <cell r="D3456" t="str">
            <v>M</v>
          </cell>
          <cell r="E3456">
            <v>95.2</v>
          </cell>
        </row>
        <row r="3457">
          <cell r="A3457" t="str">
            <v>74.03.10</v>
          </cell>
          <cell r="B3457" t="str">
            <v>SUDECAP</v>
          </cell>
          <cell r="C3457" t="str">
            <v>PERFILADO PERFURADO CH.22 GALV. SEM TAMPA 38x38MM</v>
          </cell>
          <cell r="D3457" t="str">
            <v>M</v>
          </cell>
          <cell r="E3457">
            <v>12.79</v>
          </cell>
        </row>
        <row r="3458">
          <cell r="A3458" t="str">
            <v>74.04.01</v>
          </cell>
          <cell r="B3458" t="str">
            <v>SUDECAP</v>
          </cell>
          <cell r="C3458" t="str">
            <v>TAMPA DE ENCAIXE PARA ELETROCALHA 100X50MM</v>
          </cell>
          <cell r="D3458" t="str">
            <v>M</v>
          </cell>
          <cell r="E3458">
            <v>8.4</v>
          </cell>
        </row>
        <row r="3459">
          <cell r="A3459" t="str">
            <v>74.04.02</v>
          </cell>
          <cell r="B3459" t="str">
            <v>SUDECAP</v>
          </cell>
          <cell r="C3459" t="str">
            <v>TAMPA DE ENCAIXE PARA ELETROCALHA 100X75 MM</v>
          </cell>
          <cell r="D3459" t="str">
            <v>M</v>
          </cell>
          <cell r="E3459">
            <v>12.5</v>
          </cell>
        </row>
        <row r="3460">
          <cell r="A3460" t="str">
            <v>74.04.03</v>
          </cell>
          <cell r="B3460" t="str">
            <v>SUDECAP</v>
          </cell>
          <cell r="C3460" t="str">
            <v>TAMPA DE ENCAIXE PARA ELETROCALHA 100X100MM</v>
          </cell>
          <cell r="D3460" t="str">
            <v>M</v>
          </cell>
          <cell r="E3460">
            <v>12.5</v>
          </cell>
        </row>
        <row r="3461">
          <cell r="A3461" t="str">
            <v>74.04.04</v>
          </cell>
          <cell r="B3461" t="str">
            <v>SUDECAP</v>
          </cell>
          <cell r="C3461" t="str">
            <v>TAMPA DE ENCAIXE PARA ELETROCALHA 150X50MM</v>
          </cell>
          <cell r="D3461" t="str">
            <v>M</v>
          </cell>
          <cell r="E3461">
            <v>14.86</v>
          </cell>
        </row>
        <row r="3462">
          <cell r="A3462" t="str">
            <v>74.04.05</v>
          </cell>
          <cell r="B3462" t="str">
            <v>SUDECAP</v>
          </cell>
          <cell r="C3462" t="str">
            <v>TAMPA DE ENCAIXE PARA ELETROCALHA 200X100MM</v>
          </cell>
          <cell r="D3462" t="str">
            <v>M</v>
          </cell>
          <cell r="E3462">
            <v>19</v>
          </cell>
        </row>
        <row r="3463">
          <cell r="A3463" t="str">
            <v>74.04.06</v>
          </cell>
          <cell r="B3463" t="str">
            <v>SUDECAP</v>
          </cell>
          <cell r="C3463" t="str">
            <v>TAMPA DE ENCAIXE PARA ELETROCALHA 400X100MM</v>
          </cell>
          <cell r="D3463" t="str">
            <v>M</v>
          </cell>
          <cell r="E3463">
            <v>42.87</v>
          </cell>
        </row>
        <row r="3464">
          <cell r="A3464" t="str">
            <v>74.04.09</v>
          </cell>
          <cell r="B3464" t="str">
            <v>SUDECAP</v>
          </cell>
          <cell r="C3464" t="str">
            <v>TAMPA DE ENCAIXE PARA PERFILADO 38 x 38 MM</v>
          </cell>
          <cell r="D3464" t="str">
            <v>M</v>
          </cell>
          <cell r="E3464">
            <v>8.57</v>
          </cell>
        </row>
        <row r="3465">
          <cell r="A3465" t="str">
            <v>74.04.11</v>
          </cell>
          <cell r="B3465" t="str">
            <v>SUDECAP</v>
          </cell>
          <cell r="C3465" t="str">
            <v>TAMPA P/ CURVA HORIZONTAL 90° P/ ELETROC. 100X50 MM</v>
          </cell>
          <cell r="D3465" t="str">
            <v>UN</v>
          </cell>
          <cell r="E3465">
            <v>6.95</v>
          </cell>
        </row>
        <row r="3466">
          <cell r="A3466" t="str">
            <v>74.04.12</v>
          </cell>
          <cell r="B3466" t="str">
            <v>SUDECAP</v>
          </cell>
          <cell r="C3466" t="str">
            <v>TAMPA P/ CURVA HORIZONTAL 90° P/ ELETROC. 100X75 MM</v>
          </cell>
          <cell r="D3466" t="str">
            <v>UN</v>
          </cell>
          <cell r="E3466">
            <v>9.4</v>
          </cell>
        </row>
        <row r="3467">
          <cell r="A3467" t="str">
            <v>74.04.13</v>
          </cell>
          <cell r="B3467" t="str">
            <v>SUDECAP</v>
          </cell>
          <cell r="C3467" t="str">
            <v>TAMPA P/ CURVA HORIZONTAL 90° P/ ELETROC. 100X100 MM</v>
          </cell>
          <cell r="D3467" t="str">
            <v>UN</v>
          </cell>
          <cell r="E3467">
            <v>9.4</v>
          </cell>
        </row>
        <row r="3468">
          <cell r="A3468" t="str">
            <v>74.04.14</v>
          </cell>
          <cell r="B3468" t="str">
            <v>SUDECAP</v>
          </cell>
          <cell r="C3468" t="str">
            <v>TAMPA P/ CURVA HORIZONTAL 90° P/ ELETROC. 150X50 MM</v>
          </cell>
          <cell r="D3468" t="str">
            <v>UN</v>
          </cell>
          <cell r="E3468">
            <v>16.28</v>
          </cell>
        </row>
        <row r="3469">
          <cell r="A3469" t="str">
            <v>74.04.15</v>
          </cell>
          <cell r="B3469" t="str">
            <v>SUDECAP</v>
          </cell>
          <cell r="C3469" t="str">
            <v>TAMPA P/ CURVA HORIZONTAL 90° P/ ELETROC. 200X100MM</v>
          </cell>
          <cell r="D3469" t="str">
            <v>UN</v>
          </cell>
          <cell r="E3469">
            <v>19.809999999999999</v>
          </cell>
        </row>
        <row r="3470">
          <cell r="A3470" t="str">
            <v>74.04.16</v>
          </cell>
          <cell r="B3470" t="str">
            <v>SUDECAP</v>
          </cell>
          <cell r="C3470" t="str">
            <v>TAMPA P/ CURVA HORIZONTAL 90° P/ ELETROC. 400X100MM</v>
          </cell>
          <cell r="D3470" t="str">
            <v>UN</v>
          </cell>
          <cell r="E3470">
            <v>52.25</v>
          </cell>
        </row>
        <row r="3471">
          <cell r="A3471" t="str">
            <v>74.04.17</v>
          </cell>
          <cell r="B3471" t="str">
            <v>SUDECAP</v>
          </cell>
          <cell r="C3471" t="str">
            <v>TAMPA P/ CURVA VERTICAL 90° P/ ELETROC. 100X50 MM</v>
          </cell>
          <cell r="D3471" t="str">
            <v>UN</v>
          </cell>
          <cell r="E3471">
            <v>6.95</v>
          </cell>
        </row>
        <row r="3472">
          <cell r="A3472" t="str">
            <v>74.04.18</v>
          </cell>
          <cell r="B3472" t="str">
            <v>SUDECAP</v>
          </cell>
          <cell r="C3472" t="str">
            <v>TAMPA P/ CURVA VERTICAL 90° P/ ELETROC. 100X75 MM</v>
          </cell>
          <cell r="D3472" t="str">
            <v>UN</v>
          </cell>
          <cell r="E3472">
            <v>8.06</v>
          </cell>
        </row>
        <row r="3473">
          <cell r="A3473" t="str">
            <v>74.04.19</v>
          </cell>
          <cell r="B3473" t="str">
            <v>SUDECAP</v>
          </cell>
          <cell r="C3473" t="str">
            <v>TAMPA P/ CURVA VERTICAL 90° P/ ELETROC. 100X100 MM</v>
          </cell>
          <cell r="D3473" t="str">
            <v>UN</v>
          </cell>
          <cell r="E3473">
            <v>8.06</v>
          </cell>
        </row>
        <row r="3474">
          <cell r="A3474" t="str">
            <v>74.04.20</v>
          </cell>
          <cell r="B3474" t="str">
            <v>SUDECAP</v>
          </cell>
          <cell r="C3474" t="str">
            <v>TAMPA P/ CURVA VERTICAL 90° P/ ELETROC. 150X50 MM</v>
          </cell>
          <cell r="D3474" t="str">
            <v>UN</v>
          </cell>
          <cell r="E3474">
            <v>11.38</v>
          </cell>
        </row>
        <row r="3475">
          <cell r="A3475" t="str">
            <v>74.04.21</v>
          </cell>
          <cell r="B3475" t="str">
            <v>SUDECAP</v>
          </cell>
          <cell r="C3475" t="str">
            <v>TAMPA P/ CURVA VERTICAL 90° P/ ELETROC. 200X100 MM</v>
          </cell>
          <cell r="D3475" t="str">
            <v>UN</v>
          </cell>
          <cell r="E3475">
            <v>15.76</v>
          </cell>
        </row>
        <row r="3476">
          <cell r="A3476" t="str">
            <v>74.04.22</v>
          </cell>
          <cell r="B3476" t="str">
            <v>SUDECAP</v>
          </cell>
          <cell r="C3476" t="str">
            <v>TAMPA P/ CURVA VERTICAL 90° P/ ELETROC. 400X100 MM</v>
          </cell>
          <cell r="D3476" t="str">
            <v>UN</v>
          </cell>
          <cell r="E3476">
            <v>31.7</v>
          </cell>
        </row>
        <row r="3477">
          <cell r="A3477" t="str">
            <v>74.04.23</v>
          </cell>
          <cell r="B3477" t="str">
            <v>SUDECAP</v>
          </cell>
          <cell r="C3477" t="str">
            <v>TAMPA P/DERIVAÇÃO EM "T" HORIZ. 90° P/ ELET. 100X50 MM</v>
          </cell>
          <cell r="D3477" t="str">
            <v>UN</v>
          </cell>
          <cell r="E3477">
            <v>10.5</v>
          </cell>
        </row>
        <row r="3478">
          <cell r="A3478" t="str">
            <v>74.04.24</v>
          </cell>
          <cell r="B3478" t="str">
            <v>SUDECAP</v>
          </cell>
          <cell r="C3478" t="str">
            <v>TAMPA P/DERIVAÇÃO EM "T" HORIZ. 90° P/ ELET. 100X75 MM</v>
          </cell>
          <cell r="D3478" t="str">
            <v>UN</v>
          </cell>
          <cell r="E3478">
            <v>14.8</v>
          </cell>
        </row>
        <row r="3479">
          <cell r="A3479" t="str">
            <v>74.04.25</v>
          </cell>
          <cell r="B3479" t="str">
            <v>SUDECAP</v>
          </cell>
          <cell r="C3479" t="str">
            <v>TAMPA P/DERIVAÇÃO EM "T" HORIZ. 90° P/ ELET. 100X100 MM</v>
          </cell>
          <cell r="D3479" t="str">
            <v>UN</v>
          </cell>
          <cell r="E3479">
            <v>14.8</v>
          </cell>
        </row>
        <row r="3480">
          <cell r="A3480" t="str">
            <v>74.04.26</v>
          </cell>
          <cell r="B3480" t="str">
            <v>SUDECAP</v>
          </cell>
          <cell r="C3480" t="str">
            <v>TAMPA P/DERIVAÇÃO EM "T" HORIZ. 90° P/ ELET. 150X50 MM</v>
          </cell>
          <cell r="D3480" t="str">
            <v>UN</v>
          </cell>
          <cell r="E3480">
            <v>18.43</v>
          </cell>
        </row>
        <row r="3481">
          <cell r="A3481" t="str">
            <v>74.04.27</v>
          </cell>
          <cell r="B3481" t="str">
            <v>SUDECAP</v>
          </cell>
          <cell r="C3481" t="str">
            <v>TAMPA P/DERIVAÇÃO EM "T" HORIZ. 90° P/ ELET. 200X100 MM</v>
          </cell>
          <cell r="D3481" t="str">
            <v>UN</v>
          </cell>
          <cell r="E3481">
            <v>29.95</v>
          </cell>
        </row>
        <row r="3482">
          <cell r="A3482" t="str">
            <v>74.04.28</v>
          </cell>
          <cell r="B3482" t="str">
            <v>SUDECAP</v>
          </cell>
          <cell r="C3482" t="str">
            <v>TAMPA P/DERIVAÇÃO EM "T" HORIZ. 90° P/ ELET. 400X100 MM</v>
          </cell>
          <cell r="D3482" t="str">
            <v>UN</v>
          </cell>
          <cell r="E3482">
            <v>71.430000000000007</v>
          </cell>
        </row>
        <row r="3483">
          <cell r="A3483" t="str">
            <v>74.04.30</v>
          </cell>
          <cell r="B3483" t="str">
            <v>SUDECAP</v>
          </cell>
          <cell r="C3483" t="str">
            <v>VERGALHÃO DE AÇO ROSCA TOTAL D=1/4" L=3000MM</v>
          </cell>
          <cell r="D3483" t="str">
            <v>M</v>
          </cell>
          <cell r="E3483">
            <v>6.13</v>
          </cell>
        </row>
        <row r="3484">
          <cell r="A3484" t="str">
            <v>74.04.31</v>
          </cell>
          <cell r="B3484" t="str">
            <v>SUDECAP</v>
          </cell>
          <cell r="C3484" t="str">
            <v>VERGALHÃO DE AÇO ROSCA TOTAL D=3/8" L=3000MM</v>
          </cell>
          <cell r="D3484" t="str">
            <v>M</v>
          </cell>
          <cell r="E3484">
            <v>25.57</v>
          </cell>
        </row>
        <row r="3485">
          <cell r="A3485" t="str">
            <v>74.04.33</v>
          </cell>
          <cell r="B3485" t="str">
            <v>SUDECAP</v>
          </cell>
          <cell r="C3485" t="str">
            <v xml:space="preserve">SUPORTE VERTICAL P /ELETROCALHA 100X50 MM  </v>
          </cell>
          <cell r="D3485" t="str">
            <v>UN</v>
          </cell>
          <cell r="E3485">
            <v>3.78</v>
          </cell>
        </row>
        <row r="3486">
          <cell r="A3486" t="str">
            <v>74.04.34</v>
          </cell>
          <cell r="B3486" t="str">
            <v>SUDECAP</v>
          </cell>
          <cell r="C3486" t="str">
            <v>SUPORTE VERTICAL P/ ELETROCALHA 100X75 MM</v>
          </cell>
          <cell r="D3486" t="str">
            <v>UN</v>
          </cell>
          <cell r="E3486">
            <v>4.91</v>
          </cell>
        </row>
        <row r="3487">
          <cell r="A3487" t="str">
            <v>74.04.35</v>
          </cell>
          <cell r="B3487" t="str">
            <v>SUDECAP</v>
          </cell>
          <cell r="C3487" t="str">
            <v>SUPORTE VERTICAL P/ELETROCALHA 100X100 MM</v>
          </cell>
          <cell r="D3487" t="str">
            <v>UN</v>
          </cell>
          <cell r="E3487">
            <v>4.91</v>
          </cell>
        </row>
        <row r="3488">
          <cell r="A3488" t="str">
            <v>74.04.36</v>
          </cell>
          <cell r="B3488" t="str">
            <v>SUDECAP</v>
          </cell>
          <cell r="C3488" t="str">
            <v>SUPORTE VERTICAL P/ELETROCALHA 150X75 MM</v>
          </cell>
          <cell r="D3488" t="str">
            <v>UN</v>
          </cell>
          <cell r="E3488">
            <v>6.36</v>
          </cell>
        </row>
        <row r="3489">
          <cell r="A3489" t="str">
            <v>74.04.37</v>
          </cell>
          <cell r="B3489" t="str">
            <v>SUDECAP</v>
          </cell>
          <cell r="C3489" t="str">
            <v xml:space="preserve">SUPORTE VERTICAL P/ELETROCALHA 200X100 MM </v>
          </cell>
          <cell r="D3489" t="str">
            <v>UN</v>
          </cell>
          <cell r="E3489">
            <v>8.2200000000000006</v>
          </cell>
        </row>
        <row r="3490">
          <cell r="A3490" t="str">
            <v>74.04.40</v>
          </cell>
          <cell r="B3490" t="str">
            <v>SUDECAP</v>
          </cell>
          <cell r="C3490" t="str">
            <v>CURVA HORIZONTAL 90° GALV. P/ ELETROC. 100X50MM</v>
          </cell>
          <cell r="D3490" t="str">
            <v>UN</v>
          </cell>
          <cell r="E3490">
            <v>12.08</v>
          </cell>
        </row>
        <row r="3491">
          <cell r="A3491" t="str">
            <v>74.04.41</v>
          </cell>
          <cell r="B3491" t="str">
            <v>SUDECAP</v>
          </cell>
          <cell r="C3491" t="str">
            <v>CURVA HORIZONTAL 90° GALV.  P/ ELETROC. 100X75MM</v>
          </cell>
          <cell r="D3491" t="str">
            <v>UN</v>
          </cell>
          <cell r="E3491">
            <v>11.37</v>
          </cell>
        </row>
        <row r="3492">
          <cell r="A3492" t="str">
            <v>74.04.42</v>
          </cell>
          <cell r="B3492" t="str">
            <v>SUDECAP</v>
          </cell>
          <cell r="C3492" t="str">
            <v>CURVA HORIZONTAL 90° GALV.  P/ ELETROC. 100X100 MM</v>
          </cell>
          <cell r="D3492" t="str">
            <v>UN</v>
          </cell>
          <cell r="E3492">
            <v>13.81</v>
          </cell>
        </row>
        <row r="3493">
          <cell r="A3493" t="str">
            <v>74.04.43</v>
          </cell>
          <cell r="B3493" t="str">
            <v>SUDECAP</v>
          </cell>
          <cell r="C3493" t="str">
            <v>CURVA HORIZONTAL 90°  GALV.  P/ ELETROC.  150X50 MM</v>
          </cell>
          <cell r="D3493" t="str">
            <v>UN</v>
          </cell>
          <cell r="E3493">
            <v>12.5</v>
          </cell>
        </row>
        <row r="3494">
          <cell r="A3494" t="str">
            <v>74.04.44</v>
          </cell>
          <cell r="B3494" t="str">
            <v>SUDECAP</v>
          </cell>
          <cell r="C3494" t="str">
            <v>CURVA HORIZONTAL  90° GALV.   P/ ELETROC. 200X100 MM</v>
          </cell>
          <cell r="D3494" t="str">
            <v>UN</v>
          </cell>
          <cell r="E3494">
            <v>32.4</v>
          </cell>
        </row>
        <row r="3495">
          <cell r="A3495" t="str">
            <v>74.04.45</v>
          </cell>
          <cell r="B3495" t="str">
            <v>SUDECAP</v>
          </cell>
          <cell r="C3495" t="str">
            <v>CURVA HORIZONTAL 90° GALV. P/ ELETROC. 400X100 MM</v>
          </cell>
          <cell r="D3495" t="str">
            <v>UN</v>
          </cell>
          <cell r="E3495">
            <v>73.5</v>
          </cell>
        </row>
        <row r="3496">
          <cell r="A3496" t="str">
            <v>74.04.48</v>
          </cell>
          <cell r="B3496" t="str">
            <v>SUDECAP</v>
          </cell>
          <cell r="C3496" t="str">
            <v>CURVA VERT. MULTI FUNÇÃO 45°/90°  P/ ELET. 100X50MM</v>
          </cell>
          <cell r="D3496" t="str">
            <v>UN</v>
          </cell>
          <cell r="E3496">
            <v>24.16</v>
          </cell>
        </row>
        <row r="3497">
          <cell r="A3497" t="str">
            <v>74.04.49</v>
          </cell>
          <cell r="B3497" t="str">
            <v>SUDECAP</v>
          </cell>
          <cell r="C3497" t="str">
            <v>CURVA VERT. MULTI FUNÇÃO 45°/ 90°  P/ ELET. 100X75 MM</v>
          </cell>
          <cell r="D3497" t="str">
            <v>UN</v>
          </cell>
          <cell r="E3497">
            <v>12.82</v>
          </cell>
        </row>
        <row r="3498">
          <cell r="A3498" t="str">
            <v>74.04.50</v>
          </cell>
          <cell r="B3498" t="str">
            <v>SUDECAP</v>
          </cell>
          <cell r="C3498" t="str">
            <v>CURVA VERT. MULTI FUNÇÃO 45°/ 90°  P/ ELET. 100X100 MM</v>
          </cell>
          <cell r="D3498" t="str">
            <v>UN</v>
          </cell>
          <cell r="E3498">
            <v>27.62</v>
          </cell>
        </row>
        <row r="3499">
          <cell r="A3499" t="str">
            <v>74.04.51</v>
          </cell>
          <cell r="B3499" t="str">
            <v>SUDECAP</v>
          </cell>
          <cell r="C3499" t="str">
            <v>CURVA VERT. MULTI FUNÇÃO 45°/ 90°  P/ ELET. 150X50 MM</v>
          </cell>
          <cell r="D3499" t="str">
            <v>UN</v>
          </cell>
          <cell r="E3499">
            <v>30.7</v>
          </cell>
        </row>
        <row r="3500">
          <cell r="A3500" t="str">
            <v>74.04.52</v>
          </cell>
          <cell r="B3500" t="str">
            <v>SUDECAP</v>
          </cell>
          <cell r="C3500" t="str">
            <v>CURVA VERT. MULTI FUNÇÃO 45°/ 90°  P/ ELET. 200X100 MM</v>
          </cell>
          <cell r="D3500" t="str">
            <v>UN</v>
          </cell>
          <cell r="E3500">
            <v>59.95</v>
          </cell>
        </row>
        <row r="3501">
          <cell r="A3501" t="str">
            <v>74.04.53</v>
          </cell>
          <cell r="B3501" t="str">
            <v>SUDECAP</v>
          </cell>
          <cell r="C3501" t="str">
            <v>CURVA VERT. MULTI FUNÇÃO 45°/ 90°  P/ ELET. 400X100 MM</v>
          </cell>
          <cell r="D3501" t="str">
            <v>UN</v>
          </cell>
          <cell r="E3501">
            <v>73.5</v>
          </cell>
        </row>
        <row r="3502">
          <cell r="A3502" t="str">
            <v>74.04.56</v>
          </cell>
          <cell r="B3502" t="str">
            <v>SUDECAP</v>
          </cell>
          <cell r="C3502" t="str">
            <v>DERIVAÇÃO EM T HORIZ. 90º GALV.P/ ELET. 100X50 MM</v>
          </cell>
          <cell r="D3502" t="str">
            <v>UN</v>
          </cell>
          <cell r="E3502">
            <v>26.16</v>
          </cell>
        </row>
        <row r="3503">
          <cell r="A3503" t="str">
            <v>74.04.57</v>
          </cell>
          <cell r="B3503" t="str">
            <v>SUDECAP</v>
          </cell>
          <cell r="C3503" t="str">
            <v>DERIVAÇÃO EM T HORIZ. 90º GALV.P/ ELET. 100X75 MM</v>
          </cell>
          <cell r="D3503" t="str">
            <v>UN</v>
          </cell>
          <cell r="E3503">
            <v>36.11</v>
          </cell>
        </row>
        <row r="3504">
          <cell r="A3504" t="str">
            <v>74.04.58</v>
          </cell>
          <cell r="B3504" t="str">
            <v>SUDECAP</v>
          </cell>
          <cell r="C3504" t="str">
            <v>DERIVAÇÃO EM T HORIZ. 90º GALV.P/ ELET. 100X100 MM</v>
          </cell>
          <cell r="D3504" t="str">
            <v>UN</v>
          </cell>
          <cell r="E3504">
            <v>39.5</v>
          </cell>
        </row>
        <row r="3505">
          <cell r="A3505" t="str">
            <v>74.04.59</v>
          </cell>
          <cell r="B3505" t="str">
            <v>SUDECAP</v>
          </cell>
          <cell r="C3505" t="str">
            <v>DERIVAÇÃO EM T HORIZ. 90º GALV.P/ ELET. 150X50 MM</v>
          </cell>
          <cell r="D3505" t="str">
            <v>UN</v>
          </cell>
          <cell r="E3505">
            <v>40.549999999999997</v>
          </cell>
        </row>
        <row r="3506">
          <cell r="A3506" t="str">
            <v>74.04.60</v>
          </cell>
          <cell r="B3506" t="str">
            <v>SUDECAP</v>
          </cell>
          <cell r="C3506" t="str">
            <v>DERIVAÇÃO EM T HORIZ. 90º GALV.P/ ELET. 200X100 MM</v>
          </cell>
          <cell r="D3506" t="str">
            <v>UN</v>
          </cell>
          <cell r="E3506">
            <v>60.21</v>
          </cell>
        </row>
        <row r="3507">
          <cell r="A3507" t="str">
            <v>74.04.61</v>
          </cell>
          <cell r="B3507" t="str">
            <v>SUDECAP</v>
          </cell>
          <cell r="C3507" t="str">
            <v>DERIVAÇÃO EM T HORIZ. 90º GALV.P/ ELET. 400X100 MM</v>
          </cell>
          <cell r="D3507" t="str">
            <v>UN</v>
          </cell>
          <cell r="E3507">
            <v>99.95</v>
          </cell>
        </row>
        <row r="3508">
          <cell r="A3508" t="str">
            <v>74.04.65</v>
          </cell>
          <cell r="B3508" t="str">
            <v>SUDECAP</v>
          </cell>
          <cell r="C3508" t="str">
            <v>FLANGE DE ACABAMENTO  GALV. P/ ELETROC. 100X50 MM</v>
          </cell>
          <cell r="D3508" t="str">
            <v>UN</v>
          </cell>
          <cell r="E3508">
            <v>4.96</v>
          </cell>
        </row>
        <row r="3509">
          <cell r="A3509" t="str">
            <v>74.04.66</v>
          </cell>
          <cell r="B3509" t="str">
            <v>SUDECAP</v>
          </cell>
          <cell r="C3509" t="str">
            <v>FLANGE DE ACABAMENTO  GALV. P/ ELETROC. 100X75 MM</v>
          </cell>
          <cell r="D3509" t="str">
            <v>UN</v>
          </cell>
          <cell r="E3509">
            <v>7</v>
          </cell>
        </row>
        <row r="3510">
          <cell r="A3510" t="str">
            <v>74.04.67</v>
          </cell>
          <cell r="B3510" t="str">
            <v>SUDECAP</v>
          </cell>
          <cell r="C3510" t="str">
            <v>FLANGE DE ACABAMENTO  GALV. P/ ELETROC. 100X100 MM</v>
          </cell>
          <cell r="D3510" t="str">
            <v>UN</v>
          </cell>
          <cell r="E3510">
            <v>7.55</v>
          </cell>
        </row>
        <row r="3511">
          <cell r="A3511" t="str">
            <v>74.04.68</v>
          </cell>
          <cell r="B3511" t="str">
            <v>SUDECAP</v>
          </cell>
          <cell r="C3511" t="str">
            <v>FLANGE DE ACABAMENTO  GALV. P/ ELETROC. 150X50 MM</v>
          </cell>
          <cell r="D3511" t="str">
            <v>UN</v>
          </cell>
          <cell r="E3511">
            <v>5.9</v>
          </cell>
        </row>
        <row r="3512">
          <cell r="A3512" t="str">
            <v>74.04.69</v>
          </cell>
          <cell r="B3512" t="str">
            <v>SUDECAP</v>
          </cell>
          <cell r="C3512" t="str">
            <v>FLANGE DE ACABAMENTO  GALV. P/ ELETROC. 200X100 MM</v>
          </cell>
          <cell r="D3512" t="str">
            <v>UN</v>
          </cell>
          <cell r="E3512">
            <v>10.050000000000001</v>
          </cell>
        </row>
        <row r="3513">
          <cell r="A3513" t="str">
            <v>74.04.70</v>
          </cell>
          <cell r="B3513" t="str">
            <v>SUDECAP</v>
          </cell>
          <cell r="C3513" t="str">
            <v>FLANGE DE ACABAMENTO  GALV. P/ ELETROC. 400X100 MM</v>
          </cell>
          <cell r="D3513" t="str">
            <v>UN</v>
          </cell>
          <cell r="E3513">
            <v>18</v>
          </cell>
        </row>
        <row r="3514">
          <cell r="A3514" t="str">
            <v>74.04.75</v>
          </cell>
          <cell r="B3514" t="str">
            <v>SUDECAP</v>
          </cell>
          <cell r="C3514" t="str">
            <v>TERMINAL PARA ELETROCALHA GALV.  100X50 MM</v>
          </cell>
          <cell r="D3514" t="str">
            <v>UN</v>
          </cell>
          <cell r="E3514">
            <v>1.86</v>
          </cell>
        </row>
        <row r="3515">
          <cell r="A3515" t="str">
            <v>74.04.76</v>
          </cell>
          <cell r="B3515" t="str">
            <v>SUDECAP</v>
          </cell>
          <cell r="C3515" t="str">
            <v>TERMINAL PARA ELETROCALHA GALV. 100X75 MM</v>
          </cell>
          <cell r="D3515" t="str">
            <v>UN</v>
          </cell>
          <cell r="E3515">
            <v>2.3199999999999998</v>
          </cell>
        </row>
        <row r="3516">
          <cell r="A3516" t="str">
            <v>74.04.77</v>
          </cell>
          <cell r="B3516" t="str">
            <v>SUDECAP</v>
          </cell>
          <cell r="C3516" t="str">
            <v>TERMINAL PARA ELETROCALHA GALV. 100X10 0MM</v>
          </cell>
          <cell r="D3516" t="str">
            <v>UN</v>
          </cell>
          <cell r="E3516">
            <v>3.03</v>
          </cell>
        </row>
        <row r="3517">
          <cell r="A3517" t="str">
            <v>74.04.78</v>
          </cell>
          <cell r="B3517" t="str">
            <v>SUDECAP</v>
          </cell>
          <cell r="C3517" t="str">
            <v>TERMINAL PARA ELETROCALHA GALV. 150X50 MM</v>
          </cell>
          <cell r="D3517" t="str">
            <v>UN</v>
          </cell>
          <cell r="E3517">
            <v>2.36</v>
          </cell>
        </row>
        <row r="3518">
          <cell r="A3518" t="str">
            <v>74.04.79</v>
          </cell>
          <cell r="B3518" t="str">
            <v>SUDECAP</v>
          </cell>
          <cell r="C3518" t="str">
            <v>TERMINAL PARA ELETROCALHA GALV. 200X100 MM</v>
          </cell>
          <cell r="D3518" t="str">
            <v>UN</v>
          </cell>
          <cell r="E3518">
            <v>4.58</v>
          </cell>
        </row>
        <row r="3519">
          <cell r="A3519" t="str">
            <v>74.04.80</v>
          </cell>
          <cell r="B3519" t="str">
            <v>SUDECAP</v>
          </cell>
          <cell r="C3519" t="str">
            <v>TERMINAL PARA ELETROCALHA GALV. 400X100 MM</v>
          </cell>
          <cell r="D3519" t="str">
            <v>UN</v>
          </cell>
          <cell r="E3519">
            <v>10.050000000000001</v>
          </cell>
        </row>
        <row r="3520">
          <cell r="A3520" t="str">
            <v>74.04.85</v>
          </cell>
          <cell r="B3520" t="str">
            <v>SUDECAP</v>
          </cell>
          <cell r="C3520" t="str">
            <v>TALA RETA P/ EMENDA DE ELETROCALHA 50MM</v>
          </cell>
          <cell r="D3520" t="str">
            <v>UN</v>
          </cell>
          <cell r="E3520">
            <v>1.26</v>
          </cell>
        </row>
        <row r="3521">
          <cell r="A3521" t="str">
            <v>74.04.86</v>
          </cell>
          <cell r="B3521" t="str">
            <v>SUDECAP</v>
          </cell>
          <cell r="C3521" t="str">
            <v>TALA RETA P/ EMENDA DE ELETROCALHA 75MM</v>
          </cell>
          <cell r="D3521" t="str">
            <v>UN</v>
          </cell>
          <cell r="E3521">
            <v>1.88</v>
          </cell>
        </row>
        <row r="3522">
          <cell r="A3522" t="str">
            <v>74.04.87</v>
          </cell>
          <cell r="B3522" t="str">
            <v>SUDECAP</v>
          </cell>
          <cell r="C3522" t="str">
            <v>TALA RETA P/ EMENDA DE ELETROCALHA 100MM</v>
          </cell>
          <cell r="D3522" t="str">
            <v>UN</v>
          </cell>
          <cell r="E3522">
            <v>2.5099999999999998</v>
          </cell>
        </row>
        <row r="3523">
          <cell r="A3523" t="str">
            <v>74.04.90</v>
          </cell>
          <cell r="B3523" t="str">
            <v>SUDECAP</v>
          </cell>
          <cell r="C3523" t="str">
            <v>REDUÇÃO CONCENTRICA P/ELETROCALHA 150X50 MM P/100X50 MM</v>
          </cell>
          <cell r="D3523" t="str">
            <v>UN</v>
          </cell>
          <cell r="E3523">
            <v>20.88</v>
          </cell>
        </row>
        <row r="3524">
          <cell r="A3524" t="str">
            <v>74.04.93</v>
          </cell>
          <cell r="B3524" t="str">
            <v>SUDECAP</v>
          </cell>
          <cell r="C3524" t="str">
            <v>MATA JUNTA "H" PARA ELETROCALHA  L = 100 MM</v>
          </cell>
          <cell r="D3524" t="str">
            <v>UN</v>
          </cell>
          <cell r="E3524">
            <v>5.82</v>
          </cell>
        </row>
        <row r="3525">
          <cell r="A3525" t="str">
            <v>74.04.94</v>
          </cell>
          <cell r="B3525" t="str">
            <v>SUDECAP</v>
          </cell>
          <cell r="C3525" t="str">
            <v>MATA JUNTA "H" PARA ELETROCALHA  L = 150 MM</v>
          </cell>
          <cell r="D3525" t="str">
            <v>UN</v>
          </cell>
          <cell r="E3525">
            <v>4.8499999999999996</v>
          </cell>
        </row>
        <row r="3526">
          <cell r="A3526" t="str">
            <v>74.04.95</v>
          </cell>
          <cell r="B3526" t="str">
            <v>SUDECAP</v>
          </cell>
          <cell r="C3526" t="str">
            <v>MATA JUNTA "H" PARA ELETROCALHA  L = 200 MM</v>
          </cell>
          <cell r="D3526" t="str">
            <v>UN</v>
          </cell>
          <cell r="E3526">
            <v>7.76</v>
          </cell>
        </row>
        <row r="3527">
          <cell r="A3527" t="str">
            <v>74.04.96</v>
          </cell>
          <cell r="B3527" t="str">
            <v>SUDECAP</v>
          </cell>
          <cell r="C3527" t="str">
            <v>MATA JUNTA "H" PARA ELETROCALHA  L = 400 MM</v>
          </cell>
          <cell r="D3527" t="str">
            <v>UN</v>
          </cell>
          <cell r="E3527">
            <v>11.65</v>
          </cell>
        </row>
        <row r="3528">
          <cell r="A3528" t="str">
            <v>74.05.05</v>
          </cell>
          <cell r="B3528" t="str">
            <v>SUDECAP</v>
          </cell>
          <cell r="C3528" t="str">
            <v>GANCHO CURTO PARA PERFILADO</v>
          </cell>
          <cell r="D3528" t="str">
            <v>UN</v>
          </cell>
          <cell r="E3528">
            <v>3.15</v>
          </cell>
        </row>
        <row r="3529">
          <cell r="A3529" t="str">
            <v>74.05.07</v>
          </cell>
          <cell r="B3529" t="str">
            <v>SUDECAP</v>
          </cell>
          <cell r="C3529" t="str">
            <v>GANCHO CURTO PARA LUMINARIA</v>
          </cell>
          <cell r="D3529" t="str">
            <v>UN</v>
          </cell>
          <cell r="E3529">
            <v>4.59</v>
          </cell>
        </row>
        <row r="3530">
          <cell r="A3530" t="str">
            <v>74.05.08</v>
          </cell>
          <cell r="B3530" t="str">
            <v>SUDECAP</v>
          </cell>
          <cell r="C3530" t="str">
            <v>GANCHO LONGO PARA PERFILADO</v>
          </cell>
          <cell r="D3530" t="str">
            <v>UN</v>
          </cell>
          <cell r="E3530">
            <v>3.25</v>
          </cell>
        </row>
        <row r="3531">
          <cell r="A3531" t="str">
            <v>74.05.10</v>
          </cell>
          <cell r="B3531" t="str">
            <v>SUDECAP</v>
          </cell>
          <cell r="C3531" t="str">
            <v>SAIDA LATERAL DUPLA DE PERFILADO P/ELETRODUTO 3/4"</v>
          </cell>
          <cell r="D3531" t="str">
            <v>UN</v>
          </cell>
          <cell r="E3531">
            <v>4.29</v>
          </cell>
        </row>
        <row r="3532">
          <cell r="A3532" t="str">
            <v>74.05.11</v>
          </cell>
          <cell r="B3532" t="str">
            <v>SUDECAP</v>
          </cell>
          <cell r="C3532" t="str">
            <v>SAIDA FINAL DE PERFILADO P/ELETRODUTO 3/4"</v>
          </cell>
          <cell r="D3532" t="str">
            <v>UN</v>
          </cell>
          <cell r="E3532">
            <v>2.15</v>
          </cell>
        </row>
        <row r="3533">
          <cell r="A3533" t="str">
            <v>74.05.12</v>
          </cell>
          <cell r="B3533" t="str">
            <v>SUDECAP</v>
          </cell>
          <cell r="C3533" t="str">
            <v>SAIDA SUPERIOR DE PERFILADO P/ELETRODUTO 3/4"</v>
          </cell>
          <cell r="D3533" t="str">
            <v>UN</v>
          </cell>
          <cell r="E3533">
            <v>2.75</v>
          </cell>
        </row>
        <row r="3534">
          <cell r="A3534" t="str">
            <v>74.05.15</v>
          </cell>
          <cell r="B3534" t="str">
            <v>SUDECAP</v>
          </cell>
          <cell r="C3534" t="str">
            <v>PROLONGADOR SEXTAVADO GALV. P/  TIRANTE 1/4"X50  MM</v>
          </cell>
          <cell r="D3534" t="str">
            <v>UN</v>
          </cell>
          <cell r="E3534">
            <v>4.8600000000000003</v>
          </cell>
        </row>
        <row r="3535">
          <cell r="A3535" t="str">
            <v>74.05.18</v>
          </cell>
          <cell r="B3535" t="str">
            <v>SUDECAP</v>
          </cell>
          <cell r="C3535" t="str">
            <v>JUNÇÃO INTERNA "I" P/PERFILADO 38X38MM</v>
          </cell>
          <cell r="D3535" t="str">
            <v>UN</v>
          </cell>
          <cell r="E3535">
            <v>2.8</v>
          </cell>
        </row>
        <row r="3536">
          <cell r="A3536" t="str">
            <v>74.05.19</v>
          </cell>
          <cell r="B3536" t="str">
            <v>SUDECAP</v>
          </cell>
          <cell r="C3536" t="str">
            <v>JUNÇÃO INTERNA "L" P/PERFILADO 38X38MM</v>
          </cell>
          <cell r="D3536" t="str">
            <v>UN</v>
          </cell>
          <cell r="E3536">
            <v>5.55</v>
          </cell>
        </row>
        <row r="3537">
          <cell r="A3537" t="str">
            <v>74.05.20</v>
          </cell>
          <cell r="B3537" t="str">
            <v>SUDECAP</v>
          </cell>
          <cell r="C3537" t="str">
            <v>JUNÇÃO INTERNA "T" P/PERFILADO 38X38MM</v>
          </cell>
          <cell r="D3537" t="str">
            <v>UN</v>
          </cell>
          <cell r="E3537">
            <v>6.95</v>
          </cell>
        </row>
        <row r="3538">
          <cell r="A3538" t="str">
            <v>74.05.21</v>
          </cell>
          <cell r="B3538" t="str">
            <v>SUDECAP</v>
          </cell>
          <cell r="C3538" t="str">
            <v>JUNÇÃO INTERNA "X" P/PERFILADO 38X38MM</v>
          </cell>
          <cell r="D3538" t="str">
            <v>UN</v>
          </cell>
          <cell r="E3538">
            <v>8.75</v>
          </cell>
        </row>
        <row r="3539">
          <cell r="A3539" t="str">
            <v>74.05.30</v>
          </cell>
          <cell r="B3539" t="str">
            <v>SUDECAP</v>
          </cell>
          <cell r="C3539" t="str">
            <v>PARAFUSO CABEÇA LENTILHA AUTOTRAVANTE 5/16"X1/2"</v>
          </cell>
          <cell r="D3539" t="str">
            <v>UN</v>
          </cell>
          <cell r="E3539">
            <v>0.84</v>
          </cell>
        </row>
        <row r="3540">
          <cell r="A3540" t="str">
            <v>74.05.31</v>
          </cell>
          <cell r="B3540" t="str">
            <v>SUDECAP</v>
          </cell>
          <cell r="C3540" t="str">
            <v>ARRUELA LISA 5/16"</v>
          </cell>
          <cell r="D3540" t="str">
            <v>UN</v>
          </cell>
          <cell r="E3540">
            <v>0.15</v>
          </cell>
        </row>
        <row r="3541">
          <cell r="A3541" t="str">
            <v>74.05.32</v>
          </cell>
          <cell r="B3541" t="str">
            <v>SUDECAP</v>
          </cell>
          <cell r="C3541" t="str">
            <v>PORCA SEXTAVADA 5/16"</v>
          </cell>
          <cell r="D3541" t="str">
            <v>UN</v>
          </cell>
          <cell r="E3541">
            <v>0.18</v>
          </cell>
        </row>
        <row r="3542">
          <cell r="A3542" t="str">
            <v>74.05.35</v>
          </cell>
          <cell r="B3542" t="str">
            <v>SUDECAP</v>
          </cell>
          <cell r="C3542" t="str">
            <v>CANTONEIRA ZZ ALTA</v>
          </cell>
          <cell r="D3542" t="str">
            <v>UN</v>
          </cell>
          <cell r="E3542">
            <v>2.6</v>
          </cell>
        </row>
        <row r="3543">
          <cell r="A3543" t="str">
            <v>74.05.37</v>
          </cell>
          <cell r="B3543" t="str">
            <v>SUDECAP</v>
          </cell>
          <cell r="C3543" t="str">
            <v>CHUMBADOR CBA COM PARAFUSO 5/16</v>
          </cell>
          <cell r="D3543" t="str">
            <v>UN</v>
          </cell>
          <cell r="E3543">
            <v>1.85</v>
          </cell>
        </row>
        <row r="3544">
          <cell r="A3544" t="str">
            <v>74.05.38</v>
          </cell>
          <cell r="B3544" t="str">
            <v>SUDECAP</v>
          </cell>
          <cell r="C3544" t="str">
            <v>ARRUELA LISA 1/4"</v>
          </cell>
          <cell r="D3544" t="str">
            <v>UN</v>
          </cell>
          <cell r="E3544">
            <v>0.09</v>
          </cell>
        </row>
        <row r="3545">
          <cell r="A3545" t="str">
            <v>74.05.39</v>
          </cell>
          <cell r="B3545" t="str">
            <v>SUDECAP</v>
          </cell>
          <cell r="C3545" t="str">
            <v>PORCA SEXTAVADA 1/4"</v>
          </cell>
          <cell r="D3545" t="str">
            <v>UN</v>
          </cell>
          <cell r="E3545">
            <v>0.27</v>
          </cell>
        </row>
        <row r="3546">
          <cell r="A3546" t="str">
            <v>74.05.40</v>
          </cell>
          <cell r="B3546" t="str">
            <v>SUDECAP</v>
          </cell>
          <cell r="C3546" t="str">
            <v>ARRUELA LISA 3/8"</v>
          </cell>
          <cell r="D3546" t="str">
            <v>UN</v>
          </cell>
          <cell r="E3546">
            <v>0.26</v>
          </cell>
        </row>
        <row r="3547">
          <cell r="A3547" t="str">
            <v>74.05.41</v>
          </cell>
          <cell r="B3547" t="str">
            <v>SUDECAP</v>
          </cell>
          <cell r="C3547" t="str">
            <v>PORCA SEXTAVADA 3/8"</v>
          </cell>
          <cell r="D3547" t="str">
            <v>UN</v>
          </cell>
          <cell r="E3547">
            <v>0.32</v>
          </cell>
        </row>
        <row r="3548">
          <cell r="A3548" t="str">
            <v>74.05.45</v>
          </cell>
          <cell r="B3548" t="str">
            <v>SUDECAP</v>
          </cell>
          <cell r="C3548" t="str">
            <v>PORCA LOSANGULAR COM PINO 5/16"</v>
          </cell>
          <cell r="D3548" t="str">
            <v>UN</v>
          </cell>
          <cell r="E3548">
            <v>2.08</v>
          </cell>
        </row>
        <row r="3549">
          <cell r="A3549" t="str">
            <v>74.05.46</v>
          </cell>
          <cell r="B3549" t="str">
            <v>SUDECAP</v>
          </cell>
          <cell r="C3549" t="str">
            <v>MÃO FRANCESA SIMPLES 100MM P/ ELETROCALHA</v>
          </cell>
          <cell r="D3549" t="str">
            <v>UN</v>
          </cell>
          <cell r="E3549">
            <v>7.4</v>
          </cell>
        </row>
        <row r="3550">
          <cell r="A3550" t="str">
            <v>74.05.47</v>
          </cell>
          <cell r="B3550" t="str">
            <v>SUDECAP</v>
          </cell>
          <cell r="C3550" t="str">
            <v>MÃO FRANCESA SIMPLES 200MM P/ ELETROCALHA</v>
          </cell>
          <cell r="D3550" t="str">
            <v>UN</v>
          </cell>
          <cell r="E3550">
            <v>9.65</v>
          </cell>
        </row>
        <row r="3551">
          <cell r="A3551" t="str">
            <v>74.05.48</v>
          </cell>
          <cell r="B3551" t="str">
            <v>SUDECAP</v>
          </cell>
          <cell r="C3551" t="str">
            <v>MÃO FRANCESA SIMPLES 400MM P/ ELETROCALHA</v>
          </cell>
          <cell r="D3551" t="str">
            <v>UN</v>
          </cell>
          <cell r="E3551">
            <v>17.899999999999999</v>
          </cell>
        </row>
        <row r="3552">
          <cell r="A3552" t="str">
            <v>74.05.49</v>
          </cell>
          <cell r="B3552" t="str">
            <v>SUDECAP</v>
          </cell>
          <cell r="C3552" t="str">
            <v>PARAFUSO CABEÇA REDONDA S-10  -6,3X50MM</v>
          </cell>
          <cell r="D3552" t="str">
            <v>UN</v>
          </cell>
          <cell r="E3552">
            <v>0.85</v>
          </cell>
        </row>
        <row r="3553">
          <cell r="A3553" t="str">
            <v>74.05.50</v>
          </cell>
          <cell r="B3553" t="str">
            <v>SUDECAP</v>
          </cell>
          <cell r="C3553" t="str">
            <v>BUCHA NYLON S-10</v>
          </cell>
          <cell r="D3553" t="str">
            <v>UN</v>
          </cell>
          <cell r="E3553">
            <v>0.39</v>
          </cell>
        </row>
        <row r="3554">
          <cell r="A3554" t="str">
            <v>74.05.60</v>
          </cell>
          <cell r="B3554" t="str">
            <v>SUDECAP</v>
          </cell>
          <cell r="C3554" t="str">
            <v>TOMADA 2P+T 20A 250V, CONJUNTO MONTADO PARA EMBUTIR 4" X 2" (PLACA + SUPORTE + MODULO)</v>
          </cell>
          <cell r="D3554" t="str">
            <v>UN</v>
          </cell>
          <cell r="E3554">
            <v>8.99</v>
          </cell>
        </row>
        <row r="3555">
          <cell r="A3555" t="str">
            <v>74.05.61</v>
          </cell>
          <cell r="B3555" t="str">
            <v>SUDECAP</v>
          </cell>
          <cell r="C3555" t="str">
            <v>TOMADA 2P+T 10A, 250V, CONJUNTO MONTADO PARA EMBUTIR 4" X 2" (PLACA + SUPORTE + MODULO)</v>
          </cell>
          <cell r="D3555" t="str">
            <v>UN</v>
          </cell>
          <cell r="E3555">
            <v>6.99</v>
          </cell>
        </row>
        <row r="3556">
          <cell r="A3556" t="str">
            <v>74.08.04</v>
          </cell>
          <cell r="B3556" t="str">
            <v>SUDECAP</v>
          </cell>
          <cell r="C3556" t="str">
            <v>CAIXA DE LUZ "4 X 2" EM ACO ESMALTADA</v>
          </cell>
          <cell r="D3556" t="str">
            <v>UN</v>
          </cell>
          <cell r="E3556">
            <v>1.9</v>
          </cell>
        </row>
        <row r="3557">
          <cell r="A3557" t="str">
            <v>74.08.05</v>
          </cell>
          <cell r="B3557" t="str">
            <v>SUDECAP</v>
          </cell>
          <cell r="C3557" t="str">
            <v>CAIXA DE LUZ "3 X 3" EM ACO ESMALTADA</v>
          </cell>
          <cell r="D3557" t="str">
            <v>UN</v>
          </cell>
          <cell r="E3557">
            <v>1.9</v>
          </cell>
        </row>
        <row r="3558">
          <cell r="A3558" t="str">
            <v>74.08.06</v>
          </cell>
          <cell r="B3558" t="str">
            <v>SUDECAP</v>
          </cell>
          <cell r="C3558" t="str">
            <v>CAIXA DE LUZ "4 X 4" EM ACO ESMALTADA</v>
          </cell>
          <cell r="D3558" t="str">
            <v>UN</v>
          </cell>
          <cell r="E3558">
            <v>3.6</v>
          </cell>
        </row>
        <row r="3559">
          <cell r="A3559" t="str">
            <v>74.08.07</v>
          </cell>
          <cell r="B3559" t="str">
            <v>SUDECAP</v>
          </cell>
          <cell r="C3559" t="str">
            <v>CX. PASSAGEM FE. ESMALTADO FUNDO MOVEL 2" P.THOMEU OU EQUIVALENTE</v>
          </cell>
          <cell r="D3559" t="str">
            <v>UN</v>
          </cell>
          <cell r="E3559">
            <v>5.3</v>
          </cell>
        </row>
        <row r="3560">
          <cell r="A3560" t="str">
            <v>74.08.08</v>
          </cell>
          <cell r="B3560" t="str">
            <v>SUDECAP</v>
          </cell>
          <cell r="C3560" t="str">
            <v>CAIXA DE PASSAGEM OCTOGONAL 4 X4, EM ACO ESMALTADA, COM FUNDO MOVEL SIMPLES</v>
          </cell>
          <cell r="D3560" t="str">
            <v>UN</v>
          </cell>
          <cell r="E3560">
            <v>3.8</v>
          </cell>
        </row>
        <row r="3561">
          <cell r="A3561" t="str">
            <v>74.08.09</v>
          </cell>
          <cell r="B3561" t="str">
            <v>SUDECAP</v>
          </cell>
          <cell r="C3561" t="str">
            <v>CAIXA DE FERRO ESMALTADO HEXAGONAL COM FUNDO MOVEL 3"</v>
          </cell>
          <cell r="D3561" t="str">
            <v>UN</v>
          </cell>
          <cell r="E3561">
            <v>2.36</v>
          </cell>
        </row>
        <row r="3562">
          <cell r="A3562" t="str">
            <v>74.08.10</v>
          </cell>
          <cell r="B3562" t="str">
            <v>SUDECAP</v>
          </cell>
          <cell r="C3562" t="str">
            <v>CAIXA DE PISO METÁLICA 4X2" PARA TOMADA</v>
          </cell>
          <cell r="D3562" t="str">
            <v>UN</v>
          </cell>
          <cell r="E3562">
            <v>11.05</v>
          </cell>
        </row>
        <row r="3563">
          <cell r="A3563" t="str">
            <v>74.08.12</v>
          </cell>
          <cell r="B3563" t="str">
            <v>SUDECAP</v>
          </cell>
          <cell r="C3563" t="str">
            <v>CAIXA DE FERRO ESMALTADO OCTOGONAL DUPLA COM FUNDO MÓVEL</v>
          </cell>
          <cell r="D3563" t="str">
            <v>UN</v>
          </cell>
          <cell r="E3563">
            <v>6.9</v>
          </cell>
        </row>
        <row r="3564">
          <cell r="A3564" t="str">
            <v>74.08.14</v>
          </cell>
          <cell r="B3564" t="str">
            <v>SUDECAP</v>
          </cell>
          <cell r="C3564" t="str">
            <v>CAIXA DE PASSAGEM N 2, DE EMBUTIR, PADRAO TELEBRAS, DIMENSOES 20 X 20 X 12 CM, EM CHAPA DE ACO GALVANIZADO</v>
          </cell>
          <cell r="D3564" t="str">
            <v>UN</v>
          </cell>
          <cell r="E3564">
            <v>29.12</v>
          </cell>
        </row>
        <row r="3565">
          <cell r="A3565" t="str">
            <v>74.08.16</v>
          </cell>
          <cell r="B3565" t="str">
            <v>SUDECAP</v>
          </cell>
          <cell r="C3565" t="str">
            <v>CAIXA DE PASSAGEM N 3, DE EMBUTIR, PADRAO TELEBRAS, DIMENSOES 40 X 40 X 12 CM, EM CHAPA DE ACO GALVANIZADO</v>
          </cell>
          <cell r="D3565" t="str">
            <v>UN</v>
          </cell>
          <cell r="E3565">
            <v>130.13</v>
          </cell>
        </row>
        <row r="3566">
          <cell r="A3566" t="str">
            <v>74.08.17</v>
          </cell>
          <cell r="B3566" t="str">
            <v>SUDECAP</v>
          </cell>
          <cell r="C3566" t="str">
            <v>CAIXA DE PASSAGEM N 4, DE SOBREPOR, PADRAO TELEBRAS, DIMENSOES 60 X 60 X *12* CM, EM CHAPA DE ACO GALVANIZADO</v>
          </cell>
          <cell r="D3566" t="str">
            <v>UN</v>
          </cell>
          <cell r="E3566">
            <v>314.45</v>
          </cell>
        </row>
        <row r="3567">
          <cell r="A3567" t="str">
            <v>74.08.18</v>
          </cell>
          <cell r="B3567" t="str">
            <v>SUDECAP</v>
          </cell>
          <cell r="C3567" t="str">
            <v>CAIXA DE PASSAGEM N 5, DE SOBREPOR, PADRAO TELEBRAS, DIMENSOES 80 X 80 X *12* CM, EM CHAPA DE ACO GALVANIZADO</v>
          </cell>
          <cell r="D3567" t="str">
            <v>UN</v>
          </cell>
          <cell r="E3567">
            <v>457.28</v>
          </cell>
        </row>
        <row r="3568">
          <cell r="A3568" t="str">
            <v>74.08.19</v>
          </cell>
          <cell r="B3568" t="str">
            <v>SUDECAP</v>
          </cell>
          <cell r="C3568" t="str">
            <v>TAMPAO FOFO SIMPLES, CLASSE A15 CARGA MAX 1,5 T, *550 X 1100* MM, REDE TELEFONE</v>
          </cell>
          <cell r="D3568" t="str">
            <v>UN</v>
          </cell>
          <cell r="E3568">
            <v>550</v>
          </cell>
        </row>
        <row r="3569">
          <cell r="A3569" t="str">
            <v>74.08.20</v>
          </cell>
          <cell r="B3569" t="str">
            <v>SUDECAP</v>
          </cell>
          <cell r="C3569" t="str">
            <v>TAMPAO FOFO SIMPLES COM BASE, CLASSE A15 CARGA MAX 1,5 T, *400 X 600* MM, REDE TELEFONE</v>
          </cell>
          <cell r="D3569" t="str">
            <v>UN</v>
          </cell>
          <cell r="E3569">
            <v>220</v>
          </cell>
        </row>
        <row r="3570">
          <cell r="A3570" t="str">
            <v>74.08.21</v>
          </cell>
          <cell r="B3570" t="str">
            <v>SUDECAP</v>
          </cell>
          <cell r="C3570" t="str">
            <v>CAIXA OCTOGONAL FUNDO MOVEL EM PVC 4"X4" AMARELA P/ELETRODUTO FLEXIVEL CORRUGADO</v>
          </cell>
          <cell r="D3570" t="str">
            <v>UN</v>
          </cell>
          <cell r="E3570">
            <v>8.58</v>
          </cell>
        </row>
        <row r="3571">
          <cell r="A3571" t="str">
            <v>74.08.22</v>
          </cell>
          <cell r="B3571" t="str">
            <v>SUDECAP</v>
          </cell>
          <cell r="C3571" t="str">
            <v>CAIXA DE PASSAGEM, EM PVC, DE 4" X 4", PARA ELETRODUTO FLEXIVEL CORRUGADO</v>
          </cell>
          <cell r="D3571" t="str">
            <v>UN</v>
          </cell>
          <cell r="E3571">
            <v>2.76</v>
          </cell>
        </row>
        <row r="3572">
          <cell r="A3572" t="str">
            <v>74.08.23</v>
          </cell>
          <cell r="B3572" t="str">
            <v>SUDECAP</v>
          </cell>
          <cell r="C3572" t="str">
            <v>CAIXA DE PASSAGEM EM PVC 4"X2" AMARELA P/ELETRODUTO FLEXIVEL CORRUGADO</v>
          </cell>
          <cell r="D3572" t="str">
            <v>UN</v>
          </cell>
          <cell r="E3572">
            <v>1.23</v>
          </cell>
        </row>
        <row r="3573">
          <cell r="A3573" t="str">
            <v>74.08.24</v>
          </cell>
          <cell r="B3573" t="str">
            <v>SUDECAP</v>
          </cell>
          <cell r="C3573" t="str">
            <v>CX.EMBUTIR 4X2" AQUATIC REF. 64221 PIAL LEGRAND OU EQUIVALENTE</v>
          </cell>
          <cell r="D3573" t="str">
            <v>UN</v>
          </cell>
          <cell r="E3573">
            <v>56.54</v>
          </cell>
        </row>
        <row r="3574">
          <cell r="A3574" t="str">
            <v>74.08.25</v>
          </cell>
          <cell r="B3574" t="str">
            <v>SUDECAP</v>
          </cell>
          <cell r="C3574" t="str">
            <v>CAIXA DE PASSAGEM EM PVC 4"X2" PRETA P/ELETRODUTO ROSCÁVEL/SOLDÁVEL</v>
          </cell>
          <cell r="D3574" t="str">
            <v>UN</v>
          </cell>
          <cell r="E3574">
            <v>1.25</v>
          </cell>
        </row>
        <row r="3575">
          <cell r="A3575" t="str">
            <v>74.08.26</v>
          </cell>
          <cell r="B3575" t="str">
            <v>SUDECAP</v>
          </cell>
          <cell r="C3575" t="str">
            <v>CAIXA DE PASSAGEM EM PVC 4"X4" AMARELA P/ELETRODUTO FLEXIVEL CORRUGADO</v>
          </cell>
          <cell r="D3575" t="str">
            <v>UN</v>
          </cell>
          <cell r="E3575">
            <v>3.37</v>
          </cell>
        </row>
        <row r="3576">
          <cell r="A3576" t="str">
            <v>74.08.27</v>
          </cell>
          <cell r="B3576" t="str">
            <v>SUDECAP</v>
          </cell>
          <cell r="C3576" t="str">
            <v>CAIXA OCTOGONAL FUNDO MOVEL EM PVC 3"X3" AMARELA P/ELETRODUTO FLEXIVEL CORRUGADO</v>
          </cell>
          <cell r="D3576" t="str">
            <v>UN</v>
          </cell>
          <cell r="E3576">
            <v>3.19</v>
          </cell>
        </row>
        <row r="3577">
          <cell r="A3577" t="str">
            <v>74.08.28</v>
          </cell>
          <cell r="B3577" t="str">
            <v>SUDECAP</v>
          </cell>
          <cell r="C3577" t="str">
            <v>CAIXA OCTOGONAL DE FUNDO MOVEL, EM PVC, DE 4" X 4", PARA ELETRODUTO FLEXIVEL CORRUGADO</v>
          </cell>
          <cell r="D3577" t="str">
            <v>UN</v>
          </cell>
          <cell r="E3577">
            <v>7.16</v>
          </cell>
        </row>
        <row r="3578">
          <cell r="A3578" t="str">
            <v>74.08.29</v>
          </cell>
          <cell r="B3578" t="str">
            <v>SUDECAP</v>
          </cell>
          <cell r="C3578" t="str">
            <v>CAIXA ZC PRE MOLDADA DE CONCRETO - CEMIG</v>
          </cell>
          <cell r="D3578" t="str">
            <v>UN</v>
          </cell>
          <cell r="E3578">
            <v>230</v>
          </cell>
        </row>
        <row r="3579">
          <cell r="A3579" t="str">
            <v>74.08.30</v>
          </cell>
          <cell r="B3579" t="str">
            <v>SUDECAP</v>
          </cell>
          <cell r="C3579" t="str">
            <v>CAIXA PARA MEDIDOR MONOFÁSICO E DISJUNTOR (CM-1) - CEMIG</v>
          </cell>
          <cell r="D3579" t="str">
            <v>UN</v>
          </cell>
          <cell r="E3579">
            <v>135</v>
          </cell>
        </row>
        <row r="3580">
          <cell r="A3580" t="str">
            <v>74.08.31</v>
          </cell>
          <cell r="B3580" t="str">
            <v>SUDECAP</v>
          </cell>
          <cell r="C3580" t="str">
            <v>CX. PADRAO CEMIG P/MED.POLIF.E DISJ. 46x35x21 CM-2 OU EQUIVALENTE</v>
          </cell>
          <cell r="D3580" t="str">
            <v>UN</v>
          </cell>
          <cell r="E3580">
            <v>225.09</v>
          </cell>
        </row>
        <row r="3581">
          <cell r="A3581" t="str">
            <v>74.08.33</v>
          </cell>
          <cell r="B3581" t="str">
            <v>SUDECAP</v>
          </cell>
          <cell r="C3581" t="str">
            <v xml:space="preserve">CAIXA P20(20X20cm) DE FERRO FUNDIDO COM TAMPA PARA TELEFONE </v>
          </cell>
          <cell r="D3581" t="str">
            <v>UN</v>
          </cell>
          <cell r="E3581">
            <v>159.83000000000001</v>
          </cell>
        </row>
        <row r="3582">
          <cell r="A3582" t="str">
            <v>74.08.34</v>
          </cell>
          <cell r="B3582" t="str">
            <v>SUDECAP</v>
          </cell>
          <cell r="C3582" t="str">
            <v>CAIXA PARA PROTEÇÃO GERAL PARA DISJUNTORES DE ATÉ 225A (CM-8) - CEMIG</v>
          </cell>
          <cell r="D3582" t="str">
            <v>UN</v>
          </cell>
          <cell r="E3582">
            <v>240.16</v>
          </cell>
        </row>
        <row r="3583">
          <cell r="A3583" t="str">
            <v>74.08.35</v>
          </cell>
          <cell r="B3583" t="str">
            <v>SUDECAP</v>
          </cell>
          <cell r="C3583" t="str">
            <v>CAIXA DE PASSAGEM, EMBUTIR 20X20X09CM CPE-20 OU EQUIVALENTE</v>
          </cell>
          <cell r="D3583" t="str">
            <v>UN</v>
          </cell>
          <cell r="E3583">
            <v>44.35</v>
          </cell>
        </row>
        <row r="3584">
          <cell r="A3584" t="str">
            <v>74.08.36</v>
          </cell>
          <cell r="B3584" t="str">
            <v>SUDECAP</v>
          </cell>
          <cell r="C3584" t="str">
            <v>CAIXA DE PASSAGEM, EMBUTIR 30X30X12CM CPE-30 OU EQUIVALENTE</v>
          </cell>
          <cell r="D3584" t="str">
            <v>UN</v>
          </cell>
          <cell r="E3584">
            <v>90.55</v>
          </cell>
        </row>
        <row r="3585">
          <cell r="A3585" t="str">
            <v>74.08.37</v>
          </cell>
          <cell r="B3585" t="str">
            <v>SUDECAP</v>
          </cell>
          <cell r="C3585" t="str">
            <v>CAIXA DE PASSAGEM METALICA DE SOBREPOR COM TAMPA PARAFUSADA, DIMENSOES 15 X 15 X 10 CM</v>
          </cell>
          <cell r="D3585" t="str">
            <v>UN</v>
          </cell>
          <cell r="E3585">
            <v>42.56</v>
          </cell>
        </row>
        <row r="3586">
          <cell r="A3586" t="str">
            <v>74.08.38</v>
          </cell>
          <cell r="B3586" t="str">
            <v>SUDECAP</v>
          </cell>
          <cell r="C3586" t="str">
            <v>CAIXA DE PASSAGEM METALICA DE SOBREPOR COM TAMPA PARAFUSADA, DIMENSOES 20 X 20 X 10 CM</v>
          </cell>
          <cell r="D3586" t="str">
            <v>UN</v>
          </cell>
          <cell r="E3586">
            <v>43.64</v>
          </cell>
        </row>
        <row r="3587">
          <cell r="A3587" t="str">
            <v>74.08.39</v>
          </cell>
          <cell r="B3587" t="str">
            <v>SUDECAP</v>
          </cell>
          <cell r="C3587" t="str">
            <v>CAIXA DE PASSAGEM METALICA DE SOBREPOR COM TAMPA PARAFUSADA, DIMENSOES 30 X 30 X 10 CM</v>
          </cell>
          <cell r="D3587" t="str">
            <v>UN</v>
          </cell>
          <cell r="E3587">
            <v>109.55</v>
          </cell>
        </row>
        <row r="3588">
          <cell r="A3588" t="str">
            <v>74.08.40</v>
          </cell>
          <cell r="B3588" t="str">
            <v>SUDECAP</v>
          </cell>
          <cell r="C3588" t="str">
            <v>CX. PADRAO CEMIG P/MED.POLIF.E DISJ. 55x60x24 CM-3 OU EQUIVALENTE</v>
          </cell>
          <cell r="D3588" t="str">
            <v>UN</v>
          </cell>
          <cell r="E3588">
            <v>304</v>
          </cell>
        </row>
        <row r="3589">
          <cell r="A3589" t="str">
            <v>74.08.42</v>
          </cell>
          <cell r="B3589" t="str">
            <v>SUDECAP</v>
          </cell>
          <cell r="C3589" t="str">
            <v>CAIXA DE PASSAGEM EM ALUMÍNIO PARA PISO 100X100X60mm</v>
          </cell>
          <cell r="D3589" t="str">
            <v>UN</v>
          </cell>
          <cell r="E3589">
            <v>58.32</v>
          </cell>
        </row>
        <row r="3590">
          <cell r="A3590" t="str">
            <v>74.08.43</v>
          </cell>
          <cell r="B3590" t="str">
            <v>SUDECAP</v>
          </cell>
          <cell r="C3590" t="str">
            <v>CAIXA DE PASSAGEM EM ALUMÍNIO PARA PISO 200X200X100mm</v>
          </cell>
          <cell r="D3590" t="str">
            <v>UN</v>
          </cell>
          <cell r="E3590">
            <v>89.27</v>
          </cell>
        </row>
        <row r="3591">
          <cell r="A3591" t="str">
            <v>74.08.44</v>
          </cell>
          <cell r="B3591" t="str">
            <v>SUDECAP</v>
          </cell>
          <cell r="C3591" t="str">
            <v>CAIXA DE PASSAGEM EM ALUMÍNIO  PARA PISO 300X300X120mm</v>
          </cell>
          <cell r="D3591" t="str">
            <v>UN</v>
          </cell>
          <cell r="E3591">
            <v>181.8</v>
          </cell>
        </row>
        <row r="3592">
          <cell r="A3592" t="str">
            <v>74.08.46</v>
          </cell>
          <cell r="B3592" t="str">
            <v>SUDECAP</v>
          </cell>
          <cell r="C3592" t="str">
            <v>CAIXA DE PASSAGEM EM ALUMÍNIO PARA PISO 150X150X100mm</v>
          </cell>
          <cell r="D3592" t="str">
            <v>UN</v>
          </cell>
          <cell r="E3592">
            <v>54.2</v>
          </cell>
        </row>
        <row r="3593">
          <cell r="A3593" t="str">
            <v>74.08.47</v>
          </cell>
          <cell r="B3593" t="str">
            <v>SUDECAP</v>
          </cell>
          <cell r="C3593" t="str">
            <v>CAIXA DE PASSAGEM EM ALUMÍNIO PARA PISO 400X400X200mm</v>
          </cell>
          <cell r="D3593" t="str">
            <v>UN</v>
          </cell>
          <cell r="E3593">
            <v>446.9</v>
          </cell>
        </row>
        <row r="3594">
          <cell r="A3594" t="str">
            <v>74.08.50</v>
          </cell>
          <cell r="B3594" t="str">
            <v>SUDECAP</v>
          </cell>
          <cell r="C3594" t="str">
            <v>TAMPA E ARO DE FERRO FUNDIDO LEVE PARA CAIXA ZA (PASSEIO) - CEMIG</v>
          </cell>
          <cell r="D3594" t="str">
            <v>UN</v>
          </cell>
          <cell r="E3594">
            <v>135</v>
          </cell>
        </row>
        <row r="3595">
          <cell r="A3595" t="str">
            <v>74.08.51</v>
          </cell>
          <cell r="B3595" t="str">
            <v>SUDECAP</v>
          </cell>
          <cell r="C3595" t="str">
            <v>TAMPA E ARO DE FERRO FUNDIDO LEVE PARA CAIXA ZB (PASSEIO) - CEMIG</v>
          </cell>
          <cell r="D3595" t="str">
            <v>UN</v>
          </cell>
          <cell r="E3595">
            <v>305.3</v>
          </cell>
        </row>
        <row r="3596">
          <cell r="A3596" t="str">
            <v>74.08.52</v>
          </cell>
          <cell r="B3596" t="str">
            <v>SUDECAP</v>
          </cell>
          <cell r="C3596" t="str">
            <v>TAMPA E ARO DE FERRO FUNDIDO LEVE PARA CAIXA ZC (PASSEIO) - CEMIG</v>
          </cell>
          <cell r="D3596" t="str">
            <v>UN</v>
          </cell>
          <cell r="E3596">
            <v>750</v>
          </cell>
        </row>
        <row r="3597">
          <cell r="A3597" t="str">
            <v>74.08.53</v>
          </cell>
          <cell r="B3597" t="str">
            <v>SUDECAP</v>
          </cell>
          <cell r="C3597" t="str">
            <v>TAMPA E ARO DE FERRO FUNDIDO PARA CAIXA ZC (GARAGEM) - CEMIG</v>
          </cell>
          <cell r="D3597" t="str">
            <v>UN</v>
          </cell>
          <cell r="E3597">
            <v>850</v>
          </cell>
        </row>
        <row r="3598">
          <cell r="A3598" t="str">
            <v>74.08.76</v>
          </cell>
          <cell r="B3598" t="str">
            <v>SUDECAP</v>
          </cell>
          <cell r="C3598" t="str">
            <v>CAIXA PARA TELEFONE N°6 EM AÇO 120X120X12cm</v>
          </cell>
          <cell r="D3598" t="str">
            <v>UN</v>
          </cell>
          <cell r="E3598">
            <v>1236.21</v>
          </cell>
        </row>
        <row r="3599">
          <cell r="A3599" t="str">
            <v>74.09.02</v>
          </cell>
          <cell r="B3599" t="str">
            <v>SUDECAP</v>
          </cell>
          <cell r="C3599" t="str">
            <v>QUADRO DE DISTRIBUIÇÃO EMBUTIR 6UL/8DIN PVC SEM BARRAMENTO</v>
          </cell>
          <cell r="D3599" t="str">
            <v>UN</v>
          </cell>
          <cell r="E3599">
            <v>55.12</v>
          </cell>
        </row>
        <row r="3600">
          <cell r="A3600" t="str">
            <v>74.09.03</v>
          </cell>
          <cell r="B3600" t="str">
            <v>SUDECAP</v>
          </cell>
          <cell r="C3600" t="str">
            <v>QUADRO DE DISTRIBUIÇÃO EMBUTIR 12UL/16DIN PVC SEM BARRAMENTO</v>
          </cell>
          <cell r="D3600" t="str">
            <v>UN</v>
          </cell>
          <cell r="E3600">
            <v>65.62</v>
          </cell>
        </row>
        <row r="3601">
          <cell r="A3601" t="str">
            <v>74.09.22</v>
          </cell>
          <cell r="B3601" t="str">
            <v>SUDECAP</v>
          </cell>
          <cell r="C3601" t="str">
            <v>QUADRO DE FORÇA PARA MOTOR DE 1,5CV 220V TRIFASICO</v>
          </cell>
          <cell r="D3601" t="str">
            <v>UN</v>
          </cell>
          <cell r="E3601">
            <v>634.1</v>
          </cell>
        </row>
        <row r="3602">
          <cell r="A3602" t="str">
            <v>74.09.23</v>
          </cell>
          <cell r="B3602" t="str">
            <v>SUDECAP</v>
          </cell>
          <cell r="C3602" t="str">
            <v>QUADRO DE DISTRIBUICAO COM BARRAMENTO TRIFASICO, DE EMBUTIR, EM CHAPA DE ACO GALVANIZADO, PARA 18 DISJUNTORES DIN, 100 A</v>
          </cell>
          <cell r="D3602" t="str">
            <v>UN</v>
          </cell>
          <cell r="E3602">
            <v>448.7</v>
          </cell>
        </row>
        <row r="3603">
          <cell r="A3603" t="str">
            <v>74.09.51</v>
          </cell>
          <cell r="B3603" t="str">
            <v>SUDECAP</v>
          </cell>
          <cell r="C3603" t="str">
            <v>QUADRO DE FORÇA PARA MOTOR 3CV 220V TRIFASICO</v>
          </cell>
          <cell r="D3603" t="str">
            <v>UN</v>
          </cell>
          <cell r="E3603">
            <v>725.08</v>
          </cell>
        </row>
        <row r="3604">
          <cell r="A3604" t="str">
            <v>74.10.22</v>
          </cell>
          <cell r="B3604" t="str">
            <v>SUDECAP</v>
          </cell>
          <cell r="C3604" t="str">
            <v>DISJUNTOR TERMOMAGNÉTICO TIPO NEMA, MONOPOLAR 40A, TENSAO MAXIMA DE 240 V</v>
          </cell>
          <cell r="D3604" t="str">
            <v>UN</v>
          </cell>
          <cell r="E3604">
            <v>28.51</v>
          </cell>
        </row>
        <row r="3605">
          <cell r="A3605" t="str">
            <v>74.10.23</v>
          </cell>
          <cell r="B3605" t="str">
            <v>SUDECAP</v>
          </cell>
          <cell r="C3605" t="str">
            <v>DISJUNTOR TERMOMAGNÉTICO TIPO NEMA, MONOPOLAR 70A, TENSAO MAXIMA DE 240 V</v>
          </cell>
          <cell r="D3605" t="str">
            <v>UN</v>
          </cell>
          <cell r="E3605">
            <v>43.88</v>
          </cell>
        </row>
        <row r="3606">
          <cell r="A3606" t="str">
            <v>74.10.24</v>
          </cell>
          <cell r="B3606" t="str">
            <v>SUDECAP</v>
          </cell>
          <cell r="C3606" t="str">
            <v>DISJUNTOR TERMOMAGNÉTICO TIPO NEMA, BIPOLAR 40A, TENSAO MAXIMA DE 240 V</v>
          </cell>
          <cell r="D3606" t="str">
            <v>UN</v>
          </cell>
          <cell r="E3606">
            <v>76.349999999999994</v>
          </cell>
        </row>
        <row r="3607">
          <cell r="A3607" t="str">
            <v>74.10.25</v>
          </cell>
          <cell r="B3607" t="str">
            <v>SUDECAP</v>
          </cell>
          <cell r="C3607" t="str">
            <v>DISJUNTOR TERMOMAGNÉTICO TIPO NEMA, BIPOLAR 60A, TENSAO MAXIMA DE 240 V</v>
          </cell>
          <cell r="D3607" t="str">
            <v>UN</v>
          </cell>
          <cell r="E3607">
            <v>93.57</v>
          </cell>
        </row>
        <row r="3608">
          <cell r="A3608" t="str">
            <v>74.10.26</v>
          </cell>
          <cell r="B3608" t="str">
            <v>SUDECAP</v>
          </cell>
          <cell r="C3608" t="str">
            <v>DISJUNTOR TERMOMAGNÉTICO TIPO NEMA, TRIPOLAR 40A, TENSAO MAXIMA DE 240 V</v>
          </cell>
          <cell r="D3608" t="str">
            <v>UN</v>
          </cell>
          <cell r="E3608">
            <v>89.17</v>
          </cell>
        </row>
        <row r="3609">
          <cell r="A3609" t="str">
            <v>74.10.27</v>
          </cell>
          <cell r="B3609" t="str">
            <v>SUDECAP</v>
          </cell>
          <cell r="C3609" t="str">
            <v>DISJUNTOR TERMOMAGNÉTICO TIPO NEMA, TRIPOLAR 60A, TENSAO MAXIMA DE 240 V</v>
          </cell>
          <cell r="D3609" t="str">
            <v>UN</v>
          </cell>
          <cell r="E3609">
            <v>93.25</v>
          </cell>
        </row>
        <row r="3610">
          <cell r="A3610" t="str">
            <v>74.10.28</v>
          </cell>
          <cell r="B3610" t="str">
            <v>SUDECAP</v>
          </cell>
          <cell r="C3610" t="str">
            <v>DISJUNTOR TERMOMAGNÉTICO TIPO NEMA, TRIPOLAR 70A, TENSAO MAXIMA DE 240 V</v>
          </cell>
          <cell r="D3610" t="str">
            <v>UN</v>
          </cell>
          <cell r="E3610">
            <v>132.81</v>
          </cell>
        </row>
        <row r="3611">
          <cell r="A3611" t="str">
            <v>74.10.29</v>
          </cell>
          <cell r="B3611" t="str">
            <v>SUDECAP</v>
          </cell>
          <cell r="C3611" t="str">
            <v>DISJUNTOR TERMOMAGNÉTICO TIPO NEMA, TRIPOLAR 100A, TENSAO MAXIMA DE 240 V</v>
          </cell>
          <cell r="D3611" t="str">
            <v>UN</v>
          </cell>
          <cell r="E3611">
            <v>125.29</v>
          </cell>
        </row>
        <row r="3612">
          <cell r="A3612" t="str">
            <v>74.10.30</v>
          </cell>
          <cell r="B3612" t="str">
            <v>SUDECAP</v>
          </cell>
          <cell r="C3612" t="str">
            <v>DISJUNTOR TERMOMAGNÉTICO TIPO NEMA, TRIPOLAR 120A, TENSAO MAXIMA DE 240 V</v>
          </cell>
          <cell r="D3612" t="str">
            <v>UN</v>
          </cell>
          <cell r="E3612">
            <v>368</v>
          </cell>
        </row>
        <row r="3613">
          <cell r="A3613" t="str">
            <v>74.10.31</v>
          </cell>
          <cell r="B3613" t="str">
            <v>SUDECAP</v>
          </cell>
          <cell r="C3613" t="str">
            <v>DISJUNTOR TERMOMAGNÉTICO TIPO NEMA, TRIPOLAR 150A, TENSAO MAXIMA DE 240 V</v>
          </cell>
          <cell r="D3613" t="str">
            <v>UN</v>
          </cell>
          <cell r="E3613">
            <v>399.52</v>
          </cell>
        </row>
        <row r="3614">
          <cell r="A3614" t="str">
            <v>74.10.32</v>
          </cell>
          <cell r="B3614" t="str">
            <v>SUDECAP</v>
          </cell>
          <cell r="C3614" t="str">
            <v>DISJUNTOR TERMOMAGNÉTICO TIPO NEMA, TRIPOLAR 175A, TENSAO MAXIMA DE 240 V</v>
          </cell>
          <cell r="D3614" t="str">
            <v>UN</v>
          </cell>
          <cell r="E3614">
            <v>413.86</v>
          </cell>
        </row>
        <row r="3615">
          <cell r="A3615" t="str">
            <v>74.10.33</v>
          </cell>
          <cell r="B3615" t="str">
            <v>SUDECAP</v>
          </cell>
          <cell r="C3615" t="str">
            <v>DISJUNTOR TERMOMAGNÉTICO TIPO NEMA, TRIPOLAR 200A, TENSAO MAXIMA DE 240 V</v>
          </cell>
          <cell r="D3615" t="str">
            <v>UN</v>
          </cell>
          <cell r="E3615">
            <v>436.07</v>
          </cell>
        </row>
        <row r="3616">
          <cell r="A3616" t="str">
            <v>74.10.34</v>
          </cell>
          <cell r="B3616" t="str">
            <v>SUDECAP</v>
          </cell>
          <cell r="C3616" t="str">
            <v>DISJUNTOR TERMOMAGNÉTICO TIPO DIN, MONOPOLAR 10A, CURVA B, TENSAO MAXIMA DE 240 V</v>
          </cell>
          <cell r="D3616" t="str">
            <v>UN</v>
          </cell>
          <cell r="E3616">
            <v>9.81</v>
          </cell>
        </row>
        <row r="3617">
          <cell r="A3617" t="str">
            <v>74.10.35</v>
          </cell>
          <cell r="B3617" t="str">
            <v>SUDECAP</v>
          </cell>
          <cell r="C3617" t="str">
            <v>DISJUNTOR TERMOMAGNÉTICO TIPO DIN, MONOPOLAR 16A, CURVA B, TENSAO MAXIMA DE 240 V</v>
          </cell>
          <cell r="D3617" t="str">
            <v>UN</v>
          </cell>
          <cell r="E3617">
            <v>9.81</v>
          </cell>
        </row>
        <row r="3618">
          <cell r="A3618" t="str">
            <v>74.10.36</v>
          </cell>
          <cell r="B3618" t="str">
            <v>SUDECAP</v>
          </cell>
          <cell r="C3618" t="str">
            <v>DISJUNTOR TERMOMAGNÉTICO TIPO DIN, MONOPOLAR 20A, CURVA B, TENSAO MAXIMA DE 240 V</v>
          </cell>
          <cell r="D3618" t="str">
            <v>UN</v>
          </cell>
          <cell r="E3618">
            <v>9.81</v>
          </cell>
        </row>
        <row r="3619">
          <cell r="A3619" t="str">
            <v>74.10.37</v>
          </cell>
          <cell r="B3619" t="str">
            <v>SUDECAP</v>
          </cell>
          <cell r="C3619" t="str">
            <v>DISJUNTOR TERMOMAGNÉTICO TIPO DIN, MONOPOLAR 25A, CURVA B, TENSAO MAXIMA DE 240 V</v>
          </cell>
          <cell r="D3619" t="str">
            <v>UN</v>
          </cell>
          <cell r="E3619">
            <v>9.81</v>
          </cell>
        </row>
        <row r="3620">
          <cell r="A3620" t="str">
            <v>74.10.38</v>
          </cell>
          <cell r="B3620" t="str">
            <v>SUDECAP</v>
          </cell>
          <cell r="C3620" t="str">
            <v>DISJUNTOR TERMOMAGNÉTICO TIPO DIN, MONOPOLAR 32A, CURVA B, TENSAO MAXIMA DE 240 V</v>
          </cell>
          <cell r="D3620" t="str">
            <v>UN</v>
          </cell>
          <cell r="E3620">
            <v>9.81</v>
          </cell>
        </row>
        <row r="3621">
          <cell r="A3621" t="str">
            <v>74.10.39</v>
          </cell>
          <cell r="B3621" t="str">
            <v>SUDECAP</v>
          </cell>
          <cell r="C3621" t="str">
            <v>DISJUNTOR TERMOMAGNÉTICO TIPO DIN, MONOPOLAR 40A, CURVA B, TENSAO MAXIMA DE 240 V</v>
          </cell>
          <cell r="D3621" t="str">
            <v>UN</v>
          </cell>
          <cell r="E3621">
            <v>13.58</v>
          </cell>
        </row>
        <row r="3622">
          <cell r="A3622" t="str">
            <v>74.10.40</v>
          </cell>
          <cell r="B3622" t="str">
            <v>SUDECAP</v>
          </cell>
          <cell r="C3622" t="str">
            <v>DISJUNTOR TERMOMAGNÉTICO TIPO DIN, MONOPOLAR 50A, CURVA B, TENSAO MAXIMA DE 240 V</v>
          </cell>
          <cell r="D3622" t="str">
            <v>UN</v>
          </cell>
          <cell r="E3622">
            <v>13.58</v>
          </cell>
        </row>
        <row r="3623">
          <cell r="A3623" t="str">
            <v>74.10.41</v>
          </cell>
          <cell r="B3623" t="str">
            <v>SUDECAP</v>
          </cell>
          <cell r="C3623" t="str">
            <v>DISJUNTOR TERMOMAGNÉTICO TIPO DIN, MONOPOLAR 63A, CURVA B, TENSAO MAXIMA DE 240 V</v>
          </cell>
          <cell r="D3623" t="str">
            <v>UN</v>
          </cell>
          <cell r="E3623">
            <v>25.96</v>
          </cell>
        </row>
        <row r="3624">
          <cell r="A3624" t="str">
            <v>74.10.42</v>
          </cell>
          <cell r="B3624" t="str">
            <v>SUDECAP</v>
          </cell>
          <cell r="C3624" t="str">
            <v>DISJUNTOR TERMOMAGNÉTICO TIPO DIN, BIPOLAR 10A, CURVA B, TENSAO MAXIMA DE 240 V</v>
          </cell>
          <cell r="D3624" t="str">
            <v>UN</v>
          </cell>
          <cell r="E3624">
            <v>32.229999999999997</v>
          </cell>
        </row>
        <row r="3625">
          <cell r="A3625" t="str">
            <v>74.10.43</v>
          </cell>
          <cell r="B3625" t="str">
            <v>SUDECAP</v>
          </cell>
          <cell r="C3625" t="str">
            <v>DISJUNTOR TERMOMAGNÉTICO TIPO DIN, BIPOLAR 16A, CURVA B, TENSAO MAXIMA DE 240 V</v>
          </cell>
          <cell r="D3625" t="str">
            <v>UN</v>
          </cell>
          <cell r="E3625">
            <v>35.729999999999997</v>
          </cell>
        </row>
        <row r="3626">
          <cell r="A3626" t="str">
            <v>74.10.44</v>
          </cell>
          <cell r="B3626" t="str">
            <v>SUDECAP</v>
          </cell>
          <cell r="C3626" t="str">
            <v>DISJUNTOR TERMOMAGNÉTICO TIPO DIN, BIPOLAR 20A, CURVA B, TENSAO MAXIMA DE 240 V</v>
          </cell>
          <cell r="D3626" t="str">
            <v>UN</v>
          </cell>
          <cell r="E3626">
            <v>41.58</v>
          </cell>
        </row>
        <row r="3627">
          <cell r="A3627" t="str">
            <v>74.10.45</v>
          </cell>
          <cell r="B3627" t="str">
            <v>SUDECAP</v>
          </cell>
          <cell r="C3627" t="str">
            <v>DISJUNTOR TERMOMAGNÉTICO TIPO DIN, BIPOLAR 25A, CURVA B, TENSAO MAXIMA DE 240 V</v>
          </cell>
          <cell r="D3627" t="str">
            <v>UN</v>
          </cell>
          <cell r="E3627">
            <v>41.58</v>
          </cell>
        </row>
        <row r="3628">
          <cell r="A3628" t="str">
            <v>74.10.46</v>
          </cell>
          <cell r="B3628" t="str">
            <v>SUDECAP</v>
          </cell>
          <cell r="C3628" t="str">
            <v>DISJUNTOR TERMOMAGNÉTICO TIPO DIN, BIPOLAR 32A, CURVA B, TENSAO MAXIMA DE 240 V</v>
          </cell>
          <cell r="D3628" t="str">
            <v>UN</v>
          </cell>
          <cell r="E3628">
            <v>35.729999999999997</v>
          </cell>
        </row>
        <row r="3629">
          <cell r="A3629" t="str">
            <v>74.10.47</v>
          </cell>
          <cell r="B3629" t="str">
            <v>SUDECAP</v>
          </cell>
          <cell r="C3629" t="str">
            <v>DISJUNTOR TERMOMAGNÉTICO TIPO DIN, BIPOLAR 40A, CURVA B, TENSAO MAXIMA DE 240 V</v>
          </cell>
          <cell r="D3629" t="str">
            <v>UN</v>
          </cell>
          <cell r="E3629">
            <v>41.58</v>
          </cell>
        </row>
        <row r="3630">
          <cell r="A3630" t="str">
            <v>74.10.48</v>
          </cell>
          <cell r="B3630" t="str">
            <v>SUDECAP</v>
          </cell>
          <cell r="C3630" t="str">
            <v>DISJUNTOR TERMOMAGNÉTICO TIPO DIN, BIPOLAR 50A, CURVA B, TENSAO MAXIMA DE 240 V</v>
          </cell>
          <cell r="D3630" t="str">
            <v>UN</v>
          </cell>
          <cell r="E3630">
            <v>48.94</v>
          </cell>
        </row>
        <row r="3631">
          <cell r="A3631" t="str">
            <v>74.10.49</v>
          </cell>
          <cell r="B3631" t="str">
            <v>SUDECAP</v>
          </cell>
          <cell r="C3631" t="str">
            <v>DISJUNTOR TERMOMAGNÉTICO TIPO DIN, BIPOLAR 63A, CURVA B, TENSAO MAXIMA DE 240 V</v>
          </cell>
          <cell r="D3631" t="str">
            <v>UN</v>
          </cell>
          <cell r="E3631">
            <v>73.099999999999994</v>
          </cell>
        </row>
        <row r="3632">
          <cell r="A3632" t="str">
            <v>74.10.54</v>
          </cell>
          <cell r="B3632" t="str">
            <v>SUDECAP</v>
          </cell>
          <cell r="C3632" t="str">
            <v>INTERRUPTOR DIFERENCIAL RESIDUAL 25A-30mA, BIPOLAR</v>
          </cell>
          <cell r="D3632" t="str">
            <v>UN</v>
          </cell>
          <cell r="E3632">
            <v>153.77000000000001</v>
          </cell>
        </row>
        <row r="3633">
          <cell r="A3633" t="str">
            <v>74.10.55</v>
          </cell>
          <cell r="B3633" t="str">
            <v>SUDECAP</v>
          </cell>
          <cell r="C3633" t="str">
            <v>INTERRUPTOR DIFERENCIAL RESIDUAL 40A-30mA,BIPOLAR</v>
          </cell>
          <cell r="D3633" t="str">
            <v>UN</v>
          </cell>
          <cell r="E3633">
            <v>170.69</v>
          </cell>
        </row>
        <row r="3634">
          <cell r="A3634" t="str">
            <v>74.10.56</v>
          </cell>
          <cell r="B3634" t="str">
            <v>SUDECAP</v>
          </cell>
          <cell r="C3634" t="str">
            <v>DISJUNTOR TERMOMAGNÉTICO TIPO DIN, TRIPOLAR 10A, CURVA B, TENSAO MAXIMA DE 240 V</v>
          </cell>
          <cell r="D3634" t="str">
            <v>UN</v>
          </cell>
          <cell r="E3634">
            <v>49.14</v>
          </cell>
        </row>
        <row r="3635">
          <cell r="A3635" t="str">
            <v>74.10.57</v>
          </cell>
          <cell r="B3635" t="str">
            <v>SUDECAP</v>
          </cell>
          <cell r="C3635" t="str">
            <v>DISJUNTOR TERMOMAGNÉTICO TIPO DIN, TRIPOLAR 16A, CURVA B, TENSAO MAXIMA DE 240 V</v>
          </cell>
          <cell r="D3635" t="str">
            <v>UN</v>
          </cell>
          <cell r="E3635">
            <v>49.14</v>
          </cell>
        </row>
        <row r="3636">
          <cell r="A3636" t="str">
            <v>74.10.58</v>
          </cell>
          <cell r="B3636" t="str">
            <v>SUDECAP</v>
          </cell>
          <cell r="C3636" t="str">
            <v>DISJUNTOR TERMOMAGNÉTICO TIPO DIN, TRIPOLAR 20A, CURVA B, TENSAO MAXIMA DE 240 V</v>
          </cell>
          <cell r="D3636" t="str">
            <v>UN</v>
          </cell>
          <cell r="E3636">
            <v>49.14</v>
          </cell>
        </row>
        <row r="3637">
          <cell r="A3637" t="str">
            <v>74.10.59</v>
          </cell>
          <cell r="B3637" t="str">
            <v>SUDECAP</v>
          </cell>
          <cell r="C3637" t="str">
            <v>DISJUNTOR TERMOMAGNÉTICO TIPO DIN, TRIPOLAR 25A, CURVA B, TENSAO MAXIMA DE 240 V</v>
          </cell>
          <cell r="D3637" t="str">
            <v>UN</v>
          </cell>
          <cell r="E3637">
            <v>47.28</v>
          </cell>
        </row>
        <row r="3638">
          <cell r="A3638" t="str">
            <v>74.10.60</v>
          </cell>
          <cell r="B3638" t="str">
            <v>SUDECAP</v>
          </cell>
          <cell r="C3638" t="str">
            <v>DISJUNTOR TERMOMAGNÉTICO TIPO DIN, TRIPOLAR 32A, CURVA B, TENSAO MAXIMA DE 240 V</v>
          </cell>
          <cell r="D3638" t="str">
            <v>UN</v>
          </cell>
          <cell r="E3638">
            <v>49.14</v>
          </cell>
        </row>
        <row r="3639">
          <cell r="A3639" t="str">
            <v>74.10.61</v>
          </cell>
          <cell r="B3639" t="str">
            <v>SUDECAP</v>
          </cell>
          <cell r="C3639" t="str">
            <v>DISJUNTOR TERMOMAGNÉTICO TIPO DIN, TRIPOLAR 40A, CURVA B, TENSAO MAXIMA DE 240 V</v>
          </cell>
          <cell r="D3639" t="str">
            <v>UN</v>
          </cell>
          <cell r="E3639">
            <v>49.14</v>
          </cell>
        </row>
        <row r="3640">
          <cell r="A3640" t="str">
            <v>74.10.62</v>
          </cell>
          <cell r="B3640" t="str">
            <v>SUDECAP</v>
          </cell>
          <cell r="C3640" t="str">
            <v>DISJUNTOR TERMOMAGNÉTICO TIPO DIN, TRIPOLAR 50A, CURVA B, TENSAO MAXIMA DE 240 V</v>
          </cell>
          <cell r="D3640" t="str">
            <v>UN</v>
          </cell>
          <cell r="E3640">
            <v>49.14</v>
          </cell>
        </row>
        <row r="3641">
          <cell r="A3641" t="str">
            <v>74.10.63</v>
          </cell>
          <cell r="B3641" t="str">
            <v>SUDECAP</v>
          </cell>
          <cell r="C3641" t="str">
            <v>DISJUNTOR TERMOMAGNÉTICO TIPO DIN, TRIPOLAR 63A, CURVA B, TENSAO MAXIMA DE 240 V</v>
          </cell>
          <cell r="D3641" t="str">
            <v>UN</v>
          </cell>
          <cell r="E3641">
            <v>66.48</v>
          </cell>
        </row>
        <row r="3642">
          <cell r="A3642" t="str">
            <v>74.12.39</v>
          </cell>
          <cell r="B3642" t="str">
            <v>SUDECAP</v>
          </cell>
          <cell r="C3642" t="str">
            <v>CHAVE MAGNETICA EXTERNA 1x30 A MOD. 6904 TECNOWATT OU EQUIVALENTE</v>
          </cell>
          <cell r="D3642" t="str">
            <v>UN</v>
          </cell>
          <cell r="E3642">
            <v>190.76</v>
          </cell>
        </row>
        <row r="3643">
          <cell r="A3643" t="str">
            <v>74.12.40</v>
          </cell>
          <cell r="B3643" t="str">
            <v>SUDECAP</v>
          </cell>
          <cell r="C3643" t="str">
            <v>CHAVE MAGNETICA EXT. 1x50A MOD. 6905 TECNOWATT OU EQUIVALENTE</v>
          </cell>
          <cell r="D3643" t="str">
            <v>UN</v>
          </cell>
          <cell r="E3643">
            <v>199.8</v>
          </cell>
        </row>
        <row r="3644">
          <cell r="A3644" t="str">
            <v>74.12.41</v>
          </cell>
          <cell r="B3644" t="str">
            <v>SUDECAP</v>
          </cell>
          <cell r="C3644" t="str">
            <v>CHAVE MAGNETICA EXTERNA 2x30A MOD. 6906 TECNOWATT OU EQUIVALENTE</v>
          </cell>
          <cell r="D3644" t="str">
            <v>UN</v>
          </cell>
          <cell r="E3644">
            <v>220.33</v>
          </cell>
        </row>
        <row r="3645">
          <cell r="A3645" t="str">
            <v>74.13.26</v>
          </cell>
          <cell r="B3645" t="str">
            <v>SUDECAP</v>
          </cell>
          <cell r="C3645" t="str">
            <v>RELE FOTOELETRICO INTERNO E EXTERNO BIVOLT 1000 W, DE CONECTOR, SEM BASE</v>
          </cell>
          <cell r="D3645" t="str">
            <v>UN</v>
          </cell>
          <cell r="E3645">
            <v>33.880000000000003</v>
          </cell>
        </row>
        <row r="3646">
          <cell r="A3646" t="str">
            <v>74.13.27</v>
          </cell>
          <cell r="B3646" t="str">
            <v>SUDECAP</v>
          </cell>
          <cell r="C3646" t="str">
            <v>RELE FOTOELETRICO 1800VA RM-10 220V</v>
          </cell>
          <cell r="D3646" t="str">
            <v>UN</v>
          </cell>
          <cell r="E3646">
            <v>25.16</v>
          </cell>
        </row>
        <row r="3647">
          <cell r="A3647" t="str">
            <v>74.13.28</v>
          </cell>
          <cell r="B3647" t="str">
            <v>SUDECAP</v>
          </cell>
          <cell r="C3647" t="str">
            <v>BASE PARA RELE COM SUPORTE METALICO</v>
          </cell>
          <cell r="D3647" t="str">
            <v>UN</v>
          </cell>
          <cell r="E3647">
            <v>11.07</v>
          </cell>
        </row>
        <row r="3648">
          <cell r="A3648" t="str">
            <v>74.13.49</v>
          </cell>
          <cell r="B3648" t="str">
            <v>SUDECAP</v>
          </cell>
          <cell r="C3648" t="str">
            <v>CABO DE COBRE, RIGIDO, CLASSE 2, ISOLACAO EM PVC/A, ANTICHAMA BWF-B, 1 CONDUTOR, 450/750 V, SECAO NOMINAL 150 MM2</v>
          </cell>
          <cell r="D3648" t="str">
            <v>M2</v>
          </cell>
          <cell r="E3648">
            <v>92</v>
          </cell>
        </row>
        <row r="3649">
          <cell r="A3649" t="str">
            <v>74.13.50</v>
          </cell>
          <cell r="B3649" t="str">
            <v>SUDECAP</v>
          </cell>
          <cell r="C3649" t="str">
            <v>CABO DE COBRE, RIGIDO, CLASSE 2, ISOLACAO EM PVC/A, ANTICHAMA BWF-B, 1 CONDUTOR, 450/750 V, SECAO NOMINAL 185 MM2</v>
          </cell>
          <cell r="D3649" t="str">
            <v>UN</v>
          </cell>
          <cell r="E3649">
            <v>105.16</v>
          </cell>
        </row>
        <row r="3650">
          <cell r="A3650" t="str">
            <v>74.13.51</v>
          </cell>
          <cell r="B3650" t="str">
            <v>SUDECAP</v>
          </cell>
          <cell r="C3650" t="str">
            <v>CABO DE COBRE, RIGIDO, CLASSE 2, ISOLACAO EM PVC/A, ANTICHAMA BWF-B, 1 CONDUTOR, 450/750 V, SECAO NOMINAL 240 MM2</v>
          </cell>
          <cell r="D3650" t="str">
            <v>UN</v>
          </cell>
          <cell r="E3650">
            <v>151.58000000000001</v>
          </cell>
        </row>
        <row r="3651">
          <cell r="A3651" t="str">
            <v>74.14.04</v>
          </cell>
          <cell r="B3651" t="str">
            <v>SUDECAP</v>
          </cell>
          <cell r="C3651" t="str">
            <v>FIO DE COBRE, SOLIDO, CLASSE 1, ISOLACAO EM PVC/A, ANTICHAMA BWF-B, 450/750V, SECAO NOMINAL 1,5 MM2</v>
          </cell>
          <cell r="D3651" t="str">
            <v>M</v>
          </cell>
          <cell r="E3651">
            <v>0.96</v>
          </cell>
        </row>
        <row r="3652">
          <cell r="A3652" t="str">
            <v>74.14.05</v>
          </cell>
          <cell r="B3652" t="str">
            <v>SUDECAP</v>
          </cell>
          <cell r="C3652" t="str">
            <v>FIO DE COBRE, SOLIDO, CLASSE 1, ISOLACAO EM PVC/A, ANTICHAMA BWF-B, 450/750V, SECAO NOMINAL 2,5 MM2</v>
          </cell>
          <cell r="D3652" t="str">
            <v>M</v>
          </cell>
          <cell r="E3652">
            <v>1.54</v>
          </cell>
        </row>
        <row r="3653">
          <cell r="A3653" t="str">
            <v>74.14.06</v>
          </cell>
          <cell r="B3653" t="str">
            <v>SUDECAP</v>
          </cell>
          <cell r="C3653" t="str">
            <v>FIO DE COBRE, SOLIDO, CLASSE 1, ISOLACAO EM PVC/A, ANTICHAMA BWF-B, 450/750V, SECAO NOMINAL 4 MM2</v>
          </cell>
          <cell r="D3653" t="str">
            <v>M</v>
          </cell>
          <cell r="E3653">
            <v>2.42</v>
          </cell>
        </row>
        <row r="3654">
          <cell r="A3654" t="str">
            <v>74.14.07</v>
          </cell>
          <cell r="B3654" t="str">
            <v>SUDECAP</v>
          </cell>
          <cell r="C3654" t="str">
            <v>FIO DE COBRE, SOLIDO, CLASSE 1, ISOLACAO EM PVC/A, ANTICHAMA BWF-B, 450/750V, SECAO NOMINAL 6 MM2</v>
          </cell>
          <cell r="D3654" t="str">
            <v>M</v>
          </cell>
          <cell r="E3654">
            <v>3.58</v>
          </cell>
        </row>
        <row r="3655">
          <cell r="A3655" t="str">
            <v>74.14.08</v>
          </cell>
          <cell r="B3655" t="str">
            <v>SUDECAP</v>
          </cell>
          <cell r="C3655" t="str">
            <v>FIO DE COBRE, SOLIDO, CLASSE 1, ISOLACAO EM PVC/A, ANTICHAMA BWF-B, 450/750V, SECAO NOMINAL 10 MM2</v>
          </cell>
          <cell r="D3655" t="str">
            <v>M</v>
          </cell>
          <cell r="E3655">
            <v>6.02</v>
          </cell>
        </row>
        <row r="3656">
          <cell r="A3656" t="str">
            <v>74.14.11</v>
          </cell>
          <cell r="B3656" t="str">
            <v>SUDECAP</v>
          </cell>
          <cell r="C3656" t="str">
            <v>FIO TELEFONICO INTERNO (FI) EM COBRE ESTANHADO, ISOLACAO EM PVC ANTICHAMA, 2 CONDUTORES DE 0,6 MM (NBR 9115:2005)</v>
          </cell>
          <cell r="D3656" t="str">
            <v>M</v>
          </cell>
          <cell r="E3656">
            <v>1.28</v>
          </cell>
        </row>
        <row r="3657">
          <cell r="A3657" t="str">
            <v>74.16.01</v>
          </cell>
          <cell r="B3657" t="str">
            <v>SUDECAP</v>
          </cell>
          <cell r="C3657" t="str">
            <v>CABO DE COBRE, FLEXIVEL, CLASSE 4 OU 5, ISOLACAO EM PVC/A, ANTICHAMA BWF-B, 1 CONDUTOR, 450/750 V, SECAO NOMINAL 1,5 MM2</v>
          </cell>
          <cell r="D3657" t="str">
            <v>M</v>
          </cell>
          <cell r="E3657">
            <v>0.91</v>
          </cell>
        </row>
        <row r="3658">
          <cell r="A3658" t="str">
            <v>74.16.02</v>
          </cell>
          <cell r="B3658" t="str">
            <v>SUDECAP</v>
          </cell>
          <cell r="C3658" t="str">
            <v>CABO DE COBRE, FLEXIVEL, CLASSE 4 OU 5, ISOLACAO EM PVC/A, ANTICHAMA BWF-B, 1 CONDUTOR, 450/750 V, SECAO NOMINAL 2,5 MM2</v>
          </cell>
          <cell r="D3658" t="str">
            <v>M</v>
          </cell>
          <cell r="E3658">
            <v>1.44</v>
          </cell>
        </row>
        <row r="3659">
          <cell r="A3659" t="str">
            <v>74.16.03</v>
          </cell>
          <cell r="B3659" t="str">
            <v>SUDECAP</v>
          </cell>
          <cell r="C3659" t="str">
            <v>CABO DE COBRE, FLEXIVEL, CLASSE 4 OU 5, ISOLACAO EM PVC/A, ANTICHAMA BWF-B, 1 CONDUTOR, 450/750 V, SECAO NOMINAL 4 MM2</v>
          </cell>
          <cell r="D3659" t="str">
            <v>M</v>
          </cell>
          <cell r="E3659">
            <v>2.38</v>
          </cell>
        </row>
        <row r="3660">
          <cell r="A3660" t="str">
            <v>74.16.04</v>
          </cell>
          <cell r="B3660" t="str">
            <v>SUDECAP</v>
          </cell>
          <cell r="C3660" t="str">
            <v>CABO DE COBRE, FLEXIVEL, CLASSE 4 OU 5, ISOLACAO EM PVC/A, ANTICHAMA BWF-B, 1 CONDUTOR, 450/750 V, SECAO NOMINAL 6 MM2</v>
          </cell>
          <cell r="D3660" t="str">
            <v>M</v>
          </cell>
          <cell r="E3660">
            <v>3.5</v>
          </cell>
        </row>
        <row r="3661">
          <cell r="A3661" t="str">
            <v>74.16.05</v>
          </cell>
          <cell r="B3661" t="str">
            <v>SUDECAP</v>
          </cell>
          <cell r="C3661" t="str">
            <v>CABO DE COBRE, FLEXIVEL, CLASSE 4 OU 5, ISOLACAO EM PVC/A, ANTICHAMA BWF-B, 1 CONDUTOR, 450/750 V, SECAO NOMINAL 10 MM2</v>
          </cell>
          <cell r="D3661" t="str">
            <v>M</v>
          </cell>
          <cell r="E3661">
            <v>6.06</v>
          </cell>
        </row>
        <row r="3662">
          <cell r="A3662" t="str">
            <v>74.16.06</v>
          </cell>
          <cell r="B3662" t="str">
            <v>SUDECAP</v>
          </cell>
          <cell r="C3662" t="str">
            <v>CABO DE COBRE, FLEXIVEL, CLASSE 4 OU 5, ISOLACAO EM PVC/A, ANTICHAMA BWF-B, 1 CONDUTOR, 450/750 V, SECAO NOMINAL 16 MM2</v>
          </cell>
          <cell r="D3662" t="str">
            <v>M</v>
          </cell>
          <cell r="E3662">
            <v>9.34</v>
          </cell>
        </row>
        <row r="3663">
          <cell r="A3663" t="str">
            <v>74.16.07</v>
          </cell>
          <cell r="B3663" t="str">
            <v>SUDECAP</v>
          </cell>
          <cell r="C3663" t="str">
            <v>CABO DE COBRE, FLEXIVEL, CLASSE 4 OU 5, ISOLACAO EM PVC/A, ANTICHAMA BWF-B, 1 CONDUTOR, 450/750 V, SECAO NOMINAL 25 MM2</v>
          </cell>
          <cell r="D3663" t="str">
            <v>M</v>
          </cell>
          <cell r="E3663">
            <v>14.51</v>
          </cell>
        </row>
        <row r="3664">
          <cell r="A3664" t="str">
            <v>74.16.08</v>
          </cell>
          <cell r="B3664" t="str">
            <v>SUDECAP</v>
          </cell>
          <cell r="C3664" t="str">
            <v>CABO DE COBRE, FLEXIVEL, CLASSE 4 OU 5, ISOLACAO EM PVC/A, ANTICHAMA BWF-B, 1 CONDUTOR, 450/750 V, SECAO NOMINAL 35 MM2</v>
          </cell>
          <cell r="D3664" t="str">
            <v>M</v>
          </cell>
          <cell r="E3664">
            <v>18.71</v>
          </cell>
        </row>
        <row r="3665">
          <cell r="A3665" t="str">
            <v>74.16.09</v>
          </cell>
          <cell r="B3665" t="str">
            <v>SUDECAP</v>
          </cell>
          <cell r="C3665" t="str">
            <v>CABO DE COBRE, FLEXIVEL, CLASSE 4 OU 5, ISOLACAO EM PVC/A, ANTICHAMA BWF-B, 1 CONDUTOR, 450/750 V, SECAO NOMINAL 50 MM2</v>
          </cell>
          <cell r="D3665" t="str">
            <v>M</v>
          </cell>
          <cell r="E3665">
            <v>29.54</v>
          </cell>
        </row>
        <row r="3666">
          <cell r="A3666" t="str">
            <v>74.16.10</v>
          </cell>
          <cell r="B3666" t="str">
            <v>SUDECAP</v>
          </cell>
          <cell r="C3666" t="str">
            <v>CABO DE COBRE, FLEXIVEL, CLASSE 4 OU 5, ISOLACAO EM PVC/A, ANTICHAMA BWF-B, 1 CONDUTOR, 450/750 V, SECAO NOMINAL 70 MM2</v>
          </cell>
          <cell r="D3666" t="str">
            <v>M</v>
          </cell>
          <cell r="E3666">
            <v>42.45</v>
          </cell>
        </row>
        <row r="3667">
          <cell r="A3667" t="str">
            <v>74.16.11</v>
          </cell>
          <cell r="B3667" t="str">
            <v>SUDECAP</v>
          </cell>
          <cell r="C3667" t="str">
            <v>CABO DE COBRE, FLEXIVEL, CLASSE 4 OU 5, ISOLACAO EM PVC/A, ANTICHAMA BWF-B, 1 CONDUTOR, 450/750 V, SECAO NOMINAL 95 MM2</v>
          </cell>
          <cell r="D3667" t="str">
            <v>M</v>
          </cell>
          <cell r="E3667">
            <v>54.96</v>
          </cell>
        </row>
        <row r="3668">
          <cell r="A3668" t="str">
            <v>74.16.12</v>
          </cell>
          <cell r="B3668" t="str">
            <v>SUDECAP</v>
          </cell>
          <cell r="C3668" t="str">
            <v>CABO DE COBRE, FLEXIVEL, CLASSE 4 OU 5, ISOLACAO EM PVC/A, ANTICHAMA BWF-B, 1 CONDUTOR, 450/750 V, SECAO NOMINAL 120 MM2</v>
          </cell>
          <cell r="D3668" t="str">
            <v>M</v>
          </cell>
          <cell r="E3668">
            <v>70.38</v>
          </cell>
        </row>
        <row r="3669">
          <cell r="A3669" t="str">
            <v>74.16.37</v>
          </cell>
          <cell r="B3669" t="str">
            <v>SUDECAP</v>
          </cell>
          <cell r="C3669" t="str">
            <v>CABO DE COBRE, FLEXIVEL, CLASSE 4 OU 5, ISOLACAO EM PVC/A, ANTICHAMA BWF-B, COBERTURA PVC-ST1, ANTICHAMA BWF-B, 1 CONDUTOR, 0,6/1 KV, SECAO NOMINAL 1,5 MM2</v>
          </cell>
          <cell r="D3669" t="str">
            <v>M</v>
          </cell>
          <cell r="E3669">
            <v>1.2</v>
          </cell>
        </row>
        <row r="3670">
          <cell r="A3670" t="str">
            <v>74.16.38</v>
          </cell>
          <cell r="B3670" t="str">
            <v>SUDECAP</v>
          </cell>
          <cell r="C3670" t="str">
            <v>CABO DE COBRE, FLEXIVEL, CLASSE 4 OU 5, ISOLACAO EM PVC/A, ANTICHAMA BWF-B, COBERTURA PVC-ST1, ANTICHAMA BWF-B, 1 CONDUTOR, 0,6/1 KV, SECAO NOMINAL 2,5 MM2</v>
          </cell>
          <cell r="D3670" t="str">
            <v>M</v>
          </cell>
          <cell r="E3670">
            <v>1.84</v>
          </cell>
        </row>
        <row r="3671">
          <cell r="A3671" t="str">
            <v>74.16.39</v>
          </cell>
          <cell r="B3671" t="str">
            <v>SUDECAP</v>
          </cell>
          <cell r="C3671" t="str">
            <v>CABO DE COBRE, FLEXIVEL, CLASSE 4 OU 5, ISOLACAO EM PVC/A, ANTICHAMA BWF-B, COBERTURA PVC-ST1, ANTICHAMA BWF-B, 1 CONDUTOR, 0,6/1 KV, SECAO NOMINAL 4 MM2</v>
          </cell>
          <cell r="D3671" t="str">
            <v>M</v>
          </cell>
          <cell r="E3671">
            <v>2.81</v>
          </cell>
        </row>
        <row r="3672">
          <cell r="A3672" t="str">
            <v>74.16.40</v>
          </cell>
          <cell r="B3672" t="str">
            <v>SUDECAP</v>
          </cell>
          <cell r="C3672" t="str">
            <v>CABO DE COBRE, FLEXIVEL, CLASSE 4 OU 5, ISOLACAO EM PVC/A, ANTICHAMA BWF-B, COBERTURA PVC-ST1, ANTICHAMA BWF-B, 1 CONDUTOR, 0,6/1 KV, SECAO NOMINAL 6 MM2</v>
          </cell>
          <cell r="D3672" t="str">
            <v>M</v>
          </cell>
          <cell r="E3672">
            <v>3.98</v>
          </cell>
        </row>
        <row r="3673">
          <cell r="A3673" t="str">
            <v>74.16.41</v>
          </cell>
          <cell r="B3673" t="str">
            <v>SUDECAP</v>
          </cell>
          <cell r="C3673" t="str">
            <v>CABO DE COBRE, FLEXIVEL, CLASSE 4 OU 5, ISOLACAO EM PVC/A, ANTICHAMA BWF-B, COBERTURA PVC-ST1, ANTICHAMA BWF-B, 1 CONDUTOR, 0,6/1 KV, SECAO NOMINAL 10 MM2</v>
          </cell>
          <cell r="D3673" t="str">
            <v>M</v>
          </cell>
          <cell r="E3673">
            <v>6.3</v>
          </cell>
        </row>
        <row r="3674">
          <cell r="A3674" t="str">
            <v>74.16.42</v>
          </cell>
          <cell r="B3674" t="str">
            <v>SUDECAP</v>
          </cell>
          <cell r="C3674" t="str">
            <v>CABO DE COBRE, FLEXIVEL, CLASSE 4 OU 5, ISOLACAO EM PVC/A, ANTICHAMA BWF-B, COBERTURA PVC-ST1, ANTICHAMA BWF-B, 1 CONDUTOR, 0,6/1 KV, SECAO NOMINAL 16 MM2</v>
          </cell>
          <cell r="D3674" t="str">
            <v>M</v>
          </cell>
          <cell r="E3674">
            <v>9.65</v>
          </cell>
        </row>
        <row r="3675">
          <cell r="A3675" t="str">
            <v>74.16.43</v>
          </cell>
          <cell r="B3675" t="str">
            <v>SUDECAP</v>
          </cell>
          <cell r="C3675" t="str">
            <v>CABO DE COBRE, FLEXIVEL, CLASSE 4 OU 5, ISOLACAO EM PVC/A, ANTICHAMA BWF-B, COBERTURA PVC-ST1, ANTICHAMA BWF-B, 1 CONDUTOR, 0,6/1 KV, SECAO NOMINAL 25 MM2</v>
          </cell>
          <cell r="D3675" t="str">
            <v>M</v>
          </cell>
          <cell r="E3675">
            <v>15.19</v>
          </cell>
        </row>
        <row r="3676">
          <cell r="A3676" t="str">
            <v>74.16.44</v>
          </cell>
          <cell r="B3676" t="str">
            <v>SUDECAP</v>
          </cell>
          <cell r="C3676" t="str">
            <v>CABO DE COBRE, FLEXIVEL, CLASSE 4 OU 5, ISOLACAO EM PVC/A, ANTICHAMA BWF-B, COBERTURA PVC-ST1, ANTICHAMA BWF-B, 1 CONDUTOR, 0,6/1 KV, SECAO NOMINAL 35 MM2</v>
          </cell>
          <cell r="D3676" t="str">
            <v>M</v>
          </cell>
          <cell r="E3676">
            <v>21.12</v>
          </cell>
        </row>
        <row r="3677">
          <cell r="A3677" t="str">
            <v>74.16.45</v>
          </cell>
          <cell r="B3677" t="str">
            <v>SUDECAP</v>
          </cell>
          <cell r="C3677" t="str">
            <v>CABO DE COBRE, FLEXIVEL, CLASSE 4 OU 5, ISOLACAO EM PVC/A, ANTICHAMA BWF-B, COBERTURA PVC-ST1, ANTICHAMA BWF-B, 1 CONDUTOR, 0,6/1 KV, SECAO NOMINAL 50 MM2</v>
          </cell>
          <cell r="D3677" t="str">
            <v>M</v>
          </cell>
          <cell r="E3677">
            <v>30.29</v>
          </cell>
        </row>
        <row r="3678">
          <cell r="A3678" t="str">
            <v>74.16.46</v>
          </cell>
          <cell r="B3678" t="str">
            <v>SUDECAP</v>
          </cell>
          <cell r="C3678" t="str">
            <v>CABO DE COBRE, FLEXIVEL, CLASSE 4 OU 5, ISOLACAO EM PVC/A, ANTICHAMA BWF-B, COBERTURA PVC-ST1, ANTICHAMA BWF-B, 1 CONDUTOR, 0,6/1 KV, SECAO NOMINAL 70 MM2</v>
          </cell>
          <cell r="D3678" t="str">
            <v>M</v>
          </cell>
          <cell r="E3678">
            <v>43.43</v>
          </cell>
        </row>
        <row r="3679">
          <cell r="A3679" t="str">
            <v>74.16.47</v>
          </cell>
          <cell r="B3679" t="str">
            <v>SUDECAP</v>
          </cell>
          <cell r="C3679" t="str">
            <v>CABO DE COBRE, FLEXIVEL, CLASSE 4 OU 5, ISOLACAO EM PVC/A, ANTICHAMA BWF-B, COBERTURA PVC-ST1, ANTICHAMA BWF-B, 1 CONDUTOR, 0,6/1 KV, SECAO NOMINAL 95 MM2</v>
          </cell>
          <cell r="D3679" t="str">
            <v>M</v>
          </cell>
          <cell r="E3679">
            <v>56.85</v>
          </cell>
        </row>
        <row r="3680">
          <cell r="A3680" t="str">
            <v>74.16.48</v>
          </cell>
          <cell r="B3680" t="str">
            <v>SUDECAP</v>
          </cell>
          <cell r="C3680" t="str">
            <v>CABO DE COBRE, FLEXIVEL, CLASSE 4 OU 5, ISOLACAO EM PVC/A, ANTICHAMA BWF-B, COBERTURA PVC-ST1, ANTICHAMA BWF-B, 1 CONDUTOR, 0,6/1 KV, SECAO NOMINAL 120 MM2</v>
          </cell>
          <cell r="D3680" t="str">
            <v>M</v>
          </cell>
          <cell r="E3680">
            <v>71.64</v>
          </cell>
        </row>
        <row r="3681">
          <cell r="A3681" t="str">
            <v>74.17.11</v>
          </cell>
          <cell r="B3681" t="str">
            <v>SUDECAP</v>
          </cell>
          <cell r="C3681" t="str">
            <v>CABO DE COBRE NU (CORDOALHA) 10,0MM2</v>
          </cell>
          <cell r="D3681" t="str">
            <v>M</v>
          </cell>
          <cell r="E3681">
            <v>5.87</v>
          </cell>
        </row>
        <row r="3682">
          <cell r="A3682" t="str">
            <v>74.17.12</v>
          </cell>
          <cell r="B3682" t="str">
            <v>SUDECAP</v>
          </cell>
          <cell r="C3682" t="str">
            <v>CABO DE COBRE NU (CORDOALHA) 16,0MM2</v>
          </cell>
          <cell r="D3682" t="str">
            <v>M</v>
          </cell>
          <cell r="E3682">
            <v>9.1999999999999993</v>
          </cell>
        </row>
        <row r="3683">
          <cell r="A3683" t="str">
            <v>74.17.13</v>
          </cell>
          <cell r="B3683" t="str">
            <v>SUDECAP</v>
          </cell>
          <cell r="C3683" t="str">
            <v>CABO DE COBRE NU (CORDOALHA) 25,0MM2</v>
          </cell>
          <cell r="D3683" t="str">
            <v>M</v>
          </cell>
          <cell r="E3683">
            <v>14.66</v>
          </cell>
        </row>
        <row r="3684">
          <cell r="A3684" t="str">
            <v>74.17.14</v>
          </cell>
          <cell r="B3684" t="str">
            <v>SUDECAP</v>
          </cell>
          <cell r="C3684" t="str">
            <v>CABO DE COBRE NU (CORDOALHA) 35,0MM2</v>
          </cell>
          <cell r="D3684" t="str">
            <v>M</v>
          </cell>
          <cell r="E3684">
            <v>20.45</v>
          </cell>
        </row>
        <row r="3685">
          <cell r="A3685" t="str">
            <v>74.17.15</v>
          </cell>
          <cell r="B3685" t="str">
            <v>SUDECAP</v>
          </cell>
          <cell r="C3685" t="str">
            <v>CABO DE COBRE NU (CORDOALHA) 50,0MM2</v>
          </cell>
          <cell r="D3685" t="str">
            <v>M</v>
          </cell>
          <cell r="E3685">
            <v>20.38</v>
          </cell>
        </row>
        <row r="3686">
          <cell r="A3686" t="str">
            <v>74.17.16</v>
          </cell>
          <cell r="B3686" t="str">
            <v>SUDECAP</v>
          </cell>
          <cell r="C3686" t="str">
            <v>CABO DE COBRE NU (CORDOALHA) 70,0MM2</v>
          </cell>
          <cell r="D3686" t="str">
            <v>M</v>
          </cell>
          <cell r="E3686">
            <v>40.26</v>
          </cell>
        </row>
        <row r="3687">
          <cell r="A3687" t="str">
            <v>74.17.54</v>
          </cell>
          <cell r="B3687" t="str">
            <v>SUDECAP</v>
          </cell>
          <cell r="C3687" t="str">
            <v>CONDULETE PVC UNIVERSAL 1/2" OU 3/4 TIGRE / EQUIVALENTE</v>
          </cell>
          <cell r="D3687" t="str">
            <v>UN</v>
          </cell>
          <cell r="E3687">
            <v>10.050000000000001</v>
          </cell>
        </row>
        <row r="3688">
          <cell r="A3688" t="str">
            <v>74.17.64</v>
          </cell>
          <cell r="B3688" t="str">
            <v>SUDECAP</v>
          </cell>
          <cell r="C3688" t="str">
            <v>TAMPA CEGA P/ CONDULETE DE PVC 3/4" TIGRE/EQUIVALENTE</v>
          </cell>
          <cell r="D3688" t="str">
            <v>UN</v>
          </cell>
          <cell r="E3688">
            <v>7.82</v>
          </cell>
        </row>
        <row r="3689">
          <cell r="A3689" t="str">
            <v>74.17.66</v>
          </cell>
          <cell r="B3689" t="str">
            <v>SUDECAP</v>
          </cell>
          <cell r="C3689" t="str">
            <v>TAMPA 1MOD. P/ CONDULETE 3/4" 94,5X50MM TIGRE/EQUIVALENTE.</v>
          </cell>
          <cell r="D3689" t="str">
            <v>UN</v>
          </cell>
          <cell r="E3689">
            <v>2.29</v>
          </cell>
        </row>
        <row r="3690">
          <cell r="A3690" t="str">
            <v>74.19.02</v>
          </cell>
          <cell r="B3690" t="str">
            <v>SUDECAP</v>
          </cell>
          <cell r="C3690" t="str">
            <v>CABO TELEFONICO CI 50, 10 PARES, USO INTERNO</v>
          </cell>
          <cell r="D3690" t="str">
            <v>M</v>
          </cell>
          <cell r="E3690">
            <v>5.41</v>
          </cell>
        </row>
        <row r="3691">
          <cell r="A3691" t="str">
            <v>74.19.03</v>
          </cell>
          <cell r="B3691" t="str">
            <v>SUDECAP</v>
          </cell>
          <cell r="C3691" t="str">
            <v>CABO TELEFONICO CI 50, 20 PARES, USO INTERNO</v>
          </cell>
          <cell r="D3691" t="str">
            <v>M</v>
          </cell>
          <cell r="E3691">
            <v>17.309999999999999</v>
          </cell>
        </row>
        <row r="3692">
          <cell r="A3692" t="str">
            <v>74.19.04</v>
          </cell>
          <cell r="B3692" t="str">
            <v>SUDECAP</v>
          </cell>
          <cell r="C3692" t="str">
            <v>CABO TELEFONICO CI 50, 30 PARES, USO INTERNO</v>
          </cell>
          <cell r="D3692" t="str">
            <v>M</v>
          </cell>
          <cell r="E3692">
            <v>22.4</v>
          </cell>
        </row>
        <row r="3693">
          <cell r="A3693" t="str">
            <v>74.19.05</v>
          </cell>
          <cell r="B3693" t="str">
            <v>SUDECAP</v>
          </cell>
          <cell r="C3693" t="str">
            <v>CABO TELEFONICO CI 50, 50 PARES, USO INTERNO</v>
          </cell>
          <cell r="D3693" t="str">
            <v>M</v>
          </cell>
          <cell r="E3693">
            <v>20.34</v>
          </cell>
        </row>
        <row r="3694">
          <cell r="A3694" t="str">
            <v>74.19.06</v>
          </cell>
          <cell r="B3694" t="str">
            <v>SUDECAP</v>
          </cell>
          <cell r="C3694" t="str">
            <v>CABO COAXIAL PARA ANTENA OU EQUIVALENTE</v>
          </cell>
          <cell r="D3694" t="str">
            <v>M</v>
          </cell>
          <cell r="E3694">
            <v>0.82</v>
          </cell>
        </row>
        <row r="3695">
          <cell r="A3695" t="str">
            <v>74.19.20</v>
          </cell>
          <cell r="B3695" t="str">
            <v>SUDECAP</v>
          </cell>
          <cell r="C3695" t="str">
            <v>CABO TELEFONICO CCI 50, 2 PARES, USO INTERNO, SEM BLINDAGEM</v>
          </cell>
          <cell r="D3695" t="str">
            <v>M</v>
          </cell>
          <cell r="E3695">
            <v>0.8</v>
          </cell>
        </row>
        <row r="3696">
          <cell r="A3696" t="str">
            <v>74.19.22</v>
          </cell>
          <cell r="B3696" t="str">
            <v>SUDECAP</v>
          </cell>
          <cell r="C3696" t="str">
            <v>CABO TELEFONICO CCI 50, 4 PARES, USO INTERNO, SEM BLINDAGEM</v>
          </cell>
          <cell r="D3696" t="str">
            <v>M</v>
          </cell>
          <cell r="E3696">
            <v>1.93</v>
          </cell>
        </row>
        <row r="3697">
          <cell r="A3697" t="str">
            <v>74.19.24</v>
          </cell>
          <cell r="B3697" t="str">
            <v>SUDECAP</v>
          </cell>
          <cell r="C3697" t="str">
            <v>CABO TELEFONICO CCI 50, 6 PARES, USO INTERNO, SEM BLINDAGEM</v>
          </cell>
          <cell r="D3697" t="str">
            <v>M</v>
          </cell>
          <cell r="E3697">
            <v>4.67</v>
          </cell>
        </row>
        <row r="3698">
          <cell r="A3698" t="str">
            <v>74.19.30</v>
          </cell>
          <cell r="B3698" t="str">
            <v>SUDECAP</v>
          </cell>
          <cell r="C3698" t="str">
            <v>CABO TELEFONICO CTP - APL - 50, 10 PARES, USO EXTERNO</v>
          </cell>
          <cell r="D3698" t="str">
            <v>M</v>
          </cell>
          <cell r="E3698">
            <v>4.7699999999999996</v>
          </cell>
        </row>
        <row r="3699">
          <cell r="A3699" t="str">
            <v>74.19.31</v>
          </cell>
          <cell r="B3699" t="str">
            <v>SUDECAP</v>
          </cell>
          <cell r="C3699" t="str">
            <v>CABO TELEFONICO CTP - APL - 50, 20 PARES, USO EXTERNO</v>
          </cell>
          <cell r="D3699" t="str">
            <v>M</v>
          </cell>
          <cell r="E3699">
            <v>17.72</v>
          </cell>
        </row>
        <row r="3700">
          <cell r="A3700" t="str">
            <v>74.19.32</v>
          </cell>
          <cell r="B3700" t="str">
            <v>SUDECAP</v>
          </cell>
          <cell r="C3700" t="str">
            <v>CABO TELEFONICO CTP - APL - 50, 30 PARES, USO EXTERNO</v>
          </cell>
          <cell r="D3700" t="str">
            <v>M</v>
          </cell>
          <cell r="E3700">
            <v>22.15</v>
          </cell>
        </row>
        <row r="3701">
          <cell r="A3701" t="str">
            <v>74.19.33</v>
          </cell>
          <cell r="B3701" t="str">
            <v>SUDECAP</v>
          </cell>
          <cell r="C3701" t="str">
            <v>CABO TELEFONICO CTP - APL - 50, 50 PARES, USO EXTERNO</v>
          </cell>
          <cell r="D3701" t="str">
            <v>M</v>
          </cell>
          <cell r="E3701">
            <v>37.950000000000003</v>
          </cell>
        </row>
        <row r="3702">
          <cell r="A3702" t="str">
            <v>74.19.35</v>
          </cell>
          <cell r="B3702" t="str">
            <v>SUDECAP</v>
          </cell>
          <cell r="C3702" t="str">
            <v>CABO DE PAR TRANCADO UTP, 4 PARES, CATEGORIA 5E</v>
          </cell>
          <cell r="D3702" t="str">
            <v>M</v>
          </cell>
          <cell r="E3702">
            <v>2.69</v>
          </cell>
        </row>
        <row r="3703">
          <cell r="A3703" t="str">
            <v>74.19.36</v>
          </cell>
          <cell r="B3703" t="str">
            <v>SUDECAP</v>
          </cell>
          <cell r="C3703" t="str">
            <v>CABO OPTICO CF0A 4 FIBRAS OU EQUIVALENTE</v>
          </cell>
          <cell r="D3703" t="str">
            <v>M</v>
          </cell>
          <cell r="E3703">
            <v>1.54</v>
          </cell>
        </row>
        <row r="3704">
          <cell r="A3704" t="str">
            <v>74.21.15</v>
          </cell>
          <cell r="B3704" t="str">
            <v>SUDECAP</v>
          </cell>
          <cell r="C3704" t="str">
            <v>CONDULETE DE ALUMINIO TIPO C D=3/4"</v>
          </cell>
          <cell r="D3704" t="str">
            <v>UN</v>
          </cell>
          <cell r="E3704">
            <v>9.15</v>
          </cell>
        </row>
        <row r="3705">
          <cell r="A3705" t="str">
            <v>74.21.53</v>
          </cell>
          <cell r="B3705" t="str">
            <v>SUDECAP</v>
          </cell>
          <cell r="C3705" t="str">
            <v>CONDULETE DE ALUMINIO TIPO C D=1"</v>
          </cell>
          <cell r="D3705" t="str">
            <v>UN</v>
          </cell>
          <cell r="E3705">
            <v>15.2</v>
          </cell>
        </row>
        <row r="3706">
          <cell r="A3706" t="str">
            <v>74.21.54</v>
          </cell>
          <cell r="B3706" t="str">
            <v>SUDECAP</v>
          </cell>
          <cell r="C3706" t="str">
            <v>CONDULETE DE ALUMINIO TIPO C D=2"</v>
          </cell>
          <cell r="D3706" t="str">
            <v>UN</v>
          </cell>
          <cell r="E3706">
            <v>53.97</v>
          </cell>
        </row>
        <row r="3707">
          <cell r="A3707" t="str">
            <v>74.21.68</v>
          </cell>
          <cell r="B3707" t="str">
            <v>SUDECAP</v>
          </cell>
          <cell r="C3707" t="str">
            <v>CONDULETE DUPLO 3/4"</v>
          </cell>
          <cell r="D3707" t="str">
            <v>UN</v>
          </cell>
          <cell r="E3707">
            <v>26.09</v>
          </cell>
        </row>
        <row r="3708">
          <cell r="A3708" t="str">
            <v>74.21.69</v>
          </cell>
          <cell r="B3708" t="str">
            <v>SUDECAP</v>
          </cell>
          <cell r="C3708" t="str">
            <v>TAMPA CEGA P/ CONDULETE D=3/4"</v>
          </cell>
          <cell r="D3708" t="str">
            <v>UN</v>
          </cell>
          <cell r="E3708">
            <v>2.74</v>
          </cell>
        </row>
        <row r="3709">
          <cell r="A3709" t="str">
            <v>74.21.70</v>
          </cell>
          <cell r="B3709" t="str">
            <v>SUDECAP</v>
          </cell>
          <cell r="C3709" t="str">
            <v>TAMPA P/ CONDULETE C/ FURO RETANGULAR WETZEL OU EQUIVALENTE</v>
          </cell>
          <cell r="D3709" t="str">
            <v>UN</v>
          </cell>
          <cell r="E3709">
            <v>3.03</v>
          </cell>
        </row>
        <row r="3710">
          <cell r="A3710" t="str">
            <v>74.21.75</v>
          </cell>
          <cell r="B3710" t="str">
            <v>SUDECAP</v>
          </cell>
          <cell r="C3710" t="str">
            <v>TAMPA P/ CONDULETE C/ FURO REDONDO WETZEL OU EQUIVALENTE</v>
          </cell>
          <cell r="D3710" t="str">
            <v>UN</v>
          </cell>
          <cell r="E3710">
            <v>3.03</v>
          </cell>
        </row>
        <row r="3711">
          <cell r="A3711" t="str">
            <v>74.24.01</v>
          </cell>
          <cell r="B3711" t="str">
            <v>SUDECAP</v>
          </cell>
          <cell r="C3711" t="str">
            <v>INTERRUPTOR SIMPLES 10A, 250V, CONJUNTO MONTADO PARA EMBUTIR 4" X 2" (PLACA + SUPORTE + MODULO)</v>
          </cell>
          <cell r="D3711" t="str">
            <v>UN</v>
          </cell>
          <cell r="E3711">
            <v>10.67</v>
          </cell>
        </row>
        <row r="3712">
          <cell r="A3712" t="str">
            <v>74.24.02</v>
          </cell>
          <cell r="B3712" t="str">
            <v>SUDECAP</v>
          </cell>
          <cell r="C3712" t="str">
            <v>INTERRUPTOR PARALELO 10A, 250V, CONJUNTO MONTADO PARA EMBUTIR 4" X 2" (PLACA + SUPORTE + MODULO)</v>
          </cell>
          <cell r="D3712" t="str">
            <v>UN</v>
          </cell>
          <cell r="E3712">
            <v>8.1</v>
          </cell>
        </row>
        <row r="3713">
          <cell r="A3713" t="str">
            <v>74.24.03</v>
          </cell>
          <cell r="B3713" t="str">
            <v>SUDECAP</v>
          </cell>
          <cell r="C3713" t="str">
            <v>INTERRUPTOR BIPOLAR 10A, 250V, CONJUNTO MONTADO PARA EMBUTIR 4" X 2" (PLACA + SUPORTE + MODULO)</v>
          </cell>
          <cell r="D3713" t="str">
            <v>UN</v>
          </cell>
          <cell r="E3713">
            <v>28.22</v>
          </cell>
        </row>
        <row r="3714">
          <cell r="A3714" t="str">
            <v>74.24.04</v>
          </cell>
          <cell r="B3714" t="str">
            <v>SUDECAP</v>
          </cell>
          <cell r="C3714" t="str">
            <v>INTERRUPTOR INTERMEDIARIO 10A, 250V, CONJUNTO MONTADO PARA EMBUTIR 4" X 2" (PLACA + SUPORTE + MODULO)</v>
          </cell>
          <cell r="D3714" t="str">
            <v>UN</v>
          </cell>
          <cell r="E3714">
            <v>14.13</v>
          </cell>
        </row>
        <row r="3715">
          <cell r="A3715" t="str">
            <v>74.24.05</v>
          </cell>
          <cell r="B3715" t="str">
            <v>SUDECAP</v>
          </cell>
          <cell r="C3715" t="str">
            <v>INTERRUPTOR SIMPLES10A/250V R.1000 S/PLACA OU EQUIVALENTE</v>
          </cell>
          <cell r="D3715" t="str">
            <v>UN</v>
          </cell>
          <cell r="E3715">
            <v>7.22</v>
          </cell>
        </row>
        <row r="3716">
          <cell r="A3716" t="str">
            <v>74.24.07</v>
          </cell>
          <cell r="B3716" t="str">
            <v>SUDECAP</v>
          </cell>
          <cell r="C3716" t="str">
            <v>INTERRUPTOR PARALELO 10A, 250V (APENAS MODULO)</v>
          </cell>
          <cell r="D3716" t="str">
            <v>UN</v>
          </cell>
          <cell r="E3716">
            <v>7.1</v>
          </cell>
        </row>
        <row r="3717">
          <cell r="A3717" t="str">
            <v>74.24.12</v>
          </cell>
          <cell r="B3717" t="str">
            <v>SUDECAP</v>
          </cell>
          <cell r="C3717" t="str">
            <v>INTERRUPTORES SIMPLES (2 MODULOS) 10A, 250V, CONJUNTO MONTADO PARA EMBUTIR 4" X 2" (PLACA + SUPORTE + MODULOS)</v>
          </cell>
          <cell r="D3717" t="str">
            <v>UN</v>
          </cell>
          <cell r="E3717">
            <v>13.9</v>
          </cell>
        </row>
        <row r="3718">
          <cell r="A3718" t="str">
            <v>74.24.14</v>
          </cell>
          <cell r="B3718" t="str">
            <v>SUDECAP</v>
          </cell>
          <cell r="C3718" t="str">
            <v>INTERRUPTOR SIMPLES + INTERRUPTOR PARALELO 10A, 250V, CONJUNTO MONTADO PARA EMBUTIR 4" X 2" (PLACA + SUPORTE + MODULOS)</v>
          </cell>
          <cell r="D3718" t="str">
            <v>UN</v>
          </cell>
          <cell r="E3718">
            <v>18.27</v>
          </cell>
        </row>
        <row r="3719">
          <cell r="A3719" t="str">
            <v>74.24.16</v>
          </cell>
          <cell r="B3719" t="str">
            <v>SUDECAP</v>
          </cell>
          <cell r="C3719" t="str">
            <v>INTERRUPTOR SIMPLES + TOMADA 2P+T 10A, 250V, CONJUNTO MONTADO PARA EMBUTIR 4" X 2" (PLACA + SUPORTE + MODULOS)</v>
          </cell>
          <cell r="D3719" t="str">
            <v>UN</v>
          </cell>
          <cell r="E3719">
            <v>12.77</v>
          </cell>
        </row>
        <row r="3720">
          <cell r="A3720" t="str">
            <v>74.24.18</v>
          </cell>
          <cell r="B3720" t="str">
            <v>SUDECAP</v>
          </cell>
          <cell r="C3720" t="str">
            <v>INTERRUPTORES PARALELOS (2 MODULOS) 10A, 250V, CONJUNTO MONTADO PARA EMBUTIR 4" X 2" (PLACA + SUPORTE + MODULOS)</v>
          </cell>
          <cell r="D3720" t="str">
            <v>UN</v>
          </cell>
          <cell r="E3720">
            <v>14.63</v>
          </cell>
        </row>
        <row r="3721">
          <cell r="A3721" t="str">
            <v>74.24.19</v>
          </cell>
          <cell r="B3721" t="str">
            <v>SUDECAP</v>
          </cell>
          <cell r="C3721" t="str">
            <v>INTERRUPTORES SIMPLES (2 MODULOS) + 1 INTERRUPTOR PARALELO 10A, 250V, CONJUNTO MONTADO PARA EMBUTIR 4" X 2" (PLACA + SUPORTE + MODULOS)</v>
          </cell>
          <cell r="D3721" t="str">
            <v>UN</v>
          </cell>
          <cell r="E3721">
            <v>21.82</v>
          </cell>
        </row>
        <row r="3722">
          <cell r="A3722" t="str">
            <v>74.24.20</v>
          </cell>
          <cell r="B3722" t="str">
            <v>SUDECAP</v>
          </cell>
          <cell r="C3722" t="str">
            <v>INTERRUPTOR SIMPLES + 2 INTERRUPTORES PARALELOS 10A, 250V, CONJUNTO MONTADO PARA EMBUTIR 4" X 2" (PLACA + SUPORTE + MODULOS)</v>
          </cell>
          <cell r="D3722" t="str">
            <v>UN</v>
          </cell>
          <cell r="E3722">
            <v>23.02</v>
          </cell>
        </row>
        <row r="3723">
          <cell r="A3723" t="str">
            <v>74.24.26</v>
          </cell>
          <cell r="B3723" t="str">
            <v>SUDECAP</v>
          </cell>
          <cell r="C3723" t="str">
            <v>INTERRUPTORES SIMPLES (3 MODULOS) 10A, 250V, CONJUNTO MONTADO PARA EMBUTIR 4" X 2" (PLACA + SUPORTE + MODULOS)</v>
          </cell>
          <cell r="D3723" t="str">
            <v>UN</v>
          </cell>
          <cell r="E3723">
            <v>17.72</v>
          </cell>
        </row>
        <row r="3724">
          <cell r="A3724" t="str">
            <v>74.24.31</v>
          </cell>
          <cell r="B3724" t="str">
            <v>SUDECAP</v>
          </cell>
          <cell r="C3724" t="str">
            <v>TOMADA 2P+T 10A, 250V, CONJUNTO MONTADO PARA SOBREPOR 4" X 2" (CAIXA + MODULO)</v>
          </cell>
          <cell r="D3724" t="str">
            <v>UN</v>
          </cell>
          <cell r="E3724">
            <v>8.9</v>
          </cell>
        </row>
        <row r="3725">
          <cell r="A3725" t="str">
            <v>74.24.33</v>
          </cell>
          <cell r="B3725" t="str">
            <v>SUDECAP</v>
          </cell>
          <cell r="C3725" t="str">
            <v>TOMADA 2P+T 20A 250V, CONJUNTO MONTADO PARA EMBUTIR 4" X 2" (PLACA + SUPORTE + MODULO)</v>
          </cell>
          <cell r="D3725" t="str">
            <v>UN</v>
          </cell>
          <cell r="E3725">
            <v>13.9</v>
          </cell>
        </row>
        <row r="3726">
          <cell r="A3726" t="str">
            <v>74.24.43</v>
          </cell>
          <cell r="B3726" t="str">
            <v>SUDECAP</v>
          </cell>
          <cell r="C3726" t="str">
            <v>TOMADA 2P+T EM COND. 3/4"  REF.54328 SILENTOQUE OU EQUIVALENTE</v>
          </cell>
          <cell r="D3726" t="str">
            <v>UN</v>
          </cell>
          <cell r="E3726">
            <v>13.62</v>
          </cell>
        </row>
        <row r="3727">
          <cell r="A3727" t="str">
            <v>74.24.45</v>
          </cell>
          <cell r="B3727" t="str">
            <v>SUDECAP</v>
          </cell>
          <cell r="C3727" t="str">
            <v>CONJUNTO 1 INTER.+1TOM.2P+T REF54337 S/PLACA SILEN OU EQUIVALENTE</v>
          </cell>
          <cell r="D3727" t="str">
            <v>UN</v>
          </cell>
          <cell r="E3727">
            <v>13.5</v>
          </cell>
        </row>
        <row r="3728">
          <cell r="A3728" t="str">
            <v>74.24.46</v>
          </cell>
          <cell r="B3728" t="str">
            <v>SUDECAP</v>
          </cell>
          <cell r="C3728" t="str">
            <v>TOMADA 2P+T 10A, 250V, CONJUNTO MONTADO PARA EMBUTIR 4" X 2" (PLACA + SUPORTE + MODULO)</v>
          </cell>
          <cell r="D3728" t="str">
            <v>UN</v>
          </cell>
          <cell r="E3728">
            <v>8.11</v>
          </cell>
        </row>
        <row r="3729">
          <cell r="A3729" t="str">
            <v>74.24.48</v>
          </cell>
          <cell r="B3729" t="str">
            <v>SUDECAP</v>
          </cell>
          <cell r="C3729" t="str">
            <v>TOMADA 2P+T 20A 250V, CONJUNTO MONTADO PARA EMBUTIR 4" X 2" (PLACA + SUPORTE + MODULO)</v>
          </cell>
          <cell r="D3729" t="str">
            <v>UN</v>
          </cell>
          <cell r="E3729">
            <v>8.7100000000000009</v>
          </cell>
        </row>
        <row r="3730">
          <cell r="A3730" t="str">
            <v>74.24.49</v>
          </cell>
          <cell r="B3730" t="str">
            <v>SUDECAP</v>
          </cell>
          <cell r="C3730" t="str">
            <v>TOMADA 2P+T 20A, 250V  (APENAS MODULO)</v>
          </cell>
          <cell r="D3730" t="str">
            <v>UN</v>
          </cell>
          <cell r="E3730">
            <v>5.6</v>
          </cell>
        </row>
        <row r="3731">
          <cell r="A3731" t="str">
            <v>74.24.50</v>
          </cell>
          <cell r="B3731" t="str">
            <v>SUDECAP</v>
          </cell>
          <cell r="C3731" t="str">
            <v>TOMADA UNIVERSAL 2P+T 10A-250V NBR 14136</v>
          </cell>
          <cell r="D3731" t="str">
            <v>UN</v>
          </cell>
          <cell r="E3731">
            <v>5.18</v>
          </cell>
        </row>
        <row r="3732">
          <cell r="A3732" t="str">
            <v>74.24.51</v>
          </cell>
          <cell r="B3732" t="str">
            <v>SUDECAP</v>
          </cell>
          <cell r="C3732" t="str">
            <v>TOMADA UNIVERSAL 2P+T 20A-250V NBR 14136</v>
          </cell>
          <cell r="D3732" t="str">
            <v>UN</v>
          </cell>
          <cell r="E3732">
            <v>5.6</v>
          </cell>
        </row>
        <row r="3733">
          <cell r="A3733" t="str">
            <v>74.24.57</v>
          </cell>
          <cell r="B3733" t="str">
            <v>SUDECAP</v>
          </cell>
          <cell r="C3733" t="str">
            <v xml:space="preserve">TOMADA DE EMBUTIR PARA TELEFONE SEM PLACA 4 POLOS </v>
          </cell>
          <cell r="D3733" t="str">
            <v>UN</v>
          </cell>
          <cell r="E3733">
            <v>7.78</v>
          </cell>
        </row>
        <row r="3734">
          <cell r="A3734" t="str">
            <v>74.24.62</v>
          </cell>
          <cell r="B3734" t="str">
            <v>SUDECAP</v>
          </cell>
          <cell r="C3734" t="str">
            <v>CANALETA PARA FIXAÇÃO 5 BLOCOS BLI-10/BLI-20</v>
          </cell>
          <cell r="D3734" t="str">
            <v>UN</v>
          </cell>
          <cell r="E3734">
            <v>11.9</v>
          </cell>
        </row>
        <row r="3735">
          <cell r="A3735" t="str">
            <v>74.24.63</v>
          </cell>
          <cell r="B3735" t="str">
            <v>SUDECAP</v>
          </cell>
          <cell r="C3735" t="str">
            <v>ABRACADEIRA PADRAO TELEMAR BC-1</v>
          </cell>
          <cell r="D3735" t="str">
            <v>UN</v>
          </cell>
          <cell r="E3735">
            <v>0.75</v>
          </cell>
        </row>
        <row r="3736">
          <cell r="A3736" t="str">
            <v>74.24.64</v>
          </cell>
          <cell r="B3736" t="str">
            <v>SUDECAP</v>
          </cell>
          <cell r="C3736" t="str">
            <v>ABRACADEIRA PADRAO TELEMAR BC-2</v>
          </cell>
          <cell r="D3736" t="str">
            <v>UN</v>
          </cell>
          <cell r="E3736">
            <v>0.82</v>
          </cell>
        </row>
        <row r="3737">
          <cell r="A3737" t="str">
            <v>74.24.65</v>
          </cell>
          <cell r="B3737" t="str">
            <v>SUDECAP</v>
          </cell>
          <cell r="C3737" t="str">
            <v>ABRACADEIRA PADRAO TELEMAR BC-3</v>
          </cell>
          <cell r="D3737" t="str">
            <v>UN</v>
          </cell>
          <cell r="E3737">
            <v>0.84</v>
          </cell>
        </row>
        <row r="3738">
          <cell r="A3738" t="str">
            <v>74.24.66</v>
          </cell>
          <cell r="B3738" t="str">
            <v>SUDECAP</v>
          </cell>
          <cell r="C3738" t="str">
            <v>ABRACADEIRA PADRAO TELEMAT BC-4</v>
          </cell>
          <cell r="D3738" t="str">
            <v>UN</v>
          </cell>
          <cell r="E3738">
            <v>0.92</v>
          </cell>
        </row>
        <row r="3739">
          <cell r="A3739" t="str">
            <v>74.24.68</v>
          </cell>
          <cell r="B3739" t="str">
            <v>SUDECAP</v>
          </cell>
          <cell r="C3739" t="str">
            <v>BORNE FEMEA PARA PINO BANANA PADRAO TELEMAR</v>
          </cell>
          <cell r="D3739" t="str">
            <v>UN</v>
          </cell>
          <cell r="E3739">
            <v>7.74</v>
          </cell>
        </row>
        <row r="3740">
          <cell r="A3740" t="str">
            <v>74.24.70</v>
          </cell>
          <cell r="B3740" t="str">
            <v>SUDECAP</v>
          </cell>
          <cell r="C3740" t="str">
            <v>BLOCO DE LIGACAO INTERNA BLI -10 (P.TELEBRAS)</v>
          </cell>
          <cell r="D3740" t="str">
            <v>UN</v>
          </cell>
          <cell r="E3740">
            <v>9.9</v>
          </cell>
        </row>
        <row r="3741">
          <cell r="A3741" t="str">
            <v>74.24.71</v>
          </cell>
          <cell r="B3741" t="str">
            <v>SUDECAP</v>
          </cell>
          <cell r="C3741" t="str">
            <v>ANEL GUIA COM ROSCA SOBERBA AGS-1 - 25mm</v>
          </cell>
          <cell r="D3741" t="str">
            <v>UN</v>
          </cell>
          <cell r="E3741">
            <v>1.5</v>
          </cell>
        </row>
        <row r="3742">
          <cell r="A3742" t="str">
            <v>74.24.75</v>
          </cell>
          <cell r="B3742" t="str">
            <v>SUDECAP</v>
          </cell>
          <cell r="C3742" t="str">
            <v>CAMPAINHA CIGARRA 127 V / 220 V, CONJUNTO MONTADO PARA EMBUTIR 4" X 2" (PLACA + SUPORTE + MODULO)</v>
          </cell>
          <cell r="D3742" t="str">
            <v>UN</v>
          </cell>
          <cell r="E3742">
            <v>13.27</v>
          </cell>
        </row>
        <row r="3743">
          <cell r="A3743" t="str">
            <v>74.24.76</v>
          </cell>
          <cell r="B3743" t="str">
            <v>SUDECAP</v>
          </cell>
          <cell r="C3743" t="str">
            <v>MÓDULO SAÍDA DE FIO D=11mm</v>
          </cell>
          <cell r="D3743" t="str">
            <v>UN</v>
          </cell>
          <cell r="E3743">
            <v>2.34</v>
          </cell>
        </row>
        <row r="3744">
          <cell r="A3744" t="str">
            <v>74.24.77</v>
          </cell>
          <cell r="B3744" t="str">
            <v>SUDECAP</v>
          </cell>
          <cell r="C3744" t="str">
            <v>PULSADOR PARA CAMPAINHA SEM PLACA 10A-250V</v>
          </cell>
          <cell r="D3744" t="str">
            <v>UN</v>
          </cell>
          <cell r="E3744">
            <v>7.5</v>
          </cell>
        </row>
        <row r="3745">
          <cell r="A3745" t="str">
            <v>74.24.78</v>
          </cell>
          <cell r="B3745" t="str">
            <v>SUDECAP</v>
          </cell>
          <cell r="C3745" t="str">
            <v>SUPORTE PARA CAIXA 2X4" 1 MÓDULO DE INTERRUPTOR</v>
          </cell>
          <cell r="D3745" t="str">
            <v>UN</v>
          </cell>
          <cell r="E3745">
            <v>1.92</v>
          </cell>
        </row>
        <row r="3746">
          <cell r="A3746" t="str">
            <v>74.24.79</v>
          </cell>
          <cell r="B3746" t="str">
            <v>SUDECAP</v>
          </cell>
          <cell r="C3746" t="str">
            <v>SUPORTE DE FIXACAO PARA ESPELHO / PLACA 4" X 2", PARA 3 MODULOS, PARA INSTALACAO DE TOMADAS E INTERRUPTORES (SOMENTE SUPORTE)</v>
          </cell>
          <cell r="D3746" t="str">
            <v>UN</v>
          </cell>
          <cell r="E3746">
            <v>1.92</v>
          </cell>
        </row>
        <row r="3747">
          <cell r="A3747" t="str">
            <v>74.24.80</v>
          </cell>
          <cell r="B3747" t="str">
            <v>SUDECAP</v>
          </cell>
          <cell r="C3747" t="str">
            <v>SUPORTE DE FIXACAO PARA ESPELHO / PLACA 4" X 4", PARA 6 MODULOS, PARA INSTALACAO DE TOMADAS E INTERRUPTORES (SOMENTE SUPORTE)</v>
          </cell>
          <cell r="D3747" t="str">
            <v>UN</v>
          </cell>
          <cell r="E3747">
            <v>3.32</v>
          </cell>
        </row>
        <row r="3748">
          <cell r="A3748" t="str">
            <v>74.25.01</v>
          </cell>
          <cell r="B3748" t="str">
            <v>SUDECAP</v>
          </cell>
          <cell r="C3748" t="str">
            <v>PLACA TERMOPL. P/ CX.2x4" R.8501 PIAL OU EQUIVALENTE</v>
          </cell>
          <cell r="D3748" t="str">
            <v>UN</v>
          </cell>
          <cell r="E3748">
            <v>2.71</v>
          </cell>
        </row>
        <row r="3749">
          <cell r="A3749" t="str">
            <v>74.25.02</v>
          </cell>
          <cell r="B3749" t="str">
            <v>SUDECAP</v>
          </cell>
          <cell r="C3749" t="str">
            <v>PLACA 2X4" PARA 1 TOMADA REDONDA</v>
          </cell>
          <cell r="D3749" t="str">
            <v>UN</v>
          </cell>
          <cell r="E3749">
            <v>4.0599999999999996</v>
          </cell>
        </row>
        <row r="3750">
          <cell r="A3750" t="str">
            <v>74.25.03</v>
          </cell>
          <cell r="B3750" t="str">
            <v>SUDECAP</v>
          </cell>
          <cell r="C3750" t="str">
            <v>PLACA 2X4" PARA CABO COAXIAL (FURO PARA PINO JACK)</v>
          </cell>
          <cell r="D3750" t="str">
            <v>UN</v>
          </cell>
          <cell r="E3750">
            <v>2.83</v>
          </cell>
        </row>
        <row r="3751">
          <cell r="A3751" t="str">
            <v>74.25.04</v>
          </cell>
          <cell r="B3751" t="str">
            <v>SUDECAP</v>
          </cell>
          <cell r="C3751" t="str">
            <v>ESPELHO / PLACA CEGA 4" X 4", PARA INSTALACAO DE TOMADAS E INTERRUPTORES</v>
          </cell>
          <cell r="D3751" t="str">
            <v>UN</v>
          </cell>
          <cell r="E3751">
            <v>4.62</v>
          </cell>
        </row>
        <row r="3752">
          <cell r="A3752" t="str">
            <v>74.25.10</v>
          </cell>
          <cell r="B3752" t="str">
            <v>SUDECAP</v>
          </cell>
          <cell r="C3752" t="str">
            <v>PLACA TERMOPLÁSTICA CEGA PARA CAIXA 4X4"</v>
          </cell>
          <cell r="D3752" t="str">
            <v>UN</v>
          </cell>
          <cell r="E3752">
            <v>4.62</v>
          </cell>
        </row>
        <row r="3753">
          <cell r="A3753" t="str">
            <v>74.25.11</v>
          </cell>
          <cell r="B3753" t="str">
            <v>SUDECAP</v>
          </cell>
          <cell r="C3753" t="str">
            <v>PLACA CEGA PARA CAIXA 2X4"</v>
          </cell>
          <cell r="D3753" t="str">
            <v>UN</v>
          </cell>
          <cell r="E3753">
            <v>2.44</v>
          </cell>
        </row>
        <row r="3754">
          <cell r="A3754" t="str">
            <v>74.25.12</v>
          </cell>
          <cell r="B3754" t="str">
            <v>SUDECAP</v>
          </cell>
          <cell r="C3754" t="str">
            <v>PLACA CEGA PARA CAIXA 4X4"</v>
          </cell>
          <cell r="D3754" t="str">
            <v>UN</v>
          </cell>
          <cell r="E3754">
            <v>4.62</v>
          </cell>
        </row>
        <row r="3755">
          <cell r="A3755" t="str">
            <v>74.26.03</v>
          </cell>
          <cell r="B3755" t="str">
            <v>SUDECAP</v>
          </cell>
          <cell r="C3755" t="str">
            <v>GUIA DE CABOS P/ RACK 1U</v>
          </cell>
          <cell r="D3755" t="str">
            <v>UN</v>
          </cell>
          <cell r="E3755">
            <v>17.13</v>
          </cell>
        </row>
        <row r="3756">
          <cell r="A3756" t="str">
            <v>74.26.04</v>
          </cell>
          <cell r="B3756" t="str">
            <v>SUDECAP</v>
          </cell>
          <cell r="C3756" t="str">
            <v>BLOCO PARA 50 PARES K110-50 SS P/ LIGAçAO OU EQUIVALENTE</v>
          </cell>
          <cell r="D3756" t="str">
            <v>UN</v>
          </cell>
          <cell r="E3756">
            <v>104.45</v>
          </cell>
        </row>
        <row r="3757">
          <cell r="A3757" t="str">
            <v>74.26.05</v>
          </cell>
          <cell r="B3757" t="str">
            <v>SUDECAP</v>
          </cell>
          <cell r="C3757" t="str">
            <v>CALHA C/ 8 TOMADAS 19"</v>
          </cell>
          <cell r="D3757" t="str">
            <v>UN</v>
          </cell>
          <cell r="E3757">
            <v>64.25</v>
          </cell>
        </row>
        <row r="3758">
          <cell r="A3758" t="str">
            <v>74.26.06</v>
          </cell>
          <cell r="B3758" t="str">
            <v>SUDECAP</v>
          </cell>
          <cell r="C3758" t="str">
            <v>CALHA C/ 4 TOMADAS 19"</v>
          </cell>
          <cell r="D3758" t="str">
            <v>UN</v>
          </cell>
          <cell r="E3758">
            <v>69</v>
          </cell>
        </row>
        <row r="3759">
          <cell r="A3759" t="str">
            <v>74.26.07</v>
          </cell>
          <cell r="B3759" t="str">
            <v>SUDECAP</v>
          </cell>
          <cell r="C3759" t="str">
            <v>PATCH CORD, CATEGORIA 5 E, EXTENSAO DE 1,50 M</v>
          </cell>
          <cell r="D3759" t="str">
            <v>UN</v>
          </cell>
          <cell r="E3759">
            <v>13.88</v>
          </cell>
        </row>
        <row r="3760">
          <cell r="A3760" t="str">
            <v>74.26.08</v>
          </cell>
          <cell r="B3760" t="str">
            <v>SUDECAP</v>
          </cell>
          <cell r="C3760" t="str">
            <v>PATCH CORD, CATEGORIA 5 E, EXTENSAO DE 2,50 M</v>
          </cell>
          <cell r="D3760" t="str">
            <v>UN</v>
          </cell>
          <cell r="E3760">
            <v>11</v>
          </cell>
        </row>
        <row r="3761">
          <cell r="A3761" t="str">
            <v>74.26.09</v>
          </cell>
          <cell r="B3761" t="str">
            <v>SUDECAP</v>
          </cell>
          <cell r="C3761" t="str">
            <v>MODULO HITOP (GARRA), 19" 16U OU EQUIVALENTE</v>
          </cell>
          <cell r="D3761" t="str">
            <v>UN</v>
          </cell>
          <cell r="E3761">
            <v>1320</v>
          </cell>
        </row>
        <row r="3762">
          <cell r="A3762" t="str">
            <v>74.26.11</v>
          </cell>
          <cell r="B3762" t="str">
            <v>SUDECAP</v>
          </cell>
          <cell r="C3762" t="str">
            <v>PAINEL CEGO,REF. KN-BLIND DA PLP OU EQUIVALENTE</v>
          </cell>
          <cell r="D3762" t="str">
            <v>UN</v>
          </cell>
          <cell r="E3762">
            <v>13.13</v>
          </cell>
        </row>
        <row r="3763">
          <cell r="A3763" t="str">
            <v>74.26.13</v>
          </cell>
          <cell r="B3763" t="str">
            <v>SUDECAP</v>
          </cell>
          <cell r="C3763" t="str">
            <v>ORGANIZ. CABOS 1U</v>
          </cell>
          <cell r="D3763" t="str">
            <v>UN</v>
          </cell>
          <cell r="E3763">
            <v>21.9</v>
          </cell>
        </row>
        <row r="3764">
          <cell r="A3764" t="str">
            <v>74.26.15</v>
          </cell>
          <cell r="B3764" t="str">
            <v>SUDECAP</v>
          </cell>
          <cell r="C3764" t="str">
            <v>PATCH PANEL, 24 PORTAS, CATEGORIA 5E, COM RACKS DE 19" E 1 U DE ALTURA</v>
          </cell>
          <cell r="D3764" t="str">
            <v>UN</v>
          </cell>
          <cell r="E3764">
            <v>249.9</v>
          </cell>
        </row>
        <row r="3765">
          <cell r="A3765" t="str">
            <v>74.26.16</v>
          </cell>
          <cell r="B3765" t="str">
            <v>SUDECAP</v>
          </cell>
          <cell r="C3765" t="str">
            <v>PATCH PANEL, 48 PORTAS, CATEGORIA 5E, COM RACKS DE 19" E 2 U DE ALTURA</v>
          </cell>
          <cell r="D3765" t="str">
            <v>UN</v>
          </cell>
          <cell r="E3765">
            <v>279</v>
          </cell>
        </row>
        <row r="3766">
          <cell r="A3766" t="str">
            <v>74.26.23</v>
          </cell>
          <cell r="B3766" t="str">
            <v>SUDECAP</v>
          </cell>
          <cell r="C3766" t="str">
            <v>IDENTIF. TESTE E CERTIFICAO DE PONTOS REDE LOGICA OU EQUIVALENTE</v>
          </cell>
          <cell r="D3766" t="str">
            <v>UN</v>
          </cell>
          <cell r="E3766">
            <v>20</v>
          </cell>
        </row>
        <row r="3767">
          <cell r="A3767" t="str">
            <v>74.28.01</v>
          </cell>
          <cell r="B3767" t="str">
            <v>SUDECAP</v>
          </cell>
          <cell r="C3767" t="str">
            <v>TERMINAL DE PRESSÃO 16,0MM2 DE COBRE OU BRONZE PARA ATERRAMENTO</v>
          </cell>
          <cell r="D3767" t="str">
            <v>UN</v>
          </cell>
          <cell r="E3767">
            <v>6.78</v>
          </cell>
        </row>
        <row r="3768">
          <cell r="A3768" t="str">
            <v>74.28.02</v>
          </cell>
          <cell r="B3768" t="str">
            <v>SUDECAP</v>
          </cell>
          <cell r="C3768" t="str">
            <v>CONECTOR METALICO TIPO PARAFUSO FENDIDO (SPLIT BOLT), PARA CABOS 10 MM2</v>
          </cell>
          <cell r="D3768" t="str">
            <v>UN</v>
          </cell>
          <cell r="E3768">
            <v>6.4</v>
          </cell>
        </row>
        <row r="3769">
          <cell r="A3769" t="str">
            <v>74.28.03</v>
          </cell>
          <cell r="B3769" t="str">
            <v>SUDECAP</v>
          </cell>
          <cell r="C3769" t="str">
            <v>CONECTOR METALICO TIPO PARAFUSO FENDIDO (SPLIT BOLT), PARA CABOS ATE 6 MM2</v>
          </cell>
          <cell r="D3769" t="str">
            <v>UN</v>
          </cell>
          <cell r="E3769">
            <v>5.53</v>
          </cell>
        </row>
        <row r="3770">
          <cell r="A3770" t="str">
            <v>74.28.04</v>
          </cell>
          <cell r="B3770" t="str">
            <v>SUDECAP</v>
          </cell>
          <cell r="C3770" t="str">
            <v>CONECTOR METALICO TIPO PARAFUSO FENDIDO (SPLIT BOLT), PARA CABOS 16 MM2</v>
          </cell>
          <cell r="D3770" t="str">
            <v>UN</v>
          </cell>
          <cell r="E3770">
            <v>8.51</v>
          </cell>
        </row>
        <row r="3771">
          <cell r="A3771" t="str">
            <v>74.28.05</v>
          </cell>
          <cell r="B3771" t="str">
            <v>SUDECAP</v>
          </cell>
          <cell r="C3771" t="str">
            <v>CONECTOR METALICO TIPO PARAFUSO FENDIDO (SPLIT BOLT), PARA CABOS 25 MM2</v>
          </cell>
          <cell r="D3771" t="str">
            <v>UN</v>
          </cell>
          <cell r="E3771">
            <v>10.27</v>
          </cell>
        </row>
        <row r="3772">
          <cell r="A3772" t="str">
            <v>74.28.06</v>
          </cell>
          <cell r="B3772" t="str">
            <v>SUDECAP</v>
          </cell>
          <cell r="C3772" t="str">
            <v>CONECTOR METALICO TIPO PARAFUSO FENDIDO (SPLIT BOLT), PARA CABOS 35 MM2</v>
          </cell>
          <cell r="D3772" t="str">
            <v>UN</v>
          </cell>
          <cell r="E3772">
            <v>12.07</v>
          </cell>
        </row>
        <row r="3773">
          <cell r="A3773" t="str">
            <v>74.28.07</v>
          </cell>
          <cell r="B3773" t="str">
            <v>SUDECAP</v>
          </cell>
          <cell r="C3773" t="str">
            <v>CONECTOR METALICO TIPO PARAFUSO FENDIDO (SPLIT BOLT), PARA CABOS 50 MM2</v>
          </cell>
          <cell r="D3773" t="str">
            <v>UN</v>
          </cell>
          <cell r="E3773">
            <v>15.33</v>
          </cell>
        </row>
        <row r="3774">
          <cell r="A3774" t="str">
            <v>74.28.08</v>
          </cell>
          <cell r="B3774" t="str">
            <v>SUDECAP</v>
          </cell>
          <cell r="C3774" t="str">
            <v>CONECTOR METALICO TIPO PARAFUSO FENDIDO (SPLIT BOLT), PARA CABOS 70 MM2</v>
          </cell>
          <cell r="D3774" t="str">
            <v>UN</v>
          </cell>
          <cell r="E3774">
            <v>19.260000000000002</v>
          </cell>
        </row>
        <row r="3775">
          <cell r="A3775" t="str">
            <v>74.28.09</v>
          </cell>
          <cell r="B3775" t="str">
            <v>SUDECAP</v>
          </cell>
          <cell r="C3775" t="str">
            <v>CONECTOR METALICO TIPO PARAFUSO FENDIDO (SPLIT BOLT), PARA CABOS 95 MM2</v>
          </cell>
          <cell r="D3775" t="str">
            <v>UN</v>
          </cell>
          <cell r="E3775">
            <v>31.27</v>
          </cell>
        </row>
        <row r="3776">
          <cell r="A3776" t="str">
            <v>74.28.10</v>
          </cell>
          <cell r="B3776" t="str">
            <v>SUDECAP</v>
          </cell>
          <cell r="C3776" t="str">
            <v>TOMADA RJ11, 2 FIOS, CONJUNTO MONTADO PARA EMBUTIR 4" X 2" (PLACA + SUPORTE + MODULO)</v>
          </cell>
          <cell r="D3776" t="str">
            <v>UN</v>
          </cell>
          <cell r="E3776">
            <v>8.11</v>
          </cell>
        </row>
        <row r="3777">
          <cell r="A3777" t="str">
            <v>74.28.11</v>
          </cell>
          <cell r="B3777" t="str">
            <v>SUDECAP</v>
          </cell>
          <cell r="C3777" t="str">
            <v>TOMADA RJ45, 8 FIOS, CAT 5E (APENAS MODULO)</v>
          </cell>
          <cell r="D3777" t="str">
            <v>UN</v>
          </cell>
          <cell r="E3777">
            <v>6.9</v>
          </cell>
        </row>
        <row r="3778">
          <cell r="A3778" t="str">
            <v>74.30.12</v>
          </cell>
          <cell r="B3778" t="str">
            <v>SUDECAP</v>
          </cell>
          <cell r="C3778" t="str">
            <v>LUMINARIA DE EMERGENCIA 30 LEDS, POTENCIA 2 W, BATERIA DE LITIO, AUTONOMIA DE 6 HORAS</v>
          </cell>
          <cell r="D3778" t="str">
            <v>UN</v>
          </cell>
          <cell r="E3778">
            <v>18.98</v>
          </cell>
        </row>
        <row r="3779">
          <cell r="A3779" t="str">
            <v>74.31.10</v>
          </cell>
          <cell r="B3779" t="str">
            <v>SUDECAP</v>
          </cell>
          <cell r="C3779" t="str">
            <v>LUMINARIA SOBREPOR P/ LAMP.2X32W REF. LPT-22 ITAIM OU EQUIVALENTE</v>
          </cell>
          <cell r="D3779" t="str">
            <v>UN</v>
          </cell>
          <cell r="E3779">
            <v>189.57</v>
          </cell>
        </row>
        <row r="3780">
          <cell r="A3780" t="str">
            <v>74.31.15</v>
          </cell>
          <cell r="B3780" t="str">
            <v>SUDECAP</v>
          </cell>
          <cell r="C3780" t="str">
            <v>LUMINARIA SOBREP P/2X32W/127V REF.OCT 1369 INDELPA OU EQUIVALENTE</v>
          </cell>
          <cell r="D3780" t="str">
            <v>UN</v>
          </cell>
          <cell r="E3780">
            <v>213.36</v>
          </cell>
        </row>
        <row r="3781">
          <cell r="A3781" t="str">
            <v>74.31.18</v>
          </cell>
          <cell r="B3781" t="str">
            <v>SUDECAP</v>
          </cell>
          <cell r="C3781" t="str">
            <v>LUMINARIA DE SOBREPOR EM CHAPA DE ACO PARA 2 LAMPADAS FLUORESCENTES DE *18* W, PERFIL COMERCIAL (NAO INCLUI REATOR E LAMPADAS)</v>
          </cell>
          <cell r="D3781" t="str">
            <v>UN</v>
          </cell>
          <cell r="E3781">
            <v>54.68</v>
          </cell>
        </row>
        <row r="3782">
          <cell r="A3782" t="str">
            <v>74.31.21</v>
          </cell>
          <cell r="B3782" t="str">
            <v>SUDECAP</v>
          </cell>
          <cell r="C3782" t="str">
            <v>LUMINARIA SOBREPOR 1X16W C/ SOQUETE REF.3540 ITAIM OU EQUIVALENTE</v>
          </cell>
          <cell r="D3782" t="str">
            <v>UN</v>
          </cell>
          <cell r="E3782">
            <v>90.81</v>
          </cell>
        </row>
        <row r="3783">
          <cell r="A3783" t="str">
            <v>74.31.24</v>
          </cell>
          <cell r="B3783" t="str">
            <v>SUDECAP</v>
          </cell>
          <cell r="C3783" t="str">
            <v>LUMINARIA SOBREPOR 2X14W C/ SOQUETE REF.3007 ITAIM OU EQUIVALENTE</v>
          </cell>
          <cell r="D3783" t="str">
            <v>UN</v>
          </cell>
          <cell r="E3783">
            <v>96.9</v>
          </cell>
        </row>
        <row r="3784">
          <cell r="A3784" t="str">
            <v>74.31.25</v>
          </cell>
          <cell r="B3784" t="str">
            <v>SUDECAP</v>
          </cell>
          <cell r="C3784" t="str">
            <v>LUMINARIA SOBREPOR 2X16W C/SOQUETE REF.3540 ITAIM OU EQUIVALENTE</v>
          </cell>
          <cell r="D3784" t="str">
            <v>UN</v>
          </cell>
          <cell r="E3784">
            <v>131.36000000000001</v>
          </cell>
        </row>
        <row r="3785">
          <cell r="A3785" t="str">
            <v>74.31.26</v>
          </cell>
          <cell r="B3785" t="str">
            <v>SUDECAP</v>
          </cell>
          <cell r="C3785" t="str">
            <v>LUMINARIA SOBREPOR 2X28W C/SOQUETE REF. 3007 ITAIM OU EQUIVALENTE</v>
          </cell>
          <cell r="D3785" t="str">
            <v>UN</v>
          </cell>
          <cell r="E3785">
            <v>42.75</v>
          </cell>
        </row>
        <row r="3786">
          <cell r="A3786" t="str">
            <v>74.31.27</v>
          </cell>
          <cell r="B3786" t="str">
            <v>SUDECAP</v>
          </cell>
          <cell r="C3786" t="str">
            <v>LUMINARIA SOBREPOR 2X32W C/ SOQUETE REF.3540 ITAIM OU EQUIVALENTE</v>
          </cell>
          <cell r="D3786" t="str">
            <v>UN</v>
          </cell>
          <cell r="E3786">
            <v>141.99</v>
          </cell>
        </row>
        <row r="3787">
          <cell r="A3787" t="str">
            <v>74.31.29</v>
          </cell>
          <cell r="B3787" t="str">
            <v>SUDECAP</v>
          </cell>
          <cell r="C3787" t="str">
            <v>LUMINARIA EMBUTIR 1X16W C/ SOQUETE REF. 2540 ITAIM OU EQUIVALENTE</v>
          </cell>
          <cell r="D3787" t="str">
            <v>UN</v>
          </cell>
          <cell r="E3787">
            <v>95.33</v>
          </cell>
        </row>
        <row r="3788">
          <cell r="A3788" t="str">
            <v>74.31.30</v>
          </cell>
          <cell r="B3788" t="str">
            <v>SUDECAP</v>
          </cell>
          <cell r="C3788" t="str">
            <v>LUMINARIA EMBUTIR 1X28W C/ SOQUETE REF.2837 ITAIM OU EQUIVALENTE</v>
          </cell>
          <cell r="D3788" t="str">
            <v>UN</v>
          </cell>
          <cell r="E3788">
            <v>251.31</v>
          </cell>
        </row>
        <row r="3789">
          <cell r="A3789" t="str">
            <v>74.31.31</v>
          </cell>
          <cell r="B3789" t="str">
            <v>SUDECAP</v>
          </cell>
          <cell r="C3789" t="str">
            <v>LUMINARIA EMBUTIR 1X32W C/ SOQUETE REF.2540 ITAIM OU EQUIVALENTE</v>
          </cell>
          <cell r="D3789" t="str">
            <v>UN</v>
          </cell>
          <cell r="E3789">
            <v>156.6</v>
          </cell>
        </row>
        <row r="3790">
          <cell r="A3790" t="str">
            <v>74.31.32</v>
          </cell>
          <cell r="B3790" t="str">
            <v>SUDECAP</v>
          </cell>
          <cell r="C3790" t="str">
            <v>LUMINARIA EMBUTIR 2X14W C/ SOQUETE REF.2007 ITAIM OU EQUIVALENTE</v>
          </cell>
          <cell r="D3790" t="str">
            <v>UN</v>
          </cell>
          <cell r="E3790">
            <v>116.28</v>
          </cell>
        </row>
        <row r="3791">
          <cell r="A3791" t="str">
            <v>74.31.33</v>
          </cell>
          <cell r="B3791" t="str">
            <v>SUDECAP</v>
          </cell>
          <cell r="C3791" t="str">
            <v>LUMINARIA EMBUTIR 2X16W C/ SOQUETE REF. 2540 ITAIM OU EQUIVALENTE</v>
          </cell>
          <cell r="D3791" t="str">
            <v>UN</v>
          </cell>
          <cell r="E3791">
            <v>105</v>
          </cell>
        </row>
        <row r="3792">
          <cell r="A3792" t="str">
            <v>74.31.34</v>
          </cell>
          <cell r="B3792" t="str">
            <v>SUDECAP</v>
          </cell>
          <cell r="C3792" t="str">
            <v>LUMINARIA EMBUTIR 2X28W C/ SOQUETE REF.2007 ITAIM OU EQUIVALENTE</v>
          </cell>
          <cell r="D3792" t="str">
            <v>UN</v>
          </cell>
          <cell r="E3792">
            <v>140.63999999999999</v>
          </cell>
        </row>
        <row r="3793">
          <cell r="A3793" t="str">
            <v>74.31.35</v>
          </cell>
          <cell r="B3793" t="str">
            <v>SUDECAP</v>
          </cell>
          <cell r="C3793" t="str">
            <v>LUMINARIA EMBUTIR 2X32W C/ SOQUETE REF. 2540 ITAIM OU EQUIVALENTE</v>
          </cell>
          <cell r="D3793" t="str">
            <v>UN</v>
          </cell>
          <cell r="E3793">
            <v>162.19</v>
          </cell>
        </row>
        <row r="3794">
          <cell r="A3794" t="str">
            <v>74.31.45</v>
          </cell>
          <cell r="B3794" t="str">
            <v>SUDECAP</v>
          </cell>
          <cell r="C3794" t="str">
            <v>GLOBO VIDRO ESFERICO LEITOSO 10X20CM</v>
          </cell>
          <cell r="D3794" t="str">
            <v>UN</v>
          </cell>
          <cell r="E3794">
            <v>71.69</v>
          </cell>
        </row>
        <row r="3795">
          <cell r="A3795" t="str">
            <v>74.32.01</v>
          </cell>
          <cell r="B3795" t="str">
            <v>SUDECAP</v>
          </cell>
          <cell r="C3795" t="str">
            <v>ARANDELA EXT.DECORATIVA COMPACTA 20W WETZEL/EQUIVALENTE.</v>
          </cell>
          <cell r="D3795" t="str">
            <v>UN</v>
          </cell>
          <cell r="E3795">
            <v>65.709999999999994</v>
          </cell>
        </row>
        <row r="3796">
          <cell r="A3796" t="str">
            <v>74.32.03</v>
          </cell>
          <cell r="B3796" t="str">
            <v>SUDECAP</v>
          </cell>
          <cell r="C3796" t="str">
            <v>LUMINARIA TIPO TARTARUGA PARA AREA EXTERNA EM ALUMINIO, COM GRADE, PARA 1 LAMPADA, BASE E27, POTENCIA MAXIMA 40/60 W (NAO INCLUI LAMPADA)</v>
          </cell>
          <cell r="D3796" t="str">
            <v>UN</v>
          </cell>
          <cell r="E3796">
            <v>37.01</v>
          </cell>
        </row>
        <row r="3797">
          <cell r="A3797" t="str">
            <v>74.32.05</v>
          </cell>
          <cell r="B3797" t="str">
            <v>SUDECAP</v>
          </cell>
          <cell r="C3797" t="str">
            <v>LUMINARIA ARANDELA TIPO MEIA-LUA COM VIDRO FOSCO *30 X 15* CM, PARA 1 LAMPADA, BASE E27, POTENCIA MAXIMA 40/60 W (NAO INCLUI LAMPADA)</v>
          </cell>
          <cell r="D3797" t="str">
            <v>UN</v>
          </cell>
          <cell r="E3797">
            <v>29.9</v>
          </cell>
        </row>
        <row r="3798">
          <cell r="A3798" t="str">
            <v>74.33.01</v>
          </cell>
          <cell r="B3798" t="str">
            <v>SUDECAP</v>
          </cell>
          <cell r="C3798" t="str">
            <v>REFLETOR EM ALUMINIO COMPL. MOD.PL400-MV TECNOWAT OU EQUIVALENTE</v>
          </cell>
          <cell r="D3798" t="str">
            <v>UN</v>
          </cell>
          <cell r="E3798">
            <v>111.38</v>
          </cell>
        </row>
        <row r="3799">
          <cell r="A3799" t="str">
            <v>74.33.02</v>
          </cell>
          <cell r="B3799" t="str">
            <v>SUDECAP</v>
          </cell>
          <cell r="C3799" t="str">
            <v>REFLETOR EM ALUMINIO REF. PL 400-MA TECNOWATT OU EQUIVALENTE</v>
          </cell>
          <cell r="D3799" t="str">
            <v>UN</v>
          </cell>
          <cell r="E3799">
            <v>65.790000000000006</v>
          </cell>
        </row>
        <row r="3800">
          <cell r="A3800" t="str">
            <v>74.35.03</v>
          </cell>
          <cell r="B3800" t="str">
            <v>SUDECAP</v>
          </cell>
          <cell r="C3800" t="str">
            <v>SOQUETE DE PORCELANA BASE E27, FIXO DE TETO, PARA LAMPADAS</v>
          </cell>
          <cell r="D3800" t="str">
            <v>UN</v>
          </cell>
          <cell r="E3800">
            <v>4.9400000000000004</v>
          </cell>
        </row>
        <row r="3801">
          <cell r="A3801" t="str">
            <v>74.35.04</v>
          </cell>
          <cell r="B3801" t="str">
            <v>SUDECAP</v>
          </cell>
          <cell r="C3801" t="str">
            <v>RECEPTACULO DE PORCELANA E40</v>
          </cell>
          <cell r="D3801" t="str">
            <v>UN</v>
          </cell>
          <cell r="E3801">
            <v>9.7200000000000006</v>
          </cell>
        </row>
        <row r="3802">
          <cell r="A3802" t="str">
            <v>74.35.20</v>
          </cell>
          <cell r="B3802" t="str">
            <v>SUDECAP</v>
          </cell>
          <cell r="C3802" t="str">
            <v>SOQUETE DE PVC / TERMOPLASTICO BASE E27, COM RABICHO, PARA LAMPADAS</v>
          </cell>
          <cell r="D3802" t="str">
            <v>UN</v>
          </cell>
          <cell r="E3802">
            <v>2.5099999999999998</v>
          </cell>
        </row>
        <row r="3803">
          <cell r="A3803" t="str">
            <v>74.35.31</v>
          </cell>
          <cell r="B3803" t="str">
            <v>SUDECAP</v>
          </cell>
          <cell r="C3803" t="str">
            <v>SUPORTE LUNINARIA PETALA SL-1/2 TOPO 114MM TECNOW. OU EQUIVALENTE</v>
          </cell>
          <cell r="D3803" t="str">
            <v>UN</v>
          </cell>
          <cell r="E3803">
            <v>127</v>
          </cell>
        </row>
        <row r="3804">
          <cell r="A3804" t="str">
            <v>74.35.34</v>
          </cell>
          <cell r="B3804" t="str">
            <v>SUDECAP</v>
          </cell>
          <cell r="C3804" t="str">
            <v>SUPORTE LUMINARIA PETALA SL-2/2 TOPO 114MM TECNOW. OU EQUIVALENTE</v>
          </cell>
          <cell r="D3804" t="str">
            <v>UN</v>
          </cell>
          <cell r="E3804">
            <v>137</v>
          </cell>
        </row>
        <row r="3805">
          <cell r="A3805" t="str">
            <v>74.35.51</v>
          </cell>
          <cell r="B3805" t="str">
            <v>SUDECAP</v>
          </cell>
          <cell r="C3805" t="str">
            <v>SUPORTE LUMINARIA PETALA SL-3/2 TOPO 114MM TECNOW. OU EQUIVALENTE</v>
          </cell>
          <cell r="D3805" t="str">
            <v>UN</v>
          </cell>
          <cell r="E3805">
            <v>175</v>
          </cell>
        </row>
        <row r="3806">
          <cell r="A3806" t="str">
            <v>74.37.04</v>
          </cell>
          <cell r="B3806" t="str">
            <v>SUDECAP</v>
          </cell>
          <cell r="C3806" t="str">
            <v>LAMPADA LED 6 W BIVOLT BRANCA, FORMATO TRADICIONAL (BASE E27)</v>
          </cell>
          <cell r="D3806" t="str">
            <v>UN</v>
          </cell>
          <cell r="E3806">
            <v>7.9</v>
          </cell>
        </row>
        <row r="3807">
          <cell r="A3807" t="str">
            <v>74.37.05</v>
          </cell>
          <cell r="B3807" t="str">
            <v>SUDECAP</v>
          </cell>
          <cell r="C3807" t="str">
            <v>LAMPADA LED 10 W BIVOLT BRANCA, FORMATO TRADICIONAL (BASE E27)</v>
          </cell>
          <cell r="D3807" t="str">
            <v>UN</v>
          </cell>
          <cell r="E3807">
            <v>9.39</v>
          </cell>
        </row>
        <row r="3808">
          <cell r="A3808" t="str">
            <v>74.37.06</v>
          </cell>
          <cell r="B3808" t="str">
            <v>SUDECAP</v>
          </cell>
          <cell r="C3808" t="str">
            <v>LÂMPADA TUBULAR LED 10W 1000 LUMENS SOQUETE G13 60CM T10 OU EQUIVALENTE</v>
          </cell>
          <cell r="D3808" t="str">
            <v>UN</v>
          </cell>
          <cell r="E3808">
            <v>32.96</v>
          </cell>
        </row>
        <row r="3809">
          <cell r="A3809" t="str">
            <v>74.38.01</v>
          </cell>
          <cell r="B3809" t="str">
            <v>SUDECAP</v>
          </cell>
          <cell r="C3809" t="str">
            <v>LÂMPADA TUBULAR LED 18W 1800 LUMENS SOQUETE G13 120CM T10 OU EQUIVALENTE</v>
          </cell>
          <cell r="D3809" t="str">
            <v>UN</v>
          </cell>
          <cell r="E3809">
            <v>26.4</v>
          </cell>
        </row>
        <row r="3810">
          <cell r="A3810" t="str">
            <v>74.38.02</v>
          </cell>
          <cell r="B3810" t="str">
            <v>SUDECAP</v>
          </cell>
          <cell r="C3810" t="str">
            <v>LÂMPADA TUBULAR LED 10W 1000 LUMENS SOQUETE G13 60CM T5 OU EQUIVALENTE</v>
          </cell>
          <cell r="D3810" t="str">
            <v>UN</v>
          </cell>
          <cell r="E3810">
            <v>14.2</v>
          </cell>
        </row>
        <row r="3811">
          <cell r="A3811" t="str">
            <v>74.38.03</v>
          </cell>
          <cell r="B3811" t="str">
            <v>SUDECAP</v>
          </cell>
          <cell r="C3811" t="str">
            <v>LÂMPADA TUBULAR LED 18W 1350 LUMENS SOQUETE G13 60CM T8 OU EQUIVALENTE</v>
          </cell>
          <cell r="D3811" t="str">
            <v>UN</v>
          </cell>
          <cell r="E3811">
            <v>15.9</v>
          </cell>
        </row>
        <row r="3812">
          <cell r="A3812" t="str">
            <v>74.38.05</v>
          </cell>
          <cell r="B3812" t="str">
            <v>SUDECAP</v>
          </cell>
          <cell r="C3812" t="str">
            <v>LÂMPADA TUBULAR LED 18W 2100 LUMENS SOQUETE G13 120CM T8 OU EQUIVALENTE</v>
          </cell>
          <cell r="D3812" t="str">
            <v>UN</v>
          </cell>
          <cell r="E3812">
            <v>18.899999999999999</v>
          </cell>
        </row>
        <row r="3813">
          <cell r="A3813" t="str">
            <v>74.38.06</v>
          </cell>
          <cell r="B3813" t="str">
            <v>SUDECAP</v>
          </cell>
          <cell r="C3813" t="str">
            <v>LÂMPADA BULBO LED 5W 400 LUMENS BASE E27 OU EQUIVALENTE</v>
          </cell>
          <cell r="D3813" t="str">
            <v>UN</v>
          </cell>
          <cell r="E3813">
            <v>7.99</v>
          </cell>
        </row>
        <row r="3814">
          <cell r="A3814" t="str">
            <v>74.38.07</v>
          </cell>
          <cell r="B3814" t="str">
            <v>SUDECAP</v>
          </cell>
          <cell r="C3814" t="str">
            <v>LÂMPADA BULBO LED 7W 600 LUMENS BASE E27 OU EQUIVALENTE</v>
          </cell>
          <cell r="D3814" t="str">
            <v>UN</v>
          </cell>
          <cell r="E3814">
            <v>6.6</v>
          </cell>
        </row>
        <row r="3815">
          <cell r="A3815" t="str">
            <v>74.38.08</v>
          </cell>
          <cell r="B3815" t="str">
            <v>SUDECAP</v>
          </cell>
          <cell r="C3815" t="str">
            <v>LÂMPADA BULBO LED 9W 800 LUMENS BASE E27 OU EQUIVALENTE</v>
          </cell>
          <cell r="D3815" t="str">
            <v>UN</v>
          </cell>
          <cell r="E3815">
            <v>6.7</v>
          </cell>
        </row>
        <row r="3816">
          <cell r="A3816" t="str">
            <v>74.38.09</v>
          </cell>
          <cell r="B3816" t="str">
            <v>SUDECAP</v>
          </cell>
          <cell r="C3816" t="str">
            <v>LÂMPADA BULBO LED 13W 1500 LUMENS BASE E27 OU EQUIVALENTE</v>
          </cell>
          <cell r="D3816" t="str">
            <v>UN</v>
          </cell>
          <cell r="E3816">
            <v>11.3</v>
          </cell>
        </row>
        <row r="3817">
          <cell r="A3817" t="str">
            <v>74.38.20</v>
          </cell>
          <cell r="B3817" t="str">
            <v>SUDECAP</v>
          </cell>
          <cell r="C3817" t="str">
            <v>LÂMPADA MILHO LED 9W 800 LUMENS BASE E27 OU EQUIVALENTE</v>
          </cell>
          <cell r="D3817" t="str">
            <v>UN</v>
          </cell>
          <cell r="E3817">
            <v>10.9</v>
          </cell>
        </row>
        <row r="3818">
          <cell r="A3818" t="str">
            <v>74.38.21</v>
          </cell>
          <cell r="B3818" t="str">
            <v>SUDECAP</v>
          </cell>
          <cell r="C3818" t="str">
            <v>LÂMPADA MILHO LED 12W 1000 LUMENS BASE E27 OU EQUIVALENTE</v>
          </cell>
          <cell r="D3818" t="str">
            <v>UN</v>
          </cell>
          <cell r="E3818">
            <v>16</v>
          </cell>
        </row>
        <row r="3819">
          <cell r="A3819" t="str">
            <v>74.38.22</v>
          </cell>
          <cell r="B3819" t="str">
            <v>SUDECAP</v>
          </cell>
          <cell r="C3819" t="str">
            <v>LÂMPADA MILHO LED 16W 1400 LUMENS BASE E27 OU EQUIVALENTE</v>
          </cell>
          <cell r="D3819" t="str">
            <v>UN</v>
          </cell>
          <cell r="E3819">
            <v>24.9</v>
          </cell>
        </row>
        <row r="3820">
          <cell r="A3820" t="str">
            <v>74.38.23</v>
          </cell>
          <cell r="B3820" t="str">
            <v>SUDECAP</v>
          </cell>
          <cell r="C3820" t="str">
            <v>LÂMPADA MILHO LED 24W 2200 LUMENS BASE E27 OU EQUIVALENTE</v>
          </cell>
          <cell r="D3820" t="str">
            <v>UN</v>
          </cell>
          <cell r="E3820">
            <v>23</v>
          </cell>
        </row>
        <row r="3821">
          <cell r="A3821" t="str">
            <v>74.38.27</v>
          </cell>
          <cell r="B3821" t="str">
            <v>SUDECAP</v>
          </cell>
          <cell r="C3821" t="str">
            <v>LÂMPADA MILHO LED 36W 3300 LUMENS BASE E27 OU EQUIVALENTE</v>
          </cell>
          <cell r="D3821" t="str">
            <v>UN</v>
          </cell>
          <cell r="E3821">
            <v>37.799999999999997</v>
          </cell>
        </row>
        <row r="3822">
          <cell r="A3822" t="str">
            <v>74.38.29</v>
          </cell>
          <cell r="B3822" t="str">
            <v>SUDECAP</v>
          </cell>
          <cell r="C3822" t="str">
            <v>LÂMPADA MILHO LED 50W 4800 LUMENS BASE E27 OU EQUIVALENTE</v>
          </cell>
          <cell r="D3822" t="str">
            <v>UN</v>
          </cell>
          <cell r="E3822">
            <v>65</v>
          </cell>
        </row>
        <row r="3823">
          <cell r="A3823" t="str">
            <v>74.38.77</v>
          </cell>
          <cell r="B3823" t="str">
            <v>SUDECAP</v>
          </cell>
          <cell r="C3823" t="str">
            <v>LAMPADA FLUORESCENTE COMPACTA 2U/3U BRANCA 9/10 W, BASE E27 (127/220 V)</v>
          </cell>
          <cell r="D3823" t="str">
            <v>UN</v>
          </cell>
          <cell r="E3823">
            <v>10</v>
          </cell>
        </row>
        <row r="3824">
          <cell r="A3824" t="str">
            <v>74.44.15</v>
          </cell>
          <cell r="B3824" t="str">
            <v>SUDECAP</v>
          </cell>
          <cell r="C3824" t="str">
            <v>CONECTOR CHT-1 CABO/HASTE</v>
          </cell>
          <cell r="D3824" t="str">
            <v>UN</v>
          </cell>
          <cell r="E3824">
            <v>13.49</v>
          </cell>
        </row>
        <row r="3825">
          <cell r="A3825" t="str">
            <v>74.44.21</v>
          </cell>
          <cell r="B3825" t="str">
            <v>SUDECAP</v>
          </cell>
          <cell r="C3825" t="str">
            <v>ARMACAO SECUNDÁRIA 1 ESTRIBO COM HASTE 125MM OU EQUIVALENTE</v>
          </cell>
          <cell r="D3825" t="str">
            <v>UN</v>
          </cell>
          <cell r="E3825">
            <v>17</v>
          </cell>
        </row>
        <row r="3826">
          <cell r="A3826" t="str">
            <v>74.44.25</v>
          </cell>
          <cell r="B3826" t="str">
            <v>SUDECAP</v>
          </cell>
          <cell r="C3826" t="str">
            <v>ISOLADOR DE PORCELANA, TIPO ROLDANA, DIMENSOES DE 72X72 MM, PARA USO EM BAIXA TENSAO</v>
          </cell>
          <cell r="D3826" t="str">
            <v>UN</v>
          </cell>
          <cell r="E3826">
            <v>7.51</v>
          </cell>
        </row>
        <row r="3827">
          <cell r="A3827" t="str">
            <v>74.44.29</v>
          </cell>
          <cell r="B3827" t="str">
            <v>SUDECAP</v>
          </cell>
          <cell r="C3827" t="str">
            <v>HASTE DE ATERRAMENTO EM ACO COM 2,40 M DE COMPRIMENTO E DN = 5/8", REVESTIDA COM BAIXA CAMADA DE COBRE, SEM CONECTOR</v>
          </cell>
          <cell r="D3827" t="str">
            <v>UN</v>
          </cell>
          <cell r="E3827">
            <v>74.67</v>
          </cell>
        </row>
        <row r="3828">
          <cell r="A3828" t="str">
            <v>74.44.31</v>
          </cell>
          <cell r="B3828" t="str">
            <v>SUDECAP</v>
          </cell>
          <cell r="C3828" t="str">
            <v>HASTE DE ATERRAM. 17,00MM X 2,40 COPPERWELD (3/4) OU EQUIVALENTE</v>
          </cell>
          <cell r="D3828" t="str">
            <v>UN</v>
          </cell>
          <cell r="E3828">
            <v>159.26</v>
          </cell>
        </row>
        <row r="3829">
          <cell r="A3829" t="str">
            <v>74.44.32</v>
          </cell>
          <cell r="B3829" t="str">
            <v>SUDECAP</v>
          </cell>
          <cell r="C3829" t="str">
            <v>HASTE DE ATERRAMENTO EM ACO COM 3,00 M DE COMPRIMENTO E DN = 3/4", REVESTIDA COM BAIXA CAMADA DE COBRE, COM CONECTOR TIPO GRAMPO</v>
          </cell>
          <cell r="D3829" t="str">
            <v>UN</v>
          </cell>
          <cell r="E3829">
            <v>113.08</v>
          </cell>
        </row>
        <row r="3830">
          <cell r="A3830" t="str">
            <v>74.44.35</v>
          </cell>
          <cell r="B3830" t="str">
            <v>SUDECAP</v>
          </cell>
          <cell r="C3830" t="str">
            <v>HASTE ATERRAMENTO ZINCADO 25X25X2400MM P.CEMIG</v>
          </cell>
          <cell r="D3830" t="str">
            <v>UN</v>
          </cell>
          <cell r="E3830">
            <v>69.900000000000006</v>
          </cell>
        </row>
        <row r="3831">
          <cell r="A3831" t="str">
            <v>74.44.40</v>
          </cell>
          <cell r="B3831" t="str">
            <v>SUDECAP</v>
          </cell>
          <cell r="C3831" t="str">
            <v>ABRACADEIRA, GALVANIZADA/ZINCADA, ROSCA SEM FIM, PARAFUSO INOX, LARGURA FITA *12,6 A *14 MM, D = 4" A 4 3/4"</v>
          </cell>
          <cell r="D3831" t="str">
            <v>UN</v>
          </cell>
          <cell r="E3831">
            <v>7.44</v>
          </cell>
        </row>
        <row r="3832">
          <cell r="A3832" t="str">
            <v>74.44.85</v>
          </cell>
          <cell r="B3832" t="str">
            <v>SUDECAP</v>
          </cell>
          <cell r="C3832" t="str">
            <v>TAMPAO DE ALUMINIO 76MM</v>
          </cell>
          <cell r="D3832" t="str">
            <v>UN</v>
          </cell>
          <cell r="E3832">
            <v>2.95</v>
          </cell>
        </row>
        <row r="3833">
          <cell r="A3833" t="str">
            <v>74.44.86</v>
          </cell>
          <cell r="B3833" t="str">
            <v>SUDECAP</v>
          </cell>
          <cell r="C3833" t="str">
            <v>TAMPAO DE ALUMINIO 102MM</v>
          </cell>
          <cell r="D3833" t="str">
            <v>UN</v>
          </cell>
          <cell r="E3833">
            <v>3.1</v>
          </cell>
        </row>
        <row r="3834">
          <cell r="A3834" t="str">
            <v>74.44.87</v>
          </cell>
          <cell r="B3834" t="str">
            <v>SUDECAP</v>
          </cell>
          <cell r="C3834" t="str">
            <v>TAMPAO DE ALUMINIO 127MM</v>
          </cell>
          <cell r="D3834" t="str">
            <v>UN</v>
          </cell>
          <cell r="E3834">
            <v>9.43</v>
          </cell>
        </row>
        <row r="3835">
          <cell r="A3835" t="str">
            <v>74.44.94</v>
          </cell>
          <cell r="B3835" t="str">
            <v>SUDECAP</v>
          </cell>
          <cell r="C3835" t="str">
            <v>CABECOTE DE ALUMINIO 1"</v>
          </cell>
          <cell r="D3835" t="str">
            <v>UN</v>
          </cell>
          <cell r="E3835">
            <v>3.76</v>
          </cell>
        </row>
        <row r="3836">
          <cell r="A3836" t="str">
            <v>74.44.95</v>
          </cell>
          <cell r="B3836" t="str">
            <v>SUDECAP</v>
          </cell>
          <cell r="C3836" t="str">
            <v>CABECOTE DE ALUMINIO 1 1/4"</v>
          </cell>
          <cell r="D3836" t="str">
            <v>UN</v>
          </cell>
          <cell r="E3836">
            <v>4.22</v>
          </cell>
        </row>
        <row r="3837">
          <cell r="A3837" t="str">
            <v>74.44.96</v>
          </cell>
          <cell r="B3837" t="str">
            <v>SUDECAP</v>
          </cell>
          <cell r="C3837" t="str">
            <v>CABECOTE DE ALUMINIO 1 1/2"</v>
          </cell>
          <cell r="D3837" t="str">
            <v>UN</v>
          </cell>
          <cell r="E3837">
            <v>4.51</v>
          </cell>
        </row>
        <row r="3838">
          <cell r="A3838" t="str">
            <v>74.44.97</v>
          </cell>
          <cell r="B3838" t="str">
            <v>SUDECAP</v>
          </cell>
          <cell r="C3838" t="str">
            <v>CABECOTE DE ALUMINIO 2"</v>
          </cell>
          <cell r="D3838" t="str">
            <v>UN</v>
          </cell>
          <cell r="E3838">
            <v>5.86</v>
          </cell>
        </row>
        <row r="3839">
          <cell r="A3839" t="str">
            <v>74.44.98</v>
          </cell>
          <cell r="B3839" t="str">
            <v>SUDECAP</v>
          </cell>
          <cell r="C3839" t="str">
            <v>CABECOTE DE ALUMINIO 2 1/2"</v>
          </cell>
          <cell r="D3839" t="str">
            <v>UN</v>
          </cell>
          <cell r="E3839">
            <v>9.41</v>
          </cell>
        </row>
        <row r="3840">
          <cell r="A3840" t="str">
            <v>74.46.03</v>
          </cell>
          <cell r="B3840" t="str">
            <v>SUDECAP</v>
          </cell>
          <cell r="C3840" t="str">
            <v>POSTE ESCALONADO RETO ENGASTADO GALVANIZADO HT=4,5m HL=3,8m B=89/60,3mm</v>
          </cell>
          <cell r="D3840" t="str">
            <v>UN</v>
          </cell>
          <cell r="E3840">
            <v>431.26</v>
          </cell>
        </row>
        <row r="3841">
          <cell r="A3841" t="str">
            <v>74.46.11</v>
          </cell>
          <cell r="B3841" t="str">
            <v>SUDECAP</v>
          </cell>
          <cell r="C3841" t="str">
            <v>POSTE ESCALONADO RETO ENGASTADO GALVANIZADO HT=8m HL=7m,B=115/80mm</v>
          </cell>
          <cell r="D3841" t="str">
            <v>UN</v>
          </cell>
          <cell r="E3841">
            <v>969.49</v>
          </cell>
        </row>
        <row r="3842">
          <cell r="A3842" t="str">
            <v>74.46.13</v>
          </cell>
          <cell r="B3842" t="str">
            <v>SUDECAP</v>
          </cell>
          <cell r="C3842" t="str">
            <v>POSTE ESCALONADO RETO ENGASTADO GALVANIZADO HT=12m HL= 9,8m B=139/89mm</v>
          </cell>
          <cell r="D3842" t="str">
            <v>UN</v>
          </cell>
          <cell r="E3842">
            <v>2472.3000000000002</v>
          </cell>
        </row>
        <row r="3843">
          <cell r="A3843" t="str">
            <v>74.46.66</v>
          </cell>
          <cell r="B3843" t="str">
            <v>SUDECAP</v>
          </cell>
          <cell r="C3843" t="str">
            <v>POSTE AÇO GALVANIZADO TIPO PA4 - D=102MM / H=7,OM  / E=2MM</v>
          </cell>
          <cell r="D3843" t="str">
            <v>UN</v>
          </cell>
          <cell r="E3843">
            <v>494.48</v>
          </cell>
        </row>
        <row r="3844">
          <cell r="A3844" t="str">
            <v>74.46.67</v>
          </cell>
          <cell r="B3844" t="str">
            <v>SUDECAP</v>
          </cell>
          <cell r="C3844" t="str">
            <v>POSTE AÇO GALVANIZADO TIPO PA5 - D=102MM / H=7,OM  / E=5MM</v>
          </cell>
          <cell r="D3844" t="str">
            <v>UN</v>
          </cell>
          <cell r="E3844">
            <v>1109.6199999999999</v>
          </cell>
        </row>
        <row r="3845">
          <cell r="A3845" t="str">
            <v>74.46.68</v>
          </cell>
          <cell r="B3845" t="str">
            <v>SUDECAP</v>
          </cell>
          <cell r="C3845" t="str">
            <v>POSTE AÇO GALVANIZADO TIPO PA6 - D=127MM / H=7,OM  / E=5MM</v>
          </cell>
          <cell r="D3845" t="str">
            <v>UN</v>
          </cell>
          <cell r="E3845">
            <v>1599.02</v>
          </cell>
        </row>
        <row r="3846">
          <cell r="A3846" t="str">
            <v>74.46.69</v>
          </cell>
          <cell r="B3846" t="str">
            <v>SUDECAP</v>
          </cell>
          <cell r="C3846" t="str">
            <v>POSTE AÇO GALVANIZADO TIPO PA1 - D=76MM / H=4,5M  / E=2MM</v>
          </cell>
          <cell r="D3846" t="str">
            <v>UN</v>
          </cell>
          <cell r="E3846">
            <v>238.82</v>
          </cell>
        </row>
        <row r="3847">
          <cell r="A3847" t="str">
            <v>74.46.70</v>
          </cell>
          <cell r="B3847" t="str">
            <v>SUDECAP</v>
          </cell>
          <cell r="C3847" t="str">
            <v>POSTE AÇO GALVANIZADO TIPO PA2 - D=102MM / H=4,5M  / E=2MM</v>
          </cell>
          <cell r="D3847" t="str">
            <v>UN</v>
          </cell>
          <cell r="E3847">
            <v>320.61</v>
          </cell>
        </row>
        <row r="3848">
          <cell r="A3848" t="str">
            <v>74.46.71</v>
          </cell>
          <cell r="B3848" t="str">
            <v>SUDECAP</v>
          </cell>
          <cell r="C3848" t="str">
            <v>POSTE AÇO GALVANIZADO TIPO PA3 - D=102MM / H=4,5M  / E=5MM</v>
          </cell>
          <cell r="D3848" t="str">
            <v>UN</v>
          </cell>
          <cell r="E3848">
            <v>730.43</v>
          </cell>
        </row>
        <row r="3849">
          <cell r="A3849" t="str">
            <v>74.51.01</v>
          </cell>
          <cell r="B3849" t="str">
            <v>SUDECAP</v>
          </cell>
          <cell r="C3849" t="str">
            <v>CAPTOR/TERMINAL AÉREO EM AÇO GALVANIZADO SEM BANDEIRA COM HASTE 3/8"X250mm  E FIXAÇÃO HORIZONTAL POR 1 FURO DE 3/8"</v>
          </cell>
          <cell r="D3849" t="str">
            <v>UN</v>
          </cell>
          <cell r="E3849">
            <v>11.97</v>
          </cell>
        </row>
        <row r="3850">
          <cell r="A3850" t="str">
            <v>74.51.02</v>
          </cell>
          <cell r="B3850" t="str">
            <v>SUDECAP</v>
          </cell>
          <cell r="C3850" t="str">
            <v>CONECTOR DE PRESSÃO EM LATÃO ESTANHADO COM FURO Ø10mm PARA CABOS DE 35-70mm² (SPLIT-BOLT)</v>
          </cell>
          <cell r="D3850" t="str">
            <v>UN</v>
          </cell>
          <cell r="E3850">
            <v>7.05</v>
          </cell>
        </row>
        <row r="3851">
          <cell r="A3851" t="str">
            <v>74.51.03</v>
          </cell>
          <cell r="B3851" t="str">
            <v>SUDECAP</v>
          </cell>
          <cell r="C3851" t="str">
            <v>CAIXA DE EQUALIZAÇÃO EM POLIPROPILENO 180X145mm COM BARRAMENTO DE COBRE 6mm, 4 TERMINAIS 16mm² E 1 TERMINAL 50mm²</v>
          </cell>
          <cell r="D3851" t="str">
            <v>UN</v>
          </cell>
          <cell r="E3851">
            <v>270</v>
          </cell>
        </row>
        <row r="3852">
          <cell r="A3852" t="str">
            <v>74.51.04</v>
          </cell>
          <cell r="B3852" t="str">
            <v>SUDECAP</v>
          </cell>
          <cell r="C3852" t="str">
            <v>MOLDE P/SOLDA EXOTERMICA HCL 5/8".50-5 CLASSE 5 OU EQUIVALENTE</v>
          </cell>
          <cell r="D3852" t="str">
            <v>UN</v>
          </cell>
          <cell r="E3852">
            <v>179</v>
          </cell>
        </row>
        <row r="3853">
          <cell r="A3853" t="str">
            <v>74.51.05</v>
          </cell>
          <cell r="B3853" t="str">
            <v>SUDECAP</v>
          </cell>
          <cell r="C3853" t="str">
            <v>ESPUMA EXPANSIVA DE POLIURETANO, APLICACAO MANUAL - 500 ML</v>
          </cell>
          <cell r="D3853" t="str">
            <v>UN</v>
          </cell>
          <cell r="E3853">
            <v>28.01</v>
          </cell>
        </row>
        <row r="3854">
          <cell r="A3854" t="str">
            <v>74.51.06</v>
          </cell>
          <cell r="B3854" t="str">
            <v>SUDECAP</v>
          </cell>
          <cell r="C3854" t="str">
            <v>PRESILHA DE LATAO PARA CABO DE 35-50mm²+BUCHA S6</v>
          </cell>
          <cell r="D3854" t="str">
            <v>UN</v>
          </cell>
          <cell r="E3854">
            <v>1.35</v>
          </cell>
        </row>
        <row r="3855">
          <cell r="A3855" t="str">
            <v>74.51.07</v>
          </cell>
          <cell r="B3855" t="str">
            <v>SUDECAP</v>
          </cell>
          <cell r="C3855" t="str">
            <v xml:space="preserve">CONECTOR MINI-GAR PARA CABOS DE 16-50mm² </v>
          </cell>
          <cell r="D3855" t="str">
            <v>UN</v>
          </cell>
          <cell r="E3855">
            <v>36.6</v>
          </cell>
        </row>
        <row r="3856">
          <cell r="A3856" t="str">
            <v>74.51.08</v>
          </cell>
          <cell r="B3856" t="str">
            <v>SUDECAP</v>
          </cell>
          <cell r="C3856" t="str">
            <v>CAIXA DE EQUALIZAÇÃO 380X320X175mm COM BARRAMENTO DE COBRE, 8 TERMINAIS 16mm² E 1 TERMINAL 50mm² USO INTERNO E EXTERNO</v>
          </cell>
          <cell r="D3856" t="str">
            <v>UN</v>
          </cell>
          <cell r="E3856">
            <v>260</v>
          </cell>
        </row>
        <row r="3857">
          <cell r="A3857" t="str">
            <v>74.51.10</v>
          </cell>
          <cell r="B3857" t="str">
            <v>SUDECAP</v>
          </cell>
          <cell r="C3857" t="str">
            <v>FIXADOR OMEGA EM LATÃO P/CABO 35mm²</v>
          </cell>
          <cell r="D3857" t="str">
            <v>UN</v>
          </cell>
          <cell r="E3857">
            <v>1.45</v>
          </cell>
        </row>
        <row r="3858">
          <cell r="A3858" t="str">
            <v>74.51.11</v>
          </cell>
          <cell r="B3858" t="str">
            <v>SUDECAP</v>
          </cell>
          <cell r="C3858" t="str">
            <v>GRAMPO TIPO "X" EM COBRE DE 35mm²-50mm²</v>
          </cell>
          <cell r="D3858" t="str">
            <v>UN</v>
          </cell>
          <cell r="E3858">
            <v>18</v>
          </cell>
        </row>
        <row r="3859">
          <cell r="A3859" t="str">
            <v>74.51.12</v>
          </cell>
          <cell r="B3859" t="str">
            <v>SUDECAP</v>
          </cell>
          <cell r="C3859" t="str">
            <v>PRESILHA DE LATAO PARA CABO DE 16-25mm²+BUCHA S6</v>
          </cell>
          <cell r="D3859" t="str">
            <v>UN</v>
          </cell>
          <cell r="E3859">
            <v>1.21</v>
          </cell>
        </row>
        <row r="3860">
          <cell r="A3860" t="str">
            <v>74.51.13</v>
          </cell>
          <cell r="B3860" t="str">
            <v>SUDECAP</v>
          </cell>
          <cell r="C3860" t="str">
            <v>FIXADOR OMEGA EM LATÃO P/CABO DE 16-25mm²</v>
          </cell>
          <cell r="D3860" t="str">
            <v>UN</v>
          </cell>
          <cell r="E3860">
            <v>1.45</v>
          </cell>
        </row>
        <row r="3861">
          <cell r="A3861" t="str">
            <v>74.51.14</v>
          </cell>
          <cell r="B3861" t="str">
            <v>SUDECAP</v>
          </cell>
          <cell r="C3861" t="str">
            <v>CONECTOR DE MEDIÇÃO EM BRONZE ESTANHADO COM 1 PARAFUSO PARA CABOS DE 16-70mm²</v>
          </cell>
          <cell r="D3861" t="str">
            <v>UN</v>
          </cell>
          <cell r="E3861">
            <v>55.39</v>
          </cell>
        </row>
        <row r="3862">
          <cell r="A3862" t="str">
            <v>74.51.15</v>
          </cell>
          <cell r="B3862" t="str">
            <v>SUDECAP</v>
          </cell>
          <cell r="C3862" t="str">
            <v>TERMINAL DE COMPRESSAO 1 FURO 16mm²</v>
          </cell>
          <cell r="D3862" t="str">
            <v>UN</v>
          </cell>
          <cell r="E3862">
            <v>2.0299999999999998</v>
          </cell>
        </row>
        <row r="3863">
          <cell r="A3863" t="str">
            <v>74.51.16</v>
          </cell>
          <cell r="B3863" t="str">
            <v>SUDECAP</v>
          </cell>
          <cell r="C3863" t="str">
            <v>CAIXA EQUALIZACAO 210X210X90mm COM 9 TERMINAIS PARA USO INTERNO</v>
          </cell>
          <cell r="D3863" t="str">
            <v>UN</v>
          </cell>
          <cell r="E3863">
            <v>381.92</v>
          </cell>
        </row>
        <row r="3864">
          <cell r="A3864" t="str">
            <v>74.51.17</v>
          </cell>
          <cell r="B3864" t="str">
            <v>SUDECAP</v>
          </cell>
          <cell r="C3864" t="str">
            <v>HASTE COBREADA ALTA CAMADA Ø5/8"X2,40m (Ø14,3mm – EFETIVO)</v>
          </cell>
          <cell r="D3864" t="str">
            <v>UN</v>
          </cell>
          <cell r="E3864">
            <v>119.33</v>
          </cell>
        </row>
        <row r="3865">
          <cell r="A3865" t="str">
            <v>74.51.18</v>
          </cell>
          <cell r="B3865" t="str">
            <v>SUDECAP</v>
          </cell>
          <cell r="C3865" t="str">
            <v>TERMINAL DE COMPRESSAO 1 FURO 35mm²</v>
          </cell>
          <cell r="D3865" t="str">
            <v>UN</v>
          </cell>
          <cell r="E3865">
            <v>2.66</v>
          </cell>
        </row>
        <row r="3866">
          <cell r="A3866" t="str">
            <v>74.51.20</v>
          </cell>
          <cell r="B3866" t="str">
            <v>SUDECAP</v>
          </cell>
          <cell r="C3866" t="str">
            <v>BARRA CHATA DE ALUMINIO 7/8"X1/8"X3000mm (70mm²) COM FUROS Ø7 mm</v>
          </cell>
          <cell r="D3866" t="str">
            <v>UN</v>
          </cell>
          <cell r="E3866">
            <v>30.14</v>
          </cell>
        </row>
        <row r="3867">
          <cell r="A3867" t="str">
            <v>74.51.21</v>
          </cell>
          <cell r="B3867" t="str">
            <v>SUDECAP</v>
          </cell>
          <cell r="C3867" t="str">
            <v>MASTRO SIMPLES GALVANIZADO DIAMETRO NOMINAL 1 1/2", COMPRIMENTO 3 M</v>
          </cell>
          <cell r="D3867" t="str">
            <v>UN</v>
          </cell>
          <cell r="E3867">
            <v>276.83</v>
          </cell>
        </row>
        <row r="3868">
          <cell r="A3868" t="str">
            <v>74.51.22</v>
          </cell>
          <cell r="B3868" t="str">
            <v>SUDECAP</v>
          </cell>
          <cell r="C3868" t="str">
            <v>PARAFUSO FENDA AUTOTARRAXANTE INOX  Ø4,2X 32mm</v>
          </cell>
          <cell r="D3868" t="str">
            <v>UN</v>
          </cell>
          <cell r="E3868">
            <v>0.47</v>
          </cell>
        </row>
        <row r="3869">
          <cell r="A3869" t="str">
            <v>74.51.23</v>
          </cell>
          <cell r="B3869" t="str">
            <v>SUDECAP</v>
          </cell>
          <cell r="C3869" t="str">
            <v>ABRACADEIRA PVC TIPO COLAR 1"</v>
          </cell>
          <cell r="D3869" t="str">
            <v>UN</v>
          </cell>
          <cell r="E3869">
            <v>2.37</v>
          </cell>
        </row>
        <row r="3870">
          <cell r="A3870" t="str">
            <v>74.51.24</v>
          </cell>
          <cell r="B3870" t="str">
            <v>SUDECAP</v>
          </cell>
          <cell r="C3870" t="str">
            <v>TERMINAL AEREO EM ACO GALVANIZADO DN 5/16", COMPRIMENTO DE 350MM, COM BASE DE FIXACAO HORIZONTAL</v>
          </cell>
          <cell r="D3870" t="str">
            <v>UN</v>
          </cell>
          <cell r="E3870">
            <v>9.44</v>
          </cell>
        </row>
        <row r="3871">
          <cell r="A3871" t="str">
            <v>74.51.25</v>
          </cell>
          <cell r="B3871" t="str">
            <v>SUDECAP</v>
          </cell>
          <cell r="C3871" t="str">
            <v>PARA RAIO FRANKLIN 4PONTAS EM LATÃO CROMADO ROSCA 3/4"X350mm</v>
          </cell>
          <cell r="D3871" t="str">
            <v>UN</v>
          </cell>
          <cell r="E3871">
            <v>99.9</v>
          </cell>
        </row>
        <row r="3872">
          <cell r="A3872" t="str">
            <v>74.51.26</v>
          </cell>
          <cell r="B3872" t="str">
            <v>SUDECAP</v>
          </cell>
          <cell r="C3872" t="str">
            <v>SUPRESSOR DE SURTO VCL V 45KA CLAMPER/EQUIVALENTE</v>
          </cell>
          <cell r="D3872" t="str">
            <v>UN</v>
          </cell>
          <cell r="E3872">
            <v>53.9</v>
          </cell>
        </row>
        <row r="3873">
          <cell r="A3873" t="str">
            <v>74.51.27</v>
          </cell>
          <cell r="B3873" t="str">
            <v>SUDECAP</v>
          </cell>
          <cell r="C3873" t="str">
            <v>TERMINAL A COMPRESSAO EM COBRE ESTANHADO PARA CABO 35 MM2, 1 FURO E 1 COMPRESSAO, PARA PARAFUSO DE FIXACAO M8</v>
          </cell>
          <cell r="D3873" t="str">
            <v>UN</v>
          </cell>
          <cell r="E3873">
            <v>3.9</v>
          </cell>
        </row>
        <row r="3874">
          <cell r="A3874" t="str">
            <v>74.51.28</v>
          </cell>
          <cell r="B3874" t="str">
            <v>SUDECAP</v>
          </cell>
          <cell r="C3874" t="str">
            <v>PARAFUSO SEXTAVADO ROSCA SOBERBA EM INOX ØM6X45mm</v>
          </cell>
          <cell r="D3874" t="str">
            <v>UN</v>
          </cell>
          <cell r="E3874">
            <v>1.32</v>
          </cell>
        </row>
        <row r="3875">
          <cell r="A3875" t="str">
            <v>74.51.29</v>
          </cell>
          <cell r="B3875" t="str">
            <v>SUDECAP</v>
          </cell>
          <cell r="C3875" t="str">
            <v>PORCA SEXTAVADA EM  AÇO INOX Ø1/4"</v>
          </cell>
          <cell r="D3875" t="str">
            <v>UN</v>
          </cell>
          <cell r="E3875">
            <v>0.18</v>
          </cell>
        </row>
        <row r="3876">
          <cell r="A3876" t="str">
            <v>74.51.30</v>
          </cell>
          <cell r="B3876" t="str">
            <v>SUDECAP</v>
          </cell>
          <cell r="C3876" t="str">
            <v>ARRUELA DE PRESSÃO EM AÇO INOX Ø1/4"</v>
          </cell>
          <cell r="D3876" t="str">
            <v>UN</v>
          </cell>
          <cell r="E3876">
            <v>0.05</v>
          </cell>
        </row>
        <row r="3877">
          <cell r="A3877" t="str">
            <v>74.51.32</v>
          </cell>
          <cell r="B3877" t="str">
            <v>SUDECAP</v>
          </cell>
          <cell r="C3877" t="str">
            <v>CONECTOR DE PRESSÃO 35mm² (SPLIT-BOLT)</v>
          </cell>
          <cell r="D3877" t="str">
            <v>UN</v>
          </cell>
          <cell r="E3877">
            <v>10.66</v>
          </cell>
        </row>
        <row r="3878">
          <cell r="A3878" t="str">
            <v>74.51.34</v>
          </cell>
          <cell r="B3878" t="str">
            <v>SUDECAP</v>
          </cell>
          <cell r="C3878" t="str">
            <v>TERMINAL TIPO CRUZ EM LATAO PARA CABOS DE COBRE DE 16-50mm²</v>
          </cell>
          <cell r="D3878" t="str">
            <v>UN</v>
          </cell>
          <cell r="E3878">
            <v>24.37</v>
          </cell>
        </row>
        <row r="3879">
          <cell r="A3879" t="str">
            <v>74.51.35</v>
          </cell>
          <cell r="B3879" t="str">
            <v>SUDECAP</v>
          </cell>
          <cell r="C3879" t="str">
            <v>SELANTE ELASTICO MONOCOMPONENTE A BASE DE POLIURETANO PARA JUNTAS DIVERSAS 310ML</v>
          </cell>
          <cell r="D3879" t="str">
            <v>UN</v>
          </cell>
          <cell r="E3879">
            <v>47.49</v>
          </cell>
        </row>
        <row r="3880">
          <cell r="A3880" t="str">
            <v>74.51.37</v>
          </cell>
          <cell r="B3880" t="str">
            <v>SUDECAP</v>
          </cell>
          <cell r="C3880" t="str">
            <v>TERMINAL A COMPRESSAO EM COBRE ESTANHADO PARA CABO 50 MM2, 1 FURO E 1 COMPRESSAO, PARA PARAFUSO DE FIXACAO M8</v>
          </cell>
          <cell r="D3880" t="str">
            <v>UN</v>
          </cell>
          <cell r="E3880">
            <v>4.99</v>
          </cell>
        </row>
        <row r="3881">
          <cell r="A3881" t="str">
            <v>74.51.39</v>
          </cell>
          <cell r="B3881" t="str">
            <v>SUDECAP</v>
          </cell>
          <cell r="C3881" t="str">
            <v>CARTUCHO PARA SOLDA (PÓ EXOTÉRMICO) Nº115</v>
          </cell>
          <cell r="D3881" t="str">
            <v>UN</v>
          </cell>
          <cell r="E3881">
            <v>21.03</v>
          </cell>
        </row>
        <row r="3882">
          <cell r="A3882" t="str">
            <v>74.51.51</v>
          </cell>
          <cell r="B3882" t="str">
            <v>SUDECAP</v>
          </cell>
          <cell r="C3882" t="str">
            <v>CAIXA DE EQUALIZAÇÃO EM AÇO 4000X400X155mm COM 11 TERMINAIS, USO INTERNO</v>
          </cell>
          <cell r="D3882" t="str">
            <v>UN</v>
          </cell>
          <cell r="E3882">
            <v>610.74</v>
          </cell>
        </row>
        <row r="3883">
          <cell r="A3883" t="str">
            <v>74.51.52</v>
          </cell>
          <cell r="B3883" t="str">
            <v>SUDECAP</v>
          </cell>
          <cell r="C3883" t="str">
            <v>MOLDE PPS 35-2 PARA SOLDA EXOTERMICA CLASSE 2 OU EQUIVALENTE</v>
          </cell>
          <cell r="D3883" t="str">
            <v>UN</v>
          </cell>
          <cell r="E3883">
            <v>139.85</v>
          </cell>
        </row>
        <row r="3884">
          <cell r="A3884" t="str">
            <v>74.51.53</v>
          </cell>
          <cell r="B3884" t="str">
            <v>SUDECAP</v>
          </cell>
          <cell r="C3884" t="str">
            <v>CARTUCHO PARA SOLDA (PÓ EXOTÉRMICO) Nº45</v>
          </cell>
          <cell r="D3884" t="str">
            <v>UN</v>
          </cell>
          <cell r="E3884">
            <v>14.47</v>
          </cell>
        </row>
        <row r="3885">
          <cell r="A3885" t="str">
            <v>74.51.54</v>
          </cell>
          <cell r="B3885" t="str">
            <v>SUDECAP</v>
          </cell>
          <cell r="C3885" t="str">
            <v>ALICATE PARA MANUSEIO DE MOLDES DE SOLDA EXOTÉRMICA Nº 2</v>
          </cell>
          <cell r="D3885" t="str">
            <v>UN</v>
          </cell>
          <cell r="E3885">
            <v>113.56</v>
          </cell>
        </row>
        <row r="3886">
          <cell r="A3886" t="str">
            <v>74.51.60</v>
          </cell>
          <cell r="B3886" t="str">
            <v>SUDECAP</v>
          </cell>
          <cell r="C3886" t="str">
            <v>CAIXA DE INSPEÇÃO PVC Ø300X300mm COM TAMPA DE FERRO FUNDIDO</v>
          </cell>
          <cell r="D3886" t="str">
            <v>UN</v>
          </cell>
          <cell r="E3886">
            <v>96.48</v>
          </cell>
        </row>
        <row r="3887">
          <cell r="A3887" t="str">
            <v>74.51.67</v>
          </cell>
          <cell r="B3887" t="str">
            <v>SUDECAP</v>
          </cell>
          <cell r="C3887" t="str">
            <v>SUPORTE EM LATÃO Ø1/4"X200mm COM 2 PORCAS PARA FIXAÇÃO DE PRESILHAS</v>
          </cell>
          <cell r="D3887" t="str">
            <v>UN</v>
          </cell>
          <cell r="E3887">
            <v>10</v>
          </cell>
        </row>
        <row r="3888">
          <cell r="A3888" t="str">
            <v>74.51.81</v>
          </cell>
          <cell r="B3888" t="str">
            <v>SUDECAP</v>
          </cell>
          <cell r="C3888" t="str">
            <v>RE-BAR Ø3/8"X3,40m GALVANIZADA A FOGO (70mm²)</v>
          </cell>
          <cell r="D3888" t="str">
            <v>UN</v>
          </cell>
          <cell r="E3888">
            <v>51.9</v>
          </cell>
        </row>
        <row r="3889">
          <cell r="A3889" t="str">
            <v>74.51.85</v>
          </cell>
          <cell r="B3889" t="str">
            <v>SUDECAP</v>
          </cell>
          <cell r="C3889" t="str">
            <v>TRANSFORMADOR DE CORRENTE 200/5</v>
          </cell>
          <cell r="D3889" t="str">
            <v>UN</v>
          </cell>
          <cell r="E3889">
            <v>58.95</v>
          </cell>
        </row>
        <row r="3890">
          <cell r="A3890" t="str">
            <v>75.01.05</v>
          </cell>
          <cell r="B3890" t="str">
            <v>SUDECAP</v>
          </cell>
          <cell r="C3890" t="str">
            <v>TINTA LATEX PVA PREMIUM, COR BRANCA</v>
          </cell>
          <cell r="D3890" t="str">
            <v>LATA</v>
          </cell>
          <cell r="E3890">
            <v>384.9</v>
          </cell>
        </row>
        <row r="3891">
          <cell r="A3891" t="str">
            <v>75.01.07</v>
          </cell>
          <cell r="B3891" t="str">
            <v>SUDECAP</v>
          </cell>
          <cell r="C3891" t="str">
            <v>TINTA ACRILICA PREMIUM PARA PISO</v>
          </cell>
          <cell r="D3891" t="str">
            <v>LATA</v>
          </cell>
          <cell r="E3891">
            <v>299.89999999999998</v>
          </cell>
        </row>
        <row r="3892">
          <cell r="A3892" t="str">
            <v>75.01.08</v>
          </cell>
          <cell r="B3892" t="str">
            <v>SUDECAP</v>
          </cell>
          <cell r="C3892" t="str">
            <v xml:space="preserve">TINTA ACRILICA PARA CERAMICA  </v>
          </cell>
          <cell r="D3892" t="str">
            <v>LATA</v>
          </cell>
          <cell r="E3892">
            <v>289.89999999999998</v>
          </cell>
        </row>
        <row r="3893">
          <cell r="A3893" t="str">
            <v>75.01.09</v>
          </cell>
          <cell r="B3893" t="str">
            <v>SUDECAP</v>
          </cell>
          <cell r="C3893" t="str">
            <v xml:space="preserve">TINTA ACRILICA PREMIUM, COR BRANCO FOSCO      </v>
          </cell>
          <cell r="D3893" t="str">
            <v>LATA</v>
          </cell>
          <cell r="E3893">
            <v>296.89999999999998</v>
          </cell>
        </row>
        <row r="3894">
          <cell r="A3894" t="str">
            <v>75.01.10</v>
          </cell>
          <cell r="B3894" t="str">
            <v>SUDECAP</v>
          </cell>
          <cell r="C3894" t="str">
            <v>RESINA ACRILICA BASE AGUA - COR BRANCA - D=1,13KG/L</v>
          </cell>
          <cell r="D3894" t="str">
            <v>KG</v>
          </cell>
          <cell r="E3894">
            <v>39.9</v>
          </cell>
        </row>
        <row r="3895">
          <cell r="A3895" t="str">
            <v>75.03.03</v>
          </cell>
          <cell r="B3895" t="str">
            <v>SUDECAP</v>
          </cell>
          <cell r="C3895" t="str">
            <v>TINTA ESMALTE SINTETICO PREMIUM BRILHANTE</v>
          </cell>
          <cell r="D3895" t="str">
            <v>GL</v>
          </cell>
          <cell r="E3895">
            <v>81.849999999999994</v>
          </cell>
        </row>
        <row r="3896">
          <cell r="A3896" t="str">
            <v>75.03.25</v>
          </cell>
          <cell r="B3896" t="str">
            <v>SUDECAP</v>
          </cell>
          <cell r="C3896" t="str">
            <v>TINTA ESMALTE SINTETICO PREMIUM ACETINADO</v>
          </cell>
          <cell r="D3896" t="str">
            <v>GL</v>
          </cell>
          <cell r="E3896">
            <v>128.9</v>
          </cell>
        </row>
        <row r="3897">
          <cell r="A3897" t="str">
            <v>75.05.08</v>
          </cell>
          <cell r="B3897" t="str">
            <v>SUDECAP</v>
          </cell>
          <cell r="C3897" t="str">
            <v>ESMALTE SINTÉTICO BRILHANTE PARA MADEIRA E METAIS</v>
          </cell>
          <cell r="D3897" t="str">
            <v>GL</v>
          </cell>
          <cell r="E3897">
            <v>88.95</v>
          </cell>
        </row>
        <row r="3898">
          <cell r="A3898" t="str">
            <v>75.07.05</v>
          </cell>
          <cell r="B3898" t="str">
            <v>SUDECAP</v>
          </cell>
          <cell r="C3898" t="str">
            <v>VERNIZ POLIURETANICO FOSCO CORAL OU EQUIVALENTE</v>
          </cell>
          <cell r="D3898" t="str">
            <v>GL</v>
          </cell>
          <cell r="E3898">
            <v>128.19999999999999</v>
          </cell>
        </row>
        <row r="3899">
          <cell r="A3899" t="str">
            <v>75.07.22</v>
          </cell>
          <cell r="B3899" t="str">
            <v>SUDECAP</v>
          </cell>
          <cell r="C3899" t="str">
            <v>VERNIZ SINTETICO BRILHANTE PARA MADEIRA TIPO COPAL, USO INTERNO</v>
          </cell>
          <cell r="D3899" t="str">
            <v>LATA</v>
          </cell>
          <cell r="E3899">
            <v>519.9</v>
          </cell>
        </row>
        <row r="3900">
          <cell r="A3900" t="str">
            <v>75.07.40</v>
          </cell>
          <cell r="B3900" t="str">
            <v>SUDECAP</v>
          </cell>
          <cell r="C3900" t="str">
            <v>LIQUIDO PARA BRILHO PAREDES INTERNAS</v>
          </cell>
          <cell r="D3900" t="str">
            <v>LATA</v>
          </cell>
          <cell r="E3900">
            <v>306.89999999999998</v>
          </cell>
        </row>
        <row r="3901">
          <cell r="A3901" t="str">
            <v>75.07.45</v>
          </cell>
          <cell r="B3901" t="str">
            <v>SUDECAP</v>
          </cell>
          <cell r="C3901" t="str">
            <v>SILICONE SUVINIL (5 LITROS) OU EQUIVALENTE</v>
          </cell>
          <cell r="D3901" t="str">
            <v>LATA</v>
          </cell>
          <cell r="E3901">
            <v>178.9</v>
          </cell>
        </row>
        <row r="3902">
          <cell r="A3902" t="str">
            <v>75.07.55</v>
          </cell>
          <cell r="B3902" t="str">
            <v>SUDECAP</v>
          </cell>
          <cell r="C3902" t="str">
            <v>VERNIZ KNOTTING (3,6 LITROS) OU EQUIVALENTE</v>
          </cell>
          <cell r="D3902" t="str">
            <v>GL</v>
          </cell>
          <cell r="E3902">
            <v>119.99</v>
          </cell>
        </row>
        <row r="3903">
          <cell r="A3903" t="str">
            <v>75.13.07</v>
          </cell>
          <cell r="B3903" t="str">
            <v>SUDECAP</v>
          </cell>
          <cell r="C3903" t="str">
            <v>TINTA ASFALTICA IMPERMEABILIZANTE DILUIDA EM SOLVENTE, PARA MATERIAIS CIMENTICIOS, METAL E MADEIRA 18L</v>
          </cell>
          <cell r="D3903" t="str">
            <v>BD</v>
          </cell>
          <cell r="E3903">
            <v>168.88</v>
          </cell>
        </row>
        <row r="3904">
          <cell r="A3904" t="str">
            <v>75.14.01</v>
          </cell>
          <cell r="B3904" t="str">
            <v>SUDECAP</v>
          </cell>
          <cell r="C3904" t="str">
            <v>TINTA EPOXI BRANCA</v>
          </cell>
          <cell r="D3904" t="str">
            <v>GL</v>
          </cell>
          <cell r="E3904">
            <v>85</v>
          </cell>
        </row>
        <row r="3905">
          <cell r="A3905" t="str">
            <v>75.15.05</v>
          </cell>
          <cell r="B3905" t="str">
            <v>SUDECAP</v>
          </cell>
          <cell r="C3905" t="str">
            <v>MASSA CORRIDA PVA PARA PAREDES INTERNAS</v>
          </cell>
          <cell r="D3905" t="str">
            <v>LATA</v>
          </cell>
          <cell r="E3905">
            <v>50.31</v>
          </cell>
        </row>
        <row r="3906">
          <cell r="A3906" t="str">
            <v>75.15.06</v>
          </cell>
          <cell r="B3906" t="str">
            <v>SUDECAP</v>
          </cell>
          <cell r="C3906" t="str">
            <v>MASSA PLASTICA (LATA COM 400 GRAMAS)</v>
          </cell>
          <cell r="D3906" t="str">
            <v>UN</v>
          </cell>
          <cell r="E3906">
            <v>13.62</v>
          </cell>
        </row>
        <row r="3907">
          <cell r="A3907" t="str">
            <v>75.15.07</v>
          </cell>
          <cell r="B3907" t="str">
            <v>SUDECAP</v>
          </cell>
          <cell r="C3907" t="str">
            <v xml:space="preserve">MASSA ACRILICA     </v>
          </cell>
          <cell r="D3907" t="str">
            <v>LATA</v>
          </cell>
          <cell r="E3907">
            <v>12.49</v>
          </cell>
        </row>
        <row r="3908">
          <cell r="A3908" t="str">
            <v>75.15.10</v>
          </cell>
          <cell r="B3908" t="str">
            <v>SUDECAP</v>
          </cell>
          <cell r="C3908" t="str">
            <v xml:space="preserve">MASSA A OLEO PARA MADEIRA </v>
          </cell>
          <cell r="D3908" t="str">
            <v>GL</v>
          </cell>
          <cell r="E3908">
            <v>69.900000000000006</v>
          </cell>
        </row>
        <row r="3909">
          <cell r="A3909" t="str">
            <v>75.18.08</v>
          </cell>
          <cell r="B3909" t="str">
            <v>SUDECAP</v>
          </cell>
          <cell r="C3909" t="str">
            <v xml:space="preserve">FUNDO PREPARADOR ACRILICO BASE AGUA    </v>
          </cell>
          <cell r="D3909" t="str">
            <v>LATA</v>
          </cell>
          <cell r="E3909">
            <v>259.99</v>
          </cell>
        </row>
        <row r="3910">
          <cell r="A3910" t="str">
            <v>75.18.11</v>
          </cell>
          <cell r="B3910" t="str">
            <v>SUDECAP</v>
          </cell>
          <cell r="C3910" t="str">
            <v>SELADOR ACRILICO PAREDES INTERNAS/EXTERNAS</v>
          </cell>
          <cell r="D3910" t="str">
            <v>LATA</v>
          </cell>
          <cell r="E3910">
            <v>123.7</v>
          </cell>
        </row>
        <row r="3911">
          <cell r="A3911" t="str">
            <v>75.18.15</v>
          </cell>
          <cell r="B3911" t="str">
            <v>SUDECAP</v>
          </cell>
          <cell r="C3911" t="str">
            <v>PRIMER UNIVERSAL, FUNDO ANTICORROSIVO TIPO ZARCAO</v>
          </cell>
          <cell r="D3911" t="str">
            <v>GL</v>
          </cell>
          <cell r="E3911">
            <v>166.27</v>
          </cell>
        </row>
        <row r="3912">
          <cell r="A3912" t="str">
            <v>75.18.20</v>
          </cell>
          <cell r="B3912" t="str">
            <v>SUDECAP</v>
          </cell>
          <cell r="C3912" t="str">
            <v>ZARCAO CORAL OU EQUIVALENTE</v>
          </cell>
          <cell r="D3912" t="str">
            <v>GL</v>
          </cell>
          <cell r="E3912">
            <v>110.07</v>
          </cell>
        </row>
        <row r="3913">
          <cell r="A3913" t="str">
            <v>75.18.30</v>
          </cell>
          <cell r="B3913" t="str">
            <v>SUDECAP</v>
          </cell>
          <cell r="C3913" t="str">
            <v>SELADOR PARA MADEIRAS CORAL OU EQUIVALENTE</v>
          </cell>
          <cell r="D3913" t="str">
            <v>GL</v>
          </cell>
          <cell r="E3913">
            <v>32.61</v>
          </cell>
        </row>
        <row r="3914">
          <cell r="A3914" t="str">
            <v>75.20.05</v>
          </cell>
          <cell r="B3914" t="str">
            <v>SUDECAP</v>
          </cell>
          <cell r="C3914" t="str">
            <v>PO XADREZ - PACOTE DE 250 GRAMAS OU EQUIVALENTE</v>
          </cell>
          <cell r="D3914" t="str">
            <v>UN</v>
          </cell>
          <cell r="E3914">
            <v>11.28</v>
          </cell>
        </row>
        <row r="3915">
          <cell r="A3915" t="str">
            <v>75.25.05</v>
          </cell>
          <cell r="B3915" t="str">
            <v>SUDECAP</v>
          </cell>
          <cell r="C3915" t="str">
            <v>SOLVENTE DILUENTE A BASE DE AGUARRAS - 0,9 LITROS</v>
          </cell>
          <cell r="D3915" t="str">
            <v>LATA</v>
          </cell>
          <cell r="E3915">
            <v>10.15</v>
          </cell>
        </row>
        <row r="3916">
          <cell r="A3916" t="str">
            <v>75.40.05</v>
          </cell>
          <cell r="B3916" t="str">
            <v>SUDECAP</v>
          </cell>
          <cell r="C3916" t="str">
            <v>CERA DE CARNAUBA</v>
          </cell>
          <cell r="D3916" t="str">
            <v>KG</v>
          </cell>
          <cell r="E3916">
            <v>40</v>
          </cell>
        </row>
        <row r="3917">
          <cell r="A3917" t="str">
            <v>75.50.05</v>
          </cell>
          <cell r="B3917" t="str">
            <v>SUDECAP</v>
          </cell>
          <cell r="C3917" t="str">
            <v>LIXA D'AGUA EM FOLHA, GRAO 100</v>
          </cell>
          <cell r="D3917" t="str">
            <v>UN</v>
          </cell>
          <cell r="E3917">
            <v>1.76</v>
          </cell>
        </row>
        <row r="3918">
          <cell r="A3918" t="str">
            <v>75.50.20</v>
          </cell>
          <cell r="B3918" t="str">
            <v>SUDECAP</v>
          </cell>
          <cell r="C3918" t="str">
            <v>LIXA EM FOLHA PARA PAREDE OU MADEIRA, NUMERO 120 (COR VERMELHA)</v>
          </cell>
          <cell r="D3918" t="str">
            <v>UN</v>
          </cell>
          <cell r="E3918">
            <v>0.8</v>
          </cell>
        </row>
        <row r="3919">
          <cell r="A3919" t="str">
            <v>75.60.05</v>
          </cell>
          <cell r="B3919" t="str">
            <v>SUDECAP</v>
          </cell>
          <cell r="C3919" t="str">
            <v>OLEO DE LINHACA</v>
          </cell>
          <cell r="D3919" t="str">
            <v>L</v>
          </cell>
          <cell r="E3919">
            <v>14.2</v>
          </cell>
        </row>
        <row r="3920">
          <cell r="A3920" t="str">
            <v>75.60.15</v>
          </cell>
          <cell r="B3920" t="str">
            <v>SUDECAP</v>
          </cell>
          <cell r="C3920" t="str">
            <v>SAL DE AZEDO</v>
          </cell>
          <cell r="D3920" t="str">
            <v>KG</v>
          </cell>
          <cell r="E3920">
            <v>33.04</v>
          </cell>
        </row>
        <row r="3921">
          <cell r="A3921" t="str">
            <v>76.08.03</v>
          </cell>
          <cell r="B3921" t="str">
            <v>SUDECAP</v>
          </cell>
          <cell r="C3921" t="str">
            <v>LAJE PRÉ-MOLDADA TRELIÇADA, UNIDIRECIONAL, BI-APOIADA, C/TRELIÇA METÁLICA TR08 E ENCHIMENTO EM EPS, SC=300Kgf/m², VÃO ATÉ 4 METROS, SEM COLOCAÇÃO</v>
          </cell>
          <cell r="D3921" t="str">
            <v>M2</v>
          </cell>
          <cell r="E3921">
            <v>89</v>
          </cell>
        </row>
        <row r="3922">
          <cell r="A3922" t="str">
            <v>76.08.13</v>
          </cell>
          <cell r="B3922" t="str">
            <v>SUDECAP</v>
          </cell>
          <cell r="C3922" t="str">
            <v>LAJE PRÉ-MOLDADA TRELIÇADA, UNIDIRECIONAL, BI-APOIADA, C/TRELIÇA METÁLICA TR12 E ENCHIMENTO EM EPS, SC=300Kgf/m², VÃO ATÉ 5 METROS, SEM COLOCAÇÃO</v>
          </cell>
          <cell r="D3922" t="str">
            <v>M2</v>
          </cell>
          <cell r="E3922">
            <v>99</v>
          </cell>
        </row>
        <row r="3923">
          <cell r="A3923" t="str">
            <v>76.08.23</v>
          </cell>
          <cell r="B3923" t="str">
            <v>SUDECAP</v>
          </cell>
          <cell r="C3923" t="str">
            <v>LAJE PRÉ-MOLDADA TRELIÇADA, UNIDIRECIONAL, BI-APOIADA, C/TRELIÇA METÁLICA TR16 E ENCHIMENTO EM EPS, SC=300Kgf/m², VÃO ATÉ 6 METROS, SEM COLOCAÇÃO</v>
          </cell>
          <cell r="D3923" t="str">
            <v>M2</v>
          </cell>
          <cell r="E3923">
            <v>128</v>
          </cell>
        </row>
        <row r="3924">
          <cell r="A3924" t="str">
            <v>76.08.33</v>
          </cell>
          <cell r="B3924" t="str">
            <v>SUDECAP</v>
          </cell>
          <cell r="C3924" t="str">
            <v>LAJE PRÉ-MOLDADA TRELIÇADA, UNIDIRECIONAL, BI-APOIADA, C/TRELIÇA METÁLICA TR20 E ENCHIMENTO EM EPS, SC=300Kgf/m², VÃO ATÉ 8 METROS, SEM COLOCAÇÃO</v>
          </cell>
          <cell r="D3924" t="str">
            <v>M2</v>
          </cell>
          <cell r="E3924">
            <v>175.11</v>
          </cell>
        </row>
        <row r="3925">
          <cell r="A3925" t="str">
            <v>76.10.01</v>
          </cell>
          <cell r="B3925" t="str">
            <v>SUDECAP</v>
          </cell>
          <cell r="C3925" t="str">
            <v>CHAPEU DE MURO TRIANGULAR PRE-MOLDADO 20 X 100CM</v>
          </cell>
          <cell r="D3925" t="str">
            <v>M</v>
          </cell>
          <cell r="E3925">
            <v>10</v>
          </cell>
        </row>
        <row r="3926">
          <cell r="A3926" t="str">
            <v>76.10.06</v>
          </cell>
          <cell r="B3926" t="str">
            <v>SUDECAP</v>
          </cell>
          <cell r="C3926" t="str">
            <v xml:space="preserve">MEIO FIO EM CONCRETO PRE-MOLDADO FCK&gt;=20MPA, PADRÃO SUDECAP TIPO A, 30 X 14,2/12 (H X L1/L2), COMPRIMENTO 80 CM </v>
          </cell>
          <cell r="D3926" t="str">
            <v>M</v>
          </cell>
          <cell r="E3926">
            <v>28</v>
          </cell>
        </row>
        <row r="3927">
          <cell r="A3927" t="str">
            <v>76.10.08</v>
          </cell>
          <cell r="B3927" t="str">
            <v>SUDECAP</v>
          </cell>
          <cell r="C3927" t="str">
            <v>MEIO FIO EM CONCRETO PRE-MOLDADO FCK&gt;=20MPA, PADRÃO SUDECAP TIPO B, 40 X 15/12 (H X L1/L2), COMPRIMENTO 80CM</v>
          </cell>
          <cell r="D3927" t="str">
            <v>M</v>
          </cell>
          <cell r="E3927">
            <v>32</v>
          </cell>
        </row>
        <row r="3928">
          <cell r="A3928" t="str">
            <v>76.12.05</v>
          </cell>
          <cell r="B3928" t="str">
            <v>SUDECAP</v>
          </cell>
          <cell r="C3928" t="str">
            <v>MOURAO CONCRETO CURVO, SECAO "T", H = 2,80 M + CURVA COM 0,45 M, COM FUROS PARA FIOS</v>
          </cell>
          <cell r="D3928" t="str">
            <v>UN</v>
          </cell>
          <cell r="E3928">
            <v>63.9</v>
          </cell>
        </row>
        <row r="3929">
          <cell r="A3929" t="str">
            <v>76.12.07</v>
          </cell>
          <cell r="B3929" t="str">
            <v>SUDECAP</v>
          </cell>
          <cell r="C3929" t="str">
            <v>MOURAO DE CONCRETO PV=SECAO T 3,2M ESTICADOR</v>
          </cell>
          <cell r="D3929" t="str">
            <v>UN</v>
          </cell>
          <cell r="E3929">
            <v>64.8</v>
          </cell>
        </row>
        <row r="3930">
          <cell r="A3930" t="str">
            <v>76.12.09</v>
          </cell>
          <cell r="B3930" t="str">
            <v>SUDECAP</v>
          </cell>
          <cell r="C3930" t="str">
            <v>MOURAO DE CONCRETO RETO SECAO T 2,45M</v>
          </cell>
          <cell r="D3930" t="str">
            <v>UN</v>
          </cell>
          <cell r="E3930">
            <v>55.7</v>
          </cell>
        </row>
        <row r="3931">
          <cell r="A3931" t="str">
            <v>76.12.53</v>
          </cell>
          <cell r="B3931" t="str">
            <v>SUDECAP</v>
          </cell>
          <cell r="C3931" t="str">
            <v>MOURAO DE CONCRETO PONTA RETA, TRIANGULAR, H=2.20M</v>
          </cell>
          <cell r="D3931" t="str">
            <v>UN</v>
          </cell>
          <cell r="E3931">
            <v>24</v>
          </cell>
        </row>
        <row r="3932">
          <cell r="A3932" t="str">
            <v>76.12.54</v>
          </cell>
          <cell r="B3932" t="str">
            <v>SUDECAP</v>
          </cell>
          <cell r="C3932" t="str">
            <v>MOURAO DE CONCRETO PR, ESTICADOR, TRIANG., H=2.20M</v>
          </cell>
          <cell r="D3932" t="str">
            <v>UN</v>
          </cell>
          <cell r="E3932">
            <v>30</v>
          </cell>
        </row>
        <row r="3933">
          <cell r="A3933" t="str">
            <v>76.14.07</v>
          </cell>
          <cell r="B3933" t="str">
            <v>SUDECAP</v>
          </cell>
          <cell r="C3933" t="str">
            <v>MOURÃO TIPO V, PRE-MOLDADO EM CONCRETO 20MPA, H=3,0M, OU EQUIVALENTE</v>
          </cell>
          <cell r="D3933" t="str">
            <v>UN</v>
          </cell>
          <cell r="E3933">
            <v>106.22</v>
          </cell>
        </row>
        <row r="3934">
          <cell r="A3934" t="str">
            <v>76.15.04</v>
          </cell>
          <cell r="B3934" t="str">
            <v>SUDECAP</v>
          </cell>
          <cell r="C3934" t="str">
            <v>ASSENTAMENTO DE PISO INTERTRAVADO (SOMENTE EXECUÇÃO)</v>
          </cell>
          <cell r="D3934" t="str">
            <v>M2</v>
          </cell>
          <cell r="E3934">
            <v>26</v>
          </cell>
        </row>
        <row r="3935">
          <cell r="A3935" t="str">
            <v>76.15.10</v>
          </cell>
          <cell r="B3935" t="str">
            <v>SUDECAP</v>
          </cell>
          <cell r="C3935" t="str">
            <v>PISO CONCRETO INTERTR. TIPO S E=6,0 CM FCK = 35MPA</v>
          </cell>
          <cell r="D3935" t="str">
            <v>M2</v>
          </cell>
          <cell r="E3935">
            <v>62.09</v>
          </cell>
        </row>
        <row r="3936">
          <cell r="A3936" t="str">
            <v>76.15.11</v>
          </cell>
          <cell r="B3936" t="str">
            <v>SUDECAP</v>
          </cell>
          <cell r="C3936" t="str">
            <v>BLOQUETE/PISO INTERTRAVADO DE CONCRETO - MODELO RETANGULAR/TIJOLINHO/PAVER/HOLANDES/PARALELEPIPEDO, 20 CM X 10 CM, E = 6 CM, RESISTENCIA DE 35 MPA (NBR 9781), COR NATURAL</v>
          </cell>
          <cell r="D3936" t="str">
            <v>M2</v>
          </cell>
          <cell r="E3936">
            <v>48.79</v>
          </cell>
        </row>
        <row r="3937">
          <cell r="A3937" t="str">
            <v>76.15.69</v>
          </cell>
          <cell r="B3937" t="str">
            <v>SUDECAP</v>
          </cell>
          <cell r="C3937" t="str">
            <v>PISO DE CONCRETO INTERTRAVADO TIPO S E=8,0CM 35MPA</v>
          </cell>
          <cell r="D3937" t="str">
            <v>M2</v>
          </cell>
          <cell r="E3937">
            <v>50</v>
          </cell>
        </row>
        <row r="3938">
          <cell r="A3938" t="str">
            <v>76.20.01</v>
          </cell>
          <cell r="B3938" t="str">
            <v>SUDECAP</v>
          </cell>
          <cell r="C3938" t="str">
            <v>BANCO PRE-MOLDADO DE CONCRETO 45X150X45CM</v>
          </cell>
          <cell r="D3938" t="str">
            <v>UN</v>
          </cell>
          <cell r="E3938">
            <v>505</v>
          </cell>
        </row>
        <row r="3939">
          <cell r="A3939" t="str">
            <v>76.30.01</v>
          </cell>
          <cell r="B3939" t="str">
            <v>SUDECAP</v>
          </cell>
          <cell r="C3939" t="str">
            <v>CAIXA GORDURA, SIMPLES, CONCRETO PRE MOLDADO, CIRCULAR, COM TAMPA, D = 40 CM</v>
          </cell>
          <cell r="D3939" t="str">
            <v>UN</v>
          </cell>
          <cell r="E3939">
            <v>239.92</v>
          </cell>
        </row>
        <row r="3940">
          <cell r="A3940" t="str">
            <v>76.30.02</v>
          </cell>
          <cell r="B3940" t="str">
            <v>SUDECAP</v>
          </cell>
          <cell r="C3940" t="str">
            <v xml:space="preserve">CAIXA GORDURA DUPLA, CONCRETO PRE MOLDADO, CIRCULAR, COM TAMPA, D = 60* CM     </v>
          </cell>
          <cell r="D3940" t="str">
            <v>UN</v>
          </cell>
          <cell r="E3940">
            <v>513.96</v>
          </cell>
        </row>
        <row r="3941">
          <cell r="A3941" t="str">
            <v>76.46.01</v>
          </cell>
          <cell r="B3941" t="str">
            <v>SUDECAP</v>
          </cell>
          <cell r="C3941" t="str">
            <v>POSTE PARA GRADIL NYLOFOR 3D H= 1.50 M OU EQUIVALENTE</v>
          </cell>
          <cell r="D3941" t="str">
            <v>UN</v>
          </cell>
          <cell r="E3941">
            <v>169</v>
          </cell>
        </row>
        <row r="3942">
          <cell r="A3942" t="str">
            <v>76.46.02</v>
          </cell>
          <cell r="B3942" t="str">
            <v>SUDECAP</v>
          </cell>
          <cell r="C3942" t="str">
            <v>POSTE PARA GRADIL NYLOFOR 3D H= 2.00 M OU EQUIVALENTE</v>
          </cell>
          <cell r="D3942" t="str">
            <v>UN</v>
          </cell>
          <cell r="E3942">
            <v>220</v>
          </cell>
        </row>
        <row r="3943">
          <cell r="A3943" t="str">
            <v>76.46.03</v>
          </cell>
          <cell r="B3943" t="str">
            <v>SUDECAP</v>
          </cell>
          <cell r="C3943" t="str">
            <v>POSTE PARA GRADIL NYLOFOR 3D H= 2.60 M OU EQUIVALENTE</v>
          </cell>
          <cell r="D3943" t="str">
            <v>UN</v>
          </cell>
          <cell r="E3943">
            <v>275</v>
          </cell>
        </row>
        <row r="3944">
          <cell r="A3944" t="str">
            <v>76.46.04</v>
          </cell>
          <cell r="B3944" t="str">
            <v>SUDECAP</v>
          </cell>
          <cell r="C3944" t="str">
            <v>POSTE PARA GRADIL NYLOFOR 3D H= 3.20 M OU EQUIVALENTE</v>
          </cell>
          <cell r="D3944" t="str">
            <v>UN</v>
          </cell>
          <cell r="E3944">
            <v>346</v>
          </cell>
        </row>
        <row r="3945">
          <cell r="A3945" t="str">
            <v>77.05.51</v>
          </cell>
          <cell r="B3945" t="str">
            <v>SUDECAP</v>
          </cell>
          <cell r="C3945" t="str">
            <v>PREGO DE ACO POLIDO COM CABECA 18 X 30 (2 3/4 X 10)</v>
          </cell>
          <cell r="D3945" t="str">
            <v>KG</v>
          </cell>
          <cell r="E3945">
            <v>15.22</v>
          </cell>
        </row>
        <row r="3946">
          <cell r="A3946" t="str">
            <v>77.05.82</v>
          </cell>
          <cell r="B3946" t="str">
            <v>SUDECAP</v>
          </cell>
          <cell r="C3946" t="str">
            <v>PREGO PARA TACO 15X10</v>
          </cell>
          <cell r="D3946" t="str">
            <v>KG</v>
          </cell>
          <cell r="E3946">
            <v>25.18</v>
          </cell>
        </row>
        <row r="3947">
          <cell r="A3947" t="str">
            <v>77.09.10</v>
          </cell>
          <cell r="B3947" t="str">
            <v>SUDECAP</v>
          </cell>
          <cell r="C3947" t="str">
            <v>GRAMPO DE ACO POLIDO 1 " X 9</v>
          </cell>
          <cell r="D3947" t="str">
            <v>KG</v>
          </cell>
          <cell r="E3947">
            <v>29.21</v>
          </cell>
        </row>
        <row r="3948">
          <cell r="A3948" t="str">
            <v>77.10.01</v>
          </cell>
          <cell r="B3948" t="str">
            <v>SUDECAP</v>
          </cell>
          <cell r="C3948" t="str">
            <v>PARAFUSO PARABOLT DE 1/4"</v>
          </cell>
          <cell r="D3948" t="str">
            <v>UN</v>
          </cell>
          <cell r="E3948">
            <v>1.73</v>
          </cell>
        </row>
        <row r="3949">
          <cell r="A3949" t="str">
            <v>77.10.90</v>
          </cell>
          <cell r="B3949" t="str">
            <v>SUDECAP</v>
          </cell>
          <cell r="C3949" t="str">
            <v>PARAFUSO PARA VASO SANITÁRIO E MICTÓRIO S8 COM BUCHA E ARRUELA</v>
          </cell>
          <cell r="D3949" t="str">
            <v>UN</v>
          </cell>
          <cell r="E3949">
            <v>1.27</v>
          </cell>
        </row>
        <row r="3950">
          <cell r="A3950" t="str">
            <v>77.50.35</v>
          </cell>
          <cell r="B3950" t="str">
            <v>SUDECAP</v>
          </cell>
          <cell r="C3950" t="str">
            <v>ELETRODO REVESTIDO AWS - E7018, DIAMETRO IGUAL A 4,00 MM</v>
          </cell>
          <cell r="D3950" t="str">
            <v>KG</v>
          </cell>
          <cell r="E3950">
            <v>27.7</v>
          </cell>
        </row>
        <row r="3951">
          <cell r="A3951" t="str">
            <v>77.90.34</v>
          </cell>
          <cell r="B3951" t="str">
            <v>SUDECAP</v>
          </cell>
          <cell r="C3951" t="str">
            <v>BUCHA FISCHER S8 COM PARAFUSO OU EQUIVALENTE</v>
          </cell>
          <cell r="D3951" t="str">
            <v>UN</v>
          </cell>
          <cell r="E3951">
            <v>1.34</v>
          </cell>
        </row>
        <row r="3952">
          <cell r="A3952" t="str">
            <v>78.05.01</v>
          </cell>
          <cell r="B3952" t="str">
            <v>SUDECAP</v>
          </cell>
          <cell r="C3952" t="str">
            <v>JANELA BASCULANTE, ACO, COM BATENTE/REQUADRO, 60 X 60 CM (SEM VIDROS)</v>
          </cell>
          <cell r="D3952" t="str">
            <v>UN</v>
          </cell>
          <cell r="E3952">
            <v>131.5</v>
          </cell>
        </row>
        <row r="3953">
          <cell r="A3953" t="str">
            <v>78.05.02</v>
          </cell>
          <cell r="B3953" t="str">
            <v>SUDECAP</v>
          </cell>
          <cell r="C3953" t="str">
            <v>BASCULANTE EM CHAPA COM 3 BASCULAS 80X80CM</v>
          </cell>
          <cell r="D3953" t="str">
            <v>UN</v>
          </cell>
          <cell r="E3953">
            <v>207.38</v>
          </cell>
        </row>
        <row r="3954">
          <cell r="A3954" t="str">
            <v>78.13.01</v>
          </cell>
          <cell r="B3954" t="str">
            <v>SUDECAP</v>
          </cell>
          <cell r="C3954" t="str">
            <v>GRADIL NYLOFOR 3D H= 2.03 M OU EQUIVALENTE</v>
          </cell>
          <cell r="D3954" t="str">
            <v>UN</v>
          </cell>
          <cell r="E3954">
            <v>622</v>
          </cell>
        </row>
        <row r="3955">
          <cell r="A3955" t="str">
            <v>78.13.09</v>
          </cell>
          <cell r="B3955" t="str">
            <v>SUDECAP</v>
          </cell>
          <cell r="C3955" t="str">
            <v>GRADIL NYLOFOR 3D H= 1.53 M OU EQUIVALENTE</v>
          </cell>
          <cell r="D3955" t="str">
            <v>UN</v>
          </cell>
          <cell r="E3955">
            <v>476</v>
          </cell>
        </row>
        <row r="3956">
          <cell r="A3956" t="str">
            <v>78.13.15</v>
          </cell>
          <cell r="B3956" t="str">
            <v>SUDECAP</v>
          </cell>
          <cell r="C3956" t="str">
            <v>GRADIL NYLOFOR 3D H= 1.03 M OU EQUIVALENTE</v>
          </cell>
          <cell r="D3956" t="str">
            <v>UN</v>
          </cell>
          <cell r="E3956">
            <v>325</v>
          </cell>
        </row>
        <row r="3957">
          <cell r="A3957" t="str">
            <v>78.13.53</v>
          </cell>
          <cell r="B3957" t="str">
            <v>SUDECAP</v>
          </cell>
          <cell r="C3957" t="str">
            <v>GRADIL NYLOFOR 3D H= 2.43 M OU EQUIVALENTE</v>
          </cell>
          <cell r="D3957" t="str">
            <v>UN</v>
          </cell>
          <cell r="E3957">
            <v>747</v>
          </cell>
        </row>
        <row r="3958">
          <cell r="A3958" t="str">
            <v>78.50.01</v>
          </cell>
          <cell r="B3958" t="str">
            <v>SUDECAP</v>
          </cell>
          <cell r="C3958" t="str">
            <v>BARRA APOIO DEFIC.FISICO TUBO D=1 1/2" - CROMADA</v>
          </cell>
          <cell r="D3958" t="str">
            <v>M</v>
          </cell>
          <cell r="E3958">
            <v>53.36</v>
          </cell>
        </row>
        <row r="3959">
          <cell r="A3959" t="str">
            <v>79.02.05</v>
          </cell>
          <cell r="B3959" t="str">
            <v>SUDECAP</v>
          </cell>
          <cell r="C3959" t="str">
            <v>TIJOLO CERAM. MACICO REQUEIMADO 20X10X5CM C/FRETE</v>
          </cell>
          <cell r="D3959" t="str">
            <v>UN</v>
          </cell>
          <cell r="E3959">
            <v>0.4</v>
          </cell>
        </row>
        <row r="3960">
          <cell r="A3960" t="str">
            <v>79.02.08</v>
          </cell>
          <cell r="B3960" t="str">
            <v>SUDECAP</v>
          </cell>
          <cell r="C3960" t="str">
            <v>TIJOLO CERAMICO FURADO 9 FUROS 29X19X14CM C/FRETE</v>
          </cell>
          <cell r="D3960" t="str">
            <v>UN</v>
          </cell>
          <cell r="E3960">
            <v>1.87</v>
          </cell>
        </row>
        <row r="3961">
          <cell r="A3961" t="str">
            <v>79.02.12</v>
          </cell>
          <cell r="B3961" t="str">
            <v>SUDECAP</v>
          </cell>
          <cell r="C3961" t="str">
            <v>TIJOLO CERAMICO FURADO 8 FUROS 29X19X9CM C/FRETE</v>
          </cell>
          <cell r="D3961" t="str">
            <v>UN</v>
          </cell>
          <cell r="E3961">
            <v>1.17</v>
          </cell>
        </row>
        <row r="3962">
          <cell r="A3962" t="str">
            <v>79.08.05</v>
          </cell>
          <cell r="B3962" t="str">
            <v>SUDECAP</v>
          </cell>
          <cell r="C3962" t="str">
            <v>BLOCO DE VIDRO INCOLOR XADREZ, DE *20 X 20 X 10* CM</v>
          </cell>
          <cell r="D3962" t="str">
            <v>UN</v>
          </cell>
          <cell r="E3962">
            <v>16.989999999999998</v>
          </cell>
        </row>
        <row r="3963">
          <cell r="A3963" t="str">
            <v>79.10.03</v>
          </cell>
          <cell r="B3963" t="str">
            <v>SUDECAP</v>
          </cell>
          <cell r="C3963" t="str">
            <v>BLOCO CONCRETO VAZADO 9X19X39  C/ FRETE 4,5MPA</v>
          </cell>
          <cell r="D3963" t="str">
            <v>UN</v>
          </cell>
          <cell r="E3963">
            <v>2.79</v>
          </cell>
        </row>
        <row r="3964">
          <cell r="A3964" t="str">
            <v>79.10.04</v>
          </cell>
          <cell r="B3964" t="str">
            <v>SUDECAP</v>
          </cell>
          <cell r="C3964" t="str">
            <v>BLOCO CONCRETO VAZADO 14X19X39 C/ FRETE 4,5MPA</v>
          </cell>
          <cell r="D3964" t="str">
            <v>UN</v>
          </cell>
          <cell r="E3964">
            <v>3.5</v>
          </cell>
        </row>
        <row r="3965">
          <cell r="A3965" t="str">
            <v>79.10.05</v>
          </cell>
          <cell r="B3965" t="str">
            <v>SUDECAP</v>
          </cell>
          <cell r="C3965" t="str">
            <v>BLOCO CONCRETO VAZADO 19X19X39 C/ FRETE 4,5MPA</v>
          </cell>
          <cell r="D3965" t="str">
            <v>UN</v>
          </cell>
          <cell r="E3965">
            <v>4.5999999999999996</v>
          </cell>
        </row>
        <row r="3966">
          <cell r="A3966" t="str">
            <v>79.10.06</v>
          </cell>
          <cell r="B3966" t="str">
            <v>SUDECAP</v>
          </cell>
          <cell r="C3966" t="str">
            <v>BLOCO DE CONCRETO VAZADO 3,0MPA DE VEDAÇÃO 09X19X39 CM  C/ FRETE</v>
          </cell>
          <cell r="D3966" t="str">
            <v>UN</v>
          </cell>
          <cell r="E3966">
            <v>2.9</v>
          </cell>
        </row>
        <row r="3967">
          <cell r="A3967" t="str">
            <v>79.10.07</v>
          </cell>
          <cell r="B3967" t="str">
            <v>SUDECAP</v>
          </cell>
          <cell r="C3967" t="str">
            <v>BLOCO DE CONCRETO VAZADO 3,0MPA DE VEDAÇÃO 14X19X39 CM  C/ FRETE</v>
          </cell>
          <cell r="D3967" t="str">
            <v>UN</v>
          </cell>
          <cell r="E3967">
            <v>3.19</v>
          </cell>
        </row>
        <row r="3968">
          <cell r="A3968" t="str">
            <v>79.10.08</v>
          </cell>
          <cell r="B3968" t="str">
            <v>SUDECAP</v>
          </cell>
          <cell r="C3968" t="str">
            <v>BLOCO DE CONCRETO VAZADO 3,0MPA DE VEDAÇÃO 19X19X39 CM  C/ FRETE</v>
          </cell>
          <cell r="D3968" t="str">
            <v>UN</v>
          </cell>
          <cell r="E3968">
            <v>3.99</v>
          </cell>
        </row>
        <row r="3969">
          <cell r="A3969" t="str">
            <v>79.16.05</v>
          </cell>
          <cell r="B3969" t="str">
            <v>SUDECAP</v>
          </cell>
          <cell r="C3969" t="str">
            <v>ELEMENTO VAZADO CERAMICO 7 X 20 X 20 CM</v>
          </cell>
          <cell r="D3969" t="str">
            <v>UN</v>
          </cell>
          <cell r="E3969">
            <v>2.9</v>
          </cell>
        </row>
        <row r="3970">
          <cell r="A3970" t="str">
            <v>79.16.12</v>
          </cell>
          <cell r="B3970" t="str">
            <v>SUDECAP</v>
          </cell>
          <cell r="C3970" t="str">
            <v>ELEMENTO VAZADO DE CONCRETO, VENEZIANA *39 X 29 X 10* CM</v>
          </cell>
          <cell r="D3970" t="str">
            <v>UN</v>
          </cell>
          <cell r="E3970">
            <v>22.9</v>
          </cell>
        </row>
        <row r="3971">
          <cell r="A3971" t="str">
            <v>79.22.05</v>
          </cell>
          <cell r="B3971" t="str">
            <v>SUDECAP</v>
          </cell>
          <cell r="C3971" t="str">
            <v>DIVISORIA EM MARMORE, COM DUAS FACES POLIDAS, BRANCO COMUM, E=  *3,0* CM</v>
          </cell>
          <cell r="D3971" t="str">
            <v>M2</v>
          </cell>
          <cell r="E3971">
            <v>220</v>
          </cell>
        </row>
        <row r="3972">
          <cell r="A3972" t="str">
            <v>79.22.07</v>
          </cell>
          <cell r="B3972" t="str">
            <v>SUDECAP</v>
          </cell>
          <cell r="C3972" t="str">
            <v xml:space="preserve">DIVISORIA EM GRANITO, COM DUAS FACES POLIDAS, TIPO ANDORINHA/ QUARTZ/ CASTELO/ CORUMBA OU OUTROS EQUIVALENTES DA REGIAO, E=  *3,0* CM     </v>
          </cell>
          <cell r="D3972" t="str">
            <v>M2</v>
          </cell>
          <cell r="E3972">
            <v>250</v>
          </cell>
        </row>
        <row r="3973">
          <cell r="A3973" t="str">
            <v>79.22.11</v>
          </cell>
          <cell r="B3973" t="str">
            <v>SUDECAP</v>
          </cell>
          <cell r="C3973" t="str">
            <v>DIVISORIA DE ARDOSIA E= 2 CM  ( S/ POLIMENTO )</v>
          </cell>
          <cell r="D3973" t="str">
            <v>M2</v>
          </cell>
          <cell r="E3973">
            <v>137.5</v>
          </cell>
        </row>
        <row r="3974">
          <cell r="A3974" t="str">
            <v>79.22.20</v>
          </cell>
          <cell r="B3974" t="str">
            <v>SUDECAP</v>
          </cell>
          <cell r="C3974" t="str">
            <v>PRATELEIRA GRANITO CINZA CORUMBA E=2 CM</v>
          </cell>
          <cell r="D3974" t="str">
            <v>M2</v>
          </cell>
          <cell r="E3974">
            <v>190</v>
          </cell>
        </row>
        <row r="3975">
          <cell r="A3975" t="str">
            <v>80.02.22</v>
          </cell>
          <cell r="B3975" t="str">
            <v>SUDECAP</v>
          </cell>
          <cell r="C3975" t="str">
            <v>TUBO DE CONCRETO SIMPLES POROSO, MACHO/FEMEA, DN 200 MM</v>
          </cell>
          <cell r="D3975" t="str">
            <v>M</v>
          </cell>
          <cell r="E3975">
            <v>35.299999999999997</v>
          </cell>
        </row>
        <row r="3976">
          <cell r="A3976" t="str">
            <v>80.04.53</v>
          </cell>
          <cell r="B3976" t="str">
            <v>SUDECAP</v>
          </cell>
          <cell r="C3976" t="str">
            <v>TUBO CONCRETO ARMADO, CLASSE PA-1, PB, DN 400 MM (NBR 8890)</v>
          </cell>
          <cell r="D3976" t="str">
            <v>M</v>
          </cell>
          <cell r="E3976">
            <v>126</v>
          </cell>
        </row>
        <row r="3977">
          <cell r="A3977" t="str">
            <v>80.04.54</v>
          </cell>
          <cell r="B3977" t="str">
            <v>SUDECAP</v>
          </cell>
          <cell r="C3977" t="str">
            <v xml:space="preserve">TUBO CONCRETO ARMADO, CLASSE PA-1, PB, DN 500 MM (NBR 8890) </v>
          </cell>
          <cell r="D3977" t="str">
            <v>M</v>
          </cell>
          <cell r="E3977">
            <v>168</v>
          </cell>
        </row>
        <row r="3978">
          <cell r="A3978" t="str">
            <v>80.04.55</v>
          </cell>
          <cell r="B3978" t="str">
            <v>SUDECAP</v>
          </cell>
          <cell r="C3978" t="str">
            <v>TUBO CONCRETO ARMADO, CLASSE PA-1, PB, DN 600 MM (NBR 8890)</v>
          </cell>
          <cell r="D3978" t="str">
            <v>M</v>
          </cell>
          <cell r="E3978">
            <v>209</v>
          </cell>
        </row>
        <row r="3979">
          <cell r="A3979" t="str">
            <v>80.04.57</v>
          </cell>
          <cell r="B3979" t="str">
            <v>SUDECAP</v>
          </cell>
          <cell r="C3979" t="str">
            <v>TUBO CONCRETO ARMADO, CLASSE PA-1, PB, DN 800 MM (NBR 8890)</v>
          </cell>
          <cell r="D3979" t="str">
            <v>M</v>
          </cell>
          <cell r="E3979">
            <v>354</v>
          </cell>
        </row>
        <row r="3980">
          <cell r="A3980" t="str">
            <v>80.04.59</v>
          </cell>
          <cell r="B3980" t="str">
            <v>SUDECAP</v>
          </cell>
          <cell r="C3980" t="str">
            <v xml:space="preserve">TUBO CONCRETO ARMADO, CLASSE PA-1, PB, DN 1000 MM (NBR 8890) </v>
          </cell>
          <cell r="D3980" t="str">
            <v>M</v>
          </cell>
          <cell r="E3980">
            <v>376.06</v>
          </cell>
        </row>
        <row r="3981">
          <cell r="A3981" t="str">
            <v>80.04.61</v>
          </cell>
          <cell r="B3981" t="str">
            <v>SUDECAP</v>
          </cell>
          <cell r="C3981" t="str">
            <v xml:space="preserve">TUBO CONCRETO ARMADO, CLASSE PA-1, PB, DN 1200 MM (NBR 8890) </v>
          </cell>
          <cell r="D3981" t="str">
            <v>M</v>
          </cell>
          <cell r="E3981">
            <v>552.51</v>
          </cell>
        </row>
        <row r="3982">
          <cell r="A3982" t="str">
            <v>80.04.64</v>
          </cell>
          <cell r="B3982" t="str">
            <v>SUDECAP</v>
          </cell>
          <cell r="C3982" t="str">
            <v xml:space="preserve">TUBO CONCRETO ARMADO, CLASSE PA-1, PB, DN 1500 MM (NBR 8890)   </v>
          </cell>
          <cell r="D3982" t="str">
            <v>M</v>
          </cell>
          <cell r="E3982">
            <v>761.01</v>
          </cell>
        </row>
        <row r="3983">
          <cell r="A3983" t="str">
            <v>80.04.73</v>
          </cell>
          <cell r="B3983" t="str">
            <v>SUDECAP</v>
          </cell>
          <cell r="C3983" t="str">
            <v xml:space="preserve">TUBO CONCRETO ARMADO, CLASSE PA-2, PB, DN 400 MM (NBR 8890) </v>
          </cell>
          <cell r="D3983" t="str">
            <v>M</v>
          </cell>
          <cell r="E3983">
            <v>152</v>
          </cell>
        </row>
        <row r="3984">
          <cell r="A3984" t="str">
            <v>80.04.74</v>
          </cell>
          <cell r="B3984" t="str">
            <v>SUDECAP</v>
          </cell>
          <cell r="C3984" t="str">
            <v xml:space="preserve">TUBO CONCRETO ARMADO, CLASSE PA-2, PB, DN 500 MM (NBR 8890)  </v>
          </cell>
          <cell r="D3984" t="str">
            <v>M</v>
          </cell>
          <cell r="E3984">
            <v>202</v>
          </cell>
        </row>
        <row r="3985">
          <cell r="A3985" t="str">
            <v>80.04.75</v>
          </cell>
          <cell r="B3985" t="str">
            <v>SUDECAP</v>
          </cell>
          <cell r="C3985" t="str">
            <v xml:space="preserve">TUBO CONCRETO ARMADO, CLASSE PA-2, PB, DN 600 MM (NBR 8890)   </v>
          </cell>
          <cell r="D3985" t="str">
            <v>M</v>
          </cell>
          <cell r="E3985">
            <v>251</v>
          </cell>
        </row>
        <row r="3986">
          <cell r="A3986" t="str">
            <v>80.04.77</v>
          </cell>
          <cell r="B3986" t="str">
            <v>SUDECAP</v>
          </cell>
          <cell r="C3986" t="str">
            <v>TUBO CONCRETO ARMADO, CLASSE PA-2, PB, DN 800 MM (NBR 8890)</v>
          </cell>
          <cell r="D3986" t="str">
            <v>M</v>
          </cell>
          <cell r="E3986">
            <v>425</v>
          </cell>
        </row>
        <row r="3987">
          <cell r="A3987" t="str">
            <v>80.04.79</v>
          </cell>
          <cell r="B3987" t="str">
            <v>SUDECAP</v>
          </cell>
          <cell r="C3987" t="str">
            <v>TUBO CONCRETO ARMADO, CLASSE PA-2, PB, DN 1000 MM (NBR 8890)</v>
          </cell>
          <cell r="D3987" t="str">
            <v>M</v>
          </cell>
          <cell r="E3987">
            <v>562</v>
          </cell>
        </row>
        <row r="3988">
          <cell r="A3988" t="str">
            <v>80.04.81</v>
          </cell>
          <cell r="B3988" t="str">
            <v>SUDECAP</v>
          </cell>
          <cell r="C3988" t="str">
            <v xml:space="preserve">TUBO CONCRETO ARMADO, CLASSE PA-2, PB, DN 1200 MM (NBR 8890) </v>
          </cell>
          <cell r="D3988" t="str">
            <v>M</v>
          </cell>
          <cell r="E3988">
            <v>591.53</v>
          </cell>
        </row>
        <row r="3989">
          <cell r="A3989" t="str">
            <v>80.04.84</v>
          </cell>
          <cell r="B3989" t="str">
            <v>SUDECAP</v>
          </cell>
          <cell r="C3989" t="str">
            <v>TUBO CONCRETO ARMADO, CLASSE PA-2, PB, DN 1500 MM (NBR 8890)</v>
          </cell>
          <cell r="D3989" t="str">
            <v>M</v>
          </cell>
          <cell r="E3989">
            <v>740.06</v>
          </cell>
        </row>
        <row r="3990">
          <cell r="A3990" t="str">
            <v>80.04.91</v>
          </cell>
          <cell r="B3990" t="str">
            <v>SUDECAP</v>
          </cell>
          <cell r="C3990" t="str">
            <v xml:space="preserve">TUBO CONCRETO ARMADO, CLASSE PA-3, PB, DN 600 MM (NBR 8890)     </v>
          </cell>
          <cell r="D3990" t="str">
            <v>M</v>
          </cell>
          <cell r="E3990">
            <v>314</v>
          </cell>
        </row>
        <row r="3991">
          <cell r="A3991" t="str">
            <v>80.04.93</v>
          </cell>
          <cell r="B3991" t="str">
            <v>SUDECAP</v>
          </cell>
          <cell r="C3991" t="str">
            <v xml:space="preserve">TUBO CONCRETO ARMADO, CLASSE PA-3, PB, DN 800 MM (NBR 8890)  </v>
          </cell>
          <cell r="D3991" t="str">
            <v>M</v>
          </cell>
          <cell r="E3991">
            <v>532</v>
          </cell>
        </row>
        <row r="3992">
          <cell r="A3992" t="str">
            <v>80.04.95</v>
          </cell>
          <cell r="B3992" t="str">
            <v>SUDECAP</v>
          </cell>
          <cell r="C3992" t="str">
            <v>TUBO CONCRETO ARMADO, CLASSE PA-3, PB, DN 1000 MM (NBR 8890)</v>
          </cell>
          <cell r="D3992" t="str">
            <v>M</v>
          </cell>
          <cell r="E3992">
            <v>492.68</v>
          </cell>
        </row>
        <row r="3993">
          <cell r="A3993" t="str">
            <v>80.04.97</v>
          </cell>
          <cell r="B3993" t="str">
            <v>SUDECAP</v>
          </cell>
          <cell r="C3993" t="str">
            <v>TUBO CONCRETO ARMADO, CLASSE PA-3, PB, DN 1200 MM (NBR 8890)</v>
          </cell>
          <cell r="D3993" t="str">
            <v>M</v>
          </cell>
          <cell r="E3993">
            <v>783.6</v>
          </cell>
        </row>
        <row r="3994">
          <cell r="A3994" t="str">
            <v>80.04.99</v>
          </cell>
          <cell r="B3994" t="str">
            <v>SUDECAP</v>
          </cell>
          <cell r="C3994" t="str">
            <v xml:space="preserve">TUBO CONCRETO ARMADO, CLASSE PA-3, PB, DN 1500 MM (NBR 8890) </v>
          </cell>
          <cell r="D3994" t="str">
            <v>M</v>
          </cell>
          <cell r="E3994">
            <v>1190.02</v>
          </cell>
        </row>
        <row r="3995">
          <cell r="A3995" t="str">
            <v>80.05.14</v>
          </cell>
          <cell r="B3995" t="str">
            <v>SUDECAP</v>
          </cell>
          <cell r="C3995" t="str">
            <v xml:space="preserve">TUBO CONCRETO ARMADO, CLASSE EA-2, PB JE, DN 400 MM (NBR 8890) </v>
          </cell>
          <cell r="D3995" t="str">
            <v>M</v>
          </cell>
          <cell r="E3995">
            <v>167</v>
          </cell>
        </row>
        <row r="3996">
          <cell r="A3996" t="str">
            <v>80.05.15</v>
          </cell>
          <cell r="B3996" t="str">
            <v>SUDECAP</v>
          </cell>
          <cell r="C3996" t="str">
            <v xml:space="preserve">TUBO CONCRETO ARMADO, CLASSE EA-2, PB JE, DN 500 MM (NBR 8890)     </v>
          </cell>
          <cell r="D3996" t="str">
            <v>M</v>
          </cell>
          <cell r="E3996">
            <v>238</v>
          </cell>
        </row>
        <row r="3997">
          <cell r="A3997" t="str">
            <v>80.05.16</v>
          </cell>
          <cell r="B3997" t="str">
            <v>SUDECAP</v>
          </cell>
          <cell r="C3997" t="str">
            <v xml:space="preserve">TUBO CONCRETO ARMADO, CLASSE EA-2, PB JE, DN 600 MM (NBR 8890)  </v>
          </cell>
          <cell r="D3997" t="str">
            <v>M</v>
          </cell>
          <cell r="E3997">
            <v>274</v>
          </cell>
        </row>
        <row r="3998">
          <cell r="A3998" t="str">
            <v>80.05.18</v>
          </cell>
          <cell r="B3998" t="str">
            <v>SUDECAP</v>
          </cell>
          <cell r="C3998" t="str">
            <v xml:space="preserve">TUBO CONCRETO ARMADO, CLASSE EA-2, PB JE, DN 800 MM (NBR 8890)  </v>
          </cell>
          <cell r="D3998" t="str">
            <v>M</v>
          </cell>
          <cell r="E3998">
            <v>423</v>
          </cell>
        </row>
        <row r="3999">
          <cell r="A3999" t="str">
            <v>80.05.20</v>
          </cell>
          <cell r="B3999" t="str">
            <v>SUDECAP</v>
          </cell>
          <cell r="C3999" t="str">
            <v>TUBO CONCRETO ARMADO, CLASSE EA-2, PB JE, DN 1000 MM (NBR 8890)</v>
          </cell>
          <cell r="D3999" t="str">
            <v>M</v>
          </cell>
          <cell r="E3999">
            <v>588</v>
          </cell>
        </row>
        <row r="4000">
          <cell r="A4000" t="str">
            <v>80.05.25</v>
          </cell>
          <cell r="B4000" t="str">
            <v>SUDECAP</v>
          </cell>
          <cell r="C4000" t="str">
            <v>TUBO CONCRETO ARMADO, CLASSE EA-2, PB JE, DN 1500 MM (NBR 8890)</v>
          </cell>
          <cell r="D4000" t="str">
            <v>M</v>
          </cell>
          <cell r="E4000">
            <v>1007.78</v>
          </cell>
        </row>
        <row r="4001">
          <cell r="A4001" t="str">
            <v>80.06.07</v>
          </cell>
          <cell r="B4001" t="str">
            <v>SUDECAP</v>
          </cell>
          <cell r="C4001" t="str">
            <v>TUBO DE CONCRETO MF CA-1 D= 800 MM</v>
          </cell>
          <cell r="D4001" t="str">
            <v>M</v>
          </cell>
          <cell r="E4001">
            <v>354</v>
          </cell>
        </row>
        <row r="4002">
          <cell r="A4002" t="str">
            <v>80.10.04</v>
          </cell>
          <cell r="B4002" t="str">
            <v>SUDECAP</v>
          </cell>
          <cell r="C4002" t="str">
            <v>CALHA/CANALETA DE CONCRETO SIMPLES, TIPO MEIA CANA, D = 20 CM, PARA AGUA PLUVIAL</v>
          </cell>
          <cell r="D4002" t="str">
            <v>M</v>
          </cell>
          <cell r="E4002">
            <v>51</v>
          </cell>
        </row>
        <row r="4003">
          <cell r="A4003" t="str">
            <v>80.10.05</v>
          </cell>
          <cell r="B4003" t="str">
            <v>SUDECAP</v>
          </cell>
          <cell r="C4003" t="str">
            <v>CALHA/CANALETA DE CONCRETO SIMPLES, TIPO MEIA CANA, D = 30 CM, PARA AGUA PLUVIAL</v>
          </cell>
          <cell r="D4003" t="str">
            <v>M</v>
          </cell>
          <cell r="E4003">
            <v>33.9</v>
          </cell>
        </row>
        <row r="4004">
          <cell r="A4004" t="str">
            <v>80.10.06</v>
          </cell>
          <cell r="B4004" t="str">
            <v>SUDECAP</v>
          </cell>
          <cell r="C4004" t="str">
            <v xml:space="preserve">CALHA/CANALETA DE CONCRETO SIMPLES, TIPO MEIA CANA, D= 40 CM, PARA AGUA PLUVIAL  </v>
          </cell>
          <cell r="D4004" t="str">
            <v>M</v>
          </cell>
          <cell r="E4004">
            <v>51</v>
          </cell>
        </row>
        <row r="4005">
          <cell r="A4005" t="str">
            <v>80.10.07</v>
          </cell>
          <cell r="B4005" t="str">
            <v>SUDECAP</v>
          </cell>
          <cell r="C4005" t="str">
            <v xml:space="preserve">CALHA/CANALETA DE CONCRETO SIMPLES, TIPO MEIA CANA, D = 50 CM, PARA AGUA PLUVIAL     </v>
          </cell>
          <cell r="D4005" t="str">
            <v>M</v>
          </cell>
          <cell r="E4005">
            <v>80</v>
          </cell>
        </row>
        <row r="4006">
          <cell r="A4006" t="str">
            <v>80.10.08</v>
          </cell>
          <cell r="B4006" t="str">
            <v>SUDECAP</v>
          </cell>
          <cell r="C4006" t="str">
            <v xml:space="preserve">CALHA/CANALETA DE CONCRETO SIMPLES, TIPO MEIA CANA, D = 60 CM, PARA AGUA PLUVIAL  </v>
          </cell>
          <cell r="D4006" t="str">
            <v>M</v>
          </cell>
          <cell r="E4006">
            <v>85</v>
          </cell>
        </row>
        <row r="4007">
          <cell r="A4007" t="str">
            <v>80.35.29</v>
          </cell>
          <cell r="B4007" t="str">
            <v>SUDECAP</v>
          </cell>
          <cell r="C4007" t="str">
            <v xml:space="preserve">TAMPAO FOFO ARTICULADO, CLASSE D400 CARGA MAX 40 T, REDONDO TAMPA *600 MM, REDE PLUVIAL/ESGOTO   </v>
          </cell>
          <cell r="D4007" t="str">
            <v>UN</v>
          </cell>
          <cell r="E4007">
            <v>350</v>
          </cell>
        </row>
        <row r="4008">
          <cell r="A4008" t="str">
            <v>80.35.30</v>
          </cell>
          <cell r="B4008" t="str">
            <v>SUDECAP</v>
          </cell>
          <cell r="C4008" t="str">
            <v>TAMPAO DE FERRO FUNDIDO T-27     P= 27 KG</v>
          </cell>
          <cell r="D4008" t="str">
            <v>UN</v>
          </cell>
          <cell r="E4008">
            <v>206.98</v>
          </cell>
        </row>
        <row r="4009">
          <cell r="A4009" t="str">
            <v>80.35.35</v>
          </cell>
          <cell r="B4009" t="str">
            <v>SUDECAP</v>
          </cell>
          <cell r="C4009" t="str">
            <v>TAMPAO EM FERRO FUNDIDO T-19</v>
          </cell>
          <cell r="D4009" t="str">
            <v>UN</v>
          </cell>
          <cell r="E4009">
            <v>226.92</v>
          </cell>
        </row>
        <row r="4010">
          <cell r="A4010" t="str">
            <v>80.35.40</v>
          </cell>
          <cell r="B4010" t="str">
            <v>SUDECAP</v>
          </cell>
          <cell r="C4010" t="str">
            <v xml:space="preserve">TAMPAO FOFO ARTICULADO P/ REGISTRO, CLASSE A15 CARGA MAX 1,5 T, *200 X 200* MM </v>
          </cell>
          <cell r="D4010" t="str">
            <v>UN</v>
          </cell>
          <cell r="E4010">
            <v>189</v>
          </cell>
        </row>
        <row r="4011">
          <cell r="A4011" t="str">
            <v>80.35.50</v>
          </cell>
          <cell r="B4011" t="str">
            <v>SUDECAP</v>
          </cell>
          <cell r="C4011" t="str">
            <v>TAMPAO DE FERRO FUNDIDO T-109-PADRAO COPASA</v>
          </cell>
          <cell r="D4011" t="str">
            <v>UN</v>
          </cell>
          <cell r="E4011">
            <v>447.3</v>
          </cell>
        </row>
        <row r="4012">
          <cell r="A4012" t="str">
            <v>80.37.40</v>
          </cell>
          <cell r="B4012" t="str">
            <v>SUDECAP</v>
          </cell>
          <cell r="C4012" t="str">
            <v>CONJ. QUADRO E GRELHA DE FERRO FUNDIDO P= 199KG</v>
          </cell>
          <cell r="D4012" t="str">
            <v>UN</v>
          </cell>
          <cell r="E4012">
            <v>699</v>
          </cell>
        </row>
        <row r="4013">
          <cell r="A4013" t="str">
            <v>80.37.41</v>
          </cell>
          <cell r="B4013" t="str">
            <v>SUDECAP</v>
          </cell>
          <cell r="C4013" t="str">
            <v>GRELHA FF MALHA QUADRICULADA 100X30CM COM PARAFUSO</v>
          </cell>
          <cell r="D4013" t="str">
            <v>M</v>
          </cell>
          <cell r="E4013">
            <v>268.45</v>
          </cell>
        </row>
        <row r="4014">
          <cell r="A4014" t="str">
            <v>80.37.42</v>
          </cell>
          <cell r="B4014" t="str">
            <v>SUDECAP</v>
          </cell>
          <cell r="C4014" t="str">
            <v>CANTONEIRA DE FERRO FUNDIDO PESO = 69KG</v>
          </cell>
          <cell r="D4014" t="str">
            <v>UN</v>
          </cell>
          <cell r="E4014">
            <v>679</v>
          </cell>
        </row>
        <row r="4015">
          <cell r="A4015" t="str">
            <v>80.37.44</v>
          </cell>
          <cell r="B4015" t="str">
            <v>SUDECAP</v>
          </cell>
          <cell r="C4015" t="str">
            <v xml:space="preserve">GRELHA FOFO SIMPLES COM REQUADRO, CARGA MAXIMA 1,5 T, 200 X 1000 MM, E= *15* MM  </v>
          </cell>
          <cell r="D4015" t="str">
            <v>M</v>
          </cell>
          <cell r="E4015">
            <v>126.75</v>
          </cell>
        </row>
        <row r="4016">
          <cell r="A4016" t="str">
            <v>80.40.20</v>
          </cell>
          <cell r="B4016" t="str">
            <v>SUDECAP</v>
          </cell>
          <cell r="C4016" t="str">
            <v>ANEL DE CONCRETO ARMADO, D = 0,60 M, H = 0,30 M</v>
          </cell>
          <cell r="D4016" t="str">
            <v>UN</v>
          </cell>
          <cell r="E4016">
            <v>90</v>
          </cell>
        </row>
        <row r="4017">
          <cell r="A4017" t="str">
            <v>80.40.22</v>
          </cell>
          <cell r="B4017" t="str">
            <v>SUDECAP</v>
          </cell>
          <cell r="C4017" t="str">
            <v>ANEL CA-1, D=1000MM H= 300MM, MACHO-FEMEA</v>
          </cell>
          <cell r="D4017" t="str">
            <v>UN</v>
          </cell>
          <cell r="E4017">
            <v>168</v>
          </cell>
        </row>
        <row r="4018">
          <cell r="A4018" t="str">
            <v>80.40.25</v>
          </cell>
          <cell r="B4018" t="str">
            <v>SUDECAP</v>
          </cell>
          <cell r="C4018" t="str">
            <v>GRELHA DE CONCRETO 0,99 x 0,44 x 0,10M</v>
          </cell>
          <cell r="D4018" t="str">
            <v>UN</v>
          </cell>
          <cell r="E4018">
            <v>161.25</v>
          </cell>
        </row>
        <row r="4019">
          <cell r="A4019" t="str">
            <v>80.40.27</v>
          </cell>
          <cell r="B4019" t="str">
            <v>SUDECAP</v>
          </cell>
          <cell r="C4019" t="str">
            <v>QUADRO DE CONCRETO 1,10 x 0,50M</v>
          </cell>
          <cell r="D4019" t="str">
            <v>UN</v>
          </cell>
          <cell r="E4019">
            <v>150.25</v>
          </cell>
        </row>
        <row r="4020">
          <cell r="A4020" t="str">
            <v>80.40.28</v>
          </cell>
          <cell r="B4020" t="str">
            <v>SUDECAP</v>
          </cell>
          <cell r="C4020" t="str">
            <v>CANTONEIRA DE CONCRETO</v>
          </cell>
          <cell r="D4020" t="str">
            <v>UN</v>
          </cell>
          <cell r="E4020">
            <v>98.25</v>
          </cell>
        </row>
        <row r="4021">
          <cell r="A4021" t="str">
            <v>80.90.10</v>
          </cell>
          <cell r="B4021" t="str">
            <v>SUDECAP</v>
          </cell>
          <cell r="C4021" t="str">
            <v>FRETE PARA ELEMENTOS DE CONCRETO</v>
          </cell>
          <cell r="D4021" t="str">
            <v>UN</v>
          </cell>
          <cell r="E4021">
            <v>520</v>
          </cell>
        </row>
        <row r="4022">
          <cell r="A4022" t="str">
            <v>81.02.02</v>
          </cell>
          <cell r="B4022" t="str">
            <v>SUDECAP</v>
          </cell>
          <cell r="C4022" t="str">
            <v>VIDRO LISO INCOLOR, E= 3MM, COLOCADO</v>
          </cell>
          <cell r="D4022" t="str">
            <v>M2</v>
          </cell>
          <cell r="E4022">
            <v>163.29</v>
          </cell>
        </row>
        <row r="4023">
          <cell r="A4023" t="str">
            <v>81.02.03</v>
          </cell>
          <cell r="B4023" t="str">
            <v>SUDECAP</v>
          </cell>
          <cell r="C4023" t="str">
            <v>VIDRO LISO INCOLOR, E= 4MM, COLOCADO</v>
          </cell>
          <cell r="D4023" t="str">
            <v>M2</v>
          </cell>
          <cell r="E4023">
            <v>185.67</v>
          </cell>
        </row>
        <row r="4024">
          <cell r="A4024" t="str">
            <v>81.04.05</v>
          </cell>
          <cell r="B4024" t="str">
            <v>SUDECAP</v>
          </cell>
          <cell r="C4024" t="str">
            <v>VIDRO FANTASIA/CANELADO E= 4MM, COLOCADO</v>
          </cell>
          <cell r="D4024" t="str">
            <v>M2</v>
          </cell>
          <cell r="E4024">
            <v>185</v>
          </cell>
        </row>
        <row r="4025">
          <cell r="A4025" t="str">
            <v>81.08.05</v>
          </cell>
          <cell r="B4025" t="str">
            <v>SUDECAP</v>
          </cell>
          <cell r="C4025" t="str">
            <v>VIDRO ARAMADO BRANCO, E= 7MM, COLOCADO</v>
          </cell>
          <cell r="D4025" t="str">
            <v>M2</v>
          </cell>
          <cell r="E4025">
            <v>750</v>
          </cell>
        </row>
        <row r="4026">
          <cell r="A4026" t="str">
            <v>81.20.03</v>
          </cell>
          <cell r="B4026" t="str">
            <v>SUDECAP</v>
          </cell>
          <cell r="C4026" t="str">
            <v xml:space="preserve">ESPELHO CRISTAL E = 4 MM   </v>
          </cell>
          <cell r="D4026" t="str">
            <v>M2</v>
          </cell>
          <cell r="E4026">
            <v>225</v>
          </cell>
        </row>
        <row r="4027">
          <cell r="A4027" t="str">
            <v>81.50.05</v>
          </cell>
          <cell r="B4027" t="str">
            <v>SUDECAP</v>
          </cell>
          <cell r="C4027" t="str">
            <v>PARAFUSO FINESON, COMPLETO OU EQUIVALENTE</v>
          </cell>
          <cell r="D4027" t="str">
            <v>UN</v>
          </cell>
          <cell r="E4027">
            <v>2.5299999999999998</v>
          </cell>
        </row>
        <row r="4028">
          <cell r="A4028" t="str">
            <v>82.05.05</v>
          </cell>
          <cell r="B4028" t="str">
            <v>SUDECAP</v>
          </cell>
          <cell r="C4028" t="str">
            <v>TACO DE IPE EXTRA 7x21 CM</v>
          </cell>
          <cell r="D4028" t="str">
            <v>M2</v>
          </cell>
          <cell r="E4028">
            <v>138.04</v>
          </cell>
        </row>
        <row r="4029">
          <cell r="A4029" t="str">
            <v>82.07.06</v>
          </cell>
          <cell r="B4029" t="str">
            <v>SUDECAP</v>
          </cell>
          <cell r="C4029" t="str">
            <v>LITOCERAMICA TERRACOTTA 11,5X24 CM OU EQUIVALENTE</v>
          </cell>
          <cell r="D4029" t="str">
            <v>M2</v>
          </cell>
          <cell r="E4029">
            <v>37.9</v>
          </cell>
        </row>
        <row r="4030">
          <cell r="A4030" t="str">
            <v>82.07.09</v>
          </cell>
          <cell r="B4030" t="str">
            <v>SUDECAP</v>
          </cell>
          <cell r="C4030" t="str">
            <v>CERAMICA 10X10CM BRANCA LINHA ARQUITETURAL ELIANE OU EQUIVALENTE</v>
          </cell>
          <cell r="D4030" t="str">
            <v>M2</v>
          </cell>
          <cell r="E4030">
            <v>79.900000000000006</v>
          </cell>
        </row>
        <row r="4031">
          <cell r="A4031" t="str">
            <v>82.07.10</v>
          </cell>
          <cell r="B4031" t="str">
            <v>SUDECAP</v>
          </cell>
          <cell r="C4031" t="str">
            <v>CERAMICA 10X10CM ARQUITETURAL VERDE MEDIO ELIANE OU EQUIVALENTE</v>
          </cell>
          <cell r="D4031" t="str">
            <v>M2</v>
          </cell>
          <cell r="E4031">
            <v>49.99</v>
          </cell>
        </row>
        <row r="4032">
          <cell r="A4032" t="str">
            <v>82.07.11</v>
          </cell>
          <cell r="B4032" t="str">
            <v>SUDECAP</v>
          </cell>
          <cell r="C4032" t="str">
            <v>CERAM.10X10CM COR CEREJA LINHA ARQUITETURAL ELIANE OU EQUIVALENTE</v>
          </cell>
          <cell r="D4032" t="str">
            <v>M2</v>
          </cell>
          <cell r="E4032">
            <v>12.5</v>
          </cell>
        </row>
        <row r="4033">
          <cell r="A4033" t="str">
            <v>82.07.12</v>
          </cell>
          <cell r="B4033" t="str">
            <v>SUDECAP</v>
          </cell>
          <cell r="C4033" t="str">
            <v>CERAMICA 10X10CM ARQUITETURAL COR DAMASCO ELIANE OU EQUIVALENTE</v>
          </cell>
          <cell r="D4033" t="str">
            <v>M2</v>
          </cell>
          <cell r="E4033">
            <v>83.9</v>
          </cell>
        </row>
        <row r="4034">
          <cell r="A4034" t="str">
            <v>82.07.13</v>
          </cell>
          <cell r="B4034" t="str">
            <v>SUDECAP</v>
          </cell>
          <cell r="C4034" t="str">
            <v>CERAMICA 25X33,5CM LINHA FORMA SLIM BRANCA ELIANE OU EQUIVALENTE</v>
          </cell>
          <cell r="D4034" t="str">
            <v>M2</v>
          </cell>
          <cell r="E4034">
            <v>26</v>
          </cell>
        </row>
        <row r="4035">
          <cell r="A4035" t="str">
            <v>82.07.14</v>
          </cell>
          <cell r="B4035" t="str">
            <v>SUDECAP</v>
          </cell>
          <cell r="C4035" t="str">
            <v>CERAMICA 33,5X33,5CM PEI-5 URBANUS COR GRAY ELIANE OU EQUIVALENTE</v>
          </cell>
          <cell r="D4035" t="str">
            <v>M2</v>
          </cell>
          <cell r="E4035">
            <v>37.9</v>
          </cell>
        </row>
        <row r="4036">
          <cell r="A4036" t="str">
            <v>82.07.15</v>
          </cell>
          <cell r="B4036" t="str">
            <v>SUDECAP</v>
          </cell>
          <cell r="C4036" t="str">
            <v>CERAMICA 45X45CM PEI-5 CARGO PLUS COR GRAY ELIANE OU EQUIVALENTE</v>
          </cell>
          <cell r="D4036" t="str">
            <v>M2</v>
          </cell>
          <cell r="E4036">
            <v>36.9</v>
          </cell>
        </row>
        <row r="4037">
          <cell r="A4037" t="str">
            <v>82.11.05</v>
          </cell>
          <cell r="B4037" t="str">
            <v>SUDECAP</v>
          </cell>
          <cell r="C4037" t="str">
            <v>PEDRA ARDOSIA, CINZA, *40 X 40* CM, E= *1 CM</v>
          </cell>
          <cell r="D4037" t="str">
            <v>M2</v>
          </cell>
          <cell r="E4037">
            <v>27.9</v>
          </cell>
        </row>
        <row r="4038">
          <cell r="A4038" t="str">
            <v>82.13.05</v>
          </cell>
          <cell r="B4038" t="str">
            <v>SUDECAP</v>
          </cell>
          <cell r="C4038" t="str">
            <v>LADRILHO HIDRAULICO, *20 X 20* CM, E= 2 CM, DADOS, COR NATURAL</v>
          </cell>
          <cell r="D4038" t="str">
            <v>M2</v>
          </cell>
          <cell r="E4038">
            <v>54</v>
          </cell>
        </row>
        <row r="4039">
          <cell r="A4039" t="str">
            <v>82.13.10</v>
          </cell>
          <cell r="B4039" t="str">
            <v>SUDECAP</v>
          </cell>
          <cell r="C4039" t="str">
            <v>LADRILHO HIDRAUL. AMARELO/VERM. 20X20CM DIRECIONAL</v>
          </cell>
          <cell r="D4039" t="str">
            <v>M2</v>
          </cell>
          <cell r="E4039">
            <v>31.99</v>
          </cell>
        </row>
        <row r="4040">
          <cell r="A4040" t="str">
            <v>82.13.11</v>
          </cell>
          <cell r="B4040" t="str">
            <v>SUDECAP</v>
          </cell>
          <cell r="C4040" t="str">
            <v xml:space="preserve">LADRILHO HIDRAULICO, *20 X 20* CM, E= 2 CM, TATIL ALERTA OU DIRECIONAL, AMARELO </v>
          </cell>
          <cell r="D4040" t="str">
            <v>M2</v>
          </cell>
          <cell r="E4040">
            <v>51.99</v>
          </cell>
        </row>
        <row r="4041">
          <cell r="A4041" t="str">
            <v>82.13.20</v>
          </cell>
          <cell r="B4041" t="str">
            <v>SUDECAP</v>
          </cell>
          <cell r="C4041" t="str">
            <v>LADRILHO HIDRAULICO 25X25CM NA COR NATURAL EXTERNO</v>
          </cell>
          <cell r="D4041" t="str">
            <v>M2</v>
          </cell>
          <cell r="E4041">
            <v>50.9</v>
          </cell>
        </row>
        <row r="4042">
          <cell r="A4042" t="str">
            <v>82.15.05</v>
          </cell>
          <cell r="B4042" t="str">
            <v>SUDECAP</v>
          </cell>
          <cell r="C4042" t="str">
            <v xml:space="preserve">PISO/ REVESTIMENTO EM MARMORE, POLIDO, BRANCO COMUM, FORMATO MAIOR OU IGUAL A 3025 CM2, E = *2* CM </v>
          </cell>
          <cell r="D4042" t="str">
            <v>M2</v>
          </cell>
          <cell r="E4042">
            <v>160</v>
          </cell>
        </row>
        <row r="4043">
          <cell r="A4043" t="str">
            <v>82.15.07</v>
          </cell>
          <cell r="B4043" t="str">
            <v>SUDECAP</v>
          </cell>
          <cell r="C4043" t="str">
            <v>BANCADA/ BANCA EM MARMORE, POLIDO, BRANCO COMUM, E=  *3* CM</v>
          </cell>
          <cell r="D4043" t="str">
            <v>M2</v>
          </cell>
          <cell r="E4043">
            <v>180</v>
          </cell>
        </row>
        <row r="4044">
          <cell r="A4044" t="str">
            <v>82.15.08</v>
          </cell>
          <cell r="B4044" t="str">
            <v>SUDECAP</v>
          </cell>
          <cell r="C4044" t="str">
            <v>GRANITO CINZA CORUMBA E= 2CM</v>
          </cell>
          <cell r="D4044" t="str">
            <v>M2</v>
          </cell>
          <cell r="E4044">
            <v>190</v>
          </cell>
        </row>
        <row r="4045">
          <cell r="A4045" t="str">
            <v>82.15.09</v>
          </cell>
          <cell r="B4045" t="str">
            <v>SUDECAP</v>
          </cell>
          <cell r="C4045" t="str">
            <v>GRANITO CINZA CORUMBA PARA BANCADA E=2CM</v>
          </cell>
          <cell r="D4045" t="str">
            <v>M2</v>
          </cell>
          <cell r="E4045">
            <v>190</v>
          </cell>
        </row>
        <row r="4046">
          <cell r="A4046" t="str">
            <v>82.17.03</v>
          </cell>
          <cell r="B4046" t="str">
            <v>SUDECAP</v>
          </cell>
          <cell r="C4046" t="str">
            <v>PISO BORRACHA RECICLADO COR PRETA ANTIDERRAPANTE</v>
          </cell>
          <cell r="D4046" t="str">
            <v>M2</v>
          </cell>
          <cell r="E4046">
            <v>28.5</v>
          </cell>
        </row>
        <row r="4047">
          <cell r="A4047" t="str">
            <v>82.17.05</v>
          </cell>
          <cell r="B4047" t="str">
            <v>SUDECAP</v>
          </cell>
          <cell r="C4047" t="str">
            <v>PLACA VINILICA SEMIFLEXIVEL PARA REVESTIMENTO DE PISOS E PAREDES, E = 2 MM (SEM COLOCACAO)</v>
          </cell>
          <cell r="D4047" t="str">
            <v>M2</v>
          </cell>
          <cell r="E4047">
            <v>71.900000000000006</v>
          </cell>
        </row>
        <row r="4048">
          <cell r="A4048" t="str">
            <v>82.17.09</v>
          </cell>
          <cell r="B4048" t="str">
            <v>SUDECAP</v>
          </cell>
          <cell r="C4048" t="str">
            <v>COLA DE CONTATO P/ CHAPA VINÍLICA/BORRACHA</v>
          </cell>
          <cell r="D4048" t="str">
            <v>GL</v>
          </cell>
          <cell r="E4048">
            <v>79.900000000000006</v>
          </cell>
        </row>
        <row r="4049">
          <cell r="A4049" t="str">
            <v>82.17.10</v>
          </cell>
          <cell r="B4049" t="str">
            <v>SUDECAP</v>
          </cell>
          <cell r="C4049" t="str">
            <v>COLA PU BICOMPONENTE</v>
          </cell>
          <cell r="D4049" t="str">
            <v>KG</v>
          </cell>
          <cell r="E4049">
            <v>35.61</v>
          </cell>
        </row>
        <row r="4050">
          <cell r="A4050" t="str">
            <v>82.17.50</v>
          </cell>
          <cell r="B4050" t="str">
            <v>SUDECAP</v>
          </cell>
          <cell r="C4050" t="str">
            <v>PISO DE BORRACHA  EM MANTA COMUM 2MMX80CM</v>
          </cell>
          <cell r="D4050" t="str">
            <v>M2</v>
          </cell>
          <cell r="E4050">
            <v>82.5</v>
          </cell>
        </row>
        <row r="4051">
          <cell r="A4051" t="str">
            <v>82.17.60</v>
          </cell>
          <cell r="B4051" t="str">
            <v>SUDECAP</v>
          </cell>
          <cell r="C4051" t="str">
            <v>PISO DE BORRACHA PASTILHADO 50X50CMX3MM S/ COLOCAÇÃO</v>
          </cell>
          <cell r="D4051" t="str">
            <v>M2</v>
          </cell>
          <cell r="E4051">
            <v>28.5</v>
          </cell>
        </row>
        <row r="4052">
          <cell r="A4052" t="str">
            <v>82.23.69</v>
          </cell>
          <cell r="B4052" t="str">
            <v>SUDECAP</v>
          </cell>
          <cell r="C4052" t="str">
            <v xml:space="preserve">JUNTA PLASTICA DE DILATACAO PARA PISOS, COR CINZA, 17 X 3 MM (ALTURA X ESPESSURA)   </v>
          </cell>
          <cell r="D4052" t="str">
            <v>M</v>
          </cell>
          <cell r="E4052">
            <v>1.1000000000000001</v>
          </cell>
        </row>
        <row r="4053">
          <cell r="A4053" t="str">
            <v>82.44.05</v>
          </cell>
          <cell r="B4053" t="str">
            <v>SUDECAP</v>
          </cell>
          <cell r="C4053" t="str">
            <v xml:space="preserve">RODAPE OU RODABANCADA EM GRANITO, POLIDO, TIPO ANDORINHA/ QUARTZ/ CASTELO/ CORUMBA OU OUTROS EQUIVALENTES DA REGIAO, H= 10 CM, E=  *2,0* CM  </v>
          </cell>
          <cell r="D4053" t="str">
            <v>M</v>
          </cell>
          <cell r="E4053">
            <v>20.190000000000001</v>
          </cell>
        </row>
        <row r="4054">
          <cell r="A4054" t="str">
            <v>82.45.04</v>
          </cell>
          <cell r="B4054" t="str">
            <v>SUDECAP</v>
          </cell>
          <cell r="C4054" t="str">
            <v>RODAPE DE MADEIRA MACICA CUMARU/IPE CHAMPANHE OU EQUIVALENTE DA REGIAO, *1,5 X 7 CM</v>
          </cell>
          <cell r="D4054" t="str">
            <v>M</v>
          </cell>
          <cell r="E4054">
            <v>15.38</v>
          </cell>
        </row>
        <row r="4055">
          <cell r="A4055" t="str">
            <v>82.47.04</v>
          </cell>
          <cell r="B4055" t="str">
            <v>SUDECAP</v>
          </cell>
          <cell r="C4055" t="str">
            <v xml:space="preserve">RODAPE EM MARMORE, POLIDO, BRANCO COMUM, L= *7* CM, E=  *2* CM, CORTE RETO      </v>
          </cell>
          <cell r="D4055" t="str">
            <v>M</v>
          </cell>
          <cell r="E4055">
            <v>20</v>
          </cell>
        </row>
        <row r="4056">
          <cell r="A4056" t="str">
            <v>82.49.02</v>
          </cell>
          <cell r="B4056" t="str">
            <v>SUDECAP</v>
          </cell>
          <cell r="C4056" t="str">
            <v>RODAPE DE ARDOSIA, H= 5 CM / ( H=7CM )</v>
          </cell>
          <cell r="D4056" t="str">
            <v>M</v>
          </cell>
          <cell r="E4056">
            <v>3.62</v>
          </cell>
        </row>
        <row r="4057">
          <cell r="A4057" t="str">
            <v>82.59.05</v>
          </cell>
          <cell r="B4057" t="str">
            <v>SUDECAP</v>
          </cell>
          <cell r="C4057" t="str">
            <v>SOLEIRA E PEITORIL DE ARDOSIA E= 2CM</v>
          </cell>
          <cell r="D4057" t="str">
            <v>M2</v>
          </cell>
          <cell r="E4057">
            <v>150</v>
          </cell>
        </row>
        <row r="4058">
          <cell r="A4058" t="str">
            <v>82.59.10</v>
          </cell>
          <cell r="B4058" t="str">
            <v>SUDECAP</v>
          </cell>
          <cell r="C4058" t="str">
            <v xml:space="preserve">SOLEIRA EM GRANITO, POLIDO, TIPO ANDORINHA/ QUARTZ/ CASTELO/ CORUMBA OU OUTROS EQUIVALENTES DA REGIAO, L= *15* CM, E=  *2,0* CM                                                                                                                               </v>
          </cell>
          <cell r="D4058" t="str">
            <v>M2</v>
          </cell>
          <cell r="E4058">
            <v>46.9</v>
          </cell>
        </row>
        <row r="4059">
          <cell r="A4059" t="str">
            <v>82.70.05</v>
          </cell>
          <cell r="B4059" t="str">
            <v>SUDECAP</v>
          </cell>
          <cell r="C4059" t="str">
            <v>AZULEJO BRANCO 15X15 CM, CECRISA EXTRA OU EQUIVALENTE</v>
          </cell>
          <cell r="D4059" t="str">
            <v>M2</v>
          </cell>
          <cell r="E4059">
            <v>39.5</v>
          </cell>
        </row>
        <row r="4060">
          <cell r="A4060" t="str">
            <v>82.70.06</v>
          </cell>
          <cell r="B4060" t="str">
            <v>SUDECAP</v>
          </cell>
          <cell r="C4060" t="str">
            <v>AZULEJO BRANCO 20X20 CM, CECRISA EXTRA OU EQUIVALENTE</v>
          </cell>
          <cell r="D4060" t="str">
            <v>M2</v>
          </cell>
          <cell r="E4060">
            <v>39.99</v>
          </cell>
        </row>
        <row r="4061">
          <cell r="A4061" t="str">
            <v>83.04.01</v>
          </cell>
          <cell r="B4061" t="str">
            <v>SUDECAP</v>
          </cell>
          <cell r="C4061" t="str">
            <v>DISCO PARA ROCADEIRA 80 DENTES</v>
          </cell>
          <cell r="D4061" t="str">
            <v>UN</v>
          </cell>
          <cell r="E4061">
            <v>90.86</v>
          </cell>
        </row>
        <row r="4062">
          <cell r="A4062" t="str">
            <v>83.05.05</v>
          </cell>
          <cell r="B4062" t="str">
            <v>SUDECAP</v>
          </cell>
          <cell r="C4062" t="str">
            <v xml:space="preserve">CONJUNTO PARA FUTSAL COM TRAVES OFICIAIS DE 3,00 X 2,00 M EM TUBO DE ACO GALVANIZADO 3" COM REQUADRO EM TUBO DE 1", PINTURA EM PRIMER COM TINTA ESMALTE SINTETICO E REDES DE POLIETILENO FIO 4 MM                                                             </v>
          </cell>
          <cell r="D4062" t="str">
            <v>UN</v>
          </cell>
          <cell r="E4062">
            <v>2054</v>
          </cell>
        </row>
        <row r="4063">
          <cell r="A4063" t="str">
            <v>83.05.08</v>
          </cell>
          <cell r="B4063" t="str">
            <v>SUDECAP</v>
          </cell>
          <cell r="C4063" t="str">
            <v>TRAVE FUTEBOL CAMPO T.P. D=100MM REDE NYLON DUPLO</v>
          </cell>
          <cell r="D4063" t="str">
            <v>UN</v>
          </cell>
          <cell r="E4063">
            <v>3829.9</v>
          </cell>
        </row>
        <row r="4064">
          <cell r="A4064" t="str">
            <v>83.05.19</v>
          </cell>
          <cell r="B4064" t="str">
            <v>SUDECAP</v>
          </cell>
          <cell r="C4064" t="str">
            <v>MASTROS TUBO PRETO D=76MM S/ PEDESTAL P/ JUIZ</v>
          </cell>
          <cell r="D4064" t="str">
            <v>CJ</v>
          </cell>
          <cell r="E4064">
            <v>1433.48</v>
          </cell>
        </row>
        <row r="4065">
          <cell r="A4065" t="str">
            <v>83.05.20</v>
          </cell>
          <cell r="B4065" t="str">
            <v>SUDECAP</v>
          </cell>
          <cell r="C4065" t="str">
            <v>REDE DE VOLEY RECREACAO, 1 LONA     ( MARCA FILO)</v>
          </cell>
          <cell r="D4065" t="str">
            <v>UN</v>
          </cell>
          <cell r="E4065">
            <v>82.86</v>
          </cell>
        </row>
        <row r="4066">
          <cell r="A4066" t="str">
            <v>83.05.21</v>
          </cell>
          <cell r="B4066" t="str">
            <v>SUDECAP</v>
          </cell>
          <cell r="C4066" t="str">
            <v>REDE DE PETECA RECREACAO, 1 LONA     ( MARCA FILO)</v>
          </cell>
          <cell r="D4066" t="str">
            <v>UN</v>
          </cell>
          <cell r="E4066">
            <v>120</v>
          </cell>
        </row>
        <row r="4067">
          <cell r="A4067" t="str">
            <v>83.05.23</v>
          </cell>
          <cell r="B4067" t="str">
            <v>SUDECAP</v>
          </cell>
          <cell r="C4067" t="str">
            <v>TABELA BASQUETE OFICIAL C/ESTR. SUPORTE PISO</v>
          </cell>
          <cell r="D4067" t="str">
            <v>UN</v>
          </cell>
          <cell r="E4067">
            <v>1520</v>
          </cell>
        </row>
        <row r="4068">
          <cell r="A4068" t="str">
            <v>83.05.25</v>
          </cell>
          <cell r="B4068" t="str">
            <v>SUDECAP</v>
          </cell>
          <cell r="C4068" t="str">
            <v>REDE NYLON DUPLO P/ TRAVE FUTEB.CAMPO</v>
          </cell>
          <cell r="D4068" t="str">
            <v>PAR</v>
          </cell>
          <cell r="E4068">
            <v>260.13</v>
          </cell>
        </row>
        <row r="4069">
          <cell r="A4069" t="str">
            <v>83.07.01</v>
          </cell>
          <cell r="B4069" t="str">
            <v>SUDECAP</v>
          </cell>
          <cell r="C4069" t="str">
            <v>CORDA SISAL 10 MM</v>
          </cell>
          <cell r="D4069" t="str">
            <v>M</v>
          </cell>
          <cell r="E4069">
            <v>2.08</v>
          </cell>
        </row>
        <row r="4070">
          <cell r="A4070" t="str">
            <v>83.07.26</v>
          </cell>
          <cell r="B4070" t="str">
            <v>SUDECAP</v>
          </cell>
          <cell r="C4070" t="str">
            <v>SACO DE RAFIA PARA ENTULHO, NOVO, LISO (SEM CLICHE), *60 x 90* CM</v>
          </cell>
          <cell r="D4070" t="str">
            <v>UN</v>
          </cell>
          <cell r="E4070">
            <v>2.21</v>
          </cell>
        </row>
        <row r="4071">
          <cell r="A4071" t="str">
            <v>83.11.22</v>
          </cell>
          <cell r="B4071" t="str">
            <v>SUDECAP</v>
          </cell>
          <cell r="C4071" t="str">
            <v>ROTACAO DIAGONAL DUPLA - APARELHO TRIPO CONJUGAD</v>
          </cell>
          <cell r="D4071" t="str">
            <v>UN</v>
          </cell>
          <cell r="E4071">
            <v>2228.8000000000002</v>
          </cell>
        </row>
        <row r="4072">
          <cell r="A4072" t="str">
            <v>83.11.26</v>
          </cell>
          <cell r="B4072" t="str">
            <v>SUDECAP</v>
          </cell>
          <cell r="C4072" t="str">
            <v>ESQUI TRIPLO CONJUGADO</v>
          </cell>
          <cell r="D4072" t="str">
            <v>UN</v>
          </cell>
          <cell r="E4072">
            <v>5028.8</v>
          </cell>
        </row>
        <row r="4073">
          <cell r="A4073" t="str">
            <v>83.11.27</v>
          </cell>
          <cell r="B4073" t="str">
            <v>SUDECAP</v>
          </cell>
          <cell r="C4073" t="str">
            <v>SIMULADOR DE CAMINHADA TRIPLO CONJUGADO</v>
          </cell>
          <cell r="D4073" t="str">
            <v>UN</v>
          </cell>
          <cell r="E4073">
            <v>4916.8</v>
          </cell>
        </row>
        <row r="4074">
          <cell r="A4074" t="str">
            <v>83.11.28</v>
          </cell>
          <cell r="B4074" t="str">
            <v>SUDECAP</v>
          </cell>
          <cell r="C4074" t="str">
            <v>SIMULADOR DE CAVALGADA TRIPLO CONJUGADO</v>
          </cell>
          <cell r="D4074" t="str">
            <v>UN</v>
          </cell>
          <cell r="E4074">
            <v>4804.8</v>
          </cell>
        </row>
        <row r="4075">
          <cell r="A4075" t="str">
            <v>83.11.29</v>
          </cell>
          <cell r="B4075" t="str">
            <v>SUDECAP</v>
          </cell>
          <cell r="C4075" t="str">
            <v>SIMULADOR DE REMO (REMADA SENTADA)</v>
          </cell>
          <cell r="D4075" t="str">
            <v>UN</v>
          </cell>
          <cell r="E4075">
            <v>2116.8000000000002</v>
          </cell>
        </row>
        <row r="4076">
          <cell r="A4076" t="str">
            <v>83.17.01</v>
          </cell>
          <cell r="B4076" t="str">
            <v>SUDECAP</v>
          </cell>
          <cell r="C4076" t="str">
            <v>INFORME EM LONA IMPRESSAO DIGITAL 720DPI COM ILHOS</v>
          </cell>
          <cell r="D4076" t="str">
            <v>M2</v>
          </cell>
          <cell r="E4076">
            <v>65</v>
          </cell>
        </row>
        <row r="4077">
          <cell r="A4077" t="str">
            <v>83.17.05</v>
          </cell>
          <cell r="B4077" t="str">
            <v>SUDECAP</v>
          </cell>
          <cell r="C4077" t="str">
            <v xml:space="preserve">PLACA DE INAUGURACAO METALICA, *40* CM X *60* CM </v>
          </cell>
          <cell r="D4077" t="str">
            <v>UN</v>
          </cell>
          <cell r="E4077">
            <v>400</v>
          </cell>
        </row>
        <row r="4078">
          <cell r="A4078" t="str">
            <v>83.17.06</v>
          </cell>
          <cell r="B4078" t="str">
            <v>SUDECAP</v>
          </cell>
          <cell r="C4078" t="str">
            <v>PLACA DE INAUGURAÇÃO EM AÇO INOX ESCOVADO 70 X 50 CM PINTURA EM BAIXO RELEVO PADRÃO CEF</v>
          </cell>
          <cell r="D4078" t="str">
            <v>UN</v>
          </cell>
          <cell r="E4078">
            <v>685</v>
          </cell>
        </row>
        <row r="4079">
          <cell r="A4079" t="str">
            <v>83.17.10</v>
          </cell>
          <cell r="B4079" t="str">
            <v>SUDECAP</v>
          </cell>
          <cell r="C4079" t="str">
            <v xml:space="preserve">PLACA DE ACO ESMALTADA PARA  IDENTIFICACAO DE RUA, *45 CM X 20* CM </v>
          </cell>
          <cell r="D4079" t="str">
            <v>UN</v>
          </cell>
          <cell r="E4079">
            <v>186.92</v>
          </cell>
        </row>
        <row r="4080">
          <cell r="A4080" t="str">
            <v>83.17.12</v>
          </cell>
          <cell r="B4080" t="str">
            <v>SUDECAP</v>
          </cell>
          <cell r="C4080" t="str">
            <v>PLACA DE ALUMINIO FUNDIDO 3x3CM (NUMERACAO PORTA)</v>
          </cell>
          <cell r="D4080" t="str">
            <v>UN</v>
          </cell>
          <cell r="E4080">
            <v>8</v>
          </cell>
        </row>
        <row r="4081">
          <cell r="A4081" t="str">
            <v>83.17.20</v>
          </cell>
          <cell r="B4081" t="str">
            <v>SUDECAP</v>
          </cell>
          <cell r="C4081" t="str">
            <v>PLACA DE FERRO FUNDIDO 7x11CM IDENTIFICAO CAIXA</v>
          </cell>
          <cell r="D4081" t="str">
            <v>UN</v>
          </cell>
          <cell r="E4081">
            <v>13.8</v>
          </cell>
        </row>
        <row r="4082">
          <cell r="A4082" t="str">
            <v>83.17.22</v>
          </cell>
          <cell r="B4082" t="str">
            <v>SUDECAP</v>
          </cell>
          <cell r="C4082" t="str">
            <v>PLACA ALUM.ANODIZADO NATURAL 25X25CM E=1,5MM IDENT</v>
          </cell>
          <cell r="D4082" t="str">
            <v>UN</v>
          </cell>
          <cell r="E4082">
            <v>80</v>
          </cell>
        </row>
        <row r="4083">
          <cell r="A4083" t="str">
            <v>83.17.23</v>
          </cell>
          <cell r="B4083" t="str">
            <v>SUDECAP</v>
          </cell>
          <cell r="C4083" t="str">
            <v>PLACA CHAPA AÇO ESCOVADO 25X12 CM E= 1,0MM IDENT.</v>
          </cell>
          <cell r="D4083" t="str">
            <v>UN</v>
          </cell>
          <cell r="E4083">
            <v>80</v>
          </cell>
        </row>
        <row r="4084">
          <cell r="A4084" t="str">
            <v>83.17.24</v>
          </cell>
          <cell r="B4084" t="str">
            <v>SUDECAP</v>
          </cell>
          <cell r="C4084" t="str">
            <v>PLACA ALUMINIO ANODIZADO 70X61CM COM 6 INDICADORES</v>
          </cell>
          <cell r="D4084" t="str">
            <v>UN</v>
          </cell>
          <cell r="E4084">
            <v>570</v>
          </cell>
        </row>
        <row r="4085">
          <cell r="A4085" t="str">
            <v>83.17.25</v>
          </cell>
          <cell r="B4085" t="str">
            <v>SUDECAP</v>
          </cell>
          <cell r="C4085" t="str">
            <v>PLACA 1,20X1,30M C/MOLDURA TUBO D=50MM CHAPA 50 CM</v>
          </cell>
          <cell r="D4085" t="str">
            <v>UN</v>
          </cell>
          <cell r="E4085">
            <v>935</v>
          </cell>
        </row>
        <row r="4086">
          <cell r="A4086" t="str">
            <v>83.17.26</v>
          </cell>
          <cell r="B4086" t="str">
            <v>SUDECAP</v>
          </cell>
          <cell r="C4086" t="str">
            <v>PLACA 1,20X1,30M C/MOLDURA TUBO D=50MM CHAPA 90 CM</v>
          </cell>
          <cell r="D4086" t="str">
            <v>UN</v>
          </cell>
          <cell r="E4086">
            <v>935</v>
          </cell>
        </row>
        <row r="4087">
          <cell r="A4087" t="str">
            <v>83.17.27</v>
          </cell>
          <cell r="B4087" t="str">
            <v>SUDECAP</v>
          </cell>
          <cell r="C4087" t="str">
            <v>PLACA CHAPA INOX ESCOV. 70X28CM C/2 IND.FIX.LAJE</v>
          </cell>
          <cell r="D4087" t="str">
            <v>UN</v>
          </cell>
          <cell r="E4087">
            <v>350</v>
          </cell>
        </row>
        <row r="4088">
          <cell r="A4088" t="str">
            <v>83.17.28</v>
          </cell>
          <cell r="B4088" t="str">
            <v>SUDECAP</v>
          </cell>
          <cell r="C4088" t="str">
            <v>PLACA CHAPA INOX ESCOV.70X44CM C/3 IND.FIXADO LAJE</v>
          </cell>
          <cell r="D4088" t="str">
            <v>UN</v>
          </cell>
          <cell r="E4088">
            <v>660</v>
          </cell>
        </row>
        <row r="4089">
          <cell r="A4089" t="str">
            <v>83.17.29</v>
          </cell>
          <cell r="B4089" t="str">
            <v>SUDECAP</v>
          </cell>
          <cell r="C4089" t="str">
            <v>PLACA ALUM.15X15CM C/PICTOGRAMA PELICULA ADESIVA</v>
          </cell>
          <cell r="D4089" t="str">
            <v>UN</v>
          </cell>
          <cell r="E4089">
            <v>33</v>
          </cell>
        </row>
        <row r="4090">
          <cell r="A4090" t="str">
            <v>83.17.30</v>
          </cell>
          <cell r="B4090" t="str">
            <v>SUDECAP</v>
          </cell>
          <cell r="C4090" t="str">
            <v>PLACA 2,40X1,20M CHAPA GALVANIZADA ADESIVADA EM ESTRUTURA METALON 20X20MM PADRÃO CEF</v>
          </cell>
          <cell r="D4090" t="str">
            <v>UN</v>
          </cell>
          <cell r="E4090">
            <v>940</v>
          </cell>
        </row>
        <row r="4091">
          <cell r="A4091" t="str">
            <v>83.17.31</v>
          </cell>
          <cell r="B4091" t="str">
            <v>SUDECAP</v>
          </cell>
          <cell r="C4091" t="str">
            <v>PLACA 3,00X2,00M LONA IMP.DIGTAL ESTR.METALON20X20</v>
          </cell>
          <cell r="D4091" t="str">
            <v>UN</v>
          </cell>
          <cell r="E4091">
            <v>1850</v>
          </cell>
        </row>
        <row r="4092">
          <cell r="A4092" t="str">
            <v>83.17.39</v>
          </cell>
          <cell r="B4092" t="str">
            <v>SUDECAP</v>
          </cell>
          <cell r="C4092" t="str">
            <v>PLACA 1,0X0,60M CH.GALV 26 CAVALETE METALON 20X20</v>
          </cell>
          <cell r="D4092" t="str">
            <v>UN</v>
          </cell>
          <cell r="E4092">
            <v>345.05</v>
          </cell>
        </row>
        <row r="4093">
          <cell r="A4093" t="str">
            <v>83.17.40</v>
          </cell>
          <cell r="B4093" t="str">
            <v>SUDECAP</v>
          </cell>
          <cell r="C4093" t="str">
            <v>PLACA 1,0X0,60M DUPLA FACE CH.GALV.26 EM CAVALETE</v>
          </cell>
          <cell r="D4093" t="str">
            <v>UN</v>
          </cell>
          <cell r="E4093">
            <v>613.41999999999996</v>
          </cell>
        </row>
        <row r="4094">
          <cell r="A4094" t="str">
            <v>83.17.41</v>
          </cell>
          <cell r="B4094" t="str">
            <v>SUDECAP</v>
          </cell>
          <cell r="C4094" t="str">
            <v>PLACA 0,50X0,50M CH.GALV.22 CAVALETE METALON 20X20</v>
          </cell>
          <cell r="D4094" t="str">
            <v>UN</v>
          </cell>
          <cell r="E4094">
            <v>250</v>
          </cell>
        </row>
        <row r="4095">
          <cell r="A4095" t="str">
            <v>83.17.42</v>
          </cell>
          <cell r="B4095" t="str">
            <v>SUDECAP</v>
          </cell>
          <cell r="C4095" t="str">
            <v>PLACA 0,5X0,50M DUPLA FACE CH GALV.22 EM CAVALETE</v>
          </cell>
          <cell r="D4095" t="str">
            <v>UN</v>
          </cell>
          <cell r="E4095">
            <v>300</v>
          </cell>
        </row>
        <row r="4096">
          <cell r="A4096" t="str">
            <v>83.17.49</v>
          </cell>
          <cell r="B4096" t="str">
            <v>SUDECAP</v>
          </cell>
          <cell r="C4096" t="str">
            <v>PLACA TÁTIL BRAILLE ALUMÍNIO 7X4 CM (ANDARES:T,1,2)</v>
          </cell>
          <cell r="D4096" t="str">
            <v>UN</v>
          </cell>
          <cell r="E4096">
            <v>14.9</v>
          </cell>
        </row>
        <row r="4097">
          <cell r="A4097" t="str">
            <v>83.17.50</v>
          </cell>
          <cell r="B4097" t="str">
            <v>SUDECAP</v>
          </cell>
          <cell r="C4097" t="str">
            <v>CHAPINHA DE ALUMINIO/LATAO D=3CM C.NUMERO IMPRESSO</v>
          </cell>
          <cell r="D4097" t="str">
            <v>UN</v>
          </cell>
          <cell r="E4097">
            <v>3.19</v>
          </cell>
        </row>
        <row r="4098">
          <cell r="A4098" t="str">
            <v>83.17.51</v>
          </cell>
          <cell r="B4098" t="str">
            <v>SUDECAP</v>
          </cell>
          <cell r="C4098" t="str">
            <v>PLACA BRAILLE ALUMÍNIO 10X3 CM CORRIMÃO (INÍCIO/FIM)</v>
          </cell>
          <cell r="D4098" t="str">
            <v>UN</v>
          </cell>
          <cell r="E4098">
            <v>14.92</v>
          </cell>
        </row>
        <row r="4099">
          <cell r="A4099" t="str">
            <v>83.17.52</v>
          </cell>
          <cell r="B4099" t="str">
            <v>SUDECAP</v>
          </cell>
          <cell r="C4099" t="str">
            <v>PLACA TÁTIL BRAILLE EM ACRÍLICO 30X10 CM (ATÉ 3 PALAVRAS)</v>
          </cell>
          <cell r="D4099" t="str">
            <v>UN</v>
          </cell>
          <cell r="E4099">
            <v>48.82</v>
          </cell>
        </row>
        <row r="4100">
          <cell r="A4100" t="str">
            <v>83.17.53</v>
          </cell>
          <cell r="B4100" t="str">
            <v>SUDECAP</v>
          </cell>
          <cell r="C4100" t="str">
            <v>PLACA TÁTIL BRAILLE EM ACRÍLICO 30X10 CM (ATÉ 3 PALAVRAS COM SÍMBOLOS)</v>
          </cell>
          <cell r="D4100" t="str">
            <v>UN</v>
          </cell>
          <cell r="E4100">
            <v>48.82</v>
          </cell>
        </row>
        <row r="4101">
          <cell r="A4101" t="str">
            <v>83.17.54</v>
          </cell>
          <cell r="B4101" t="str">
            <v>SUDECAP</v>
          </cell>
          <cell r="C4101" t="str">
            <v>PLACA TÁTIL BRAILLE EM ACRÍLICO 30X10 CM (1 PALAVRA)</v>
          </cell>
          <cell r="D4101" t="str">
            <v>UN</v>
          </cell>
          <cell r="E4101">
            <v>45.9</v>
          </cell>
        </row>
        <row r="4102">
          <cell r="A4102" t="str">
            <v>83.17.57</v>
          </cell>
          <cell r="B4102" t="str">
            <v>SUDECAP</v>
          </cell>
          <cell r="C4102" t="str">
            <v>PLACA TÁTIL BRAILLE EM ALUMÍNIO 10X3 CM CORRIMÃO (EX: "ANDAR 2")</v>
          </cell>
          <cell r="D4102" t="str">
            <v>UN</v>
          </cell>
          <cell r="E4102">
            <v>14.9</v>
          </cell>
        </row>
        <row r="4103">
          <cell r="A4103" t="str">
            <v>83.17.65</v>
          </cell>
          <cell r="B4103" t="str">
            <v>SUDECAP</v>
          </cell>
          <cell r="C4103" t="str">
            <v>ANEL DE TEXTURA PARA CORRIMAO D &lt;=1 1/2" PLASTICO ABS PRETO OU CINZA</v>
          </cell>
          <cell r="D4103" t="str">
            <v>UN</v>
          </cell>
          <cell r="E4103">
            <v>11.52</v>
          </cell>
        </row>
        <row r="4104">
          <cell r="A4104" t="str">
            <v>83.17.66</v>
          </cell>
          <cell r="B4104" t="str">
            <v>SUDECAP</v>
          </cell>
          <cell r="C4104" t="str">
            <v>ANEL DE TEXTURA PARA CORRIMAO D &lt;=1 1/2" PLASTICO ABS CROMADO</v>
          </cell>
          <cell r="D4104" t="str">
            <v>UN</v>
          </cell>
          <cell r="E4104">
            <v>11.52</v>
          </cell>
        </row>
        <row r="4105">
          <cell r="A4105" t="str">
            <v>83.17.67</v>
          </cell>
          <cell r="B4105" t="str">
            <v>SUDECAP</v>
          </cell>
          <cell r="C4105" t="str">
            <v>ANEL DE TEXTURA PARA CORRIMAO D &lt;=1 1/2" BORRACHA FLEXÍVEL PRETO</v>
          </cell>
          <cell r="D4105" t="str">
            <v>UN</v>
          </cell>
          <cell r="E4105">
            <v>12</v>
          </cell>
        </row>
        <row r="4106">
          <cell r="A4106" t="str">
            <v>83.17.68</v>
          </cell>
          <cell r="B4106" t="str">
            <v>SUDECAP</v>
          </cell>
          <cell r="C4106" t="str">
            <v>FAIXA PARA DEGRAUS EM BORRACHA 3X20 CM AZUL/AMARELO/PRETO</v>
          </cell>
          <cell r="D4106" t="str">
            <v>PC</v>
          </cell>
          <cell r="E4106">
            <v>3.45</v>
          </cell>
        </row>
        <row r="4107">
          <cell r="A4107" t="str">
            <v>83.17.69</v>
          </cell>
          <cell r="B4107" t="str">
            <v>SUDECAP</v>
          </cell>
          <cell r="C4107" t="str">
            <v>FAIXA PARA DEGRAUS EM BORRACHA REFLETIVA 3X20 CM</v>
          </cell>
          <cell r="D4107" t="str">
            <v>UN</v>
          </cell>
          <cell r="E4107">
            <v>3.17</v>
          </cell>
        </row>
        <row r="4108">
          <cell r="A4108" t="str">
            <v>83.17.70</v>
          </cell>
          <cell r="B4108" t="str">
            <v>SUDECAP</v>
          </cell>
          <cell r="C4108" t="str">
            <v>FAIXA MORIM 6,00M X 0,80M EM TECIDO COMUM, EXCLUSIVE INSTALAÇÃO</v>
          </cell>
          <cell r="D4108" t="str">
            <v>UN</v>
          </cell>
          <cell r="E4108">
            <v>120</v>
          </cell>
        </row>
        <row r="4109">
          <cell r="A4109" t="str">
            <v>83.23.10</v>
          </cell>
          <cell r="B4109" t="str">
            <v>SUDECAP</v>
          </cell>
          <cell r="C4109" t="str">
            <v>KILOWATT/HORA B3 - DEMAIS CLASSES - INCLUSIVE ICMS</v>
          </cell>
          <cell r="D4109" t="str">
            <v>KWH</v>
          </cell>
          <cell r="E4109">
            <v>0.87</v>
          </cell>
        </row>
        <row r="4110">
          <cell r="A4110" t="str">
            <v>83.25.05</v>
          </cell>
          <cell r="B4110" t="str">
            <v>SUDECAP</v>
          </cell>
          <cell r="C4110" t="str">
            <v>MESA ESCRIT.2 GAV.(SIMPLES) PES DE METALON</v>
          </cell>
          <cell r="D4110" t="str">
            <v>UN</v>
          </cell>
          <cell r="E4110">
            <v>361</v>
          </cell>
        </row>
        <row r="4111">
          <cell r="A4111" t="str">
            <v>83.25.10</v>
          </cell>
          <cell r="B4111" t="str">
            <v>SUDECAP</v>
          </cell>
          <cell r="C4111" t="str">
            <v>MESA REDONDA D= 1,20M (SIMPLES)</v>
          </cell>
          <cell r="D4111" t="str">
            <v>UN</v>
          </cell>
          <cell r="E4111">
            <v>372.55</v>
          </cell>
        </row>
        <row r="4112">
          <cell r="A4112" t="str">
            <v>83.25.15</v>
          </cell>
          <cell r="B4112" t="str">
            <v>SUDECAP</v>
          </cell>
          <cell r="C4112" t="str">
            <v>CADEIRA ALMOFADADA FIXA SEM BRACO, ESTRUT. METALON</v>
          </cell>
          <cell r="D4112" t="str">
            <v>UN</v>
          </cell>
          <cell r="E4112">
            <v>115</v>
          </cell>
        </row>
        <row r="4113">
          <cell r="A4113" t="str">
            <v>83.25.28</v>
          </cell>
          <cell r="B4113" t="str">
            <v>SUDECAP</v>
          </cell>
          <cell r="C4113" t="str">
            <v>REFRIGERADOR COMPACTO FRIGOB. ELETROLUX 122L-RE120 OU EQUIVALENTE</v>
          </cell>
          <cell r="D4113" t="str">
            <v>UN</v>
          </cell>
          <cell r="E4113">
            <v>1304.0999999999999</v>
          </cell>
        </row>
        <row r="4114">
          <cell r="A4114" t="str">
            <v>83.25.39</v>
          </cell>
          <cell r="B4114" t="str">
            <v>SUDECAP</v>
          </cell>
          <cell r="C4114" t="str">
            <v>ARQUIVO DE AÇO 4 GAVETAS, MODELO OFICIO</v>
          </cell>
          <cell r="D4114" t="str">
            <v>UN</v>
          </cell>
          <cell r="E4114">
            <v>849.34</v>
          </cell>
        </row>
        <row r="4115">
          <cell r="A4115" t="str">
            <v>83.25.40</v>
          </cell>
          <cell r="B4115" t="str">
            <v>SUDECAP</v>
          </cell>
          <cell r="C4115" t="str">
            <v>ARQUIVO DE ACO 3 GAVETAS, MODELO OFICIO</v>
          </cell>
          <cell r="D4115" t="str">
            <v>UN</v>
          </cell>
          <cell r="E4115">
            <v>846.53</v>
          </cell>
        </row>
        <row r="4116">
          <cell r="A4116" t="str">
            <v>83.25.45</v>
          </cell>
          <cell r="B4116" t="str">
            <v>SUDECAP</v>
          </cell>
          <cell r="C4116" t="str">
            <v>ARMARIO DE AÇO COM 2 PORTAS 170X72X40CM</v>
          </cell>
          <cell r="D4116" t="str">
            <v>UN</v>
          </cell>
          <cell r="E4116">
            <v>758</v>
          </cell>
        </row>
        <row r="4117">
          <cell r="A4117" t="str">
            <v>83.25.47</v>
          </cell>
          <cell r="B4117" t="str">
            <v>SUDECAP</v>
          </cell>
          <cell r="C4117" t="str">
            <v>ARMARIO PARA ROUPAS COM 4 PORTAS 200X72X40CM</v>
          </cell>
          <cell r="D4117" t="str">
            <v>UN</v>
          </cell>
          <cell r="E4117">
            <v>996</v>
          </cell>
        </row>
        <row r="4118">
          <cell r="A4118" t="str">
            <v>83.25.50</v>
          </cell>
          <cell r="B4118" t="str">
            <v>SUDECAP</v>
          </cell>
          <cell r="C4118" t="str">
            <v>AQUECEDOR PAR 25 MARMITAS 60X90CM - ELETRICO</v>
          </cell>
          <cell r="D4118" t="str">
            <v>UN</v>
          </cell>
          <cell r="E4118">
            <v>799.99</v>
          </cell>
        </row>
        <row r="4119">
          <cell r="A4119" t="str">
            <v>83.25.51</v>
          </cell>
          <cell r="B4119" t="str">
            <v>SUDECAP</v>
          </cell>
          <cell r="C4119" t="str">
            <v>SMARTPHONE</v>
          </cell>
          <cell r="D4119" t="str">
            <v>UN</v>
          </cell>
          <cell r="E4119">
            <v>684.09</v>
          </cell>
        </row>
        <row r="4120">
          <cell r="A4120" t="str">
            <v>83.25.52</v>
          </cell>
          <cell r="B4120" t="str">
            <v>SUDECAP</v>
          </cell>
          <cell r="C4120" t="str">
            <v>TRENA A LASER COM ALCANCE DE 50 METROS</v>
          </cell>
          <cell r="D4120" t="str">
            <v>UN</v>
          </cell>
          <cell r="E4120">
            <v>434.04</v>
          </cell>
        </row>
        <row r="4121">
          <cell r="A4121" t="str">
            <v>83.25.53</v>
          </cell>
          <cell r="B4121" t="str">
            <v>SUDECAP</v>
          </cell>
          <cell r="C4121" t="str">
            <v>TRENA DE LONA DE 20 METROS</v>
          </cell>
          <cell r="D4121" t="str">
            <v>UN</v>
          </cell>
          <cell r="E4121">
            <v>39.799999999999997</v>
          </cell>
        </row>
        <row r="4122">
          <cell r="A4122" t="str">
            <v>83.25.54</v>
          </cell>
          <cell r="B4122" t="str">
            <v>SUDECAP</v>
          </cell>
          <cell r="C4122" t="str">
            <v>IMPRESSORA MULTIFUNCIONAL A3</v>
          </cell>
          <cell r="D4122" t="str">
            <v>UN</v>
          </cell>
          <cell r="E4122">
            <v>5561.99</v>
          </cell>
        </row>
        <row r="4123">
          <cell r="A4123" t="str">
            <v>83.30.01</v>
          </cell>
          <cell r="B4123" t="str">
            <v>SUDECAP</v>
          </cell>
          <cell r="C4123" t="str">
            <v>BASCULA P/ CAMINHÃO FORD CARGO 1519 OU 1319</v>
          </cell>
          <cell r="D4123" t="str">
            <v>UN</v>
          </cell>
          <cell r="E4123">
            <v>34967.43</v>
          </cell>
        </row>
        <row r="4124">
          <cell r="A4124" t="str">
            <v>83.30.02</v>
          </cell>
          <cell r="B4124" t="str">
            <v>SUDECAP</v>
          </cell>
          <cell r="C4124" t="str">
            <v>TANQUE DE ACO PARA TRANSPORTE DE AGUA COM CAPACIDADE DE 6 M3 (INCLUI MONTAGEM, NAO INCLUI CAMINHAO)</v>
          </cell>
          <cell r="D4124" t="str">
            <v>UN</v>
          </cell>
          <cell r="E4124">
            <v>47500</v>
          </cell>
        </row>
        <row r="4125">
          <cell r="A4125" t="str">
            <v>83.30.03</v>
          </cell>
          <cell r="B4125" t="str">
            <v>SUDECAP</v>
          </cell>
          <cell r="C4125" t="str">
            <v>TANQUE 10000L P/ CAMINHAO PIPA</v>
          </cell>
          <cell r="D4125" t="str">
            <v>UN</v>
          </cell>
          <cell r="E4125">
            <v>53500</v>
          </cell>
        </row>
        <row r="4126">
          <cell r="A4126" t="str">
            <v>83.30.04</v>
          </cell>
          <cell r="B4126" t="str">
            <v>SUDECAP</v>
          </cell>
          <cell r="C4126" t="str">
            <v>CARROCERIA DE MADEIRA P/ CAMINHÃO FORD CARGO 1519 OU 1319</v>
          </cell>
          <cell r="D4126" t="str">
            <v>UN</v>
          </cell>
          <cell r="E4126">
            <v>20690.16</v>
          </cell>
        </row>
        <row r="4127">
          <cell r="A4127" t="str">
            <v>83.30.20</v>
          </cell>
          <cell r="B4127" t="str">
            <v>SUDECAP</v>
          </cell>
          <cell r="C4127" t="str">
            <v>TRANSPORTE EM CAÇAMBA (5m³)</v>
          </cell>
          <cell r="D4127" t="str">
            <v>UN</v>
          </cell>
          <cell r="E4127">
            <v>280</v>
          </cell>
        </row>
        <row r="4128">
          <cell r="A4128" t="str">
            <v>83.40.01</v>
          </cell>
          <cell r="B4128" t="str">
            <v>SUDECAP</v>
          </cell>
          <cell r="C4128" t="str">
            <v>LIX.PLAST.50L C/SUPORTE MET. 5050-01.P MITRA/EQUIVALENTE</v>
          </cell>
          <cell r="D4128" t="str">
            <v>UN</v>
          </cell>
          <cell r="E4128">
            <v>149</v>
          </cell>
        </row>
        <row r="4129">
          <cell r="A4129" t="str">
            <v>83.40.02</v>
          </cell>
          <cell r="B4129" t="str">
            <v>SUDECAP</v>
          </cell>
          <cell r="C4129" t="str">
            <v>LIXEIRA RETANGULAR BASCULAVEL 35L C/SUPORTE METAL.</v>
          </cell>
          <cell r="D4129" t="str">
            <v>UN</v>
          </cell>
          <cell r="E4129">
            <v>123.22</v>
          </cell>
        </row>
        <row r="4130">
          <cell r="A4130" t="str">
            <v>83.40.03</v>
          </cell>
          <cell r="B4130" t="str">
            <v>SUDECAP</v>
          </cell>
          <cell r="C4130" t="str">
            <v>LIX.RETANG.INDIVIDUAL 80L 5080-01.P MITRA/EQUIVALENTE</v>
          </cell>
          <cell r="D4130" t="str">
            <v>UN</v>
          </cell>
          <cell r="E4130">
            <v>234.08</v>
          </cell>
        </row>
        <row r="4131">
          <cell r="A4131" t="str">
            <v>83.40.04</v>
          </cell>
          <cell r="B4131" t="str">
            <v>SUDECAP</v>
          </cell>
          <cell r="C4131" t="str">
            <v>LIX.BASCULA C/ 4X100L REF. 040100.0140 MITRA/EQUIVALENTE.</v>
          </cell>
          <cell r="D4131" t="str">
            <v>UN</v>
          </cell>
          <cell r="E4131">
            <v>699</v>
          </cell>
        </row>
        <row r="4132">
          <cell r="A4132" t="str">
            <v>83.40.05</v>
          </cell>
          <cell r="B4132" t="str">
            <v>SUDECAP</v>
          </cell>
          <cell r="C4132" t="str">
            <v>LIXEIRA INDIV. MET. C/SUPORTE BOJO OVAL BASCULAVEL</v>
          </cell>
          <cell r="D4132" t="str">
            <v>UN</v>
          </cell>
          <cell r="E4132">
            <v>132.88999999999999</v>
          </cell>
        </row>
        <row r="4133">
          <cell r="A4133" t="str">
            <v>83.41.01</v>
          </cell>
          <cell r="B4133" t="str">
            <v>SUDECAP</v>
          </cell>
          <cell r="C4133" t="str">
            <v>PAPEL HIGIÊNICO (ROLO)</v>
          </cell>
          <cell r="D4133" t="str">
            <v>UN</v>
          </cell>
          <cell r="E4133">
            <v>1.25</v>
          </cell>
        </row>
        <row r="4134">
          <cell r="A4134" t="str">
            <v>83.41.02</v>
          </cell>
          <cell r="B4134" t="str">
            <v>SUDECAP</v>
          </cell>
          <cell r="C4134" t="str">
            <v>SABONETE LÍQUIDO 250ML</v>
          </cell>
          <cell r="D4134" t="str">
            <v>UN</v>
          </cell>
          <cell r="E4134">
            <v>6.85</v>
          </cell>
        </row>
        <row r="4135">
          <cell r="A4135" t="str">
            <v>83.41.03</v>
          </cell>
          <cell r="B4135" t="str">
            <v>SUDECAP</v>
          </cell>
          <cell r="C4135" t="str">
            <v>ÁLCOOL EM GEL 420G 70° INPM</v>
          </cell>
          <cell r="D4135" t="str">
            <v>UN</v>
          </cell>
          <cell r="E4135">
            <v>11.9</v>
          </cell>
        </row>
        <row r="4136">
          <cell r="A4136" t="str">
            <v>84.20.01</v>
          </cell>
          <cell r="B4136" t="str">
            <v>SUDECAP</v>
          </cell>
          <cell r="C4136" t="str">
            <v>CONE DE SINALIZACAO EM PVC FLEXIVEL, H = 70 / 76 CM (NBR 15071)</v>
          </cell>
          <cell r="D4136" t="str">
            <v>UN</v>
          </cell>
          <cell r="E4136">
            <v>79.739999999999995</v>
          </cell>
        </row>
        <row r="4137">
          <cell r="A4137" t="str">
            <v>84.20.02</v>
          </cell>
          <cell r="B4137" t="str">
            <v>SUDECAP</v>
          </cell>
          <cell r="C4137" t="str">
            <v>CONE DE SINALIZACAO EM PVC RIGIDO COM FAIXA REFLETIVA, H = 70 / 76 CM</v>
          </cell>
          <cell r="D4137" t="str">
            <v>UN</v>
          </cell>
          <cell r="E4137">
            <v>39</v>
          </cell>
        </row>
        <row r="4138">
          <cell r="A4138" t="str">
            <v>84.20.03</v>
          </cell>
          <cell r="B4138" t="str">
            <v>SUDECAP</v>
          </cell>
          <cell r="C4138" t="str">
            <v>SINALIZADOR A LED C/ TRAVA ANTI-FURTO MONOLIGHT OU EQUIVALENTE</v>
          </cell>
          <cell r="D4138" t="str">
            <v>UN</v>
          </cell>
          <cell r="E4138">
            <v>138.71</v>
          </cell>
        </row>
        <row r="4139">
          <cell r="A4139" t="str">
            <v>84.20.20</v>
          </cell>
          <cell r="B4139" t="str">
            <v>SUDECAP</v>
          </cell>
          <cell r="C4139" t="str">
            <v>FITA ZEBRADA PARA SINALIZAÇAO ROLO DE 200M</v>
          </cell>
          <cell r="D4139" t="str">
            <v>M</v>
          </cell>
          <cell r="E4139">
            <v>0.05</v>
          </cell>
        </row>
        <row r="4140">
          <cell r="A4140" t="str">
            <v>89.05.01</v>
          </cell>
          <cell r="B4140" t="str">
            <v>SUDECAP</v>
          </cell>
          <cell r="C4140" t="str">
            <v>SERVICO DE BOMBEAMENTO DE CONCRETO COM CONSUMO MINIMO DE 40 M3</v>
          </cell>
          <cell r="D4140" t="str">
            <v>M3</v>
          </cell>
          <cell r="E4140">
            <v>50</v>
          </cell>
        </row>
        <row r="4141">
          <cell r="A4141" t="str">
            <v>89.06.24</v>
          </cell>
          <cell r="B4141" t="str">
            <v>SUDECAP</v>
          </cell>
          <cell r="C4141" t="str">
            <v>CONCRETO USINADO FCK&gt;=15 MPA - BRITA 0 E 1 - CONVENCIONAL - SLUMP 10+-2</v>
          </cell>
          <cell r="D4141" t="str">
            <v>M3</v>
          </cell>
          <cell r="E4141">
            <v>485</v>
          </cell>
        </row>
        <row r="4142">
          <cell r="A4142" t="str">
            <v>89.06.27</v>
          </cell>
          <cell r="B4142" t="str">
            <v>SUDECAP</v>
          </cell>
          <cell r="C4142" t="str">
            <v>CONCRETO USINADO FCK&gt;=20 MPA - BRITA 0 E 1 - CONVENCIONAL - SLUMP 10+-2</v>
          </cell>
          <cell r="D4142" t="str">
            <v>M3</v>
          </cell>
          <cell r="E4142">
            <v>500</v>
          </cell>
        </row>
        <row r="4143">
          <cell r="A4143" t="str">
            <v>89.06.28</v>
          </cell>
          <cell r="B4143" t="str">
            <v>SUDECAP</v>
          </cell>
          <cell r="C4143" t="str">
            <v>CONCRETO USINADO FCK&gt;=25 MPA - BRITA 0 E 1 - CONVENCIONAL - SLUMP 10+-2</v>
          </cell>
          <cell r="D4143" t="str">
            <v>M3</v>
          </cell>
          <cell r="E4143">
            <v>515</v>
          </cell>
        </row>
        <row r="4144">
          <cell r="A4144" t="str">
            <v>89.06.30</v>
          </cell>
          <cell r="B4144" t="str">
            <v>SUDECAP</v>
          </cell>
          <cell r="C4144" t="str">
            <v>CONCRETO USINADO FCK&gt;=30 MPA - BRITA 0 E 1 - CONVENCIONAL - SLUMP 10+-2</v>
          </cell>
          <cell r="D4144" t="str">
            <v>M3</v>
          </cell>
          <cell r="E4144">
            <v>530</v>
          </cell>
        </row>
        <row r="4145">
          <cell r="A4145" t="str">
            <v>89.06.32</v>
          </cell>
          <cell r="B4145" t="str">
            <v>SUDECAP</v>
          </cell>
          <cell r="C4145" t="str">
            <v>CONCRETO USINADO CONVENCIONAL FCK&gt;=40 MPA - BRITA 0 E 1 - SLUMP 10+-2</v>
          </cell>
          <cell r="D4145" t="str">
            <v>M3</v>
          </cell>
          <cell r="E4145">
            <v>570</v>
          </cell>
        </row>
        <row r="4146">
          <cell r="A4146" t="str">
            <v>89.07.09</v>
          </cell>
          <cell r="B4146" t="str">
            <v>SUDECAP</v>
          </cell>
          <cell r="C4146" t="str">
            <v>CONCRETO USINADO BOMBEAVEL FCK&gt;=15 MPA - BRITA 0 E 1 - SLUMP 10+-2</v>
          </cell>
          <cell r="D4146" t="str">
            <v>M3</v>
          </cell>
          <cell r="E4146">
            <v>533</v>
          </cell>
        </row>
        <row r="4147">
          <cell r="A4147" t="str">
            <v>89.07.12</v>
          </cell>
          <cell r="B4147" t="str">
            <v>SUDECAP</v>
          </cell>
          <cell r="C4147" t="str">
            <v>CONCRETO USINADO FCK&gt;=20 MPA - BRITA 0 E 1 - BOMBEÁVEL - SLUMP 10+-2</v>
          </cell>
          <cell r="D4147" t="str">
            <v>M3</v>
          </cell>
          <cell r="E4147">
            <v>547</v>
          </cell>
        </row>
        <row r="4148">
          <cell r="A4148" t="str">
            <v>89.07.13</v>
          </cell>
          <cell r="B4148" t="str">
            <v>SUDECAP</v>
          </cell>
          <cell r="C4148" t="str">
            <v>CONCRETO USINADO FCK&gt;=25 MPA - BRITA 0 E 1 - BOMBEÁVEL - SLUMP 10+-2</v>
          </cell>
          <cell r="D4148" t="str">
            <v>M3</v>
          </cell>
          <cell r="E4148">
            <v>563</v>
          </cell>
        </row>
        <row r="4149">
          <cell r="A4149" t="str">
            <v>89.07.15</v>
          </cell>
          <cell r="B4149" t="str">
            <v>SUDECAP</v>
          </cell>
          <cell r="C4149" t="str">
            <v>CONCRETO USINADO FCK&gt;=30 MPA - BRITA 0 E 1 - BOMBEÁVEL - SLUMP 10+-2</v>
          </cell>
          <cell r="D4149" t="str">
            <v>M3</v>
          </cell>
          <cell r="E4149">
            <v>577</v>
          </cell>
        </row>
        <row r="4150">
          <cell r="A4150" t="str">
            <v>89.07.17</v>
          </cell>
          <cell r="B4150" t="str">
            <v>SUDECAP</v>
          </cell>
          <cell r="C4150" t="str">
            <v>CONCRETO USINADO BOMBEAVEL FCK&gt;=40 MPA - BRITA 0 E 1 - SLUMP 10+-2</v>
          </cell>
          <cell r="D4150" t="str">
            <v>M3</v>
          </cell>
          <cell r="E4150">
            <v>617</v>
          </cell>
        </row>
        <row r="4151">
          <cell r="A4151" t="str">
            <v>89.07.31</v>
          </cell>
          <cell r="B4151" t="str">
            <v>SUDECAP</v>
          </cell>
          <cell r="C4151" t="str">
            <v>CONCRETO USINADO FCK&gt;=20 MPA -  BOMBEÁVEL - SLUMP 10+-2 CONSUMO MÍNIMO 300KG</v>
          </cell>
          <cell r="D4151" t="str">
            <v>M3</v>
          </cell>
          <cell r="E4151">
            <v>533</v>
          </cell>
        </row>
        <row r="4152">
          <cell r="A4152" t="str">
            <v>89.07.41</v>
          </cell>
          <cell r="B4152" t="str">
            <v>SUDECAP</v>
          </cell>
          <cell r="C4152" t="str">
            <v>CONCRETO USINADO FCK&gt;=20 MPA -  BOMBEÁVEL - SLUMP 13+-1 CONSUMO MÍNIMO 300KG</v>
          </cell>
          <cell r="D4152" t="str">
            <v>M3</v>
          </cell>
          <cell r="E4152">
            <v>518</v>
          </cell>
        </row>
        <row r="4153">
          <cell r="A4153" t="str">
            <v>89.07.52</v>
          </cell>
          <cell r="B4153" t="str">
            <v>SUDECAP</v>
          </cell>
          <cell r="C4153" t="str">
            <v>CONCRETO USINADO FCK&gt;=25 MPA -  BOMBEÁVEL - SLUMP 13+-3 CONSUMO MÍNIMO 280KG</v>
          </cell>
          <cell r="D4153" t="str">
            <v>M3</v>
          </cell>
          <cell r="E4153">
            <v>563</v>
          </cell>
        </row>
        <row r="4154">
          <cell r="A4154" t="str">
            <v>89.07.55</v>
          </cell>
          <cell r="B4154" t="str">
            <v>SUDECAP</v>
          </cell>
          <cell r="C4154" t="str">
            <v>CONCRETO USINADO FCK&gt;=40 MPA -  BOMBEÁVEL - SLUMP 13+-3 CONSUMO MÍNIMO 360KG</v>
          </cell>
          <cell r="D4154" t="str">
            <v>M3</v>
          </cell>
          <cell r="E4154">
            <v>617</v>
          </cell>
        </row>
        <row r="4155">
          <cell r="A4155" t="str">
            <v>89.07.63</v>
          </cell>
          <cell r="B4155" t="str">
            <v>SUDECAP</v>
          </cell>
          <cell r="C4155" t="str">
            <v>CONCRETO USINADO FCK&gt;=30 MPA -  BOMBEÁVEL - SLUMP 24+-2 CONSUMO MÍNIMO 400KG</v>
          </cell>
          <cell r="D4155" t="str">
            <v>M3</v>
          </cell>
          <cell r="E4155">
            <v>577</v>
          </cell>
        </row>
        <row r="4156">
          <cell r="A4156" t="str">
            <v>89.07.65</v>
          </cell>
          <cell r="B4156" t="str">
            <v>SUDECAP</v>
          </cell>
          <cell r="C4156" t="str">
            <v>CONCRETO USINADO FCK&gt;=40 MPA -  BOMBEÁVEL - SLUMP 24+-2 CONSUMO MÍNIMO 400KG</v>
          </cell>
          <cell r="D4156" t="str">
            <v>M3</v>
          </cell>
          <cell r="E4156">
            <v>617</v>
          </cell>
        </row>
        <row r="4157">
          <cell r="A4157" t="str">
            <v>89.18.01</v>
          </cell>
          <cell r="B4157" t="str">
            <v>SUDECAP</v>
          </cell>
          <cell r="C4157" t="str">
            <v>MOBILIZAÇAO E DESMOB.DE TRADO P/ESTACA ESC.MECANIC</v>
          </cell>
          <cell r="D4157" t="str">
            <v>UN</v>
          </cell>
          <cell r="E4157">
            <v>2000</v>
          </cell>
        </row>
        <row r="4158">
          <cell r="A4158" t="str">
            <v>89.18.02</v>
          </cell>
          <cell r="B4158" t="str">
            <v>SUDECAP</v>
          </cell>
          <cell r="C4158" t="str">
            <v>ESTACA BROCA MECANIZADA - PERFURAÇAO D= 30CM</v>
          </cell>
          <cell r="D4158" t="str">
            <v>M</v>
          </cell>
          <cell r="E4158">
            <v>20</v>
          </cell>
        </row>
        <row r="4159">
          <cell r="A4159" t="str">
            <v>89.18.03</v>
          </cell>
          <cell r="B4159" t="str">
            <v>SUDECAP</v>
          </cell>
          <cell r="C4159" t="str">
            <v>ESTACA BROCA MECANIZADA - PERFURAÇAO D= 35CM</v>
          </cell>
          <cell r="D4159" t="str">
            <v>M</v>
          </cell>
          <cell r="E4159">
            <v>22</v>
          </cell>
        </row>
        <row r="4160">
          <cell r="A4160" t="str">
            <v>89.18.04</v>
          </cell>
          <cell r="B4160" t="str">
            <v>SUDECAP</v>
          </cell>
          <cell r="C4160" t="str">
            <v>ESTACA BROCA MECANIZADA - PERFURAÇAO D= 40CM</v>
          </cell>
          <cell r="D4160" t="str">
            <v>M</v>
          </cell>
          <cell r="E4160">
            <v>25</v>
          </cell>
        </row>
        <row r="4161">
          <cell r="A4161" t="str">
            <v>89.18.05</v>
          </cell>
          <cell r="B4161" t="str">
            <v>SUDECAP</v>
          </cell>
          <cell r="C4161" t="str">
            <v>ESTACA BROCA MECANIZADA - PERFURAÇAO D= 45CM</v>
          </cell>
          <cell r="D4161" t="str">
            <v>M</v>
          </cell>
          <cell r="E4161">
            <v>30</v>
          </cell>
        </row>
        <row r="4162">
          <cell r="A4162" t="str">
            <v>89.18.06</v>
          </cell>
          <cell r="B4162" t="str">
            <v>SUDECAP</v>
          </cell>
          <cell r="C4162" t="str">
            <v>ESTACA BROCA MECANIZADA - PERFURAÇAO D= 50CM</v>
          </cell>
          <cell r="D4162" t="str">
            <v>M</v>
          </cell>
          <cell r="E4162">
            <v>34</v>
          </cell>
        </row>
        <row r="4163">
          <cell r="A4163" t="str">
            <v>89.20.01</v>
          </cell>
          <cell r="B4163" t="str">
            <v>SUDECAP</v>
          </cell>
          <cell r="C4163" t="str">
            <v>MOBILIZACAO E DESMOB.DE EQUIPAMENTO ESTACA STRAUSS</v>
          </cell>
          <cell r="D4163" t="str">
            <v>UN</v>
          </cell>
          <cell r="E4163">
            <v>5000</v>
          </cell>
        </row>
        <row r="4164">
          <cell r="A4164" t="str">
            <v>89.20.05</v>
          </cell>
          <cell r="B4164" t="str">
            <v>SUDECAP</v>
          </cell>
          <cell r="C4164" t="str">
            <v>CONFECCAO DE ESTACA STRAUSS D=250MM/320MM-25T/35T</v>
          </cell>
          <cell r="D4164" t="str">
            <v>M</v>
          </cell>
          <cell r="E4164">
            <v>65</v>
          </cell>
        </row>
        <row r="4165">
          <cell r="A4165" t="str">
            <v>89.20.09</v>
          </cell>
          <cell r="B4165" t="str">
            <v>SUDECAP</v>
          </cell>
          <cell r="C4165" t="str">
            <v>CONFECÇÃO DE ESTACA STRAUSS D=380MM/420MM-55T/75T</v>
          </cell>
          <cell r="D4165" t="str">
            <v>M</v>
          </cell>
          <cell r="E4165">
            <v>75</v>
          </cell>
        </row>
        <row r="4166">
          <cell r="A4166" t="str">
            <v>89.20.80</v>
          </cell>
          <cell r="B4166" t="str">
            <v>SUDECAP</v>
          </cell>
          <cell r="C4166" t="str">
            <v>MOBILIZACAO E DESMOBILIZACAO DE EQUIPAMENTO (RAIZ)</v>
          </cell>
          <cell r="D4166" t="str">
            <v>UN</v>
          </cell>
          <cell r="E4166">
            <v>20000</v>
          </cell>
        </row>
        <row r="4167">
          <cell r="A4167" t="str">
            <v>89.20.81</v>
          </cell>
          <cell r="B4167" t="str">
            <v>SUDECAP</v>
          </cell>
          <cell r="C4167" t="str">
            <v>ESTACA RAIZ D=160MM SOLO EXCL. ARG. EXCL. ARMACAO</v>
          </cell>
          <cell r="D4167" t="str">
            <v>M</v>
          </cell>
          <cell r="E4167">
            <v>180</v>
          </cell>
        </row>
        <row r="4168">
          <cell r="A4168" t="str">
            <v>89.20.82</v>
          </cell>
          <cell r="B4168" t="str">
            <v>SUDECAP</v>
          </cell>
          <cell r="C4168" t="str">
            <v>ESTACA RAIZ D=210MM SOLO EXCL. ARG. EXCL. ARMACAO</v>
          </cell>
          <cell r="D4168" t="str">
            <v>M</v>
          </cell>
          <cell r="E4168">
            <v>220</v>
          </cell>
        </row>
        <row r="4169">
          <cell r="A4169" t="str">
            <v>89.20.83</v>
          </cell>
          <cell r="B4169" t="str">
            <v>SUDECAP</v>
          </cell>
          <cell r="C4169" t="str">
            <v>ESTACA RAIZ D=250MM SOLO EXCL. ARG. EXCL. ARMACAO</v>
          </cell>
          <cell r="D4169" t="str">
            <v>M</v>
          </cell>
          <cell r="E4169">
            <v>250</v>
          </cell>
        </row>
        <row r="4170">
          <cell r="A4170" t="str">
            <v>89.20.84</v>
          </cell>
          <cell r="B4170" t="str">
            <v>SUDECAP</v>
          </cell>
          <cell r="C4170" t="str">
            <v>ESTACA RAIZ D=310MM SOLO EXCL. ARG. EXCL. ARMACAO</v>
          </cell>
          <cell r="D4170" t="str">
            <v>M</v>
          </cell>
          <cell r="E4170">
            <v>280</v>
          </cell>
        </row>
        <row r="4171">
          <cell r="A4171" t="str">
            <v>89.20.85</v>
          </cell>
          <cell r="B4171" t="str">
            <v>SUDECAP</v>
          </cell>
          <cell r="C4171" t="str">
            <v>ESTACA RAIZ D=160MM ROCHA EXCL. ARG. EXCL. ARMACAO</v>
          </cell>
          <cell r="D4171" t="str">
            <v>M</v>
          </cell>
          <cell r="E4171">
            <v>480</v>
          </cell>
        </row>
        <row r="4172">
          <cell r="A4172" t="str">
            <v>89.20.86</v>
          </cell>
          <cell r="B4172" t="str">
            <v>SUDECAP</v>
          </cell>
          <cell r="C4172" t="str">
            <v>ESTACA RAIZ D=210MM ROCHA EXCL. ARG. EXCL. ARMACAO</v>
          </cell>
          <cell r="D4172" t="str">
            <v>M</v>
          </cell>
          <cell r="E4172">
            <v>530</v>
          </cell>
        </row>
        <row r="4173">
          <cell r="A4173" t="str">
            <v>89.20.87</v>
          </cell>
          <cell r="B4173" t="str">
            <v>SUDECAP</v>
          </cell>
          <cell r="C4173" t="str">
            <v>ESTACA RAIZ D=250MM ROCHA EXCL. ARG. EXCL. ARMACAO</v>
          </cell>
          <cell r="D4173" t="str">
            <v>M</v>
          </cell>
          <cell r="E4173">
            <v>580</v>
          </cell>
        </row>
        <row r="4174">
          <cell r="A4174" t="str">
            <v>89.20.88</v>
          </cell>
          <cell r="B4174" t="str">
            <v>SUDECAP</v>
          </cell>
          <cell r="C4174" t="str">
            <v>ESTACA RAIZ D=310MM ROCHA EXCL. ARG. EXCL. ARMACAO</v>
          </cell>
          <cell r="D4174" t="str">
            <v>M</v>
          </cell>
          <cell r="E4174">
            <v>630</v>
          </cell>
        </row>
        <row r="4175">
          <cell r="A4175" t="str">
            <v>89.20.90</v>
          </cell>
          <cell r="B4175" t="str">
            <v>SUDECAP</v>
          </cell>
          <cell r="C4175" t="str">
            <v>GERADOR 60KVA</v>
          </cell>
          <cell r="D4175" t="str">
            <v>H</v>
          </cell>
          <cell r="E4175">
            <v>17.190000000000001</v>
          </cell>
        </row>
        <row r="4176">
          <cell r="A4176" t="str">
            <v>89.20.93</v>
          </cell>
          <cell r="B4176" t="str">
            <v>SUDECAP</v>
          </cell>
          <cell r="C4176" t="str">
            <v>COMPRESSOR A DIESEL 900PCM</v>
          </cell>
          <cell r="D4176" t="str">
            <v>H</v>
          </cell>
          <cell r="E4176">
            <v>48.91</v>
          </cell>
        </row>
        <row r="4177">
          <cell r="A4177" t="str">
            <v>89.21.01</v>
          </cell>
          <cell r="B4177" t="str">
            <v>SUDECAP</v>
          </cell>
          <cell r="C4177" t="str">
            <v>MOBILIZAÇÃO E DESMOBILIZAÇÃO DE EQUIPAMENTO</v>
          </cell>
          <cell r="D4177" t="str">
            <v>UN</v>
          </cell>
          <cell r="E4177">
            <v>22000</v>
          </cell>
        </row>
        <row r="4178">
          <cell r="A4178" t="str">
            <v>89.21.02</v>
          </cell>
          <cell r="B4178" t="str">
            <v>SUDECAP</v>
          </cell>
          <cell r="C4178" t="str">
            <v>ESTACA HELICE CONTINUA D= 30 CM</v>
          </cell>
          <cell r="D4178" t="str">
            <v>M</v>
          </cell>
          <cell r="E4178">
            <v>36</v>
          </cell>
        </row>
        <row r="4179">
          <cell r="A4179" t="str">
            <v>89.21.03</v>
          </cell>
          <cell r="B4179" t="str">
            <v>SUDECAP</v>
          </cell>
          <cell r="C4179" t="str">
            <v>ESTACA HELICE CONTINUA D= 40 CM</v>
          </cell>
          <cell r="D4179" t="str">
            <v>M</v>
          </cell>
          <cell r="E4179">
            <v>44</v>
          </cell>
        </row>
        <row r="4180">
          <cell r="A4180" t="str">
            <v>89.21.04</v>
          </cell>
          <cell r="B4180" t="str">
            <v>SUDECAP</v>
          </cell>
          <cell r="C4180" t="str">
            <v>ESTACA HELICE CONTINUA D= 50 CM</v>
          </cell>
          <cell r="D4180" t="str">
            <v>M</v>
          </cell>
          <cell r="E4180">
            <v>60</v>
          </cell>
        </row>
        <row r="4181">
          <cell r="A4181" t="str">
            <v>89.21.05</v>
          </cell>
          <cell r="B4181" t="str">
            <v>SUDECAP</v>
          </cell>
          <cell r="C4181" t="str">
            <v>ESTACA HELICE CONTINUA D= 60 CM</v>
          </cell>
          <cell r="D4181" t="str">
            <v>M</v>
          </cell>
          <cell r="E4181">
            <v>72</v>
          </cell>
        </row>
        <row r="4182">
          <cell r="A4182" t="str">
            <v>89.21.06</v>
          </cell>
          <cell r="B4182" t="str">
            <v>SUDECAP</v>
          </cell>
          <cell r="C4182" t="str">
            <v>ESTACA HELICE CONTINUA D= 70 CM</v>
          </cell>
          <cell r="D4182" t="str">
            <v>M</v>
          </cell>
          <cell r="E4182">
            <v>84</v>
          </cell>
        </row>
        <row r="4183">
          <cell r="A4183" t="str">
            <v>89.34.06</v>
          </cell>
          <cell r="B4183" t="str">
            <v>SUDECAP</v>
          </cell>
          <cell r="C4183" t="str">
            <v>FORNECIMENTO DE GRAMA SAO CARLOS (AXONAPUS)</v>
          </cell>
          <cell r="D4183" t="str">
            <v>M2</v>
          </cell>
          <cell r="E4183">
            <v>14.8</v>
          </cell>
        </row>
        <row r="4184">
          <cell r="A4184" t="str">
            <v>89.34.07</v>
          </cell>
          <cell r="B4184" t="str">
            <v>SUDECAP</v>
          </cell>
          <cell r="C4184" t="str">
            <v>GRAMA ESMERALDA OU SAO CARLOS OU CURITIBANA, EM PLACAS, SEM PLANTIO</v>
          </cell>
          <cell r="D4184" t="str">
            <v>M2</v>
          </cell>
          <cell r="E4184">
            <v>12.1</v>
          </cell>
        </row>
        <row r="4185">
          <cell r="A4185" t="str">
            <v>89.34.08</v>
          </cell>
          <cell r="B4185" t="str">
            <v>SUDECAP</v>
          </cell>
          <cell r="C4185" t="str">
            <v xml:space="preserve">MUDA DE RASTEIRA/FORRACAO, AMENDOIM RASTEIRO/ONZE HORAS/AZULZINHA/IMPATIENS OU EQUIVALENTE DA REGIAO </v>
          </cell>
          <cell r="D4185" t="str">
            <v>UN</v>
          </cell>
          <cell r="E4185">
            <v>0.7</v>
          </cell>
        </row>
        <row r="4186">
          <cell r="A4186" t="str">
            <v>89.34.30</v>
          </cell>
          <cell r="B4186" t="str">
            <v>SUDECAP</v>
          </cell>
          <cell r="C4186" t="str">
            <v>TERRA VEGETAL (GRANEL)</v>
          </cell>
          <cell r="D4186" t="str">
            <v>M3</v>
          </cell>
          <cell r="E4186">
            <v>78</v>
          </cell>
        </row>
        <row r="4187">
          <cell r="A4187" t="str">
            <v>89.34.31</v>
          </cell>
          <cell r="B4187" t="str">
            <v>SUDECAP</v>
          </cell>
          <cell r="C4187" t="str">
            <v>ADUBO ORGANICO</v>
          </cell>
          <cell r="D4187" t="str">
            <v>M3</v>
          </cell>
          <cell r="E4187">
            <v>410</v>
          </cell>
        </row>
        <row r="4188">
          <cell r="A4188" t="str">
            <v>89.34.32</v>
          </cell>
          <cell r="B4188" t="str">
            <v>SUDECAP</v>
          </cell>
          <cell r="C4188" t="str">
            <v>ADUBO MINERAL (10-10-10)</v>
          </cell>
          <cell r="D4188" t="str">
            <v>KG</v>
          </cell>
          <cell r="E4188">
            <v>10.43</v>
          </cell>
        </row>
        <row r="4189">
          <cell r="A4189" t="str">
            <v>89.34.33</v>
          </cell>
          <cell r="B4189" t="str">
            <v>SUDECAP</v>
          </cell>
          <cell r="C4189" t="str">
            <v>ADUBO MINERAL (4-14-8)</v>
          </cell>
          <cell r="D4189" t="str">
            <v>KG</v>
          </cell>
          <cell r="E4189">
            <v>10.130000000000001</v>
          </cell>
        </row>
        <row r="4190">
          <cell r="A4190" t="str">
            <v>89.34.34</v>
          </cell>
          <cell r="B4190" t="str">
            <v>SUDECAP</v>
          </cell>
          <cell r="C4190" t="str">
            <v>CALCÁRIO DOLOMITICO (ACIMA DE 1T)</v>
          </cell>
          <cell r="D4190" t="str">
            <v>KG</v>
          </cell>
          <cell r="E4190">
            <v>0.13</v>
          </cell>
        </row>
        <row r="4191">
          <cell r="A4191" t="str">
            <v>89.34.40</v>
          </cell>
          <cell r="B4191" t="str">
            <v>SUDECAP</v>
          </cell>
          <cell r="C4191" t="str">
            <v>ARVORE -SIBIPIRUNA-CAESLPINA PELTOHOROIDES H=2,50M</v>
          </cell>
          <cell r="D4191" t="str">
            <v>UN</v>
          </cell>
          <cell r="E4191">
            <v>47.17</v>
          </cell>
        </row>
        <row r="4192">
          <cell r="A4192" t="str">
            <v>89.34.42</v>
          </cell>
          <cell r="B4192" t="str">
            <v>SUDECAP</v>
          </cell>
          <cell r="C4192" t="str">
            <v>ARVORE - IPE ROSA - TABEBUIA AVELLANEDAE H= 2,50M</v>
          </cell>
          <cell r="D4192" t="str">
            <v>UN</v>
          </cell>
          <cell r="E4192">
            <v>81.11</v>
          </cell>
        </row>
        <row r="4193">
          <cell r="A4193" t="str">
            <v>89.34.44</v>
          </cell>
          <cell r="B4193" t="str">
            <v>SUDECAP</v>
          </cell>
          <cell r="C4193" t="str">
            <v>ARVORE-PAU FERRO-CAESALPINIA FERREA LEIOSCHYA 2,50</v>
          </cell>
          <cell r="D4193" t="str">
            <v>UN</v>
          </cell>
          <cell r="E4193">
            <v>63.48</v>
          </cell>
        </row>
        <row r="4194">
          <cell r="A4194" t="str">
            <v>89.34.46</v>
          </cell>
          <cell r="B4194" t="str">
            <v>SUDECAP</v>
          </cell>
          <cell r="C4194" t="str">
            <v>ARVORE - ACASSIA MINOSA- ACASSIA PODALYRIIFOLIA H= 2,50M</v>
          </cell>
          <cell r="D4194" t="str">
            <v>UN</v>
          </cell>
          <cell r="E4194">
            <v>63.48</v>
          </cell>
        </row>
        <row r="4195">
          <cell r="A4195" t="str">
            <v>89.34.48</v>
          </cell>
          <cell r="B4195" t="str">
            <v>SUDECAP</v>
          </cell>
          <cell r="C4195" t="str">
            <v>ARVORE - JACARANDA MIMOSO - CUSPIDIFOLIA H= 2,50M</v>
          </cell>
          <cell r="D4195" t="str">
            <v>UN</v>
          </cell>
          <cell r="E4195">
            <v>89.13</v>
          </cell>
        </row>
        <row r="4196">
          <cell r="A4196" t="str">
            <v>89.34.50</v>
          </cell>
          <cell r="B4196" t="str">
            <v>SUDECAP</v>
          </cell>
          <cell r="C4196" t="str">
            <v>FORRAÇAO - ACALIPHA - ACALIPHA REPTANS</v>
          </cell>
          <cell r="D4196" t="str">
            <v>UN</v>
          </cell>
          <cell r="E4196">
            <v>1.07</v>
          </cell>
        </row>
        <row r="4197">
          <cell r="A4197" t="str">
            <v>89.34.52</v>
          </cell>
          <cell r="B4197" t="str">
            <v>SUDECAP</v>
          </cell>
          <cell r="C4197" t="str">
            <v>FORRAÇAO - WEDELIA - WEDELIA PALUDOSA</v>
          </cell>
          <cell r="D4197" t="str">
            <v>UN</v>
          </cell>
          <cell r="E4197">
            <v>1.07</v>
          </cell>
        </row>
        <row r="4198">
          <cell r="A4198" t="str">
            <v>89.34.54</v>
          </cell>
          <cell r="B4198" t="str">
            <v>SUDECAP</v>
          </cell>
          <cell r="C4198" t="str">
            <v>FORRAÇAO - CLOROFITO - CLOROFITUM</v>
          </cell>
          <cell r="D4198" t="str">
            <v>UN</v>
          </cell>
          <cell r="E4198">
            <v>1.23</v>
          </cell>
        </row>
        <row r="4199">
          <cell r="A4199" t="str">
            <v>89.34.60</v>
          </cell>
          <cell r="B4199" t="str">
            <v>SUDECAP</v>
          </cell>
          <cell r="C4199" t="str">
            <v>ARBUSTO - BELA EMILIA - PLUMBAGO CAPENSIS 0,60M</v>
          </cell>
          <cell r="D4199" t="str">
            <v>UN</v>
          </cell>
          <cell r="E4199">
            <v>0.91</v>
          </cell>
        </row>
        <row r="4200">
          <cell r="A4200" t="str">
            <v>89.34.62</v>
          </cell>
          <cell r="B4200" t="str">
            <v>SUDECAP</v>
          </cell>
          <cell r="C4200" t="str">
            <v>ARBUSTO - CAMARA - LANTANA CAMARA 0,60M</v>
          </cell>
          <cell r="D4200" t="str">
            <v>UN</v>
          </cell>
          <cell r="E4200">
            <v>0.91</v>
          </cell>
        </row>
        <row r="4201">
          <cell r="A4201" t="str">
            <v>89.34.70</v>
          </cell>
          <cell r="B4201" t="str">
            <v>SUDECAP</v>
          </cell>
          <cell r="C4201" t="str">
            <v>PALMEIRA - LICURI (ESTIPE &gt;= H= 2,50M)</v>
          </cell>
          <cell r="D4201" t="str">
            <v>UN</v>
          </cell>
          <cell r="E4201">
            <v>48.68</v>
          </cell>
        </row>
        <row r="4202">
          <cell r="A4202" t="str">
            <v>89.37.50</v>
          </cell>
          <cell r="B4202" t="str">
            <v>SUDECAP</v>
          </cell>
          <cell r="C4202" t="str">
            <v>POLIMENTO MECANICO PISO CONCRETO NIVELAMENTO LASER</v>
          </cell>
          <cell r="D4202" t="str">
            <v>M2</v>
          </cell>
          <cell r="E4202">
            <v>8</v>
          </cell>
        </row>
        <row r="4203">
          <cell r="A4203" t="str">
            <v>89.37.70</v>
          </cell>
          <cell r="B4203" t="str">
            <v>SUDECAP</v>
          </cell>
          <cell r="C4203" t="str">
            <v>CALCADA PORTUGUESA ASSENTADA, EXCLUSIVE ARGAMASSA</v>
          </cell>
          <cell r="D4203" t="str">
            <v>M2</v>
          </cell>
          <cell r="E4203">
            <v>90</v>
          </cell>
        </row>
        <row r="4204">
          <cell r="A4204" t="str">
            <v>89.45.10</v>
          </cell>
          <cell r="B4204" t="str">
            <v>SUDECAP</v>
          </cell>
          <cell r="C4204" t="str">
            <v>IMPERMEAB. INFILTRACAO CRISTALIZACAO POSITIVA(RES)</v>
          </cell>
          <cell r="D4204" t="str">
            <v>M2</v>
          </cell>
          <cell r="E4204">
            <v>65</v>
          </cell>
        </row>
        <row r="4205">
          <cell r="A4205" t="str">
            <v>89.45.28</v>
          </cell>
          <cell r="B4205" t="str">
            <v>SUDECAP</v>
          </cell>
          <cell r="C4205" t="str">
            <v>IMPERM.MANTA ASFAL.PREFABR.TIPO3 NBR9952 SBS E=4MM</v>
          </cell>
          <cell r="D4205" t="str">
            <v>M2</v>
          </cell>
          <cell r="E4205">
            <v>42.99</v>
          </cell>
        </row>
        <row r="4206">
          <cell r="A4206" t="str">
            <v>89.50.02</v>
          </cell>
          <cell r="B4206" t="str">
            <v>SUDECAP</v>
          </cell>
          <cell r="C4206" t="str">
            <v>CONTAINER 6,0X2,30X2,82M COM ISOLAMENTO TERMICO</v>
          </cell>
          <cell r="D4206" t="str">
            <v>MES</v>
          </cell>
          <cell r="E4206">
            <v>650</v>
          </cell>
        </row>
        <row r="4207">
          <cell r="A4207" t="str">
            <v>89.50.03</v>
          </cell>
          <cell r="B4207" t="str">
            <v>SUDECAP</v>
          </cell>
          <cell r="C4207" t="str">
            <v>CONTAINER 6,0X2,30X2,82M E SANITÁRIO C/ ISOLAMENTO TÉRMICO</v>
          </cell>
          <cell r="D4207" t="str">
            <v>MES</v>
          </cell>
          <cell r="E4207">
            <v>730</v>
          </cell>
        </row>
        <row r="4208">
          <cell r="A4208" t="str">
            <v>89.50.04</v>
          </cell>
          <cell r="B4208" t="str">
            <v>SUDECAP</v>
          </cell>
          <cell r="C4208" t="str">
            <v>CONTAINER VEST.6,0X2,30X2,82M COM 7 CHUV. 2 LAVAT.</v>
          </cell>
          <cell r="D4208" t="str">
            <v>MES</v>
          </cell>
          <cell r="E4208">
            <v>1100</v>
          </cell>
        </row>
        <row r="4209">
          <cell r="A4209" t="str">
            <v>89.50.05</v>
          </cell>
          <cell r="B4209" t="str">
            <v>SUDECAP</v>
          </cell>
          <cell r="C4209" t="str">
            <v>CONTAINER 6,0X2,30X2,82M VEST.7CHUV, 2LAVAT,1MICT</v>
          </cell>
          <cell r="D4209" t="str">
            <v>MES</v>
          </cell>
          <cell r="E4209">
            <v>1100</v>
          </cell>
        </row>
        <row r="4210">
          <cell r="A4210" t="str">
            <v>89.50.06</v>
          </cell>
          <cell r="B4210" t="str">
            <v>SUDECAP</v>
          </cell>
          <cell r="C4210" t="str">
            <v>CONT.6,0X2,30X2,82 VEST. 4CHUV.3SANIT.1LAVAT.1MICT</v>
          </cell>
          <cell r="D4210" t="str">
            <v>MES</v>
          </cell>
          <cell r="E4210">
            <v>850</v>
          </cell>
        </row>
        <row r="4211">
          <cell r="A4211" t="str">
            <v>89.50.07</v>
          </cell>
          <cell r="B4211" t="str">
            <v>SUDECAP</v>
          </cell>
          <cell r="C4211" t="str">
            <v>CONTAINER 6,0X2,30X2,82 CM COM ISOLAMENTO TERMICO</v>
          </cell>
          <cell r="D4211" t="str">
            <v>MES</v>
          </cell>
          <cell r="E4211">
            <v>650</v>
          </cell>
        </row>
        <row r="4212">
          <cell r="A4212" t="str">
            <v>89.50.08</v>
          </cell>
          <cell r="B4212" t="str">
            <v>SUDECAP</v>
          </cell>
          <cell r="C4212" t="str">
            <v>CONTAINER 6,0X2,30X2,82M COM LAVATORIO</v>
          </cell>
          <cell r="D4212" t="str">
            <v>MES</v>
          </cell>
          <cell r="E4212">
            <v>730</v>
          </cell>
        </row>
        <row r="4213">
          <cell r="A4213" t="str">
            <v>89.50.09</v>
          </cell>
          <cell r="B4213" t="str">
            <v>SUDECAP</v>
          </cell>
          <cell r="C4213" t="str">
            <v>BANHEIRO QUIMICO 2 MANUT. 2 ROLOS PAPEL HIGIENICO</v>
          </cell>
          <cell r="D4213" t="str">
            <v>MES</v>
          </cell>
          <cell r="E4213">
            <v>680</v>
          </cell>
        </row>
        <row r="4214">
          <cell r="A4214" t="str">
            <v>89.50.10</v>
          </cell>
          <cell r="B4214" t="str">
            <v>SUDECAP</v>
          </cell>
          <cell r="C4214" t="str">
            <v>BANHEIRO QUÍMICO C/ SUPORTE SABONETE LÍQUIDO, LAVAT. C/ RESERVAT. DE ÁGUA, CABINE DE POLIETILENO, PORTA PAPEL HIGIÊNICO, PORTA PAPEL TOALHA, ANTIDERRAPANTE, LIVRE/OCUPADO PAPEL HIGIÊNICO, E LIMPEZA 2 VEZES POR SEMANA</v>
          </cell>
          <cell r="D4214" t="str">
            <v>MES</v>
          </cell>
          <cell r="E4214">
            <v>900</v>
          </cell>
        </row>
        <row r="4215">
          <cell r="A4215" t="str">
            <v>89.50.20</v>
          </cell>
          <cell r="B4215" t="str">
            <v>SUDECAP</v>
          </cell>
          <cell r="C4215" t="str">
            <v>MOBILIZAÇAO DE CONTAINER</v>
          </cell>
          <cell r="D4215" t="str">
            <v>UN</v>
          </cell>
          <cell r="E4215">
            <v>600</v>
          </cell>
        </row>
        <row r="4216">
          <cell r="A4216" t="str">
            <v>89.50.21</v>
          </cell>
          <cell r="B4216" t="str">
            <v>SUDECAP</v>
          </cell>
          <cell r="C4216" t="str">
            <v>DESMOBILIZAÇÃO DE CONTAINER</v>
          </cell>
          <cell r="D4216" t="str">
            <v>UN</v>
          </cell>
          <cell r="E4216">
            <v>600</v>
          </cell>
        </row>
        <row r="4217">
          <cell r="A4217" t="str">
            <v>89.50.50</v>
          </cell>
          <cell r="B4217" t="str">
            <v>SUDECAP</v>
          </cell>
          <cell r="C4217" t="str">
            <v>AR CONDICIONADO PARA CONTAINER</v>
          </cell>
          <cell r="D4217" t="str">
            <v>MES</v>
          </cell>
          <cell r="E4217">
            <v>200</v>
          </cell>
        </row>
        <row r="4218">
          <cell r="A4218" t="str">
            <v>93.20.06</v>
          </cell>
          <cell r="B4218" t="str">
            <v>SUDECAP</v>
          </cell>
          <cell r="C4218" t="str">
            <v>NIVEL WILD N3 C/MICROMETRO (PRECISAO +/- 0,2 MM) OU EQUIVALENTE</v>
          </cell>
          <cell r="D4218" t="str">
            <v>MES</v>
          </cell>
          <cell r="E4218">
            <v>400</v>
          </cell>
        </row>
        <row r="4219">
          <cell r="A4219" t="str">
            <v>93.21.01</v>
          </cell>
          <cell r="B4219" t="str">
            <v>SUDECAP</v>
          </cell>
          <cell r="C4219" t="str">
            <v>ESTACAO TOTAL PRECISAO MINIMA 2MM ALCANCE &gt;=2500M</v>
          </cell>
          <cell r="D4219" t="str">
            <v>MES</v>
          </cell>
          <cell r="E4219">
            <v>1100</v>
          </cell>
        </row>
        <row r="4220">
          <cell r="A4220" t="str">
            <v>93.21.03</v>
          </cell>
          <cell r="B4220" t="str">
            <v>SUDECAP</v>
          </cell>
          <cell r="C4220" t="str">
            <v>RECEPTOR GPS P/ SISTEMA GNSS L1/L2 - PAR</v>
          </cell>
          <cell r="D4220" t="str">
            <v>MES</v>
          </cell>
          <cell r="E4220">
            <v>2400</v>
          </cell>
        </row>
        <row r="4221">
          <cell r="A4221" t="str">
            <v>93.21.04</v>
          </cell>
          <cell r="B4221" t="str">
            <v>SUDECAP</v>
          </cell>
          <cell r="C4221" t="str">
            <v xml:space="preserve">TERRÔMETRO 20 KO E RESISTIVIDADE DO SOLO </v>
          </cell>
          <cell r="D4221" t="str">
            <v>UN</v>
          </cell>
          <cell r="E4221">
            <v>4870.13</v>
          </cell>
        </row>
        <row r="4222">
          <cell r="A4222" t="str">
            <v>93.22.02</v>
          </cell>
          <cell r="B4222" t="str">
            <v>SUDECAP</v>
          </cell>
          <cell r="C4222" t="str">
            <v>COMPUTADOR C/ PERIFÉRICOS - PROCESSADOR i5 (EQUIVALENTE OU SUPERIOR) 8GB, RAM, HD 1 TB, PLACA DE VIDEO 1 GB E WINDOWS 10</v>
          </cell>
          <cell r="D4222" t="str">
            <v>UN</v>
          </cell>
          <cell r="E4222">
            <v>2319.65</v>
          </cell>
        </row>
        <row r="4223">
          <cell r="A4223" t="str">
            <v>93.22.09</v>
          </cell>
          <cell r="B4223" t="str">
            <v>SUDECAP</v>
          </cell>
          <cell r="C4223" t="str">
            <v>PACOTE OFFICE 2019 (SIMILAR OU SUPERIOR)</v>
          </cell>
          <cell r="D4223" t="str">
            <v>ANO</v>
          </cell>
          <cell r="E4223">
            <v>129</v>
          </cell>
        </row>
        <row r="4224">
          <cell r="A4224" t="str">
            <v>93.22.10</v>
          </cell>
          <cell r="B4224" t="str">
            <v>SUDECAP</v>
          </cell>
          <cell r="C4224" t="str">
            <v>AUTODESK AUTOCAD - 2016 (SIMILAR OU SUPERIOR)</v>
          </cell>
          <cell r="D4224" t="str">
            <v>ANO</v>
          </cell>
          <cell r="E4224">
            <v>8668</v>
          </cell>
        </row>
        <row r="4225">
          <cell r="A4225" t="str">
            <v>93.22.11</v>
          </cell>
          <cell r="B4225" t="str">
            <v>SUDECAP</v>
          </cell>
          <cell r="C4225" t="str">
            <v>BENTLEY TOPOGRAFH (SIMILAR OU SUPERIOR)</v>
          </cell>
          <cell r="D4225" t="str">
            <v>UN</v>
          </cell>
          <cell r="E4225">
            <v>5760</v>
          </cell>
        </row>
        <row r="4226">
          <cell r="A4226" t="str">
            <v>94.01.03</v>
          </cell>
          <cell r="B4226" t="str">
            <v>SUDECAP</v>
          </cell>
          <cell r="C4226" t="str">
            <v>COPIA XEROGRAFICA PRETO/BRANCO- FORMATO A2</v>
          </cell>
          <cell r="D4226" t="str">
            <v>UN</v>
          </cell>
          <cell r="E4226">
            <v>2</v>
          </cell>
        </row>
        <row r="4227">
          <cell r="A4227" t="str">
            <v>94.01.04</v>
          </cell>
          <cell r="B4227" t="str">
            <v>SUDECAP</v>
          </cell>
          <cell r="C4227" t="str">
            <v>COPIA XEROGRAFICA PRETO/BRANCO- FORMATO A1</v>
          </cell>
          <cell r="D4227" t="str">
            <v>UN</v>
          </cell>
          <cell r="E4227">
            <v>3</v>
          </cell>
        </row>
        <row r="4228">
          <cell r="A4228" t="str">
            <v>94.01.05</v>
          </cell>
          <cell r="B4228" t="str">
            <v>SUDECAP</v>
          </cell>
          <cell r="C4228" t="str">
            <v>COPIA XEROGRAFICA PRETO/BRANCO- FORMATO A0</v>
          </cell>
          <cell r="D4228" t="str">
            <v>UN</v>
          </cell>
          <cell r="E4228">
            <v>4.5</v>
          </cell>
        </row>
        <row r="4229">
          <cell r="A4229" t="str">
            <v>94.03.01</v>
          </cell>
          <cell r="B4229" t="str">
            <v>SUDECAP</v>
          </cell>
          <cell r="C4229" t="str">
            <v>COPIA XEROGRAFICA PAPEL VEGETAL - FORMATO A4</v>
          </cell>
          <cell r="D4229" t="str">
            <v>UN</v>
          </cell>
          <cell r="E4229">
            <v>1.5</v>
          </cell>
        </row>
        <row r="4230">
          <cell r="A4230" t="str">
            <v>94.03.02</v>
          </cell>
          <cell r="B4230" t="str">
            <v>SUDECAP</v>
          </cell>
          <cell r="C4230" t="str">
            <v>COPIA XEROGRAFICA PAPEL VEGETAL - FORMATO A3</v>
          </cell>
          <cell r="D4230" t="str">
            <v>UN</v>
          </cell>
          <cell r="E4230">
            <v>3</v>
          </cell>
        </row>
        <row r="4231">
          <cell r="A4231" t="str">
            <v>94.03.03</v>
          </cell>
          <cell r="B4231" t="str">
            <v>SUDECAP</v>
          </cell>
          <cell r="C4231" t="str">
            <v>COPIA XEROGRAFICA PAPEL VEGETAL - FORMATO A2</v>
          </cell>
          <cell r="D4231" t="str">
            <v>UN</v>
          </cell>
          <cell r="E4231">
            <v>8</v>
          </cell>
        </row>
        <row r="4232">
          <cell r="A4232" t="str">
            <v>94.03.04</v>
          </cell>
          <cell r="B4232" t="str">
            <v>SUDECAP</v>
          </cell>
          <cell r="C4232" t="str">
            <v>COPIA XEROGRAFICA PAPEL VEGETAL - FORMATO A1</v>
          </cell>
          <cell r="D4232" t="str">
            <v>UN</v>
          </cell>
          <cell r="E4232">
            <v>12</v>
          </cell>
        </row>
        <row r="4233">
          <cell r="A4233" t="str">
            <v>94.03.05</v>
          </cell>
          <cell r="B4233" t="str">
            <v>SUDECAP</v>
          </cell>
          <cell r="C4233" t="str">
            <v>COPIA XEROGRAFICA PAPEL VEGETAL - FORMATO A0</v>
          </cell>
          <cell r="D4233" t="str">
            <v>UN</v>
          </cell>
          <cell r="E4233">
            <v>18</v>
          </cell>
        </row>
        <row r="4234">
          <cell r="A4234" t="str">
            <v>94.07.01</v>
          </cell>
          <cell r="B4234" t="str">
            <v>SUDECAP</v>
          </cell>
          <cell r="C4234" t="str">
            <v>XEROX  PRETO/BRANCO - FORMATO A4</v>
          </cell>
          <cell r="D4234" t="str">
            <v>UN</v>
          </cell>
          <cell r="E4234">
            <v>0.15</v>
          </cell>
        </row>
        <row r="4235">
          <cell r="A4235" t="str">
            <v>94.07.02</v>
          </cell>
          <cell r="B4235" t="str">
            <v>SUDECAP</v>
          </cell>
          <cell r="C4235" t="str">
            <v>XEROX PRETO/BRANCO - FORMATO A3</v>
          </cell>
          <cell r="D4235" t="str">
            <v>UN</v>
          </cell>
          <cell r="E4235">
            <v>0.4</v>
          </cell>
        </row>
        <row r="4236">
          <cell r="A4236" t="str">
            <v>94.09.11</v>
          </cell>
          <cell r="B4236" t="str">
            <v>SUDECAP</v>
          </cell>
          <cell r="C4236" t="str">
            <v>XEROX COLORIDO  FORMATO A4</v>
          </cell>
          <cell r="D4236" t="str">
            <v>UN</v>
          </cell>
          <cell r="E4236">
            <v>1.5</v>
          </cell>
        </row>
        <row r="4237">
          <cell r="A4237" t="str">
            <v>94.09.12</v>
          </cell>
          <cell r="B4237" t="str">
            <v>SUDECAP</v>
          </cell>
          <cell r="C4237" t="str">
            <v>XEROX COLORIDO  FORMATO A3</v>
          </cell>
          <cell r="D4237" t="str">
            <v>UN</v>
          </cell>
          <cell r="E4237">
            <v>2.7</v>
          </cell>
        </row>
        <row r="4238">
          <cell r="A4238" t="str">
            <v>94.11.01</v>
          </cell>
          <cell r="B4238" t="str">
            <v>SUDECAP</v>
          </cell>
          <cell r="C4238" t="str">
            <v>ENCADERNACAO A4 ACETATO, PVC/CROMICOTE, C/ESPIRAL</v>
          </cell>
          <cell r="D4238" t="str">
            <v>UN</v>
          </cell>
          <cell r="E4238">
            <v>4</v>
          </cell>
        </row>
        <row r="4239">
          <cell r="A4239" t="str">
            <v>94.12.02</v>
          </cell>
          <cell r="B4239" t="str">
            <v>SUDECAP</v>
          </cell>
          <cell r="C4239" t="str">
            <v>PLOTAGEM SULFITE - FORMATO A3</v>
          </cell>
          <cell r="D4239" t="str">
            <v>UN</v>
          </cell>
          <cell r="E4239">
            <v>0.6</v>
          </cell>
        </row>
        <row r="4240">
          <cell r="A4240" t="str">
            <v>94.12.03</v>
          </cell>
          <cell r="B4240" t="str">
            <v>SUDECAP</v>
          </cell>
          <cell r="C4240" t="str">
            <v>PLOTAGEM SULFITE - FORMATO A2</v>
          </cell>
          <cell r="D4240" t="str">
            <v>UN</v>
          </cell>
          <cell r="E4240">
            <v>2</v>
          </cell>
        </row>
        <row r="4241">
          <cell r="A4241" t="str">
            <v>94.12.04</v>
          </cell>
          <cell r="B4241" t="str">
            <v>SUDECAP</v>
          </cell>
          <cell r="C4241" t="str">
            <v>PLOTAGEM SULFITE - FORMATO A1</v>
          </cell>
          <cell r="D4241" t="str">
            <v>UN</v>
          </cell>
          <cell r="E4241">
            <v>3</v>
          </cell>
        </row>
        <row r="4242">
          <cell r="A4242" t="str">
            <v>94.12.05</v>
          </cell>
          <cell r="B4242" t="str">
            <v>SUDECAP</v>
          </cell>
          <cell r="C4242" t="str">
            <v>PLOTAGEM SULFITE - FORMATO A0</v>
          </cell>
          <cell r="D4242" t="str">
            <v>UN</v>
          </cell>
          <cell r="E4242">
            <v>4.5</v>
          </cell>
        </row>
        <row r="4243">
          <cell r="A4243" t="str">
            <v>94.12.06</v>
          </cell>
          <cell r="B4243" t="str">
            <v>SUDECAP</v>
          </cell>
          <cell r="C4243" t="str">
            <v>PLOTAGEM SULFITE -FORMATO A1 LONGO</v>
          </cell>
          <cell r="D4243" t="str">
            <v>UN</v>
          </cell>
          <cell r="E4243">
            <v>4</v>
          </cell>
        </row>
        <row r="4244">
          <cell r="A4244" t="str">
            <v>94.12.07</v>
          </cell>
          <cell r="B4244" t="str">
            <v>SUDECAP</v>
          </cell>
          <cell r="C4244" t="str">
            <v>PLOTAGEM SULFITE -FORMATO A1 EXTENDIDO</v>
          </cell>
          <cell r="D4244" t="str">
            <v>UN</v>
          </cell>
          <cell r="E4244">
            <v>4.5</v>
          </cell>
        </row>
        <row r="4245">
          <cell r="A4245" t="str">
            <v>94.12.08</v>
          </cell>
          <cell r="B4245" t="str">
            <v>SUDECAP</v>
          </cell>
          <cell r="C4245" t="str">
            <v>PLOTAGEM SULFITE -FORMATO A0 EXTENDIDO</v>
          </cell>
          <cell r="D4245" t="str">
            <v>UN</v>
          </cell>
          <cell r="E4245">
            <v>5</v>
          </cell>
        </row>
        <row r="4246">
          <cell r="A4246" t="str">
            <v>94.13.01</v>
          </cell>
          <cell r="B4246" t="str">
            <v>SUDECAP</v>
          </cell>
          <cell r="C4246" t="str">
            <v>PLOTAGEM EM PAPEL VEGETAL GR.90GR/CM2 - FORMATO A4</v>
          </cell>
          <cell r="D4246" t="str">
            <v>UN</v>
          </cell>
          <cell r="E4246">
            <v>3</v>
          </cell>
        </row>
        <row r="4247">
          <cell r="A4247" t="str">
            <v>94.13.02</v>
          </cell>
          <cell r="B4247" t="str">
            <v>SUDECAP</v>
          </cell>
          <cell r="C4247" t="str">
            <v>PLOTAGEM EM PAPEL VEGETAL GR.90GR/CM2 - FORMATO A3</v>
          </cell>
          <cell r="D4247" t="str">
            <v>UN</v>
          </cell>
          <cell r="E4247">
            <v>5</v>
          </cell>
        </row>
        <row r="4248">
          <cell r="A4248" t="str">
            <v>94.13.03</v>
          </cell>
          <cell r="B4248" t="str">
            <v>SUDECAP</v>
          </cell>
          <cell r="C4248" t="str">
            <v>PLOTAGEM EM PAPEL VEGETAL GR.90GR/CM2 - FORMATO A2</v>
          </cell>
          <cell r="D4248" t="str">
            <v>UN</v>
          </cell>
          <cell r="E4248">
            <v>9</v>
          </cell>
        </row>
        <row r="4249">
          <cell r="A4249" t="str">
            <v>94.13.04</v>
          </cell>
          <cell r="B4249" t="str">
            <v>SUDECAP</v>
          </cell>
          <cell r="C4249" t="str">
            <v>PLOTAGEM EM PAPEL VEGETAL GR.90GR/CM2 - FORMATO A1</v>
          </cell>
          <cell r="D4249" t="str">
            <v>UN</v>
          </cell>
          <cell r="E4249">
            <v>15</v>
          </cell>
        </row>
        <row r="4250">
          <cell r="A4250" t="str">
            <v>94.13.05</v>
          </cell>
          <cell r="B4250" t="str">
            <v>SUDECAP</v>
          </cell>
          <cell r="C4250" t="str">
            <v>PLOTAGEM EM PAPEL VEGETAL GR.90GR/CM2 - FORMATO A0</v>
          </cell>
          <cell r="D4250" t="str">
            <v>UN</v>
          </cell>
          <cell r="E4250">
            <v>24</v>
          </cell>
        </row>
        <row r="4251">
          <cell r="A4251" t="str">
            <v>94.15.01</v>
          </cell>
          <cell r="B4251" t="str">
            <v>SUDECAP</v>
          </cell>
          <cell r="C4251" t="str">
            <v>PLOTAGEM COLORIDA SULFITE FORMATO A4</v>
          </cell>
          <cell r="D4251" t="str">
            <v>UN</v>
          </cell>
          <cell r="E4251">
            <v>1.5</v>
          </cell>
        </row>
        <row r="4252">
          <cell r="A4252" t="str">
            <v>94.15.02</v>
          </cell>
          <cell r="B4252" t="str">
            <v>SUDECAP</v>
          </cell>
          <cell r="C4252" t="str">
            <v>PLOTAGEM COLORIDA SULFITE FORMATO A3</v>
          </cell>
          <cell r="D4252" t="str">
            <v>UN</v>
          </cell>
          <cell r="E4252">
            <v>2.7</v>
          </cell>
        </row>
        <row r="4253">
          <cell r="A4253" t="str">
            <v>94.15.03</v>
          </cell>
          <cell r="B4253" t="str">
            <v>SUDECAP</v>
          </cell>
          <cell r="C4253" t="str">
            <v>PLOTAGEM COLORIDA SULFITE FORMATO A2</v>
          </cell>
          <cell r="D4253" t="str">
            <v>UN</v>
          </cell>
          <cell r="E4253">
            <v>4.5</v>
          </cell>
        </row>
        <row r="4254">
          <cell r="A4254" t="str">
            <v>94.15.04</v>
          </cell>
          <cell r="B4254" t="str">
            <v>SUDECAP</v>
          </cell>
          <cell r="C4254" t="str">
            <v>PLOTAGEM COLORIDA SULFITE FORMATO A1</v>
          </cell>
          <cell r="D4254" t="str">
            <v>UN</v>
          </cell>
          <cell r="E4254">
            <v>6</v>
          </cell>
        </row>
        <row r="4255">
          <cell r="A4255" t="str">
            <v>94.15.05</v>
          </cell>
          <cell r="B4255" t="str">
            <v>SUDECAP</v>
          </cell>
          <cell r="C4255" t="str">
            <v>PLOTAGEM COLORIDA SULFITE FORMATO A0</v>
          </cell>
          <cell r="D4255" t="str">
            <v>UN</v>
          </cell>
          <cell r="E4255">
            <v>9.6</v>
          </cell>
        </row>
        <row r="4256">
          <cell r="A4256" t="str">
            <v>94.15.06</v>
          </cell>
          <cell r="B4256" t="str">
            <v>SUDECAP</v>
          </cell>
          <cell r="C4256" t="str">
            <v>PLOTAGEM  COLORIDA SULFIT -FORMATO A1 LONGO</v>
          </cell>
          <cell r="D4256" t="str">
            <v>UN</v>
          </cell>
          <cell r="E4256">
            <v>6.9</v>
          </cell>
        </row>
        <row r="4257">
          <cell r="A4257" t="str">
            <v>94.15.07</v>
          </cell>
          <cell r="B4257" t="str">
            <v>SUDECAP</v>
          </cell>
          <cell r="C4257" t="str">
            <v>PLOTAGEM  COLORIDA SULFITE FORMATO A1 EXTENDIDO</v>
          </cell>
          <cell r="D4257" t="str">
            <v>UN</v>
          </cell>
          <cell r="E4257">
            <v>8.5</v>
          </cell>
        </row>
        <row r="4258">
          <cell r="A4258" t="str">
            <v>94.15.08</v>
          </cell>
          <cell r="B4258" t="str">
            <v>SUDECAP</v>
          </cell>
          <cell r="C4258" t="str">
            <v>PLOTAGEM  COLORIDA SULFITE FORMATO A0 EXTENDIDO</v>
          </cell>
          <cell r="D4258" t="str">
            <v>UN</v>
          </cell>
          <cell r="E4258">
            <v>11.5</v>
          </cell>
        </row>
        <row r="4259">
          <cell r="A4259" t="str">
            <v>94.17.01</v>
          </cell>
          <cell r="B4259" t="str">
            <v>SUDECAP</v>
          </cell>
          <cell r="C4259" t="str">
            <v>PLOTAGEM COLORIDA PAPEL VEGETAL FORMATO A4</v>
          </cell>
          <cell r="D4259" t="str">
            <v>UN</v>
          </cell>
          <cell r="E4259">
            <v>3</v>
          </cell>
        </row>
        <row r="4260">
          <cell r="A4260" t="str">
            <v>94.17.02</v>
          </cell>
          <cell r="B4260" t="str">
            <v>SUDECAP</v>
          </cell>
          <cell r="C4260" t="str">
            <v>PLOTAGEM COLORIDA PAPEL VEGETAL FORMATO A3</v>
          </cell>
          <cell r="D4260" t="str">
            <v>UN</v>
          </cell>
          <cell r="E4260">
            <v>5</v>
          </cell>
        </row>
        <row r="4261">
          <cell r="A4261" t="str">
            <v>94.17.03</v>
          </cell>
          <cell r="B4261" t="str">
            <v>SUDECAP</v>
          </cell>
          <cell r="C4261" t="str">
            <v>PLOTAGEM COLORIDA PAPEL VEGETAL FORMATO A2</v>
          </cell>
          <cell r="D4261" t="str">
            <v>UN</v>
          </cell>
          <cell r="E4261">
            <v>9</v>
          </cell>
        </row>
        <row r="4262">
          <cell r="A4262" t="str">
            <v>94.17.04</v>
          </cell>
          <cell r="B4262" t="str">
            <v>SUDECAP</v>
          </cell>
          <cell r="C4262" t="str">
            <v>PLOTAGEM COLORIDA PAPEL VEGETAL FORMATO A1</v>
          </cell>
          <cell r="D4262" t="str">
            <v>UN</v>
          </cell>
          <cell r="E4262">
            <v>15</v>
          </cell>
        </row>
        <row r="4263">
          <cell r="A4263" t="str">
            <v>94.17.05</v>
          </cell>
          <cell r="B4263" t="str">
            <v>SUDECAP</v>
          </cell>
          <cell r="C4263" t="str">
            <v>PLOTAGEM COLORIDA PAPEL VEGETAL FORMATO A0</v>
          </cell>
          <cell r="D4263" t="str">
            <v>UN</v>
          </cell>
          <cell r="E4263">
            <v>20</v>
          </cell>
        </row>
        <row r="4264">
          <cell r="A4264" t="str">
            <v>94.17.06</v>
          </cell>
          <cell r="B4264" t="str">
            <v>SUDECAP</v>
          </cell>
          <cell r="C4264" t="str">
            <v>PLOTAGEM  COLORIDA PAPEL VEGETAL FORMATO A1 LONGO</v>
          </cell>
          <cell r="D4264" t="str">
            <v>UN</v>
          </cell>
          <cell r="E4264">
            <v>20</v>
          </cell>
        </row>
        <row r="4265">
          <cell r="A4265" t="str">
            <v>94.17.07</v>
          </cell>
          <cell r="B4265" t="str">
            <v>SUDECAP</v>
          </cell>
          <cell r="C4265" t="str">
            <v>PLOTAGEM  COLORIDA PAPEL VEGETAL FORMATO A1 EXTENDIDO</v>
          </cell>
          <cell r="D4265" t="str">
            <v>UN</v>
          </cell>
          <cell r="E4265">
            <v>20</v>
          </cell>
        </row>
        <row r="4266">
          <cell r="A4266" t="str">
            <v>94.17.08</v>
          </cell>
          <cell r="B4266" t="str">
            <v>SUDECAP</v>
          </cell>
          <cell r="C4266" t="str">
            <v>PLOTAGEM  COLORIDA PAPEL VEGETAL FORMATO A0 EXTENDIDO</v>
          </cell>
          <cell r="D4266" t="str">
            <v>UN</v>
          </cell>
          <cell r="E4266">
            <v>28</v>
          </cell>
        </row>
        <row r="4267">
          <cell r="A4267" t="str">
            <v>94.18.01</v>
          </cell>
          <cell r="B4267" t="str">
            <v>SUDECAP</v>
          </cell>
          <cell r="C4267" t="str">
            <v>DIGITALIZAÇÃO DE FORMATOS A0 (PDF OU EQUIVALENTE)</v>
          </cell>
          <cell r="D4267" t="str">
            <v>UN</v>
          </cell>
          <cell r="E4267">
            <v>3.6</v>
          </cell>
        </row>
        <row r="4268">
          <cell r="A4268" t="str">
            <v>94.18.02</v>
          </cell>
          <cell r="B4268" t="str">
            <v>SUDECAP</v>
          </cell>
          <cell r="C4268" t="str">
            <v>DIGITALIZAÇÃO DE FORMATOS A1 (PDF OU EQUIVALENTE)</v>
          </cell>
          <cell r="D4268" t="str">
            <v>UN</v>
          </cell>
          <cell r="E4268">
            <v>2.16</v>
          </cell>
        </row>
        <row r="4269">
          <cell r="A4269" t="str">
            <v>94.18.03</v>
          </cell>
          <cell r="B4269" t="str">
            <v>SUDECAP</v>
          </cell>
          <cell r="C4269" t="str">
            <v>DIGITALIZAÇÃO DE FORMATOS A2 (PDF OU EQUIVALENTE)</v>
          </cell>
          <cell r="D4269" t="str">
            <v>UN</v>
          </cell>
          <cell r="E4269">
            <v>1.2</v>
          </cell>
        </row>
        <row r="4270">
          <cell r="A4270" t="str">
            <v>94.18.04</v>
          </cell>
          <cell r="B4270" t="str">
            <v>SUDECAP</v>
          </cell>
          <cell r="C4270" t="str">
            <v xml:space="preserve">DIGITALIZAÇÃO DE FORMATO A4 (PDF OU EQUIVALENTE) </v>
          </cell>
          <cell r="D4270" t="str">
            <v>UN</v>
          </cell>
          <cell r="E4270">
            <v>0.75</v>
          </cell>
        </row>
        <row r="4271">
          <cell r="A4271" t="str">
            <v>94.18.05</v>
          </cell>
          <cell r="B4271" t="str">
            <v>SUDECAP</v>
          </cell>
          <cell r="C4271" t="str">
            <v>DVD 4,7 GB</v>
          </cell>
          <cell r="D4271" t="str">
            <v>UN</v>
          </cell>
          <cell r="E4271">
            <v>1.18</v>
          </cell>
        </row>
        <row r="4272">
          <cell r="A4272" t="str">
            <v>94.20.01</v>
          </cell>
          <cell r="B4272" t="str">
            <v>SUDECAP</v>
          </cell>
          <cell r="C4272" t="str">
            <v>REVELACAO FOTOGRAFICA</v>
          </cell>
          <cell r="D4272" t="str">
            <v>UN</v>
          </cell>
          <cell r="E4272">
            <v>0.84</v>
          </cell>
        </row>
        <row r="4273">
          <cell r="A4273" t="str">
            <v>94.20.02</v>
          </cell>
          <cell r="B4273" t="str">
            <v>SUDECAP</v>
          </cell>
          <cell r="C4273" t="str">
            <v>ATOS COMUNS A REGISTRADORES E NOTÁRIOS - CERTIDÃO DE INTEIRO TEOR OU EM RESUMO, INDEPENDENTEMENTE DO NÚMERO DE FOLHAS, INCLUSIVE ISSQN DE 5% SOB OS EMOLUMENTOS</v>
          </cell>
          <cell r="D4273" t="str">
            <v>UN</v>
          </cell>
          <cell r="E4273">
            <v>35.53</v>
          </cell>
        </row>
        <row r="4274">
          <cell r="A4274" t="str">
            <v>94.20.03</v>
          </cell>
          <cell r="B4274" t="str">
            <v>SUDECAP</v>
          </cell>
          <cell r="C4274" t="str">
            <v>ATOS COMUNS A REGISTRADORES E NOTÁRIOS - CERTIDÃO EM RELATÓRIO CONFORME QUESITOS, INDEPENDENTEMENTE DO NÚMERO DE FOLHAS, INCLUSIVE ISSQN DE 5% SOB OS EMOLUMENTOS</v>
          </cell>
          <cell r="D4274" t="str">
            <v>UN</v>
          </cell>
          <cell r="E4274">
            <v>55.21</v>
          </cell>
        </row>
        <row r="4275">
          <cell r="A4275" t="str">
            <v>95.01.01</v>
          </cell>
          <cell r="B4275" t="str">
            <v>SUDECAP</v>
          </cell>
          <cell r="C4275" t="str">
            <v>MOBILIZAÇÃO, INSTALAÇÃO E DESMOBILIZAÇÃO, PARA EXECUÇÃO DE SONDAGEM À PERCUSSÃO (NBR 6484:2020)</v>
          </cell>
          <cell r="D4275" t="str">
            <v>UN</v>
          </cell>
          <cell r="E4275">
            <v>999.49</v>
          </cell>
        </row>
        <row r="4276">
          <cell r="A4276" t="str">
            <v>95.01.02</v>
          </cell>
          <cell r="B4276" t="str">
            <v>SUDECAP</v>
          </cell>
          <cell r="C4276" t="str">
            <v>PERFURAÇÃO DE SOLO SONDAGEM À PERCUSSÃO (NBR 6484:2020)</v>
          </cell>
          <cell r="D4276" t="str">
            <v>M</v>
          </cell>
          <cell r="E4276">
            <v>65</v>
          </cell>
        </row>
        <row r="4277">
          <cell r="A4277" t="str">
            <v>95.01.03</v>
          </cell>
          <cell r="B4277" t="str">
            <v>SUDECAP</v>
          </cell>
          <cell r="C4277" t="str">
            <v>DESMONTAGEM, TRANSPORTE E MONTAGEM DE EQUIPAMENTOS DE SONDAGEM A PERCUSSÃO POR FURO</v>
          </cell>
          <cell r="D4277" t="str">
            <v>UN</v>
          </cell>
          <cell r="E4277">
            <v>180</v>
          </cell>
        </row>
        <row r="4278">
          <cell r="A4278" t="str">
            <v>95.02.01</v>
          </cell>
          <cell r="B4278" t="str">
            <v>SUDECAP</v>
          </cell>
          <cell r="C4278" t="str">
            <v>MOBILIZAÇÃO DE EQUIPAMENTOS DE SONDAGEM A TRADO (NBR 9603:2015) DN 20CM</v>
          </cell>
          <cell r="D4278" t="str">
            <v>UN</v>
          </cell>
          <cell r="E4278">
            <v>728</v>
          </cell>
        </row>
        <row r="4279">
          <cell r="A4279" t="str">
            <v>95.02.02</v>
          </cell>
          <cell r="B4279" t="str">
            <v>SUDECAP</v>
          </cell>
          <cell r="C4279" t="str">
            <v>PERFURAÇÃO DE SOLO SONDAGEM A TRADO (NBR 9603:2015) DN 20CM</v>
          </cell>
          <cell r="D4279" t="str">
            <v>M</v>
          </cell>
          <cell r="E4279">
            <v>55</v>
          </cell>
        </row>
        <row r="4280">
          <cell r="A4280" t="str">
            <v>95.03.01</v>
          </cell>
          <cell r="B4280" t="str">
            <v>SUDECAP</v>
          </cell>
          <cell r="C4280" t="str">
            <v>POÇO DE INSPEÇÃO EM SOLO, SEÇÃO TRANSVERSAL MÍNIMA 100CM OU CIRCULAR 120CM (NBR 9604:2016)</v>
          </cell>
          <cell r="D4280" t="str">
            <v>M3</v>
          </cell>
          <cell r="E4280">
            <v>450</v>
          </cell>
        </row>
        <row r="4281">
          <cell r="A4281" t="str">
            <v>95.03.02</v>
          </cell>
          <cell r="B4281" t="str">
            <v>SUDECAP</v>
          </cell>
          <cell r="C4281" t="str">
            <v>SONDAGEM DE SOLO COM UTILIZAÇÃO DE PA E PICARETA</v>
          </cell>
          <cell r="D4281" t="str">
            <v>M</v>
          </cell>
          <cell r="E4281">
            <v>71.709999999999994</v>
          </cell>
        </row>
        <row r="4282">
          <cell r="A4282" t="str">
            <v>95.06.01</v>
          </cell>
          <cell r="B4282" t="str">
            <v>SUDECAP</v>
          </cell>
          <cell r="C4282" t="str">
            <v>MOBILIZACAO E DESMOBILIZACAO - SONDAGEM ROTATIVA NW</v>
          </cell>
          <cell r="D4282" t="str">
            <v>UN</v>
          </cell>
          <cell r="E4282">
            <v>3000</v>
          </cell>
        </row>
        <row r="4283">
          <cell r="A4283" t="str">
            <v>95.06.02</v>
          </cell>
          <cell r="B4283" t="str">
            <v>SUDECAP</v>
          </cell>
          <cell r="C4283" t="str">
            <v>INSTALACAO DE SONDAGEM ROTATIVA NW POR FURO</v>
          </cell>
          <cell r="D4283" t="str">
            <v>UN</v>
          </cell>
          <cell r="E4283">
            <v>600</v>
          </cell>
        </row>
        <row r="4284">
          <cell r="A4284" t="str">
            <v>95.06.03</v>
          </cell>
          <cell r="B4284" t="str">
            <v>SUDECAP</v>
          </cell>
          <cell r="C4284" t="str">
            <v>PERFURACAO EM SOLO COM SONDAGEM ROTATIVA NW</v>
          </cell>
          <cell r="D4284" t="str">
            <v>M</v>
          </cell>
          <cell r="E4284">
            <v>163.25</v>
          </cell>
        </row>
        <row r="4285">
          <cell r="A4285" t="str">
            <v>95.06.04</v>
          </cell>
          <cell r="B4285" t="str">
            <v>SUDECAP</v>
          </cell>
          <cell r="C4285" t="str">
            <v>PERFURACAO DE SOLO COM COROA DE WIDIA SONDAGEM ROTATIVA NW</v>
          </cell>
          <cell r="D4285" t="str">
            <v>M</v>
          </cell>
          <cell r="E4285">
            <v>300</v>
          </cell>
        </row>
        <row r="4286">
          <cell r="A4286" t="str">
            <v>95.06.05</v>
          </cell>
          <cell r="B4286" t="str">
            <v>SUDECAP</v>
          </cell>
          <cell r="C4286" t="str">
            <v>PERFURACAO COM COROA DIAMANTADA SONDAGEM ROTATIVA NW</v>
          </cell>
          <cell r="D4286" t="str">
            <v>M</v>
          </cell>
          <cell r="E4286">
            <v>550</v>
          </cell>
        </row>
        <row r="4287">
          <cell r="A4287" t="str">
            <v>95.08.02</v>
          </cell>
          <cell r="B4287" t="str">
            <v>SUDECAP</v>
          </cell>
          <cell r="C4287" t="str">
            <v>RETIRADA DE AMOSTRA INDEFORMADA C/AMOSTRADOR TIPO SHELBY, D= 4"</v>
          </cell>
          <cell r="D4287" t="str">
            <v>UN</v>
          </cell>
          <cell r="E4287">
            <v>1500</v>
          </cell>
        </row>
        <row r="4288">
          <cell r="A4288" t="str">
            <v>95.08.21</v>
          </cell>
          <cell r="B4288" t="str">
            <v>SUDECAP</v>
          </cell>
          <cell r="C4288" t="str">
            <v>RETIRADA DE AMOSTRA INDEFORMADA EM BLOCOS 30X30X30CM (NBR 9604:2016), PROFUNDIDADE = 2 A 3 M</v>
          </cell>
          <cell r="D4288" t="str">
            <v>UN</v>
          </cell>
          <cell r="E4288">
            <v>2200</v>
          </cell>
        </row>
        <row r="4289">
          <cell r="A4289" t="str">
            <v>95.08.22</v>
          </cell>
          <cell r="B4289" t="str">
            <v>SUDECAP</v>
          </cell>
          <cell r="C4289" t="str">
            <v>RETIRADA DE AMOSTRA INDEFORMADA EM BLOCOS 30X30X30CM (NBR 9604:2016), PROFUNDIDADE = 1 A 2 M</v>
          </cell>
          <cell r="D4289" t="str">
            <v>UN</v>
          </cell>
          <cell r="E4289">
            <v>2000</v>
          </cell>
        </row>
        <row r="4290">
          <cell r="A4290" t="str">
            <v>95.08.23</v>
          </cell>
          <cell r="B4290" t="str">
            <v>SUDECAP</v>
          </cell>
          <cell r="C4290" t="str">
            <v>RETIRADA DE AMOSTRA INDEFORMADA EM BLOCOS 30X30X30CM (NBR 9604:2016), PROFUNDIDADE ATÉ 1M</v>
          </cell>
          <cell r="D4290" t="str">
            <v>UN</v>
          </cell>
          <cell r="E4290">
            <v>1500</v>
          </cell>
        </row>
        <row r="4291">
          <cell r="A4291" t="str">
            <v>95.11.01</v>
          </cell>
          <cell r="B4291" t="str">
            <v>SUDECAP</v>
          </cell>
          <cell r="C4291" t="str">
            <v>ENSAIO DE PERDA D'AGUA SOB PRESSAO EM MACIÇOS ROCHOSOS POR MEIO DE FUROS DE SONDAGEM</v>
          </cell>
          <cell r="D4291" t="str">
            <v>UN</v>
          </cell>
          <cell r="E4291">
            <v>416.45</v>
          </cell>
        </row>
        <row r="4292">
          <cell r="A4292" t="str">
            <v>95.11.02</v>
          </cell>
          <cell r="B4292" t="str">
            <v>SUDECAP</v>
          </cell>
          <cell r="C4292" t="str">
            <v>ENSAIO DE PERMEABILIDADE "IN SITU" EM FURO DE SONDAGEM EM ROCHA</v>
          </cell>
          <cell r="D4292" t="str">
            <v>UN</v>
          </cell>
          <cell r="E4292">
            <v>380</v>
          </cell>
        </row>
        <row r="4293">
          <cell r="A4293" t="str">
            <v>96.01.02</v>
          </cell>
          <cell r="B4293" t="str">
            <v>SUDECAP</v>
          </cell>
          <cell r="C4293" t="str">
            <v>DETERMINAÇÃO DA DENSIDADE RELATIVA E MASSA ESPECÍFICA DE MATERIAIS BETUMINOSOS (NBR 6296:2012)</v>
          </cell>
          <cell r="D4293" t="str">
            <v>UN</v>
          </cell>
          <cell r="E4293">
            <v>100</v>
          </cell>
        </row>
        <row r="4294">
          <cell r="A4294" t="str">
            <v>96.01.03</v>
          </cell>
          <cell r="B4294" t="str">
            <v>SUDECAP</v>
          </cell>
          <cell r="C4294" t="str">
            <v>DETERMINAÇÃO DA DENSIDADE APARENTE E MASSA ESPECÍFICA APARENTE DE MISTURAS ASFALTICAS (NBR 15573:2012)</v>
          </cell>
          <cell r="D4294" t="str">
            <v>UN</v>
          </cell>
          <cell r="E4294">
            <v>100</v>
          </cell>
        </row>
        <row r="4295">
          <cell r="A4295" t="str">
            <v>96.01.04</v>
          </cell>
          <cell r="B4295" t="str">
            <v>SUDECAP</v>
          </cell>
          <cell r="C4295" t="str">
            <v>DETERMINAÇÃO DA DENSIDADE IN SITU DAS MISTURAS ASFÁLTICAS COMPACTADAS (DNIT 431/2020-ME)</v>
          </cell>
          <cell r="D4295" t="str">
            <v>UN</v>
          </cell>
          <cell r="E4295">
            <v>110.2</v>
          </cell>
        </row>
        <row r="4296">
          <cell r="A4296" t="str">
            <v>96.01.05</v>
          </cell>
          <cell r="B4296" t="str">
            <v>SUDECAP</v>
          </cell>
          <cell r="C4296" t="str">
            <v>ENSAIO  PARA VERIFICAÇÃO DA ADESIVIDADE DE AGREGADO MIUDO AO LIGANTE BETUMINOSO (NBR 12584:2017)</v>
          </cell>
          <cell r="D4296" t="str">
            <v>UN</v>
          </cell>
          <cell r="E4296">
            <v>181.5</v>
          </cell>
        </row>
        <row r="4297">
          <cell r="A4297" t="str">
            <v>96.01.06</v>
          </cell>
          <cell r="B4297" t="str">
            <v>SUDECAP</v>
          </cell>
          <cell r="C4297" t="str">
            <v>DOSAGEM DE MISTURAS BETUMINOSAS A QUENTE PELO MÉTODO MARSHALL (DNER-ME 043/95)</v>
          </cell>
          <cell r="D4297" t="str">
            <v>UN</v>
          </cell>
          <cell r="E4297">
            <v>1500</v>
          </cell>
        </row>
        <row r="4298">
          <cell r="A4298" t="str">
            <v>96.01.07</v>
          </cell>
          <cell r="B4298" t="str">
            <v>SUDECAP</v>
          </cell>
          <cell r="C4298" t="str">
            <v>DOSAGEM DE LAMA ASFALTICA CONFORME RECOMENDAÇÕES ISSA (DNIT 150/2010-ES)</v>
          </cell>
          <cell r="D4298" t="str">
            <v>UN</v>
          </cell>
          <cell r="E4298">
            <v>1500</v>
          </cell>
        </row>
        <row r="4299">
          <cell r="A4299" t="str">
            <v>96.01.14</v>
          </cell>
          <cell r="B4299" t="str">
            <v>SUDECAP</v>
          </cell>
          <cell r="C4299" t="str">
            <v>DETERMINAÇÃO DA VISCOSIDADE SAYBOLT FUROL EM MATERIAIS BETUMINOSOS (NBR 14950:2003)</v>
          </cell>
          <cell r="D4299" t="str">
            <v>UN</v>
          </cell>
          <cell r="E4299">
            <v>90</v>
          </cell>
        </row>
        <row r="4300">
          <cell r="A4300" t="str">
            <v>96.01.15</v>
          </cell>
          <cell r="B4300" t="str">
            <v>SUDECAP</v>
          </cell>
          <cell r="C4300" t="str">
            <v>DETERMINAÇÃO DA SEDIMENTAÇÃO E ESTABILIDADE À ESTOCAGEM DE EMULSÕES ASFÁLTICAS (NBR 6570:2016)</v>
          </cell>
          <cell r="D4300" t="str">
            <v>UN</v>
          </cell>
          <cell r="E4300">
            <v>150</v>
          </cell>
        </row>
        <row r="4301">
          <cell r="A4301" t="str">
            <v>96.01.16</v>
          </cell>
          <cell r="B4301" t="str">
            <v>SUDECAP</v>
          </cell>
          <cell r="C4301" t="str">
            <v>DETERMINAÇÃO DA PENETRAÇÃO EM MATERIAIS ASFÁLTICOS (NBR 6576:2007)</v>
          </cell>
          <cell r="D4301" t="str">
            <v>UN</v>
          </cell>
          <cell r="E4301">
            <v>90</v>
          </cell>
        </row>
        <row r="4302">
          <cell r="A4302" t="str">
            <v>96.01.17</v>
          </cell>
          <cell r="B4302" t="str">
            <v>SUDECAP</v>
          </cell>
          <cell r="C4302" t="str">
            <v>DETERMINAÇÃO DO PH EM EMULSÕES ASFÁLTICAS (NBR 6299:2012)</v>
          </cell>
          <cell r="D4302" t="str">
            <v>UN</v>
          </cell>
          <cell r="E4302">
            <v>185</v>
          </cell>
        </row>
        <row r="4303">
          <cell r="A4303" t="str">
            <v>96.01.18</v>
          </cell>
          <cell r="B4303" t="str">
            <v>SUDECAP</v>
          </cell>
          <cell r="C4303" t="str">
            <v>DETERMINAÇÃO DO TEOR DE ÁGUA POR DESTILAÇÃO EM MATERIAIS BETUMINOSOS (NBR 14236:2018)</v>
          </cell>
          <cell r="D4303" t="str">
            <v>UN</v>
          </cell>
          <cell r="E4303">
            <v>300</v>
          </cell>
        </row>
        <row r="4304">
          <cell r="A4304" t="str">
            <v>96.01.19</v>
          </cell>
          <cell r="B4304" t="str">
            <v>SUDECAP</v>
          </cell>
          <cell r="C4304" t="str">
            <v>DETERMINAÇÃO DO TEOR DE BETUME - PROCEDIMENTOS SOXHLET OU REFLUXO DUPLO (NBR 16208:2013)</v>
          </cell>
          <cell r="D4304" t="str">
            <v>UN</v>
          </cell>
          <cell r="E4304">
            <v>90</v>
          </cell>
        </row>
        <row r="4305">
          <cell r="A4305" t="str">
            <v>96.01.20</v>
          </cell>
          <cell r="B4305" t="str">
            <v>SUDECAP</v>
          </cell>
          <cell r="C4305" t="str">
            <v>DETERMINAÇÃO DA DUCTILIDADE EM LIGANTES ASFÁLTICOS (NBR 6293:2015)</v>
          </cell>
          <cell r="D4305" t="str">
            <v>UN</v>
          </cell>
          <cell r="E4305">
            <v>240</v>
          </cell>
        </row>
        <row r="4306">
          <cell r="A4306" t="str">
            <v>96.01.21</v>
          </cell>
          <cell r="B4306" t="str">
            <v>SUDECAP</v>
          </cell>
          <cell r="C4306" t="str">
            <v>DETERMINAÇÃO DO PONTO DE AMOLECIMENTO EM LIGANTES ASFÁLTICOS - MÉTODO DO ANEL E BOLA (NBR 6560:2016)</v>
          </cell>
          <cell r="D4306" t="str">
            <v>UN</v>
          </cell>
          <cell r="E4306">
            <v>80</v>
          </cell>
        </row>
        <row r="4307">
          <cell r="A4307" t="str">
            <v>96.01.22</v>
          </cell>
          <cell r="B4307" t="str">
            <v>SUDECAP</v>
          </cell>
          <cell r="C4307" t="str">
            <v>DETERMINAÇÃO DA ESTABILIDADE E FLUÊNCIA DE MISTURAS BETUMINOSAS (DNER-ME 043/95)</v>
          </cell>
          <cell r="D4307" t="str">
            <v>UN</v>
          </cell>
          <cell r="E4307">
            <v>72</v>
          </cell>
        </row>
        <row r="4308">
          <cell r="A4308" t="str">
            <v>96.01.28</v>
          </cell>
          <cell r="B4308" t="str">
            <v>SUDECAP</v>
          </cell>
          <cell r="C4308" t="str">
            <v>DETERMINAÇÃO DO EQUIVALENTE DE AREIA EM AGREGADOS MIUDOS (DNER-ME 054/97) (OU NBR 12052:92)</v>
          </cell>
          <cell r="D4308" t="str">
            <v>UN</v>
          </cell>
          <cell r="E4308">
            <v>105</v>
          </cell>
        </row>
        <row r="4309">
          <cell r="A4309" t="str">
            <v>96.01.29</v>
          </cell>
          <cell r="B4309" t="str">
            <v>SUDECAP</v>
          </cell>
          <cell r="C4309" t="str">
            <v>ENSAIO  PARA VERIFICAÇÃO DA ADESIVIDADE DE AGREGADO GRAUDO AO LIGANTE BETUMINOSO (NBR 12583:2017)</v>
          </cell>
          <cell r="D4309" t="str">
            <v>UN</v>
          </cell>
          <cell r="E4309">
            <v>180</v>
          </cell>
        </row>
        <row r="4310">
          <cell r="A4310" t="str">
            <v>97.01.01</v>
          </cell>
          <cell r="B4310" t="str">
            <v>SUDECAP</v>
          </cell>
          <cell r="C4310" t="str">
            <v>DETERMINAÇÃO DO TEOR DE UMIDADE DE SOLOS EM LABORATORIO (NBR 6457:2016 ANEXO A)</v>
          </cell>
          <cell r="D4310" t="str">
            <v>UN</v>
          </cell>
          <cell r="E4310">
            <v>35</v>
          </cell>
        </row>
        <row r="4311">
          <cell r="A4311" t="str">
            <v>97.01.03</v>
          </cell>
          <cell r="B4311" t="str">
            <v>SUDECAP</v>
          </cell>
          <cell r="C4311" t="str">
            <v>DETERMINAÇÃO DA MASSA ESPECÍFICA,  MASSA ESPECÍFICA APARENTE E ABSORÇÃO DE ÁGUA (NBR 6458:2016)</v>
          </cell>
          <cell r="D4311" t="str">
            <v>UN</v>
          </cell>
          <cell r="E4311">
            <v>150</v>
          </cell>
        </row>
        <row r="4312">
          <cell r="A4312" t="str">
            <v>97.01.04</v>
          </cell>
          <cell r="B4312" t="str">
            <v>SUDECAP</v>
          </cell>
          <cell r="C4312" t="str">
            <v>ANÁLISE GRANULOMETRICA DE SOLOS POR PENEIRAMENTO (NBR 7181:2016)</v>
          </cell>
          <cell r="D4312" t="str">
            <v>UN</v>
          </cell>
          <cell r="E4312">
            <v>90</v>
          </cell>
        </row>
        <row r="4313">
          <cell r="A4313" t="str">
            <v>97.01.05</v>
          </cell>
          <cell r="B4313" t="str">
            <v>SUDECAP</v>
          </cell>
          <cell r="C4313" t="str">
            <v>ANÁLISE GRANULOMETRICA DE SOLOS POR PENEIRAMENTO E SEDIMENTAÇÃO (NBR 7181:2016)</v>
          </cell>
          <cell r="D4313" t="str">
            <v>UN</v>
          </cell>
          <cell r="E4313">
            <v>143</v>
          </cell>
        </row>
        <row r="4314">
          <cell r="A4314" t="str">
            <v>97.01.06</v>
          </cell>
          <cell r="B4314" t="str">
            <v>SUDECAP</v>
          </cell>
          <cell r="C4314" t="str">
            <v>DETERMINAÇÃO DO LIMITE DE LIQUIDEZ DE SOLOS (NBR 6459:2017)</v>
          </cell>
          <cell r="D4314" t="str">
            <v>UN</v>
          </cell>
          <cell r="E4314">
            <v>75</v>
          </cell>
        </row>
        <row r="4315">
          <cell r="A4315" t="str">
            <v>97.01.07</v>
          </cell>
          <cell r="B4315" t="str">
            <v>SUDECAP</v>
          </cell>
          <cell r="C4315" t="str">
            <v>DETERMINAÇÃO DO LIMITE DE PLASTICIDADE DE SOLOS (NBR 7180:2016)</v>
          </cell>
          <cell r="D4315" t="str">
            <v>UN</v>
          </cell>
          <cell r="E4315">
            <v>75</v>
          </cell>
        </row>
        <row r="4316">
          <cell r="A4316" t="str">
            <v>97.01.08</v>
          </cell>
          <cell r="B4316" t="str">
            <v>SUDECAP</v>
          </cell>
          <cell r="C4316" t="str">
            <v>DETERMINAÇÃO DOS FATORES DE CONTRAÇÃO DE SOLOS (DNER-ME 087/94)</v>
          </cell>
          <cell r="D4316" t="str">
            <v>UN</v>
          </cell>
          <cell r="E4316">
            <v>100</v>
          </cell>
        </row>
        <row r="4317">
          <cell r="A4317" t="str">
            <v>97.01.09</v>
          </cell>
          <cell r="B4317" t="str">
            <v>SUDECAP</v>
          </cell>
          <cell r="C4317" t="str">
            <v>VERIFICAÇÃO DA COMPACTAÇÃO DO SOLO ENERGIA PROCTOR NORMAL (NBR 7182:2020) COM 05 CORPOS DE PROVA</v>
          </cell>
          <cell r="D4317" t="str">
            <v>UN</v>
          </cell>
          <cell r="E4317">
            <v>110</v>
          </cell>
        </row>
        <row r="4318">
          <cell r="A4318" t="str">
            <v>97.01.10</v>
          </cell>
          <cell r="B4318" t="str">
            <v>SUDECAP</v>
          </cell>
          <cell r="C4318" t="str">
            <v>VERIFICAÇÃO DA COMPACTAÇÃO DO SOLO ENERGIA PROCTOR INTERMEDIÁRIO (NBR 7182:2020) COM 05 CORPOS DE PROVA</v>
          </cell>
          <cell r="D4318" t="str">
            <v>UN</v>
          </cell>
          <cell r="E4318">
            <v>120</v>
          </cell>
        </row>
        <row r="4319">
          <cell r="A4319" t="str">
            <v>97.01.11</v>
          </cell>
          <cell r="B4319" t="str">
            <v>SUDECAP</v>
          </cell>
          <cell r="C4319" t="str">
            <v>VERIFICAÇÃO DA COMPACTAÇÃO DO SOLO ENERGIA PROCTOR MODIFICADO (NBR 7182:2020) COM 05 CORPOS DE PROVA</v>
          </cell>
          <cell r="D4319" t="str">
            <v>UN</v>
          </cell>
          <cell r="E4319">
            <v>130</v>
          </cell>
        </row>
        <row r="4320">
          <cell r="A4320" t="str">
            <v>97.01.12</v>
          </cell>
          <cell r="B4320" t="str">
            <v>SUDECAP</v>
          </cell>
          <cell r="C4320" t="str">
            <v>DETERMINAÇÃO DO ÍNDICE DE SUPORTE CALIFÓRNIA DE SOLOS (ISC OU CBR) COM 1 CORPO DE PROVA (NORMA DNIT 172/016-ME / NBR 9895:2017)</v>
          </cell>
          <cell r="D4320" t="str">
            <v>UN</v>
          </cell>
          <cell r="E4320">
            <v>50</v>
          </cell>
        </row>
        <row r="4321">
          <cell r="A4321" t="str">
            <v>97.01.13</v>
          </cell>
          <cell r="B4321" t="str">
            <v>SUDECAP</v>
          </cell>
          <cell r="C4321" t="str">
            <v>DETERMINAÇÃO DO ÍNDICE DE SUPORTE CALIFÓRNIA DE SOLOS (ISC OU CBR) COM 3 CORPOS DE PROVA (NORMA DNIT 172/016-ME / NBR 9895:2017)</v>
          </cell>
          <cell r="D4321" t="str">
            <v>UN</v>
          </cell>
          <cell r="E4321">
            <v>138</v>
          </cell>
        </row>
        <row r="4322">
          <cell r="A4322" t="str">
            <v>97.01.14</v>
          </cell>
          <cell r="B4322" t="str">
            <v>SUDECAP</v>
          </cell>
          <cell r="C4322" t="str">
            <v>DETERMINAÇÃO DO ÍNDICE DE SUPORTE CALIFÓRNIA DE SOLOS (ISC OU CBR) COM 5 CORPOS DE PROVA (NORMA DNIT 172/016-ME / NBR 9895:2017)</v>
          </cell>
          <cell r="D4322" t="str">
            <v>UN</v>
          </cell>
          <cell r="E4322">
            <v>160</v>
          </cell>
        </row>
        <row r="4323">
          <cell r="A4323" t="str">
            <v>97.01.15</v>
          </cell>
          <cell r="B4323" t="str">
            <v>SUDECAP</v>
          </cell>
          <cell r="C4323" t="str">
            <v>DETERMINAÇÃO DO EQUIVALENTE DE AREIA EM SOLO (DNER-ME 054/97 / NBR 12052:92)</v>
          </cell>
          <cell r="D4323" t="str">
            <v>UN</v>
          </cell>
          <cell r="E4323">
            <v>99</v>
          </cell>
        </row>
        <row r="4324">
          <cell r="A4324" t="str">
            <v>97.01.17</v>
          </cell>
          <cell r="B4324" t="str">
            <v>SUDECAP</v>
          </cell>
          <cell r="C4324" t="str">
            <v>DETERMINAÇÃO COLORIMÉTRICA DE IMPUREZAS ORGÂNICAS EM SOLOS (NBR NM 49:2001)</v>
          </cell>
          <cell r="D4324" t="str">
            <v>UN</v>
          </cell>
          <cell r="E4324">
            <v>92</v>
          </cell>
        </row>
        <row r="4325">
          <cell r="A4325" t="str">
            <v>97.01.18</v>
          </cell>
          <cell r="B4325" t="str">
            <v>SUDECAP</v>
          </cell>
          <cell r="C4325" t="str">
            <v>ENSAIO DE ADENSAMENTO DE SOLOS (DNER-IE 005/94 - NBR 16853:2020)</v>
          </cell>
          <cell r="D4325" t="str">
            <v>UN</v>
          </cell>
          <cell r="E4325">
            <v>142</v>
          </cell>
        </row>
        <row r="4326">
          <cell r="A4326" t="str">
            <v>97.01.20</v>
          </cell>
          <cell r="B4326" t="str">
            <v>SUDECAP</v>
          </cell>
          <cell r="C4326" t="str">
            <v>DETERMINAÇÃO DO COEFICIENTE DE PERMEABILIDADE DE SOLOS ARGILOSOS À CARGA VARIÁVEL (NBR 14545:2021)</v>
          </cell>
          <cell r="D4326" t="str">
            <v>UN</v>
          </cell>
          <cell r="E4326">
            <v>390</v>
          </cell>
        </row>
        <row r="4327">
          <cell r="A4327" t="str">
            <v>97.01.21</v>
          </cell>
          <cell r="B4327" t="str">
            <v>SUDECAP</v>
          </cell>
          <cell r="C4327" t="str">
            <v>DETERMINAÇÃO DO COEFICIENTE DE PERMEABILIDADE DE SOLOS GRANULARES À CARGA CONSTANTE (NBR 13292:2021)</v>
          </cell>
          <cell r="D4327" t="str">
            <v>UN</v>
          </cell>
          <cell r="E4327">
            <v>390</v>
          </cell>
        </row>
        <row r="4328">
          <cell r="A4328" t="str">
            <v>97.01.22</v>
          </cell>
          <cell r="B4328" t="str">
            <v>SUDECAP</v>
          </cell>
          <cell r="C4328" t="str">
            <v>DETERMINAÇÃO DA RESISTÊNCIA À COMPRESSÃO NÃO CONFINADA - SOLOS COESIVOS (NBR 12770:1992)</v>
          </cell>
          <cell r="D4328" t="str">
            <v>UN</v>
          </cell>
          <cell r="E4328">
            <v>100</v>
          </cell>
        </row>
        <row r="4329">
          <cell r="A4329" t="str">
            <v>97.01.23</v>
          </cell>
          <cell r="B4329" t="str">
            <v>SUDECAP</v>
          </cell>
          <cell r="C4329" t="str">
            <v>COMPRESSAO TRIAXIAL RAPIDO NÃO ADENSADO E NÃO DRENADO (Q/UU)</v>
          </cell>
          <cell r="D4329" t="str">
            <v>UN</v>
          </cell>
          <cell r="E4329">
            <v>699</v>
          </cell>
        </row>
        <row r="4330">
          <cell r="A4330" t="str">
            <v>97.01.24</v>
          </cell>
          <cell r="B4330" t="str">
            <v>SUDECAP</v>
          </cell>
          <cell r="C4330" t="str">
            <v>COMPRESSAO TRIAXIAL RAPIDO NÃO ADENSADO E NÃO DRENADO (Q/UU) C/MEDIDAS DE PRESSAO NEUTRA</v>
          </cell>
          <cell r="D4330" t="str">
            <v>UN</v>
          </cell>
          <cell r="E4330">
            <v>801</v>
          </cell>
        </row>
        <row r="4331">
          <cell r="A4331" t="str">
            <v>97.01.25</v>
          </cell>
          <cell r="B4331" t="str">
            <v>SUDECAP</v>
          </cell>
          <cell r="C4331" t="str">
            <v>COMPRESSAO TRIAXIAL RAPIDO PRE-ADENSADO E NÃO DRENADO (R/CIU)</v>
          </cell>
          <cell r="D4331" t="str">
            <v>UN</v>
          </cell>
          <cell r="E4331">
            <v>935</v>
          </cell>
        </row>
        <row r="4332">
          <cell r="A4332" t="str">
            <v>97.01.26</v>
          </cell>
          <cell r="B4332" t="str">
            <v>SUDECAP</v>
          </cell>
          <cell r="C4332" t="str">
            <v>COMPRESSAO TRIAXIAL RAPIDO PRE-ADENSADO (R/CIU) C/MEDIDAS DE PRESSÃO NEUTRA</v>
          </cell>
          <cell r="D4332" t="str">
            <v>UN</v>
          </cell>
          <cell r="E4332">
            <v>1028</v>
          </cell>
        </row>
        <row r="4333">
          <cell r="A4333" t="str">
            <v>97.01.27</v>
          </cell>
          <cell r="B4333" t="str">
            <v>SUDECAP</v>
          </cell>
          <cell r="C4333" t="str">
            <v>COMPRESSAO TRIAXIAL RAPIDO PRE-ADENSADO SATURADO (R-SAT/CIU-SAT)</v>
          </cell>
          <cell r="D4333" t="str">
            <v>UN</v>
          </cell>
          <cell r="E4333">
            <v>1000</v>
          </cell>
        </row>
        <row r="4334">
          <cell r="A4334" t="str">
            <v>97.01.28</v>
          </cell>
          <cell r="B4334" t="str">
            <v>SUDECAP</v>
          </cell>
          <cell r="C4334" t="str">
            <v>COMPRESSAO TRIAXIAL RAPIDO PRE-ADENSADO SATURADO (R-SAT/CIU-SAT) C/MEDIDAS PRESSÃO NEUTRA</v>
          </cell>
          <cell r="D4334" t="str">
            <v>UN</v>
          </cell>
          <cell r="E4334">
            <v>411</v>
          </cell>
        </row>
        <row r="4335">
          <cell r="A4335" t="str">
            <v>97.01.30</v>
          </cell>
          <cell r="B4335" t="str">
            <v>SUDECAP</v>
          </cell>
          <cell r="C4335" t="str">
            <v>COMPRESSAO TRIAXIAL LENTO SATURADO (CD)</v>
          </cell>
          <cell r="D4335" t="str">
            <v>UN</v>
          </cell>
          <cell r="E4335">
            <v>1000</v>
          </cell>
        </row>
        <row r="4336">
          <cell r="A4336" t="str">
            <v>97.01.31</v>
          </cell>
          <cell r="B4336" t="str">
            <v>SUDECAP</v>
          </cell>
          <cell r="C4336" t="str">
            <v>ENSAIO DE CISALHAMENTO DIRETO RAPIDO EM SOLOS (NBR ISO 12957-1:2013)</v>
          </cell>
          <cell r="D4336" t="str">
            <v>UN</v>
          </cell>
          <cell r="E4336">
            <v>500</v>
          </cell>
        </row>
        <row r="4337">
          <cell r="A4337" t="str">
            <v>97.01.32</v>
          </cell>
          <cell r="B4337" t="str">
            <v>SUDECAP</v>
          </cell>
          <cell r="C4337" t="str">
            <v>CISALHAMENTO DIRETO RAPIDO SATURADO</v>
          </cell>
          <cell r="D4337" t="str">
            <v>UN</v>
          </cell>
          <cell r="E4337">
            <v>500</v>
          </cell>
        </row>
        <row r="4338">
          <cell r="A4338" t="str">
            <v>97.01.33</v>
          </cell>
          <cell r="B4338" t="str">
            <v>SUDECAP</v>
          </cell>
          <cell r="C4338" t="str">
            <v>CISALHAMENTO DIRETO RAPIDO PRE-ADENSADO</v>
          </cell>
          <cell r="D4338" t="str">
            <v>UN</v>
          </cell>
          <cell r="E4338">
            <v>500</v>
          </cell>
        </row>
        <row r="4339">
          <cell r="A4339" t="str">
            <v>97.01.34</v>
          </cell>
          <cell r="B4339" t="str">
            <v>SUDECAP</v>
          </cell>
          <cell r="C4339" t="str">
            <v>CISALHAMENTO DIRETO RAPIDO SATURADO PRE-ADENSADO</v>
          </cell>
          <cell r="D4339" t="str">
            <v>UN</v>
          </cell>
          <cell r="E4339">
            <v>500</v>
          </cell>
        </row>
        <row r="4340">
          <cell r="A4340" t="str">
            <v>97.01.35</v>
          </cell>
          <cell r="B4340" t="str">
            <v>SUDECAP</v>
          </cell>
          <cell r="C4340" t="str">
            <v>CISALHAMENTO DIRETO LENTO</v>
          </cell>
          <cell r="D4340" t="str">
            <v>UN</v>
          </cell>
          <cell r="E4340">
            <v>650</v>
          </cell>
        </row>
        <row r="4341">
          <cell r="A4341" t="str">
            <v>97.01.36</v>
          </cell>
          <cell r="B4341" t="str">
            <v>SUDECAP</v>
          </cell>
          <cell r="C4341" t="str">
            <v>CISALHAMENTO DIRETO LENTO SATURADO</v>
          </cell>
          <cell r="D4341" t="str">
            <v>UN</v>
          </cell>
          <cell r="E4341">
            <v>650</v>
          </cell>
        </row>
        <row r="4342">
          <cell r="A4342" t="str">
            <v>97.02.01</v>
          </cell>
          <cell r="B4342" t="str">
            <v>SUDECAP</v>
          </cell>
          <cell r="C4342" t="str">
            <v>DETERMINAÇÃO DA COMPOSIÇÃO GRANULOMÉTRICA - AGREGADOS (NBR NM 248:2003)</v>
          </cell>
          <cell r="D4342" t="str">
            <v>UN</v>
          </cell>
          <cell r="E4342">
            <v>110</v>
          </cell>
        </row>
        <row r="4343">
          <cell r="A4343" t="str">
            <v>97.02.02</v>
          </cell>
          <cell r="B4343" t="str">
            <v>SUDECAP</v>
          </cell>
          <cell r="C4343" t="str">
            <v>DETERMINAÇÃO DO TEOR DE ARGILA EM TORRÕES - AGREGADOS (NBR 7218:2010)</v>
          </cell>
          <cell r="D4343" t="str">
            <v>UN</v>
          </cell>
          <cell r="E4343">
            <v>98</v>
          </cell>
        </row>
        <row r="4344">
          <cell r="A4344" t="str">
            <v>97.02.03</v>
          </cell>
          <cell r="B4344" t="str">
            <v>SUDECAP</v>
          </cell>
          <cell r="C4344" t="str">
            <v>DETERMINAÇÃO DO MATERIAL FINO QUE PASSA PELA PENEIRA 75 µm POR LAVAGEM (NBR 16973:2021)</v>
          </cell>
          <cell r="D4344" t="str">
            <v>UN</v>
          </cell>
          <cell r="E4344">
            <v>100</v>
          </cell>
        </row>
        <row r="4345">
          <cell r="A4345" t="str">
            <v>97.02.04</v>
          </cell>
          <cell r="B4345" t="str">
            <v>SUDECAP</v>
          </cell>
          <cell r="C4345" t="str">
            <v>DETERMINAÇÃO COLORIMÉTRICA DE IMPUREZAS ORGÂNICAS EM AGREGADO MIÚDO (NBR NM 49:2001)</v>
          </cell>
          <cell r="D4345" t="str">
            <v>UN</v>
          </cell>
          <cell r="E4345">
            <v>100</v>
          </cell>
        </row>
        <row r="4346">
          <cell r="A4346" t="str">
            <v>97.02.05</v>
          </cell>
          <cell r="B4346" t="str">
            <v>SUDECAP</v>
          </cell>
          <cell r="C4346" t="str">
            <v>DETERMINAÇÃO DA MASSA UNITÁRIA E DO VOLUME DE VAZIOS - AGREGADOS (NBR 16972:2021)</v>
          </cell>
          <cell r="D4346" t="str">
            <v>UN</v>
          </cell>
          <cell r="E4346">
            <v>90</v>
          </cell>
        </row>
        <row r="4347">
          <cell r="A4347" t="str">
            <v>97.02.06</v>
          </cell>
          <cell r="B4347" t="str">
            <v>SUDECAP</v>
          </cell>
          <cell r="C4347" t="str">
            <v>DETERMINAÇÃO DA MASSA ESPECÍFICA DE AGREGADOS MIUDOS POR MEIO DO FRASCO CHAPMAN (DNER-ME 194/98)</v>
          </cell>
          <cell r="D4347" t="str">
            <v>UN</v>
          </cell>
          <cell r="E4347">
            <v>90</v>
          </cell>
        </row>
        <row r="4348">
          <cell r="A4348" t="str">
            <v>97.02.07</v>
          </cell>
          <cell r="B4348" t="str">
            <v>SUDECAP</v>
          </cell>
          <cell r="C4348" t="str">
            <v>DETERMINAÇÃO DO INDICE DE DESEMPENHO DE AGREGADO MIÚDO CONTENDO IMPUREZAS ORGÂNICAS (NBR 7221:2012)</v>
          </cell>
          <cell r="D4348" t="str">
            <v>UN</v>
          </cell>
          <cell r="E4348">
            <v>145</v>
          </cell>
        </row>
        <row r="4349">
          <cell r="A4349" t="str">
            <v>97.02.08</v>
          </cell>
          <cell r="B4349" t="str">
            <v>SUDECAP</v>
          </cell>
          <cell r="C4349" t="str">
            <v>DETERMINAÇÃO DA CURVA DE INCHAMENTO DE AGREGADO MIUDO (NBR 6467:2009)</v>
          </cell>
          <cell r="D4349" t="str">
            <v>UN</v>
          </cell>
          <cell r="E4349">
            <v>140</v>
          </cell>
        </row>
        <row r="4350">
          <cell r="A4350" t="str">
            <v>97.02.09</v>
          </cell>
          <cell r="B4350" t="str">
            <v>SUDECAP</v>
          </cell>
          <cell r="C4350" t="str">
            <v>DETERMINAÇÃO DA RESISTÊNCIA DE AGREGADO GRAÚDO AO DESGASTE POR ABRASÃO - LOS ANGELES (NBR 16974:2021)</v>
          </cell>
          <cell r="D4350" t="str">
            <v>UN</v>
          </cell>
          <cell r="E4350">
            <v>250</v>
          </cell>
        </row>
        <row r="4351">
          <cell r="A4351" t="str">
            <v>97.02.12</v>
          </cell>
          <cell r="B4351" t="str">
            <v>SUDECAP</v>
          </cell>
          <cell r="C4351" t="str">
            <v>DETERMINAÇÃO DO INDICE DE FORMA PELO MÉTODO DO PAQUÍMETRO (NBR 7809:2019)</v>
          </cell>
          <cell r="D4351" t="str">
            <v>UN</v>
          </cell>
          <cell r="E4351">
            <v>145.19999999999999</v>
          </cell>
        </row>
        <row r="4352">
          <cell r="A4352" t="str">
            <v>97.02.13</v>
          </cell>
          <cell r="B4352" t="str">
            <v>SUDECAP</v>
          </cell>
          <cell r="C4352" t="str">
            <v>AVALIAÇÃO DA DURABILIDADE DE AGREGADOS PELO EMPREGO DE SOLUÇÕES DE SULFATO DE SÓDIO OU DE MAGNÉSIO (DNER-ME 089/94)</v>
          </cell>
          <cell r="D4352" t="str">
            <v>UN</v>
          </cell>
          <cell r="E4352">
            <v>350</v>
          </cell>
        </row>
        <row r="4353">
          <cell r="A4353" t="str">
            <v>98.01.01</v>
          </cell>
          <cell r="B4353" t="str">
            <v>SUDECAP</v>
          </cell>
          <cell r="C4353" t="str">
            <v>DETERMINAÇÃO DO ÍNDICE DE FINURA DE CIMENTO PORTLAND POR MEIO DA PENEIRA 0,075MM (NBR 11579:2012)</v>
          </cell>
          <cell r="D4353" t="str">
            <v>UN</v>
          </cell>
          <cell r="E4353">
            <v>100</v>
          </cell>
        </row>
        <row r="4354">
          <cell r="A4354" t="str">
            <v>98.01.02</v>
          </cell>
          <cell r="B4354" t="str">
            <v>SUDECAP</v>
          </cell>
          <cell r="C4354" t="str">
            <v>DETERMINAÇÃO DO TEMPO DE PEGA DA PASTA DE CIMENTO PORTLAND COM APARELHO VICAT (NM 65:2002)</v>
          </cell>
          <cell r="D4354" t="str">
            <v>UN</v>
          </cell>
          <cell r="E4354">
            <v>300</v>
          </cell>
        </row>
        <row r="4355">
          <cell r="A4355" t="str">
            <v>98.01.03</v>
          </cell>
          <cell r="B4355" t="str">
            <v>SUDECAP</v>
          </cell>
          <cell r="C4355" t="str">
            <v>DETERMINAÇÃO DA EXPANSIBILIDADE DE LE CHATELIER - CIMENTO PORTLAND (NBR 11582:206)</v>
          </cell>
          <cell r="D4355" t="str">
            <v>UN</v>
          </cell>
          <cell r="E4355">
            <v>165</v>
          </cell>
        </row>
        <row r="4356">
          <cell r="A4356" t="str">
            <v>98.01.04</v>
          </cell>
          <cell r="B4356" t="str">
            <v>SUDECAP</v>
          </cell>
          <cell r="C4356" t="str">
            <v>DETERMINAÇÃO DA RESISTÊNCIA À COMPRESSÃO DE CORPOS DE PROVA CILÍNDRICOS - CIMENTO PORTLAND (NBR 7215:2019)</v>
          </cell>
          <cell r="D4356" t="str">
            <v>UN</v>
          </cell>
          <cell r="E4356">
            <v>27</v>
          </cell>
        </row>
        <row r="4357">
          <cell r="A4357" t="str">
            <v>98.01.05</v>
          </cell>
          <cell r="B4357" t="str">
            <v>SUDECAP</v>
          </cell>
          <cell r="C4357" t="str">
            <v>DETERMINAÇÃO DA SUPERFÍCIE ESPECÍFICA DO CIMENTO PORTLAND PELO MÉTODO DE PERMEABILIDADE AO AR - MÉTODO DE BLAINE (NBR 16372:2015)</v>
          </cell>
          <cell r="D4357" t="str">
            <v>UN</v>
          </cell>
          <cell r="E4357">
            <v>160</v>
          </cell>
        </row>
        <row r="4358">
          <cell r="A4358" t="str">
            <v>98.01.06</v>
          </cell>
          <cell r="B4358" t="str">
            <v>SUDECAP</v>
          </cell>
          <cell r="C4358" t="str">
            <v>DETERMINAÇÃO DA MASSA ESPECÍFICA DE CIMENTO PORTLAND (NBR 16605:2017)</v>
          </cell>
          <cell r="D4358" t="str">
            <v>UN</v>
          </cell>
          <cell r="E4358">
            <v>150</v>
          </cell>
        </row>
        <row r="4359">
          <cell r="A4359" t="str">
            <v>98.01.07</v>
          </cell>
          <cell r="B4359" t="str">
            <v>SUDECAP</v>
          </cell>
          <cell r="C4359" t="str">
            <v>ANÁLISE QUÍMICA DE CIMENTO PORTLAND - MÉTODO DE ARBITRAGEM PARA DETERMINAÇÃO DE DIÓXIDO DE SILÍCIO, ÓXIDO FÉRRICO, ÓXIDO DE ALUMÍNIO, ÓXIDO DE CÁLCIO E ÓXIDO DE MAGNÉSIO (NBR NM 14:2012)</v>
          </cell>
          <cell r="D4359" t="str">
            <v>UN</v>
          </cell>
          <cell r="E4359">
            <v>715</v>
          </cell>
        </row>
        <row r="4360">
          <cell r="A4360" t="str">
            <v>98.02.01</v>
          </cell>
          <cell r="B4360" t="str">
            <v>SUDECAP</v>
          </cell>
          <cell r="C4360" t="str">
            <v>DETERMINAÇÃO DO ÍNDICE DE FLUIDEZ - CALDA DE CIMENTO PARA INJEÇÃO (NBR 7681-2:2013 )</v>
          </cell>
          <cell r="D4360" t="str">
            <v>UN</v>
          </cell>
          <cell r="E4360">
            <v>130</v>
          </cell>
        </row>
        <row r="4361">
          <cell r="A4361" t="str">
            <v>98.02.02</v>
          </cell>
          <cell r="B4361" t="str">
            <v>SUDECAP</v>
          </cell>
          <cell r="C4361" t="str">
            <v>DETERMINAÇÃO DOS ÍNDICES DE EXSUDAÇÃO E EXPANSÃO - CALDA DE CIMENTO PARA INJEÇÃO (NBR 7681-3:2013)</v>
          </cell>
          <cell r="D4361" t="str">
            <v>UN</v>
          </cell>
          <cell r="E4361">
            <v>170</v>
          </cell>
        </row>
        <row r="4362">
          <cell r="A4362" t="str">
            <v>98.02.03</v>
          </cell>
          <cell r="B4362" t="str">
            <v>SUDECAP</v>
          </cell>
          <cell r="C4362" t="str">
            <v>DETERMINAÇÃO DA VIDA ÚTIL - CALDA DE CIMENTO PARA INJEÇÃO (NBR 7681-2:2013 )</v>
          </cell>
          <cell r="D4362" t="str">
            <v>UN</v>
          </cell>
          <cell r="E4362">
            <v>200</v>
          </cell>
        </row>
        <row r="4363">
          <cell r="A4363" t="str">
            <v>98.02.04</v>
          </cell>
          <cell r="B4363" t="str">
            <v>SUDECAP</v>
          </cell>
          <cell r="C4363" t="str">
            <v>DETERMINAÇÃO DA RESISTÊNCIA À COMPRESSÃO - CALDA DE CIMENTO PARA INJEÇÃO (NBR 7681-4:2013)</v>
          </cell>
          <cell r="D4363" t="str">
            <v>UN</v>
          </cell>
          <cell r="E4363">
            <v>25</v>
          </cell>
        </row>
        <row r="4364">
          <cell r="A4364" t="str">
            <v>98.03.01</v>
          </cell>
          <cell r="B4364" t="str">
            <v>SUDECAP</v>
          </cell>
          <cell r="C4364" t="str">
            <v>DETERMINAÇÃO DA RESISTÊNCIA À COMPRESSÃO DA ARGAMASSA (NBR 16868:2020)</v>
          </cell>
          <cell r="D4364" t="str">
            <v>UN</v>
          </cell>
          <cell r="E4364">
            <v>27</v>
          </cell>
        </row>
        <row r="4365">
          <cell r="A4365" t="str">
            <v>98.03.03</v>
          </cell>
          <cell r="B4365" t="str">
            <v>SUDECAP</v>
          </cell>
          <cell r="C4365" t="str">
            <v>DOSAGEM RACIONAL DE ARGAMASSA EM PESO E/OU VOLUME</v>
          </cell>
          <cell r="D4365" t="str">
            <v>UN</v>
          </cell>
          <cell r="E4365">
            <v>1450</v>
          </cell>
        </row>
        <row r="4366">
          <cell r="A4366" t="str">
            <v>98.03.04</v>
          </cell>
          <cell r="B4366" t="str">
            <v>SUDECAP</v>
          </cell>
          <cell r="C4366" t="str">
            <v>DETERMINAÇÃO DA RESISTÊNCIA À TRAÇÃO POR COMPRESSÃO DIAMETRAL DE CORPOS DE PROVA CILÍNDRICOS EM ARGAMASSA (NBR 7222:2011)</v>
          </cell>
          <cell r="D4366" t="str">
            <v>UN</v>
          </cell>
          <cell r="E4366">
            <v>60</v>
          </cell>
        </row>
        <row r="4367">
          <cell r="A4367" t="str">
            <v>98.04.01</v>
          </cell>
          <cell r="B4367" t="str">
            <v>SUDECAP</v>
          </cell>
          <cell r="C4367" t="str">
            <v>DOSAGEM RACIONAL DE CONCRETO EM PESO E/OU VOLUME</v>
          </cell>
          <cell r="D4367" t="str">
            <v>UN</v>
          </cell>
          <cell r="E4367">
            <v>1450</v>
          </cell>
        </row>
        <row r="4368">
          <cell r="A4368" t="str">
            <v>98.04.02</v>
          </cell>
          <cell r="B4368" t="str">
            <v>SUDECAP</v>
          </cell>
          <cell r="C4368" t="str">
            <v>VERIFICAÇÃO E AJUSTE DO TRAÇO DE CONCRETO</v>
          </cell>
          <cell r="D4368" t="str">
            <v>UN</v>
          </cell>
          <cell r="E4368">
            <v>816.75</v>
          </cell>
        </row>
        <row r="4369">
          <cell r="A4369" t="str">
            <v>98.04.03</v>
          </cell>
          <cell r="B4369" t="str">
            <v>SUDECAP</v>
          </cell>
          <cell r="C4369" t="str">
            <v>DETERMINAÇÃO DA RESISTÊNCIA À COMPRESSÃO DE CORPOS DE PROVA CILÍNDRICOS DE CONCRETO - CURA, FACEAMENTO E ROMPIMENTO (NBR 5739:2018)</v>
          </cell>
          <cell r="D4369" t="str">
            <v>UN</v>
          </cell>
          <cell r="E4369">
            <v>18</v>
          </cell>
        </row>
        <row r="4370">
          <cell r="A4370" t="str">
            <v>98.04.04</v>
          </cell>
          <cell r="B4370" t="str">
            <v>SUDECAP</v>
          </cell>
          <cell r="C4370" t="str">
            <v>DETERMINAÇÃO DA RESISTÊNCIA À COMPRESSÃO DE CORPOS DE PROVA CILÍNDRICOS DE CONCRETO - MOLDAGEM, TRANSPORTE, CURA, FACEAMENTO E ROMPIMENTO (NBR 5739:2018)</v>
          </cell>
          <cell r="D4370" t="str">
            <v>UN</v>
          </cell>
          <cell r="E4370">
            <v>20</v>
          </cell>
        </row>
        <row r="4371">
          <cell r="A4371" t="str">
            <v>98.04.05</v>
          </cell>
          <cell r="B4371" t="str">
            <v>SUDECAP</v>
          </cell>
          <cell r="C4371" t="str">
            <v>DETERMINAÇÃO DA RESISTÊNCIA TRAÇÃO POR COMPRESSÃO DIAMETRAL DE CORPOS DE PROVA CILÍNDRICOS EM CONCRETO (NBR 7222:2011)</v>
          </cell>
          <cell r="D4371" t="str">
            <v>UN</v>
          </cell>
          <cell r="E4371">
            <v>27</v>
          </cell>
        </row>
        <row r="4372">
          <cell r="A4372" t="str">
            <v>98.04.07</v>
          </cell>
          <cell r="B4372" t="str">
            <v>SUDECAP</v>
          </cell>
          <cell r="C4372" t="str">
            <v>DETERMINAÇÃO DA CONSISTÊNCIA DO CONCRETO PELO ABATIMENTO DO TRONCO DE CONE - SLUMP TEST (NBR 16889:2020)</v>
          </cell>
          <cell r="D4372" t="str">
            <v>UN</v>
          </cell>
          <cell r="E4372">
            <v>50</v>
          </cell>
        </row>
        <row r="4373">
          <cell r="A4373" t="str">
            <v>98.04.08</v>
          </cell>
          <cell r="B4373" t="str">
            <v>SUDECAP</v>
          </cell>
          <cell r="C4373" t="str">
            <v>AVALIAÇÃO DA DUREZA SUPERFICIAL PELO ESCLERÔMETRO - CONCRETO ENDURECIDO (NBR 7584:2012)</v>
          </cell>
          <cell r="D4373" t="str">
            <v>UN</v>
          </cell>
          <cell r="E4373">
            <v>390</v>
          </cell>
        </row>
        <row r="4374">
          <cell r="A4374" t="str">
            <v>98.04.09</v>
          </cell>
          <cell r="B4374" t="str">
            <v>SUDECAP</v>
          </cell>
          <cell r="C4374" t="str">
            <v>EXTRAÇAO, PREPARO, ENSAIO E ANALISE DE TESTEMUNHO D=3" EM ESTRUTURA DE CONCRETO (NBR 7680-1:2015)</v>
          </cell>
          <cell r="D4374" t="str">
            <v>UN</v>
          </cell>
          <cell r="E4374">
            <v>170</v>
          </cell>
        </row>
        <row r="4375">
          <cell r="A4375" t="str">
            <v>98.04.10</v>
          </cell>
          <cell r="B4375" t="str">
            <v>SUDECAP</v>
          </cell>
          <cell r="C4375" t="str">
            <v>EXTRAÇAO, PREPARO, ENSAIO E ANALISE DE TESTEMUNHO D=4" EM ESTRUTURA DE CONCRETO (NBR 7680-1:2015)</v>
          </cell>
          <cell r="D4375" t="str">
            <v>UN</v>
          </cell>
          <cell r="E4375">
            <v>195</v>
          </cell>
        </row>
        <row r="4376">
          <cell r="A4376" t="str">
            <v>99.01.01</v>
          </cell>
          <cell r="B4376" t="str">
            <v>SUDECAP</v>
          </cell>
          <cell r="C4376" t="str">
            <v>ENSAIO DE TRAÇÃO E DESBITOLAMENTO EM BARRAS DE AÇO D &lt;= 16 MM - TEMPERATURA AMBIENTE (NBR 6892-1:2013)</v>
          </cell>
          <cell r="D4376" t="str">
            <v>CP</v>
          </cell>
          <cell r="E4376">
            <v>65</v>
          </cell>
        </row>
        <row r="4377">
          <cell r="A4377" t="str">
            <v>99.01.02</v>
          </cell>
          <cell r="B4377" t="str">
            <v>SUDECAP</v>
          </cell>
          <cell r="C4377" t="str">
            <v>ENSAIO DE TRAÇÃO E DESBITOLAMENTO EM BARRAS DE AÇO 16 &lt; D &lt;= 25 MM - TEMPERATURA AMBIENTE (NBR 6892-1:2013)</v>
          </cell>
          <cell r="D4377" t="str">
            <v>CP</v>
          </cell>
          <cell r="E4377">
            <v>65</v>
          </cell>
        </row>
        <row r="4378">
          <cell r="A4378" t="str">
            <v>99.01.03</v>
          </cell>
          <cell r="B4378" t="str">
            <v>SUDECAP</v>
          </cell>
          <cell r="C4378" t="str">
            <v>ENSAIO DE TRAÇÃO E DESBITOLAMENTO EM BARRAS DE AÇO D &gt; 25 MM - TEMPERATURA AMBIENTE (NBR 6892-1:2013)</v>
          </cell>
          <cell r="D4378" t="str">
            <v>CP</v>
          </cell>
          <cell r="E4378">
            <v>65</v>
          </cell>
        </row>
        <row r="4379">
          <cell r="A4379" t="str">
            <v>99.01.04</v>
          </cell>
          <cell r="B4379" t="str">
            <v>SUDECAP</v>
          </cell>
          <cell r="C4379" t="str">
            <v>ENSAIO DE DOBRAMENTO SEMI-GUIADO EM BARRAS DE AÇO (NBR 7438:2016)</v>
          </cell>
          <cell r="D4379" t="str">
            <v>CP</v>
          </cell>
          <cell r="E4379">
            <v>25</v>
          </cell>
        </row>
        <row r="4380">
          <cell r="A4380" t="str">
            <v>99.01.05</v>
          </cell>
          <cell r="B4380" t="str">
            <v>SUDECAP</v>
          </cell>
          <cell r="C4380" t="str">
            <v>ENSAIO DE TRAÇÃO EM FIOS, BARRAS E CORDOALHAS DE AÇO PARA ARMADURA DE PROTENSÃO (NBR 6349:2008)</v>
          </cell>
          <cell r="D4380" t="str">
            <v>UN</v>
          </cell>
          <cell r="E4380">
            <v>100</v>
          </cell>
        </row>
        <row r="4381">
          <cell r="A4381" t="str">
            <v>99.02.01</v>
          </cell>
          <cell r="B4381" t="str">
            <v>SUDECAP</v>
          </cell>
          <cell r="C4381" t="str">
            <v>ENSAIO DE RESISTÊNCIA À COMPRESSÃO EM BLOCO DE CONCRETO (NBR 12118:2014)</v>
          </cell>
          <cell r="D4381" t="str">
            <v>UN</v>
          </cell>
          <cell r="E4381">
            <v>42</v>
          </cell>
        </row>
        <row r="4382">
          <cell r="A4382" t="str">
            <v>99.02.02</v>
          </cell>
          <cell r="B4382" t="str">
            <v>SUDECAP</v>
          </cell>
          <cell r="C4382" t="str">
            <v>ENSAIO DE ANÁLISE DIMENSIONAL, ABSORÇÃO E  ÁREA LIQUIDA EM BLOCO DE CONCRETO (NBR 12118:2014)</v>
          </cell>
          <cell r="D4382" t="str">
            <v>UN</v>
          </cell>
          <cell r="E4382">
            <v>80</v>
          </cell>
        </row>
        <row r="4383">
          <cell r="A4383" t="str">
            <v>99.03.01</v>
          </cell>
          <cell r="B4383" t="str">
            <v>SUDECAP</v>
          </cell>
          <cell r="C4383" t="str">
            <v>DETERMINAÇÃO DA RESISTÊNCIA À COMPRESSÃO EM BLOCOS CERÂMICOS ESTRUTURAIS E DE VEDAÇÃO (NBR 15270:2017)</v>
          </cell>
          <cell r="D4383" t="str">
            <v>UN</v>
          </cell>
          <cell r="E4383">
            <v>45</v>
          </cell>
        </row>
        <row r="4384">
          <cell r="A4384" t="str">
            <v>99.03.02</v>
          </cell>
          <cell r="B4384" t="str">
            <v>SUDECAP</v>
          </cell>
          <cell r="C4384" t="str">
            <v>DETERMINAÇÃO DAS CARACTERÍSTICAS GEOMÉTRICAS E ÍNDICE DE ABSORÇÃO EM BLOCOS CERÂMICOS ESTRUTURAIS E DE VEDAÇÃO (NBR 15270:2017)</v>
          </cell>
          <cell r="D4384" t="str">
            <v>UN</v>
          </cell>
          <cell r="E4384">
            <v>80</v>
          </cell>
        </row>
      </sheetData>
      <sheetData sheetId="7"/>
      <sheetData sheetId="8"/>
      <sheetData sheetId="9"/>
      <sheetData sheetId="10">
        <row r="2">
          <cell r="A2">
            <v>8662</v>
          </cell>
          <cell r="B2" t="str">
            <v>SETOP</v>
          </cell>
          <cell r="C2" t="str">
            <v>MOBILIZAÇÃO E DESMOBILIZAÇÃO DE OBRA</v>
          </cell>
        </row>
        <row r="3">
          <cell r="A3">
            <v>8700</v>
          </cell>
          <cell r="B3" t="str">
            <v>SETOP</v>
          </cell>
          <cell r="C3" t="str">
            <v>OBRAS EM CENTRO URBANO OU REGIÃO LIMÍTROFE</v>
          </cell>
        </row>
        <row r="4">
          <cell r="A4" t="str">
            <v>ED-50394</v>
          </cell>
          <cell r="B4" t="str">
            <v>SETOP</v>
          </cell>
          <cell r="C4" t="str">
            <v>MOBILIZAÇÃO E DESMOBILIZAÇÃO DE OBRA EM CENTRO URBANO OU REGIÃO LIMÍTROFE COM VALOR ACIMA DE 3.000.000,01</v>
          </cell>
          <cell r="D4" t="str">
            <v>%</v>
          </cell>
          <cell r="E4">
            <v>2E-3</v>
          </cell>
        </row>
        <row r="5">
          <cell r="A5" t="str">
            <v>ED-50392</v>
          </cell>
          <cell r="B5" t="str">
            <v>SETOP</v>
          </cell>
          <cell r="C5" t="str">
            <v>MOBILIZAÇÃO E DESMOBILIZAÇÃO DE OBRA EM CENTRO URBANO OU REGIÃO LIMÍTROFE COM VALOR ATÉ O VALOR DE 1.000.000,00</v>
          </cell>
          <cell r="D5" t="str">
            <v>%</v>
          </cell>
          <cell r="E5">
            <v>5.0000000000000001E-3</v>
          </cell>
        </row>
        <row r="6">
          <cell r="A6" t="str">
            <v>ED-50393</v>
          </cell>
          <cell r="B6" t="str">
            <v>SETOP</v>
          </cell>
          <cell r="C6" t="str">
            <v>MOBILIZAÇÃO E DESMOBILIZAÇÃO DE OBRA EM CENTRO URBANO OU REGIÃO LIMÍTROFE COM VALOR ENTRE 1.000.000,01 E 3.000.000,00</v>
          </cell>
          <cell r="D6" t="str">
            <v>%</v>
          </cell>
          <cell r="E6">
            <v>3.0000000000000001E-3</v>
          </cell>
        </row>
        <row r="7">
          <cell r="A7">
            <v>8701</v>
          </cell>
          <cell r="B7" t="str">
            <v>SETOP</v>
          </cell>
          <cell r="C7" t="str">
            <v>OBRA DISTANTE DE CENTRO URBANO</v>
          </cell>
          <cell r="E7"/>
        </row>
        <row r="8">
          <cell r="A8" t="str">
            <v>ED-50391</v>
          </cell>
          <cell r="B8" t="str">
            <v>SETOP</v>
          </cell>
          <cell r="C8" t="str">
            <v>MOBILIZAÇÃO E DESMOBILIZAÇÃO OBRA DISTANTE DE CENTRO URBANO COM ACIMA DE 3.000.000,01</v>
          </cell>
          <cell r="D8" t="str">
            <v>%</v>
          </cell>
          <cell r="E8">
            <v>0.01</v>
          </cell>
        </row>
        <row r="9">
          <cell r="A9" t="str">
            <v>ED-50390</v>
          </cell>
          <cell r="B9" t="str">
            <v>SETOP</v>
          </cell>
          <cell r="C9" t="str">
            <v>MOBILIZAÇÃO E DESMOBILIZAÇÃO OBRA DISTANTE DE CENTRO URBANO COM ENTRE 1.000.000,01 E 3.000.000,00</v>
          </cell>
          <cell r="D9" t="str">
            <v>%</v>
          </cell>
          <cell r="E9">
            <v>1.4999999999999999E-2</v>
          </cell>
        </row>
        <row r="10">
          <cell r="A10" t="str">
            <v>ED-50389</v>
          </cell>
          <cell r="B10" t="str">
            <v>SETOP</v>
          </cell>
          <cell r="C10" t="str">
            <v>MOBILIZAÇÃO E DESMOBILIZAÇÃO OBRA DISTANTE DE CENTRO URBANO COM VALOR ATÉ O VALOR DE 1.000.000,00</v>
          </cell>
          <cell r="D10" t="str">
            <v>%</v>
          </cell>
          <cell r="E10">
            <v>0.02</v>
          </cell>
        </row>
        <row r="11">
          <cell r="A11">
            <v>8663</v>
          </cell>
          <cell r="B11" t="str">
            <v>SETOP</v>
          </cell>
          <cell r="C11" t="str">
            <v>SERVIÇOS PRELIMINARES</v>
          </cell>
        </row>
        <row r="12">
          <cell r="A12">
            <v>8702</v>
          </cell>
          <cell r="B12" t="str">
            <v>SETOP</v>
          </cell>
          <cell r="C12" t="str">
            <v>LIMPEZA DO TERRENO</v>
          </cell>
        </row>
        <row r="13">
          <cell r="A13" t="str">
            <v>ED-50701</v>
          </cell>
          <cell r="B13" t="str">
            <v>SETOP</v>
          </cell>
          <cell r="C13" t="str">
            <v>CAPINA MANUAL DO TERRENO, EXCLUSIVE RASTELAMENTO E QUEIMA</v>
          </cell>
          <cell r="D13" t="str">
            <v>m2</v>
          </cell>
          <cell r="E13">
            <v>1.08</v>
          </cell>
        </row>
        <row r="14">
          <cell r="A14" t="str">
            <v>ED-50703</v>
          </cell>
          <cell r="B14" t="str">
            <v>SETOP</v>
          </cell>
          <cell r="C14" t="str">
            <v>LIMPEZA DO TERRENO, INCLUSIVE CAPINA, RASTELAMENTO COM AFASTAMENTO ATÉ 20M E QUEIMA CONTROLADA</v>
          </cell>
          <cell r="D14" t="str">
            <v>m2</v>
          </cell>
          <cell r="E14">
            <v>2.48</v>
          </cell>
        </row>
        <row r="15">
          <cell r="A15" t="str">
            <v>ED-8143</v>
          </cell>
          <cell r="B15" t="str">
            <v>SETOP</v>
          </cell>
          <cell r="C15" t="str">
            <v>RASTELAMENTO DE ÁREA COM AFASTAMENTO DE ATÉ 20 M</v>
          </cell>
          <cell r="D15" t="str">
            <v>m2</v>
          </cell>
          <cell r="E15">
            <v>1.29</v>
          </cell>
        </row>
        <row r="16">
          <cell r="A16">
            <v>8703</v>
          </cell>
          <cell r="B16" t="str">
            <v>SETOP</v>
          </cell>
          <cell r="C16" t="str">
            <v>DESMATAMENTO E DESTOCAMENTO</v>
          </cell>
        </row>
        <row r="17">
          <cell r="A17" t="str">
            <v>ED-50702</v>
          </cell>
          <cell r="B17" t="str">
            <v>SETOP</v>
          </cell>
          <cell r="C17" t="str">
            <v>DESMATAMENTO, DESTOCAMENTO E LIMPEZA INCLUSIVE TRANSPORTE ATÉ 50 M</v>
          </cell>
          <cell r="D17" t="str">
            <v>m2</v>
          </cell>
          <cell r="E17">
            <v>0.52</v>
          </cell>
        </row>
        <row r="18">
          <cell r="A18">
            <v>8704</v>
          </cell>
          <cell r="B18" t="str">
            <v>SETOP</v>
          </cell>
          <cell r="C18" t="str">
            <v>SUPRESSÃO DE ÁRVORE</v>
          </cell>
        </row>
        <row r="19">
          <cell r="A19" t="str">
            <v>ED-50700</v>
          </cell>
          <cell r="B19" t="str">
            <v>SETOP</v>
          </cell>
          <cell r="C19" t="str">
            <v>CORTE DE ÁRVORE NATIVA COM MOTO-SERRA Ø &gt;= 0,30M - ACIMA DE 1.000 UNIDADES</v>
          </cell>
          <cell r="D19" t="str">
            <v>U</v>
          </cell>
          <cell r="E19">
            <v>27.94</v>
          </cell>
        </row>
        <row r="20">
          <cell r="A20" t="str">
            <v>ED-50699</v>
          </cell>
          <cell r="B20" t="str">
            <v>SETOP</v>
          </cell>
          <cell r="C20" t="str">
            <v>CORTE DE ÁRVORE NATIVA COM MOTO-SERRA Ø &gt;= 0,30M - ATÉ 1.000 UNIDADES</v>
          </cell>
          <cell r="D20" t="str">
            <v>U</v>
          </cell>
          <cell r="E20">
            <v>33.31</v>
          </cell>
        </row>
        <row r="21">
          <cell r="A21" t="str">
            <v>ED-50698</v>
          </cell>
          <cell r="B21" t="str">
            <v>SETOP</v>
          </cell>
          <cell r="C21" t="str">
            <v>CORTE DE ÁRVORE NATIVA COM MOTO-SERRA 0,15M =&lt; Ø &lt; 0,30M - ACIMA DE 1.000 UNIDADES</v>
          </cell>
          <cell r="D21" t="str">
            <v>U</v>
          </cell>
          <cell r="E21">
            <v>20.61</v>
          </cell>
        </row>
        <row r="22">
          <cell r="A22" t="str">
            <v>ED-50697</v>
          </cell>
          <cell r="B22" t="str">
            <v>SETOP</v>
          </cell>
          <cell r="C22" t="str">
            <v>CORTE DE ÁRVORE NATIVA COM MOTO-SERRA 0,15M =&lt; Ø &lt; 0,30M - ATÉ 1.000 UNIDADES</v>
          </cell>
          <cell r="D22" t="str">
            <v>U</v>
          </cell>
          <cell r="E22">
            <v>25.63</v>
          </cell>
        </row>
        <row r="23">
          <cell r="A23">
            <v>8705</v>
          </cell>
          <cell r="B23" t="str">
            <v>SETOP</v>
          </cell>
          <cell r="C23" t="str">
            <v>SONDAGEM</v>
          </cell>
        </row>
        <row r="24">
          <cell r="A24" t="str">
            <v>ED-51006</v>
          </cell>
          <cell r="B24" t="str">
            <v>SETOP</v>
          </cell>
          <cell r="C24" t="str">
            <v>MOBILIZAÇÃO E DESMOBILIZAÇÃO POR EQUIPAMENTO DE SONDAGEM A PERCUSSÃO D = 2 1/2"</v>
          </cell>
          <cell r="D24" t="str">
            <v>vb</v>
          </cell>
          <cell r="E24">
            <v>731.85</v>
          </cell>
        </row>
        <row r="25">
          <cell r="A25" t="str">
            <v>ED-51008</v>
          </cell>
          <cell r="B25" t="str">
            <v>SETOP</v>
          </cell>
          <cell r="C25" t="str">
            <v>MOBILIZAÇÃO E DESMOBILIZAÇÃO POR EQUIPAMENTO DE SONDAGEM A PERCUSSÃO D = 4"</v>
          </cell>
          <cell r="D25" t="str">
            <v>vb</v>
          </cell>
          <cell r="E25">
            <v>1103.1300000000001</v>
          </cell>
        </row>
        <row r="26">
          <cell r="A26" t="str">
            <v>ED-51007</v>
          </cell>
          <cell r="B26" t="str">
            <v>SETOP</v>
          </cell>
          <cell r="C26" t="str">
            <v>SONDAGEM A PERCUSSÃO D = 2 1/2" COM MEDIDA DE SPT (FATURAMENTO MÍNIMO = 30 M)</v>
          </cell>
          <cell r="D26" t="str">
            <v>m</v>
          </cell>
          <cell r="E26">
            <v>78.67</v>
          </cell>
        </row>
        <row r="27">
          <cell r="A27" t="str">
            <v>ED-51009</v>
          </cell>
          <cell r="B27" t="str">
            <v>SETOP</v>
          </cell>
          <cell r="C27" t="str">
            <v>SONDAGEM A PERCUSSÃO D = 4" COM MEDIDA DE SPT (FATURAMENTO MÍNIMO = 30 M)</v>
          </cell>
          <cell r="D27" t="str">
            <v>m</v>
          </cell>
          <cell r="E27">
            <v>130.31</v>
          </cell>
        </row>
        <row r="28">
          <cell r="A28">
            <v>8706</v>
          </cell>
          <cell r="B28" t="str">
            <v>SETOP</v>
          </cell>
          <cell r="C28" t="str">
            <v>DEMOLIÇÃO DE TELHADO</v>
          </cell>
        </row>
        <row r="29">
          <cell r="A29" t="str">
            <v>ED-48456</v>
          </cell>
          <cell r="B29" t="str">
            <v>SETOP</v>
          </cell>
          <cell r="C29" t="str">
            <v>DEMOLIÇÃO DE ENGRADAMENTO DE TELHA CERÂMICA COLONIAL OU FRANCESA INCLUSIVE EMPILHAMENTO</v>
          </cell>
          <cell r="D29" t="str">
            <v>m2</v>
          </cell>
          <cell r="E29">
            <v>18.66</v>
          </cell>
        </row>
        <row r="30">
          <cell r="A30" t="str">
            <v>ED-48457</v>
          </cell>
          <cell r="B30" t="str">
            <v>SETOP</v>
          </cell>
          <cell r="C30" t="str">
            <v>DEMOLIÇÃO DE ENGRADAMENTO DE TELHA CERÂMICA PARA REAPROVEITAMENTO</v>
          </cell>
          <cell r="D30" t="str">
            <v>m2</v>
          </cell>
          <cell r="E30">
            <v>22.52</v>
          </cell>
        </row>
        <row r="31">
          <cell r="A31" t="str">
            <v>ED-48454</v>
          </cell>
          <cell r="B31" t="str">
            <v>SETOP</v>
          </cell>
          <cell r="C31" t="str">
            <v>DEMOLIÇÃO DE ENGRADAMENTO DE TELHA METÁLICA, PVC OU FIBROCIMENTO, INCLUSIVE EMPILHAMENTO</v>
          </cell>
          <cell r="D31" t="str">
            <v>m2</v>
          </cell>
          <cell r="E31">
            <v>16.23</v>
          </cell>
        </row>
        <row r="32">
          <cell r="A32" t="str">
            <v>ED-48455</v>
          </cell>
          <cell r="B32" t="str">
            <v>SETOP</v>
          </cell>
          <cell r="C32" t="str">
            <v>DEMOLIÇÃO DE ENGRADAMENTO DE TELHA TIPO CALHA DE FIBROCIMENTO, INCLUSIVE EMPILHAMENTO</v>
          </cell>
          <cell r="D32" t="str">
            <v>m2</v>
          </cell>
          <cell r="E32">
            <v>16.23</v>
          </cell>
        </row>
        <row r="33">
          <cell r="A33" t="str">
            <v>ED-48438</v>
          </cell>
          <cell r="B33" t="str">
            <v>SETOP</v>
          </cell>
          <cell r="C33" t="str">
            <v>REMOÇÃO DE CALHA EM CHAPA GALVANIZADA OU EM PVC, COM REAPROVEITAMENTO, INCLUSIVE AFASTAMENTO</v>
          </cell>
          <cell r="D33" t="str">
            <v>m</v>
          </cell>
          <cell r="E33">
            <v>3.77</v>
          </cell>
        </row>
        <row r="34">
          <cell r="A34" t="str">
            <v>ED-48446</v>
          </cell>
          <cell r="B34" t="str">
            <v>SETOP</v>
          </cell>
          <cell r="C34" t="str">
            <v>REMOÇÃO DE CONDUTOR DE CHAPA GALVANIZADA OU PVC, INCLUSIVE AFASTAMENTO</v>
          </cell>
          <cell r="D34" t="str">
            <v>m</v>
          </cell>
          <cell r="E34">
            <v>4.5999999999999996</v>
          </cell>
        </row>
        <row r="35">
          <cell r="A35" t="str">
            <v>ED-48506</v>
          </cell>
          <cell r="B35" t="str">
            <v>SETOP</v>
          </cell>
          <cell r="C35" t="str">
            <v>REMOÇÃO DE RUFO DE CHAPA GALVANIZADA, INCLUSIVE AFASTAMENTO</v>
          </cell>
          <cell r="D35" t="str">
            <v>m</v>
          </cell>
          <cell r="E35">
            <v>5.15</v>
          </cell>
        </row>
        <row r="36">
          <cell r="A36" t="str">
            <v>ED-48513</v>
          </cell>
          <cell r="B36" t="str">
            <v>SETOP</v>
          </cell>
          <cell r="C36" t="str">
            <v>REMOÇÃO DE TELHA CERÂMICA COLONIAL OU FRANCESA, INCLUSIVE AFASTAMENTO E EMPILHAMENTO</v>
          </cell>
          <cell r="D36" t="str">
            <v>m2</v>
          </cell>
          <cell r="E36">
            <v>11.06</v>
          </cell>
        </row>
        <row r="37">
          <cell r="A37" t="str">
            <v>ED-48514</v>
          </cell>
          <cell r="B37" t="str">
            <v>SETOP</v>
          </cell>
          <cell r="C37" t="str">
            <v>REMOÇÃO DE TELHA CERÂMICA COLONIAL OU FRANCESA PARA REAPROVEITAMENTO, INCLUSIVE AFASTAMENTO E EMPILHAMENTO</v>
          </cell>
          <cell r="D37" t="str">
            <v>m2</v>
          </cell>
          <cell r="E37">
            <v>18.440000000000001</v>
          </cell>
        </row>
        <row r="38">
          <cell r="A38" t="str">
            <v>ED-48509</v>
          </cell>
          <cell r="B38" t="str">
            <v>SETOP</v>
          </cell>
          <cell r="C38" t="str">
            <v>REMOÇÃO DE TELHA METÁLICA OU PVC, INCLUSIVE AFASTAMENTO E EMPILHAMENTO</v>
          </cell>
          <cell r="D38" t="str">
            <v>m2</v>
          </cell>
          <cell r="E38">
            <v>6.01</v>
          </cell>
        </row>
        <row r="39">
          <cell r="A39" t="str">
            <v>ED-48511</v>
          </cell>
          <cell r="B39" t="str">
            <v>SETOP</v>
          </cell>
          <cell r="C39" t="str">
            <v>REMOÇÃO DE TELHA ONDULADA DE FIBROCIMENTO, INCLUSIVE AFASTAMENTO E EMPILHAMENTO</v>
          </cell>
          <cell r="D39" t="str">
            <v>m2</v>
          </cell>
          <cell r="E39">
            <v>10.14</v>
          </cell>
        </row>
        <row r="40">
          <cell r="A40" t="str">
            <v>ED-48512</v>
          </cell>
          <cell r="B40" t="str">
            <v>SETOP</v>
          </cell>
          <cell r="C40" t="str">
            <v>REMOÇÃO DE TELHA ONDULADA FIBROCIMENTO PARA REAPROVEITAMENTO</v>
          </cell>
          <cell r="D40" t="str">
            <v>m2</v>
          </cell>
          <cell r="E40">
            <v>11.98</v>
          </cell>
        </row>
        <row r="41">
          <cell r="A41" t="str">
            <v>ED-48510</v>
          </cell>
          <cell r="B41" t="str">
            <v>SETOP</v>
          </cell>
          <cell r="C41" t="str">
            <v>REMOÇÃO DE TELHA TIPO CALHA DE FIBROCIMENTO, INCLUSIVE AFASTAMENTO E EMPILHAMENTO</v>
          </cell>
          <cell r="D41" t="str">
            <v>m2</v>
          </cell>
          <cell r="E41">
            <v>11.06</v>
          </cell>
        </row>
        <row r="42">
          <cell r="A42">
            <v>8707</v>
          </cell>
          <cell r="B42" t="str">
            <v>SETOP</v>
          </cell>
          <cell r="C42" t="str">
            <v>REMOÇÃO DE INSTALAÇÃO</v>
          </cell>
        </row>
        <row r="43">
          <cell r="A43" t="str">
            <v>ED-48499</v>
          </cell>
          <cell r="B43" t="str">
            <v>SETOP</v>
          </cell>
          <cell r="C43" t="str">
            <v>DESMONTAGEM E RETIRADA DE REDES DE DUTOS DE AR CONDICIONADO</v>
          </cell>
          <cell r="D43" t="str">
            <v>m</v>
          </cell>
          <cell r="E43">
            <v>7.37</v>
          </cell>
        </row>
        <row r="44">
          <cell r="A44" t="str">
            <v>ED-48466</v>
          </cell>
          <cell r="B44" t="str">
            <v>SETOP</v>
          </cell>
          <cell r="C44" t="str">
            <v>REMOÇÃO DE INTERFONE</v>
          </cell>
          <cell r="D44" t="str">
            <v>U</v>
          </cell>
          <cell r="E44">
            <v>38.82</v>
          </cell>
        </row>
        <row r="45">
          <cell r="A45" t="str">
            <v>ED-48468</v>
          </cell>
          <cell r="B45" t="str">
            <v>SETOP</v>
          </cell>
          <cell r="C45" t="str">
            <v>REMOÇÃO DE LUMINÁRIA FLUORESCENTE</v>
          </cell>
          <cell r="D45" t="str">
            <v>U</v>
          </cell>
          <cell r="E45">
            <v>15.52</v>
          </cell>
        </row>
        <row r="46">
          <cell r="A46" t="str">
            <v>ED-48469</v>
          </cell>
          <cell r="B46" t="str">
            <v>SETOP</v>
          </cell>
          <cell r="C46" t="str">
            <v>REMOÇÃO DE LUMINÁRIA INCANDESCENTE</v>
          </cell>
          <cell r="D46" t="str">
            <v>U</v>
          </cell>
          <cell r="E46">
            <v>9.6999999999999993</v>
          </cell>
        </row>
        <row r="47">
          <cell r="A47" t="str">
            <v>ED-48515</v>
          </cell>
          <cell r="B47" t="str">
            <v>SETOP</v>
          </cell>
          <cell r="C47" t="str">
            <v>RETIRADA DE TUBULAÇÕES EMBUTIDAS DAS REDE DE ÁGUA, ELÉTRICA, GASES, ETC.</v>
          </cell>
          <cell r="D47" t="str">
            <v>m</v>
          </cell>
          <cell r="E47">
            <v>13.49</v>
          </cell>
        </row>
        <row r="48">
          <cell r="A48" t="str">
            <v>ED-48500</v>
          </cell>
          <cell r="B48" t="str">
            <v>SETOP</v>
          </cell>
          <cell r="C48" t="str">
            <v>RETIRADA DE TUBULAÇÕES EMBUTIDAS DE REDE DE ÁGUA, ELÉTRICA, GASES ETC., INCLUSIVE CORTES E DESVIOS</v>
          </cell>
          <cell r="D48" t="str">
            <v>m</v>
          </cell>
          <cell r="E48">
            <v>13.49</v>
          </cell>
        </row>
        <row r="49">
          <cell r="A49">
            <v>8708</v>
          </cell>
          <cell r="B49" t="str">
            <v>SETOP</v>
          </cell>
          <cell r="C49" t="str">
            <v>DEMOLIÇÃO DE FORRO</v>
          </cell>
        </row>
        <row r="50">
          <cell r="A50" t="str">
            <v>ED-48463</v>
          </cell>
          <cell r="B50" t="str">
            <v>SETOP</v>
          </cell>
          <cell r="C50" t="str">
            <v>DEMOLIÇÃO DE FORRO DE GESSO INCLUSIVE AFASTAMENTO E EMPILHAMENTO</v>
          </cell>
          <cell r="D50" t="str">
            <v>m2</v>
          </cell>
          <cell r="E50">
            <v>15.67</v>
          </cell>
        </row>
        <row r="51">
          <cell r="A51" t="str">
            <v>ED-48462</v>
          </cell>
          <cell r="B51" t="str">
            <v>SETOP</v>
          </cell>
          <cell r="C51" t="str">
            <v>DEMOLIÇÃO DE FORRO DE PERFIS EXCLUSIVE ESTRUTURA DE SUSTENTAÇÃO COM AFASTAMENTO E EMPILHAMENTO</v>
          </cell>
          <cell r="D51" t="str">
            <v>m2</v>
          </cell>
          <cell r="E51">
            <v>16.59</v>
          </cell>
        </row>
        <row r="52">
          <cell r="A52" t="str">
            <v>ED-48461</v>
          </cell>
          <cell r="B52" t="str">
            <v>SETOP</v>
          </cell>
          <cell r="C52" t="str">
            <v>DEMOLIÇÃO DE FORRO DE PERFIS INCLUSIVE ESTRUTURA DE SUSTENTAÇÃO COM AFASTAMENTO E EMPILHAMENTO</v>
          </cell>
          <cell r="D52" t="str">
            <v>m2</v>
          </cell>
          <cell r="E52">
            <v>28.39</v>
          </cell>
        </row>
        <row r="53">
          <cell r="A53" t="str">
            <v>ED-48460</v>
          </cell>
          <cell r="B53" t="str">
            <v>SETOP</v>
          </cell>
          <cell r="C53" t="str">
            <v>DEMOLIÇÃO DE FORRO DE PLACAS EXCLUSIVE BARROTEAMENTO COM AFASTAMENTO E EMPILHAMENTO</v>
          </cell>
          <cell r="D53" t="str">
            <v>m2</v>
          </cell>
          <cell r="E53">
            <v>9.2100000000000009</v>
          </cell>
        </row>
        <row r="54">
          <cell r="A54" t="str">
            <v>ED-48459</v>
          </cell>
          <cell r="B54" t="str">
            <v>SETOP</v>
          </cell>
          <cell r="C54" t="str">
            <v>DEMOLIÇÃO DE FORRO DE PLACAS INCLUSIVE BARROTEAMENTO COM AFASTAMENTO E EMPILHAMENTO</v>
          </cell>
          <cell r="D54" t="str">
            <v>m2</v>
          </cell>
          <cell r="E54">
            <v>16.59</v>
          </cell>
        </row>
        <row r="55">
          <cell r="A55" t="str">
            <v>ED-48464</v>
          </cell>
          <cell r="B55" t="str">
            <v>SETOP</v>
          </cell>
          <cell r="C55" t="str">
            <v>DEMOLIÇÃO DE FORRO DE TABUAS DE PINHO INCLUSIVE AFASTAMENTO E EMPILHAMENTO</v>
          </cell>
          <cell r="D55" t="str">
            <v>m2</v>
          </cell>
          <cell r="E55">
            <v>16.59</v>
          </cell>
        </row>
        <row r="56">
          <cell r="A56">
            <v>8710</v>
          </cell>
          <cell r="B56" t="str">
            <v>SETOP</v>
          </cell>
          <cell r="C56" t="str">
            <v>DEMOLIÇÃO DE ESQUADRIA</v>
          </cell>
        </row>
        <row r="57">
          <cell r="A57" t="str">
            <v>ED-48496</v>
          </cell>
          <cell r="B57" t="str">
            <v>SETOP</v>
          </cell>
          <cell r="C57" t="str">
            <v>REMOÇÃO DE ALIZAR, INCLUSIVE AFASTAMENTO E EMPILHAMENTO</v>
          </cell>
          <cell r="D57" t="str">
            <v>cj</v>
          </cell>
          <cell r="E57">
            <v>2.69</v>
          </cell>
        </row>
        <row r="58">
          <cell r="A58" t="str">
            <v>ED-48458</v>
          </cell>
          <cell r="B58" t="str">
            <v>SETOP</v>
          </cell>
          <cell r="C58" t="str">
            <v>REMOÇÃO DE FERRAGENS (DOBRADIÇAS, FECHADURAS, MAÇANETAS)</v>
          </cell>
          <cell r="D58" t="str">
            <v>U</v>
          </cell>
          <cell r="E58">
            <v>13.19</v>
          </cell>
        </row>
        <row r="59">
          <cell r="A59" t="str">
            <v>ED-48494</v>
          </cell>
          <cell r="B59" t="str">
            <v>SETOP</v>
          </cell>
          <cell r="C59" t="str">
            <v>REMOÇÃO DE FOLHA DE PORTA OU JANELA, INCLUSIVE AFASTAMENTO E EMPILHAMENTO</v>
          </cell>
          <cell r="D59" t="str">
            <v>m2</v>
          </cell>
          <cell r="E59">
            <v>7.37</v>
          </cell>
        </row>
        <row r="60">
          <cell r="A60" t="str">
            <v>ED-48495</v>
          </cell>
          <cell r="B60" t="str">
            <v>SETOP</v>
          </cell>
          <cell r="C60" t="str">
            <v>REMOÇÃO DE MARCO, INCLUSIVE AFASTAMENTO E EMPILHAMENTO</v>
          </cell>
          <cell r="D60" t="str">
            <v>U</v>
          </cell>
          <cell r="E60">
            <v>12.7</v>
          </cell>
        </row>
        <row r="61">
          <cell r="A61" t="str">
            <v>ED-48493</v>
          </cell>
          <cell r="B61" t="str">
            <v>SETOP</v>
          </cell>
          <cell r="C61" t="str">
            <v>REMOÇÃO DE PORTA OU JANELA INCLUSIVE MARCO E ALIZAR, INCLUSIVE AFASTAMENTO E EMPILHAMENTO</v>
          </cell>
          <cell r="D61" t="str">
            <v>m2</v>
          </cell>
          <cell r="E61">
            <v>11.06</v>
          </cell>
        </row>
        <row r="62">
          <cell r="A62" t="str">
            <v>ED-48497</v>
          </cell>
          <cell r="B62" t="str">
            <v>SETOP</v>
          </cell>
          <cell r="C62" t="str">
            <v>REMOÇÃO DE PORTA OU JANELA METÁLICA, INCLUSIVE AFASTAMENTO</v>
          </cell>
          <cell r="D62" t="str">
            <v>m2</v>
          </cell>
          <cell r="E62">
            <v>15.67</v>
          </cell>
        </row>
        <row r="63">
          <cell r="A63">
            <v>8711</v>
          </cell>
          <cell r="B63" t="str">
            <v>SETOP</v>
          </cell>
          <cell r="C63" t="str">
            <v>DEMOLIÇÃO DE IMPERMEABILIZAÇÃO</v>
          </cell>
        </row>
        <row r="64">
          <cell r="A64" t="str">
            <v>ED-48465</v>
          </cell>
          <cell r="B64" t="str">
            <v>SETOP</v>
          </cell>
          <cell r="C64" t="str">
            <v>REMOÇÃO DE IMPERMEABILIZAÇÃO E PROTEÇÃO MECÂNICA</v>
          </cell>
          <cell r="D64" t="str">
            <v>m2</v>
          </cell>
          <cell r="E64">
            <v>37.729999999999997</v>
          </cell>
        </row>
        <row r="65">
          <cell r="A65">
            <v>8712</v>
          </cell>
          <cell r="B65" t="str">
            <v>SETOP</v>
          </cell>
          <cell r="C65" t="str">
            <v>DEMOLIÇÃO DE LOUÇA E ACESSÓRIOS</v>
          </cell>
        </row>
        <row r="66">
          <cell r="A66" t="str">
            <v>ED-48467</v>
          </cell>
          <cell r="B66" t="str">
            <v>SETOP</v>
          </cell>
          <cell r="C66" t="str">
            <v>REMOÇÃO DE LOUÇAS (LAVATÓRIO, BANHEIRA, PIA, VASO SANITÁRIO, TANQUE)</v>
          </cell>
          <cell r="D66" t="str">
            <v>U</v>
          </cell>
          <cell r="E66">
            <v>60.74</v>
          </cell>
        </row>
        <row r="67">
          <cell r="A67" t="str">
            <v>ED-48470</v>
          </cell>
          <cell r="B67" t="str">
            <v>SETOP</v>
          </cell>
          <cell r="C67" t="str">
            <v>REMOÇÃO DE METAIS COMUNS (CONDUÍTE, SIFÃO, REGISTRO, TORNEIRAS)</v>
          </cell>
          <cell r="D67" t="str">
            <v>U</v>
          </cell>
          <cell r="E67">
            <v>14.02</v>
          </cell>
        </row>
        <row r="68">
          <cell r="A68" t="str">
            <v>ED-48471</v>
          </cell>
          <cell r="B68" t="str">
            <v>SETOP</v>
          </cell>
          <cell r="C68" t="str">
            <v>REMOÇÃO DE METAIS ESPECIAIS (VÁLVULA DE DESCARGA, CAIXA SILENCIOSA)</v>
          </cell>
          <cell r="D68" t="str">
            <v>U</v>
          </cell>
          <cell r="E68">
            <v>14.72</v>
          </cell>
        </row>
        <row r="69">
          <cell r="A69">
            <v>8713</v>
          </cell>
          <cell r="B69" t="str">
            <v>SETOP</v>
          </cell>
          <cell r="C69" t="str">
            <v>DEMOLIÇÃO DE DIVISÓRIA E BANCADA</v>
          </cell>
        </row>
        <row r="70">
          <cell r="A70" t="str">
            <v>ED-48452</v>
          </cell>
          <cell r="B70" t="str">
            <v>SETOP</v>
          </cell>
          <cell r="C70" t="str">
            <v>DEMOLIÇÃO DE DIVISÓRIA DE ELEMENTOS VAZADOS (COBOGÓ, ETC ), INCLUSIVE AFASTAMENTO</v>
          </cell>
          <cell r="D70" t="str">
            <v>m2</v>
          </cell>
          <cell r="E70">
            <v>14.74</v>
          </cell>
        </row>
        <row r="71">
          <cell r="A71" t="str">
            <v>ED-48453</v>
          </cell>
          <cell r="B71" t="str">
            <v>SETOP</v>
          </cell>
          <cell r="C71" t="str">
            <v>DEMOLIÇÃO DE DIVISÓRIA DE LAMINADO, INCLUSIVE AFASTAMENTO</v>
          </cell>
          <cell r="D71" t="str">
            <v>m2</v>
          </cell>
          <cell r="E71">
            <v>18.440000000000001</v>
          </cell>
        </row>
        <row r="72">
          <cell r="A72" t="str">
            <v>ED-8024</v>
          </cell>
          <cell r="B72" t="str">
            <v>SETOP</v>
          </cell>
          <cell r="C72" t="str">
            <v>DEMOLIÇÃO DE DIVISÓRIA DE MADEIRA, INCLUSIVE AFASTAMENTO</v>
          </cell>
          <cell r="D72" t="str">
            <v>m2</v>
          </cell>
          <cell r="E72">
            <v>18.440000000000001</v>
          </cell>
        </row>
        <row r="73">
          <cell r="A73" t="str">
            <v>ED-48450</v>
          </cell>
          <cell r="B73" t="str">
            <v>SETOP</v>
          </cell>
          <cell r="C73" t="str">
            <v>DEMOLIÇÃO DE DIVISÓRIA DE PEDRAS (MÁRMORE, GRANITO, ARDÓSIA, MARMORITE), INCLUSIVE AFASTAMENTO</v>
          </cell>
          <cell r="D73" t="str">
            <v>m2</v>
          </cell>
          <cell r="E73">
            <v>42.43</v>
          </cell>
        </row>
        <row r="74">
          <cell r="A74" t="str">
            <v>ED-48437</v>
          </cell>
          <cell r="B74" t="str">
            <v>SETOP</v>
          </cell>
          <cell r="C74" t="str">
            <v>REMOÇÃO DE BANCADA DE PEDRA (MÁRMORE, GRANITO, ARDÓSIA, MARMORITE, ETC.)</v>
          </cell>
          <cell r="D74" t="str">
            <v>m2</v>
          </cell>
          <cell r="E74">
            <v>42.43</v>
          </cell>
        </row>
        <row r="75">
          <cell r="A75">
            <v>8714</v>
          </cell>
          <cell r="B75" t="str">
            <v>SETOP</v>
          </cell>
          <cell r="C75" t="str">
            <v>DEMOLIÇÃO DE ALVENARIA</v>
          </cell>
        </row>
        <row r="76">
          <cell r="A76" t="str">
            <v>ED-48436</v>
          </cell>
          <cell r="B76" t="str">
            <v>SETOP</v>
          </cell>
          <cell r="C76" t="str">
            <v>DEMOLIÇÃO DE ALVENARIA DE TIJOLO CERÂMICO SEM APROVEITAMENTO DO MATERIAL, INCLUSIVE AFASTAMENTO</v>
          </cell>
          <cell r="D76" t="str">
            <v>m3</v>
          </cell>
          <cell r="E76">
            <v>110.68</v>
          </cell>
        </row>
        <row r="77">
          <cell r="A77" t="str">
            <v>ED-48435</v>
          </cell>
          <cell r="B77" t="str">
            <v>SETOP</v>
          </cell>
          <cell r="C77" t="str">
            <v>DEMOLIÇÃO DE ALVENARIA DE TIJOLO E BLOCO SEM APROVEITAMENTO DO MATERIAL, INCLUSIVE AFASTAMENTO</v>
          </cell>
          <cell r="D77" t="str">
            <v>m3</v>
          </cell>
          <cell r="E77">
            <v>101.45</v>
          </cell>
        </row>
        <row r="78">
          <cell r="A78" t="str">
            <v>ED-48447</v>
          </cell>
          <cell r="B78" t="str">
            <v>SETOP</v>
          </cell>
          <cell r="C78" t="str">
            <v>DEMOLIÇÃO DE CONSTRUÇÃO EM ALVENARIAS</v>
          </cell>
          <cell r="D78" t="str">
            <v>m2</v>
          </cell>
          <cell r="E78">
            <v>125.33</v>
          </cell>
        </row>
        <row r="79">
          <cell r="A79">
            <v>8715</v>
          </cell>
          <cell r="B79" t="str">
            <v>SETOP</v>
          </cell>
          <cell r="C79" t="str">
            <v>DEMOLIÇÃO DE CONCRETO</v>
          </cell>
        </row>
        <row r="80">
          <cell r="A80" t="str">
            <v>ED-48443</v>
          </cell>
          <cell r="B80" t="str">
            <v>SETOP</v>
          </cell>
          <cell r="C80" t="str">
            <v>DEMOLIÇÃO DE CONCRETO ARMADO - COM EQUIPAMENTO ELÉTRICO, INCLUSIVE AFASTAMENTO</v>
          </cell>
          <cell r="D80" t="str">
            <v>m3</v>
          </cell>
          <cell r="E80">
            <v>65.81</v>
          </cell>
        </row>
        <row r="81">
          <cell r="A81" t="str">
            <v>ED-48445</v>
          </cell>
          <cell r="B81" t="str">
            <v>SETOP</v>
          </cell>
          <cell r="C81" t="str">
            <v>DEMOLIÇÃO DE CONCRETO ARMADO - COM EQUIPAMENTO PNEUMÁTICO, INCLUSIVE AFASTAMENTO</v>
          </cell>
          <cell r="D81" t="str">
            <v>m3</v>
          </cell>
          <cell r="E81">
            <v>155.22999999999999</v>
          </cell>
        </row>
        <row r="82">
          <cell r="A82" t="str">
            <v>ED-48441</v>
          </cell>
          <cell r="B82" t="str">
            <v>SETOP</v>
          </cell>
          <cell r="C82" t="str">
            <v>DEMOLIÇÃO DE CONCRETO ARMADO-MANUAL, INCLUSIVE AFASTAMENTO</v>
          </cell>
          <cell r="D82" t="str">
            <v>m3</v>
          </cell>
          <cell r="E82">
            <v>295.14999999999998</v>
          </cell>
        </row>
        <row r="83">
          <cell r="A83" t="str">
            <v>ED-48442</v>
          </cell>
          <cell r="B83" t="str">
            <v>SETOP</v>
          </cell>
          <cell r="C83" t="str">
            <v>DEMOLIÇÃO DE CONCRETO SIMPLES - COM EQUIPAMENTO ELÉTRICO, INCLUSIVE AFASTAMENTO</v>
          </cell>
          <cell r="D83" t="str">
            <v>m3</v>
          </cell>
          <cell r="E83">
            <v>39.61</v>
          </cell>
        </row>
        <row r="84">
          <cell r="A84" t="str">
            <v>ED-48444</v>
          </cell>
          <cell r="B84" t="str">
            <v>SETOP</v>
          </cell>
          <cell r="C84" t="str">
            <v>DEMOLIÇÃO DE CONCRETO SIMPLES - COM EQUIPAMENTO PNEUMÁTICO, INCLUSIVE AFASTAMENTO</v>
          </cell>
          <cell r="D84" t="str">
            <v>m3</v>
          </cell>
          <cell r="E84">
            <v>85.88</v>
          </cell>
        </row>
        <row r="85">
          <cell r="A85" t="str">
            <v>ED-48440</v>
          </cell>
          <cell r="B85" t="str">
            <v>SETOP</v>
          </cell>
          <cell r="C85" t="str">
            <v>DEMOLIÇÃO DE CONCRETO SIMPLES-MANUAL, INCLUSIVE AFASTAMENTO</v>
          </cell>
          <cell r="D85" t="str">
            <v>m3</v>
          </cell>
          <cell r="E85">
            <v>239.81</v>
          </cell>
        </row>
        <row r="86">
          <cell r="A86">
            <v>8716</v>
          </cell>
          <cell r="B86" t="str">
            <v>SETOP</v>
          </cell>
          <cell r="C86" t="str">
            <v>DEMOLIÇÃO DE PADRÃO CONCESSIONÁRIA</v>
          </cell>
        </row>
        <row r="87">
          <cell r="A87" t="str">
            <v>ED-48474</v>
          </cell>
          <cell r="B87" t="str">
            <v>SETOP</v>
          </cell>
          <cell r="C87" t="str">
            <v>REMOÇÃO DE PADRÃO DA CEMIG</v>
          </cell>
          <cell r="D87" t="str">
            <v>U</v>
          </cell>
          <cell r="E87">
            <v>97.04</v>
          </cell>
        </row>
        <row r="88">
          <cell r="A88" t="str">
            <v>ED-48475</v>
          </cell>
          <cell r="B88" t="str">
            <v>SETOP</v>
          </cell>
          <cell r="C88" t="str">
            <v>REMOÇÃO DE PADRÃO DA COPASA</v>
          </cell>
          <cell r="D88" t="str">
            <v>U</v>
          </cell>
          <cell r="E88">
            <v>75.94</v>
          </cell>
        </row>
        <row r="89">
          <cell r="A89">
            <v>8717</v>
          </cell>
          <cell r="B89" t="str">
            <v>SETOP</v>
          </cell>
          <cell r="C89" t="str">
            <v>DEMOLIÇÃO DE PAVIMENTAÇÃO</v>
          </cell>
        </row>
        <row r="90">
          <cell r="A90" t="str">
            <v>ED-48488</v>
          </cell>
          <cell r="B90" t="str">
            <v>SETOP</v>
          </cell>
          <cell r="C90" t="str">
            <v>DEMOLIÇÃO DE CALÇADA PORTUGUESA, INCLUSIVE AFASTAMENTO</v>
          </cell>
          <cell r="D90" t="str">
            <v>m2</v>
          </cell>
          <cell r="E90">
            <v>16.59</v>
          </cell>
        </row>
        <row r="91">
          <cell r="A91" t="str">
            <v>ED-48489</v>
          </cell>
          <cell r="B91" t="str">
            <v>SETOP</v>
          </cell>
          <cell r="C91" t="str">
            <v>DEMOLIÇÃO DE PASSEIO OU LAJE DE CONCRETO COM EQUIPAMENTO, INCLUSIVE AFASTAMENTO</v>
          </cell>
          <cell r="D91" t="str">
            <v>m2</v>
          </cell>
          <cell r="E91">
            <v>14.11</v>
          </cell>
        </row>
        <row r="92">
          <cell r="A92" t="str">
            <v>ED-48486</v>
          </cell>
          <cell r="B92" t="str">
            <v>SETOP</v>
          </cell>
          <cell r="C92" t="str">
            <v>DEMOLIÇÃO DE PASSEIO OU LAJE DE CONCRETO COM EQUIPAMENTO PNEUMÁTICO, INCLUSIVE AFASTAMENTO</v>
          </cell>
          <cell r="D92" t="str">
            <v>m2</v>
          </cell>
          <cell r="E92">
            <v>8</v>
          </cell>
        </row>
        <row r="93">
          <cell r="A93" t="str">
            <v>ED-48487</v>
          </cell>
          <cell r="B93" t="str">
            <v>SETOP</v>
          </cell>
          <cell r="C93" t="str">
            <v>DEMOLIÇÃO DE PASSEIO OU LAJE DE CONCRETO MANUALMENTE, INCLUSIVE AFASTAMENTO</v>
          </cell>
          <cell r="D93" t="str">
            <v>m2</v>
          </cell>
          <cell r="E93">
            <v>25.82</v>
          </cell>
        </row>
        <row r="94">
          <cell r="A94" t="str">
            <v>ED-48476</v>
          </cell>
          <cell r="B94" t="str">
            <v>SETOP</v>
          </cell>
          <cell r="C94" t="str">
            <v>DEMOLIÇÃO DE PAVIMENTAÇÃO COM PRÉ-MOLDADO DE CONCRETO</v>
          </cell>
          <cell r="D94" t="str">
            <v>m2</v>
          </cell>
          <cell r="E94">
            <v>12.9</v>
          </cell>
        </row>
        <row r="95">
          <cell r="A95" t="str">
            <v>ED-48491</v>
          </cell>
          <cell r="B95" t="str">
            <v>SETOP</v>
          </cell>
          <cell r="C95" t="str">
            <v>DEMOLIÇÃO DE PAVIMENTO PARALELEPÍPEDO REJUNTADOS COM AREIA INCLUSIVE AFASTAMENTO E EMPILHAMENTO</v>
          </cell>
          <cell r="D95" t="str">
            <v>m2</v>
          </cell>
          <cell r="E95">
            <v>12.9</v>
          </cell>
        </row>
        <row r="96">
          <cell r="A96" t="str">
            <v>ED-48492</v>
          </cell>
          <cell r="B96" t="str">
            <v>SETOP</v>
          </cell>
          <cell r="C96" t="str">
            <v>DEMOLIÇÃO DE REVESTIMENTO ASFÁLTICO COM EQUIPAMENTO PNEUMÁTICO, INCLUSIVE AFASTAMENTO</v>
          </cell>
          <cell r="D96" t="str">
            <v>m2</v>
          </cell>
          <cell r="E96">
            <v>8.69</v>
          </cell>
        </row>
        <row r="97">
          <cell r="A97" t="str">
            <v>ED-48507</v>
          </cell>
          <cell r="B97" t="str">
            <v>SETOP</v>
          </cell>
          <cell r="C97" t="str">
            <v>DEMOLIÇÃO DE SARJETA OU SARJETÃO DE CONCRETO</v>
          </cell>
          <cell r="D97" t="str">
            <v>m2</v>
          </cell>
          <cell r="E97">
            <v>14.74</v>
          </cell>
        </row>
        <row r="98">
          <cell r="A98" t="str">
            <v>ED-48490</v>
          </cell>
          <cell r="B98" t="str">
            <v>SETOP</v>
          </cell>
          <cell r="C98" t="str">
            <v>DEMOLIÇÃO MANUAL DE ALVENARIA POLIÉDRICA, INCLUSIVE AFASTAMENTO</v>
          </cell>
          <cell r="D98" t="str">
            <v>m2</v>
          </cell>
          <cell r="E98">
            <v>12.9</v>
          </cell>
        </row>
        <row r="99">
          <cell r="A99" t="str">
            <v>ED-48473</v>
          </cell>
          <cell r="B99" t="str">
            <v>SETOP</v>
          </cell>
          <cell r="C99" t="str">
            <v>REMOÇÃO DE MEIO-FIO DE PEDRA(GNAISSE, BASALTO, ETC.) INCLUSIVE CARGA</v>
          </cell>
          <cell r="D99" t="str">
            <v>m</v>
          </cell>
          <cell r="E99">
            <v>23.05</v>
          </cell>
        </row>
        <row r="100">
          <cell r="A100" t="str">
            <v>ED-48472</v>
          </cell>
          <cell r="B100" t="str">
            <v>SETOP</v>
          </cell>
          <cell r="C100" t="str">
            <v>REMOÇÃO DE MEIO-FIO PRÉ-MOLDADO DE CONCRETO INCLUSIVE CARGA</v>
          </cell>
          <cell r="D100" t="str">
            <v>m</v>
          </cell>
          <cell r="E100">
            <v>9.2100000000000009</v>
          </cell>
        </row>
        <row r="101">
          <cell r="A101">
            <v>8718</v>
          </cell>
          <cell r="B101" t="str">
            <v>SETOP</v>
          </cell>
          <cell r="C101" t="str">
            <v>DEMOLIÇÃO DE REVESTIMENTO</v>
          </cell>
        </row>
        <row r="102">
          <cell r="A102" t="str">
            <v>ED-48504</v>
          </cell>
          <cell r="B102" t="str">
            <v>SETOP</v>
          </cell>
          <cell r="C102" t="str">
            <v>DEMOLIÇÃO DE FÓRMICA, INCLUSIVE AFASTAMENTO</v>
          </cell>
          <cell r="D102" t="str">
            <v>m2</v>
          </cell>
          <cell r="E102">
            <v>11.06</v>
          </cell>
        </row>
        <row r="103">
          <cell r="A103" t="str">
            <v>ED-48501</v>
          </cell>
          <cell r="B103" t="str">
            <v>SETOP</v>
          </cell>
          <cell r="C103" t="str">
            <v>DEMOLIÇÃO DE REBOCO, COM ESPESSURA DE ATÉ 55MM, INCLUSIVE AFASTAMENTO</v>
          </cell>
          <cell r="D103" t="str">
            <v>m2</v>
          </cell>
          <cell r="E103">
            <v>12.9</v>
          </cell>
        </row>
        <row r="104">
          <cell r="A104" t="str">
            <v>ED-48502</v>
          </cell>
          <cell r="B104" t="str">
            <v>SETOP</v>
          </cell>
          <cell r="C104" t="str">
            <v>DEMOLIÇÃO DE REVESTIMENTO CERÂMICO, AZULEJO OU LADRILHO HIDRÁULICO INCLUSIVE AFASTAMENTO</v>
          </cell>
          <cell r="D104" t="str">
            <v>m2</v>
          </cell>
          <cell r="E104">
            <v>14.74</v>
          </cell>
        </row>
        <row r="105">
          <cell r="A105" t="str">
            <v>ED-48503</v>
          </cell>
          <cell r="B105" t="str">
            <v>SETOP</v>
          </cell>
          <cell r="C105" t="str">
            <v>DEMOLIÇÃO DE REVESTIMENTO DE PEDRA (MÁRMORE, GRANITO, ARDÓSIA, SÃO TOMÉ, ETC.), INCLUSIVE AFASTAMENTO</v>
          </cell>
          <cell r="D105" t="str">
            <v>m2</v>
          </cell>
          <cell r="E105">
            <v>22.13</v>
          </cell>
        </row>
        <row r="106">
          <cell r="A106" t="str">
            <v>ED-48478</v>
          </cell>
          <cell r="B106" t="str">
            <v>SETOP</v>
          </cell>
          <cell r="C106" t="str">
            <v>RETIRADA DE PEITORIL DE MÁRMORE OU GRANITO</v>
          </cell>
          <cell r="D106" t="str">
            <v>m</v>
          </cell>
          <cell r="E106">
            <v>6.48</v>
          </cell>
        </row>
        <row r="107">
          <cell r="A107">
            <v>8719</v>
          </cell>
          <cell r="B107" t="str">
            <v>SETOP</v>
          </cell>
          <cell r="C107" t="str">
            <v>DEMOLIÇÃO DE PISO</v>
          </cell>
        </row>
        <row r="108">
          <cell r="A108" t="str">
            <v>ED-48480</v>
          </cell>
          <cell r="B108" t="str">
            <v>SETOP</v>
          </cell>
          <cell r="C108" t="str">
            <v>DEMOLIÇÃO DE PISO CERÂMICO OU LADRILHO HIDRÁULICO, INCLUSIVE AFASTAMENTO</v>
          </cell>
          <cell r="D108" t="str">
            <v>m2</v>
          </cell>
          <cell r="E108">
            <v>13.08</v>
          </cell>
        </row>
        <row r="109">
          <cell r="A109" t="str">
            <v>ED-48479</v>
          </cell>
          <cell r="B109" t="str">
            <v>SETOP</v>
          </cell>
          <cell r="C109" t="str">
            <v>DEMOLIÇÃO DE PISO CIMENTADO OU CONTRAPISO DE ARGAMASSA ESPESSURA MÁXIMA DE 10CM, INCLUSIVE AFASTAMENTO</v>
          </cell>
          <cell r="D109" t="str">
            <v>m2</v>
          </cell>
          <cell r="E109">
            <v>14.74</v>
          </cell>
        </row>
        <row r="110">
          <cell r="A110" t="str">
            <v>ED-48483</v>
          </cell>
          <cell r="B110" t="str">
            <v>SETOP</v>
          </cell>
          <cell r="C110" t="str">
            <v>DEMOLIÇÃO DE PISO DE GRANILITE/MARMORITE, INCLUSIVE AFASTAMENTO</v>
          </cell>
          <cell r="D110" t="str">
            <v>m2</v>
          </cell>
          <cell r="E110">
            <v>19.600000000000001</v>
          </cell>
        </row>
        <row r="111">
          <cell r="A111" t="str">
            <v>ED-48481</v>
          </cell>
          <cell r="B111" t="str">
            <v>SETOP</v>
          </cell>
          <cell r="C111" t="str">
            <v>DEMOLIÇÃO DE PISO DE PEDRAS (MÁRMORE, GRANITO, ARDÓSIA, LAGOA SANTA, SÃO TOMÉ), INCLUSIVE AFASTAMENTO</v>
          </cell>
          <cell r="D111" t="str">
            <v>m2</v>
          </cell>
          <cell r="E111">
            <v>22.13</v>
          </cell>
        </row>
        <row r="112">
          <cell r="A112" t="str">
            <v>ED-48485</v>
          </cell>
          <cell r="B112" t="str">
            <v>SETOP</v>
          </cell>
          <cell r="C112" t="str">
            <v>DEMOLIÇÃO DE PISO DE TABUAS, INCLUSIVE AFASTAMENTO</v>
          </cell>
          <cell r="D112" t="str">
            <v>m2</v>
          </cell>
          <cell r="E112">
            <v>16.59</v>
          </cell>
        </row>
        <row r="113">
          <cell r="A113" t="str">
            <v>ED-48484</v>
          </cell>
          <cell r="B113" t="str">
            <v>SETOP</v>
          </cell>
          <cell r="C113" t="str">
            <v>DEMOLIÇÃO DE PISO DE TACO DE MADEIRA, INCLUSIVE AFASTAMENTO</v>
          </cell>
          <cell r="D113" t="str">
            <v>m2</v>
          </cell>
          <cell r="E113">
            <v>18.440000000000001</v>
          </cell>
        </row>
        <row r="114">
          <cell r="A114" t="str">
            <v>ED-48482</v>
          </cell>
          <cell r="B114" t="str">
            <v>SETOP</v>
          </cell>
          <cell r="C114" t="str">
            <v>DEMOLIÇÃO DE PISO VINÍLICO, INCLUSIVE AFASTAMENTO</v>
          </cell>
          <cell r="D114" t="str">
            <v>m2</v>
          </cell>
          <cell r="E114">
            <v>7.37</v>
          </cell>
        </row>
        <row r="115">
          <cell r="A115" t="str">
            <v>ED-48505</v>
          </cell>
          <cell r="B115" t="str">
            <v>SETOP</v>
          </cell>
          <cell r="C115" t="str">
            <v>DEMOLIÇÃO DE RODAPÉ EM GERAL, INCLUSIVE ARGAMASSA DE ASSENTAMENTO</v>
          </cell>
          <cell r="D115" t="str">
            <v>m</v>
          </cell>
          <cell r="E115">
            <v>2.2000000000000002</v>
          </cell>
        </row>
        <row r="116">
          <cell r="A116" t="str">
            <v>ED-48508</v>
          </cell>
          <cell r="B116" t="str">
            <v>SETOP</v>
          </cell>
          <cell r="C116" t="str">
            <v>RETIRADA DE SOLEIRA DE MÁRMORE OU GRANITO</v>
          </cell>
          <cell r="D116" t="str">
            <v>m</v>
          </cell>
          <cell r="E116">
            <v>6.97</v>
          </cell>
        </row>
        <row r="117">
          <cell r="A117">
            <v>8720</v>
          </cell>
          <cell r="B117" t="str">
            <v>SETOP</v>
          </cell>
          <cell r="C117" t="str">
            <v>REMOÇÃO DE CERCA E ALAMBRADO</v>
          </cell>
        </row>
        <row r="118">
          <cell r="A118" t="str">
            <v>ED-48434</v>
          </cell>
          <cell r="B118" t="str">
            <v>SETOP</v>
          </cell>
          <cell r="C118" t="str">
            <v>REMOÇÃO DE ALAMBRADO METÁLICO, COM REAPROVEITAMENTO, INCLUSIVE AFASTAMENTO</v>
          </cell>
          <cell r="D118" t="str">
            <v>m2</v>
          </cell>
          <cell r="E118">
            <v>11.06</v>
          </cell>
        </row>
        <row r="119">
          <cell r="A119" t="str">
            <v>ED-48439</v>
          </cell>
          <cell r="B119" t="str">
            <v>SETOP</v>
          </cell>
          <cell r="C119" t="str">
            <v>REMOÇÃO DE CERCA</v>
          </cell>
          <cell r="D119" t="str">
            <v>m2</v>
          </cell>
          <cell r="E119">
            <v>14.74</v>
          </cell>
        </row>
        <row r="120">
          <cell r="A120" t="str">
            <v>ED-48448</v>
          </cell>
          <cell r="B120" t="str">
            <v>SETOP</v>
          </cell>
          <cell r="C120" t="str">
            <v>REMOÇÃO DE CONCERTINA D = 450 MM, 610 MM OU 730 MM - COM POSSÍVEL REAPROVEITAMENTO</v>
          </cell>
          <cell r="D120" t="str">
            <v>m</v>
          </cell>
          <cell r="E120">
            <v>2.2599999999999998</v>
          </cell>
        </row>
        <row r="121">
          <cell r="A121" t="str">
            <v>ED-48449</v>
          </cell>
          <cell r="B121" t="str">
            <v>SETOP</v>
          </cell>
          <cell r="C121" t="str">
            <v>REMOÇÃO DE CONCERTINA D = 450 MM, 610 MM OU 730 MM - COM REAPROVEITAMENTO</v>
          </cell>
          <cell r="D121" t="str">
            <v>m</v>
          </cell>
          <cell r="E121">
            <v>2.2599999999999998</v>
          </cell>
        </row>
        <row r="122">
          <cell r="A122">
            <v>8721</v>
          </cell>
          <cell r="B122" t="str">
            <v>SETOP</v>
          </cell>
          <cell r="C122" t="str">
            <v>REMOÇÃO DE VIDRO</v>
          </cell>
        </row>
        <row r="123">
          <cell r="A123" t="str">
            <v>ED-48516</v>
          </cell>
          <cell r="B123" t="str">
            <v>SETOP</v>
          </cell>
          <cell r="C123" t="str">
            <v>RETIRADA DE VIDRO DE ESQUADRIAS, INCLUSIVE LIMPEZA DO ENCAIXE</v>
          </cell>
          <cell r="D123" t="str">
            <v>m2</v>
          </cell>
          <cell r="E123">
            <v>2.4300000000000002</v>
          </cell>
        </row>
        <row r="124">
          <cell r="A124">
            <v>8722</v>
          </cell>
          <cell r="B124" t="str">
            <v>SETOP</v>
          </cell>
          <cell r="C124" t="str">
            <v>REMOÇÃO DE ITEM ESCOLAR</v>
          </cell>
        </row>
        <row r="125">
          <cell r="A125" t="str">
            <v>ED-48498</v>
          </cell>
          <cell r="B125" t="str">
            <v>SETOP</v>
          </cell>
          <cell r="C125" t="str">
            <v>REMOÇÃO DE QUADRO NEGRO , INCLUSIVE AFASTAMENTO</v>
          </cell>
          <cell r="D125" t="str">
            <v>m2</v>
          </cell>
          <cell r="E125">
            <v>23.6</v>
          </cell>
        </row>
        <row r="126">
          <cell r="A126">
            <v>8664</v>
          </cell>
          <cell r="B126" t="str">
            <v>SETOP</v>
          </cell>
          <cell r="C126" t="str">
            <v>INSTALAÇÕES PROVISÓRIAS</v>
          </cell>
        </row>
        <row r="127">
          <cell r="A127">
            <v>8723</v>
          </cell>
          <cell r="B127" t="str">
            <v>SETOP</v>
          </cell>
          <cell r="C127" t="str">
            <v>PLACA DE OBRA</v>
          </cell>
        </row>
        <row r="128">
          <cell r="A128" t="str">
            <v>ED-16660</v>
          </cell>
          <cell r="B128" t="str">
            <v>SETOP</v>
          </cell>
          <cell r="C128" t="str">
            <v>FORNECIMENTO E COLOCAÇÃO DE PLACA DE OBRA EM CHAPA GALVANIZADA #26, ESP. 0,45 MM, PLOTADA COM ADESIVO VINÍLICO, AFIXADA COM REBITES 4,8X40 MM, EM ESTRUTURA METÁLICA DE METALON 20X20 MM, ESP. 1,25 MM, INCLUSIVE SUPORTE EM EUCALIPTO AUTOCLAVADO PINTADO COM TINTA PVA DUAS (2) DEMÃOS</v>
          </cell>
          <cell r="D128" t="str">
            <v>m2</v>
          </cell>
          <cell r="E128">
            <v>207.28</v>
          </cell>
        </row>
        <row r="129">
          <cell r="A129" t="str">
            <v>ED-50152</v>
          </cell>
          <cell r="B129" t="str">
            <v>SETOP</v>
          </cell>
          <cell r="C129" t="str">
            <v>FORNECIMENTO E COLOCAÇÃO DE PLACA DE OBRA EM CHAPA GALVANIZADA (3,00 X 1,5 0 M) - EM CHAPA GALVANIZADA 0,26 AFIXADAS COM REBITES 540 E PARAFUSOS 3/8, EM ESTRUTURA METÁLICA VIGA U 2" ENRIJECIDA COM METALON 20 X 20, SUPORTE EM EUCALIPTO AUTOCLAVADO PINTADAS</v>
          </cell>
          <cell r="D129" t="str">
            <v>U</v>
          </cell>
          <cell r="E129">
            <v>1224.69</v>
          </cell>
        </row>
        <row r="130">
          <cell r="A130" t="str">
            <v>ED-50153</v>
          </cell>
          <cell r="B130" t="str">
            <v>SETOP</v>
          </cell>
          <cell r="C130" t="str">
            <v>FORNECIMENTO E COLOCAÇÃO DE PLACA DE OBRA EM CHAPA GALVANIZADA (6,00 X 3,00 M) - EM CHAPA GALVANIZADA 0,26 AFIXADAS COM REBITES 540 E PARAFUSOS 3/8, EM ESTRUTURA METÁLICA VIGA U 2" ENRIJECIDA COM METALON 20 X 20, SUPORTE EM EUCALIPTO AUTOCLAVADO PINTADAS</v>
          </cell>
          <cell r="D130" t="str">
            <v>U</v>
          </cell>
          <cell r="E130">
            <v>2898.81</v>
          </cell>
        </row>
        <row r="131">
          <cell r="A131" t="str">
            <v>ED-50154</v>
          </cell>
          <cell r="B131" t="str">
            <v>SETOP</v>
          </cell>
          <cell r="C131" t="str">
            <v>FORNECIMENTO E COLOCAÇÃO DE PLACAS DE OBRAS EM CHAPA GALVANIZADA (4,00 X 2,00 M ) SÃO CONFECCIONADAS EM CHAPA GALVANIZADA 26. AS CHAPAS SERÃO AFIXADAS COM REBITES 410 E PARAFUSOS 3/8, EM UMA ESTRUTURA METÁLICA COM VIGA U 2" ENRIJECIDA E METALON 20MMX20MM,334</v>
          </cell>
          <cell r="D131" t="str">
            <v>U</v>
          </cell>
          <cell r="E131">
            <v>1768.2</v>
          </cell>
        </row>
        <row r="132">
          <cell r="A132">
            <v>8724</v>
          </cell>
          <cell r="B132" t="str">
            <v>SETOP</v>
          </cell>
          <cell r="C132" t="str">
            <v>INSTALAÇÃO PROVISÓRIA ÁGUA E ENERGIA</v>
          </cell>
        </row>
        <row r="133">
          <cell r="A133" t="str">
            <v>ED-50150</v>
          </cell>
          <cell r="B133" t="str">
            <v>SETOP</v>
          </cell>
          <cell r="C133" t="str">
            <v>LIGAÇÃO DE ÁGUA PROVISÓRIA PARA CANTEIRO,  INCLUSIVE HIDRÔMETRO E CAVALETE PARA MEDIÇÃO DE ÁGUA - ENTRADA PRINCIPAL, EM AÇO GALVANIZADO DN 20MM (1/2") - PADRÃO CONCESSIONÁRIA</v>
          </cell>
          <cell r="D133" t="str">
            <v>un</v>
          </cell>
          <cell r="E133">
            <v>350.13</v>
          </cell>
        </row>
        <row r="134">
          <cell r="A134" t="str">
            <v>ED-50151</v>
          </cell>
          <cell r="B134" t="str">
            <v>SETOP</v>
          </cell>
          <cell r="C134" t="str">
            <v>LIGAÇÃO PROVISÓRIA DE LUZ E FORÇA-PADRÃO PROVISÓRIO 30KVA</v>
          </cell>
          <cell r="D134" t="str">
            <v>U</v>
          </cell>
          <cell r="E134">
            <v>652.09</v>
          </cell>
        </row>
        <row r="135">
          <cell r="A135">
            <v>8725</v>
          </cell>
          <cell r="B135" t="str">
            <v>SETOP</v>
          </cell>
          <cell r="C135" t="str">
            <v>ESCRITÓRIO DE OBRA</v>
          </cell>
        </row>
        <row r="136">
          <cell r="A136" t="str">
            <v>ED-50125</v>
          </cell>
          <cell r="B136" t="str">
            <v>SETOP</v>
          </cell>
          <cell r="C136" t="str">
            <v>ÁREA COBERTA EM TELHA FIBROCIMENTO PARA BANCAS - PADRÃO DER-MG</v>
          </cell>
          <cell r="D136" t="str">
            <v>m2</v>
          </cell>
          <cell r="E136">
            <v>111.25</v>
          </cell>
        </row>
        <row r="137">
          <cell r="A137" t="str">
            <v>ED-50135</v>
          </cell>
          <cell r="B137" t="str">
            <v>SETOP</v>
          </cell>
          <cell r="C137" t="str">
            <v>BARRACÃO DE OBRA, EM CHAPA DE COMPENSADO RESINADO, INCLUSIVE  INSTALAÇÕES SANITÁRIAS E MOBILIÁRIO - PADRÃO DER-MG</v>
          </cell>
          <cell r="D137" t="str">
            <v>m2</v>
          </cell>
          <cell r="E137">
            <v>507.25</v>
          </cell>
        </row>
        <row r="138">
          <cell r="A138" t="str">
            <v>ED-50128</v>
          </cell>
          <cell r="B138" t="str">
            <v>SETOP</v>
          </cell>
          <cell r="C138" t="str">
            <v>BARRACÃO DE OBRA PARA DEPÓSITO E FERRAMENTARIA TIPO-I, ÁREA INTERNA 14,52M2, EM CHAPA DE COMPENSADO RESINADO, INCLUSIVE MOBILIÁRIO (OBRA DE PEQUENO PORTE, EFETIVO ATÉ 30 HOMENS), PADRÃO DER-MG</v>
          </cell>
          <cell r="D138" t="str">
            <v>un</v>
          </cell>
          <cell r="E138">
            <v>6820.33</v>
          </cell>
        </row>
        <row r="139">
          <cell r="A139" t="str">
            <v>ED-50129</v>
          </cell>
          <cell r="B139" t="str">
            <v>SETOP</v>
          </cell>
          <cell r="C139" t="str">
            <v>BARRACÃO DE OBRA PARA DEPÓSITO E FERRAMENTARIA TIPO-II, ÁREA INTERNA 25,41M2, EM CHAPA DE COMPENSADO RESINADO, INCLUSIVE MOBILIÁRIO (OBRA DE MÉDIO PORTE, EFETIVO DE 30 A 60 HOMENS), PADRÃO DER-MG</v>
          </cell>
          <cell r="D139" t="str">
            <v>un</v>
          </cell>
          <cell r="E139">
            <v>11227.18</v>
          </cell>
        </row>
        <row r="140">
          <cell r="A140" t="str">
            <v>ED-50148</v>
          </cell>
          <cell r="B140" t="str">
            <v>SETOP</v>
          </cell>
          <cell r="C140" t="str">
            <v>BARRACÃO DE OBRA PARA ESCRITÓRIO DA EMPREITEIRA TIPO-I, ÁREA INTERNA 18,15M2, EM CHAPA DE COMPENSADO RESINADO, INCLUSIVE MOBILIÁRIO (OBRA DE PEQUENO A MÉDIO PORTE, EFETIVO ATÉ 60 HOMENS) - PADRÃO DER-MG</v>
          </cell>
          <cell r="D140" t="str">
            <v>un</v>
          </cell>
          <cell r="E140">
            <v>8950.11</v>
          </cell>
        </row>
        <row r="141">
          <cell r="A141" t="str">
            <v>ED-50149</v>
          </cell>
          <cell r="B141" t="str">
            <v>SETOP</v>
          </cell>
          <cell r="C141" t="str">
            <v>BARRACÃO DE OBRA PARA ESCRITÓRIO DA EMPREITEIRA TIPO-II, ÁREA INTERNA 21,78M2, EM CHAPA DE COMPENSADO RESINADO, INCLUSIVE MOBILIÁRIO (OBRA DE GRANDE PORTE, EFETIVO ACIMA 60 HOMENS) - PADRÃO DER-MG</v>
          </cell>
          <cell r="D141" t="str">
            <v>un</v>
          </cell>
          <cell r="E141">
            <v>10353.51</v>
          </cell>
        </row>
        <row r="142">
          <cell r="A142" t="str">
            <v>ED-50146</v>
          </cell>
          <cell r="B142" t="str">
            <v>SETOP</v>
          </cell>
          <cell r="C142" t="str">
            <v>BARRACÃO DE OBRA PARA ESCRITÓRIO DA FISCALIZAÇÃO TIPO-I, ÁREA INTERNA 18,15M2, EM CHAPA DE COMPENSADO RESINADO, INCLUSIVE MOBILIÁRIO (OBRA DE PEQUENO A MÉDIO PORTE, EFETIVO ATÉ 60 HOMENS) - PADRÃO DER-MG</v>
          </cell>
          <cell r="D142" t="str">
            <v>un</v>
          </cell>
          <cell r="E142">
            <v>8893.98</v>
          </cell>
        </row>
        <row r="143">
          <cell r="A143" t="str">
            <v>ED-50147</v>
          </cell>
          <cell r="B143" t="str">
            <v>SETOP</v>
          </cell>
          <cell r="C143" t="str">
            <v>BARRACÃO DE OBRA PARA ESCRITÓRIO DA FISCALIZAÇÃO TIPO-II, ÁREA INTERNA 21,78M2, EM CHAPA DE COMPENSADO RESINADO, INCLUSIVE MOBILIÁRIO (OBRA DE GRANDE PORTE, EFETIVO ACIMA 60 HOMENS) - PADRÃO DER-MG</v>
          </cell>
          <cell r="D143" t="str">
            <v>un</v>
          </cell>
          <cell r="E143">
            <v>10297.379999999999</v>
          </cell>
        </row>
        <row r="144">
          <cell r="A144" t="str">
            <v>ED-50130</v>
          </cell>
          <cell r="B144" t="str">
            <v>SETOP</v>
          </cell>
          <cell r="C144" t="str">
            <v>BARRACÃO DE OBRA PARA INSTALAÇÃO SANITÁRIA TIPO-I, ÁREA INTERNA 14,52M2, EM CHAPA DE COMPENSADO RESINADO (OBRA DE PEQUENO PORTE, EFETIVO ATÉ 30 HOMENS), PADRÃO DER-MG</v>
          </cell>
          <cell r="D144" t="str">
            <v>un</v>
          </cell>
          <cell r="E144">
            <v>7697.97</v>
          </cell>
        </row>
        <row r="145">
          <cell r="A145" t="str">
            <v>ED-50131</v>
          </cell>
          <cell r="B145" t="str">
            <v>SETOP</v>
          </cell>
          <cell r="C145" t="str">
            <v>BARRACÃO DE OBRA PARA INSTALAÇÃO SANITÁRIA TIPO-II, ÁREA INTERNA 18,15M2, EM CHAPA DE COMPENSADO RESINADO (OBRA DE MÉDIO PORTE, EFETIVO DE 30 A 60 HOMENS), PADRÃO DER-MG</v>
          </cell>
          <cell r="D145" t="str">
            <v>un</v>
          </cell>
          <cell r="E145">
            <v>9859.66</v>
          </cell>
        </row>
        <row r="146">
          <cell r="A146" t="str">
            <v>ED-50132</v>
          </cell>
          <cell r="B146" t="str">
            <v>SETOP</v>
          </cell>
          <cell r="C146" t="str">
            <v>BARRACÃO DE OBRA PARA INSTALAÇÃO SANITÁRIA TIPO-III, ÁREA INTERNA 25,41M2, EM CHAPA DE COMPENSADO RESINADO (OBRA DE GRANDE PORTE, EFETIVO ACIMA DE 60 HOMENS), PADRÃO DER-MG</v>
          </cell>
          <cell r="D146" t="str">
            <v>un</v>
          </cell>
          <cell r="E146">
            <v>13881.93</v>
          </cell>
        </row>
        <row r="147">
          <cell r="A147" t="str">
            <v>ED-50133</v>
          </cell>
          <cell r="B147" t="str">
            <v>SETOP</v>
          </cell>
          <cell r="C147" t="str">
            <v>BARRACÃO DE OBRA PARA REFEITÓRIO TIPO-I, ÁREA INTERNA 18,15M2, EM CHAPA DE COMPENSADO RESINADO (OBRA DE MÉDIO PORTE, EFETIVO DE 30 A 60 HOMENS), PADRÃO DER-MG</v>
          </cell>
          <cell r="D147" t="str">
            <v>un</v>
          </cell>
          <cell r="E147">
            <v>8610.68</v>
          </cell>
        </row>
        <row r="148">
          <cell r="A148" t="str">
            <v>ED-50134</v>
          </cell>
          <cell r="B148" t="str">
            <v>SETOP</v>
          </cell>
          <cell r="C148" t="str">
            <v>BARRACÃO DE OBRA PARA REFEITÓRIO TIPO-II, ÁREA INTERNA 25,41M2, EM CHAPA DE COMPENSADO RESINADO (OBRA DE GRANDE PORTE, EFETIVO ACIMA DE 60 HOMENS), PADRÃO DER-MG</v>
          </cell>
          <cell r="D148" t="str">
            <v>un</v>
          </cell>
          <cell r="E148">
            <v>11619.65</v>
          </cell>
        </row>
        <row r="149">
          <cell r="A149" t="str">
            <v>ED-50126</v>
          </cell>
          <cell r="B149" t="str">
            <v>SETOP</v>
          </cell>
          <cell r="C149" t="str">
            <v>BARRACÃO DE OBRA PARA VESTIÁRIO TIPO-I, ÁREA INTERNA 25,41M2, EM CHAPA DE COMPENSADO RESINADO, INCLUSIVE MOBILIÁRIO (OBRA DE PEQUENO PORTE, EFETIVO ATÉ 30 HOMENS), PADRÃO DER-MG</v>
          </cell>
          <cell r="D149" t="str">
            <v>un</v>
          </cell>
          <cell r="E149">
            <v>11826.94</v>
          </cell>
        </row>
        <row r="150">
          <cell r="A150" t="str">
            <v>ED-50127</v>
          </cell>
          <cell r="B150" t="str">
            <v>SETOP</v>
          </cell>
          <cell r="C150" t="str">
            <v>BARRACÃO DE OBRA PARA VESTIÁRIO TIPO-II, ÁREA INTERNA 67,76M2, EM CHAPA DE COMPENSADO RESINADO, INCLUSIVE MOBILIÁRIO (OBRA DE MÉDIO PORTE, EFETIVO DE 30 A 60 HOMENS), PADRÃO DER-MG</v>
          </cell>
          <cell r="D150" t="str">
            <v>un</v>
          </cell>
          <cell r="E150">
            <v>22675.89</v>
          </cell>
        </row>
        <row r="151">
          <cell r="A151" t="str">
            <v>ED-16344</v>
          </cell>
          <cell r="B151" t="str">
            <v>SETOP</v>
          </cell>
          <cell r="C151" t="str">
            <v>INSTALAÇÃO PROVISÓRIA DE CHUVEIRO ELÉTRICO, TENSÃO 127V/220V, EM CONTAINER (VESTIÁRIO DE OBRA)</v>
          </cell>
          <cell r="D151" t="str">
            <v>un</v>
          </cell>
          <cell r="E151">
            <v>110.82</v>
          </cell>
        </row>
        <row r="152">
          <cell r="A152" t="str">
            <v>ED-16341</v>
          </cell>
          <cell r="B152" t="str">
            <v>SETOP</v>
          </cell>
          <cell r="C152" t="str">
            <v>LIGAÇÃO PROVISÓRIA DE ÁGUA E ESGOTO PARA CONTAINER (ESCRITÓRIO DE OBRA)</v>
          </cell>
          <cell r="D152" t="str">
            <v>un</v>
          </cell>
          <cell r="E152">
            <v>277.81</v>
          </cell>
        </row>
        <row r="153">
          <cell r="A153" t="str">
            <v>ED-16343</v>
          </cell>
          <cell r="B153" t="str">
            <v>SETOP</v>
          </cell>
          <cell r="C153" t="str">
            <v>LIGAÇÃO PROVISÓRIA DE ÁGUA E ESGOTO PARA CONTAINER (VESTIÁRIO DE OBRA), EXCLUSIVE CHUVEIRO ELÉTRICO</v>
          </cell>
          <cell r="D153" t="str">
            <v>un</v>
          </cell>
          <cell r="E153">
            <v>326.19</v>
          </cell>
        </row>
        <row r="154">
          <cell r="A154" t="str">
            <v>ED-16342</v>
          </cell>
          <cell r="B154" t="str">
            <v>SETOP</v>
          </cell>
          <cell r="C154" t="str">
            <v>LIGAÇÃO PROVISÓRIA DE ENERGIA ELÉTRICA PARA CONTAINER</v>
          </cell>
          <cell r="D154" t="str">
            <v>un</v>
          </cell>
          <cell r="E154">
            <v>312.5</v>
          </cell>
        </row>
        <row r="155">
          <cell r="A155" t="str">
            <v>ED-16356</v>
          </cell>
          <cell r="B155" t="str">
            <v>SETOP</v>
          </cell>
          <cell r="C155" t="str">
            <v>LIGAÇÕES PROVISÓRIAS PARA CONTAINER TIPO 1 (CORRESPONDENTE AO CÓDIGO ED-16348)</v>
          </cell>
          <cell r="D155" t="str">
            <v>un</v>
          </cell>
          <cell r="E155">
            <v>312.5</v>
          </cell>
        </row>
        <row r="156">
          <cell r="A156" t="str">
            <v>ED-16357</v>
          </cell>
          <cell r="B156" t="str">
            <v>SETOP</v>
          </cell>
          <cell r="C156" t="str">
            <v>LIGAÇÕES PROVISÓRIAS PARA CONTAINER TIPO 2 (CORRESPONDENTE AO CÓDIGO ED-16349)</v>
          </cell>
          <cell r="D156" t="str">
            <v>un</v>
          </cell>
          <cell r="E156">
            <v>590.30999999999995</v>
          </cell>
        </row>
        <row r="157">
          <cell r="A157" t="str">
            <v>ED-16358</v>
          </cell>
          <cell r="B157" t="str">
            <v>SETOP</v>
          </cell>
          <cell r="C157" t="str">
            <v>LIGAÇÕES PROVISÓRIAS PARA CONTAINER TIPO 3 (CORRESPONDENTE AO CÓDIGO ED-16350)</v>
          </cell>
          <cell r="D157" t="str">
            <v>un</v>
          </cell>
          <cell r="E157">
            <v>312.5</v>
          </cell>
        </row>
        <row r="158">
          <cell r="A158" t="str">
            <v>ED-16359</v>
          </cell>
          <cell r="B158" t="str">
            <v>SETOP</v>
          </cell>
          <cell r="C158" t="str">
            <v>LIGAÇÕES PROVISÓRIAS PARA CONTAINER TIPO 4 (CORRESPONDENTE AO CÓDIGO ED-16351)</v>
          </cell>
          <cell r="D158" t="str">
            <v>un</v>
          </cell>
          <cell r="E158">
            <v>312.5</v>
          </cell>
        </row>
        <row r="159">
          <cell r="A159" t="str">
            <v>ED-16360</v>
          </cell>
          <cell r="B159" t="str">
            <v>SETOP</v>
          </cell>
          <cell r="C159" t="str">
            <v>LIGAÇÕES PROVISÓRIAS PARA CONTAINER TIPO 5 (CORRESPONDENTE AO CÓDIGO ED-16352)</v>
          </cell>
          <cell r="D159" t="str">
            <v>un</v>
          </cell>
          <cell r="E159">
            <v>1414.43</v>
          </cell>
        </row>
        <row r="160">
          <cell r="A160" t="str">
            <v>ED-16361</v>
          </cell>
          <cell r="B160" t="str">
            <v>SETOP</v>
          </cell>
          <cell r="C160" t="str">
            <v>LIGAÇÕES PROVISÓRIAS PARA CONTAINER TIPO 6 (CORRESPONDENTE AO CÓDIGO ED-16353)</v>
          </cell>
          <cell r="D160" t="str">
            <v>un</v>
          </cell>
          <cell r="E160">
            <v>638.69000000000005</v>
          </cell>
        </row>
        <row r="161">
          <cell r="A161" t="str">
            <v>ED-16362</v>
          </cell>
          <cell r="B161" t="str">
            <v>SETOP</v>
          </cell>
          <cell r="C161" t="str">
            <v>LIGAÇÕES PROVISÓRIAS PARA CONTAINER TIPO 7 (CORRESPONDENTE AO CÓDIGO ED-16354)</v>
          </cell>
          <cell r="D161" t="str">
            <v>un</v>
          </cell>
          <cell r="E161">
            <v>1081.97</v>
          </cell>
        </row>
        <row r="162">
          <cell r="A162" t="str">
            <v>ED-16363</v>
          </cell>
          <cell r="B162" t="str">
            <v>SETOP</v>
          </cell>
          <cell r="C162" t="str">
            <v>LIGAÇÕES PROVISÓRIAS PARA CONTAINER TIPO 8 (CORRESPONDENTE AO CÓDIGO ED-16355)</v>
          </cell>
          <cell r="D162" t="str">
            <v>un</v>
          </cell>
          <cell r="E162">
            <v>312.5</v>
          </cell>
        </row>
        <row r="163">
          <cell r="A163" t="str">
            <v>ED-50155</v>
          </cell>
          <cell r="B163" t="str">
            <v>SETOP</v>
          </cell>
          <cell r="C163" t="str">
            <v>LOCAÇÃO DE BANHEIRO QUÍMICO, DIMENSÃO (110X120X230)CM, LINHA PADRÃO, CONTENDO UMA (1) PIA/HIGIENIZADOR DE MÃOS, INCLUSIVE MANUTENÇÃO E MOBILIZAÇÃO/DESMOBILIZAÇÃO</v>
          </cell>
          <cell r="D163" t="str">
            <v>mês</v>
          </cell>
          <cell r="E163">
            <v>800</v>
          </cell>
        </row>
        <row r="164">
          <cell r="A164" t="str">
            <v>ED-16348</v>
          </cell>
          <cell r="B164" t="str">
            <v>SETOP</v>
          </cell>
          <cell r="C164" t="str">
            <v>LOCAÇÃO DE CONTAINER COM ISOLAMENTO TÉRMICO, TIPO 1, PARA ESCRITÓRIO DE OBRA, COM MEDIDAS REFERENCIAIS DE (6) METROS COMPRIMENTO, (2,3) METROS LARGURA E (2,5) METROS ALTURA ÚTIL INTERNA, INCLUSIVE AR CONDICIONADO E LIGAÇÕES ELÉTRICAS INTERNAS, EXCLUSIVE MOBILIZAÇÃO/DESMOBILIZAÇÃO E LIGAÇÕES PROVISÓRIAS EXTERNAS</v>
          </cell>
          <cell r="D164" t="str">
            <v>mês</v>
          </cell>
          <cell r="E164">
            <v>680.92</v>
          </cell>
        </row>
        <row r="165">
          <cell r="A165" t="str">
            <v>ED-16349</v>
          </cell>
          <cell r="B165" t="str">
            <v>SETOP</v>
          </cell>
          <cell r="C165" t="str">
            <v>LOCAÇÃO DE CONTAINER COM ISOLAMENTO TÉRMICO, TIPO 2, PARA ESCRITÓRIO DE OBRA COM SANITÁRIO CONTENDO UM (1) VASO SANITÁRIO E UM (1) LAVATÓRIO, COM MEDIDAS REFERENCIAIS DE (6) METROS COMPRIMENTO, (2,3) METROS LARGURA E (2,5) METROS ALTURA ÚTIL INTERNA, INCLUSIVE AR CONDICIONADO E LIGAÇÕES ELÉTRICAS E HIDROSSANITÁRIAS INTERNAS, EXCLUSIVE MOBILIZAÇÃO/DESMOBILIZAÇÃO E LIGAÇÕES PROVISÓRIAS EXTERNAS</v>
          </cell>
          <cell r="D165" t="str">
            <v>mês</v>
          </cell>
          <cell r="E165">
            <v>835.2</v>
          </cell>
        </row>
        <row r="166">
          <cell r="A166" t="str">
            <v>ED-16350</v>
          </cell>
          <cell r="B166" t="str">
            <v>SETOP</v>
          </cell>
          <cell r="C166" t="str">
            <v>LOCAÇÃO DE CONTAINER COM ISOLAMENTO TÉRMICO, TIPO 3, PARA DEPÓSITO/FERRAMENTARIA DE OBRA, COM MEDIDAS REFERENCIAIS DE (6) METROS COMPRIMENTO, (2,3) METROS LARGURA E (2,5) METROS ALTURA ÚTIL INTERNA, INCLUSIVE LIGAÇÕES ELÉTRICAS INTERNAS, EXCLUSIVE MOBILIZAÇÃO/DESMOBILIZAÇÃO E LIGAÇÕES PROVISÓRIAS EXTERNAS</v>
          </cell>
          <cell r="D166" t="str">
            <v>mês</v>
          </cell>
          <cell r="E166">
            <v>675</v>
          </cell>
        </row>
        <row r="167">
          <cell r="A167" t="str">
            <v>ED-16351</v>
          </cell>
          <cell r="B167" t="str">
            <v>SETOP</v>
          </cell>
          <cell r="C167" t="str">
            <v>LOCAÇÃO DE CONTAINER COM ISOLAMENTO TÉRMICO, TIPO 4, PARA REFEITÓRIO DE OBRA, COM MEDIDAS REFERENCIAIS DE (6) METROS COMPRIMENTO, (2,3) METROS LARGURA E (2,5) METROS ALTURA ÚTIL INTERNA, INCLUSIVE LIGAÇÕES ELÉTRICAS INTERNAS, EXCLUSIVE MOBILIZAÇÃO/DESMOBILIZAÇÃO E LIGAÇÕES PROVISÓRIAS EXTERNAS</v>
          </cell>
          <cell r="D167" t="str">
            <v>mês</v>
          </cell>
          <cell r="E167">
            <v>601.30999999999995</v>
          </cell>
        </row>
        <row r="168">
          <cell r="A168" t="str">
            <v>ED-16352</v>
          </cell>
          <cell r="B168" t="str">
            <v>SETOP</v>
          </cell>
          <cell r="C168" t="str">
            <v>LOCAÇÃO DE CONTAINER COM ISOLAMENTO TÉRMICO, TIPO 5, PARA VESTIÁRIO DE OBRA COM SETE (7) CHUVEIROS E DOIS (2) LAVATÓRIOS, COM MEDIDAS REFERENCIAIS DE (6) METROS COMPRIMENTO, (2,3) METROS LARGURA E (2,5) METROS ALTURA ÚTIL INTERNA, INCLUSIVE LIGAÇÕES ELÉTRICAS E HIDROSSANITÁRIAS INTERNAS, EXCLUSIVE MOBILIZAÇÃO/DESMOBILIZAÇÃO E LIGAÇÕES PROVISÓRIAS EXTERNAS</v>
          </cell>
          <cell r="D168" t="str">
            <v>mês</v>
          </cell>
          <cell r="E168">
            <v>809.95</v>
          </cell>
        </row>
        <row r="169">
          <cell r="A169" t="str">
            <v>ED-16353</v>
          </cell>
          <cell r="B169" t="str">
            <v>SETOP</v>
          </cell>
          <cell r="C169" t="str">
            <v>LOCAÇÃO DE CONTAINER COM ISOLAMENTO TÉRMICO, TIPO 6, PARA VESTIÁRIO DE OBRA COM SETE (7) VASOS SANITÁRIOS, UM (1) MICTÓRIO E UM (1) LAVATÓRIO, COM MEDIDAS REFERENCIAIS DE (6) METROS COMPRIMENTO, (2,3) METROS LARGURA E (2,5) METROS ALTURA ÚTIL INTERNA, INCLUSIVE LIGAÇÕES ELÉTRICAS E HIDROSSANITÁRIAS INTERNAS, EXCLUSIVE MOBILIZAÇÃO/DESMOBILIZAÇÃO E LIGAÇÕES PROVISÓRIAS EXTERNAS</v>
          </cell>
          <cell r="D169" t="str">
            <v>mês</v>
          </cell>
          <cell r="E169">
            <v>794.93</v>
          </cell>
        </row>
        <row r="170">
          <cell r="A170" t="str">
            <v>ED-16354</v>
          </cell>
          <cell r="B170" t="str">
            <v>SETOP</v>
          </cell>
          <cell r="C170" t="str">
            <v>LOCAÇÃO DE CONTAINER COM ISOLAMENTO TÉRMICO, TIPO 7, PARA VESTIÁRIO DE OBRA COM QUATRO (4) CHUVEIROS, TRÊS (3) VASOS SANITÁRIOS, UM (1) MICTÓRIO E UM (1) LAVATÓRIO, COM MEDIDAS REFERENCIAIS DE (6) METROS COMPRIMENTO, (2,3) METROS LARGURA E (2,5) METROS ALTURA ÚTIL INTERNA, INCLUSIVE LIGAÇÕES ELÉTRICAS E HIDROSSANITÁRIAS INTERNAS, EXCLUSIVE MOBILIZAÇÃO/DESMOBILIZAÇÃO E LIGAÇÕES PROVISÓRIAS EXTERNAS</v>
          </cell>
          <cell r="D170" t="str">
            <v>mês</v>
          </cell>
          <cell r="E170">
            <v>787.9</v>
          </cell>
        </row>
        <row r="171">
          <cell r="A171" t="str">
            <v>ED-16355</v>
          </cell>
          <cell r="B171" t="str">
            <v>SETOP</v>
          </cell>
          <cell r="C171" t="str">
            <v>LOCAÇÃO DE CONTAINER COM ISOLAMENTO TÉRMICO, TIPO 8, PARA VESTIÁRIO DE OBRA COM OITO (8) BANCOS E CINCO (5) ARMÁRIOS, COM MEDIDAS REFERENCIAIS DE (6) METROS COMPRIMENTO, (2,3) METROS LARGURA E (2,5) METROS ALTURA ÚTIL INTERNA, INCLUSIVE LIGAÇÕES ELÉTRICAS INTERNAS, EXCLUSIVE MOBILIZAÇÃO/DESMOBILIZAÇÃO E LIGAÇÕES PROVISÓRIAS EXTERNAS</v>
          </cell>
          <cell r="D171" t="str">
            <v>mês</v>
          </cell>
          <cell r="E171">
            <v>614.52</v>
          </cell>
        </row>
        <row r="172">
          <cell r="A172" t="str">
            <v>ED-50137</v>
          </cell>
          <cell r="B172" t="str">
            <v>SETOP</v>
          </cell>
          <cell r="C172" t="str">
            <v>MOBILIZAÇÃO E DESMOBILIZAÇÃO DE CONTAINER, INCLUSIVE INSTALAÇÃO E TRANSPORTE COM CAMINHÃO GUINDAUTO (MUNCK)</v>
          </cell>
          <cell r="D172" t="str">
            <v>un</v>
          </cell>
          <cell r="E172">
            <v>700.55</v>
          </cell>
        </row>
        <row r="173">
          <cell r="A173">
            <v>8726</v>
          </cell>
          <cell r="B173" t="str">
            <v>SETOP</v>
          </cell>
          <cell r="C173" t="str">
            <v>LOCAÇÃO DA OBRA</v>
          </cell>
        </row>
        <row r="174">
          <cell r="A174" t="str">
            <v>ED-50273</v>
          </cell>
          <cell r="B174" t="str">
            <v>SETOP</v>
          </cell>
          <cell r="C174" t="str">
            <v>LOCAÇÃO DA OBRA (GABARITO)</v>
          </cell>
          <cell r="D174" t="str">
            <v>m2</v>
          </cell>
          <cell r="E174">
            <v>8.61</v>
          </cell>
        </row>
        <row r="175">
          <cell r="A175" t="str">
            <v>ED-50276</v>
          </cell>
          <cell r="B175" t="str">
            <v>SETOP</v>
          </cell>
          <cell r="C175" t="str">
            <v>LOCAÇÃO TOPOGRÁFICA ACIMA DE 50 PONTOS</v>
          </cell>
          <cell r="D175" t="str">
            <v>U</v>
          </cell>
          <cell r="E175">
            <v>77.739999999999995</v>
          </cell>
        </row>
        <row r="176">
          <cell r="A176" t="str">
            <v>ED-50274</v>
          </cell>
          <cell r="B176" t="str">
            <v>SETOP</v>
          </cell>
          <cell r="C176" t="str">
            <v>LOCAÇÃO TOPOGRÁFICA ATE 20 PONTOS</v>
          </cell>
          <cell r="D176" t="str">
            <v>U</v>
          </cell>
          <cell r="E176">
            <v>84.89</v>
          </cell>
        </row>
        <row r="177">
          <cell r="A177" t="str">
            <v>ED-50275</v>
          </cell>
          <cell r="B177" t="str">
            <v>SETOP</v>
          </cell>
          <cell r="C177" t="str">
            <v>LOCAÇÃO TOPOGRÁFICA DE 20 A 50 PONTOS</v>
          </cell>
          <cell r="D177" t="str">
            <v>U</v>
          </cell>
          <cell r="E177">
            <v>75.75</v>
          </cell>
        </row>
        <row r="178">
          <cell r="A178">
            <v>8727</v>
          </cell>
          <cell r="B178" t="str">
            <v>SETOP</v>
          </cell>
          <cell r="C178" t="str">
            <v>TAPUME E CERCA</v>
          </cell>
        </row>
        <row r="179">
          <cell r="A179" t="str">
            <v>ED-50136</v>
          </cell>
          <cell r="B179" t="str">
            <v>SETOP</v>
          </cell>
          <cell r="C179" t="str">
            <v>CERCA DE 5 FIOS DE ARAME FARPA DO E MOURÕES DE EUCALIPTO</v>
          </cell>
          <cell r="D179" t="str">
            <v>m</v>
          </cell>
          <cell r="E179">
            <v>36.130000000000003</v>
          </cell>
        </row>
        <row r="180">
          <cell r="A180" t="str">
            <v>ED-50166</v>
          </cell>
          <cell r="B180" t="str">
            <v>SETOP</v>
          </cell>
          <cell r="C180" t="str">
            <v>REMANEJAMENTO DE TAPUME</v>
          </cell>
          <cell r="D180" t="str">
            <v>m2</v>
          </cell>
          <cell r="E180">
            <v>8.14</v>
          </cell>
        </row>
        <row r="181">
          <cell r="A181" t="str">
            <v>ED-50163</v>
          </cell>
          <cell r="B181" t="str">
            <v>SETOP</v>
          </cell>
          <cell r="C181" t="str">
            <v>TAPUME COM TELA DE POLIETILENO</v>
          </cell>
          <cell r="D181" t="str">
            <v>m</v>
          </cell>
          <cell r="E181">
            <v>15.32</v>
          </cell>
        </row>
        <row r="182">
          <cell r="A182" t="str">
            <v>ED-50162</v>
          </cell>
          <cell r="B182" t="str">
            <v>SETOP</v>
          </cell>
          <cell r="C182" t="str">
            <v>TAPUME DE CHAPA DE MADEIRA 6 MM 2,20 X 1,22 M, H = 2,20 M, ABERTURA E PORTÃO</v>
          </cell>
          <cell r="D182" t="str">
            <v>m2</v>
          </cell>
          <cell r="E182">
            <v>155.91</v>
          </cell>
        </row>
        <row r="183">
          <cell r="A183" t="str">
            <v>ED-50165</v>
          </cell>
          <cell r="B183" t="str">
            <v>SETOP</v>
          </cell>
          <cell r="C183" t="str">
            <v>TAPUME DE TELA GALVANIZAADA # 2, FIO 14 COM BASE DE CONCRETO</v>
          </cell>
          <cell r="D183" t="str">
            <v>m2</v>
          </cell>
          <cell r="E183">
            <v>70.64</v>
          </cell>
        </row>
        <row r="184">
          <cell r="A184" t="str">
            <v>ED-50164</v>
          </cell>
          <cell r="B184" t="str">
            <v>SETOP</v>
          </cell>
          <cell r="C184" t="str">
            <v>TAPUME DE TELA GALVANIZAADA # 2, FIO 14 COM FIXAÇÃO ENTERRADA</v>
          </cell>
          <cell r="D184" t="str">
            <v>m2</v>
          </cell>
          <cell r="E184">
            <v>72.48</v>
          </cell>
        </row>
        <row r="185">
          <cell r="A185" t="str">
            <v>ED-50159</v>
          </cell>
          <cell r="B185" t="str">
            <v>SETOP</v>
          </cell>
          <cell r="C185" t="str">
            <v>TAPUME EM CHAPA COMPENSADO DE 12 MM E PONTALETES H = 2,20 M</v>
          </cell>
          <cell r="D185" t="str">
            <v>m</v>
          </cell>
          <cell r="E185">
            <v>209.42</v>
          </cell>
        </row>
        <row r="186">
          <cell r="A186" t="str">
            <v>ED-50160</v>
          </cell>
          <cell r="B186" t="str">
            <v>SETOP</v>
          </cell>
          <cell r="C186" t="str">
            <v>TAPUME REMOVÍVEL DE COMPENSADO TIPO A, H = 2,20 M (PADRÃO DER-MG - COM REMOÇÃO)</v>
          </cell>
          <cell r="D186" t="str">
            <v>m</v>
          </cell>
          <cell r="E186">
            <v>239.81</v>
          </cell>
        </row>
        <row r="187">
          <cell r="A187" t="str">
            <v>ED-50161</v>
          </cell>
          <cell r="B187" t="str">
            <v>SETOP</v>
          </cell>
          <cell r="C187" t="str">
            <v>TAPUME REMOVÍVEL DE COMPENSADO TIPO B, H = 2,20 M (PADRÃO DER-MG - COM REMOÇÃO)</v>
          </cell>
          <cell r="D187" t="str">
            <v>m</v>
          </cell>
          <cell r="E187">
            <v>211.69</v>
          </cell>
        </row>
        <row r="188">
          <cell r="A188">
            <v>8728</v>
          </cell>
          <cell r="B188" t="str">
            <v>SETOP</v>
          </cell>
          <cell r="C188" t="str">
            <v>PROTEÇÃO DE TRANSEUNTE</v>
          </cell>
        </row>
        <row r="189">
          <cell r="A189" t="str">
            <v>ED-27006</v>
          </cell>
          <cell r="B189" t="str">
            <v>SETOP</v>
          </cell>
          <cell r="C189" t="str">
            <v>CONE PARA SINALIZAÇÃO/ISOLAMENTO DE ÁREAS, ALTURA 75CM, INCLUSIVE FORNECIMENTO E MOVIMENTAÇÃO</v>
          </cell>
          <cell r="D189" t="str">
            <v>un</v>
          </cell>
          <cell r="E189">
            <v>4.17</v>
          </cell>
        </row>
        <row r="190">
          <cell r="A190" t="str">
            <v>ED-50157</v>
          </cell>
          <cell r="B190" t="str">
            <v>SETOP</v>
          </cell>
          <cell r="C190" t="str">
            <v>FITA ZEBRADA AMARELA PARA SINALIZAÇÃO L = 7 M</v>
          </cell>
          <cell r="D190" t="str">
            <v>m</v>
          </cell>
          <cell r="E190">
            <v>3.14</v>
          </cell>
        </row>
        <row r="191">
          <cell r="A191" t="str">
            <v>ED-50156</v>
          </cell>
          <cell r="B191" t="str">
            <v>SETOP</v>
          </cell>
          <cell r="C191" t="str">
            <v>PROTEÇÃO COM FITA ZEBRADA AMARELA L = 7 M E PEÇA 7 X 7 CM</v>
          </cell>
          <cell r="D191" t="str">
            <v>m</v>
          </cell>
          <cell r="E191">
            <v>7.47</v>
          </cell>
        </row>
        <row r="192">
          <cell r="A192">
            <v>8729</v>
          </cell>
          <cell r="B192" t="str">
            <v>SETOP</v>
          </cell>
          <cell r="C192" t="str">
            <v>ANDAIME</v>
          </cell>
        </row>
        <row r="193">
          <cell r="A193" t="str">
            <v>ED-48247</v>
          </cell>
          <cell r="B193" t="str">
            <v>SETOP</v>
          </cell>
          <cell r="C193" t="str">
            <v>CONSTRUÇÃO/MONTAGEM E DESMONTAGEM DE ANDAIME PARA REVESTIMENTO INTERNO DE FORROS</v>
          </cell>
          <cell r="D193" t="str">
            <v>m2</v>
          </cell>
          <cell r="E193">
            <v>9.85</v>
          </cell>
        </row>
        <row r="194">
          <cell r="A194" t="str">
            <v>ED-48243</v>
          </cell>
          <cell r="B194" t="str">
            <v>SETOP</v>
          </cell>
          <cell r="C194" t="str">
            <v>DUTO DE ENTULHO (ALUGUEL MENSAL), INCLUSIVE MONTAGEM/DESMONTAGEM</v>
          </cell>
          <cell r="D194" t="str">
            <v>MXMÊS</v>
          </cell>
          <cell r="E194">
            <v>44.86</v>
          </cell>
        </row>
        <row r="195">
          <cell r="A195" t="str">
            <v>ED-14397</v>
          </cell>
          <cell r="B195" t="str">
            <v>SETOP</v>
          </cell>
          <cell r="C195" t="str">
            <v xml:space="preserve">FORNECIMENTO DE ANDAIME EM CAVALETE METÁLICO PARA ALVENARIA, COM REAPROVEITAMENTO, INCLUSIVE  MONTAGEM/DESMONTAGEM </v>
          </cell>
          <cell r="D195" t="str">
            <v>m2</v>
          </cell>
          <cell r="E195">
            <v>1.1599999999999999</v>
          </cell>
        </row>
        <row r="196">
          <cell r="A196" t="str">
            <v>ED-48237</v>
          </cell>
          <cell r="B196" t="str">
            <v>SETOP</v>
          </cell>
          <cell r="C196" t="str">
            <v xml:space="preserve">FORNECIMENTO DE ANDAIME EM MADEIRA PARA ALVENARIA, REAPROVEITAMENTO (6X), INCLUSIVE  MONTAGEM/DESMONTAGEM </v>
          </cell>
          <cell r="D196" t="str">
            <v>m2</v>
          </cell>
          <cell r="E196">
            <v>9.7899999999999991</v>
          </cell>
        </row>
        <row r="197">
          <cell r="A197" t="str">
            <v>ED-9075</v>
          </cell>
          <cell r="B197" t="str">
            <v>SETOP</v>
          </cell>
          <cell r="C197" t="str">
            <v>FORNECIMENTO DE ANDAIME METÁLICO PARA FACHADA (LOCAÇÃO), INCLUSIVE PISO METÁLICO E SAPATAS, EXCLUSIVE MONTAGEM E DESMONTAGEM</v>
          </cell>
          <cell r="D197" t="str">
            <v>m2xmês</v>
          </cell>
          <cell r="E197">
            <v>6.66</v>
          </cell>
        </row>
        <row r="198">
          <cell r="A198" t="str">
            <v>ED-9076</v>
          </cell>
          <cell r="B198" t="str">
            <v>SETOP</v>
          </cell>
          <cell r="C198" t="str">
            <v>FORNECIMENTO DE ANDAIME METÁLICO TUBULAR TIPO TORRE (LOCAÇÃO), INCLUSIVE RODÍZIOS, EXCLUSIVE MONTAGEM E DESMONTAGEM</v>
          </cell>
          <cell r="D198" t="str">
            <v>mxmês</v>
          </cell>
          <cell r="E198">
            <v>20</v>
          </cell>
        </row>
        <row r="199">
          <cell r="A199" t="str">
            <v>ED-48246</v>
          </cell>
          <cell r="B199" t="str">
            <v>SETOP</v>
          </cell>
          <cell r="C199" t="str">
            <v>MONTAGEM E DESMONTAGEM DE ANDAIME METÁLICO PARA FACHADA COM PISO METÁLICO, EXCLUSIVE FORNECIMENTO DO ANDAIME E RODAPÉ/GUARDA-CORPO EM MADEIRA</v>
          </cell>
          <cell r="D199" t="str">
            <v>m2</v>
          </cell>
          <cell r="E199">
            <v>6.71</v>
          </cell>
        </row>
        <row r="200">
          <cell r="A200" t="str">
            <v>ED-48245</v>
          </cell>
          <cell r="B200" t="str">
            <v>SETOP</v>
          </cell>
          <cell r="C200" t="str">
            <v>MONTAGEM E DESMONTAGEM DE ANDAIME METÁLICO PARA FACHADA COM PISO METÁLICO, INCLUSIVE RODAPÉ/GUARDA-CORPO EM MADEIRA, EXCLUSIVE FORNECIMENTO DO ANDAIME</v>
          </cell>
          <cell r="D200" t="str">
            <v>m2</v>
          </cell>
          <cell r="E200">
            <v>11.85</v>
          </cell>
        </row>
        <row r="201">
          <cell r="A201" t="str">
            <v>ED-9077</v>
          </cell>
          <cell r="B201" t="str">
            <v>SETOP</v>
          </cell>
          <cell r="C201" t="str">
            <v>MONTAGEM E DESMONTAGEM DE ANDAIME METÁLICO TUBULAR TIPO TORRE, EXCLUSIVE FORNECIMENTO DO ANDAIME</v>
          </cell>
          <cell r="D201" t="str">
            <v>m</v>
          </cell>
          <cell r="E201">
            <v>7.79</v>
          </cell>
        </row>
        <row r="202">
          <cell r="A202" t="str">
            <v>ED-48249</v>
          </cell>
          <cell r="B202" t="str">
            <v>SETOP</v>
          </cell>
          <cell r="C202" t="str">
            <v>TELA DE PROTEÇÃO DE FACHADA INSTALADA EM ANDAIME FACHADEIRO</v>
          </cell>
          <cell r="D202" t="str">
            <v>m2</v>
          </cell>
          <cell r="E202">
            <v>5.1100000000000003</v>
          </cell>
        </row>
        <row r="203">
          <cell r="A203" t="str">
            <v>ED-48248</v>
          </cell>
          <cell r="B203" t="str">
            <v>SETOP</v>
          </cell>
          <cell r="C203" t="str">
            <v>TELA PARA PROTEÇÃO DE FACHADA EM POLIETILENO</v>
          </cell>
          <cell r="D203" t="str">
            <v>m2</v>
          </cell>
          <cell r="E203">
            <v>6.66</v>
          </cell>
        </row>
        <row r="204">
          <cell r="A204">
            <v>8730</v>
          </cell>
          <cell r="B204" t="str">
            <v>SETOP</v>
          </cell>
          <cell r="C204" t="str">
            <v>BANDEJA SALVA-VIDA</v>
          </cell>
        </row>
        <row r="205">
          <cell r="A205" t="str">
            <v>ED-48239</v>
          </cell>
          <cell r="B205" t="str">
            <v>SETOP</v>
          </cell>
          <cell r="C205" t="str">
            <v>BANDEJA SALVA-VIDAS PRIMÁRIA, DE MADEIRA - COM FORRO EM CHAPA COMPENSADA - LARGURA 2,50 M</v>
          </cell>
          <cell r="D205" t="str">
            <v>m</v>
          </cell>
          <cell r="E205">
            <v>379.86</v>
          </cell>
        </row>
        <row r="206">
          <cell r="A206" t="str">
            <v>ED-48238</v>
          </cell>
          <cell r="B206" t="str">
            <v>SETOP</v>
          </cell>
          <cell r="C206" t="str">
            <v>BANDEJA SALVA-VIDAS PRIMÁRIA, DE MADEIRA - COM FORRO EM TÁBUA - LARGURA 2,50 M</v>
          </cell>
          <cell r="D206" t="str">
            <v>m</v>
          </cell>
          <cell r="E206">
            <v>341.04</v>
          </cell>
        </row>
        <row r="207">
          <cell r="A207" t="str">
            <v>ED-48241</v>
          </cell>
          <cell r="B207" t="str">
            <v>SETOP</v>
          </cell>
          <cell r="C207" t="str">
            <v>BANDEJA SALVA-VIDAS SECUNDÁRIA, DE MADEIRA - COM FORRO EM CHAPA COMPENSADA - LARGURA 1,40 M</v>
          </cell>
          <cell r="D207" t="str">
            <v>m</v>
          </cell>
          <cell r="E207">
            <v>280.49</v>
          </cell>
        </row>
        <row r="208">
          <cell r="A208" t="str">
            <v>ED-48240</v>
          </cell>
          <cell r="B208" t="str">
            <v>SETOP</v>
          </cell>
          <cell r="C208" t="str">
            <v>BANDEJA SALVA-VIDAS SECUNDÁRIA, DE MADEIRA - COM FORRO EM TÁBUA - LARGURA 1,40 M</v>
          </cell>
          <cell r="D208" t="str">
            <v>m</v>
          </cell>
          <cell r="E208">
            <v>229.67</v>
          </cell>
        </row>
        <row r="209">
          <cell r="A209">
            <v>8665</v>
          </cell>
          <cell r="B209" t="str">
            <v>SETOP</v>
          </cell>
          <cell r="C209" t="str">
            <v>TERRAPLENAGEM/TRABALHOS EM TERRA</v>
          </cell>
        </row>
        <row r="210">
          <cell r="A210">
            <v>8731</v>
          </cell>
          <cell r="B210" t="str">
            <v>SETOP</v>
          </cell>
          <cell r="C210" t="str">
            <v>REGULARIZAÇÃO E COMPACTAÇÃO DE SOLO</v>
          </cell>
        </row>
        <row r="211">
          <cell r="A211" t="str">
            <v>ED-51100</v>
          </cell>
          <cell r="B211" t="str">
            <v>SETOP</v>
          </cell>
          <cell r="C211" t="str">
            <v>CORTE E DESATERRO PARA REGULARIZAÇÃO E ARRASTAMENTO NIVELADO A CURTA DISTÂNCIA COM LÂMINA</v>
          </cell>
          <cell r="D211" t="str">
            <v>m3</v>
          </cell>
          <cell r="E211">
            <v>3.72</v>
          </cell>
        </row>
        <row r="212">
          <cell r="A212" t="str">
            <v>ED-51123</v>
          </cell>
          <cell r="B212" t="str">
            <v>SETOP</v>
          </cell>
          <cell r="C212" t="str">
            <v>REGULARIZAÇÃO E COMPACTAÇÃO DE TERRENO COM PLACA VIBRATÓRIA</v>
          </cell>
          <cell r="D212" t="str">
            <v>m2</v>
          </cell>
          <cell r="E212">
            <v>4.1399999999999997</v>
          </cell>
        </row>
        <row r="213">
          <cell r="A213" t="str">
            <v>ED-51124</v>
          </cell>
          <cell r="B213" t="str">
            <v>SETOP</v>
          </cell>
          <cell r="C213" t="str">
            <v>REGULARIZAÇÃO E COMPACTAÇÃO DE TERRENO COM ROLO VIBRATÓRIO</v>
          </cell>
          <cell r="D213" t="str">
            <v>m2</v>
          </cell>
          <cell r="E213">
            <v>2.81</v>
          </cell>
        </row>
        <row r="214">
          <cell r="A214" t="str">
            <v>ED-51122</v>
          </cell>
          <cell r="B214" t="str">
            <v>SETOP</v>
          </cell>
          <cell r="C214" t="str">
            <v>REGULARIZAÇÃO E COMPACTAÇÃO DE TERRENO MANUAL, COM SOQUETE</v>
          </cell>
          <cell r="D214" t="str">
            <v>m2</v>
          </cell>
          <cell r="E214">
            <v>7.82</v>
          </cell>
        </row>
        <row r="215">
          <cell r="A215">
            <v>8732</v>
          </cell>
          <cell r="B215" t="str">
            <v>SETOP</v>
          </cell>
          <cell r="C215" t="str">
            <v>ESCAVAÇÃO MECÂNICA</v>
          </cell>
        </row>
        <row r="216">
          <cell r="A216" t="str">
            <v>ED-51105</v>
          </cell>
          <cell r="B216" t="str">
            <v>SETOP</v>
          </cell>
          <cell r="C216" t="str">
            <v>ESCAVAÇÃO E CARGA MECANIZADA EM MATERIAL DE 1ª CATEGORIA</v>
          </cell>
          <cell r="D216" t="str">
            <v>m3</v>
          </cell>
          <cell r="E216">
            <v>7.44</v>
          </cell>
        </row>
        <row r="217">
          <cell r="A217" t="str">
            <v>ED-51106</v>
          </cell>
          <cell r="B217" t="str">
            <v>SETOP</v>
          </cell>
          <cell r="C217" t="str">
            <v>ESCAVAÇÃO E CARGA MECANIZADA EM MATERIAL DE 2ª CATEGORIA</v>
          </cell>
          <cell r="D217" t="str">
            <v>m3</v>
          </cell>
          <cell r="E217">
            <v>9.93</v>
          </cell>
        </row>
        <row r="218">
          <cell r="A218" t="str">
            <v>ED-51103</v>
          </cell>
          <cell r="B218" t="str">
            <v>SETOP</v>
          </cell>
          <cell r="C218" t="str">
            <v>ESCAVAÇÃO MECÂNICA COM TRATOR, INCLUSIVE TRANSPORTE ATÉ 50 M EM MATERIAL DE 1ª CATEGORIA</v>
          </cell>
          <cell r="D218" t="str">
            <v>m3</v>
          </cell>
          <cell r="E218">
            <v>4</v>
          </cell>
        </row>
        <row r="219">
          <cell r="A219" t="str">
            <v>ED-51104</v>
          </cell>
          <cell r="B219" t="str">
            <v>SETOP</v>
          </cell>
          <cell r="C219" t="str">
            <v>ESCAVAÇÃO MECÂNICA COM TRATOR, INCLUSIVE TRANSPORTE ATÉ 50 M EM MATERIAL DE 2ª CATEGORIA</v>
          </cell>
          <cell r="D219" t="str">
            <v>m3</v>
          </cell>
          <cell r="E219">
            <v>5.67</v>
          </cell>
        </row>
        <row r="220">
          <cell r="A220" t="str">
            <v>ED-51111</v>
          </cell>
          <cell r="B220" t="str">
            <v>SETOP</v>
          </cell>
          <cell r="C220" t="str">
            <v>ESCAVAÇÃO MECÂNICA DE VALAS COM DESCARGA LATERAL H &lt;= 1,50 M</v>
          </cell>
          <cell r="D220" t="str">
            <v>m3</v>
          </cell>
          <cell r="E220">
            <v>11.39</v>
          </cell>
        </row>
        <row r="221">
          <cell r="A221" t="str">
            <v>ED-51114</v>
          </cell>
          <cell r="B221" t="str">
            <v>SETOP</v>
          </cell>
          <cell r="C221" t="str">
            <v>ESCAVAÇÃO MECÂNICA DE VALAS COM DESCARGA LATERAL H &gt; 5,00 M</v>
          </cell>
          <cell r="D221" t="str">
            <v>m3</v>
          </cell>
          <cell r="E221">
            <v>20.49</v>
          </cell>
        </row>
        <row r="222">
          <cell r="A222" t="str">
            <v>ED-51112</v>
          </cell>
          <cell r="B222" t="str">
            <v>SETOP</v>
          </cell>
          <cell r="C222" t="str">
            <v>ESCAVAÇÃO MECÂNICA DE VALAS COM DESCARGA LATERAL 1,50 M &lt; H &lt;= 3,00 M</v>
          </cell>
          <cell r="D222" t="str">
            <v>m3</v>
          </cell>
          <cell r="E222">
            <v>13.65</v>
          </cell>
        </row>
        <row r="223">
          <cell r="A223" t="str">
            <v>ED-51113</v>
          </cell>
          <cell r="B223" t="str">
            <v>SETOP</v>
          </cell>
          <cell r="C223" t="str">
            <v>ESCAVAÇÃO MECÂNICA DE VALAS COM DESCARGA LATERAL 3,00 M &lt; H &lt;= 5,00 M</v>
          </cell>
          <cell r="D223" t="str">
            <v>m3</v>
          </cell>
          <cell r="E223">
            <v>17.07</v>
          </cell>
        </row>
        <row r="224">
          <cell r="A224" t="str">
            <v>ED-51115</v>
          </cell>
          <cell r="B224" t="str">
            <v>SETOP</v>
          </cell>
          <cell r="C224" t="str">
            <v>ESCAVAÇÃO MECÂNICA DE VALAS COM DESCARGA SOBRE CAMINHÃO H &lt;= 1,50 M</v>
          </cell>
          <cell r="D224" t="str">
            <v>m3</v>
          </cell>
          <cell r="E224">
            <v>9.2100000000000009</v>
          </cell>
        </row>
        <row r="225">
          <cell r="A225" t="str">
            <v>ED-51118</v>
          </cell>
          <cell r="B225" t="str">
            <v>SETOP</v>
          </cell>
          <cell r="C225" t="str">
            <v>ESCAVAÇÃO MECÂNICA DE VALAS COM DESCARGA SOBRE CAMINHÃO H &gt; 5,00 M</v>
          </cell>
          <cell r="D225" t="str">
            <v>m3</v>
          </cell>
          <cell r="E225">
            <v>16.39</v>
          </cell>
        </row>
        <row r="226">
          <cell r="A226" t="str">
            <v>ED-51116</v>
          </cell>
          <cell r="B226" t="str">
            <v>SETOP</v>
          </cell>
          <cell r="C226" t="str">
            <v>ESCAVAÇÃO MECÂNICA DE VALAS COM DESCARGA SOBRE CAMINHÃO 1,50 M &lt; H &lt;= 3,00 M</v>
          </cell>
          <cell r="D226" t="str">
            <v>m3</v>
          </cell>
          <cell r="E226">
            <v>10.92</v>
          </cell>
        </row>
        <row r="227">
          <cell r="A227" t="str">
            <v>ED-51117</v>
          </cell>
          <cell r="B227" t="str">
            <v>SETOP</v>
          </cell>
          <cell r="C227" t="str">
            <v>ESCAVAÇÃO MECÂNICA DE VALAS COM DESCARGA SOBRE CAMINHÃO 3,00 M &lt; H &lt;= 5,00 M</v>
          </cell>
          <cell r="D227" t="str">
            <v>m3</v>
          </cell>
          <cell r="E227">
            <v>13.65</v>
          </cell>
        </row>
        <row r="228">
          <cell r="A228" t="str">
            <v>ED-51119</v>
          </cell>
          <cell r="B228" t="str">
            <v>SETOP</v>
          </cell>
          <cell r="C228" t="str">
            <v>ESCAVAÇÃO MECÂNICA EM SOLO MOLE COM DESCARGA DIRETA SOBRE CAMINHÃO</v>
          </cell>
          <cell r="D228" t="str">
            <v>m3</v>
          </cell>
          <cell r="E228">
            <v>17.07</v>
          </cell>
        </row>
        <row r="229">
          <cell r="A229">
            <v>8733</v>
          </cell>
          <cell r="B229" t="str">
            <v>SETOP</v>
          </cell>
          <cell r="C229" t="str">
            <v>ESCAVAÇÃO MANUAL</v>
          </cell>
        </row>
        <row r="230">
          <cell r="A230" t="str">
            <v>ED-51110</v>
          </cell>
          <cell r="B230" t="str">
            <v>SETOP</v>
          </cell>
          <cell r="C230" t="str">
            <v>ESCAVAÇÃO MANUAL DE TERRA (DESATERRO MANUAL)</v>
          </cell>
          <cell r="D230" t="str">
            <v>m3</v>
          </cell>
          <cell r="E230">
            <v>32.42</v>
          </cell>
        </row>
        <row r="231">
          <cell r="A231" t="str">
            <v>ED-51108</v>
          </cell>
          <cell r="B231" t="str">
            <v>SETOP</v>
          </cell>
          <cell r="C231" t="str">
            <v>ESCAVAÇÃO MANUAL DE VALA COM PROFUNDIDADE MAIOR QUE 1,5M E MENOR OU IGUAL 3,0M</v>
          </cell>
          <cell r="D231" t="str">
            <v>m3</v>
          </cell>
          <cell r="E231">
            <v>72.94</v>
          </cell>
        </row>
        <row r="232">
          <cell r="A232" t="str">
            <v>ED-51109</v>
          </cell>
          <cell r="B232" t="str">
            <v>SETOP</v>
          </cell>
          <cell r="C232" t="str">
            <v>ESCAVAÇÃO MANUAL DE VALA COM PROFUNDIDADE MAIOR QUE 3,0M E MENOR OU IGUAL 5,0M</v>
          </cell>
          <cell r="D232" t="str">
            <v>m3</v>
          </cell>
          <cell r="E232">
            <v>97.26</v>
          </cell>
        </row>
        <row r="233">
          <cell r="A233" t="str">
            <v>ED-51107</v>
          </cell>
          <cell r="B233" t="str">
            <v>SETOP</v>
          </cell>
          <cell r="C233" t="str">
            <v>ESCAVAÇÃO MANUAL DE VALA COM PROFUNDIDADE MENOR OU IGUAL A 1,5M</v>
          </cell>
          <cell r="D233" t="str">
            <v>m3</v>
          </cell>
          <cell r="E233">
            <v>55.11</v>
          </cell>
        </row>
        <row r="234">
          <cell r="A234">
            <v>8734</v>
          </cell>
          <cell r="B234" t="str">
            <v>SETOP</v>
          </cell>
          <cell r="C234" t="str">
            <v>COMPACTAÇÃO DE FUNDO DE VALA</v>
          </cell>
        </row>
        <row r="235">
          <cell r="A235" t="str">
            <v>ED-51094</v>
          </cell>
          <cell r="B235" t="str">
            <v>SETOP</v>
          </cell>
          <cell r="C235" t="str">
            <v>APILOAMENTO DO FUNDO DE VALAS COM PLACA</v>
          </cell>
          <cell r="D235" t="str">
            <v>m2</v>
          </cell>
          <cell r="E235">
            <v>10.5</v>
          </cell>
        </row>
        <row r="236">
          <cell r="A236" t="str">
            <v>ED-51093</v>
          </cell>
          <cell r="B236" t="str">
            <v>SETOP</v>
          </cell>
          <cell r="C236" t="str">
            <v>APILOAMENTO DO FUNDO DE VALAS COM SOQUETE</v>
          </cell>
          <cell r="D236" t="str">
            <v>m2</v>
          </cell>
          <cell r="E236">
            <v>18.64</v>
          </cell>
        </row>
        <row r="237">
          <cell r="A237" t="str">
            <v>ED-51099</v>
          </cell>
          <cell r="B237" t="str">
            <v>SETOP</v>
          </cell>
          <cell r="C237" t="str">
            <v>COMPACTAÇÃO DE VALAS OU ÁREAS, MANUALMENTE A 95% DO PN, COM PLACA VIBRATÓRIA</v>
          </cell>
          <cell r="D237" t="str">
            <v>m3</v>
          </cell>
          <cell r="E237">
            <v>46.32</v>
          </cell>
        </row>
        <row r="238">
          <cell r="A238">
            <v>8735</v>
          </cell>
          <cell r="B238" t="str">
            <v>SETOP</v>
          </cell>
          <cell r="C238" t="str">
            <v>ATERRO E REATERRO</v>
          </cell>
        </row>
        <row r="239">
          <cell r="A239" t="str">
            <v>ED-51096</v>
          </cell>
          <cell r="B239" t="str">
            <v>SETOP</v>
          </cell>
          <cell r="C239" t="str">
            <v>ATERRO COMPACTADO COM PLACA VIBRATÓRIA</v>
          </cell>
          <cell r="D239" t="str">
            <v>m3</v>
          </cell>
          <cell r="E239">
            <v>38.17</v>
          </cell>
        </row>
        <row r="240">
          <cell r="A240" t="str">
            <v>ED-51098</v>
          </cell>
          <cell r="B240" t="str">
            <v>SETOP</v>
          </cell>
          <cell r="C240" t="str">
            <v>ATERRO COMPACTADO COM ROLO VIBRATÓRIO A 95% DO P.N.</v>
          </cell>
          <cell r="D240" t="str">
            <v>m3</v>
          </cell>
          <cell r="E240">
            <v>2.81</v>
          </cell>
        </row>
        <row r="241">
          <cell r="A241" t="str">
            <v>ED-51095</v>
          </cell>
          <cell r="B241" t="str">
            <v>SETOP</v>
          </cell>
          <cell r="C241" t="str">
            <v>ATERRO COMPACTADO COM ROLO VIBRATÓRIO SEM GRAU DE COMPACTAÇÃO</v>
          </cell>
          <cell r="D241" t="str">
            <v>m3</v>
          </cell>
          <cell r="E241">
            <v>2.6</v>
          </cell>
        </row>
        <row r="242">
          <cell r="A242" t="str">
            <v>ED-51097</v>
          </cell>
          <cell r="B242" t="str">
            <v>SETOP</v>
          </cell>
          <cell r="C242" t="str">
            <v>ATERRO COMPACTADO MANUAL, COM SOQUETE</v>
          </cell>
          <cell r="D242" t="str">
            <v>m3</v>
          </cell>
          <cell r="E242">
            <v>55.11</v>
          </cell>
        </row>
        <row r="243">
          <cell r="A243" t="str">
            <v>ED-51121</v>
          </cell>
          <cell r="B243" t="str">
            <v>SETOP</v>
          </cell>
          <cell r="C243" t="str">
            <v>REATERRO COMPACTADO DE VALA COM EQUIPAMENTO PLACA VIBRATÓRIA</v>
          </cell>
          <cell r="D243" t="str">
            <v>m3</v>
          </cell>
          <cell r="E243">
            <v>38.17</v>
          </cell>
        </row>
        <row r="244">
          <cell r="A244" t="str">
            <v>ED-51120</v>
          </cell>
          <cell r="B244" t="str">
            <v>SETOP</v>
          </cell>
          <cell r="C244" t="str">
            <v>REATERRO MANUAL DE VALA</v>
          </cell>
          <cell r="D244" t="str">
            <v>m3</v>
          </cell>
          <cell r="E244">
            <v>55.11</v>
          </cell>
        </row>
        <row r="245">
          <cell r="A245">
            <v>8736</v>
          </cell>
          <cell r="B245" t="str">
            <v>SETOP</v>
          </cell>
          <cell r="C245" t="str">
            <v>ESCORAMENTO DE VALA</v>
          </cell>
        </row>
        <row r="246">
          <cell r="A246" t="str">
            <v>ED-51101</v>
          </cell>
          <cell r="B246" t="str">
            <v>SETOP</v>
          </cell>
          <cell r="C246" t="str">
            <v>ESCORAMENTO DE VALA TIPO CONTÍNUO EMPREGANDO PRANCHAS E LONGARINAS DE PEROBA</v>
          </cell>
          <cell r="D246" t="str">
            <v>m2</v>
          </cell>
          <cell r="E246">
            <v>86.2</v>
          </cell>
        </row>
        <row r="247">
          <cell r="A247" t="str">
            <v>ED-51102</v>
          </cell>
          <cell r="B247" t="str">
            <v>SETOP</v>
          </cell>
          <cell r="C247" t="str">
            <v>ESCORAMENTO DE VALA TIPO DESCONTÍNUO EMPREGANDO PRANCHAS E LONGARINAS DE PEROBA</v>
          </cell>
          <cell r="D247" t="str">
            <v>m2</v>
          </cell>
          <cell r="E247">
            <v>52.04</v>
          </cell>
        </row>
        <row r="248">
          <cell r="A248">
            <v>8666</v>
          </cell>
          <cell r="B248" t="str">
            <v>SETOP</v>
          </cell>
          <cell r="C248" t="str">
            <v>FUNDAÇÕES</v>
          </cell>
        </row>
        <row r="249">
          <cell r="A249">
            <v>8737</v>
          </cell>
          <cell r="B249" t="str">
            <v>SETOP</v>
          </cell>
          <cell r="C249" t="str">
            <v>FUNDAÇÃO SUPERFICIAL E RASA</v>
          </cell>
        </row>
        <row r="250">
          <cell r="A250" t="str">
            <v>ED-49746</v>
          </cell>
          <cell r="B250" t="str">
            <v>SETOP</v>
          </cell>
          <cell r="C250" t="str">
            <v>PERFURAÇÃO DE ESTACA BROCA A TRADO MANUAL D = 150 MM</v>
          </cell>
          <cell r="D250" t="str">
            <v>m</v>
          </cell>
          <cell r="E250">
            <v>18.64</v>
          </cell>
        </row>
        <row r="251">
          <cell r="A251" t="str">
            <v>ED-49747</v>
          </cell>
          <cell r="B251" t="str">
            <v>SETOP</v>
          </cell>
          <cell r="C251" t="str">
            <v>PERFURAÇÃO DE ESTACA BROCA A TRADO MANUAL D = 200 MM</v>
          </cell>
          <cell r="D251" t="str">
            <v>m</v>
          </cell>
          <cell r="E251">
            <v>24.31</v>
          </cell>
        </row>
        <row r="252">
          <cell r="A252" t="str">
            <v>ED-49748</v>
          </cell>
          <cell r="B252" t="str">
            <v>SETOP</v>
          </cell>
          <cell r="C252" t="str">
            <v>PERFURAÇÃO DE ESTACA BROCA A TRADO MANUAL D = 250 MM</v>
          </cell>
          <cell r="D252" t="str">
            <v>m</v>
          </cell>
          <cell r="E252">
            <v>32.42</v>
          </cell>
        </row>
        <row r="253">
          <cell r="A253" t="str">
            <v>ED-49749</v>
          </cell>
          <cell r="B253" t="str">
            <v>SETOP</v>
          </cell>
          <cell r="C253" t="str">
            <v>PERFURAÇÃO DE ESTACA BROCA A TRADO MANUAL D = 300 MM</v>
          </cell>
          <cell r="D253" t="str">
            <v>m</v>
          </cell>
          <cell r="E253">
            <v>48.63</v>
          </cell>
        </row>
        <row r="254">
          <cell r="A254">
            <v>8738</v>
          </cell>
          <cell r="B254" t="str">
            <v>SETOP</v>
          </cell>
          <cell r="C254" t="str">
            <v>FUNDAÇÃO PROFUNDA</v>
          </cell>
        </row>
        <row r="255">
          <cell r="A255" t="str">
            <v>ED-49773</v>
          </cell>
          <cell r="B255" t="str">
            <v>SETOP</v>
          </cell>
          <cell r="C255" t="str">
            <v>CORTE DE ESTACA TIPO TRILHO TR 25/32 DUPLO</v>
          </cell>
          <cell r="D255" t="str">
            <v>U</v>
          </cell>
          <cell r="E255">
            <v>146.37</v>
          </cell>
        </row>
        <row r="256">
          <cell r="A256" t="str">
            <v>ED-49771</v>
          </cell>
          <cell r="B256" t="str">
            <v>SETOP</v>
          </cell>
          <cell r="C256" t="str">
            <v>CORTE DE ESTACA TIPO TRILHO TR 25/32 SIMPLES</v>
          </cell>
          <cell r="D256" t="str">
            <v>U</v>
          </cell>
          <cell r="E256">
            <v>99.32</v>
          </cell>
        </row>
        <row r="257">
          <cell r="A257" t="str">
            <v>ED-49774</v>
          </cell>
          <cell r="B257" t="str">
            <v>SETOP</v>
          </cell>
          <cell r="C257" t="str">
            <v>CORTE DE ESTACA TIPO TRILHO TR 37/45/57 DUPLO</v>
          </cell>
          <cell r="D257" t="str">
            <v>U</v>
          </cell>
          <cell r="E257">
            <v>145.65</v>
          </cell>
        </row>
        <row r="258">
          <cell r="A258" t="str">
            <v>ED-49772</v>
          </cell>
          <cell r="B258" t="str">
            <v>SETOP</v>
          </cell>
          <cell r="C258" t="str">
            <v>CORTE DE ESTACA TIPO TRILHO TR 37/45/57 SIMPLES</v>
          </cell>
          <cell r="D258" t="str">
            <v>U</v>
          </cell>
          <cell r="E258">
            <v>98.35</v>
          </cell>
        </row>
        <row r="259">
          <cell r="A259" t="str">
            <v>ED-49738</v>
          </cell>
          <cell r="B259" t="str">
            <v>SETOP</v>
          </cell>
          <cell r="C259" t="str">
            <v>CORTE E PREPARO DE CABEÇA DE ESTACAS</v>
          </cell>
          <cell r="D259" t="str">
            <v>U</v>
          </cell>
          <cell r="E259">
            <v>46.11</v>
          </cell>
        </row>
        <row r="260">
          <cell r="A260" t="str">
            <v>ED-49711</v>
          </cell>
          <cell r="B260" t="str">
            <v>SETOP</v>
          </cell>
          <cell r="C260" t="str">
            <v>CRAVAÇÃO E CONCRETAGEM ESTACA TIPO FRANKI MOLDADA "IN LOCO" 130 TON D = 520 MM</v>
          </cell>
          <cell r="D260" t="str">
            <v>m</v>
          </cell>
          <cell r="E260">
            <v>289.13</v>
          </cell>
        </row>
        <row r="261">
          <cell r="A261" t="str">
            <v>ED-49712</v>
          </cell>
          <cell r="B261" t="str">
            <v>SETOP</v>
          </cell>
          <cell r="C261" t="str">
            <v>CRAVAÇÃO E CONCRETAGEM ESTACA TIPO FRANKI MOLDADA "IN LOCO" 170 TON D = 600 MM</v>
          </cell>
          <cell r="D261" t="str">
            <v>m</v>
          </cell>
          <cell r="E261">
            <v>370.09</v>
          </cell>
        </row>
        <row r="262">
          <cell r="A262" t="str">
            <v>ED-49708</v>
          </cell>
          <cell r="B262" t="str">
            <v>SETOP</v>
          </cell>
          <cell r="C262" t="str">
            <v>CRAVAÇÃO E CONCRETAGEM ESTACA TIPO FRANKI MOLDADA "IN LOCO" 55 TON D = 350 MM</v>
          </cell>
          <cell r="D262" t="str">
            <v>m</v>
          </cell>
          <cell r="E262">
            <v>174.06</v>
          </cell>
        </row>
        <row r="263">
          <cell r="A263" t="str">
            <v>ED-49709</v>
          </cell>
          <cell r="B263" t="str">
            <v>SETOP</v>
          </cell>
          <cell r="C263" t="str">
            <v>CRAVAÇÃO E CONCRETAGEM ESTACA TIPO FRANKI MOLDADA "IN LOCO" 70 TON D = 400 MM</v>
          </cell>
          <cell r="D263" t="str">
            <v>m</v>
          </cell>
          <cell r="E263">
            <v>203.29</v>
          </cell>
        </row>
        <row r="264">
          <cell r="A264" t="str">
            <v>ED-49710</v>
          </cell>
          <cell r="B264" t="str">
            <v>SETOP</v>
          </cell>
          <cell r="C264" t="str">
            <v>CRAVAÇÃO E CONCRETAGEM ESTACA TIPO FRANKI MOLDADA "IN LOCO" 95 TON D = 450 MM</v>
          </cell>
          <cell r="D264" t="str">
            <v>m</v>
          </cell>
          <cell r="E264">
            <v>249.38</v>
          </cell>
        </row>
        <row r="265">
          <cell r="A265" t="str">
            <v>ED-49737</v>
          </cell>
          <cell r="B265" t="str">
            <v>SETOP</v>
          </cell>
          <cell r="C265" t="str">
            <v>EMENDA DE ESTACA PRÉ MOLDADA ACIMA DE 95T</v>
          </cell>
          <cell r="D265" t="str">
            <v>U</v>
          </cell>
          <cell r="E265">
            <v>88.25</v>
          </cell>
        </row>
        <row r="266">
          <cell r="A266" t="str">
            <v>ED-49735</v>
          </cell>
          <cell r="B266" t="str">
            <v>SETOP</v>
          </cell>
          <cell r="C266" t="str">
            <v>EMENDA DE ESTACA PRÉ-MOLDADA ATÉ 65T</v>
          </cell>
          <cell r="D266" t="str">
            <v>U</v>
          </cell>
          <cell r="E266">
            <v>67.95</v>
          </cell>
        </row>
        <row r="267">
          <cell r="A267" t="str">
            <v>ED-49736</v>
          </cell>
          <cell r="B267" t="str">
            <v>SETOP</v>
          </cell>
          <cell r="C267" t="str">
            <v>EMENDA DE ESTACA PRÉ-MOLDADA DE 65T A 95T</v>
          </cell>
          <cell r="D267" t="str">
            <v>U</v>
          </cell>
          <cell r="E267">
            <v>76.36</v>
          </cell>
        </row>
        <row r="268">
          <cell r="A268" t="str">
            <v>ED-15801</v>
          </cell>
          <cell r="B268" t="str">
            <v>SETOP</v>
          </cell>
          <cell r="C268" t="str">
            <v>ENCAMISAMENTO DE TUBULÃO COM TUBO DE CONCRETO (MANILHA), DIÂMETRO 90CM, INCLUSIVE TRANSPORTE E FORNECIMENTO</v>
          </cell>
          <cell r="D268" t="str">
            <v>m</v>
          </cell>
          <cell r="E268">
            <v>206.1</v>
          </cell>
        </row>
        <row r="269">
          <cell r="A269" t="str">
            <v>ED-49777</v>
          </cell>
          <cell r="B269" t="str">
            <v>SETOP</v>
          </cell>
          <cell r="C269" t="str">
            <v>ESCAVAÇÃO MANUAL DE TUBULÃO A CÉU ABERTO</v>
          </cell>
          <cell r="D269" t="str">
            <v>m3</v>
          </cell>
          <cell r="E269">
            <v>254.92</v>
          </cell>
        </row>
        <row r="270">
          <cell r="A270" t="str">
            <v>ED-49721</v>
          </cell>
          <cell r="B270" t="str">
            <v>SETOP</v>
          </cell>
          <cell r="C270" t="str">
            <v>ESTACA PRÉ-MOLDADA DE CONCRETO ARMADO CRAVADA D = 180 MM/35T</v>
          </cell>
          <cell r="D270" t="str">
            <v>m</v>
          </cell>
          <cell r="E270">
            <v>177.79</v>
          </cell>
        </row>
        <row r="271">
          <cell r="A271" t="str">
            <v>ED-49722</v>
          </cell>
          <cell r="B271" t="str">
            <v>SETOP</v>
          </cell>
          <cell r="C271" t="str">
            <v>ESTACA PRÉ-MOLDADA DE CONCRETO ARMADO CRAVADA D = 230 MM/55T</v>
          </cell>
          <cell r="D271" t="str">
            <v>m</v>
          </cell>
          <cell r="E271">
            <v>238.96</v>
          </cell>
        </row>
        <row r="272">
          <cell r="A272" t="str">
            <v>ED-49723</v>
          </cell>
          <cell r="B272" t="str">
            <v>SETOP</v>
          </cell>
          <cell r="C272" t="str">
            <v>ESTACA PRÉ-MOLDADA DE CONCRETO ARMADO CRAVADA D = 260 MM/70T</v>
          </cell>
          <cell r="D272" t="str">
            <v>m</v>
          </cell>
          <cell r="E272">
            <v>283.98</v>
          </cell>
        </row>
        <row r="273">
          <cell r="A273" t="str">
            <v>ED-49724</v>
          </cell>
          <cell r="B273" t="str">
            <v>SETOP</v>
          </cell>
          <cell r="C273" t="str">
            <v>ESTACA PRÉ-MOLDADA DE CONCRETO ARMADO CRAVADA D = 330 MM/90T</v>
          </cell>
          <cell r="D273" t="str">
            <v>m</v>
          </cell>
          <cell r="E273">
            <v>318.26</v>
          </cell>
        </row>
        <row r="274">
          <cell r="A274" t="str">
            <v>ED-49725</v>
          </cell>
          <cell r="B274" t="str">
            <v>SETOP</v>
          </cell>
          <cell r="C274" t="str">
            <v>ESTACA PRÉ-MOLDADA DE CONCRETO ARMADO CRAVADA D = 380 MM/105T</v>
          </cell>
          <cell r="D274" t="str">
            <v>m</v>
          </cell>
          <cell r="E274">
            <v>339.03</v>
          </cell>
        </row>
        <row r="275">
          <cell r="A275" t="str">
            <v>ED-49726</v>
          </cell>
          <cell r="B275" t="str">
            <v>SETOP</v>
          </cell>
          <cell r="C275" t="str">
            <v>ESTACA PRÉ-MOLDADA DE CONCRETO ARMADO CRAVADA D = 420 MM/130T</v>
          </cell>
          <cell r="D275" t="str">
            <v>m</v>
          </cell>
          <cell r="E275">
            <v>376.34</v>
          </cell>
        </row>
        <row r="276">
          <cell r="A276" t="str">
            <v>ED-49727</v>
          </cell>
          <cell r="B276" t="str">
            <v>SETOP</v>
          </cell>
          <cell r="C276" t="str">
            <v>ESTACA PRÉ-MOLDADA DE CONCRETO ARMADO CRAVADA D = 500 MM/150T</v>
          </cell>
          <cell r="D276" t="str">
            <v>m</v>
          </cell>
          <cell r="E276">
            <v>499.88</v>
          </cell>
        </row>
        <row r="277">
          <cell r="A277" t="str">
            <v>ED-49728</v>
          </cell>
          <cell r="B277" t="str">
            <v>SETOP</v>
          </cell>
          <cell r="C277" t="str">
            <v>ESTACA PRÉ-MOLDADA DE CONCRETO ARMADO CRAVADA 15 X 15 CM/25T</v>
          </cell>
          <cell r="D277" t="str">
            <v>m</v>
          </cell>
          <cell r="E277">
            <v>143.54</v>
          </cell>
        </row>
        <row r="278">
          <cell r="A278" t="str">
            <v>ED-49729</v>
          </cell>
          <cell r="B278" t="str">
            <v>SETOP</v>
          </cell>
          <cell r="C278" t="str">
            <v>ESTACA PRÉ-MOLDADA DE CONCRETO ARMADO CRAVADA 17 x 17 CM/35T</v>
          </cell>
          <cell r="D278" t="str">
            <v>m</v>
          </cell>
          <cell r="E278">
            <v>151.26</v>
          </cell>
        </row>
        <row r="279">
          <cell r="A279" t="str">
            <v>ED-49730</v>
          </cell>
          <cell r="B279" t="str">
            <v>SETOP</v>
          </cell>
          <cell r="C279" t="str">
            <v>ESTACA PRÉ-MOLDADA DE CONCRETO ARMADO CRAVADA 20 X 20 CM/50T</v>
          </cell>
          <cell r="D279" t="str">
            <v>m</v>
          </cell>
          <cell r="E279">
            <v>182.22</v>
          </cell>
        </row>
        <row r="280">
          <cell r="A280" t="str">
            <v>ED-49731</v>
          </cell>
          <cell r="B280" t="str">
            <v>SETOP</v>
          </cell>
          <cell r="C280" t="str">
            <v>ESTACA PRÉ-MOLDADA DE CONCRETO ARMADO CRAVADA 21,5 X 21,5 CM/60T</v>
          </cell>
          <cell r="D280" t="str">
            <v>m</v>
          </cell>
          <cell r="E280">
            <v>203.97</v>
          </cell>
        </row>
        <row r="281">
          <cell r="A281" t="str">
            <v>ED-49732</v>
          </cell>
          <cell r="B281" t="str">
            <v>SETOP</v>
          </cell>
          <cell r="C281" t="str">
            <v>ESTACA PRÉ-MOLDADA DE CONCRETO ARMADO CRAVADA 23 X 23 CM/70T</v>
          </cell>
          <cell r="D281" t="str">
            <v>m</v>
          </cell>
          <cell r="E281">
            <v>220.61</v>
          </cell>
        </row>
        <row r="282">
          <cell r="A282" t="str">
            <v>ED-49733</v>
          </cell>
          <cell r="B282" t="str">
            <v>SETOP</v>
          </cell>
          <cell r="C282" t="str">
            <v>ESTACA PRÉ-MOLDADA DE CONCRETO ARMADO CRAVADA 25,5 X 25,5 CM/85T</v>
          </cell>
          <cell r="D282" t="str">
            <v>m</v>
          </cell>
          <cell r="E282">
            <v>267.04000000000002</v>
          </cell>
        </row>
        <row r="283">
          <cell r="A283" t="str">
            <v>ED-49734</v>
          </cell>
          <cell r="B283" t="str">
            <v>SETOP</v>
          </cell>
          <cell r="C283" t="str">
            <v>ESTACA PRÉ-MOLDADA DE CONCRETO ARMADO CRAVADA 28 X 28 CM/105T</v>
          </cell>
          <cell r="D283" t="str">
            <v>m</v>
          </cell>
          <cell r="E283">
            <v>308.48</v>
          </cell>
        </row>
        <row r="284">
          <cell r="A284" t="str">
            <v>ED-49766</v>
          </cell>
          <cell r="B284" t="str">
            <v>SETOP</v>
          </cell>
          <cell r="C284" t="str">
            <v>ESTACA TIPO TRILHO TR-25 DUPLO</v>
          </cell>
          <cell r="D284" t="str">
            <v>m</v>
          </cell>
          <cell r="E284">
            <v>251.04</v>
          </cell>
        </row>
        <row r="285">
          <cell r="A285" t="str">
            <v>ED-49761</v>
          </cell>
          <cell r="B285" t="str">
            <v>SETOP</v>
          </cell>
          <cell r="C285" t="str">
            <v>ESTACA TIPO TRILHO TR-25 SIMPLES</v>
          </cell>
          <cell r="D285" t="str">
            <v>m</v>
          </cell>
          <cell r="E285">
            <v>119.41</v>
          </cell>
        </row>
        <row r="286">
          <cell r="A286" t="str">
            <v>ED-49767</v>
          </cell>
          <cell r="B286" t="str">
            <v>SETOP</v>
          </cell>
          <cell r="C286" t="str">
            <v>ESTACA TIPO TRILHO TR-32 DUPLO</v>
          </cell>
          <cell r="D286" t="str">
            <v>m</v>
          </cell>
          <cell r="E286">
            <v>286.82</v>
          </cell>
        </row>
        <row r="287">
          <cell r="A287" t="str">
            <v>ED-49762</v>
          </cell>
          <cell r="B287" t="str">
            <v>SETOP</v>
          </cell>
          <cell r="C287" t="str">
            <v>ESTACA TIPO TRILHO TR-32 SIMPLES</v>
          </cell>
          <cell r="D287" t="str">
            <v>m</v>
          </cell>
          <cell r="E287">
            <v>136.91999999999999</v>
          </cell>
        </row>
        <row r="288">
          <cell r="A288" t="str">
            <v>ED-49768</v>
          </cell>
          <cell r="B288" t="str">
            <v>SETOP</v>
          </cell>
          <cell r="C288" t="str">
            <v>ESTACA TIPO TRILHO TR-37 DUPLO</v>
          </cell>
          <cell r="D288" t="str">
            <v>m</v>
          </cell>
          <cell r="E288">
            <v>309.52999999999997</v>
          </cell>
        </row>
        <row r="289">
          <cell r="A289" t="str">
            <v>ED-49763</v>
          </cell>
          <cell r="B289" t="str">
            <v>SETOP</v>
          </cell>
          <cell r="C289" t="str">
            <v>ESTACA TIPO TRILHO TR-37 SIMPLES</v>
          </cell>
          <cell r="D289" t="str">
            <v>m</v>
          </cell>
          <cell r="E289">
            <v>148.19</v>
          </cell>
        </row>
        <row r="290">
          <cell r="A290" t="str">
            <v>ED-49769</v>
          </cell>
          <cell r="B290" t="str">
            <v>SETOP</v>
          </cell>
          <cell r="C290" t="str">
            <v>ESTACA TIPO TRILHO TR-45 DUPLO</v>
          </cell>
          <cell r="D290" t="str">
            <v>m</v>
          </cell>
          <cell r="E290">
            <v>354.49</v>
          </cell>
        </row>
        <row r="291">
          <cell r="A291" t="str">
            <v>ED-49764</v>
          </cell>
          <cell r="B291" t="str">
            <v>SETOP</v>
          </cell>
          <cell r="C291" t="str">
            <v>ESTACA TIPO TRILHO TR-45 SIMPLES</v>
          </cell>
          <cell r="D291" t="str">
            <v>m</v>
          </cell>
          <cell r="E291">
            <v>170.57</v>
          </cell>
        </row>
        <row r="292">
          <cell r="A292" t="str">
            <v>ED-49770</v>
          </cell>
          <cell r="B292" t="str">
            <v>SETOP</v>
          </cell>
          <cell r="C292" t="str">
            <v>ESTACA TIPO TRILHO TR-57 DUPLO</v>
          </cell>
          <cell r="D292" t="str">
            <v>m</v>
          </cell>
          <cell r="E292">
            <v>414.39</v>
          </cell>
        </row>
        <row r="293">
          <cell r="A293" t="str">
            <v>ED-49765</v>
          </cell>
          <cell r="B293" t="str">
            <v>SETOP</v>
          </cell>
          <cell r="C293" t="str">
            <v>ESTACA TIPO TRILHO TR-57 SIMPLES</v>
          </cell>
          <cell r="D293" t="str">
            <v>m</v>
          </cell>
          <cell r="E293">
            <v>199.99</v>
          </cell>
        </row>
        <row r="294">
          <cell r="A294" t="str">
            <v>ED-26497</v>
          </cell>
          <cell r="B294" t="str">
            <v>SETOP</v>
          </cell>
          <cell r="C294" t="str">
            <v>EXECUÇÃO DE ESTACA TIPO HÉLICE CONTÍNUA, DIÂMETRO 300MM, EXCLUSIVE ARMAÇÃO E CONCRETO ESTRUTURAL</v>
          </cell>
          <cell r="D294" t="str">
            <v>m</v>
          </cell>
          <cell r="E294">
            <v>32.17</v>
          </cell>
        </row>
        <row r="295">
          <cell r="A295" t="str">
            <v>ED-49715</v>
          </cell>
          <cell r="B295" t="str">
            <v>SETOP</v>
          </cell>
          <cell r="C295" t="str">
            <v>EXECUÇÃO DE ESTACA TIPO HÉLICE CONTÍNUA, DIÂMETRO 400MM, EXCLUSIVE ARMAÇÃO E CONCRETO ESTRUTURAL</v>
          </cell>
          <cell r="D295" t="str">
            <v>m</v>
          </cell>
          <cell r="E295">
            <v>46.14</v>
          </cell>
        </row>
        <row r="296">
          <cell r="A296" t="str">
            <v>ED-49716</v>
          </cell>
          <cell r="B296" t="str">
            <v>SETOP</v>
          </cell>
          <cell r="C296" t="str">
            <v>EXECUÇÃO DE ESTACA TIPO HÉLICE CONTÍNUA, DIÂMETRO 500MM, EXCLUSIVE ARMAÇÃO E CONCRETO ESTRUTURAL</v>
          </cell>
          <cell r="D296" t="str">
            <v>m</v>
          </cell>
          <cell r="E296">
            <v>64.239999999999995</v>
          </cell>
        </row>
        <row r="297">
          <cell r="A297" t="str">
            <v>ED-49717</v>
          </cell>
          <cell r="B297" t="str">
            <v>SETOP</v>
          </cell>
          <cell r="C297" t="str">
            <v>EXECUÇÃO DE ESTACA TIPO HÉLICE CONTÍNUA, DIÂMETRO 600MM, EXCLUSIVE ARMAÇÃO E CONCRETO ESTRUTURAL</v>
          </cell>
          <cell r="D297" t="str">
            <v>m</v>
          </cell>
          <cell r="E297">
            <v>86.35</v>
          </cell>
        </row>
        <row r="298">
          <cell r="A298" t="str">
            <v>ED-49718</v>
          </cell>
          <cell r="B298" t="str">
            <v>SETOP</v>
          </cell>
          <cell r="C298" t="str">
            <v>EXECUÇÃO DE ESTACA TIPO HÉLICE CONTÍNUA, DIÂMETRO 800MM, EXCLUSIVE ARMAÇÃO E CONCRETO ESTRUTURAL</v>
          </cell>
          <cell r="D298" t="str">
            <v>m</v>
          </cell>
          <cell r="E298">
            <v>142.65</v>
          </cell>
        </row>
        <row r="299">
          <cell r="A299" t="str">
            <v>ED-26522</v>
          </cell>
          <cell r="B299" t="str">
            <v>SETOP</v>
          </cell>
          <cell r="C299" t="str">
            <v>EXECUÇÃO DE ESTACA TIPO STRAUSS, DIÂMETRO 250MM, EXCLUSIVE ARMAÇÃO E CONCRETO ESTRUTURAL</v>
          </cell>
          <cell r="D299" t="str">
            <v>m</v>
          </cell>
          <cell r="E299">
            <v>35.04</v>
          </cell>
        </row>
        <row r="300">
          <cell r="A300" t="str">
            <v>ED-49741</v>
          </cell>
          <cell r="B300" t="str">
            <v>SETOP</v>
          </cell>
          <cell r="C300" t="str">
            <v>EXECUÇÃO DE ESTACA TIPO STRAUSS, DIÂMETRO 250MM, EXCLUSIVE ARMAÇÃO, INCLUSIVE CONCRETO ESTRUTURAL, USINADO, COM FCK 20MPA, INCLUSIVE LANÇAMENTO, ADENSAMENTO E ACABAMENTO (FUNDAÇÃO)</v>
          </cell>
          <cell r="D300" t="str">
            <v>m</v>
          </cell>
          <cell r="E300">
            <v>67.31</v>
          </cell>
        </row>
        <row r="301">
          <cell r="A301" t="str">
            <v>ED-26523</v>
          </cell>
          <cell r="B301" t="str">
            <v>SETOP</v>
          </cell>
          <cell r="C301" t="str">
            <v>EXECUÇÃO DE ESTACA TIPO STRAUSS, DIÂMETRO 320MM, EXCLUSIVE ARMAÇÃO E CONCRETO ESTRUTURAL</v>
          </cell>
          <cell r="D301" t="str">
            <v>m</v>
          </cell>
          <cell r="E301">
            <v>37.17</v>
          </cell>
        </row>
        <row r="302">
          <cell r="A302" t="str">
            <v>ED-49742</v>
          </cell>
          <cell r="B302" t="str">
            <v>SETOP</v>
          </cell>
          <cell r="C302" t="str">
            <v>EXECUÇÃO DE ESTACA TIPO STRAUSS, DIÂMETRO 320MM, EXCLUSIVE ARMAÇÃO, INCLUSIVE CONCRETO ESTRUTURAL, USINADO, COM FCK 20MPA, INCLUSIVE LANÇAMENTO, ADENSAMENTO E ACABAMENTO (FUNDAÇÃO)</v>
          </cell>
          <cell r="D302" t="str">
            <v>m</v>
          </cell>
          <cell r="E302">
            <v>90.04</v>
          </cell>
        </row>
        <row r="303">
          <cell r="A303" t="str">
            <v>ED-26524</v>
          </cell>
          <cell r="B303" t="str">
            <v>SETOP</v>
          </cell>
          <cell r="C303" t="str">
            <v>EXECUÇÃO DE ESTACA TIPO STRAUSS, DIÂMETRO 380MM, EXCLUSIVE ARMAÇÃO E CONCRETO ESTRUTURAL</v>
          </cell>
          <cell r="D303" t="str">
            <v>m</v>
          </cell>
          <cell r="E303">
            <v>38.67</v>
          </cell>
        </row>
        <row r="304">
          <cell r="A304" t="str">
            <v>ED-49743</v>
          </cell>
          <cell r="B304" t="str">
            <v>SETOP</v>
          </cell>
          <cell r="C304" t="str">
            <v>EXECUÇÃO DE ESTACA TIPO STRAUSS, DIÂMETRO 380MM, EXCLUSIVE ARMAÇÃO, INCLUSIVE CONCRETO ESTRUTURAL, USINADO, COM FCK 20MPA, INCLUSIVE LANÇAMENTO, ADENSAMENTO E ACABAMENTO (FUNDAÇÃO)</v>
          </cell>
          <cell r="D304" t="str">
            <v>m</v>
          </cell>
          <cell r="E304">
            <v>113.23</v>
          </cell>
        </row>
        <row r="305">
          <cell r="A305" t="str">
            <v>ED-26525</v>
          </cell>
          <cell r="B305" t="str">
            <v>SETOP</v>
          </cell>
          <cell r="C305" t="str">
            <v>EXECUÇÃO DE ESTACA TIPO STRAUSS, DIÂMETRO 450MM, EXCLUSIVE ARMAÇÃO E CONCRETO ESTRUTURAL</v>
          </cell>
          <cell r="D305" t="str">
            <v>m</v>
          </cell>
          <cell r="E305">
            <v>40.76</v>
          </cell>
        </row>
        <row r="306">
          <cell r="A306" t="str">
            <v>ED-26484</v>
          </cell>
          <cell r="B306" t="str">
            <v>SETOP</v>
          </cell>
          <cell r="C306" t="str">
            <v xml:space="preserve">EXECUÇÃO DE ESTACA TIPO STRAUSS, DIÂMETRO 450MM, EXCLUSIVE ARMAÇÃO, INCLUSIVE CONCRETO ESTRUTURAL, USINADO, COM FCK 20MPA, INCLUSIVE LANÇAMENTO, ADENSAMENTO E ACABAMENTO (FUNDAÇÃO)
</v>
          </cell>
          <cell r="D306" t="str">
            <v>m</v>
          </cell>
          <cell r="E306">
            <v>135.82</v>
          </cell>
        </row>
        <row r="307">
          <cell r="A307" t="str">
            <v>ED-49750</v>
          </cell>
          <cell r="B307" t="str">
            <v>SETOP</v>
          </cell>
          <cell r="C307" t="str">
            <v>MOBILIZAÇÃO E DESMOBILIZAÇÃO DE EQUIPAMENTO PARA BROCA TRADO DMT ATÉ 50 KM</v>
          </cell>
          <cell r="D307" t="str">
            <v>vb</v>
          </cell>
          <cell r="E307">
            <v>1040.4000000000001</v>
          </cell>
        </row>
        <row r="308">
          <cell r="A308" t="str">
            <v>ED-49751</v>
          </cell>
          <cell r="B308" t="str">
            <v>SETOP</v>
          </cell>
          <cell r="C308" t="str">
            <v>MOBILIZAÇÃO E DESMOBILIZAÇÃO DE EQUIPAMENTO PARA BROCA TRADO DMT DE 50,1 A 100 KM</v>
          </cell>
          <cell r="D308" t="str">
            <v>vb</v>
          </cell>
          <cell r="E308">
            <v>1568.25</v>
          </cell>
        </row>
        <row r="309">
          <cell r="A309" t="str">
            <v>ED-49719</v>
          </cell>
          <cell r="B309" t="str">
            <v>SETOP</v>
          </cell>
          <cell r="C309" t="str">
            <v>MOBILIZAÇÃO E DESMOBILIZAÇÃO DE EQUIPAMENTO PARA ESTACA CRAVADA DMT ATÉ 50 KM</v>
          </cell>
          <cell r="D309" t="str">
            <v>vb</v>
          </cell>
          <cell r="E309">
            <v>6828.9</v>
          </cell>
        </row>
        <row r="310">
          <cell r="A310" t="str">
            <v>ED-49720</v>
          </cell>
          <cell r="B310" t="str">
            <v>SETOP</v>
          </cell>
          <cell r="C310" t="str">
            <v>MOBILIZAÇÃO E DESMOBILIZAÇÃO DE EQUIPAMENTO PARA ESTACA CRAVADA DMT DE 50,1 A 100 KM</v>
          </cell>
          <cell r="D310" t="str">
            <v>vb</v>
          </cell>
          <cell r="E310">
            <v>9409.5</v>
          </cell>
        </row>
        <row r="311">
          <cell r="A311" t="str">
            <v>ED-49739</v>
          </cell>
          <cell r="B311" t="str">
            <v>SETOP</v>
          </cell>
          <cell r="C311" t="str">
            <v>MOBILIZAÇÃO E DESMOBILIZAÇÃO DE EQUIPAMENTO PARA ESTACA STRAUSS DMT ATÉ 50 KM</v>
          </cell>
          <cell r="D311" t="str">
            <v>vb</v>
          </cell>
          <cell r="E311">
            <v>5202</v>
          </cell>
        </row>
        <row r="312">
          <cell r="A312" t="str">
            <v>ED-49740</v>
          </cell>
          <cell r="B312" t="str">
            <v>SETOP</v>
          </cell>
          <cell r="C312" t="str">
            <v>MOBILIZAÇÃO E DESMOBILIZAÇÃO DE EQUIPAMENTO PARA ESTACA STRAUSS DMT DE 50,1 A 100 KM</v>
          </cell>
          <cell r="D312" t="str">
            <v>vb</v>
          </cell>
          <cell r="E312">
            <v>6729.45</v>
          </cell>
        </row>
        <row r="313">
          <cell r="A313" t="str">
            <v>ED-49706</v>
          </cell>
          <cell r="B313" t="str">
            <v>SETOP</v>
          </cell>
          <cell r="C313" t="str">
            <v>MOBILIZAÇÃO E DESMOBILIZAÇÃO DE EQUIPAMENTO PARA ESTACA TIPO FRANKI DMT ATÉ 50 KM</v>
          </cell>
          <cell r="D313" t="str">
            <v>vb</v>
          </cell>
          <cell r="E313">
            <v>10403.75</v>
          </cell>
        </row>
        <row r="314">
          <cell r="A314" t="str">
            <v>ED-49707</v>
          </cell>
          <cell r="B314" t="str">
            <v>SETOP</v>
          </cell>
          <cell r="C314" t="str">
            <v>MOBILIZAÇÃO E DESMOBILIZAÇÃO DE EQUIPAMENTO PARA ESTACA TIPO FRANKI DMT DE 50,1 A 100 KM</v>
          </cell>
          <cell r="D314" t="str">
            <v>vb</v>
          </cell>
          <cell r="E314">
            <v>14113.57</v>
          </cell>
        </row>
        <row r="315">
          <cell r="A315" t="str">
            <v>ED-49713</v>
          </cell>
          <cell r="B315" t="str">
            <v>SETOP</v>
          </cell>
          <cell r="C315" t="str">
            <v>MOBILIZAÇÃO E DESMOBILIZAÇÃO DE EQUIPAMENTO PARA ESTACA TIPO HÉLICE CONTÍNUA DMT ATÉ 50 KM</v>
          </cell>
          <cell r="D315" t="str">
            <v>vb</v>
          </cell>
          <cell r="E315">
            <v>9409.5</v>
          </cell>
        </row>
        <row r="316">
          <cell r="A316" t="str">
            <v>ED-49714</v>
          </cell>
          <cell r="B316" t="str">
            <v>SETOP</v>
          </cell>
          <cell r="C316" t="str">
            <v>MOBILIZAÇÃO E DESMOBILIZAÇÃO DE EQUIPAMENTO PARA ESTACA TIPO HÉLICE CONTÍNUA DMT DE 50,1 A 100 KM</v>
          </cell>
          <cell r="D316" t="str">
            <v>vb</v>
          </cell>
          <cell r="E316">
            <v>12483.6</v>
          </cell>
        </row>
        <row r="317">
          <cell r="A317" t="str">
            <v>ED-49759</v>
          </cell>
          <cell r="B317" t="str">
            <v>SETOP</v>
          </cell>
          <cell r="C317" t="str">
            <v>MOBILIZAÇÃO E DESMOBILIZAÇÃO DE EQUIPAMENTO PARA ESTACA TRILHO DMT ATÉ 50 KM</v>
          </cell>
          <cell r="D317" t="str">
            <v>vb</v>
          </cell>
          <cell r="E317">
            <v>6795.42</v>
          </cell>
        </row>
        <row r="318">
          <cell r="A318" t="str">
            <v>ED-49760</v>
          </cell>
          <cell r="B318" t="str">
            <v>SETOP</v>
          </cell>
          <cell r="C318" t="str">
            <v>MOBILIZAÇÃO E DESMOBILIZAÇÃO DE EQUIPAMENTO PARA ESTACA TRILHO DMT DE 50,1 A 100 KM</v>
          </cell>
          <cell r="D318" t="str">
            <v>vb</v>
          </cell>
          <cell r="E318">
            <v>9501.75</v>
          </cell>
        </row>
        <row r="319">
          <cell r="A319" t="str">
            <v>ED-49752</v>
          </cell>
          <cell r="B319" t="str">
            <v>SETOP</v>
          </cell>
          <cell r="C319" t="str">
            <v>PERFURAÇÃO DE ESTACA BROCA A TRADO MECANIZADO D = 250 MM</v>
          </cell>
          <cell r="D319" t="str">
            <v>m</v>
          </cell>
          <cell r="E319">
            <v>22.77</v>
          </cell>
        </row>
        <row r="320">
          <cell r="A320" t="str">
            <v>ED-49753</v>
          </cell>
          <cell r="B320" t="str">
            <v>SETOP</v>
          </cell>
          <cell r="C320" t="str">
            <v>PERFURAÇÃO DE ESTACA BROCA A TRADO MECANIZADO D = 300 MM</v>
          </cell>
          <cell r="D320" t="str">
            <v>m</v>
          </cell>
          <cell r="E320">
            <v>31.62</v>
          </cell>
        </row>
        <row r="321">
          <cell r="A321" t="str">
            <v>ED-49754</v>
          </cell>
          <cell r="B321" t="str">
            <v>SETOP</v>
          </cell>
          <cell r="C321" t="str">
            <v>PERFURAÇÃO DE ESTACA BROCA A TRADO MECANIZADO D = 350 MM</v>
          </cell>
          <cell r="D321" t="str">
            <v>m</v>
          </cell>
          <cell r="E321">
            <v>35.869999999999997</v>
          </cell>
        </row>
        <row r="322">
          <cell r="A322" t="str">
            <v>ED-49755</v>
          </cell>
          <cell r="B322" t="str">
            <v>SETOP</v>
          </cell>
          <cell r="C322" t="str">
            <v>PERFURAÇÃO DE ESTACA BROCA A TRADO MECANIZADO D = 400 MM</v>
          </cell>
          <cell r="D322" t="str">
            <v>m</v>
          </cell>
          <cell r="E322">
            <v>43.12</v>
          </cell>
        </row>
        <row r="323">
          <cell r="A323" t="str">
            <v>ED-49756</v>
          </cell>
          <cell r="B323" t="str">
            <v>SETOP</v>
          </cell>
          <cell r="C323" t="str">
            <v>PERFURAÇÃO DE ESTACA BROCA A TRADO MECANIZADO D = 450 MM</v>
          </cell>
          <cell r="D323" t="str">
            <v>m</v>
          </cell>
          <cell r="E323">
            <v>45.55</v>
          </cell>
        </row>
        <row r="324">
          <cell r="A324" t="str">
            <v>ED-49757</v>
          </cell>
          <cell r="B324" t="str">
            <v>SETOP</v>
          </cell>
          <cell r="C324" t="str">
            <v>PERFURAÇÃO DE ESTACA BROCA A TRADO MECANIZADO D = 500 MM</v>
          </cell>
          <cell r="D324" t="str">
            <v>m</v>
          </cell>
          <cell r="E324">
            <v>54.61</v>
          </cell>
        </row>
        <row r="325">
          <cell r="A325">
            <v>8739</v>
          </cell>
          <cell r="B325" t="str">
            <v>SETOP</v>
          </cell>
          <cell r="C325" t="str">
            <v>FORMA E DESFORMA</v>
          </cell>
        </row>
        <row r="326">
          <cell r="A326" t="str">
            <v>ED-8571</v>
          </cell>
          <cell r="B326" t="str">
            <v>SETOP</v>
          </cell>
          <cell r="C326" t="str">
            <v>FORMA E DESFORMA DE COMPENSADO PLASTIFICADO, ESP. 12MM, REAPROVEITAMENTO (3X) (FUNDAÇÃO)</v>
          </cell>
          <cell r="D326" t="str">
            <v>m2</v>
          </cell>
          <cell r="E326">
            <v>68.62</v>
          </cell>
        </row>
        <row r="327">
          <cell r="A327" t="str">
            <v>ED-49811</v>
          </cell>
          <cell r="B327" t="str">
            <v>SETOP</v>
          </cell>
          <cell r="C327" t="str">
            <v>FORMA E DESFORMA DE COMPENSADO RESINADO, ESP. 12MM, REAPROVEITAMENTO (3X) (FUNDAÇÃO)</v>
          </cell>
          <cell r="D327" t="str">
            <v>m2</v>
          </cell>
          <cell r="E327">
            <v>59.63</v>
          </cell>
        </row>
        <row r="328">
          <cell r="A328" t="str">
            <v>ED-49810</v>
          </cell>
          <cell r="B328" t="str">
            <v>SETOP</v>
          </cell>
          <cell r="C328" t="str">
            <v>FORMA E DESFORMA DE TÁBUA E SARRAFO, REAPROVEITAMENTO (3X) (FUNDAÇÃO)</v>
          </cell>
          <cell r="D328" t="str">
            <v>m2</v>
          </cell>
          <cell r="E328">
            <v>57.7</v>
          </cell>
        </row>
        <row r="329">
          <cell r="A329">
            <v>8740</v>
          </cell>
          <cell r="B329" t="str">
            <v>SETOP</v>
          </cell>
          <cell r="C329" t="str">
            <v>CONCRETO USINADO</v>
          </cell>
        </row>
        <row r="330">
          <cell r="A330" t="str">
            <v>ED-49804</v>
          </cell>
          <cell r="B330" t="str">
            <v>SETOP</v>
          </cell>
          <cell r="C330" t="str">
            <v>FORNECIMENTO DE CONCRETO ESTRUTURAL, USINADO BOMBEADO, COM FCK 20 MPA, INCLUSIVE LANÇAMENTO, ADENSAMENTO E ACABAMENTO (FUNDAÇÃO)</v>
          </cell>
          <cell r="D330" t="str">
            <v>m3</v>
          </cell>
          <cell r="E330">
            <v>591.35</v>
          </cell>
        </row>
        <row r="331">
          <cell r="A331" t="str">
            <v>ED-49809</v>
          </cell>
          <cell r="B331" t="str">
            <v>SETOP</v>
          </cell>
          <cell r="C331" t="str">
            <v>FORNECIMENTO DE CONCRETO ESTRUTURAL, USINADO BOMBEADO, COM FCK 20 MPA, SLUMP 20 +/- 2 (SLUMPFLOW 48 A 53 CM, COM AGREGADOS PEDRISCO E AREIA, CONSUMO MÍNIMO DE CIMENTO DE 400 KG/M3), INCLUSIVE LANÇAMENTO, ADENSAMENTO E ACABAMENTO (FUNDAÇÃO)</v>
          </cell>
          <cell r="D331" t="str">
            <v>m3</v>
          </cell>
          <cell r="E331">
            <v>686.74</v>
          </cell>
        </row>
        <row r="332">
          <cell r="A332" t="str">
            <v>ED-49805</v>
          </cell>
          <cell r="B332" t="str">
            <v>SETOP</v>
          </cell>
          <cell r="C332" t="str">
            <v>FORNECIMENTO DE CONCRETO ESTRUTURAL, USINADO BOMBEADO, COM FCK 25 MPA, INCLUSIVE LANÇAMENTO, ADENSAMENTO E ACABAMENTO (FUNDAÇÃO)</v>
          </cell>
          <cell r="D332" t="str">
            <v>m3</v>
          </cell>
          <cell r="E332">
            <v>605.98</v>
          </cell>
        </row>
        <row r="333">
          <cell r="A333" t="str">
            <v>ED-49806</v>
          </cell>
          <cell r="B333" t="str">
            <v>SETOP</v>
          </cell>
          <cell r="C333" t="str">
            <v>FORNECIMENTO DE CONCRETO ESTRUTURAL, USINADO BOMBEADO, COM FCK 30 MPA, INCLUSIVE LANÇAMENTO, ADENSAMENTO E ACABAMENTO (FUNDAÇÃO)</v>
          </cell>
          <cell r="D333" t="str">
            <v>m3</v>
          </cell>
          <cell r="E333">
            <v>623.79999999999995</v>
          </cell>
        </row>
        <row r="334">
          <cell r="A334" t="str">
            <v>ED-49807</v>
          </cell>
          <cell r="B334" t="str">
            <v>SETOP</v>
          </cell>
          <cell r="C334" t="str">
            <v>FORNECIMENTO DE CONCRETO ESTRUTURAL, USINADO BOMBEADO, COM FCK 35 MPA, INCLUSIVE LANÇAMENTO, ADENSAMENTO E ACABAMENTO (FUNDAÇÃO)</v>
          </cell>
          <cell r="D334" t="str">
            <v>m3</v>
          </cell>
          <cell r="E334">
            <v>641.61</v>
          </cell>
        </row>
        <row r="335">
          <cell r="A335" t="str">
            <v>ED-49808</v>
          </cell>
          <cell r="B335" t="str">
            <v>SETOP</v>
          </cell>
          <cell r="C335" t="str">
            <v>FORNECIMENTO DE CONCRETO ESTRUTURAL, USINADO BOMBEADO, COM FCK 40 MPA, INCLUSIVE LANÇAMENTO, ADENSAMENTO E ACABAMENTO (FUNDAÇÃO)</v>
          </cell>
          <cell r="D335" t="str">
            <v>m3</v>
          </cell>
          <cell r="E335">
            <v>666.2</v>
          </cell>
        </row>
        <row r="336">
          <cell r="A336" t="str">
            <v>ED-49797</v>
          </cell>
          <cell r="B336" t="str">
            <v>SETOP</v>
          </cell>
          <cell r="C336" t="str">
            <v>FORNECIMENTO DE CONCRETO ESTRUTURAL, USINADO, COM FCK 20 MPA, INCLUSIVE LANÇAMENTO, ADENSAMENTO E ACABAMENTO (FUNDAÇÃO)</v>
          </cell>
          <cell r="D336" t="str">
            <v>m3</v>
          </cell>
          <cell r="E336">
            <v>597.72</v>
          </cell>
        </row>
        <row r="337">
          <cell r="A337" t="str">
            <v>ED-49798</v>
          </cell>
          <cell r="B337" t="str">
            <v>SETOP</v>
          </cell>
          <cell r="C337" t="str">
            <v>FORNECIMENTO DE CONCRETO ESTRUTURAL, USINADO, COM FCK 25 MPA, INCLUSIVE LANÇAMENTO, ADENSAMENTO E ACABAMENTO (FUNDAÇÃO)</v>
          </cell>
          <cell r="D337" t="str">
            <v>m3</v>
          </cell>
          <cell r="E337">
            <v>617.32000000000005</v>
          </cell>
        </row>
        <row r="338">
          <cell r="A338" t="str">
            <v>ED-49799</v>
          </cell>
          <cell r="B338" t="str">
            <v>SETOP</v>
          </cell>
          <cell r="C338" t="str">
            <v>FORNECIMENTO DE CONCRETO ESTRUTURAL, USINADO, COM FCK 30 MPA, INCLUSIVE LANÇAMENTO, ADENSAMENTO E ACABAMENTO (FUNDAÇÃO)</v>
          </cell>
          <cell r="D338" t="str">
            <v>m3</v>
          </cell>
          <cell r="E338">
            <v>637.63</v>
          </cell>
        </row>
        <row r="339">
          <cell r="A339" t="str">
            <v>ED-49800</v>
          </cell>
          <cell r="B339" t="str">
            <v>SETOP</v>
          </cell>
          <cell r="C339" t="str">
            <v>FORNECIMENTO DE CONCRETO ESTRUTURAL, USINADO, COM FCK 35 MPA, INCLUSIVE LANÇAMENTO, ADENSAMENTO E ACABAMENTO (FUNDAÇÃO)</v>
          </cell>
          <cell r="D339" t="str">
            <v>m3</v>
          </cell>
          <cell r="E339">
            <v>658.74</v>
          </cell>
        </row>
        <row r="340">
          <cell r="A340" t="str">
            <v>ED-49801</v>
          </cell>
          <cell r="B340" t="str">
            <v>SETOP</v>
          </cell>
          <cell r="C340" t="str">
            <v>FORNECIMENTO DE CONCRETO ESTRUTURAL, USINADO, COM FCK 40 MPA, INCLUSIVE LANÇAMENTO, ADENSAMENTO E ACABAMENTO (FUNDAÇÃO)</v>
          </cell>
          <cell r="D340" t="str">
            <v>m3</v>
          </cell>
          <cell r="E340">
            <v>680.63</v>
          </cell>
        </row>
        <row r="341">
          <cell r="A341" t="str">
            <v>ED-49793</v>
          </cell>
          <cell r="B341" t="str">
            <v>SETOP</v>
          </cell>
          <cell r="C341" t="str">
            <v>FORNECIMENTO DE CONCRETO NÃO ESTRUTURAL, USINADO, COM FCK 10 MPA, INCLUSIVE LANÇAMENTO, ADENSAMENTO E ACABAMENTO (FUNDAÇÃO)</v>
          </cell>
          <cell r="D341" t="str">
            <v>m3</v>
          </cell>
          <cell r="E341">
            <v>570.83000000000004</v>
          </cell>
        </row>
        <row r="342">
          <cell r="A342" t="str">
            <v>ED-49795</v>
          </cell>
          <cell r="B342" t="str">
            <v>SETOP</v>
          </cell>
          <cell r="C342" t="str">
            <v>FORNECIMENTO DE CONCRETO NÃO ESTRUTURAL, USINADO, COM FCK 15 MPA, INCLUSIVE LANÇAMENTO, ADENSAMENTO E ACABAMENTO (FUNDAÇÃO)</v>
          </cell>
          <cell r="D342" t="str">
            <v>m3</v>
          </cell>
          <cell r="E342">
            <v>578.87</v>
          </cell>
        </row>
        <row r="343">
          <cell r="A343">
            <v>8741</v>
          </cell>
          <cell r="B343" t="str">
            <v>SETOP</v>
          </cell>
          <cell r="C343" t="str">
            <v>CONCRETO PREPARADO EM OBRA</v>
          </cell>
        </row>
        <row r="344">
          <cell r="A344" t="str">
            <v>ED-49786</v>
          </cell>
          <cell r="B344" t="str">
            <v>SETOP</v>
          </cell>
          <cell r="C344" t="str">
            <v>FORNECIMENTO DE CONCRETO ESTRUTURAL, PREPARADO EM OBRA COM BETONEIRA, COM FCK 20 MPA, INCLUSIVE LANÇAMENTO, ADENSAMENTO E ACABAMENTO (FUNDAÇÃO)</v>
          </cell>
          <cell r="D344" t="str">
            <v>m3</v>
          </cell>
          <cell r="E344">
            <v>570.46</v>
          </cell>
        </row>
        <row r="345">
          <cell r="A345" t="str">
            <v>ED-49787</v>
          </cell>
          <cell r="B345" t="str">
            <v>SETOP</v>
          </cell>
          <cell r="C345" t="str">
            <v>FORNECIMENTO DE CONCRETO ESTRUTURAL, PREPARADO EM OBRA COM BETONEIRA, COM FCK 25 MPA, INCLUSIVE LANÇAMENTO, ADENSAMENTO E ACABAMENTO (FUNDAÇÃO)</v>
          </cell>
          <cell r="D345" t="str">
            <v>m3</v>
          </cell>
          <cell r="E345">
            <v>588.9</v>
          </cell>
        </row>
        <row r="346">
          <cell r="A346" t="str">
            <v>ED-49788</v>
          </cell>
          <cell r="B346" t="str">
            <v>SETOP</v>
          </cell>
          <cell r="C346" t="str">
            <v>FORNECIMENTO DE CONCRETO ESTRUTURAL, PREPARADO EM OBRA COM BETONEIRA, COM FCK 30 MPA, INCLUSIVE LANÇAMENTO, ADENSAMENTO E ACABAMENTO (FUNDAÇÃO)</v>
          </cell>
          <cell r="D346" t="str">
            <v>m3</v>
          </cell>
          <cell r="E346">
            <v>627.30999999999995</v>
          </cell>
        </row>
        <row r="347">
          <cell r="A347" t="str">
            <v>ED-49789</v>
          </cell>
          <cell r="B347" t="str">
            <v>SETOP</v>
          </cell>
          <cell r="C347" t="str">
            <v>FORNECIMENTO DE CONCRETO ESTRUTURAL, PREPARADO EM OBRA COM BETONEIRA, COM FCK 35 MPA, INCLUSIVE LANÇAMENTO, ADENSAMENTO E ACABAMENTO (FUNDAÇÃO)</v>
          </cell>
          <cell r="D347" t="str">
            <v>m3</v>
          </cell>
          <cell r="E347">
            <v>649.99</v>
          </cell>
        </row>
        <row r="348">
          <cell r="A348" t="str">
            <v>ED-49790</v>
          </cell>
          <cell r="B348" t="str">
            <v>SETOP</v>
          </cell>
          <cell r="C348" t="str">
            <v>FORNECIMENTO DE CONCRETO ESTRUTURAL, PREPARADO EM OBRA COM BETONEIRA, COM FCK 40 MPA, INCLUSIVE LANÇAMENTO, ADENSAMENTO E ACABAMENTO (FUNDAÇÃO)</v>
          </cell>
          <cell r="D348" t="str">
            <v>m3</v>
          </cell>
          <cell r="E348">
            <v>686.8</v>
          </cell>
        </row>
        <row r="349">
          <cell r="A349" t="str">
            <v>ED-49782</v>
          </cell>
          <cell r="B349" t="str">
            <v>SETOP</v>
          </cell>
          <cell r="C349" t="str">
            <v>FORNECIMENTO DE CONCRETO NÃO ESTRUTURAL, PREPARADO EM OBRA COM BETONEIRA, COM FCK 10 MPA, INCLUSIVE LANÇAMENTO, ADENSAMENTO E ACABAMENTO (FUNDAÇÃO)</v>
          </cell>
          <cell r="D349" t="str">
            <v>m3</v>
          </cell>
          <cell r="E349">
            <v>518.79999999999995</v>
          </cell>
        </row>
        <row r="350">
          <cell r="A350" t="str">
            <v>ED-49783</v>
          </cell>
          <cell r="B350" t="str">
            <v>SETOP</v>
          </cell>
          <cell r="C350" t="str">
            <v>FORNECIMENTO DE CONCRETO NÃO ESTRUTURAL, PREPARADO EM OBRA COM BETONEIRA, COM FCK 13,5 MPA, INCLUSIVE LANÇAMENTO, ADENSAMENTO E ACABAMENTO (FUNDAÇÃO)</v>
          </cell>
          <cell r="D350" t="str">
            <v>m3</v>
          </cell>
          <cell r="E350">
            <v>537.79</v>
          </cell>
        </row>
        <row r="351">
          <cell r="A351" t="str">
            <v>ED-49784</v>
          </cell>
          <cell r="B351" t="str">
            <v>SETOP</v>
          </cell>
          <cell r="C351" t="str">
            <v>FORNECIMENTO DE CONCRETO NÃO ESTRUTURAL, PREPARADO EM OBRA COM BETONEIRA, COM FCK 15 MPA, INCLUSIVE LANÇAMENTO, ADENSAMENTO E ACABAMENTO (FUNDAÇÃO)</v>
          </cell>
          <cell r="D351" t="str">
            <v>m3</v>
          </cell>
          <cell r="E351">
            <v>537.04</v>
          </cell>
        </row>
        <row r="352">
          <cell r="A352" t="str">
            <v>ED-49785</v>
          </cell>
          <cell r="B352" t="str">
            <v>SETOP</v>
          </cell>
          <cell r="C352" t="str">
            <v>FORNECIMENTO DE CONCRETO NÃO ESTRUTURAL, PREPARADO EM OBRA COM BETONEIRA, COM FCK 18 MPA, INCLUSIVE LANÇAMENTO, ADENSAMENTO E ACABAMENTO (FUNDAÇÃO)</v>
          </cell>
          <cell r="D352" t="str">
            <v>m3</v>
          </cell>
          <cell r="E352">
            <v>560.17999999999995</v>
          </cell>
        </row>
        <row r="353">
          <cell r="A353" t="str">
            <v>ED-49781</v>
          </cell>
          <cell r="B353" t="str">
            <v>SETOP</v>
          </cell>
          <cell r="C353" t="str">
            <v>FORNECIMENTO DE CONCRETO NÃO ESTRUTURAL, PREPARADO EM OBRA COM BETONEIRA, COM FCK 9 MPA, INCLUSIVE LANÇAMENTO, ADENSAMENTO E ACABAMENTO (FUNDAÇÃO)</v>
          </cell>
          <cell r="D353" t="str">
            <v>m3</v>
          </cell>
          <cell r="E353">
            <v>513.29</v>
          </cell>
        </row>
        <row r="354">
          <cell r="A354">
            <v>8667</v>
          </cell>
          <cell r="B354" t="str">
            <v>SETOP</v>
          </cell>
          <cell r="C354" t="str">
            <v>ESTRUTURAS DE CONTENÇÕES</v>
          </cell>
        </row>
        <row r="355">
          <cell r="A355">
            <v>8742</v>
          </cell>
          <cell r="B355" t="str">
            <v>SETOP</v>
          </cell>
          <cell r="C355" t="str">
            <v>CONCRETO CICLÓPICO</v>
          </cell>
        </row>
        <row r="356">
          <cell r="A356" t="str">
            <v>ED-49780</v>
          </cell>
          <cell r="B356" t="str">
            <v>SETOP</v>
          </cell>
          <cell r="C356" t="str">
            <v>CONCRETO CICLÓPICO, FCK 15 MPA,  PREPARADO EM OBRA COM BETONEIRA, COM 30% DE PEDRA DE MÃO, INCLUSIVE LANÇAMENTO, ADENSAMENTO E ACABAMENTO</v>
          </cell>
          <cell r="D356" t="str">
            <v>m3</v>
          </cell>
          <cell r="E356">
            <v>422.17</v>
          </cell>
        </row>
        <row r="357">
          <cell r="A357" t="str">
            <v>ED-49779</v>
          </cell>
          <cell r="B357" t="str">
            <v>SETOP</v>
          </cell>
          <cell r="C357" t="str">
            <v>CONCRETO CICLÓPICO, TRAÇO 1:3:6,  PREPARADO EM OBRA COM BETONEIRA, COM 30% DE PEDRA DE MÃO, INCLUSIVE LANÇAMENTO, ADENSAMENTO E ACABAMENTO</v>
          </cell>
          <cell r="D357" t="str">
            <v>m3</v>
          </cell>
          <cell r="E357">
            <v>366.25</v>
          </cell>
        </row>
        <row r="358">
          <cell r="A358" t="str">
            <v>ED-49778</v>
          </cell>
          <cell r="B358" t="str">
            <v>SETOP</v>
          </cell>
          <cell r="C358" t="str">
            <v>CONCRETO CICLÓPICO, TRAÇO 1:4:8,  PREPARADO EM OBRA COM BETONEIRA, COM 30% DE PEDRA DE MÃO, INCLUSIVE LANÇAMENTO, ADENSAMENTO E ACABAMENTO</v>
          </cell>
          <cell r="D358" t="str">
            <v>m3</v>
          </cell>
          <cell r="E358">
            <v>349.92</v>
          </cell>
        </row>
        <row r="359">
          <cell r="A359">
            <v>8743</v>
          </cell>
          <cell r="B359" t="str">
            <v>SETOP</v>
          </cell>
          <cell r="C359" t="str">
            <v>DRENO</v>
          </cell>
        </row>
        <row r="360">
          <cell r="A360" t="str">
            <v>ED-48608</v>
          </cell>
          <cell r="B360" t="str">
            <v>SETOP</v>
          </cell>
          <cell r="C360" t="str">
            <v>DRENO TIPO A, AREIA GROSSA, BRITA 2, TUBO CONCRETO POROSO D = 15 CM, L = 50 CM, INCLUSIVE ESCAVAÇÃO E BOTA FORA</v>
          </cell>
          <cell r="D360" t="str">
            <v>m</v>
          </cell>
          <cell r="E360">
            <v>105.85</v>
          </cell>
        </row>
        <row r="361">
          <cell r="A361" t="str">
            <v>ED-48609</v>
          </cell>
          <cell r="B361" t="str">
            <v>SETOP</v>
          </cell>
          <cell r="C361" t="str">
            <v>DRENO TIPO B, MANTA DRENANTE, BRITA 3, TUBO CONCRETO POROSO D = 15 CM, L = 50 CM, INCLUSIVE ESCAVAÇÃO E BOTA FORA</v>
          </cell>
          <cell r="D361" t="str">
            <v>m</v>
          </cell>
          <cell r="E361">
            <v>129.19</v>
          </cell>
        </row>
        <row r="362">
          <cell r="A362">
            <v>8744</v>
          </cell>
          <cell r="B362" t="str">
            <v>SETOP</v>
          </cell>
          <cell r="C362" t="str">
            <v>LASTRO DE AREIA, BRITA E CONCRETO</v>
          </cell>
        </row>
        <row r="363">
          <cell r="A363" t="str">
            <v>ED-49814</v>
          </cell>
          <cell r="B363" t="str">
            <v>SETOP</v>
          </cell>
          <cell r="C363" t="str">
            <v>LASTRO DE AREIA</v>
          </cell>
          <cell r="D363" t="str">
            <v>m3</v>
          </cell>
          <cell r="E363">
            <v>129.61000000000001</v>
          </cell>
        </row>
        <row r="364">
          <cell r="A364" t="str">
            <v>ED-49813</v>
          </cell>
          <cell r="B364" t="str">
            <v>SETOP</v>
          </cell>
          <cell r="C364" t="str">
            <v>LASTRO DE BRITA 2 OU 3 APILOADO MANUALMENTE</v>
          </cell>
          <cell r="D364" t="str">
            <v>m3</v>
          </cell>
          <cell r="E364">
            <v>137.46</v>
          </cell>
        </row>
        <row r="365">
          <cell r="A365" t="str">
            <v>ED-49812</v>
          </cell>
          <cell r="B365" t="str">
            <v>SETOP</v>
          </cell>
          <cell r="C365" t="str">
            <v xml:space="preserve">LASTRO DE CONCRETO MAGRO, INCLUSIVE TRANSPORTE, LANÇAMENTO E ADENSAMENTO </v>
          </cell>
          <cell r="D365" t="str">
            <v>m3</v>
          </cell>
          <cell r="E365">
            <v>435.9</v>
          </cell>
        </row>
        <row r="366">
          <cell r="A366">
            <v>8745</v>
          </cell>
          <cell r="B366" t="str">
            <v>SETOP</v>
          </cell>
          <cell r="C366" t="str">
            <v>ENROCAMENTO</v>
          </cell>
        </row>
        <row r="367">
          <cell r="A367" t="str">
            <v>ED-49541</v>
          </cell>
          <cell r="B367" t="str">
            <v>SETOP</v>
          </cell>
          <cell r="C367" t="str">
            <v>ENROCAMENTO COM PEDRA DE MÃO ARRUMADA, INCLUSIVE FORNECIMENTO</v>
          </cell>
          <cell r="D367" t="str">
            <v>m3</v>
          </cell>
          <cell r="E367">
            <v>191.18</v>
          </cell>
        </row>
        <row r="368">
          <cell r="A368" t="str">
            <v>ED-49540</v>
          </cell>
          <cell r="B368" t="str">
            <v>SETOP</v>
          </cell>
          <cell r="C368" t="str">
            <v>ENROCAMENTO COM PEDRA DE MÃO JOGADA, INCLUSIVE FORNECIMENTO</v>
          </cell>
          <cell r="D368" t="str">
            <v>m3</v>
          </cell>
          <cell r="E368">
            <v>135.26</v>
          </cell>
        </row>
        <row r="369">
          <cell r="A369" t="str">
            <v>ED-49543</v>
          </cell>
          <cell r="B369" t="str">
            <v>SETOP</v>
          </cell>
          <cell r="C369" t="str">
            <v>ENSAIO DE TRAÇÃO, DOBRAMENTO E VERIFICAÇÃO DE BITOLAS EM BARRAS DE AÇO ACIMA DE 1"</v>
          </cell>
          <cell r="D369" t="str">
            <v>U</v>
          </cell>
          <cell r="E369">
            <v>65.53</v>
          </cell>
        </row>
        <row r="370">
          <cell r="A370" t="str">
            <v>ED-49542</v>
          </cell>
          <cell r="B370" t="str">
            <v>SETOP</v>
          </cell>
          <cell r="C370" t="str">
            <v>ENSAIO DE TRAÇÃO, DOBRAMENTO E VERIFICAÇÃO DE BITOLAS EM BARRAS DE AÇO ATÉ 1"</v>
          </cell>
          <cell r="D370" t="str">
            <v>U</v>
          </cell>
          <cell r="E370">
            <v>65</v>
          </cell>
        </row>
        <row r="371">
          <cell r="A371">
            <v>8668</v>
          </cell>
          <cell r="B371" t="str">
            <v>SETOP</v>
          </cell>
          <cell r="C371" t="str">
            <v>ESTRUTURA DE CONCRETO</v>
          </cell>
        </row>
        <row r="372">
          <cell r="A372">
            <v>8746</v>
          </cell>
          <cell r="B372" t="str">
            <v>SETOP</v>
          </cell>
          <cell r="C372" t="str">
            <v>ARMAÇÃO EM AÇO</v>
          </cell>
        </row>
        <row r="373">
          <cell r="A373" t="str">
            <v>ED-48299</v>
          </cell>
          <cell r="B373" t="str">
            <v>SETOP</v>
          </cell>
          <cell r="C373" t="str">
            <v>ARMADURA DE TELA DE AÇO CA-60 B SOLDADA TIPO Q-138 (DIÂMETRO DO FIO: 4,20 MM / DIMENSÕES DA TRAMA: 100 X 100 MM / TIPO DA MALHA: QUADRANGULAR )</v>
          </cell>
          <cell r="D373" t="str">
            <v>Kg</v>
          </cell>
          <cell r="E373">
            <v>23.94</v>
          </cell>
        </row>
        <row r="374">
          <cell r="A374" t="str">
            <v>ED-48300</v>
          </cell>
          <cell r="B374" t="str">
            <v>SETOP</v>
          </cell>
          <cell r="C374" t="str">
            <v>ARMADURA DE TELA DE AÇO CA-60 B SOLDADA TIPO Q-92 (DIÂMETRO DO FIO: 4,20 MM / DIMENSÕES DA TRAMA: 150 X 150 MM / TIPO DA MALHA: QUADRANGULAR)</v>
          </cell>
          <cell r="D374" t="str">
            <v>Kg</v>
          </cell>
          <cell r="E374">
            <v>22.46</v>
          </cell>
        </row>
        <row r="375">
          <cell r="A375" t="str">
            <v>ED-48296</v>
          </cell>
          <cell r="B375" t="str">
            <v>SETOP</v>
          </cell>
          <cell r="C375" t="str">
            <v xml:space="preserve">CORTE, DOBRA E MONTAGEM DE AÇO CA-50 DIÂMETRO (16,0MM A 25,0MM) </v>
          </cell>
          <cell r="D375" t="str">
            <v>Kg</v>
          </cell>
          <cell r="E375">
            <v>12.37</v>
          </cell>
        </row>
        <row r="376">
          <cell r="A376" t="str">
            <v>ED-48295</v>
          </cell>
          <cell r="B376" t="str">
            <v>SETOP</v>
          </cell>
          <cell r="C376" t="str">
            <v>CORTE, DOBRA E MONTAGEM DE AÇO CA-50 DIÂMETRO (6,3MM A 12,5MM)</v>
          </cell>
          <cell r="D376" t="str">
            <v>Kg</v>
          </cell>
          <cell r="E376">
            <v>12.81</v>
          </cell>
        </row>
        <row r="377">
          <cell r="A377" t="str">
            <v>ED-48298</v>
          </cell>
          <cell r="B377" t="str">
            <v>SETOP</v>
          </cell>
          <cell r="C377" t="str">
            <v>CORTE, DOBRA E MONTAGEM DE AÇO CA-50/60</v>
          </cell>
          <cell r="D377" t="str">
            <v>Kg</v>
          </cell>
          <cell r="E377">
            <v>12.88</v>
          </cell>
        </row>
        <row r="378">
          <cell r="A378" t="str">
            <v>ED-48297</v>
          </cell>
          <cell r="B378" t="str">
            <v>SETOP</v>
          </cell>
          <cell r="C378" t="str">
            <v>CORTE, DOBRA E MONTAGEM DE AÇO CA-60 DIÂMETRO (4,2MM A 5,0MM)</v>
          </cell>
          <cell r="D378" t="str">
            <v>Kg</v>
          </cell>
          <cell r="E378">
            <v>13.82</v>
          </cell>
        </row>
        <row r="379">
          <cell r="A379">
            <v>8747</v>
          </cell>
          <cell r="B379" t="str">
            <v>SETOP</v>
          </cell>
          <cell r="C379" t="str">
            <v>FORMA E DESFORMA</v>
          </cell>
        </row>
        <row r="380">
          <cell r="A380" t="str">
            <v>ED-8398</v>
          </cell>
          <cell r="B380" t="str">
            <v>SETOP</v>
          </cell>
          <cell r="C380" t="str">
            <v>FORMA E DESFORMA DE COMPENSADO PLASTIFICADO, ESP. 12MM, REAPROVEITAMENTO (3X), EXCLUSIVE ESCORAMENTO</v>
          </cell>
          <cell r="D380" t="str">
            <v>m2</v>
          </cell>
          <cell r="E380">
            <v>74.02</v>
          </cell>
        </row>
        <row r="381">
          <cell r="A381" t="str">
            <v>ED-49647</v>
          </cell>
          <cell r="B381" t="str">
            <v>SETOP</v>
          </cell>
          <cell r="C381" t="str">
            <v>FORMA E DESFORMA DE COMPENSADO PLASTIFICADO, ESP. 12MM, REAPROVEITAMENTO (5X), EXCLUSIVE ESCORAMENTO</v>
          </cell>
          <cell r="D381" t="str">
            <v>m2</v>
          </cell>
          <cell r="E381">
            <v>51.96</v>
          </cell>
        </row>
        <row r="382">
          <cell r="A382" t="str">
            <v>ED-49648</v>
          </cell>
          <cell r="B382" t="str">
            <v>SETOP</v>
          </cell>
          <cell r="C382" t="str">
            <v>FORMA E DESFORMA DE COMPENSADO PLASTIFICADO, ESP. 14MM, REAPROVEITAMENTO (5X), EXCLUSIVE ESCORAMENTO</v>
          </cell>
          <cell r="D382" t="str">
            <v>m2</v>
          </cell>
          <cell r="E382">
            <v>55.84</v>
          </cell>
        </row>
        <row r="383">
          <cell r="A383" t="str">
            <v>ED-49644</v>
          </cell>
          <cell r="B383" t="str">
            <v>SETOP</v>
          </cell>
          <cell r="C383" t="str">
            <v>FORMA E DESFORMA DE COMPENSADO RESINADO, ESP. 10MM, REAPROVEITAMENTO (3X), EXCLUSIVE ESCORAMENTO</v>
          </cell>
          <cell r="D383" t="str">
            <v>m2</v>
          </cell>
          <cell r="E383">
            <v>58.79</v>
          </cell>
        </row>
        <row r="384">
          <cell r="A384" t="str">
            <v>ED-49645</v>
          </cell>
          <cell r="B384" t="str">
            <v>SETOP</v>
          </cell>
          <cell r="C384" t="str">
            <v>FORMA E DESFORMA DE COMPENSADO RESINADO, ESP. 12MM, REAPROVEITAMENTO (3X), EXCLUSIVE ESCORAMENTO</v>
          </cell>
          <cell r="D384" t="str">
            <v>m2</v>
          </cell>
          <cell r="E384">
            <v>62.85</v>
          </cell>
        </row>
        <row r="385">
          <cell r="A385" t="str">
            <v>ED-49646</v>
          </cell>
          <cell r="B385" t="str">
            <v>SETOP</v>
          </cell>
          <cell r="C385" t="str">
            <v>FORMA E DESFORMA DE COMPENSADO RESINADO, ESP. 14MM, REAPROVEITAMENTO (3X), EXCLUSIVE ESCORAMENTO</v>
          </cell>
          <cell r="D385" t="str">
            <v>m2</v>
          </cell>
          <cell r="E385">
            <v>66.349999999999994</v>
          </cell>
        </row>
        <row r="386">
          <cell r="A386" t="str">
            <v>ED-49649</v>
          </cell>
          <cell r="B386" t="str">
            <v>SETOP</v>
          </cell>
          <cell r="C386" t="str">
            <v>FORMA E DESFORMA DE MADEIRA PARA ESTRUTURA EM CURVA COM TÁBUA, SARRAFO E COMPENSADO RESINADO NAVAL, ESP. 6MM, REAPROVEITAMENTO (2X), EXCLUSIVE ESCORAMENTO</v>
          </cell>
          <cell r="D386" t="str">
            <v>m2</v>
          </cell>
          <cell r="E386">
            <v>120.87</v>
          </cell>
        </row>
        <row r="387">
          <cell r="A387" t="str">
            <v>ED-8457</v>
          </cell>
          <cell r="B387" t="str">
            <v>SETOP</v>
          </cell>
          <cell r="C387" t="str">
            <v>FORMA E DESFORMA DE MADEIRA PARA ESTRUTURA EM CURVA COM TÁBUA, SARRAFO E COMPENSADO RESINADO NAVAL, ESP. 6MM, REAPROVEITAMENTO (3X), EXCLUSIVE ESCORAMENTO</v>
          </cell>
          <cell r="D387" t="str">
            <v>m2</v>
          </cell>
          <cell r="E387">
            <v>97.87</v>
          </cell>
        </row>
        <row r="388">
          <cell r="A388" t="str">
            <v>ED-8458</v>
          </cell>
          <cell r="B388" t="str">
            <v>SETOP</v>
          </cell>
          <cell r="C388" t="str">
            <v>FORMA E DESFORMA DE MADEIRA PARA ESTRUTURA EM CURVA COM TÁBUA, SARRAFO E COMPENSADO RESINADO NAVAL, ESP. 6MM, REAPROVEITAMENTO (5X), EXCLUSIVE ESCORAMENTO</v>
          </cell>
          <cell r="D388" t="str">
            <v>m2</v>
          </cell>
          <cell r="E388">
            <v>79.48</v>
          </cell>
        </row>
        <row r="389">
          <cell r="A389" t="str">
            <v>ED-49643</v>
          </cell>
          <cell r="B389" t="str">
            <v>SETOP</v>
          </cell>
          <cell r="C389" t="str">
            <v>FORMA E DESFORMA DE TÁBUA E SARRAFO, REAPROVEITAMENTO (3X), EXCLUSIVE ESCORAMENTO</v>
          </cell>
          <cell r="D389" t="str">
            <v>m2</v>
          </cell>
          <cell r="E389">
            <v>56.01</v>
          </cell>
        </row>
        <row r="390">
          <cell r="A390" t="str">
            <v>ED-8471</v>
          </cell>
          <cell r="B390" t="str">
            <v>SETOP</v>
          </cell>
          <cell r="C390" t="str">
            <v>FORMA E DESFORMA DE TÁBUA E SARRAFO, REAPROVEITAMENTO (5X), EXCLUSIVE ESCORAMENTO</v>
          </cell>
          <cell r="D390" t="str">
            <v>m2</v>
          </cell>
          <cell r="E390">
            <v>43.63</v>
          </cell>
        </row>
        <row r="391">
          <cell r="A391" t="str">
            <v>ED-15690</v>
          </cell>
          <cell r="B391" t="str">
            <v>SETOP</v>
          </cell>
          <cell r="C391" t="str">
            <v>FORMA E DESFORMA PARA CORTINA DE CONCRETO OU PAREDE ESTRUTURAL (VIGA-PAREDE), ALTURA MÁXIMA DE 360CM, COM CHAPA DE COMPENSADO PLASTIFICADO, ESP. 18MM, REAPROVEITAMENTO (3X), INCLUSIVE TRAVAMENTO COM TIRANTES EM ARAME E ESCORA PARA PRUMO EM MADEIRA</v>
          </cell>
          <cell r="D391" t="str">
            <v>m2</v>
          </cell>
          <cell r="E391">
            <v>104.46</v>
          </cell>
        </row>
        <row r="392">
          <cell r="A392" t="str">
            <v>ED-19652</v>
          </cell>
          <cell r="B392" t="str">
            <v>SETOP</v>
          </cell>
          <cell r="C392" t="str">
            <v>FORMA E DESFORMA PARA LAJE NERVURADA COM CUBETA E ASSOALHO EM COMPENSADO PLASTIFICADO, ESP. 14MM, ALTURA DE (200 ATÉ 310)CM, REAPROVEITAMENTO (10X), INCLUSIVE CIMBRAMENTO</v>
          </cell>
          <cell r="D392" t="str">
            <v>m2xmês</v>
          </cell>
          <cell r="E392">
            <v>50.84</v>
          </cell>
        </row>
        <row r="393">
          <cell r="A393" t="str">
            <v>ED-19653</v>
          </cell>
          <cell r="B393" t="str">
            <v>SETOP</v>
          </cell>
          <cell r="C393" t="str">
            <v>FORMA E DESFORMA PARA LAJE NERVURADA COM CUBETA E ASSOALHO EM COMPENSADO PLASTIFICADO, ESP. 14MM, ALTURA DE (311 ATÉ 450)CM, REAPROVEITAMENTO (10X), INCLUSIVE CIMBRAMENTO</v>
          </cell>
          <cell r="D393" t="str">
            <v>m2xmês</v>
          </cell>
          <cell r="E393">
            <v>51.4</v>
          </cell>
        </row>
        <row r="394">
          <cell r="A394">
            <v>8748</v>
          </cell>
          <cell r="B394" t="str">
            <v>SETOP</v>
          </cell>
          <cell r="C394" t="str">
            <v>CONCRETO USINADO</v>
          </cell>
        </row>
        <row r="395">
          <cell r="A395" t="str">
            <v>ED-49637</v>
          </cell>
          <cell r="B395" t="str">
            <v>SETOP</v>
          </cell>
          <cell r="C395" t="str">
            <v>FORNECIMENTO DE CONCRETO ESTRUTURAL, USINADO BOMBEADO, COM FCK 20 MPA, INCLUSIVE LANÇAMENTO, ADENSAMENTO E ACABAMENTO</v>
          </cell>
          <cell r="D395" t="str">
            <v>m3</v>
          </cell>
          <cell r="E395">
            <v>602.82000000000005</v>
          </cell>
        </row>
        <row r="396">
          <cell r="A396" t="str">
            <v>ED-49638</v>
          </cell>
          <cell r="B396" t="str">
            <v>SETOP</v>
          </cell>
          <cell r="C396" t="str">
            <v>FORNECIMENTO DE CONCRETO ESTRUTURAL, USINADO BOMBEADO, COM FCK 25 MPA, INCLUSIVE LANÇAMENTO, ADENSAMENTO E ACABAMENTO</v>
          </cell>
          <cell r="D396" t="str">
            <v>m3</v>
          </cell>
          <cell r="E396">
            <v>617.45000000000005</v>
          </cell>
        </row>
        <row r="397">
          <cell r="A397" t="str">
            <v>ED-49639</v>
          </cell>
          <cell r="B397" t="str">
            <v>SETOP</v>
          </cell>
          <cell r="C397" t="str">
            <v>FORNECIMENTO DE CONCRETO ESTRUTURAL, USINADO BOMBEADO, COM FCK 30 MPA, INCLUSIVE LANÇAMENTO, ADENSAMENTO E ACABAMENTO</v>
          </cell>
          <cell r="D397" t="str">
            <v>m3</v>
          </cell>
          <cell r="E397">
            <v>635.27</v>
          </cell>
        </row>
        <row r="398">
          <cell r="A398" t="str">
            <v>ED-49640</v>
          </cell>
          <cell r="B398" t="str">
            <v>SETOP</v>
          </cell>
          <cell r="C398" t="str">
            <v>FORNECIMENTO DE CONCRETO ESTRUTURAL, USINADO BOMBEADO, COM FCK 35 MPA, INCLUSIVE LANÇAMENTO, ADENSAMENTO E ACABAMENTO</v>
          </cell>
          <cell r="D398" t="str">
            <v>m3</v>
          </cell>
          <cell r="E398">
            <v>653.08000000000004</v>
          </cell>
        </row>
        <row r="399">
          <cell r="A399" t="str">
            <v>ED-49641</v>
          </cell>
          <cell r="B399" t="str">
            <v>SETOP</v>
          </cell>
          <cell r="C399" t="str">
            <v>FORNECIMENTO DE CONCRETO ESTRUTURAL, USINADO BOMBEADO, COM FCK 40 MPA, INCLUSIVE LANÇAMENTO, ADENSAMENTO E ACABAMENTO</v>
          </cell>
          <cell r="D399" t="str">
            <v>m3</v>
          </cell>
          <cell r="E399">
            <v>677.67</v>
          </cell>
        </row>
        <row r="400">
          <cell r="A400" t="str">
            <v>ED-49642</v>
          </cell>
          <cell r="B400" t="str">
            <v>SETOP</v>
          </cell>
          <cell r="C400" t="str">
            <v>FORNECIMENTO DE CONCRETO ESTRUTURAL, USINADO BOMBEADO, COM FCK 45 MPA, INCLUSIVE LANÇAMENTO, ADENSAMENTO E ACABAMENTO</v>
          </cell>
          <cell r="D400" t="str">
            <v>m3</v>
          </cell>
          <cell r="E400">
            <v>743.77</v>
          </cell>
        </row>
        <row r="401">
          <cell r="A401" t="str">
            <v>ED-49629</v>
          </cell>
          <cell r="B401" t="str">
            <v>SETOP</v>
          </cell>
          <cell r="C401" t="str">
            <v>FORNECIMENTO DE CONCRETO ESTRUTURAL, USINADO, COM FCK 20 MPA, INCLUSIVE LANÇAMENTO, ADENSAMENTO E ACABAMENTO</v>
          </cell>
          <cell r="D401" t="str">
            <v>m3</v>
          </cell>
          <cell r="E401">
            <v>624.84</v>
          </cell>
        </row>
        <row r="402">
          <cell r="A402" t="str">
            <v>ED-49630</v>
          </cell>
          <cell r="B402" t="str">
            <v>SETOP</v>
          </cell>
          <cell r="C402" t="str">
            <v>FORNECIMENTO DE CONCRETO ESTRUTURAL, USINADO, COM FCK 25 MPA, INCLUSIVE LANÇAMENTO, ADENSAMENTO E ACABAMENTO</v>
          </cell>
          <cell r="D402" t="str">
            <v>m3</v>
          </cell>
          <cell r="E402">
            <v>644.44000000000005</v>
          </cell>
        </row>
        <row r="403">
          <cell r="A403" t="str">
            <v>ED-49631</v>
          </cell>
          <cell r="B403" t="str">
            <v>SETOP</v>
          </cell>
          <cell r="C403" t="str">
            <v>FORNECIMENTO DE CONCRETO ESTRUTURAL, USINADO, COM FCK 30 MPA, INCLUSIVE LANÇAMENTO, ADENSAMENTO E ACABAMENTO</v>
          </cell>
          <cell r="D403" t="str">
            <v>m3</v>
          </cell>
          <cell r="E403">
            <v>664.75</v>
          </cell>
        </row>
        <row r="404">
          <cell r="A404" t="str">
            <v>ED-49632</v>
          </cell>
          <cell r="B404" t="str">
            <v>SETOP</v>
          </cell>
          <cell r="C404" t="str">
            <v>FORNECIMENTO DE CONCRETO ESTRUTURAL, USINADO, COM FCK 35 MPA, INCLUSIVE LANÇAMENTO, ADENSAMENTO E ACABAMENTO</v>
          </cell>
          <cell r="D404" t="str">
            <v>m3</v>
          </cell>
          <cell r="E404">
            <v>685.86</v>
          </cell>
        </row>
        <row r="405">
          <cell r="A405" t="str">
            <v>ED-49633</v>
          </cell>
          <cell r="B405" t="str">
            <v>SETOP</v>
          </cell>
          <cell r="C405" t="str">
            <v>FORNECIMENTO DE CONCRETO ESTRUTURAL, USINADO, COM FCK 40 MPA, INCLUSIVE LANÇAMENTO, ADENSAMENTO E ACABAMENTO</v>
          </cell>
          <cell r="D405" t="str">
            <v>m3</v>
          </cell>
          <cell r="E405">
            <v>707.75</v>
          </cell>
        </row>
        <row r="406">
          <cell r="A406" t="str">
            <v>ED-49634</v>
          </cell>
          <cell r="B406" t="str">
            <v>SETOP</v>
          </cell>
          <cell r="C406" t="str">
            <v>FORNECIMENTO DE CONCRETO ESTRUTURAL, USINADO, COM FCK 45 MPA, INCLUSIVE LANÇAMENTO, ADENSAMENTO E ACABAMENTO</v>
          </cell>
          <cell r="D406" t="str">
            <v>m3</v>
          </cell>
          <cell r="E406">
            <v>730.48</v>
          </cell>
        </row>
        <row r="407">
          <cell r="A407" t="str">
            <v>ED-49625</v>
          </cell>
          <cell r="B407" t="str">
            <v>SETOP</v>
          </cell>
          <cell r="C407" t="str">
            <v>FORNECIMENTO DE CONCRETO NÃO ESTRUTURAL, USINADO, COM FCK 10 MPA, INCLUSIVE LANÇAMENTO, ADENSAMENTO E ACABAMENTO</v>
          </cell>
          <cell r="D407" t="str">
            <v>m3</v>
          </cell>
          <cell r="E407">
            <v>597.95000000000005</v>
          </cell>
        </row>
        <row r="408">
          <cell r="A408" t="str">
            <v>ED-49627</v>
          </cell>
          <cell r="B408" t="str">
            <v>SETOP</v>
          </cell>
          <cell r="C408" t="str">
            <v>FORNECIMENTO DE CONCRETO NÃO ESTRUTURAL, USINADO, COM FCK 15 MPA, INCLUSIVE LANÇAMENTO, ADENSAMENTO E ACABAMENTO</v>
          </cell>
          <cell r="D408" t="str">
            <v>m3</v>
          </cell>
          <cell r="E408">
            <v>605.99</v>
          </cell>
        </row>
        <row r="409">
          <cell r="A409">
            <v>8749</v>
          </cell>
          <cell r="B409" t="str">
            <v>SETOP</v>
          </cell>
          <cell r="C409" t="str">
            <v>CONCRETO AUTO ADENSÁVEL (CAA)</v>
          </cell>
        </row>
        <row r="410">
          <cell r="A410" t="str">
            <v>ED-9058</v>
          </cell>
          <cell r="B410" t="str">
            <v>SETOP</v>
          </cell>
          <cell r="C410" t="str">
            <v>APLICAÇÃO DE CONCRETO AUTO-ADENSÁVEL EM ESTRUTURA, INCLUSIVE ESPALHAMENTO, ADENSAMENTO E ACABAMENTO</v>
          </cell>
          <cell r="D410" t="str">
            <v>m3</v>
          </cell>
          <cell r="E410">
            <v>11.98</v>
          </cell>
        </row>
        <row r="411">
          <cell r="A411" t="str">
            <v>ED-9052</v>
          </cell>
          <cell r="B411" t="str">
            <v>SETOP</v>
          </cell>
          <cell r="C411" t="str">
            <v>FORNECIMENTO DE CONCRETO ESTRUTURAL, USINADO BOMBEADO, AUTO-ADENSÁVEL, COM FCK 20 MPA, INCLUSIVE LANÇAMENTO E ACABAMENTO</v>
          </cell>
          <cell r="D411" t="str">
            <v>m3</v>
          </cell>
          <cell r="E411">
            <v>668.34</v>
          </cell>
        </row>
        <row r="412">
          <cell r="A412" t="str">
            <v>ED-9053</v>
          </cell>
          <cell r="B412" t="str">
            <v>SETOP</v>
          </cell>
          <cell r="C412" t="str">
            <v>FORNECIMENTO DE CONCRETO ESTRUTURAL, USINADO BOMBEADO, AUTO-ADENSÁVEL, COM FCK 25 MPA, INCLUSIVE LANÇAMENTO E ACABAMENTO</v>
          </cell>
          <cell r="D412" t="str">
            <v>m3</v>
          </cell>
          <cell r="E412">
            <v>675.18</v>
          </cell>
        </row>
        <row r="413">
          <cell r="A413" t="str">
            <v>ED-9054</v>
          </cell>
          <cell r="B413" t="str">
            <v>SETOP</v>
          </cell>
          <cell r="C413" t="str">
            <v>FORNECIMENTO DE CONCRETO ESTRUTURAL, USINADO BOMBEADO, AUTO-ADENSÁVEL, COM FCK 30 MPA, INCLUSIVE LANÇAMENTO E ACABAMENTO</v>
          </cell>
          <cell r="D413" t="str">
            <v>m3</v>
          </cell>
          <cell r="E413">
            <v>692.95</v>
          </cell>
        </row>
        <row r="414">
          <cell r="A414" t="str">
            <v>ED-9055</v>
          </cell>
          <cell r="B414" t="str">
            <v>SETOP</v>
          </cell>
          <cell r="C414" t="str">
            <v>FORNECIMENTO DE CONCRETO ESTRUTURAL, USINADO BOMBEADO, AUTO-ADENSÁVEL, COM FCK 35 MPA, INCLUSIVE LANÇAMENTO E ACABAMENTO</v>
          </cell>
          <cell r="D414" t="str">
            <v>m3</v>
          </cell>
          <cell r="E414">
            <v>715.53</v>
          </cell>
        </row>
        <row r="415">
          <cell r="A415" t="str">
            <v>ED-9056</v>
          </cell>
          <cell r="B415" t="str">
            <v>SETOP</v>
          </cell>
          <cell r="C415" t="str">
            <v>FORNECIMENTO DE CONCRETO ESTRUTURAL, USINADO BOMBEADO, AUTO-ADENSÁVEL, COM FCK 40 MPA, INCLUSIVE LANÇAMENTO E ACABAMENTO</v>
          </cell>
          <cell r="D415" t="str">
            <v>m3</v>
          </cell>
          <cell r="E415">
            <v>738.92</v>
          </cell>
        </row>
        <row r="416">
          <cell r="A416" t="str">
            <v>ED-9057</v>
          </cell>
          <cell r="B416" t="str">
            <v>SETOP</v>
          </cell>
          <cell r="C416" t="str">
            <v>FORNECIMENTO DE CONCRETO ESTRUTURAL, USINADO BOMBEADO, AUTO-ADENSÁVEL, COM FCK 45 MPA, INCLUSIVE LANÇAMENTO E ACABAMENTO</v>
          </cell>
          <cell r="D416" t="str">
            <v>m3</v>
          </cell>
          <cell r="E416">
            <v>763.12</v>
          </cell>
        </row>
        <row r="417">
          <cell r="A417">
            <v>8750</v>
          </cell>
          <cell r="B417" t="str">
            <v>SETOP</v>
          </cell>
          <cell r="C417" t="str">
            <v>CONCRETO PREPARADO EM OBRA</v>
          </cell>
        </row>
        <row r="418">
          <cell r="A418" t="str">
            <v>ED-49618</v>
          </cell>
          <cell r="B418" t="str">
            <v>SETOP</v>
          </cell>
          <cell r="C418" t="str">
            <v>FORNECIMENTO DE CONCRETO ESTRUTURAL, PREPARADO EM OBRA, COM FCK 20 MPA, INCLUSIVE LANÇAMENTO, ADENSAMENTO E ACABAMENTO</v>
          </cell>
          <cell r="D418" t="str">
            <v>m3</v>
          </cell>
          <cell r="E418">
            <v>588.38</v>
          </cell>
        </row>
        <row r="419">
          <cell r="A419" t="str">
            <v>ED-49619</v>
          </cell>
          <cell r="B419" t="str">
            <v>SETOP</v>
          </cell>
          <cell r="C419" t="str">
            <v>FORNECIMENTO DE CONCRETO ESTRUTURAL, PREPARADO EM OBRA, COM FCK 25 MPA, INCLUSIVE LANÇAMENTO, ADENSAMENTO E ACABAMENTO</v>
          </cell>
          <cell r="D419" t="str">
            <v>m3</v>
          </cell>
          <cell r="E419">
            <v>615.29999999999995</v>
          </cell>
        </row>
        <row r="420">
          <cell r="A420" t="str">
            <v>ED-49620</v>
          </cell>
          <cell r="B420" t="str">
            <v>SETOP</v>
          </cell>
          <cell r="C420" t="str">
            <v>FORNECIMENTO DE CONCRETO ESTRUTURAL, PREPARADO EM OBRA, COM FCK 30 MPA, INCLUSIVE LANÇAMENTO, ADENSAMENTO E ACABAMENTO</v>
          </cell>
          <cell r="D420" t="str">
            <v>m3</v>
          </cell>
          <cell r="E420">
            <v>654.42999999999995</v>
          </cell>
        </row>
        <row r="421">
          <cell r="A421" t="str">
            <v>ED-49621</v>
          </cell>
          <cell r="B421" t="str">
            <v>SETOP</v>
          </cell>
          <cell r="C421" t="str">
            <v>FORNECIMENTO DE CONCRETO ESTRUTURAL, PREPARADO EM OBRA, COM FCK 35 MPA, INCLUSIVE LANÇAMENTO, ADENSAMENTO E ACABAMENTO</v>
          </cell>
          <cell r="D421" t="str">
            <v>m3</v>
          </cell>
          <cell r="E421">
            <v>677.11</v>
          </cell>
        </row>
        <row r="422">
          <cell r="A422" t="str">
            <v>ED-49622</v>
          </cell>
          <cell r="B422" t="str">
            <v>SETOP</v>
          </cell>
          <cell r="C422" t="str">
            <v>FORNECIMENTO DE CONCRETO ESTRUTURAL, PREPARADO EM OBRA, COM FCK 40 MPA, INCLUSIVE LANÇAMENTO, ADENSAMENTO E ACABAMENTO</v>
          </cell>
          <cell r="D422" t="str">
            <v>m3</v>
          </cell>
          <cell r="E422">
            <v>713.92</v>
          </cell>
        </row>
        <row r="423">
          <cell r="A423" t="str">
            <v>ED-49614</v>
          </cell>
          <cell r="B423" t="str">
            <v>SETOP</v>
          </cell>
          <cell r="C423" t="str">
            <v>FORNECIMENTO DE CONCRETO NÃO ESTRUTURAL, PREPARADO EM OBRA COM BETONEIRA, COM FCK 10 MPA, INCLUSIVE LANÇAMENTO, ADENSAMENTO E ACABAMENTO</v>
          </cell>
          <cell r="D423" t="str">
            <v>m3</v>
          </cell>
          <cell r="E423">
            <v>545.91999999999996</v>
          </cell>
        </row>
        <row r="424">
          <cell r="A424" t="str">
            <v>ED-49615</v>
          </cell>
          <cell r="B424" t="str">
            <v>SETOP</v>
          </cell>
          <cell r="C424" t="str">
            <v>FORNECIMENTO DE CONCRETO NÃO ESTRUTURAL, PREPARADO EM OBRA COM BETONEIRA, COM FCK 13,5 MPA, INCLUSIVE LANÇAMENTO, ADENSAMENTO E ACABAMENTO</v>
          </cell>
          <cell r="D424" t="str">
            <v>m3</v>
          </cell>
          <cell r="E424">
            <v>564.91</v>
          </cell>
        </row>
        <row r="425">
          <cell r="A425" t="str">
            <v>ED-49616</v>
          </cell>
          <cell r="B425" t="str">
            <v>SETOP</v>
          </cell>
          <cell r="C425" t="str">
            <v>FORNECIMENTO DE CONCRETO NÃO ESTRUTURAL, PREPARADO EM OBRA COM BETONEIRA, COM FCK 15 MPA, INCLUSIVE LANÇAMENTO, ADENSAMENTO E ACABAMENTO</v>
          </cell>
          <cell r="D425" t="str">
            <v>m3</v>
          </cell>
          <cell r="E425">
            <v>572.24</v>
          </cell>
        </row>
        <row r="426">
          <cell r="A426" t="str">
            <v>ED-49617</v>
          </cell>
          <cell r="B426" t="str">
            <v>SETOP</v>
          </cell>
          <cell r="C426" t="str">
            <v>FORNECIMENTO DE CONCRETO NÃO ESTRUTURAL, PREPARADO EM OBRA COM BETONEIRA, COM FCK 18 MPA, INCLUSIVE LANÇAMENTO, ADENSAMENTO E ACABAMENTO</v>
          </cell>
          <cell r="D426" t="str">
            <v>m3</v>
          </cell>
          <cell r="E426">
            <v>587.29999999999995</v>
          </cell>
        </row>
        <row r="427">
          <cell r="A427" t="str">
            <v>ED-49613</v>
          </cell>
          <cell r="B427" t="str">
            <v>SETOP</v>
          </cell>
          <cell r="C427" t="str">
            <v>FORNECIMENTO DE CONCRETO NÃO ESTRUTURAL, PREPARADO EM OBRA COM BETONEIRA, COM FCK 9 MPA, INCLUSIVE LANÇAMENTO, ADENSAMENTO E ACABAMENTO</v>
          </cell>
          <cell r="D427" t="str">
            <v>m3</v>
          </cell>
          <cell r="E427">
            <v>540.41</v>
          </cell>
        </row>
        <row r="428">
          <cell r="A428">
            <v>8751</v>
          </cell>
          <cell r="B428" t="str">
            <v>SETOP</v>
          </cell>
          <cell r="C428" t="str">
            <v>ESTRUTURA METÁLICA</v>
          </cell>
        </row>
        <row r="429">
          <cell r="A429" t="str">
            <v>ED-49664</v>
          </cell>
          <cell r="B429" t="str">
            <v>SETOP</v>
          </cell>
          <cell r="C429" t="str">
            <v>FORNECIMENTO DE ESTRUTURA METÁLICA EM PERFIL LAMINADO, INCLUSIVE FABRICAÇÃO, TRANSPORTE, MONTAGEM E APLICAÇÃO DE FUNDO PREPARADOR ANTICORROSIVO EM SUPERFÍCIE METÁLICA, UMA (1) DEMÃO</v>
          </cell>
          <cell r="D429" t="str">
            <v>Kg</v>
          </cell>
          <cell r="E429">
            <v>22.48</v>
          </cell>
        </row>
        <row r="430">
          <cell r="A430" t="str">
            <v>ED-49665</v>
          </cell>
          <cell r="B430" t="str">
            <v>SETOP</v>
          </cell>
          <cell r="C430" t="str">
            <v>FORNECIMENTO DE ESTRUTURA METÁLICA EM PERFIL SOLDADO, INCLUSIVE FABRICAÇÃO, TRANSPORTE, MONTAGEM E APLICAÇÃO DE FUNDO PREPARADOR ANTICORROSIVO EM SUPERFÍCIE METÁLICA, UMA (1) DEMÃO</v>
          </cell>
          <cell r="D430" t="str">
            <v>Kg</v>
          </cell>
          <cell r="E430">
            <v>22.48</v>
          </cell>
        </row>
        <row r="431">
          <cell r="A431">
            <v>8752</v>
          </cell>
          <cell r="B431" t="str">
            <v>SETOP</v>
          </cell>
          <cell r="C431" t="str">
            <v>LAJE PRÉ-MOLDADA</v>
          </cell>
        </row>
        <row r="432">
          <cell r="A432" t="str">
            <v>ED-50252</v>
          </cell>
          <cell r="B432" t="str">
            <v>SETOP</v>
          </cell>
          <cell r="C432" t="str">
            <v>LAJE PRÉ-MOLDADA, A REVESTIR, INCLUSIVE CAPEAMENTO E = 4 CM, SC = 100 KG/M2, L = 3,00 M</v>
          </cell>
          <cell r="D432" t="str">
            <v>m2</v>
          </cell>
          <cell r="E432">
            <v>125.22</v>
          </cell>
        </row>
        <row r="433">
          <cell r="A433" t="str">
            <v>ED-50253</v>
          </cell>
          <cell r="B433" t="str">
            <v>SETOP</v>
          </cell>
          <cell r="C433" t="str">
            <v>LAJE PRÉ-MOLDADA, A REVESTIR, INCLUSIVE CAPEAMENTO E = 4 CM, SC = 100 KG/M2, L = 4,00 M</v>
          </cell>
          <cell r="D433" t="str">
            <v>m2</v>
          </cell>
          <cell r="E433">
            <v>148.36000000000001</v>
          </cell>
        </row>
        <row r="434">
          <cell r="A434" t="str">
            <v>ED-50254</v>
          </cell>
          <cell r="B434" t="str">
            <v>SETOP</v>
          </cell>
          <cell r="C434" t="str">
            <v>LAJE PRÉ-MOLDADA, A REVESTIR, INCLUSIVE CAPEAMENTO E = 4 CM, SC = 100 KG/M2, L = 5,00 M</v>
          </cell>
          <cell r="D434" t="str">
            <v>m2</v>
          </cell>
          <cell r="E434">
            <v>153.56</v>
          </cell>
        </row>
        <row r="435">
          <cell r="A435" t="str">
            <v>ED-50255</v>
          </cell>
          <cell r="B435" t="str">
            <v>SETOP</v>
          </cell>
          <cell r="C435" t="str">
            <v>LAJE PRÉ-MOLDADA, A REVESTIR, INCLUSIVE CAPEAMENTO E = 4 CM, SC = 200 KG/M2, L = 3,00 M</v>
          </cell>
          <cell r="D435" t="str">
            <v>m2</v>
          </cell>
          <cell r="E435">
            <v>134.91</v>
          </cell>
        </row>
        <row r="436">
          <cell r="A436" t="str">
            <v>ED-50256</v>
          </cell>
          <cell r="B436" t="str">
            <v>SETOP</v>
          </cell>
          <cell r="C436" t="str">
            <v>LAJE PRÉ-MOLDADA, A REVESTIR, INCLUSIVE CAPEAMENTO E = 4 CM, SC = 200 KG/M2, L = 4,00 M</v>
          </cell>
          <cell r="D436" t="str">
            <v>m2</v>
          </cell>
          <cell r="E436">
            <v>150.43</v>
          </cell>
        </row>
        <row r="437">
          <cell r="A437" t="str">
            <v>ED-50257</v>
          </cell>
          <cell r="B437" t="str">
            <v>SETOP</v>
          </cell>
          <cell r="C437" t="str">
            <v>LAJE PRÉ-MOLDADA, A REVESTIR, INCLUSIVE CAPEAMENTO E = 4 CM, SC = 200 KG/M2, L = 5,00 M</v>
          </cell>
          <cell r="D437" t="str">
            <v>m2</v>
          </cell>
          <cell r="E437">
            <v>158.75</v>
          </cell>
        </row>
        <row r="438">
          <cell r="A438" t="str">
            <v>ED-50258</v>
          </cell>
          <cell r="B438" t="str">
            <v>SETOP</v>
          </cell>
          <cell r="C438" t="str">
            <v>LAJE PRÉ-MOLDADA, A REVESTIR, INCLUSIVE CAPEAMENTO E = 4 CM, SC = 250 KG/M2, L = 5,00 M</v>
          </cell>
          <cell r="D438" t="str">
            <v>m2</v>
          </cell>
          <cell r="E438">
            <v>150.13</v>
          </cell>
        </row>
        <row r="439">
          <cell r="A439" t="str">
            <v>ED-50259</v>
          </cell>
          <cell r="B439" t="str">
            <v>SETOP</v>
          </cell>
          <cell r="C439" t="str">
            <v>LAJE PRÉ-MOLDADA, A REVESTIR, INCLUSIVE CAPEAMENTO E = 4 CM, SC = 300 KG/M2, L = 3,00 M</v>
          </cell>
          <cell r="D439" t="str">
            <v>m2</v>
          </cell>
          <cell r="E439">
            <v>123.06</v>
          </cell>
        </row>
        <row r="440">
          <cell r="A440" t="str">
            <v>ED-50260</v>
          </cell>
          <cell r="B440" t="str">
            <v>SETOP</v>
          </cell>
          <cell r="C440" t="str">
            <v>LAJE PRÉ-MOLDADA, A REVESTIR, INCLUSIVE CAPEAMENTO E = 4 CM, SC = 300 KG/M2, L = 4,00 M</v>
          </cell>
          <cell r="D440" t="str">
            <v>m2</v>
          </cell>
          <cell r="E440">
            <v>143.07</v>
          </cell>
        </row>
        <row r="441">
          <cell r="A441" t="str">
            <v>ED-50261</v>
          </cell>
          <cell r="B441" t="str">
            <v>SETOP</v>
          </cell>
          <cell r="C441" t="str">
            <v>LAJE PRÉ-MOLDADA, A REVESTIR, INCLUSIVE CAPEAMENTO E = 4 CM, SC = 300 KG/M2, L = 5,00 M</v>
          </cell>
          <cell r="D441" t="str">
            <v>m2</v>
          </cell>
          <cell r="E441">
            <v>154.97999999999999</v>
          </cell>
        </row>
        <row r="442">
          <cell r="A442" t="str">
            <v>ED-50262</v>
          </cell>
          <cell r="B442" t="str">
            <v>SETOP</v>
          </cell>
          <cell r="C442" t="str">
            <v>LAJE PRÉ-MOLDADA, A REVESTIR, INCLUSIVE CAPEAMENTO E = 4 CM, SC = 370 KG/M2</v>
          </cell>
          <cell r="D442" t="str">
            <v>m2</v>
          </cell>
          <cell r="E442">
            <v>140.19</v>
          </cell>
        </row>
        <row r="443">
          <cell r="A443" t="str">
            <v>ED-50242</v>
          </cell>
          <cell r="B443" t="str">
            <v>SETOP</v>
          </cell>
          <cell r="C443" t="str">
            <v>LAJE PRÉ-MOLDADA, APARENTE, INCLUSIVE CAPEAMENTO E = 4 CM, SC = 100 KG/M2, L = 3,00 M</v>
          </cell>
          <cell r="D443" t="str">
            <v>m2</v>
          </cell>
          <cell r="E443">
            <v>120.25</v>
          </cell>
        </row>
        <row r="444">
          <cell r="A444" t="str">
            <v>ED-50243</v>
          </cell>
          <cell r="B444" t="str">
            <v>SETOP</v>
          </cell>
          <cell r="C444" t="str">
            <v>LAJE PRÉ-MOLDADA, APARENTE, INCLUSIVE CAPEAMENTO E = 4 CM, SC = 100 KG/M2, L = 4,00 M</v>
          </cell>
          <cell r="D444" t="str">
            <v>m2</v>
          </cell>
          <cell r="E444">
            <v>140.38</v>
          </cell>
        </row>
        <row r="445">
          <cell r="A445" t="str">
            <v>ED-50244</v>
          </cell>
          <cell r="B445" t="str">
            <v>SETOP</v>
          </cell>
          <cell r="C445" t="str">
            <v>LAJE PRÉ-MOLDADA, APARENTE, INCLUSIVE CAPEAMENTO E = 4 CM, SC = 100 KG/M2, L = 5,00 M</v>
          </cell>
          <cell r="D445" t="str">
            <v>m2</v>
          </cell>
          <cell r="E445">
            <v>156.5</v>
          </cell>
        </row>
        <row r="446">
          <cell r="A446" t="str">
            <v>ED-50245</v>
          </cell>
          <cell r="B446" t="str">
            <v>SETOP</v>
          </cell>
          <cell r="C446" t="str">
            <v>LAJE PRÉ-MOLDADA, APARENTE, INCLUSIVE CAPEAMENTO E = 4 CM, SC = 200 KG/M2, L = 3,00 M</v>
          </cell>
          <cell r="D446" t="str">
            <v>m2</v>
          </cell>
          <cell r="E446">
            <v>127.85</v>
          </cell>
        </row>
        <row r="447">
          <cell r="A447" t="str">
            <v>ED-50246</v>
          </cell>
          <cell r="B447" t="str">
            <v>SETOP</v>
          </cell>
          <cell r="C447" t="str">
            <v>LAJE PRÉ-MOLDADA, APARENTE, INCLUSIVE CAPEAMENTO E = 4 CM, SC = 200 KG/M2, L = 4,00 M</v>
          </cell>
          <cell r="D447" t="str">
            <v>m2</v>
          </cell>
          <cell r="E447">
            <v>143.25</v>
          </cell>
        </row>
        <row r="448">
          <cell r="A448" t="str">
            <v>ED-50247</v>
          </cell>
          <cell r="B448" t="str">
            <v>SETOP</v>
          </cell>
          <cell r="C448" t="str">
            <v>LAJE PRÉ-MOLDADA, APARENTE, INCLUSIVE CAPEAMENTO E = 4 CM, SC = 200 KG/M2, L = 5,00 M</v>
          </cell>
          <cell r="D448" t="str">
            <v>m2</v>
          </cell>
          <cell r="E448">
            <v>158.71</v>
          </cell>
        </row>
        <row r="449">
          <cell r="A449" t="str">
            <v>ED-50248</v>
          </cell>
          <cell r="B449" t="str">
            <v>SETOP</v>
          </cell>
          <cell r="C449" t="str">
            <v>LAJE PRÉ-MOLDADA, APARENTE, INCLUSIVE CAPEAMENTO E = 4 CM, SC = 300 KG/M2, L = 3,00 M</v>
          </cell>
          <cell r="D449" t="str">
            <v>m2</v>
          </cell>
          <cell r="E449">
            <v>133.91999999999999</v>
          </cell>
        </row>
        <row r="450">
          <cell r="A450" t="str">
            <v>ED-50249</v>
          </cell>
          <cell r="B450" t="str">
            <v>SETOP</v>
          </cell>
          <cell r="C450" t="str">
            <v>LAJE PRÉ-MOLDADA, APARENTE, INCLUSIVE CAPEAMENTO E = 4 CM, SC = 300 KG/M2, L = 4,00 M</v>
          </cell>
          <cell r="D450" t="str">
            <v>m2</v>
          </cell>
          <cell r="E450">
            <v>151.21</v>
          </cell>
        </row>
        <row r="451">
          <cell r="A451" t="str">
            <v>ED-50250</v>
          </cell>
          <cell r="B451" t="str">
            <v>SETOP</v>
          </cell>
          <cell r="C451" t="str">
            <v>LAJE PRÉ-MOLDADA, APARENTE, INCLUSIVE CAPEAMENTO E = 4 CM, SC = 300 KG/M2, L = 5,00 M</v>
          </cell>
          <cell r="D451" t="str">
            <v>m2</v>
          </cell>
          <cell r="E451">
            <v>168.19</v>
          </cell>
        </row>
        <row r="452">
          <cell r="A452">
            <v>8753</v>
          </cell>
          <cell r="B452" t="str">
            <v>SETOP</v>
          </cell>
          <cell r="C452" t="str">
            <v>ESCORAMENTO</v>
          </cell>
        </row>
        <row r="453">
          <cell r="A453" t="str">
            <v>ED-19637</v>
          </cell>
          <cell r="B453" t="str">
            <v>SETOP</v>
          </cell>
          <cell r="C453" t="str">
            <v>CIMBRAMENTO PARA LAJE PRÉ-MOLDADA COM ESCORAMENTO METÁLICO, TIPO "A", ALTURA DE (200 ATÉ 310)CM, INCLUSIVE DESCARGA, MONTAGEM, DESMONTAGEM E CARGA</v>
          </cell>
          <cell r="D453" t="str">
            <v>m2xmês</v>
          </cell>
          <cell r="E453">
            <v>15.33</v>
          </cell>
        </row>
        <row r="454">
          <cell r="A454" t="str">
            <v>ED-19638</v>
          </cell>
          <cell r="B454" t="str">
            <v>SETOP</v>
          </cell>
          <cell r="C454" t="str">
            <v>CIMBRAMENTO PARA LAJE PRÉ-MOLDADA COM ESCORAMENTO METÁLICO, TIPO "B", ALTURA DE (311 ATÉ 450)CM, INCLUSIVE DESCARGA, MONTAGEM, DESMONTAGEM E CARGA</v>
          </cell>
          <cell r="D454" t="str">
            <v>m2xmês</v>
          </cell>
          <cell r="E454">
            <v>15.89</v>
          </cell>
        </row>
        <row r="455">
          <cell r="A455" t="str">
            <v>ED-19633</v>
          </cell>
          <cell r="B455" t="str">
            <v>SETOP</v>
          </cell>
          <cell r="C455" t="str">
            <v>ESCORAMENTO METÁLICO PARA LAJE E VIGA EM CONCRETO ARMADO, TIPO "A", ALTURA DE (200 ATÉ 310)CM, INCLUSIVE DESCARGA, MONTAGEM, DESMONTAGEM E CARGA</v>
          </cell>
          <cell r="D455" t="str">
            <v>m2xmês</v>
          </cell>
          <cell r="E455">
            <v>12.47</v>
          </cell>
        </row>
        <row r="456">
          <cell r="A456" t="str">
            <v>ED-19634</v>
          </cell>
          <cell r="B456" t="str">
            <v>SETOP</v>
          </cell>
          <cell r="C456" t="str">
            <v>ESCORAMENTO METÁLICO PARA LAJE E VIGA EM CONCRETO ARMADO, TIPO "B", ALTURA DE (311 ATÉ 450)CM, INCLUSIVE DESCARGA, MONTAGEM, DESMONTAGEM E CARGA</v>
          </cell>
          <cell r="D456" t="str">
            <v>m2xmês</v>
          </cell>
          <cell r="E456">
            <v>13.17</v>
          </cell>
        </row>
        <row r="457">
          <cell r="A457" t="str">
            <v>ED-19635</v>
          </cell>
          <cell r="B457" t="str">
            <v>SETOP</v>
          </cell>
          <cell r="C457" t="str">
            <v>ESCORAMENTO METÁLICO PARA VIGA EM CONCRETO ARMADO, TIPO "A", ALTURA DE (200 ATÉ 310)CM, EXCLUSIVE DESCARGA, MONTAGEM, DESMONTAGEM E CARGA</v>
          </cell>
          <cell r="D457" t="str">
            <v>m2xmês</v>
          </cell>
          <cell r="E457">
            <v>11.45</v>
          </cell>
        </row>
        <row r="458">
          <cell r="A458">
            <v>8754</v>
          </cell>
          <cell r="B458" t="str">
            <v>SETOP</v>
          </cell>
          <cell r="C458" t="str">
            <v>POLIMENTO E NÍVEL ZERO EM CONCRETO</v>
          </cell>
        </row>
        <row r="459">
          <cell r="A459" t="str">
            <v>ED-50619</v>
          </cell>
          <cell r="B459" t="str">
            <v>SETOP</v>
          </cell>
          <cell r="C459" t="str">
            <v>POLIMENTO MECÂNICO DE PISO EM CONCRETO COM NIVELAMENTO A LASER (NÍVEL ZERO)</v>
          </cell>
          <cell r="D459" t="str">
            <v>m2</v>
          </cell>
          <cell r="E459">
            <v>15.15</v>
          </cell>
        </row>
        <row r="460">
          <cell r="A460">
            <v>8755</v>
          </cell>
          <cell r="B460" t="str">
            <v>SETOP</v>
          </cell>
          <cell r="C460" t="str">
            <v>GRAUTE</v>
          </cell>
        </row>
        <row r="461">
          <cell r="A461" t="str">
            <v>ED-49662</v>
          </cell>
          <cell r="B461" t="str">
            <v>SETOP</v>
          </cell>
          <cell r="C461" t="str">
            <v>FORNECIMENTO E APLICAÇÃO DE GRAUTE PARA ANCORAGENS, RECUPERAÇÕES ESTRUTURAIS E USO EM GERAL</v>
          </cell>
          <cell r="D461" t="str">
            <v>m3</v>
          </cell>
          <cell r="E461">
            <v>2712.01</v>
          </cell>
        </row>
        <row r="462">
          <cell r="A462" t="str">
            <v>ED-49663</v>
          </cell>
          <cell r="B462" t="str">
            <v>SETOP</v>
          </cell>
          <cell r="C462" t="str">
            <v>PREPARO DE GRAUTE COM ARGAMASSA DE CIMENTO, AREIA SEM PENEIRAR E PEDRISCO TRAÇO 1:3:2</v>
          </cell>
          <cell r="D462" t="str">
            <v>m3</v>
          </cell>
          <cell r="E462">
            <v>470.77</v>
          </cell>
        </row>
        <row r="463">
          <cell r="A463" t="str">
            <v>ED-49661</v>
          </cell>
          <cell r="B463" t="str">
            <v>SETOP</v>
          </cell>
          <cell r="C463" t="str">
            <v>PREPARO E LANÇAMENTO DE GRAUTE COM ARGAMASSA DE CIMENTO, CAL HIDRATADA, AREIA SEM PENEIRAR E PEDRISCO TRAÇO 1:0,1:3:2</v>
          </cell>
          <cell r="D463" t="str">
            <v>m3</v>
          </cell>
          <cell r="E463">
            <v>717.38</v>
          </cell>
        </row>
        <row r="464">
          <cell r="A464">
            <v>8756</v>
          </cell>
          <cell r="B464" t="str">
            <v>SETOP</v>
          </cell>
          <cell r="C464" t="str">
            <v>RECUPERAÇÃO E REFORCO DE ESTRUTURA DE CONCRETO</v>
          </cell>
        </row>
        <row r="465">
          <cell r="A465" t="str">
            <v>ED-49655</v>
          </cell>
          <cell r="B465" t="str">
            <v>SETOP</v>
          </cell>
          <cell r="C465" t="str">
            <v>ANCORAGEM DE BARRAS DE AÇO COM CHUMBADOR QUÍMICO À BASE DE RESINA EPÓXI</v>
          </cell>
          <cell r="D465" t="str">
            <v>dm3</v>
          </cell>
          <cell r="E465">
            <v>345.52</v>
          </cell>
        </row>
        <row r="466">
          <cell r="A466" t="str">
            <v>ED-49660</v>
          </cell>
          <cell r="B466" t="str">
            <v>SETOP</v>
          </cell>
          <cell r="C466" t="str">
            <v>ESCARIFICAÇÃO MANUAL , CORTE DE CONCRETO ATÉ 3 CM DE PROFUNDIDADE</v>
          </cell>
          <cell r="D466" t="str">
            <v>m2</v>
          </cell>
          <cell r="E466">
            <v>162.1</v>
          </cell>
        </row>
        <row r="467">
          <cell r="A467" t="str">
            <v>ED-49656</v>
          </cell>
          <cell r="B467" t="str">
            <v>SETOP</v>
          </cell>
          <cell r="C467" t="str">
            <v>LIXAMENTO MECANIZADO DA ARMADURA COM ESCOVA CIRCULAR</v>
          </cell>
          <cell r="D467" t="str">
            <v>m</v>
          </cell>
          <cell r="E467">
            <v>7.15</v>
          </cell>
        </row>
        <row r="468">
          <cell r="A468" t="str">
            <v>ED-49657</v>
          </cell>
          <cell r="B468" t="str">
            <v>SETOP</v>
          </cell>
          <cell r="C468" t="str">
            <v>PROTEÇÃO DE ARMADURA CORROÍDA POR AÇÃO DE CLORETOS, COM TINTA DE ALTO TEOR DE ZINCO</v>
          </cell>
          <cell r="D468" t="str">
            <v>m</v>
          </cell>
          <cell r="E468">
            <v>4.49</v>
          </cell>
        </row>
        <row r="469">
          <cell r="A469" t="str">
            <v>ED-49658</v>
          </cell>
          <cell r="B469" t="str">
            <v>SETOP</v>
          </cell>
          <cell r="C469" t="str">
            <v>REFORÇO ESTRUTURAL COM EMENDA POR SOLDA , PARA RECONSTITUIÇÃO DA SEÇÃO DA ARMADURA</v>
          </cell>
          <cell r="D469" t="str">
            <v>U</v>
          </cell>
          <cell r="E469">
            <v>10.63</v>
          </cell>
        </row>
        <row r="470">
          <cell r="A470" t="str">
            <v>ED-49659</v>
          </cell>
          <cell r="B470" t="str">
            <v>SETOP</v>
          </cell>
          <cell r="C470" t="str">
            <v>REFORÇO ESTRUTURAL COM EMENDA POR TRANSPASSE , PARA RECONSTITUIÇÃO DA SEÇÃO DA ARMADURA</v>
          </cell>
          <cell r="D470" t="str">
            <v>Kg</v>
          </cell>
          <cell r="E470">
            <v>15.42</v>
          </cell>
        </row>
        <row r="471">
          <cell r="A471">
            <v>8669</v>
          </cell>
          <cell r="B471" t="str">
            <v>SETOP</v>
          </cell>
          <cell r="C471" t="str">
            <v>ALVENARIAS E DIVISÓRIAS</v>
          </cell>
        </row>
        <row r="472">
          <cell r="A472">
            <v>8757</v>
          </cell>
          <cell r="B472" t="str">
            <v>SETOP</v>
          </cell>
          <cell r="C472" t="str">
            <v>ALVENARIA DE TIJOLO LAMINADO</v>
          </cell>
        </row>
        <row r="473">
          <cell r="A473" t="str">
            <v>ED-48222</v>
          </cell>
          <cell r="B473" t="str">
            <v>SETOP</v>
          </cell>
          <cell r="C473" t="str">
            <v>ALVENARIA DE VEDAÇÃO COM TIJOLO CERÂMICO LAMINADO, 18 FUROS, ESP. 11CM, COM ACABAMENTO APARENTE, INCLUSIVE ARGAMASSA PARA ASSENTAMENTO</v>
          </cell>
          <cell r="D473" t="str">
            <v>m2</v>
          </cell>
          <cell r="E473">
            <v>124.87</v>
          </cell>
        </row>
        <row r="474">
          <cell r="A474" t="str">
            <v>ED-48224</v>
          </cell>
          <cell r="B474" t="str">
            <v>SETOP</v>
          </cell>
          <cell r="C474" t="str">
            <v>ALVENARIA DE VEDAÇÃO COM TIJOLO CERÂMICO LAMINADO, 18 FUROS, ESP. 23,5CM, COM ACABAMENTO APARENTE, INCLUSIVE ARGAMASSA PARA ASSENTAMENTO</v>
          </cell>
          <cell r="D474" t="str">
            <v>m2</v>
          </cell>
          <cell r="E474">
            <v>235.61</v>
          </cell>
        </row>
        <row r="475">
          <cell r="A475" t="str">
            <v>ED-48221</v>
          </cell>
          <cell r="B475" t="str">
            <v>SETOP</v>
          </cell>
          <cell r="C475" t="str">
            <v>ALVENARIA DE VEDAÇÃO COM TIJOLO CERÂMICO LAMINADO, 18 FUROS, ESP. 5,5CM, COM ACABAMENTO APARENTE, INCLUSIVE ARGAMASSA PARA ASSENTAMENTO</v>
          </cell>
          <cell r="D475" t="str">
            <v>m2</v>
          </cell>
          <cell r="E475">
            <v>73.680000000000007</v>
          </cell>
        </row>
        <row r="476">
          <cell r="A476">
            <v>8758</v>
          </cell>
          <cell r="B476" t="str">
            <v>SETOP</v>
          </cell>
          <cell r="C476" t="str">
            <v>ALVENARIA DE TIJOLO MACIÇO</v>
          </cell>
        </row>
        <row r="477">
          <cell r="A477" t="str">
            <v>ED-48229</v>
          </cell>
          <cell r="B477" t="str">
            <v>SETOP</v>
          </cell>
          <cell r="C477" t="str">
            <v>ALVENARIA DE VEDAÇÃO COM TIJOLO MACIÇO REQUEIMADO, ESP. 10CM, COM ACABAMENTO APARENTE, INCLUSIVE ARGAMASSA PARA ASSENTAMENTO</v>
          </cell>
          <cell r="D477" t="str">
            <v>m2</v>
          </cell>
          <cell r="E477">
            <v>85.03</v>
          </cell>
        </row>
        <row r="478">
          <cell r="A478" t="str">
            <v>ED-48227</v>
          </cell>
          <cell r="B478" t="str">
            <v>SETOP</v>
          </cell>
          <cell r="C478" t="str">
            <v>ALVENARIA DE VEDAÇÃO COM TIJOLO MACIÇO REQUEIMADO, ESP. 10CM, PARA REVESTIMENTO, INCLUSIVE ARGAMASSA PARA ASSENTAMENTO</v>
          </cell>
          <cell r="D478" t="str">
            <v>m2</v>
          </cell>
          <cell r="E478">
            <v>82.58</v>
          </cell>
        </row>
        <row r="479">
          <cell r="A479" t="str">
            <v>ED-48230</v>
          </cell>
          <cell r="B479" t="str">
            <v>SETOP</v>
          </cell>
          <cell r="C479" t="str">
            <v>ALVENARIA DE VEDAÇÃO COM TIJOLO MACIÇO REQUEIMADO, ESP. 20CM, COM ACABAMENTO APARENTE, INCLUSIVE ARGAMASSA PARA ASSENTAMENTO</v>
          </cell>
          <cell r="D479" t="str">
            <v>m2</v>
          </cell>
          <cell r="E479">
            <v>152.19999999999999</v>
          </cell>
        </row>
        <row r="480">
          <cell r="A480" t="str">
            <v>ED-48228</v>
          </cell>
          <cell r="B480" t="str">
            <v>SETOP</v>
          </cell>
          <cell r="C480" t="str">
            <v>ALVENARIA DE VEDAÇÃO COM TIJOLO MACIÇO REQUEIMADO, ESP. 20CM, PARA REVESTIMENTO, INCLUSIVE ARGAMASSA PARA ASSENTAMENTO</v>
          </cell>
          <cell r="D480" t="str">
            <v>m2</v>
          </cell>
          <cell r="E480">
            <v>147.63</v>
          </cell>
        </row>
        <row r="481">
          <cell r="A481" t="str">
            <v>ED-48226</v>
          </cell>
          <cell r="B481" t="str">
            <v>SETOP</v>
          </cell>
          <cell r="C481" t="str">
            <v>ALVENARIA DE VEDAÇÃO COM TIJOLO MACIÇO REQUEIMADO, ESP. 5CM, PARA REVESTIMENTO, INCLUSIVE ARGAMASSA PARA ASSENTAMENTO</v>
          </cell>
          <cell r="D481" t="str">
            <v>m2</v>
          </cell>
          <cell r="E481">
            <v>60.76</v>
          </cell>
        </row>
        <row r="482">
          <cell r="A482">
            <v>8759</v>
          </cell>
          <cell r="B482" t="str">
            <v>SETOP</v>
          </cell>
          <cell r="C482" t="str">
            <v>ALVENARIA DE TIJOLO CERÂMICO</v>
          </cell>
        </row>
        <row r="483">
          <cell r="A483" t="str">
            <v>ED-48232</v>
          </cell>
          <cell r="B483" t="str">
            <v>SETOP</v>
          </cell>
          <cell r="C483" t="str">
            <v>ALVENARIA DE VEDAÇÃO COM TIJOLO CERÂMICO FURADO, ESP. 14CM, PARA REVESTIMENTO, INCLUSIVE ARGAMASSA PARA ASSENTAMENTO</v>
          </cell>
          <cell r="D483" t="str">
            <v>m2</v>
          </cell>
          <cell r="E483">
            <v>61.14</v>
          </cell>
        </row>
        <row r="484">
          <cell r="A484" t="str">
            <v>ED-48233</v>
          </cell>
          <cell r="B484" t="str">
            <v>SETOP</v>
          </cell>
          <cell r="C484" t="str">
            <v>ALVENARIA DE VEDAÇÃO COM TIJOLO CERÂMICO FURADO, ESP. 19CM, PARA REVESTIMENTO, INCLUSIVE ARGAMASSA PARA ASSENTAMENTO</v>
          </cell>
          <cell r="D484" t="str">
            <v>m2</v>
          </cell>
          <cell r="E484">
            <v>74.19</v>
          </cell>
        </row>
        <row r="485">
          <cell r="A485" t="str">
            <v>ED-48231</v>
          </cell>
          <cell r="B485" t="str">
            <v>SETOP</v>
          </cell>
          <cell r="C485" t="str">
            <v>ALVENARIA DE VEDAÇÃO COM TIJOLO CERÂMICO FURADO, ESP. 9CM, PARA REVESTIMENTO, INCLUSIVE ARGAMASSA PARA ASSENTAMENTO</v>
          </cell>
          <cell r="D485" t="str">
            <v>m2</v>
          </cell>
          <cell r="E485">
            <v>42.89</v>
          </cell>
        </row>
        <row r="486">
          <cell r="A486">
            <v>8760</v>
          </cell>
          <cell r="B486" t="str">
            <v>SETOP</v>
          </cell>
          <cell r="C486" t="str">
            <v>ALVENARIA DE BLOCO DE CONCRETO (VEDAÇÃO)</v>
          </cell>
        </row>
        <row r="487">
          <cell r="A487" t="str">
            <v>ED-48195</v>
          </cell>
          <cell r="B487" t="str">
            <v>SETOP</v>
          </cell>
          <cell r="C487" t="str">
            <v>ALVENARIA DE VEDAÇÃO COM BLOCO DE CONCRETO, ESP. 14CM, COM ACABAMENTO APARENTE, INCLUSIVE ARGAMASSA PARA ASSENTAMENTO</v>
          </cell>
          <cell r="D487" t="str">
            <v>m2</v>
          </cell>
          <cell r="E487">
            <v>60.93</v>
          </cell>
        </row>
        <row r="488">
          <cell r="A488" t="str">
            <v>ED-48192</v>
          </cell>
          <cell r="B488" t="str">
            <v>SETOP</v>
          </cell>
          <cell r="C488" t="str">
            <v>ALVENARIA DE VEDAÇÃO COM BLOCO DE CONCRETO, ESP. 14CM, PARA REVESTIMENTO, INCLUSIVE ARGAMASSA PARA ASSENTAMENTO</v>
          </cell>
          <cell r="D488" t="str">
            <v>m2</v>
          </cell>
          <cell r="E488">
            <v>56.58</v>
          </cell>
        </row>
        <row r="489">
          <cell r="A489" t="str">
            <v>ED-48196</v>
          </cell>
          <cell r="B489" t="str">
            <v>SETOP</v>
          </cell>
          <cell r="C489" t="str">
            <v>ALVENARIA DE VEDAÇÃO COM BLOCO DE CONCRETO, ESP. 19CM, COM ACABAMENTO APARENTE, INCLUSIVE ARGAMASSA PARA ASSENTAMENTO</v>
          </cell>
          <cell r="D489" t="str">
            <v>m2</v>
          </cell>
          <cell r="E489">
            <v>74.010000000000005</v>
          </cell>
        </row>
        <row r="490">
          <cell r="A490" t="str">
            <v>ED-48193</v>
          </cell>
          <cell r="B490" t="str">
            <v>SETOP</v>
          </cell>
          <cell r="C490" t="str">
            <v>ALVENARIA DE VEDAÇÃO COM BLOCO DE CONCRETO, ESP. 19CM, PARA REVESTIMENTO, INCLUSIVE ARGAMASSA PARA ASSENTAMENTO</v>
          </cell>
          <cell r="D490" t="str">
            <v>m2</v>
          </cell>
          <cell r="E490">
            <v>91.31</v>
          </cell>
        </row>
        <row r="491">
          <cell r="A491" t="str">
            <v>ED-48194</v>
          </cell>
          <cell r="B491" t="str">
            <v>SETOP</v>
          </cell>
          <cell r="C491" t="str">
            <v>ALVENARIA DE VEDAÇÃO COM BLOCO DE CONCRETO, ESP. 9CM, COM ACABAMENTO APARENTE, INCLUSIVE ARGAMASSA PARA ASSENTAMENTO</v>
          </cell>
          <cell r="D491" t="str">
            <v>m2</v>
          </cell>
          <cell r="E491">
            <v>49</v>
          </cell>
        </row>
        <row r="492">
          <cell r="A492" t="str">
            <v>ED-48191</v>
          </cell>
          <cell r="B492" t="str">
            <v>SETOP</v>
          </cell>
          <cell r="C492" t="str">
            <v>ALVENARIA DE VEDAÇÃO COM BLOCO DE CONCRETO, ESP. 9CM, PARA REVESTIMENTO, INCLUSIVE ARGAMASSA PARA ASSENTAMENTO</v>
          </cell>
          <cell r="D492" t="str">
            <v>m2</v>
          </cell>
          <cell r="E492">
            <v>47.37</v>
          </cell>
        </row>
        <row r="493">
          <cell r="A493">
            <v>8761</v>
          </cell>
          <cell r="B493" t="str">
            <v>SETOP</v>
          </cell>
          <cell r="C493" t="str">
            <v>ALVENARIA DE BLOCO DE CONCRETO (ESTRUTURAL)</v>
          </cell>
        </row>
        <row r="494">
          <cell r="A494" t="str">
            <v>ED-48201</v>
          </cell>
          <cell r="B494" t="str">
            <v>SETOP</v>
          </cell>
          <cell r="C494" t="str">
            <v>ALVENARIA ESTRUTURAL COM BLOCO DE CONCRETO, ESP. 14CM, (FBK 4,5MPA), COM ACABAMENTO APARENTE, INCLUSIVE ARGAMASSA PARA ASSENTAMENTO</v>
          </cell>
          <cell r="D494" t="str">
            <v>m2</v>
          </cell>
          <cell r="E494">
            <v>52.31</v>
          </cell>
        </row>
        <row r="495">
          <cell r="A495" t="str">
            <v>ED-48198</v>
          </cell>
          <cell r="B495" t="str">
            <v>SETOP</v>
          </cell>
          <cell r="C495" t="str">
            <v>ALVENARIA ESTRUTURAL COM BLOCO DE CONCRETO, ESP. 14CM, (FBK 4,5MPA), PARA REVESTIMENTO, INCLUSIVE ARGAMASSA PARA ASSENTAMENTO</v>
          </cell>
          <cell r="D495" t="str">
            <v>m2</v>
          </cell>
          <cell r="E495">
            <v>65.25</v>
          </cell>
        </row>
        <row r="496">
          <cell r="A496" t="str">
            <v>ED-48202</v>
          </cell>
          <cell r="B496" t="str">
            <v>SETOP</v>
          </cell>
          <cell r="C496" t="str">
            <v>ALVENARIA ESTRUTURAL COM BLOCO DE CONCRETO, ESP. 19CM, (FBK 4,5MPA), COM ACABAMENTO APARENTE, INCLUSIVE ARGAMASSA PARA ASSENTAMENTO</v>
          </cell>
          <cell r="D496" t="str">
            <v>m2</v>
          </cell>
          <cell r="E496">
            <v>61.08</v>
          </cell>
        </row>
        <row r="497">
          <cell r="A497" t="str">
            <v>ED-48199</v>
          </cell>
          <cell r="B497" t="str">
            <v>SETOP</v>
          </cell>
          <cell r="C497" t="str">
            <v>ALVENARIA ESTRUTURAL COM BLOCO DE CONCRETO, ESP. 19CM, (FBK 4,5MPA), PARA REVESTIMENTO, INCLUSIVE ARGAMASSA PARA ASSENTAMENTO</v>
          </cell>
          <cell r="D497" t="str">
            <v>m2</v>
          </cell>
          <cell r="E497">
            <v>76.97</v>
          </cell>
        </row>
        <row r="498">
          <cell r="A498" t="str">
            <v>ED-48200</v>
          </cell>
          <cell r="B498" t="str">
            <v>SETOP</v>
          </cell>
          <cell r="C498" t="str">
            <v>ALVENARIA ESTRUTURAL COM BLOCO DE CONCRETO, ESP. 9CM, (FBK 4,5MPA), COM ACABAMENTO APARENTE, INCLUSIVE ARGAMASSA PARA ASSENTAMENTO</v>
          </cell>
          <cell r="D498" t="str">
            <v>m2</v>
          </cell>
          <cell r="E498">
            <v>43.11</v>
          </cell>
        </row>
        <row r="499">
          <cell r="A499" t="str">
            <v>ED-48197</v>
          </cell>
          <cell r="B499" t="str">
            <v>SETOP</v>
          </cell>
          <cell r="C499" t="str">
            <v>ALVENARIA ESTRUTURAL COM BLOCO DE CONCRETO, ESP. 9CM, (FBK 4,5MPA), PARA REVESTIMENTO, INCLUSIVE ARGAMASSA PARA ASSENTAMENTO</v>
          </cell>
          <cell r="D499" t="str">
            <v>m2</v>
          </cell>
          <cell r="E499">
            <v>50.72</v>
          </cell>
        </row>
        <row r="500">
          <cell r="A500" t="str">
            <v>ED-48394</v>
          </cell>
          <cell r="B500" t="str">
            <v>SETOP</v>
          </cell>
          <cell r="C500" t="str">
            <v>CINTA DE AMARRAÇÃO DE ALVENARIA COM BLOCO DE CONCRETO ESTRUTURAL, CANALETA TIPO "J", ESP. 14CM, (FBK 4,5MPA), COM ACABAMENTO APARENTE, INCLUSIVE ARGAMASSA PARA ASSENTAMENTO, EXCLUSIVE GRAUTE E ARMAÇÃO</v>
          </cell>
          <cell r="D500" t="str">
            <v>m</v>
          </cell>
          <cell r="E500">
            <v>16.2</v>
          </cell>
        </row>
        <row r="501">
          <cell r="A501" t="str">
            <v>ED-48393</v>
          </cell>
          <cell r="B501" t="str">
            <v>SETOP</v>
          </cell>
          <cell r="C501" t="str">
            <v>CINTA DE AMARRAÇÃO DE ALVENARIA COM BLOCO DE CONCRETO ESTRUTURAL, CANALETA TIPO "J", ESP. 14CM, (FBK 4,5MPA), PARA REVESTIMENTO, INCLUSIVE ARGAMASSA PARA ASSENTAMENTO, EXCLUSIVE GRAUTE E ARMAÇÃO</v>
          </cell>
          <cell r="D501" t="str">
            <v>m</v>
          </cell>
          <cell r="E501">
            <v>14.06</v>
          </cell>
        </row>
        <row r="502">
          <cell r="A502" t="str">
            <v>ED-48391</v>
          </cell>
          <cell r="B502" t="str">
            <v>SETOP</v>
          </cell>
          <cell r="C502" t="str">
            <v>CINTA DE AMARRAÇÃO DE ALVENARIA COM BLOCO DE CONCRETO ESTRUTURAL, CANALETA TIPO "U", ESP. 14CM, (FBK 4,5MPA), COM ACABAMENTO APARENTE, INCLUSIVE ARGAMASSA PARA ASSENTAMENTO, EXCLUSIVE GRAUTE E ARMAÇÃO</v>
          </cell>
          <cell r="D502" t="str">
            <v>m</v>
          </cell>
          <cell r="E502">
            <v>16.489999999999998</v>
          </cell>
        </row>
        <row r="503">
          <cell r="A503" t="str">
            <v>ED-48388</v>
          </cell>
          <cell r="B503" t="str">
            <v>SETOP</v>
          </cell>
          <cell r="C503" t="str">
            <v>CINTA DE AMARRAÇÃO DE ALVENARIA COM BLOCO DE CONCRETO ESTRUTURAL, CANALETA TIPO "U", ESP. 14CM, (FBK 4,5MPA), PARA REVESTIMENTO, INCLUSIVE ARGAMASSA PARA ASSENTAMENTO, EXCLUSIVE GRAUTE E ARMAÇÃO</v>
          </cell>
          <cell r="D503" t="str">
            <v>m</v>
          </cell>
          <cell r="E503">
            <v>19.16</v>
          </cell>
        </row>
        <row r="504">
          <cell r="A504" t="str">
            <v>ED-48392</v>
          </cell>
          <cell r="B504" t="str">
            <v>SETOP</v>
          </cell>
          <cell r="C504" t="str">
            <v>CINTA DE AMARRAÇÃO DE ALVENARIA COM BLOCO DE CONCRETO ESTRUTURAL, CANALETA TIPO "U", ESP. 19CM, (FBK 4,5MPA), COM ACABAMENTO APARENTE, INCLUSIVE ARGAMASSA PARA ASSENTAMENTO, EXCLUSIVE GRAUTE E ARMAÇÃO</v>
          </cell>
          <cell r="D504" t="str">
            <v>m</v>
          </cell>
          <cell r="E504">
            <v>20.68</v>
          </cell>
        </row>
        <row r="505">
          <cell r="A505" t="str">
            <v>ED-48389</v>
          </cell>
          <cell r="B505" t="str">
            <v>SETOP</v>
          </cell>
          <cell r="C505" t="str">
            <v>CINTA DE AMARRAÇÃO DE ALVENARIA COM BLOCO DE CONCRETO ESTRUTURAL, CANALETA TIPO "U", ESP. 19CM, (FBK 4,5MPA), PARA REVESTIMENTO, INCLUSIVE ARGAMASSA PARA ASSENTAMENTO, EXCLUSIVE GRAUTE E ARMAÇÃO</v>
          </cell>
          <cell r="D505" t="str">
            <v>m</v>
          </cell>
          <cell r="E505">
            <v>16.63</v>
          </cell>
        </row>
        <row r="506">
          <cell r="A506" t="str">
            <v>ED-48390</v>
          </cell>
          <cell r="B506" t="str">
            <v>SETOP</v>
          </cell>
          <cell r="C506" t="str">
            <v>CINTA DE AMARRAÇÃO DE ALVENARIA COM BLOCO DE CONCRETO ESTRUTURAL, CANALETA TIPO "U", ESP. 9CM, (FBK 4,5MPA), COM ACABAMENTO APARENTE, INCLUSIVE ARGAMASSA PARA ASSENTAMENTO, EXCLUSIVE GRAUTE E ARMAÇÃO</v>
          </cell>
          <cell r="D506" t="str">
            <v>m</v>
          </cell>
          <cell r="E506">
            <v>12.71</v>
          </cell>
        </row>
        <row r="507">
          <cell r="A507" t="str">
            <v>ED-48387</v>
          </cell>
          <cell r="B507" t="str">
            <v>SETOP</v>
          </cell>
          <cell r="C507" t="str">
            <v>CINTA DE AMARRAÇÃO DE ALVENARIA COM BLOCO DE CONCRETO ESTRUTURAL, CANALETA TIPO "U", ESP. 9CM, (FBK 4,5MPA), PARA REVESTIMENTO, INCLUSIVE ARGAMASSA PARA ASSENTAMENTO, EXCLUSIVE GRAUTE E ARMAÇÃO</v>
          </cell>
          <cell r="D507" t="str">
            <v>m</v>
          </cell>
          <cell r="E507">
            <v>12.24</v>
          </cell>
        </row>
        <row r="508">
          <cell r="A508">
            <v>8762</v>
          </cell>
          <cell r="B508" t="str">
            <v>SETOP</v>
          </cell>
          <cell r="C508" t="str">
            <v>ALVENARIA DE BLOCO AUTOCLAVADO (CAA)</v>
          </cell>
        </row>
        <row r="509">
          <cell r="A509" t="str">
            <v>ED-48203</v>
          </cell>
          <cell r="B509" t="str">
            <v>SETOP</v>
          </cell>
          <cell r="C509" t="str">
            <v>ALVENARIA DE VEDAÇÃO COM BLOCOS DE CONCRETO CELULAR AUTOCLAVADO (CCA), ESP. 10CM, INCLUSIVE ARGAMASSA INDUSTRIALIZADA PARA ASSENTAMENTO</v>
          </cell>
          <cell r="D509" t="str">
            <v>m2</v>
          </cell>
          <cell r="E509">
            <v>70.540000000000006</v>
          </cell>
        </row>
        <row r="510">
          <cell r="A510" t="str">
            <v>ED-48204</v>
          </cell>
          <cell r="B510" t="str">
            <v>SETOP</v>
          </cell>
          <cell r="C510" t="str">
            <v>ALVENARIA DE VEDAÇÃO COM BLOCOS DE CONCRETO CELULAR AUTOCLAVADO (CCA), ESP. 15CM, INCLUSIVE ARGAMASSA INDUSTRIALIZADA PARA ASSENTAMENTO</v>
          </cell>
          <cell r="D510" t="str">
            <v>m2</v>
          </cell>
          <cell r="E510">
            <v>112.72</v>
          </cell>
        </row>
        <row r="511">
          <cell r="A511" t="str">
            <v>ED-48205</v>
          </cell>
          <cell r="B511" t="str">
            <v>SETOP</v>
          </cell>
          <cell r="C511" t="str">
            <v>ALVENARIA DE VEDAÇÃO COM BLOCOS DE CONCRETO CELULAR AUTOCLAVADO (CCA), ESP. 20CM, INCLUSIVE ARGAMASSA INDUSTRIALIZADA PARA ASSENTAMENTO</v>
          </cell>
          <cell r="D511" t="str">
            <v>m2</v>
          </cell>
          <cell r="E511">
            <v>144.4</v>
          </cell>
        </row>
        <row r="512">
          <cell r="A512">
            <v>8763</v>
          </cell>
          <cell r="B512" t="str">
            <v>SETOP</v>
          </cell>
          <cell r="C512" t="str">
            <v>ALVENARIA DE BLOCO DE CONCRETO (CHEIO)</v>
          </cell>
        </row>
        <row r="513">
          <cell r="A513" t="str">
            <v>ED-48213</v>
          </cell>
          <cell r="B513" t="str">
            <v>SETOP</v>
          </cell>
          <cell r="C513" t="str">
            <v>ALVENARIA DE BLOCO DE CONCRETO CHEIO COM ARMAÇÃO, EM CONCRETO COM FCK 15MPA , ESP. 14CM, PARA REVESTIMENTO, INCLUSIVE ARGAMASSA PARA ASSENTAMENTO (DETALHE D - CADERNO SEDS)</v>
          </cell>
          <cell r="D513" t="str">
            <v>m2</v>
          </cell>
          <cell r="E513">
            <v>194.92</v>
          </cell>
        </row>
        <row r="514">
          <cell r="A514" t="str">
            <v>ED-48214</v>
          </cell>
          <cell r="B514" t="str">
            <v>SETOP</v>
          </cell>
          <cell r="C514" t="str">
            <v>ALVENARIA DE BLOCO DE CONCRETO CHEIO COM ARMAÇÃO, EM CONCRETO COM FCK 15MPA , ESP. 19CM, PARA REVESTIMENTO, INCLUSIVE ARGAMASSA PARA ASSENTAMENTO (DETALHE D - CADERNO SEDS)</v>
          </cell>
          <cell r="D514" t="str">
            <v>m2</v>
          </cell>
          <cell r="E514">
            <v>233.44</v>
          </cell>
        </row>
        <row r="515">
          <cell r="A515" t="str">
            <v>ED-48212</v>
          </cell>
          <cell r="B515" t="str">
            <v>SETOP</v>
          </cell>
          <cell r="C515" t="str">
            <v>ALVENARIA DE BLOCO DE CONCRETO CHEIO COM ARMAÇÃO, EM CONCRETO COM FCK 15MPA , ESP. 9CM, PARA REVESTIMENTO, INCLUSIVE ARGAMASSA PARA ASSENTAMENTO (DETALHE D - CADERNO SEDS)</v>
          </cell>
          <cell r="D515" t="str">
            <v>m2</v>
          </cell>
          <cell r="E515">
            <v>153.59</v>
          </cell>
        </row>
        <row r="516">
          <cell r="A516" t="str">
            <v>ED-48219</v>
          </cell>
          <cell r="B516" t="str">
            <v>SETOP</v>
          </cell>
          <cell r="C516" t="str">
            <v>ALVENARIA DE BLOCO DE CONCRETO CHEIO SEM ARMAÇÃO, EM CONCRETO COM FCK DE 20MPA , ESP. 14CM, PARA REVESTIMENTO, INCLUSIVE ARGAMASSA PARA ASSENTAMENTO (DETALHE D - CADERNO SEDS)</v>
          </cell>
          <cell r="D516" t="str">
            <v>m2</v>
          </cell>
          <cell r="E516">
            <v>126.04</v>
          </cell>
        </row>
        <row r="517">
          <cell r="A517" t="str">
            <v>ED-48220</v>
          </cell>
          <cell r="B517" t="str">
            <v>SETOP</v>
          </cell>
          <cell r="C517" t="str">
            <v>ALVENARIA DE BLOCO DE CONCRETO CHEIO SEM ARMAÇÃO, EM CONCRETO COM FCK DE 20MPA , ESP. 19CM, PARA REVESTIMENTO, INCLUSIVE ARGAMASSA PARA ASSENTAMENTO (DETALHE D - CADERNO SEDS)</v>
          </cell>
          <cell r="D517" t="str">
            <v>m2</v>
          </cell>
          <cell r="E517">
            <v>165.4</v>
          </cell>
        </row>
        <row r="518">
          <cell r="A518" t="str">
            <v>ED-48218</v>
          </cell>
          <cell r="B518" t="str">
            <v>SETOP</v>
          </cell>
          <cell r="C518" t="str">
            <v>ALVENARIA DE BLOCO DE CONCRETO CHEIO SEM ARMAÇÃO, EM CONCRETO COM FCK DE 20MPA , ESP. 9CM, PARA REVESTIMENTO, INCLUSIVE ARGAMASSA PARA ASSENTAMENTO (DETALHE D - CADERNO SEDS)</v>
          </cell>
          <cell r="D518" t="str">
            <v>m2</v>
          </cell>
          <cell r="E518">
            <v>83.88</v>
          </cell>
        </row>
        <row r="519">
          <cell r="A519" t="str">
            <v>ED-48216</v>
          </cell>
          <cell r="B519" t="str">
            <v>SETOP</v>
          </cell>
          <cell r="C519" t="str">
            <v>ALVENARIA DE BLOCO DE CONCRETO CHEIO SEM ARMAÇÃO, EM CONCRETO COM FCK 15MPA , ESP. 14CM, PARA REVESTIMENTO, INCLUSIVE ARGAMASSA PARA ASSENTAMENTO (DETALHE D - CADERNO SEDS)</v>
          </cell>
          <cell r="D519" t="str">
            <v>m2</v>
          </cell>
          <cell r="E519">
            <v>124.21</v>
          </cell>
        </row>
        <row r="520">
          <cell r="A520" t="str">
            <v>ED-48217</v>
          </cell>
          <cell r="B520" t="str">
            <v>SETOP</v>
          </cell>
          <cell r="C520" t="str">
            <v>ALVENARIA DE BLOCO DE CONCRETO CHEIO SEM ARMAÇÃO, EM CONCRETO COM FCK 15MPA , ESP. 19CM, PARA REVESTIMENTO, INCLUSIVE ARGAMASSA PARA ASSENTAMENTO (DETALHE D - CADERNO SEDS)</v>
          </cell>
          <cell r="D520" t="str">
            <v>m2</v>
          </cell>
          <cell r="E520">
            <v>162.72999999999999</v>
          </cell>
        </row>
        <row r="521">
          <cell r="A521" t="str">
            <v>ED-48215</v>
          </cell>
          <cell r="B521" t="str">
            <v>SETOP</v>
          </cell>
          <cell r="C521" t="str">
            <v>ALVENARIA DE BLOCO DE CONCRETO CHEIO SEM ARMAÇÃO, EM CONCRETO COM FCK 15MPA , ESP. 9CM, PARA REVESTIMENTO, INCLUSIVE ARGAMASSA PARA ASSENTAMENTO (DETALHE D - CADERNO SEDS)</v>
          </cell>
          <cell r="D521" t="str">
            <v>m2</v>
          </cell>
          <cell r="E521">
            <v>82.88</v>
          </cell>
        </row>
        <row r="522">
          <cell r="A522">
            <v>8764</v>
          </cell>
          <cell r="B522" t="str">
            <v>SETOP</v>
          </cell>
          <cell r="C522" t="str">
            <v>ELEMENTO VAZADO</v>
          </cell>
        </row>
        <row r="523">
          <cell r="A523" t="str">
            <v>ED-48208</v>
          </cell>
          <cell r="B523" t="str">
            <v>SETOP</v>
          </cell>
          <cell r="C523" t="str">
            <v>ALVENARIA DE ELEMENTO VAZADO,  COBOGÓ DE CONCRETO (20X40CM), ESP. 10CM, TIPO VENEZIANA COM ACABAMENTO APARENTE, INCLUSIVE ARGAMASSA PARA ASSENTAMENTO</v>
          </cell>
          <cell r="D523" t="str">
            <v>m2</v>
          </cell>
          <cell r="E523">
            <v>84.23</v>
          </cell>
        </row>
        <row r="524">
          <cell r="A524" t="str">
            <v>ED-48207</v>
          </cell>
          <cell r="B524" t="str">
            <v>SETOP</v>
          </cell>
          <cell r="C524" t="str">
            <v>ALVENARIA DE ELEMENTO VAZADO,  COBOGÓ DE CONCRETO (20X40CM), ESP. 20CM, TIPO VENEZIANA COM ACABAMENTO APARENTE, INCLUSIVE ARGAMASSA PARA ASSENTAMENTO</v>
          </cell>
          <cell r="D524" t="str">
            <v>m2</v>
          </cell>
          <cell r="E524">
            <v>87.08</v>
          </cell>
        </row>
        <row r="525">
          <cell r="A525" t="str">
            <v>ED-48206</v>
          </cell>
          <cell r="B525" t="str">
            <v>SETOP</v>
          </cell>
          <cell r="C525" t="str">
            <v>ALVENARIA DE ELEMENTO VAZADO, COBOGÓ CERÂMICO (18X18CM), ESP. 7CM, COM ACABAMENTO APARENTE, INCLUSIVE ARGAMASSA PARA ASSENTAMENTO</v>
          </cell>
          <cell r="D525" t="str">
            <v>m2</v>
          </cell>
          <cell r="E525">
            <v>76.94</v>
          </cell>
        </row>
        <row r="526">
          <cell r="A526">
            <v>8765</v>
          </cell>
          <cell r="B526" t="str">
            <v>SETOP</v>
          </cell>
          <cell r="C526" t="str">
            <v>ALVENARIA DE BLOCO DE VIDRO</v>
          </cell>
        </row>
        <row r="527">
          <cell r="A527" t="str">
            <v>ED-48235</v>
          </cell>
          <cell r="B527" t="str">
            <v>SETOP</v>
          </cell>
          <cell r="C527" t="str">
            <v>ALVENARIA DE ELEMENTO VAZADO DE VIDRO,  BLOCO DE VIDRO (10X20CM), ESP. 10CM, TIPO CAPELA, INCLUSIVE ARGAMASSA PARA ASSENTAMENTO E REJUNTAMENTO</v>
          </cell>
          <cell r="D527" t="str">
            <v>m2</v>
          </cell>
          <cell r="E527">
            <v>1406.49</v>
          </cell>
        </row>
        <row r="528">
          <cell r="A528" t="str">
            <v>ED-48236</v>
          </cell>
          <cell r="B528" t="str">
            <v>SETOP</v>
          </cell>
          <cell r="C528" t="str">
            <v>ALVENARIA DE ELEMENTO VAZADO DE VIDRO,  BLOCO DE VIDRO (10X20CM), ESP. 10CM, TIPO RIO, INCLUSIVE ARGAMASSA PARA ASSENTAMENTO E REJUNTAMENTO</v>
          </cell>
          <cell r="D528" t="str">
            <v>m2</v>
          </cell>
          <cell r="E528">
            <v>1366.96</v>
          </cell>
        </row>
        <row r="529">
          <cell r="A529" t="str">
            <v>ED-48234</v>
          </cell>
          <cell r="B529" t="str">
            <v>SETOP</v>
          </cell>
          <cell r="C529" t="str">
            <v>ALVENARIA DE VEDAÇÃO COM BLOCO DE VIDRO (19X19CM), ESP. 8CM, TIPO ONDULADO, INCLUSIVE ARGAMASSA PARA ASSENTAMENTO E REJUTAMENTO</v>
          </cell>
          <cell r="D529" t="str">
            <v>m2</v>
          </cell>
          <cell r="E529">
            <v>401.59</v>
          </cell>
        </row>
        <row r="530">
          <cell r="A530">
            <v>8766</v>
          </cell>
          <cell r="B530" t="str">
            <v>SETOP</v>
          </cell>
          <cell r="C530" t="str">
            <v>PLATIBANDA E EMPENA</v>
          </cell>
        </row>
        <row r="531">
          <cell r="A531" t="str">
            <v>ED-50950</v>
          </cell>
          <cell r="B531" t="str">
            <v>SETOP</v>
          </cell>
          <cell r="C531" t="str">
            <v>FECHAMENTO DE EMPENA COM QUADRO EM PERFIL, CANTONEIRA 2" X 2", SOLDADO, E TELA FIO 12 MALHA 1/2" (CONFORME DETALHE DE PRÉDIO ESCOLAR, INCLUSIVE PINTURA ESMALTE)</v>
          </cell>
          <cell r="D531" t="str">
            <v>m2</v>
          </cell>
          <cell r="E531">
            <v>211.86</v>
          </cell>
        </row>
        <row r="532">
          <cell r="A532">
            <v>8767</v>
          </cell>
          <cell r="B532" t="str">
            <v>SETOP</v>
          </cell>
          <cell r="C532" t="str">
            <v xml:space="preserve">ENCUNHAMENTO DE ALVENARIA </v>
          </cell>
        </row>
        <row r="533">
          <cell r="A533" t="str">
            <v>ED-8346</v>
          </cell>
          <cell r="B533" t="str">
            <v>SETOP</v>
          </cell>
          <cell r="C533" t="str">
            <v>ENCUNHAMENTO DE ALVENARIA DE VEDAÇÃO COM ARGAMASSA, INCLUSIVE ADITIVO EXPANSOR PARA ENCUNHAMENTO</v>
          </cell>
          <cell r="D533" t="str">
            <v>m</v>
          </cell>
          <cell r="E533">
            <v>5.46</v>
          </cell>
        </row>
        <row r="534">
          <cell r="A534" t="str">
            <v>ED-48397</v>
          </cell>
          <cell r="B534" t="str">
            <v>SETOP</v>
          </cell>
          <cell r="C534" t="str">
            <v>ENCUNHAMENTO DE ALVENARIA DE VEDAÇÃO COM ESPUMA DE POLIURETANO EXPANSIVA</v>
          </cell>
          <cell r="D534" t="str">
            <v>m</v>
          </cell>
          <cell r="E534">
            <v>6.39</v>
          </cell>
        </row>
        <row r="535">
          <cell r="A535">
            <v>8768</v>
          </cell>
          <cell r="B535" t="str">
            <v>SETOP</v>
          </cell>
          <cell r="C535" t="str">
            <v>VERGA E CONTRA-VERGA</v>
          </cell>
        </row>
        <row r="536">
          <cell r="A536" t="str">
            <v>ED-9906</v>
          </cell>
          <cell r="B536" t="str">
            <v>SETOP</v>
          </cell>
          <cell r="C536" t="str">
            <v>CONTRAVERGA EM CONCRETO ESTRUTURAL PARA VÃOS ACIMA DE 150CM, PREPARADO EM OBRA COM BETONEIRA, CONTROLE "A", COM FCK 20 MPA, MOLDADA IN LOCO, INCLUSIVE ARMAÇÃO</v>
          </cell>
          <cell r="D536" t="str">
            <v>m3</v>
          </cell>
          <cell r="E536">
            <v>2820.08</v>
          </cell>
        </row>
        <row r="537">
          <cell r="A537" t="str">
            <v>ED-9903</v>
          </cell>
          <cell r="B537" t="str">
            <v>SETOP</v>
          </cell>
          <cell r="C537" t="str">
            <v>CONTRAVERGA EM CONCRETO ESTRUTURAL PARA VÃOS DE ATÉ 150CM, PREPARADO EM OBRA COM BETONEIRA, CONTROLE "A", COM FCK 20 MPA, MOLDADA IN LOCO, INCLUSIVE ARMAÇÃO</v>
          </cell>
          <cell r="D537" t="str">
            <v>m3</v>
          </cell>
          <cell r="E537">
            <v>2597.38</v>
          </cell>
        </row>
        <row r="538">
          <cell r="A538" t="str">
            <v>ED-9907</v>
          </cell>
          <cell r="B538" t="str">
            <v>SETOP</v>
          </cell>
          <cell r="C538" t="str">
            <v>VERGA EM CONCRETO ESTRUTURAL PARA VÃOS ACIMA DE 150CM, PREPARADO EM OBRA COM BETONEIRA, CONTROLE "A", COM FCK 20 MPA, MOLDADA IN LOCO, INCLUSIVE ARMAÇÃO</v>
          </cell>
          <cell r="D538" t="str">
            <v>m3</v>
          </cell>
          <cell r="E538">
            <v>2820.08</v>
          </cell>
        </row>
        <row r="539">
          <cell r="A539" t="str">
            <v>ED-9904</v>
          </cell>
          <cell r="B539" t="str">
            <v>SETOP</v>
          </cell>
          <cell r="C539" t="str">
            <v>VERGA EM CONCRETO ESTRUTURAL PARA VÃOS DE ATÉ 150CM, PREPARADO EM OBRA COM BETONEIRA, CONTROLE "A", COM FCK 20 MPA, MOLDADA IN LOCO, INCLUSIVE ARMAÇÃO</v>
          </cell>
          <cell r="D539" t="str">
            <v>m3</v>
          </cell>
          <cell r="E539">
            <v>2597.38</v>
          </cell>
        </row>
        <row r="540">
          <cell r="A540">
            <v>8769</v>
          </cell>
          <cell r="B540" t="str">
            <v>SETOP</v>
          </cell>
          <cell r="C540" t="str">
            <v>PAREDE DE GESSO ACARTONADO</v>
          </cell>
        </row>
        <row r="541">
          <cell r="A541" t="str">
            <v>ED-48210</v>
          </cell>
          <cell r="B541" t="str">
            <v>SETOP</v>
          </cell>
          <cell r="C541" t="str">
            <v>PAREDE DE GESSO ACARTONADO (DRY-WALL), DIVISÃO ENTRE ÁREAS SECA E ÚMIDA DE UMA MESMA UNIDADE (ST/RU), ESP. 115 MM, INCLUSIVE MONTANTES, GUIAS E ACESSÓRIOS, EXCLUSIVE ISOLANTE TÉRMICO/ACÚSTICO</v>
          </cell>
          <cell r="D541" t="str">
            <v>m2</v>
          </cell>
          <cell r="E541">
            <v>90.17</v>
          </cell>
        </row>
        <row r="542">
          <cell r="A542" t="str">
            <v>ED-48209</v>
          </cell>
          <cell r="B542" t="str">
            <v>SETOP</v>
          </cell>
          <cell r="C542" t="str">
            <v>PAREDE DE GESSO ACARTONADO (DRY-WALL), DIVISÃO ENTRE ÁREAS SECAS DE UMA MESMA UNIDADE (ST/ST), ESP. 115 MM, INCLUSIVE MONTANTES, GUIAS E ACESSÓRIOS, EXCLUSIVE ISOLANTE TÉRMICO/ACÚSTICO</v>
          </cell>
          <cell r="D542" t="str">
            <v>m2</v>
          </cell>
          <cell r="E542">
            <v>85.01</v>
          </cell>
        </row>
        <row r="543">
          <cell r="A543" t="str">
            <v>ED-48211</v>
          </cell>
          <cell r="B543" t="str">
            <v>SETOP</v>
          </cell>
          <cell r="C543" t="str">
            <v>PAREDE DE GESSO ACARTONADO (DRY-WALL), DIVISÃO ENTRE ÁREAS UMIDAS DE UMA MESMA UNIDADE (RU/RU), ESP. 115 MM, INCLUSIVE MONTANTES, GUIAS E ACESSÓRIOS, EXCLUSIVE ISOLANTE TÉRMICO/ACÚSTICO</v>
          </cell>
          <cell r="D543" t="str">
            <v>m2</v>
          </cell>
          <cell r="E543">
            <v>95.34</v>
          </cell>
        </row>
        <row r="544">
          <cell r="A544">
            <v>8770</v>
          </cell>
          <cell r="B544" t="str">
            <v>SETOP</v>
          </cell>
          <cell r="C544" t="str">
            <v>DIVISÓRIA COMPENSADO NAVAL</v>
          </cell>
        </row>
        <row r="545">
          <cell r="A545" t="str">
            <v>ED-48536</v>
          </cell>
          <cell r="B545" t="str">
            <v>SETOP</v>
          </cell>
          <cell r="C545" t="str">
            <v>DIVISÓRIA EM PAINEL REMOVÍVEL, NÚCLEO COMPENSADO NAVAL - P. AÇO TIPO C</v>
          </cell>
          <cell r="D545" t="str">
            <v>m2</v>
          </cell>
          <cell r="E545">
            <v>96.53</v>
          </cell>
        </row>
        <row r="546">
          <cell r="A546" t="str">
            <v>ED-48537</v>
          </cell>
          <cell r="B546" t="str">
            <v>SETOP</v>
          </cell>
          <cell r="C546" t="str">
            <v>DIVISÓRIA EM PAINEL REMOVÍVEL, NÚCLEO COMPENSADO NAVAL - P. ALUMÍNIO TIPO C</v>
          </cell>
          <cell r="D546" t="str">
            <v>m2</v>
          </cell>
          <cell r="E546">
            <v>95.12</v>
          </cell>
        </row>
        <row r="547">
          <cell r="A547">
            <v>8771</v>
          </cell>
          <cell r="B547" t="str">
            <v>SETOP</v>
          </cell>
          <cell r="C547" t="str">
            <v>DIVISÓRIA EM PEDRA</v>
          </cell>
        </row>
        <row r="548">
          <cell r="A548" t="str">
            <v>ED-48532</v>
          </cell>
          <cell r="B548" t="str">
            <v>SETOP</v>
          </cell>
          <cell r="C548" t="str">
            <v>DIVISÓRIA EM ARDÓSIA E = 3 CM, INCLUSIVE FERRAGENS EM LATÃO CROMADO</v>
          </cell>
          <cell r="D548" t="str">
            <v>m2</v>
          </cell>
          <cell r="E548">
            <v>280.11</v>
          </cell>
        </row>
        <row r="549">
          <cell r="A549" t="str">
            <v>ED-48535</v>
          </cell>
          <cell r="B549" t="str">
            <v>SETOP</v>
          </cell>
          <cell r="C549" t="str">
            <v>DIVISÓRIA EM ARDÓSIA E = 3 CM, INCLUSIVE PERFIS EM CHAPA 18</v>
          </cell>
          <cell r="D549" t="str">
            <v>m2</v>
          </cell>
          <cell r="E549">
            <v>204.44</v>
          </cell>
        </row>
        <row r="550">
          <cell r="A550" t="str">
            <v>ED-48533</v>
          </cell>
          <cell r="B550" t="str">
            <v>SETOP</v>
          </cell>
          <cell r="C550" t="str">
            <v>DIVISÓRIA EM GRANITO CINZA ANDORINHA E = 3 CM, INCLUSIVE FERRAGENS EM LATÃO CROMADO</v>
          </cell>
          <cell r="D550" t="str">
            <v>m2</v>
          </cell>
          <cell r="E550">
            <v>583.6</v>
          </cell>
        </row>
        <row r="551">
          <cell r="A551" t="str">
            <v>ED-48531</v>
          </cell>
          <cell r="B551" t="str">
            <v>SETOP</v>
          </cell>
          <cell r="C551" t="str">
            <v>DIVISÓRIA EM MÁRMORE BRANCO E = 3 CM, INCLUSIVE FERRAGENS EM LATÃO CROMADO</v>
          </cell>
          <cell r="D551" t="str">
            <v>m2</v>
          </cell>
          <cell r="E551">
            <v>519.59</v>
          </cell>
        </row>
        <row r="552">
          <cell r="A552" t="str">
            <v>ED-48534</v>
          </cell>
          <cell r="B552" t="str">
            <v>SETOP</v>
          </cell>
          <cell r="C552" t="str">
            <v>DIVISÓRIA EM MARMORITE E = 3 CM, INCLUSIVE FERRAGENS EM LATÃO CROMADO</v>
          </cell>
          <cell r="D552" t="str">
            <v>m2</v>
          </cell>
          <cell r="E552">
            <v>492.07</v>
          </cell>
        </row>
        <row r="553">
          <cell r="A553">
            <v>8670</v>
          </cell>
          <cell r="B553" t="str">
            <v>SETOP</v>
          </cell>
          <cell r="C553" t="str">
            <v>ESQUADRIAS E FERRAGENS</v>
          </cell>
        </row>
        <row r="554">
          <cell r="A554">
            <v>8773</v>
          </cell>
          <cell r="B554" t="str">
            <v>SETOP</v>
          </cell>
          <cell r="C554" t="str">
            <v>ESQUADRIA METÁLICA</v>
          </cell>
        </row>
        <row r="555">
          <cell r="A555" t="str">
            <v>ED-13926</v>
          </cell>
          <cell r="B555" t="str">
            <v>SETOP</v>
          </cell>
          <cell r="C555" t="str">
            <v>FERRAGENS PARA PORTA METÁLICA, DE CORRER, COM DUAS (2) FOLHAS, BATENTE COM ALTURA MÁXIMA DE 2,3M, INCLUSIVE FECHADURA, MODELO BICO PAPAGAIO, ROLDANA INFERIOR E SUPERIOR, MODELO TIPO U, COM CAPACIDADE PARA 360KG, FORNECIMENTO, ACESSÓRIOS E INSTALAÇÃO, EXCLUSIVE PORTA METÁLICA</v>
          </cell>
          <cell r="D555" t="str">
            <v>un</v>
          </cell>
          <cell r="E555">
            <v>411.52</v>
          </cell>
        </row>
        <row r="556">
          <cell r="A556" t="str">
            <v>ED-50951</v>
          </cell>
          <cell r="B556" t="str">
            <v>SETOP</v>
          </cell>
          <cell r="C556" t="str">
            <v>FORNECIMENTO E ASSENTAMENTO DE GRADE FIXA DE FERRO, PARA PROTEÇÃO DE JANELAS</v>
          </cell>
          <cell r="D556" t="str">
            <v>m2</v>
          </cell>
          <cell r="E556">
            <v>323.42</v>
          </cell>
        </row>
        <row r="557">
          <cell r="A557" t="str">
            <v>ED-7576</v>
          </cell>
          <cell r="B557" t="str">
            <v>SETOP</v>
          </cell>
          <cell r="C557" t="str">
            <v>FORNECIMENTO E ASSENTAMENTO DE PORTA EM ALUMÍNIO, TIPO VENEZIANA, DE ABRIR, ACABAMENTO ANODIZADO NATURAL, INCLUSIVE FECHADURA E MARCO</v>
          </cell>
          <cell r="D557" t="str">
            <v>m2</v>
          </cell>
          <cell r="E557">
            <v>659.11</v>
          </cell>
        </row>
        <row r="558">
          <cell r="A558" t="str">
            <v>ED-23034</v>
          </cell>
          <cell r="B558" t="str">
            <v>SETOP</v>
          </cell>
          <cell r="C558" t="str">
            <v>PORTA METÁLICA, TIPO DE ABRIR, COM UMA (1) FOLHA, EM CHAPA GALVANIZADA LAMBRIL, MODELO QUADRADO, INCLUSIVE PINTURA ANTICORROSIVA A BASE DE ÓXIDO DE FERRO (ZARCÃO), UMA (1) DEMÃO, FORNECIMENTO E ASSENTAMENTO, EXCLUSIVE FECHADURA E DOBRADIÇA</v>
          </cell>
          <cell r="D558" t="str">
            <v>m2</v>
          </cell>
          <cell r="E558">
            <v>360.19</v>
          </cell>
        </row>
        <row r="559">
          <cell r="A559" t="str">
            <v>ED-13908</v>
          </cell>
          <cell r="B559" t="str">
            <v>SETOP</v>
          </cell>
          <cell r="C559" t="str">
            <v>PORTA METÁLICA, TIPO DE CORRER, COM DUAS (2) FOLHAS, EM CHAPA GALVANIZADA LAMBRIL, MODELO ONDULADA, INCLUSIVE FORNECIMENTO, ASSENTAMENTO, PERFIS PARA MARCO E PINTURA ANTICORROSIVA COM UMA (1) DEMÃO, EXCLUSIVE FECHADURA E ROLDANAS</v>
          </cell>
          <cell r="D559" t="str">
            <v>m2</v>
          </cell>
          <cell r="E559">
            <v>366.05</v>
          </cell>
        </row>
        <row r="560">
          <cell r="A560" t="str">
            <v>ED-13888</v>
          </cell>
          <cell r="B560" t="str">
            <v>SETOP</v>
          </cell>
          <cell r="C560" t="str">
            <v>PORTA METÁLICA, TIPO DE CORRER, COM UMA (1) FOLHA, EM CHAPA GALVANIZADA LAMBRIL, MODELO ONDULADA, INCLUSIVE FORNECIMENTO, ASSENTAMENTO, PERFIS PARA MARCO E PINTURA ANTICORROSIVA COM UMA (1) DEMÃO, EXCLUSIVE FECHADURA E ROLDANAS</v>
          </cell>
          <cell r="D560" t="str">
            <v>m2</v>
          </cell>
          <cell r="E560">
            <v>348.16</v>
          </cell>
        </row>
        <row r="561">
          <cell r="A561" t="str">
            <v>ED-23035</v>
          </cell>
          <cell r="B561" t="str">
            <v>SETOP</v>
          </cell>
          <cell r="C561" t="str">
            <v>PORTA METÁLICA VENEZIANA, TIPO DE ABRIR, COM UMA (1) FOLHA, EM PERFIL VENEZIANA ENRIJECIDO, INCLUSIVE PINTURA ANTICORROSIVA A BASE DE ÓXIDO DE FERRO (ZARCÃO), UMA (1) DEMÃO, FORNECIMENTO E ASSENTAMENTO, EXCLUSIVE FECHADURA E DOBRADIÇA</v>
          </cell>
          <cell r="D561" t="str">
            <v>m2</v>
          </cell>
          <cell r="E561">
            <v>369.65</v>
          </cell>
        </row>
        <row r="562">
          <cell r="A562">
            <v>8774</v>
          </cell>
          <cell r="B562" t="str">
            <v>SETOP</v>
          </cell>
          <cell r="C562" t="str">
            <v>JANELA DE ALUMÍNIO</v>
          </cell>
        </row>
        <row r="563">
          <cell r="A563" t="str">
            <v>ED-50961</v>
          </cell>
          <cell r="B563" t="str">
            <v>SETOP</v>
          </cell>
          <cell r="C563" t="str">
            <v>FORNECIMENTO E ASSENTAMENTO DE JANELA DE ALUMÍNIO, LINHA SUPREMA ACABAMENTO ANODIZADO, TIPO BASCULA COM CONTRAMARCO, INCLUSIVE FORNECIMENTO DE VIDRO LISO DE 4MM, FERRAGENS E ACESSÓRIOS</v>
          </cell>
          <cell r="D563" t="str">
            <v>m2</v>
          </cell>
          <cell r="E563">
            <v>699.55</v>
          </cell>
        </row>
        <row r="564">
          <cell r="A564" t="str">
            <v>ED-50962</v>
          </cell>
          <cell r="B564" t="str">
            <v>SETOP</v>
          </cell>
          <cell r="C564" t="str">
            <v>FORNECIMENTO E ASSENTAMENTO DE JANELA DE ALUMÍNIO, LINHA SUPREMA ACABAMENTO ANODIZADO, TIPO CORRER COM CONTRAMARCO, INCLUSIVE FORNECIMENTO DE VIDRO LISO DE 4MM, FERRAGENS E ACESSÓRIOS</v>
          </cell>
          <cell r="D564" t="str">
            <v>m2</v>
          </cell>
          <cell r="E564">
            <v>724.16</v>
          </cell>
        </row>
        <row r="565">
          <cell r="A565" t="str">
            <v>ED-50963</v>
          </cell>
          <cell r="B565" t="str">
            <v>SETOP</v>
          </cell>
          <cell r="C565" t="str">
            <v>FORNECIMENTO E ASSENTAMENTO DE JANELA DE ALUMÍNIO, LINHA SUPREMA ACABAMENTO ANODIZADO, TIPO CORRER, 2 FOLHAS COM CONTRAMARCO, INCLUSIVE FORNECIMENTO DE VIDRO LISO DE 4MM, FERRAGENS E ACESSÓRIOS</v>
          </cell>
          <cell r="D565" t="str">
            <v>m2</v>
          </cell>
          <cell r="E565">
            <v>724.16</v>
          </cell>
        </row>
        <row r="566">
          <cell r="A566" t="str">
            <v>ED-50964</v>
          </cell>
          <cell r="B566" t="str">
            <v>SETOP</v>
          </cell>
          <cell r="C566" t="str">
            <v>FORNECIMENTO E ASSENTAMENTO DE JANELA DE ALUMÍNIO, LINHA SUPREMA ACABAMENTO ANODIZADO, TIPO MAXIM-AR COM CONTRAMARCO, INCLUSIVE FORNECIMENTO DE VIDRO LISO DE 4MM, FERRAGENS E ACESSÓRIOS</v>
          </cell>
          <cell r="D566" t="str">
            <v>m2</v>
          </cell>
          <cell r="E566">
            <v>726.4</v>
          </cell>
        </row>
        <row r="567">
          <cell r="A567">
            <v>8775</v>
          </cell>
          <cell r="B567" t="str">
            <v>SETOP</v>
          </cell>
          <cell r="C567" t="str">
            <v>JANELA DE FERRO E METALON</v>
          </cell>
        </row>
        <row r="568">
          <cell r="A568" t="str">
            <v>ED-50933</v>
          </cell>
          <cell r="B568" t="str">
            <v>SETOP</v>
          </cell>
          <cell r="C568" t="str">
            <v>ASSENTAMENTO DE GRADIS E PORTÕES</v>
          </cell>
          <cell r="D568" t="str">
            <v>m2</v>
          </cell>
          <cell r="E568">
            <v>114.49</v>
          </cell>
        </row>
        <row r="569">
          <cell r="A569" t="str">
            <v>ED-50931</v>
          </cell>
          <cell r="B569" t="str">
            <v>SETOP</v>
          </cell>
          <cell r="C569" t="str">
            <v>ASSENTAMENTO DE JANELAS METÁLICAS BASCULANTE OU FIXA</v>
          </cell>
          <cell r="D569" t="str">
            <v>m2</v>
          </cell>
          <cell r="E569">
            <v>79.290000000000006</v>
          </cell>
        </row>
        <row r="570">
          <cell r="A570" t="str">
            <v>ED-50932</v>
          </cell>
          <cell r="B570" t="str">
            <v>SETOP</v>
          </cell>
          <cell r="C570" t="str">
            <v>ASSENTAMENTO DE JANELAS METÁLICAS DE CORRER E MAXIM-AR</v>
          </cell>
          <cell r="D570" t="str">
            <v>m2</v>
          </cell>
          <cell r="E570">
            <v>129.06</v>
          </cell>
        </row>
        <row r="571">
          <cell r="A571" t="str">
            <v>ED-50934</v>
          </cell>
          <cell r="B571" t="str">
            <v>SETOP</v>
          </cell>
          <cell r="C571" t="str">
            <v>ASSENTAMENTO DE PORTA DE METÁLICA UMA (1) OU DUAS (2) FOLHAS</v>
          </cell>
          <cell r="D571" t="str">
            <v>m2</v>
          </cell>
          <cell r="E571">
            <v>52.24</v>
          </cell>
        </row>
        <row r="572">
          <cell r="A572" t="str">
            <v>ED-50930</v>
          </cell>
          <cell r="B572" t="str">
            <v>SETOP</v>
          </cell>
          <cell r="C572" t="str">
            <v>FORNECIMENTO E ASSENTAMENTO DE CAIXILHO FIXO DE FERRO COM TELA CORRUGADA # 15 mm FIO 12</v>
          </cell>
          <cell r="D572" t="str">
            <v>m2</v>
          </cell>
          <cell r="E572">
            <v>243.23</v>
          </cell>
        </row>
        <row r="573">
          <cell r="A573" t="str">
            <v>ED-50954</v>
          </cell>
          <cell r="B573" t="str">
            <v>SETOP</v>
          </cell>
          <cell r="C573" t="str">
            <v>FORNECIMENTO E ASSENTAMENTO DE JANELA BASCULANTE DE FERRO</v>
          </cell>
          <cell r="D573" t="str">
            <v>m2</v>
          </cell>
          <cell r="E573">
            <v>444.04</v>
          </cell>
        </row>
        <row r="574">
          <cell r="A574" t="str">
            <v>ED-50957</v>
          </cell>
          <cell r="B574" t="str">
            <v>SETOP</v>
          </cell>
          <cell r="C574" t="str">
            <v>FORNECIMENTO E ASSENTAMENTO DE JANELA BASCULANTE EM METALON</v>
          </cell>
          <cell r="D574" t="str">
            <v>m2</v>
          </cell>
          <cell r="E574">
            <v>461.87</v>
          </cell>
        </row>
        <row r="575">
          <cell r="A575" t="str">
            <v>ED-50955</v>
          </cell>
          <cell r="B575" t="str">
            <v>SETOP</v>
          </cell>
          <cell r="C575" t="str">
            <v>FORNECIMENTO E ASSENTAMENTO DE JANELA DE CORRER EM FERRO</v>
          </cell>
          <cell r="D575" t="str">
            <v>m2</v>
          </cell>
          <cell r="E575">
            <v>512.16</v>
          </cell>
        </row>
        <row r="576">
          <cell r="A576" t="str">
            <v>ED-50958</v>
          </cell>
          <cell r="B576" t="str">
            <v>SETOP</v>
          </cell>
          <cell r="C576" t="str">
            <v>FORNECIMENTO E ASSENTAMENTO DE JANELA DE CORRER EM METALON</v>
          </cell>
          <cell r="D576" t="str">
            <v>m2</v>
          </cell>
          <cell r="E576">
            <v>514.03</v>
          </cell>
        </row>
        <row r="577">
          <cell r="A577" t="str">
            <v>ED-50956</v>
          </cell>
          <cell r="B577" t="str">
            <v>SETOP</v>
          </cell>
          <cell r="C577" t="str">
            <v>FORNECIMENTO E ASSENTAMENTO DE JANELA EM FERRO, TIPO MAXIM-AR, INCLUSIVE FERRAGENS E ACESSÓRIOS</v>
          </cell>
          <cell r="D577" t="str">
            <v>m2</v>
          </cell>
          <cell r="E577">
            <v>355.81</v>
          </cell>
        </row>
        <row r="578">
          <cell r="A578" t="str">
            <v>ED-50959</v>
          </cell>
          <cell r="B578" t="str">
            <v>SETOP</v>
          </cell>
          <cell r="C578" t="str">
            <v>FORNECIMENTO E ASSENTAMENTO DE JANELA EM METALON, TIPO MAXIM-AR, INCLUSIVE FERRAGENS E ACESSÓRIOS</v>
          </cell>
          <cell r="D578" t="str">
            <v>m2</v>
          </cell>
          <cell r="E578">
            <v>353.61</v>
          </cell>
        </row>
        <row r="579">
          <cell r="A579" t="str">
            <v>ED-50960</v>
          </cell>
          <cell r="B579" t="str">
            <v>SETOP</v>
          </cell>
          <cell r="C579" t="str">
            <v>FORNECIMENTO E ASSENTAMENTO DE JANELA VENEZIANA FIXAS METALON</v>
          </cell>
          <cell r="D579" t="str">
            <v>m2</v>
          </cell>
          <cell r="E579">
            <v>601.16</v>
          </cell>
        </row>
        <row r="580">
          <cell r="A580">
            <v>8776</v>
          </cell>
          <cell r="B580" t="str">
            <v>SETOP</v>
          </cell>
          <cell r="C580" t="str">
            <v>PORTA DE ALUMÍNIO</v>
          </cell>
        </row>
        <row r="581">
          <cell r="A581" t="str">
            <v>ED-50991</v>
          </cell>
          <cell r="B581" t="str">
            <v>SETOP</v>
          </cell>
          <cell r="C581" t="str">
            <v>FORNECIMENTO E ASSENTAMENTO DE PORTA DE ALUMÍNIO, LINHA SUPREMA ACABAMENTO ANODIZADO, TIPO CORRER, COM DUAS FOLHAS, INCLUSIVE FORNECIMENTO DE VIDRO LISO DE 4MM, FERRAGENS E ACESSÓRIOS</v>
          </cell>
          <cell r="D581" t="str">
            <v>m2</v>
          </cell>
          <cell r="E581">
            <v>562</v>
          </cell>
        </row>
        <row r="582">
          <cell r="A582">
            <v>8777</v>
          </cell>
          <cell r="B582" t="str">
            <v>SETOP</v>
          </cell>
          <cell r="C582" t="str">
            <v>PORTA DE FERRO E METALON</v>
          </cell>
        </row>
        <row r="583">
          <cell r="A583" t="str">
            <v>ED-50971</v>
          </cell>
          <cell r="B583" t="str">
            <v>SETOP</v>
          </cell>
          <cell r="C583" t="str">
            <v>PORTA COMPLETA, ESTRUTURA E MARCO EM CHAPA DOBRADA - 60 X 210 CM</v>
          </cell>
          <cell r="D583" t="str">
            <v>U</v>
          </cell>
          <cell r="E583">
            <v>427.25</v>
          </cell>
        </row>
        <row r="584">
          <cell r="A584" t="str">
            <v>ED-50972</v>
          </cell>
          <cell r="B584" t="str">
            <v>SETOP</v>
          </cell>
          <cell r="C584" t="str">
            <v>PORTA COMPLETA, ESTRUTURA E MARCO EM CHAPA DOBRADA - 70 X 210 CM</v>
          </cell>
          <cell r="D584" t="str">
            <v>U</v>
          </cell>
          <cell r="E584">
            <v>458.85</v>
          </cell>
        </row>
        <row r="585">
          <cell r="A585" t="str">
            <v>ED-50973</v>
          </cell>
          <cell r="B585" t="str">
            <v>SETOP</v>
          </cell>
          <cell r="C585" t="str">
            <v>PORTA COMPLETA, ESTRUTURA E MARCO EM CHAPA DOBRADA - 80 X 210 CM</v>
          </cell>
          <cell r="D585" t="str">
            <v>U</v>
          </cell>
          <cell r="E585">
            <v>506.83</v>
          </cell>
        </row>
        <row r="586">
          <cell r="A586" t="str">
            <v>ED-50974</v>
          </cell>
          <cell r="B586" t="str">
            <v>SETOP</v>
          </cell>
          <cell r="C586" t="str">
            <v>PORTA COMPLETA, ESTRUTURA E MARCO EM CHAPA DOBRADA - 80 X 210 CM, COM BARRA DE APOIO</v>
          </cell>
          <cell r="D586" t="str">
            <v>U</v>
          </cell>
          <cell r="E586">
            <v>657.87</v>
          </cell>
        </row>
        <row r="587">
          <cell r="A587" t="str">
            <v>ED-50975</v>
          </cell>
          <cell r="B587" t="str">
            <v>SETOP</v>
          </cell>
          <cell r="C587" t="str">
            <v>PORTA COMPLETA, ESTRUTURA E MARCO EM CHAPA DOBRADA - 90 X 210 CM</v>
          </cell>
          <cell r="D587" t="str">
            <v>U</v>
          </cell>
          <cell r="E587">
            <v>533.14</v>
          </cell>
        </row>
        <row r="588">
          <cell r="A588" t="str">
            <v>ED-50978</v>
          </cell>
          <cell r="B588" t="str">
            <v>SETOP</v>
          </cell>
          <cell r="C588" t="str">
            <v>PORTA DE SANITÁRIO COMPLETA, COM BATENTES DE FERRO, ESTRUTURA EM METALON 20 X 30, FOLHA EM CHAPA GALVANIZADA Nº. 18, TRANQUETA E DOBRADIÇAS - 60 X 180 CM</v>
          </cell>
          <cell r="D588" t="str">
            <v>U</v>
          </cell>
          <cell r="E588">
            <v>381.92</v>
          </cell>
        </row>
        <row r="589">
          <cell r="A589" t="str">
            <v>ED-50976</v>
          </cell>
          <cell r="B589" t="str">
            <v>SETOP</v>
          </cell>
          <cell r="C589" t="str">
            <v>PORTA DE SANITÁRIO COMPLETA, COM BATENTES DE FERRO, ESTRUTURA EM METALON 20 X 30 MM, FOLHA EM CHAPA GALVANIZADA Nº. 18, TRANQUETA E DOBRADIÇAS - 60 X 150 CM</v>
          </cell>
          <cell r="D589" t="str">
            <v>U</v>
          </cell>
          <cell r="E589">
            <v>334.65</v>
          </cell>
        </row>
        <row r="590">
          <cell r="A590" t="str">
            <v>ED-50977</v>
          </cell>
          <cell r="B590" t="str">
            <v>SETOP</v>
          </cell>
          <cell r="C590" t="str">
            <v>PORTA DE SANITÁRIO COMPLETA, COM BATENTES DE FERRO, ESTRUTURA EM METALON 20 X 30 MM, FOLHA EM CHAPA GALVANIZADA Nº. 18, TRANQUETA E DOBRADIÇAS - 80 X 150 CM</v>
          </cell>
          <cell r="D590" t="str">
            <v>U</v>
          </cell>
          <cell r="E590">
            <v>371.99</v>
          </cell>
        </row>
        <row r="591">
          <cell r="A591" t="str">
            <v>ED-50979</v>
          </cell>
          <cell r="B591" t="str">
            <v>SETOP</v>
          </cell>
          <cell r="C591" t="str">
            <v>PORTA EM PERFIL E CHAPA METÁLICA</v>
          </cell>
          <cell r="D591" t="str">
            <v>m2</v>
          </cell>
          <cell r="E591">
            <v>376.25</v>
          </cell>
        </row>
        <row r="592">
          <cell r="A592">
            <v>8778</v>
          </cell>
          <cell r="B592" t="str">
            <v>SETOP</v>
          </cell>
          <cell r="C592" t="str">
            <v>PORTA DE MADEIRA DE LEI</v>
          </cell>
        </row>
        <row r="593">
          <cell r="A593" t="str">
            <v>ED-49584</v>
          </cell>
          <cell r="B593" t="str">
            <v>SETOP</v>
          </cell>
          <cell r="C593" t="str">
            <v>FOLHA DE PORTA MADEIRA DE LEI PRANCHETA PARA PINTURA L &lt;= 60 CM, H &lt;= 180 CM</v>
          </cell>
          <cell r="D593" t="str">
            <v>U</v>
          </cell>
          <cell r="E593">
            <v>278.56</v>
          </cell>
        </row>
        <row r="594">
          <cell r="A594" t="str">
            <v>ED-49585</v>
          </cell>
          <cell r="B594" t="str">
            <v>SETOP</v>
          </cell>
          <cell r="C594" t="str">
            <v>FOLHA DE PORTA MADEIRA DE LEI PRANCHETA PARA PINTURA 60 X 210 CM</v>
          </cell>
          <cell r="D594" t="str">
            <v>U</v>
          </cell>
          <cell r="E594">
            <v>331.74</v>
          </cell>
        </row>
        <row r="595">
          <cell r="A595" t="str">
            <v>ED-49586</v>
          </cell>
          <cell r="B595" t="str">
            <v>SETOP</v>
          </cell>
          <cell r="C595" t="str">
            <v>FOLHA DE PORTA MADEIRA DE LEI PRANCHETA PARA PINTURA 70 X 210 CM</v>
          </cell>
          <cell r="D595" t="str">
            <v>U</v>
          </cell>
          <cell r="E595">
            <v>338.47</v>
          </cell>
        </row>
        <row r="596">
          <cell r="A596" t="str">
            <v>ED-49587</v>
          </cell>
          <cell r="B596" t="str">
            <v>SETOP</v>
          </cell>
          <cell r="C596" t="str">
            <v>FOLHA DE PORTA MADEIRA DE LEI PRANCHETA PARA PINTURA 80 X 210 CM</v>
          </cell>
          <cell r="D596" t="str">
            <v>U</v>
          </cell>
          <cell r="E596">
            <v>345.21</v>
          </cell>
        </row>
        <row r="597">
          <cell r="A597" t="str">
            <v>ED-49588</v>
          </cell>
          <cell r="B597" t="str">
            <v>SETOP</v>
          </cell>
          <cell r="C597" t="str">
            <v>FOLHA DE PORTA MADEIRA DE LEI PRANCHETA PARA PINTURA 90 X 210 CM</v>
          </cell>
          <cell r="D597" t="str">
            <v>U</v>
          </cell>
          <cell r="E597">
            <v>375.61</v>
          </cell>
        </row>
        <row r="598">
          <cell r="A598" t="str">
            <v>ED-49589</v>
          </cell>
          <cell r="B598" t="str">
            <v>SETOP</v>
          </cell>
          <cell r="C598" t="str">
            <v>MARCO DE MADEIRA DE LEI PARA PINTURA, L = 14 CM, 60 X 210 CM</v>
          </cell>
          <cell r="D598" t="str">
            <v>U</v>
          </cell>
          <cell r="E598">
            <v>261.10000000000002</v>
          </cell>
        </row>
        <row r="599">
          <cell r="A599" t="str">
            <v>ED-49590</v>
          </cell>
          <cell r="B599" t="str">
            <v>SETOP</v>
          </cell>
          <cell r="C599" t="str">
            <v>MARCO EM MADEIRA DE LEI PARA PINTURA, L = 14 CM, 70 X 210 CM</v>
          </cell>
          <cell r="D599" t="str">
            <v>U</v>
          </cell>
          <cell r="E599">
            <v>261.10000000000002</v>
          </cell>
        </row>
        <row r="600">
          <cell r="A600" t="str">
            <v>ED-49591</v>
          </cell>
          <cell r="B600" t="str">
            <v>SETOP</v>
          </cell>
          <cell r="C600" t="str">
            <v>MARCO EM MADEIRA DE LEI PARA PINTURA, L = 14 CM, 80 X 210 CM</v>
          </cell>
          <cell r="D600" t="str">
            <v>U</v>
          </cell>
          <cell r="E600">
            <v>261.10000000000002</v>
          </cell>
        </row>
        <row r="601">
          <cell r="A601" t="str">
            <v>ED-49592</v>
          </cell>
          <cell r="B601" t="str">
            <v>SETOP</v>
          </cell>
          <cell r="C601" t="str">
            <v>MARCO EM MADEIRA DE LEI PARA PINTURA, L = 14 CM, 90 X 210 CM</v>
          </cell>
          <cell r="D601" t="str">
            <v>U</v>
          </cell>
          <cell r="E601">
            <v>271.24</v>
          </cell>
        </row>
        <row r="602">
          <cell r="A602" t="str">
            <v>ED-49600</v>
          </cell>
          <cell r="B602" t="str">
            <v>SETOP</v>
          </cell>
          <cell r="C602" t="str">
            <v>PORTA DE ABRIR, MADEIRA DE LEI PRANCHETA PARA PINTURA COMPLETA 60 X 210 CM,COM FERRAGENS EM FERRO LATONADO</v>
          </cell>
          <cell r="D602" t="str">
            <v>U</v>
          </cell>
          <cell r="E602">
            <v>750.54</v>
          </cell>
        </row>
        <row r="603">
          <cell r="A603" t="str">
            <v>ED-49601</v>
          </cell>
          <cell r="B603" t="str">
            <v>SETOP</v>
          </cell>
          <cell r="C603" t="str">
            <v>PORTA DE ABRIR, MADEIRA DE LEI PRANCHETA PARA PINTURA COMPLETA 70 X 210 CM,COM FERRAGENS EM FERRO LATONADO</v>
          </cell>
          <cell r="D603" t="str">
            <v>U</v>
          </cell>
          <cell r="E603">
            <v>817.21</v>
          </cell>
        </row>
        <row r="604">
          <cell r="A604" t="str">
            <v>ED-49602</v>
          </cell>
          <cell r="B604" t="str">
            <v>SETOP</v>
          </cell>
          <cell r="C604" t="str">
            <v>PORTA DE ABRIR, MADEIRA DE LEI PRANCHETA PARA PINTURA COMPLETA 80 X 210 CM,COM FERRAGENS EM FERRO LATONADO</v>
          </cell>
          <cell r="D604" t="str">
            <v>U</v>
          </cell>
          <cell r="E604">
            <v>876.42</v>
          </cell>
        </row>
        <row r="605">
          <cell r="A605" t="str">
            <v>ED-49603</v>
          </cell>
          <cell r="B605" t="str">
            <v>SETOP</v>
          </cell>
          <cell r="C605" t="str">
            <v>PORTA DE ABRIR, MADEIRA DE LEI PRANCHETA PARA PINTURA COMPLETA 90 X 210 CM,COM FERRAGENS EM FERRO LATONADO</v>
          </cell>
          <cell r="D605" t="str">
            <v>U</v>
          </cell>
          <cell r="E605">
            <v>906.21</v>
          </cell>
        </row>
        <row r="606">
          <cell r="A606" t="str">
            <v>ED-49611</v>
          </cell>
          <cell r="B606" t="str">
            <v>SETOP</v>
          </cell>
          <cell r="C606" t="str">
            <v>RÉGUA PARA ALIZARES DE 5 X 1 CM DE MADEIRA DE LEI PARA PINTURA COLOCADO</v>
          </cell>
          <cell r="D606" t="str">
            <v>cj</v>
          </cell>
          <cell r="E606">
            <v>66.87</v>
          </cell>
        </row>
        <row r="607">
          <cell r="A607" t="str">
            <v>ED-49612</v>
          </cell>
          <cell r="B607" t="str">
            <v>SETOP</v>
          </cell>
          <cell r="C607" t="str">
            <v>RÉGUA PARA ALIZARES DE 7 X 1 CM DE MADEIRA DE LEI PARA PINTURA COLOCADO</v>
          </cell>
          <cell r="D607" t="str">
            <v>cj</v>
          </cell>
          <cell r="E607">
            <v>88.44</v>
          </cell>
        </row>
        <row r="608">
          <cell r="A608">
            <v>8779</v>
          </cell>
          <cell r="B608" t="str">
            <v>SETOP</v>
          </cell>
          <cell r="C608" t="str">
            <v>PORTA EM MADEIRA DE LEI COM LAMINADO MELAMÍNICO</v>
          </cell>
        </row>
        <row r="609">
          <cell r="A609" t="str">
            <v>ED-49607</v>
          </cell>
          <cell r="B609" t="str">
            <v>SETOP</v>
          </cell>
          <cell r="C609" t="str">
            <v>PORTA EM MADEIRA DE LEI ESPECIAL COMPLETA 60 X 210 CM, COM REVESTIMENTO EM LAMINADO MELAMÍNICO NAS DUAS FACES, INCLUSIVE FERRAGENS E MAÇANETA TIPO ALAVANCA</v>
          </cell>
          <cell r="D609" t="str">
            <v>U</v>
          </cell>
          <cell r="E609">
            <v>966.58</v>
          </cell>
        </row>
        <row r="610">
          <cell r="A610" t="str">
            <v>ED-49606</v>
          </cell>
          <cell r="B610" t="str">
            <v>SETOP</v>
          </cell>
          <cell r="C610" t="str">
            <v>PORTA EM MADEIRA DE LEI ESPECIAL COMPLETA 70 X 210 CM, COM REVESTIMENTO EM LAMINADO MELAMÍNICO NAS DUAS FACES, INCLUSIVE FERRAGENS E MAÇANETA TIPO ALAVANCA</v>
          </cell>
          <cell r="D610" t="str">
            <v>U</v>
          </cell>
          <cell r="E610">
            <v>1033.25</v>
          </cell>
        </row>
        <row r="611">
          <cell r="A611" t="str">
            <v>ED-49605</v>
          </cell>
          <cell r="B611" t="str">
            <v>SETOP</v>
          </cell>
          <cell r="C611" t="str">
            <v>PORTA EM MADEIRA DE LEI ESPECIAL COMPLETA 80 X 210 CM, COM REVESTIMENTO EM LAMINADO MELAMÍNICO NAS DUAS FACES, INCLUSIVE FERRAGENS E MAÇANETA TIPO ALAVANCA</v>
          </cell>
          <cell r="D611" t="str">
            <v>U</v>
          </cell>
          <cell r="E611">
            <v>1092.46</v>
          </cell>
        </row>
        <row r="612">
          <cell r="A612" t="str">
            <v>ED-49604</v>
          </cell>
          <cell r="B612" t="str">
            <v>SETOP</v>
          </cell>
          <cell r="C612" t="str">
            <v>PORTA EM MADEIRA DE LEI ESPECIAL COMPLETA 90 X 210 CM, PARA PINTURA, PARA P.N.E., COM PROTEÇÃO INFERIOR EM LAMINADO MELAMÍNICO, INCLUSIVE FERRAGENS E MAÇANETA TIPO ALAVANCA (P2)</v>
          </cell>
          <cell r="D612" t="str">
            <v>U</v>
          </cell>
          <cell r="E612">
            <v>927.4</v>
          </cell>
        </row>
        <row r="613">
          <cell r="A613" t="str">
            <v>ED-49599</v>
          </cell>
          <cell r="B613" t="str">
            <v>SETOP</v>
          </cell>
          <cell r="C613" t="str">
            <v>PORTA EM MADEIRA DE LEI REVESTIDA EM LAMINADO MELAMÍNICO, COM MARCO EM ALUMÍNIO ANODIZADO NATURAL, TARJETA LIVRE/OCUPADO E DOBRADIÇAS - 60 X 165 CM</v>
          </cell>
          <cell r="D613" t="str">
            <v>U</v>
          </cell>
          <cell r="E613">
            <v>696.08</v>
          </cell>
        </row>
        <row r="614">
          <cell r="A614">
            <v>8780</v>
          </cell>
          <cell r="B614" t="str">
            <v>SETOP</v>
          </cell>
          <cell r="C614" t="str">
            <v>PORTA DE MADEIRA COM TARJETA</v>
          </cell>
        </row>
        <row r="615">
          <cell r="A615" t="str">
            <v>ED-49597</v>
          </cell>
          <cell r="B615" t="str">
            <v>SETOP</v>
          </cell>
          <cell r="C615" t="str">
            <v>PORTA DE MADEIRA, TIPO PRANCHETA, COM MARCO FERRO "L" 1 1/4 X 1/8", TARJETA E DOBRADIÇAS - 100 X 160 CM</v>
          </cell>
          <cell r="D615" t="str">
            <v>U</v>
          </cell>
          <cell r="E615">
            <v>570.16</v>
          </cell>
        </row>
        <row r="616">
          <cell r="A616" t="str">
            <v>ED-49594</v>
          </cell>
          <cell r="B616" t="str">
            <v>SETOP</v>
          </cell>
          <cell r="C616" t="str">
            <v>PORTA DE MADEIRA, TIPO PRANCHETA, COM MARCO FERRO "L" 1 1/4 X 1/8", TARJETA E DOBRADIÇAS - 55 X 180 CM</v>
          </cell>
          <cell r="D616" t="str">
            <v>U</v>
          </cell>
          <cell r="E616">
            <v>451.55</v>
          </cell>
        </row>
        <row r="617">
          <cell r="A617" t="str">
            <v>ED-49598</v>
          </cell>
          <cell r="B617" t="str">
            <v>SETOP</v>
          </cell>
          <cell r="C617" t="str">
            <v>PORTA DE MADEIRA, TIPO PRANCHETA, COM MARCO FERRO "L" 1 1/4 X 1/8", TARJETA LIVRE/OCUPADO E DOBRADIÇAS - 100 X 160 CM</v>
          </cell>
          <cell r="D617" t="str">
            <v>U</v>
          </cell>
          <cell r="E617">
            <v>610.94000000000005</v>
          </cell>
        </row>
        <row r="618">
          <cell r="A618" t="str">
            <v>ED-49593</v>
          </cell>
          <cell r="B618" t="str">
            <v>SETOP</v>
          </cell>
          <cell r="C618" t="str">
            <v>PORTA DE MADEIRA, TIPO PRANCHETA, COM MARCO FERRO "L" 1 1/4 X 1/8", TARJETA LIVRE/OCUPADO E DOBRADIÇAS - 55 X 160 CM</v>
          </cell>
          <cell r="D618" t="str">
            <v>U</v>
          </cell>
          <cell r="E618">
            <v>481.16</v>
          </cell>
        </row>
        <row r="619">
          <cell r="A619" t="str">
            <v>ED-49595</v>
          </cell>
          <cell r="B619" t="str">
            <v>SETOP</v>
          </cell>
          <cell r="C619" t="str">
            <v>PORTA DE MADEIRA, TIPO PRANCHETA, COM MARCO FERRO "L" 1 1/4 X 1/8", TARJETA LIVRE/OCUPADO E DOBRADIÇAS - 55 X 180 CM</v>
          </cell>
          <cell r="D619" t="str">
            <v>U</v>
          </cell>
          <cell r="E619">
            <v>492.33</v>
          </cell>
        </row>
        <row r="620">
          <cell r="A620" t="str">
            <v>ED-49596</v>
          </cell>
          <cell r="B620" t="str">
            <v>SETOP</v>
          </cell>
          <cell r="C620" t="str">
            <v>PORTA DE MADEIRA, TIPO PRANCHETA, COM MARCO FERRO "L" 1 1/4 X 1/8", TARJETA LIVRE/OCUPADO E DOBRADIÇAS - 60 X 165 CM</v>
          </cell>
          <cell r="D620" t="str">
            <v>U</v>
          </cell>
          <cell r="E620">
            <v>491.13</v>
          </cell>
        </row>
        <row r="621">
          <cell r="A621">
            <v>8781</v>
          </cell>
          <cell r="B621" t="str">
            <v>SETOP</v>
          </cell>
          <cell r="C621" t="str">
            <v>PEÇA ESPECIAL DE MADEIRA</v>
          </cell>
        </row>
        <row r="622">
          <cell r="A622" t="str">
            <v>ED-49582</v>
          </cell>
          <cell r="B622" t="str">
            <v>SETOP</v>
          </cell>
          <cell r="C622" t="str">
            <v>BATE MACA DE MADEIRA DE LEI, INCLUSIVE APLICAÇÃO DE VERNIZ SINTÉTICO MARÍTIMO, DUAS (2) DEMÃOS, ACABAMENTO TIPO FOSCO</v>
          </cell>
          <cell r="D622" t="str">
            <v>m</v>
          </cell>
          <cell r="E622">
            <v>48.27</v>
          </cell>
        </row>
        <row r="623">
          <cell r="A623" t="str">
            <v>ED-49583</v>
          </cell>
          <cell r="B623" t="str">
            <v>SETOP</v>
          </cell>
          <cell r="C623" t="str">
            <v>PROTETOR DE PAREDE BATE MACA EM PVC RÍGIDO DE ALTO IMPACTO, BASE DE FIXAÇÃO, TERMINAIS DE ACABAMENTO E ADAPTADORES L = 200 MM</v>
          </cell>
          <cell r="D623" t="str">
            <v>m</v>
          </cell>
          <cell r="E623">
            <v>67.47</v>
          </cell>
        </row>
        <row r="624">
          <cell r="A624">
            <v>8782</v>
          </cell>
          <cell r="B624" t="str">
            <v>SETOP</v>
          </cell>
          <cell r="C624" t="str">
            <v>VISOR PARA PORTA</v>
          </cell>
        </row>
        <row r="625">
          <cell r="A625" t="str">
            <v>ED-7066</v>
          </cell>
          <cell r="B625" t="str">
            <v>SETOP</v>
          </cell>
          <cell r="C625" t="str">
            <v>FORNECIMENTO DE VISOR 30X20 CM DE VIDRO EM CRISTAL INCOLOR FIXO E=4 MM COM MOLDURA DE MADEIRA, INSTALADO EM PORTA DE MADEIRA</v>
          </cell>
          <cell r="D625" t="str">
            <v>un</v>
          </cell>
          <cell r="E625">
            <v>88.52</v>
          </cell>
        </row>
        <row r="626">
          <cell r="A626">
            <v>8783</v>
          </cell>
          <cell r="B626" t="str">
            <v>SETOP</v>
          </cell>
          <cell r="C626" t="str">
            <v>FERRAGEM E ACESSÓRIOS</v>
          </cell>
        </row>
        <row r="627">
          <cell r="A627" t="str">
            <v>ED-49697</v>
          </cell>
          <cell r="B627" t="str">
            <v>SETOP</v>
          </cell>
          <cell r="C627" t="str">
            <v>DOBRADIÇA DE FERRO, MEDIDAS (3"X2.1/2"), TIPO PINO SOLTO COM BOLA, ACABAMENTO CROMADO, INCLUSIVE ACESSÓRIOS PARA FIXAÇÃO</v>
          </cell>
          <cell r="D627" t="str">
            <v>un</v>
          </cell>
          <cell r="E627">
            <v>16.920000000000002</v>
          </cell>
        </row>
        <row r="628">
          <cell r="A628" t="str">
            <v>ED-49698</v>
          </cell>
          <cell r="B628" t="str">
            <v>SETOP</v>
          </cell>
          <cell r="C628" t="str">
            <v>DOBRADIÇA DE FERRO, MEDIDAS (3.1/2"X3"), TIPO PINO SOLTO COM BOLA, ACABAMENTO CROMADO, INCLUSIVE ACESSÓRIOS PARA FIXAÇÃO</v>
          </cell>
          <cell r="D628" t="str">
            <v>un</v>
          </cell>
          <cell r="E628">
            <v>20.71</v>
          </cell>
        </row>
        <row r="629">
          <cell r="A629" t="str">
            <v>ED-27548</v>
          </cell>
          <cell r="B629" t="str">
            <v>SETOP</v>
          </cell>
          <cell r="C629" t="str">
            <v>DOBRADIÇA DE FERRO, MEDIDAS (3/4"X 1"), TIPO PINO GONZO NÚMERO 2, INCLUSIVE INSTALAÇÃO, EXCLUSIVE PINTURA DE ACABAMENTO</v>
          </cell>
          <cell r="D629" t="str">
            <v>un</v>
          </cell>
          <cell r="E629">
            <v>19.690000000000001</v>
          </cell>
        </row>
        <row r="630">
          <cell r="A630" t="str">
            <v>ED-27547</v>
          </cell>
          <cell r="B630" t="str">
            <v>SETOP</v>
          </cell>
          <cell r="C630" t="str">
            <v>DOBRADIÇA DE FERRO, MEDIDAS (5/8"X3/4"), TIPO PINO GONZO NÚMERO 1, INCLUSIVE INSTALAÇÃO, EXCLUSIVE PINTURA DE ACABAMENTO</v>
          </cell>
          <cell r="D630" t="str">
            <v>un</v>
          </cell>
          <cell r="E630">
            <v>15.48</v>
          </cell>
        </row>
        <row r="631">
          <cell r="A631" t="str">
            <v>ED-49701</v>
          </cell>
          <cell r="B631" t="str">
            <v>SETOP</v>
          </cell>
          <cell r="C631" t="str">
            <v>FECHADURA TIPO BANHEIRO (TRANQUETA), GRAU DE SEGURANÇA MÉDIO, DISTÂNCIA DE BROCA 40MM, ACABAMENTO COM ESPELHO CROMADO E MAÇANETA MODELO ALAVANCA EM ZAMAC, INCLUSIVE ACESSÓRIOS PARA FIXAÇÃO E UMA (1) CHAVE</v>
          </cell>
          <cell r="D631" t="str">
            <v>un</v>
          </cell>
          <cell r="E631">
            <v>93.23</v>
          </cell>
        </row>
        <row r="632">
          <cell r="A632" t="str">
            <v>ED-21612</v>
          </cell>
          <cell r="B632" t="str">
            <v>SETOP</v>
          </cell>
          <cell r="C632" t="str">
            <v>FECHADURA TIPO EXTERNA, EM PORTA METÁLICA, GRAU DE SEGURANÇA MÉDIO, DISTÂNCIA DE BROCA 20MM, ACABAMENTO COM ESPELHO CROMADO E MAÇANETA MODELO ALAVANCA EM ZAMAC, INCLUSIVE ACESSÓRIOS PARA FIXAÇÃO E DUAS (2) CHAVES</v>
          </cell>
          <cell r="D632" t="str">
            <v>un</v>
          </cell>
          <cell r="E632">
            <v>85.77</v>
          </cell>
        </row>
        <row r="633">
          <cell r="A633" t="str">
            <v>ED-49699</v>
          </cell>
          <cell r="B633" t="str">
            <v>SETOP</v>
          </cell>
          <cell r="C633" t="str">
            <v>FECHADURA TIPO EXTERNA, GRAU DE SEGURANÇA MÉDIO, DISTÂNCIA DE BROCA 40MM, ACABAMENTO COM ESPELHO CROMADO E MAÇANETA MODELO ALAVANCA EM ZAMAC, INCLUSIVE ACESSÓRIOS PARA FIXAÇÃO E DUAS (2) CHAVES</v>
          </cell>
          <cell r="D633" t="str">
            <v>un</v>
          </cell>
          <cell r="E633">
            <v>120.02</v>
          </cell>
        </row>
        <row r="634">
          <cell r="A634" t="str">
            <v>ED-49700</v>
          </cell>
          <cell r="B634" t="str">
            <v>SETOP</v>
          </cell>
          <cell r="C634" t="str">
            <v>FECHADURA TIPO INTERNA (GORGE), GRAU DE SEGURANÇA MÉDIO, DISTÂNCIA DE BROCA 40MM, ACABAMENTO COM ESPELHO CROMADO E MAÇANETA MODELO ALAVANCA EM ZAMAC, INCLUSIVE ACESSÓRIOS PARA FIXAÇÃO E DUAS (2) CHAVES</v>
          </cell>
          <cell r="D634" t="str">
            <v>un</v>
          </cell>
          <cell r="E634">
            <v>100.26</v>
          </cell>
        </row>
        <row r="635">
          <cell r="A635" t="str">
            <v>ED-27549</v>
          </cell>
          <cell r="B635" t="str">
            <v>SETOP</v>
          </cell>
          <cell r="C635" t="str">
            <v>FECHADURA TIPO TUBULAR, EM DIVISÓRIA, COM MAÇANETA E ACABAMENTO EM ZAMAC, INCLUSIVE ACESSÓRIOS PARA FIXAÇÃO E DUAS (2) CHAVES</v>
          </cell>
          <cell r="D635" t="str">
            <v>un</v>
          </cell>
          <cell r="E635">
            <v>82.59</v>
          </cell>
        </row>
        <row r="636">
          <cell r="A636" t="str">
            <v>ED-23033</v>
          </cell>
          <cell r="B636" t="str">
            <v>SETOP</v>
          </cell>
          <cell r="C636" t="str">
            <v>FERRAGENS PARA PORTA METÁLICA, DE ABRIR, COM UMA (1) FOLHAS, INCLUSIVE FECHADURA TIPO EXTERNA COM GRAU DE SEGURANÇA MÉDIO, ACABAMENTO EM ESPELHO CROMADO COM MAÇANETA MODELO ALAVANCA EM ZAMAC E DOBRADIÇA DE FERRO, MEDIDAS (3"X2.1/2"), TIPO PINO SOLTO COM BOLA, ACABAMENTO CROMADO, FORNECIMENTO, ACESSÓRIOS E INSTALAÇÃO, EXCLUSIVE PORTA METÁLICA</v>
          </cell>
          <cell r="D636" t="str">
            <v>un</v>
          </cell>
          <cell r="E636">
            <v>136.53</v>
          </cell>
        </row>
        <row r="637">
          <cell r="A637" t="str">
            <v>ED-13911</v>
          </cell>
          <cell r="B637" t="str">
            <v>SETOP</v>
          </cell>
          <cell r="C637" t="str">
            <v>FERRAGENS PARA PORTA METÁLICA, DE CORRER, COM UMA (1) FOLHA, BATENTE COM ALTURA MÁXIMA DE 2,3M, INCLUSIVE FECHADURA, MODELO BICO PAPAGAIO, ROLDANA INFERIOR E SUPERIOR, MODELO TIPO U, COM CAPACIDADE PARA 360KG, FORNECIMENTO, ACESSÓRIOS E INSTALAÇÃO, EXCLUSIVE PORTA METÁLICA</v>
          </cell>
          <cell r="D637" t="str">
            <v>un</v>
          </cell>
          <cell r="E637">
            <v>241.9</v>
          </cell>
        </row>
        <row r="638">
          <cell r="A638" t="str">
            <v>ED-49702</v>
          </cell>
          <cell r="B638" t="str">
            <v>SETOP</v>
          </cell>
          <cell r="C638" t="str">
            <v>MOLA HIDRÁULICA NORMAL</v>
          </cell>
          <cell r="D638" t="str">
            <v>U</v>
          </cell>
          <cell r="E638">
            <v>149.99</v>
          </cell>
        </row>
        <row r="639">
          <cell r="A639" t="str">
            <v>ED-49704</v>
          </cell>
          <cell r="B639" t="str">
            <v>SETOP</v>
          </cell>
          <cell r="C639" t="str">
            <v xml:space="preserve">TARJETA CROMADA, TIPO FECHO, INSTALADA EM PORTA DE SANITÁRIO, INCLUSIVE ACESSÓRIOS PARA FIXAÇÃO
</v>
          </cell>
          <cell r="D639" t="str">
            <v>un</v>
          </cell>
          <cell r="E639">
            <v>17.7</v>
          </cell>
        </row>
        <row r="640">
          <cell r="A640" t="str">
            <v>ED-49705</v>
          </cell>
          <cell r="B640" t="str">
            <v>SETOP</v>
          </cell>
          <cell r="C640" t="str">
            <v>TARJETA CROMADA, TIPO LIVRE/OCUPADO, INSTALADA EM PORTA DE SANITÁRIO, INCLUSIVE ACESSÓRIOS PARA FIXAÇÃO</v>
          </cell>
          <cell r="D640" t="str">
            <v>un</v>
          </cell>
          <cell r="E640">
            <v>61.31</v>
          </cell>
        </row>
        <row r="641">
          <cell r="A641">
            <v>8784</v>
          </cell>
          <cell r="B641" t="str">
            <v>SETOP</v>
          </cell>
          <cell r="C641" t="str">
            <v>PORTA CORTA-FOGO</v>
          </cell>
        </row>
        <row r="642">
          <cell r="A642" t="str">
            <v>ED-50988</v>
          </cell>
          <cell r="B642" t="str">
            <v>SETOP</v>
          </cell>
          <cell r="C642" t="str">
            <v>PORTA CORTA-FOGO, COLOCAÇÃO E ACABAMENTO, DE ABRIR, UMA FOLHA COM DOBRADIÇA ESPECIAL, MOLA DE FECHAMENTO, FECHADURA, MAÇANETA E DEMAIS FERRAGENS DE ACABAMENTO, DIMENSÕES 0,80 X 2,10 M</v>
          </cell>
          <cell r="D642" t="str">
            <v>U</v>
          </cell>
          <cell r="E642">
            <v>1399.09</v>
          </cell>
        </row>
        <row r="643">
          <cell r="A643" t="str">
            <v>ED-50989</v>
          </cell>
          <cell r="B643" t="str">
            <v>SETOP</v>
          </cell>
          <cell r="C643" t="str">
            <v>PORTA CORTA-FOGO, COLOCAÇÃO E ACABAMENTO, DE ABRIR, UMA FOLHA COM DOBRADIÇA ESPECIAL, MOLA DE FECHAMENTO, FECHADURA, MAÇANETA E DEMAIS FERRAGENS DE ACABAMENTO, DIMENSÕES 0,90 X 2,10 M</v>
          </cell>
          <cell r="D643" t="str">
            <v>U</v>
          </cell>
          <cell r="E643">
            <v>1479.84</v>
          </cell>
        </row>
        <row r="644">
          <cell r="A644" t="str">
            <v>ED-50990</v>
          </cell>
          <cell r="B644" t="str">
            <v>SETOP</v>
          </cell>
          <cell r="C644" t="str">
            <v>PORTA CORTA-FOGO, COLOCAÇÃO E ACABAMENTO, DE ABRIR, UMA FOLHA COM DOBRADIÇA ESPECIAL, MOLA DE FECHAMENTO, FECHADURA, MAÇANETA E DEMAIS FERRAGENS DE ACABAMENTO, DIMENSÕES 1,600 X 2,10 M</v>
          </cell>
          <cell r="D644" t="str">
            <v>U</v>
          </cell>
          <cell r="E644">
            <v>2558.09</v>
          </cell>
        </row>
        <row r="645">
          <cell r="A645">
            <v>8785</v>
          </cell>
          <cell r="B645" t="str">
            <v>SETOP</v>
          </cell>
          <cell r="C645" t="str">
            <v>VEDAÇÃO E CALAFETAGEM</v>
          </cell>
        </row>
        <row r="646">
          <cell r="A646" t="str">
            <v>ED-50992</v>
          </cell>
          <cell r="B646" t="str">
            <v>SETOP</v>
          </cell>
          <cell r="C646" t="str">
            <v>VEDAÇÃO DE ESQUADRIAS METÁLICAS COM SILICONE PASTOSO</v>
          </cell>
          <cell r="D646" t="str">
            <v>m</v>
          </cell>
          <cell r="E646">
            <v>19.38</v>
          </cell>
        </row>
        <row r="647">
          <cell r="A647">
            <v>8671</v>
          </cell>
          <cell r="B647" t="str">
            <v>SETOP</v>
          </cell>
          <cell r="C647" t="str">
            <v>COBERTURAS E PROTEÇÕES</v>
          </cell>
        </row>
        <row r="648">
          <cell r="A648">
            <v>8786</v>
          </cell>
          <cell r="B648" t="str">
            <v>SETOP</v>
          </cell>
          <cell r="C648" t="str">
            <v>ESTRUTURA DE MADEIRA PARA COBERTURA</v>
          </cell>
        </row>
        <row r="649">
          <cell r="A649" t="str">
            <v>ED-48414</v>
          </cell>
          <cell r="B649" t="str">
            <v>SETOP</v>
          </cell>
          <cell r="C649" t="str">
            <v>CAIBRO DE MADEIRA EM PARAJU 7 X 4 CM</v>
          </cell>
          <cell r="D649" t="str">
            <v>m</v>
          </cell>
          <cell r="E649">
            <v>12.94</v>
          </cell>
        </row>
        <row r="650">
          <cell r="A650" t="str">
            <v>ED-48408</v>
          </cell>
          <cell r="B650" t="str">
            <v>SETOP</v>
          </cell>
          <cell r="C650" t="str">
            <v>ENGRADAMENTO PARA TELHADO DE FIBROCIMENTO ONDULADA</v>
          </cell>
          <cell r="D650" t="str">
            <v>m2</v>
          </cell>
          <cell r="E650">
            <v>75.239999999999995</v>
          </cell>
        </row>
        <row r="651">
          <cell r="A651" t="str">
            <v>ED-48409</v>
          </cell>
          <cell r="B651" t="str">
            <v>SETOP</v>
          </cell>
          <cell r="C651" t="str">
            <v>ENGRADAMENTO PARA TELHADO DE FIBROCIMENTO TIPO KALHETA, CANALETE 49</v>
          </cell>
          <cell r="D651" t="str">
            <v>m2</v>
          </cell>
          <cell r="E651">
            <v>24.47</v>
          </cell>
        </row>
        <row r="652">
          <cell r="A652" t="str">
            <v>ED-48410</v>
          </cell>
          <cell r="B652" t="str">
            <v>SETOP</v>
          </cell>
          <cell r="C652" t="str">
            <v>ENGRADAMENTO PARA TELHADO DE FIBROCIMENTO TIPO KALHETÃO, CANALETE 90</v>
          </cell>
          <cell r="D652" t="str">
            <v>m2</v>
          </cell>
          <cell r="E652">
            <v>23.17</v>
          </cell>
        </row>
        <row r="653">
          <cell r="A653" t="str">
            <v>ED-48407</v>
          </cell>
          <cell r="B653" t="str">
            <v>SETOP</v>
          </cell>
          <cell r="C653" t="str">
            <v>ENGRADAMENTO PARA TELHAS CERÂMICA OU CONCRETO EM MADEIRA PARAJU</v>
          </cell>
          <cell r="D653" t="str">
            <v>m2</v>
          </cell>
          <cell r="E653">
            <v>132.03</v>
          </cell>
        </row>
        <row r="654">
          <cell r="A654" t="str">
            <v>ED-48412</v>
          </cell>
          <cell r="B654" t="str">
            <v>SETOP</v>
          </cell>
          <cell r="C654" t="str">
            <v>PEÇAS DE MADEIRA EM PARAJU 12 X 8 CM</v>
          </cell>
          <cell r="D654" t="str">
            <v>m</v>
          </cell>
          <cell r="E654">
            <v>35.369999999999997</v>
          </cell>
        </row>
        <row r="655">
          <cell r="A655" t="str">
            <v>ED-48411</v>
          </cell>
          <cell r="B655" t="str">
            <v>SETOP</v>
          </cell>
          <cell r="C655" t="str">
            <v>PEÇAS DE MADEIRA EM PARAJU 15 X 8 CM</v>
          </cell>
          <cell r="D655" t="str">
            <v>m</v>
          </cell>
          <cell r="E655">
            <v>42.48</v>
          </cell>
        </row>
        <row r="656">
          <cell r="A656" t="str">
            <v>ED-48413</v>
          </cell>
          <cell r="B656" t="str">
            <v>SETOP</v>
          </cell>
          <cell r="C656" t="str">
            <v>PEÇAS DE MADEIRA EM PARAJU 8 X 8 CM</v>
          </cell>
          <cell r="D656" t="str">
            <v>m</v>
          </cell>
          <cell r="E656">
            <v>24.7</v>
          </cell>
        </row>
        <row r="657">
          <cell r="A657" t="str">
            <v>ED-48415</v>
          </cell>
          <cell r="B657" t="str">
            <v>SETOP</v>
          </cell>
          <cell r="C657" t="str">
            <v>RIPA EM MADEIRA EM 4 X 1,5 CM</v>
          </cell>
          <cell r="D657" t="str">
            <v>m</v>
          </cell>
          <cell r="E657">
            <v>9.2200000000000006</v>
          </cell>
        </row>
        <row r="658">
          <cell r="A658">
            <v>8787</v>
          </cell>
          <cell r="B658" t="str">
            <v>SETOP</v>
          </cell>
          <cell r="C658" t="str">
            <v>ESTRUTURA METÁLICA PARA COBERTURA</v>
          </cell>
        </row>
        <row r="659">
          <cell r="A659" t="str">
            <v>ED-20603</v>
          </cell>
          <cell r="B659" t="str">
            <v>SETOP</v>
          </cell>
          <cell r="C659" t="str">
            <v>FORNECIMENTO DE ESTRUTURA METÁLICA E ENGRADAMENTO METÁLICO, EM AÇO, PARA TELHADO, EXCLUSIVE TELHA, INCLUSIVE FABRICAÇÃO, TRANSPORTE, MONTAGEM E APLICAÇÃO DE FUNDO PREPARADOR ANTICORROSIVO EM SUPERFÍCIE METÁLICA, UMA (1) DEMÃO</v>
          </cell>
          <cell r="D659" t="str">
            <v>Kg</v>
          </cell>
          <cell r="E659">
            <v>20.65</v>
          </cell>
        </row>
        <row r="660">
          <cell r="A660" t="str">
            <v>ED-20574</v>
          </cell>
          <cell r="B660" t="str">
            <v>SETOP</v>
          </cell>
          <cell r="C660" t="str">
            <v>FORNECIMENTO DE ESTRUTURA METÁLICA E ENGRADAMENTO METÁLICO, EM AÇO PATINÁVEL, SOBRE LAJE PARA TELHA CERÂMICA, COBERTURA PADRÃO DO PRÉDIO ESCOLAR, EXCLUSIVE TELHA, INCLUSIVE FABRICAÇÃO, TRANSPORTE E MONTAGEM</v>
          </cell>
          <cell r="D660" t="str">
            <v>m2</v>
          </cell>
          <cell r="E660">
            <v>322.74</v>
          </cell>
        </row>
        <row r="661">
          <cell r="A661" t="str">
            <v>ED-20575</v>
          </cell>
          <cell r="B661" t="str">
            <v>SETOP</v>
          </cell>
          <cell r="C661" t="str">
            <v>FORNECIMENTO DE ESTRUTURA METÁLICA E ENGRADAMENTO METÁLICO, EM AÇO, SOBRE LAJE PARA TELHA CERÂMICA, COBERTURA PADRÃO DO PRÉDIO ESCOLAR, EXCLUSIVE TELHA, INCLUSIVE FABRICAÇÃO, TRANSPORTE, MONTAGEM, APLICAÇÃO DE FUNDO PREPARADOR ANTICORROSIVO, UMA (1) DEMÃO E PINTURA ESMALTE, DUAS (2) DEMÃOS</v>
          </cell>
          <cell r="D661" t="str">
            <v>m2</v>
          </cell>
          <cell r="E661">
            <v>337.68</v>
          </cell>
        </row>
        <row r="662">
          <cell r="A662" t="str">
            <v>ED-20602</v>
          </cell>
          <cell r="B662" t="str">
            <v>SETOP</v>
          </cell>
          <cell r="C662" t="str">
            <v>FORNECIMENTO DE ESTRUTURA METÁLICA E ENGRADAMENTO METÁLICO, EM AÇO, SOBRE LAJE PARA TELHA CERÂMICA, COBERTURA PADRÃO DO PRÉDIO ESCOLAR, EXCLUSIVE TELHA, INCLUSIVE FABRICAÇÃO, TRANSPORTE, MONTAGEM E E APLICAÇÃO DE FUNDO PREPARADOR ANTICORROSIVO, UMA (1) DEMÃO</v>
          </cell>
          <cell r="D662" t="str">
            <v>m2</v>
          </cell>
          <cell r="E662">
            <v>325</v>
          </cell>
        </row>
        <row r="663">
          <cell r="A663" t="str">
            <v>ED-20576</v>
          </cell>
          <cell r="B663" t="str">
            <v>SETOP</v>
          </cell>
          <cell r="C663" t="str">
            <v>FORNECIMENTO DE ESTRUTURA METÁLICA E ENGRADAMENTO METÁLICO PARA RAMPA EM AÇO, COBERTURA PADRÃO RAMPA DO PRÉDIO ESCOLAR, EXCLUSIVE TELHA, INCLUSIVE PILAR METÁLICO, FABRICAÇÃO, TRANSPORTE, MONTAGEM, APLICAÇÃO DE FUNDO PREPARADOR ANTICORROSIVO, UMA (1) DEMÃO E PINTURA ESMALTE, DUAS (2) DEMÃOS</v>
          </cell>
          <cell r="D663" t="str">
            <v>m2</v>
          </cell>
          <cell r="E663">
            <v>748.03</v>
          </cell>
        </row>
        <row r="664">
          <cell r="A664" t="str">
            <v>ED-20577</v>
          </cell>
          <cell r="B664" t="str">
            <v>SETOP</v>
          </cell>
          <cell r="C664" t="str">
            <v>FORNECIMENTO DE ESTRUTURA METÁLICA E ENGRADAMENTO METÁLICO PARA TELHADO DE QUADRA POLIESPORTIVA EM AÇO, COBERTURA PADRÃO DO GINÁSIO POLIESPORTIVO, EXCLUSIVE TELHA, INCLUSIVE PILAR METÁLICO, FABRICAÇÃO, TRANSPORTE, MONTAGEM, APLICAÇÃO DE FUNDO PREPARADOR ANTICORROSIVO, UMA (1) DEMÃO E PINTURA ESMALTE, DUAS (2) DEMÃOS</v>
          </cell>
          <cell r="D664" t="str">
            <v>m2</v>
          </cell>
          <cell r="E664">
            <v>347.26</v>
          </cell>
        </row>
        <row r="665">
          <cell r="A665" t="str">
            <v>ED-20573</v>
          </cell>
          <cell r="B665" t="str">
            <v>SETOP</v>
          </cell>
          <cell r="C665" t="str">
            <v>FORNECIMENTO DE ESTRUTURA METÁLICA E ENGRADAMENTO METÁLICO PARA TELHADO EM ARCO DE QUADRA POLIESPORTIVA EM AÇO, COBERTURA EM ARCO PADRÃO DA QUADRA ESCOLAR, EXCLUSIVE TELHA, INCLUSIVE PILAR METÁLICO, FABRICAÇÃO, TRANSPORTE, MONTAGEM, APLICAÇÃO DE FUNDO PREPARADOR ANTICORROSIVO, UMA (1) DEMÃO E PINTURA ESMALTE, DUAS (2) DEMÃOS</v>
          </cell>
          <cell r="D665" t="str">
            <v>m2</v>
          </cell>
          <cell r="E665">
            <v>255.23</v>
          </cell>
        </row>
        <row r="666">
          <cell r="A666" t="str">
            <v>ED-20572</v>
          </cell>
          <cell r="B666" t="str">
            <v>SETOP</v>
          </cell>
          <cell r="C666" t="str">
            <v>FORNECIMENTO DE ESTRUTURA METÁLICA E ENGRADAMENTO METÁLICO PARA TELHADO EM ARCO DE QUADRA POLIESPORTIVA EM AÇO PATINÁVEL, COBERTURA EM ARCO PADRÃO DA QUADRA ESCOLAR, EXCLUSIVE TELHA, INCLUSIVE PILAR METÁLICO, FABRICAÇÃO, TRANSPORTE E MONTAGEM</v>
          </cell>
          <cell r="D666" t="str">
            <v>m2</v>
          </cell>
          <cell r="E666">
            <v>235.79</v>
          </cell>
        </row>
        <row r="667">
          <cell r="A667">
            <v>8788</v>
          </cell>
          <cell r="B667" t="str">
            <v>SETOP</v>
          </cell>
          <cell r="C667" t="str">
            <v>COBERTURA COM TELHA FIBROCIMENTO</v>
          </cell>
        </row>
        <row r="668">
          <cell r="A668" t="str">
            <v>ED-48425</v>
          </cell>
          <cell r="B668" t="str">
            <v>SETOP</v>
          </cell>
          <cell r="C668" t="str">
            <v>COBERTURA EM TELHA DE FIBROCIMENTO ESTRUTURAL, ESP. 8MM, COM RECOBRIMENTO TRANSVERSAL E LONGITUDINAL, EXCLUSIVE CUMEEIRA, INCLUSIVE ACESSÓRIOS DE FIXAÇÃO E IÇAMENTO</v>
          </cell>
          <cell r="D668" t="str">
            <v>m2</v>
          </cell>
          <cell r="E668">
            <v>87.09</v>
          </cell>
        </row>
        <row r="669">
          <cell r="A669" t="str">
            <v>ED-48423</v>
          </cell>
          <cell r="B669" t="str">
            <v>SETOP</v>
          </cell>
          <cell r="C669" t="str">
            <v>COBERTURA EM TELHA DE FIBROCIMENTO ONDULADA E = 5 MM</v>
          </cell>
          <cell r="D669" t="str">
            <v>m2</v>
          </cell>
          <cell r="E669">
            <v>30.18</v>
          </cell>
        </row>
        <row r="670">
          <cell r="A670" t="str">
            <v>ED-48424</v>
          </cell>
          <cell r="B670" t="str">
            <v>SETOP</v>
          </cell>
          <cell r="C670" t="str">
            <v>COBERTURA EM TELHA DE FIBROCIMENTO ONDULADA E = 6 MM</v>
          </cell>
          <cell r="D670" t="str">
            <v>m2</v>
          </cell>
          <cell r="E670">
            <v>36.28</v>
          </cell>
        </row>
        <row r="671">
          <cell r="A671" t="str">
            <v>ED-48426</v>
          </cell>
          <cell r="B671" t="str">
            <v>SETOP</v>
          </cell>
          <cell r="C671" t="str">
            <v>COBERTURA EM TELHA DE FIBROCIMENTO TIPO KALHETA, CANALETE 49</v>
          </cell>
          <cell r="D671" t="str">
            <v>m2</v>
          </cell>
          <cell r="E671">
            <v>149.94</v>
          </cell>
        </row>
        <row r="672">
          <cell r="A672" t="str">
            <v>ED-48427</v>
          </cell>
          <cell r="B672" t="str">
            <v>SETOP</v>
          </cell>
          <cell r="C672" t="str">
            <v>COBERTURA EM TELHA DE FIBROCIMENTO TIPO KALHETÃO,CANALETE 90</v>
          </cell>
          <cell r="D672" t="str">
            <v>m2</v>
          </cell>
          <cell r="E672">
            <v>172.66</v>
          </cell>
        </row>
        <row r="673">
          <cell r="A673" t="str">
            <v>ED-48417</v>
          </cell>
          <cell r="B673" t="str">
            <v>SETOP</v>
          </cell>
          <cell r="C673" t="str">
            <v>COLOCAÇÃO DE RUFO EM FIBROCIMENTO PARA TELHA ONDULADA</v>
          </cell>
          <cell r="D673" t="str">
            <v>m</v>
          </cell>
          <cell r="E673">
            <v>45.22</v>
          </cell>
        </row>
        <row r="674">
          <cell r="A674">
            <v>8789</v>
          </cell>
          <cell r="B674" t="str">
            <v>SETOP</v>
          </cell>
          <cell r="C674" t="str">
            <v>COBERTURA COM TELHA METÁLICA</v>
          </cell>
        </row>
        <row r="675">
          <cell r="A675" t="str">
            <v>ED-13852</v>
          </cell>
          <cell r="B675" t="str">
            <v>SETOP</v>
          </cell>
          <cell r="C675" t="str">
            <v>COBERTURA EM TELHA METÁLICA GALVANIZADA ONDULADA, TIPO SIMPLES, ESP. 0,50MM, ACABAMENTO NATURAL, INCLUSIVE ACESSÓRIOS PARA FIXAÇÃO, FORNECIMENTO E INSTALAÇÃO</v>
          </cell>
          <cell r="D675" t="str">
            <v>m2</v>
          </cell>
          <cell r="E675">
            <v>89.2</v>
          </cell>
        </row>
        <row r="676">
          <cell r="A676" t="str">
            <v>ED-48430</v>
          </cell>
          <cell r="B676" t="str">
            <v>SETOP</v>
          </cell>
          <cell r="C676" t="str">
            <v>COBERTURA EM TELHA METÁLICA GALVANIZADA TRAPEZOIDAL, DUPLA COM TRATAMENTO ANTI-CHAMA</v>
          </cell>
          <cell r="D676" t="str">
            <v>m2</v>
          </cell>
          <cell r="E676">
            <v>191.25</v>
          </cell>
        </row>
        <row r="677">
          <cell r="A677" t="str">
            <v>ED-48429</v>
          </cell>
          <cell r="B677" t="str">
            <v>SETOP</v>
          </cell>
          <cell r="C677" t="str">
            <v>COBERTURA EM TELHA METÁLICA GALVANIZADA TRAPEZOIDAL, TIPO DUPLA TERMOACÚSTICA COM DUAS FACES TRAPEZOIDAIS, ESP. 0,43MM, PREENCHIMENTO EM POLIESTIRENO EXPANDIDO/ISOPOR COM ESP. 30MM, ACABAMENTO NATURAL, INCLUSIVE ACESSÓRIOS PARA FIXAÇÃO, FORNECIMENTO E INSTALAÇÃO</v>
          </cell>
          <cell r="D677" t="str">
            <v>m2</v>
          </cell>
          <cell r="E677">
            <v>224.67</v>
          </cell>
        </row>
        <row r="678">
          <cell r="A678" t="str">
            <v>ED-48428</v>
          </cell>
          <cell r="B678" t="str">
            <v>SETOP</v>
          </cell>
          <cell r="C678" t="str">
            <v>COBERTURA EM TELHA METÁLICA GALVANIZADA TRAPEZOIDAL, TIPO SIMPLES, ESP. 0,50MM, ACABAMENTO NATURAL, INCLUSIVE ACESSÓRIOS PARA FIXAÇÃO, FORNECIMENTO E INSTALAÇÃO</v>
          </cell>
          <cell r="D678" t="str">
            <v>m2</v>
          </cell>
          <cell r="E678">
            <v>93.68</v>
          </cell>
        </row>
        <row r="679">
          <cell r="A679" t="str">
            <v>ED-48432</v>
          </cell>
          <cell r="B679" t="str">
            <v>SETOP</v>
          </cell>
          <cell r="C679" t="str">
            <v>COBERTURA EM TELHA ONDULADA TRADICIONAL DE FIBRA VEGETAL COM BETUME ESP. = 3 MM - INCLINAÇÃO ACIMA DE 15º (FIXAÇÃO EM ESTRUTURA METÁLICA)</v>
          </cell>
          <cell r="D679" t="str">
            <v>m2</v>
          </cell>
          <cell r="E679">
            <v>71.06</v>
          </cell>
        </row>
        <row r="680">
          <cell r="A680" t="str">
            <v>ED-48431</v>
          </cell>
          <cell r="B680" t="str">
            <v>SETOP</v>
          </cell>
          <cell r="C680" t="str">
            <v>COBERTURA EM TELHA ONDULADA TRADICIONAL DE FIBRA VEGETAL COM BETUME ESP. = 3 MM - INCLINAÇÃO DE 10º A 15º (FIXAÇÃO EM ESTRUTURA METÁLICA)</v>
          </cell>
          <cell r="D680" t="str">
            <v>m2</v>
          </cell>
          <cell r="E680">
            <v>73.86</v>
          </cell>
        </row>
        <row r="681">
          <cell r="A681" t="str">
            <v>ED-48418</v>
          </cell>
          <cell r="B681" t="str">
            <v>SETOP</v>
          </cell>
          <cell r="C681" t="str">
            <v>COLOCAÇÃO DE RUFO EM POLIETILENO PARA TELHA VEGETAL TRADICIONAL</v>
          </cell>
          <cell r="D681" t="str">
            <v>m</v>
          </cell>
          <cell r="E681">
            <v>54.09</v>
          </cell>
        </row>
        <row r="682">
          <cell r="A682">
            <v>8790</v>
          </cell>
          <cell r="B682" t="str">
            <v>SETOP</v>
          </cell>
          <cell r="C682" t="str">
            <v>COBERTURA COM TELHA CERÂMICA</v>
          </cell>
        </row>
        <row r="683">
          <cell r="A683" t="str">
            <v>ED-48421</v>
          </cell>
          <cell r="B683" t="str">
            <v>SETOP</v>
          </cell>
          <cell r="C683" t="str">
            <v>COBERTURA EM TELHA CERÂMICA COLONIAL CURVA, 26 UNID/M2</v>
          </cell>
          <cell r="D683" t="str">
            <v>m2</v>
          </cell>
          <cell r="E683">
            <v>102.23</v>
          </cell>
        </row>
        <row r="684">
          <cell r="A684" t="str">
            <v>ED-48420</v>
          </cell>
          <cell r="B684" t="str">
            <v>SETOP</v>
          </cell>
          <cell r="C684" t="str">
            <v>COBERTURA EM TELHA CERÂMICA COLONIAL PLANA, 24 UNID/M2</v>
          </cell>
          <cell r="D684" t="str">
            <v>m2</v>
          </cell>
          <cell r="E684">
            <v>86.17</v>
          </cell>
        </row>
        <row r="685">
          <cell r="A685" t="str">
            <v>ED-48419</v>
          </cell>
          <cell r="B685" t="str">
            <v>SETOP</v>
          </cell>
          <cell r="C685" t="str">
            <v>COBERTURA EM TELHA CERÂMICA FRANCESA</v>
          </cell>
          <cell r="D685" t="str">
            <v>m2</v>
          </cell>
          <cell r="E685">
            <v>75.209999999999994</v>
          </cell>
        </row>
        <row r="686">
          <cell r="A686" t="str">
            <v>ED-48406</v>
          </cell>
          <cell r="B686" t="str">
            <v>SETOP</v>
          </cell>
          <cell r="C686" t="str">
            <v>EMBOÇAMENTO DA ÚLTIMA FIADA DE TELHA CERÂMICA COM ARGAMASSA DE CIMENTO, CAL HIDRATADA E AREIA SEM PENEIRAR, NO TRAÇO 1:2:9</v>
          </cell>
          <cell r="D686" t="str">
            <v>m</v>
          </cell>
          <cell r="E686">
            <v>12.8</v>
          </cell>
        </row>
        <row r="687">
          <cell r="A687" t="str">
            <v>ED-48422</v>
          </cell>
          <cell r="B687" t="str">
            <v>SETOP</v>
          </cell>
          <cell r="C687" t="str">
            <v>TELHA COLONIAL DE RESERVA</v>
          </cell>
          <cell r="D687" t="str">
            <v>m2</v>
          </cell>
          <cell r="E687">
            <v>46.2</v>
          </cell>
        </row>
        <row r="688">
          <cell r="A688">
            <v>8791</v>
          </cell>
          <cell r="B688" t="str">
            <v>SETOP</v>
          </cell>
          <cell r="C688" t="str">
            <v>CUMEEIRA E ESPIGÃO</v>
          </cell>
        </row>
        <row r="689">
          <cell r="A689" t="str">
            <v>ED-48403</v>
          </cell>
          <cell r="B689" t="str">
            <v>SETOP</v>
          </cell>
          <cell r="C689" t="str">
            <v>COLOCAÇÃO DE CUMEEIRA DE FIBROCIMENTO PARA TELHA KALHETA, CANALETE 49</v>
          </cell>
          <cell r="D689" t="str">
            <v>m</v>
          </cell>
          <cell r="E689">
            <v>79.34</v>
          </cell>
        </row>
        <row r="690">
          <cell r="A690" t="str">
            <v>ED-48404</v>
          </cell>
          <cell r="B690" t="str">
            <v>SETOP</v>
          </cell>
          <cell r="C690" t="str">
            <v>COLOCAÇÃO DE CUMEEIRA DE FIBROCIMENTO PARA TELHA KALHETÃO,CANALETE 90</v>
          </cell>
          <cell r="D690" t="str">
            <v>m</v>
          </cell>
          <cell r="E690">
            <v>118.77</v>
          </cell>
        </row>
        <row r="691">
          <cell r="A691" t="str">
            <v>ED-48402</v>
          </cell>
          <cell r="B691" t="str">
            <v>SETOP</v>
          </cell>
          <cell r="C691" t="str">
            <v>COLOCAÇÃO DE CUMEEIRA GALVANIZADA TRAPEZOIDAL E = 0,50 MM, SIMPLES</v>
          </cell>
          <cell r="D691" t="str">
            <v>m</v>
          </cell>
          <cell r="E691">
            <v>52.77</v>
          </cell>
        </row>
        <row r="692">
          <cell r="A692" t="str">
            <v>ED-48405</v>
          </cell>
          <cell r="B692" t="str">
            <v>SETOP</v>
          </cell>
          <cell r="C692" t="str">
            <v>COLOCAÇÃO DE CUMEEIRA ONDULADA DE FIBRA VEGETAL COM BETUME - TRADICIONAL</v>
          </cell>
          <cell r="D692" t="str">
            <v>m</v>
          </cell>
          <cell r="E692">
            <v>46.64</v>
          </cell>
        </row>
        <row r="693">
          <cell r="A693" t="str">
            <v>ED-48416</v>
          </cell>
          <cell r="B693" t="str">
            <v>SETOP</v>
          </cell>
          <cell r="C693" t="str">
            <v>COLOCAÇÃO DE ESPIGÃO EM FIBROCIMENTO PARA TELHA ONDULADA</v>
          </cell>
          <cell r="D693" t="str">
            <v>m</v>
          </cell>
          <cell r="E693">
            <v>20.62</v>
          </cell>
        </row>
        <row r="694">
          <cell r="A694" t="str">
            <v>ED-48401</v>
          </cell>
          <cell r="B694" t="str">
            <v>SETOP</v>
          </cell>
          <cell r="C694" t="str">
            <v>CUMEEIRA NORMAL OU ARTICULADA DE FIBROCIMENTO PARA TELHA ONDULADA E = 6 OU 8 MM</v>
          </cell>
          <cell r="D694" t="str">
            <v>m</v>
          </cell>
          <cell r="E694">
            <v>66.47</v>
          </cell>
        </row>
        <row r="695">
          <cell r="A695" t="str">
            <v>ED-48400</v>
          </cell>
          <cell r="B695" t="str">
            <v>SETOP</v>
          </cell>
          <cell r="C695" t="str">
            <v>CUMEEIRA PARA TELHA CERÂMICA, INCLUSIVE ASSENTAMENTO EM ARGAMASSA, TRAÇO 1:2:9 (CIMENTO, CAL E AREIA), PREPARO MECÂNICO</v>
          </cell>
          <cell r="D695" t="str">
            <v>m</v>
          </cell>
          <cell r="E695">
            <v>28.46</v>
          </cell>
        </row>
        <row r="696">
          <cell r="A696">
            <v>8792</v>
          </cell>
          <cell r="B696" t="str">
            <v>SETOP</v>
          </cell>
          <cell r="C696" t="str">
            <v>CALHA GALVANIZADA</v>
          </cell>
        </row>
        <row r="697">
          <cell r="A697" t="str">
            <v>ED-50661</v>
          </cell>
          <cell r="B697" t="str">
            <v>SETOP</v>
          </cell>
          <cell r="C697" t="str">
            <v>CALHA EM CHAPA GALVANIZADA, ESP. 0,5MM (GSG-26), COM DESENVOLVIMENTO DE 33CM, INCLUSIVE IÇAMENTO MANUAL VERTICAL</v>
          </cell>
          <cell r="D697" t="str">
            <v>m</v>
          </cell>
          <cell r="E697">
            <v>42.06</v>
          </cell>
        </row>
        <row r="698">
          <cell r="A698" t="str">
            <v>ED-50662</v>
          </cell>
          <cell r="B698" t="str">
            <v>SETOP</v>
          </cell>
          <cell r="C698" t="str">
            <v>CALHA EM CHAPA GALVANIZADA, ESP. 0,5MM (GSG-26), COM DESENVOLVIMENTO DE 40CM, INCLUSIVE IÇAMENTO MANUAL VERTICAL</v>
          </cell>
          <cell r="D698" t="str">
            <v>m</v>
          </cell>
          <cell r="E698">
            <v>49.25</v>
          </cell>
        </row>
        <row r="699">
          <cell r="A699" t="str">
            <v>ED-50663</v>
          </cell>
          <cell r="B699" t="str">
            <v>SETOP</v>
          </cell>
          <cell r="C699" t="str">
            <v>CALHA EM CHAPA GALVANIZADA, ESP. 0,5MM (GSG-26), COM DESENVOLVIMENTO DE 50CM, INCLUSIVE IÇAMENTO MANUAL VERTICAL</v>
          </cell>
          <cell r="D699" t="str">
            <v>m</v>
          </cell>
          <cell r="E699">
            <v>63.65</v>
          </cell>
        </row>
        <row r="700">
          <cell r="A700" t="str">
            <v>ED-50660</v>
          </cell>
          <cell r="B700" t="str">
            <v>SETOP</v>
          </cell>
          <cell r="C700" t="str">
            <v>CALHA EM CHAPA GALVANIZADA, ESP. 0,65MM (GSG-24), COM DESENVOLVIMENTO DE 100CM, INCLUSIVE IÇAMENTO MANUAL VERTICAL</v>
          </cell>
          <cell r="D700" t="str">
            <v>m</v>
          </cell>
          <cell r="E700">
            <v>146.12</v>
          </cell>
        </row>
        <row r="701">
          <cell r="A701" t="str">
            <v>ED-50654</v>
          </cell>
          <cell r="B701" t="str">
            <v>SETOP</v>
          </cell>
          <cell r="C701" t="str">
            <v>CALHA EM CHAPA GALVANIZADA, ESP. 0,65MM (GSG-24), COM DESENVOLVIMENTO DE 33CM, INCLUSIVE IÇAMENTO MANUAL VERTICAL</v>
          </cell>
          <cell r="D701" t="str">
            <v>m</v>
          </cell>
          <cell r="E701">
            <v>50.25</v>
          </cell>
        </row>
        <row r="702">
          <cell r="A702" t="str">
            <v>ED-50655</v>
          </cell>
          <cell r="B702" t="str">
            <v>SETOP</v>
          </cell>
          <cell r="C702" t="str">
            <v>CALHA EM CHAPA GALVANIZADA, ESP. 0,65MM (GSG-24), COM DESENVOLVIMENTO DE 40CM, INCLUSIVE IÇAMENTO MANUAL VERTICAL</v>
          </cell>
          <cell r="D702" t="str">
            <v>m</v>
          </cell>
          <cell r="E702">
            <v>59.18</v>
          </cell>
        </row>
        <row r="703">
          <cell r="A703" t="str">
            <v>ED-50656</v>
          </cell>
          <cell r="B703" t="str">
            <v>SETOP</v>
          </cell>
          <cell r="C703" t="str">
            <v>CALHA EM CHAPA GALVANIZADA, ESP. 0,65MM (GSG-24), COM DESENVOLVIMENTO DE 50CM, INCLUSIVE IÇAMENTO MANUAL VERTICAL</v>
          </cell>
          <cell r="D703" t="str">
            <v>m</v>
          </cell>
          <cell r="E703">
            <v>72.36</v>
          </cell>
        </row>
        <row r="704">
          <cell r="A704" t="str">
            <v>ED-50657</v>
          </cell>
          <cell r="B704" t="str">
            <v>SETOP</v>
          </cell>
          <cell r="C704" t="str">
            <v>CALHA EM CHAPA GALVANIZADA, ESP. 0,65MM (GSG-24), COM DESENVOLVIMENTO DE 60CM, INCLUSIVE IÇAMENTO MANUAL VERTICAL</v>
          </cell>
          <cell r="D704" t="str">
            <v>m</v>
          </cell>
          <cell r="E704">
            <v>85.5</v>
          </cell>
        </row>
        <row r="705">
          <cell r="A705" t="str">
            <v>ED-50658</v>
          </cell>
          <cell r="B705" t="str">
            <v>SETOP</v>
          </cell>
          <cell r="C705" t="str">
            <v>CALHA EM CHAPA GALVANIZADA, ESP. 0,65MM (GSG-24), COM DESENVOLVIMENTO DE 66CM, INCLUSIVE IÇAMENTO MANUAL VERTICAL</v>
          </cell>
          <cell r="D705" t="str">
            <v>m</v>
          </cell>
          <cell r="E705">
            <v>93.85</v>
          </cell>
        </row>
        <row r="706">
          <cell r="A706" t="str">
            <v>ED-50659</v>
          </cell>
          <cell r="B706" t="str">
            <v>SETOP</v>
          </cell>
          <cell r="C706" t="str">
            <v>CALHA EM CHAPA GALVANIZADA, ESP. 0,65MM (GSG-24), COM DESENVOLVIMENTO DE 75CM, INCLUSIVE IÇAMENTO MANUAL VERTICAL</v>
          </cell>
          <cell r="D706" t="str">
            <v>m</v>
          </cell>
          <cell r="E706">
            <v>106.52</v>
          </cell>
        </row>
        <row r="707">
          <cell r="A707" t="str">
            <v>ED-50653</v>
          </cell>
          <cell r="B707" t="str">
            <v>SETOP</v>
          </cell>
          <cell r="C707" t="str">
            <v>CALHA EM CHAPA GALVANIZADA, ESP. 0,8MM (GSG-22), COM DESENVOLVIMENTO DE 100CM, INCLUSIVE IÇAMENTO MANUAL VERTICAL</v>
          </cell>
          <cell r="D707" t="str">
            <v>m</v>
          </cell>
          <cell r="E707">
            <v>170.94</v>
          </cell>
        </row>
        <row r="708">
          <cell r="A708" t="str">
            <v>ED-50648</v>
          </cell>
          <cell r="B708" t="str">
            <v>SETOP</v>
          </cell>
          <cell r="C708" t="str">
            <v>CALHA EM CHAPA GALVANIZADA, ESP. 0,8MM (GSG-22), COM DESENVOLVIMENTO DE 33CM, INCLUSIVE IÇAMENTO MANUAL VERTICAL</v>
          </cell>
          <cell r="D708" t="str">
            <v>m</v>
          </cell>
          <cell r="E708">
            <v>58.44</v>
          </cell>
        </row>
        <row r="709">
          <cell r="A709" t="str">
            <v>ED-50649</v>
          </cell>
          <cell r="B709" t="str">
            <v>SETOP</v>
          </cell>
          <cell r="C709" t="str">
            <v>CALHA EM CHAPA GALVANIZADA, ESP. 0,8MM (GSG-22), COM DESENVOLVIMENTO DE 40CM, INCLUSIVE IÇAMENTO MANUAL VERTICAL</v>
          </cell>
          <cell r="D709" t="str">
            <v>m</v>
          </cell>
          <cell r="E709">
            <v>69.11</v>
          </cell>
        </row>
        <row r="710">
          <cell r="A710" t="str">
            <v>ED-50650</v>
          </cell>
          <cell r="B710" t="str">
            <v>SETOP</v>
          </cell>
          <cell r="C710" t="str">
            <v>CALHA EM CHAPA GALVANIZADA, ESP. 0,8MM (GSG-22), COM DESENVOLVIMENTO DE 50CM, INCLUSIVE IÇAMENTO MANUAL VERTICAL</v>
          </cell>
          <cell r="D710" t="str">
            <v>m</v>
          </cell>
          <cell r="E710">
            <v>84.77</v>
          </cell>
        </row>
        <row r="711">
          <cell r="A711" t="str">
            <v>ED-50651</v>
          </cell>
          <cell r="B711" t="str">
            <v>SETOP</v>
          </cell>
          <cell r="C711" t="str">
            <v>CALHA EM CHAPA GALVANIZADA, ESP. 0,8MM (GSG-22), COM DESENVOLVIMENTO DE 66CM, INCLUSIVE IÇAMENTO MANUAL VERTICAL</v>
          </cell>
          <cell r="D711" t="str">
            <v>m</v>
          </cell>
          <cell r="E711">
            <v>110.23</v>
          </cell>
        </row>
        <row r="712">
          <cell r="A712" t="str">
            <v>ED-50652</v>
          </cell>
          <cell r="B712" t="str">
            <v>SETOP</v>
          </cell>
          <cell r="C712" t="str">
            <v>CALHA EM CHAPA GALVANIZADA, ESP. 0,8MM (GSG-22), COM DESENVOLVIMENTO DE 75CM, INCLUSIVE IÇAMENTO MANUAL VERTICAL</v>
          </cell>
          <cell r="D712" t="str">
            <v>m</v>
          </cell>
          <cell r="E712">
            <v>125.13</v>
          </cell>
        </row>
        <row r="713">
          <cell r="A713">
            <v>8793</v>
          </cell>
          <cell r="B713" t="str">
            <v>SETOP</v>
          </cell>
          <cell r="C713" t="str">
            <v>RUFO GALVANIZADO</v>
          </cell>
        </row>
        <row r="714">
          <cell r="A714" t="str">
            <v>ED-50682</v>
          </cell>
          <cell r="B714" t="str">
            <v>SETOP</v>
          </cell>
          <cell r="C714" t="str">
            <v>RUFO E CONTRA-RUFO EM CHAPA GALVANIZADA, ESP. 0,5MM (GSG-26), COM DESENVOLVIMENTO DE 15CM, INCLUSIVE IÇAMENTO MANUAL VERTICAL</v>
          </cell>
          <cell r="D714" t="str">
            <v>m</v>
          </cell>
          <cell r="E714">
            <v>23.1</v>
          </cell>
        </row>
        <row r="715">
          <cell r="A715" t="str">
            <v>ED-50683</v>
          </cell>
          <cell r="B715" t="str">
            <v>SETOP</v>
          </cell>
          <cell r="C715" t="str">
            <v>RUFO E CONTRA-RUFO EM CHAPA GALVANIZADA, ESP. 0,5MM (GSG-26), COM DESENVOLVIMENTO DE 20CM, INCLUSIVE IÇAMENTO MANUAL VERTICAL</v>
          </cell>
          <cell r="D715" t="str">
            <v>m</v>
          </cell>
          <cell r="E715">
            <v>37.28</v>
          </cell>
        </row>
        <row r="716">
          <cell r="A716" t="str">
            <v>ED-50684</v>
          </cell>
          <cell r="B716" t="str">
            <v>SETOP</v>
          </cell>
          <cell r="C716" t="str">
            <v>RUFO E CONTRA-RUFO EM CHAPA GALVANIZADA, ESP. 0,5MM (GSG-26), COM DESENVOLVIMENTO DE 25CM, INCLUSIVE IÇAMENTO MANUAL VERTICAL</v>
          </cell>
          <cell r="D716" t="str">
            <v>m</v>
          </cell>
          <cell r="E716">
            <v>32.36</v>
          </cell>
        </row>
        <row r="717">
          <cell r="A717" t="str">
            <v>ED-50685</v>
          </cell>
          <cell r="B717" t="str">
            <v>SETOP</v>
          </cell>
          <cell r="C717" t="str">
            <v>RUFO E CONTRA-RUFO EM CHAPA GALVANIZADA, ESP. 0,5MM (GSG-26), COM DESENVOLVIMENTO DE 33CM, INCLUSIVE IÇAMENTO MANUAL VERTICAL</v>
          </cell>
          <cell r="D717" t="str">
            <v>m</v>
          </cell>
          <cell r="E717">
            <v>40.4</v>
          </cell>
        </row>
        <row r="718">
          <cell r="A718" t="str">
            <v>ED-50675</v>
          </cell>
          <cell r="B718" t="str">
            <v>SETOP</v>
          </cell>
          <cell r="C718" t="str">
            <v>RUFO E CONTRA-RUFO EM CHAPA GALVANIZADA, ESP. 0,65MM (GSG-24), COM DESENVOLVIMENTO DE 15CM, INCLUSIVE IÇAMENTO MANUAL VERTICAL</v>
          </cell>
          <cell r="D718" t="str">
            <v>m</v>
          </cell>
          <cell r="E718">
            <v>26.82</v>
          </cell>
        </row>
        <row r="719">
          <cell r="A719" t="str">
            <v>ED-50676</v>
          </cell>
          <cell r="B719" t="str">
            <v>SETOP</v>
          </cell>
          <cell r="C719" t="str">
            <v>RUFO E CONTRA-RUFO EM CHAPA GALVANIZADA, ESP. 0,65MM (GSG-24), COM DESENVOLVIMENTO DE 20CM, INCLUSIVE IÇAMENTO MANUAL VERTICAL</v>
          </cell>
          <cell r="D719" t="str">
            <v>m</v>
          </cell>
          <cell r="E719">
            <v>32.97</v>
          </cell>
        </row>
        <row r="720">
          <cell r="A720" t="str">
            <v>ED-50677</v>
          </cell>
          <cell r="B720" t="str">
            <v>SETOP</v>
          </cell>
          <cell r="C720" t="str">
            <v>RUFO E CONTRA-RUFO EM CHAPA GALVANIZADA, ESP. 0,65MM (GSG-24), COM DESENVOLVIMENTO DE 25CM, INCLUSIVE IÇAMENTO MANUAL VERTICAL</v>
          </cell>
          <cell r="D720" t="str">
            <v>m</v>
          </cell>
          <cell r="E720">
            <v>38.97</v>
          </cell>
        </row>
        <row r="721">
          <cell r="A721" t="str">
            <v>ED-50678</v>
          </cell>
          <cell r="B721" t="str">
            <v>SETOP</v>
          </cell>
          <cell r="C721" t="str">
            <v>RUFO E CONTRA-RUFO EM CHAPA GALVANIZADA, ESP. 0,65MM (GSG-24), COM DESENVOLVIMENTO DE 33CM, INCLUSIVE IÇAMENTO MANUAL VERTICAL</v>
          </cell>
          <cell r="D721" t="str">
            <v>m</v>
          </cell>
          <cell r="E721">
            <v>48.59</v>
          </cell>
        </row>
        <row r="722">
          <cell r="A722" t="str">
            <v>ED-50679</v>
          </cell>
          <cell r="B722" t="str">
            <v>SETOP</v>
          </cell>
          <cell r="C722" t="str">
            <v>RUFO E CONTRA-RUFO EM CHAPA GALVANIZADA, ESP. 0,65MM (GSG-24), COM DESENVOLVIMENTO DE 50CM, INCLUSIVE IÇAMENTO MANUAL VERTICAL</v>
          </cell>
          <cell r="D722" t="str">
            <v>m</v>
          </cell>
          <cell r="E722">
            <v>69.849999999999994</v>
          </cell>
        </row>
        <row r="723">
          <cell r="A723" t="str">
            <v>ED-50680</v>
          </cell>
          <cell r="B723" t="str">
            <v>SETOP</v>
          </cell>
          <cell r="C723" t="str">
            <v>RUFO E CONTRA-RUFO EM CHAPA GALVANIZADA, ESP. 0,65MM (GSG-24), COM DESENVOLVIMENTO DE 60CM, INCLUSIVE IÇAMENTO MANUAL VERTICAL</v>
          </cell>
          <cell r="D723" t="str">
            <v>m</v>
          </cell>
          <cell r="E723">
            <v>82.49</v>
          </cell>
        </row>
        <row r="724">
          <cell r="A724" t="str">
            <v>ED-50681</v>
          </cell>
          <cell r="B724" t="str">
            <v>SETOP</v>
          </cell>
          <cell r="C724" t="str">
            <v>RUFO E CONTRA-RUFO EM CHAPA GALVANIZADA, ESP. 0,65MM (GSG-24), COM DESENVOLVIMENTO DE 70CM, INCLUSIVE IÇAMENTO MANUAL VERTICAL</v>
          </cell>
          <cell r="D724" t="str">
            <v>m</v>
          </cell>
          <cell r="E724">
            <v>96.02</v>
          </cell>
        </row>
        <row r="725">
          <cell r="A725">
            <v>8794</v>
          </cell>
          <cell r="B725" t="str">
            <v>SETOP</v>
          </cell>
          <cell r="C725" t="str">
            <v>CHAPINS GALVANIZADOS</v>
          </cell>
        </row>
        <row r="726">
          <cell r="A726" t="str">
            <v>ED-50667</v>
          </cell>
          <cell r="B726" t="str">
            <v>SETOP</v>
          </cell>
          <cell r="C726" t="str">
            <v>CHAPIM EM CHAPA GALVANIZADA, COM PINGADEIRA, ESP. 0,65MM (GSG-24), COM DESENVOLVIMENTO DE 35CM, INCLUSIVE IÇAMENTO MANUAL VERTICAL</v>
          </cell>
          <cell r="D726" t="str">
            <v>m</v>
          </cell>
          <cell r="E726">
            <v>55.41</v>
          </cell>
        </row>
        <row r="727">
          <cell r="A727">
            <v>8795</v>
          </cell>
          <cell r="B727" t="str">
            <v>SETOP</v>
          </cell>
          <cell r="C727" t="str">
            <v>FECHAMENTO DE ONDA DE TELHA</v>
          </cell>
        </row>
        <row r="728">
          <cell r="A728" t="str">
            <v>ED-48433</v>
          </cell>
          <cell r="B728" t="str">
            <v>SETOP</v>
          </cell>
          <cell r="C728" t="str">
            <v>COLOCAÇÃO DE VEDA ONDA EM POLIETILENO PARA TELHA ONDULADA</v>
          </cell>
          <cell r="D728" t="str">
            <v>m2</v>
          </cell>
          <cell r="E728">
            <v>13.69</v>
          </cell>
        </row>
        <row r="729">
          <cell r="A729">
            <v>8797</v>
          </cell>
          <cell r="B729" t="str">
            <v>SETOP</v>
          </cell>
          <cell r="C729" t="str">
            <v>CONDUTORE DE ÁGUA PLUVIAL EM PVC</v>
          </cell>
        </row>
        <row r="730">
          <cell r="A730" t="str">
            <v>ED-50668</v>
          </cell>
          <cell r="B730" t="str">
            <v>SETOP</v>
          </cell>
          <cell r="C730" t="str">
            <v>CONDUTOR DE AP DO TELHADO EM TUBO PVC ESGOTO, INCLUSIVE CONEXÕES E SUPORTES, 100 MM</v>
          </cell>
          <cell r="D730" t="str">
            <v>m</v>
          </cell>
          <cell r="E730">
            <v>89.86</v>
          </cell>
        </row>
        <row r="731">
          <cell r="A731" t="str">
            <v>ED-50669</v>
          </cell>
          <cell r="B731" t="str">
            <v>SETOP</v>
          </cell>
          <cell r="C731" t="str">
            <v>CONDUTOR DE AP DO TELHADO EM TUBO PVC ESGOTO, INCLUSIVE CONEXÕES E SUPORTES, 75 MM</v>
          </cell>
          <cell r="D731" t="str">
            <v>m</v>
          </cell>
          <cell r="E731">
            <v>88.52</v>
          </cell>
        </row>
        <row r="732">
          <cell r="A732">
            <v>8798</v>
          </cell>
          <cell r="B732" t="str">
            <v>SETOP</v>
          </cell>
          <cell r="C732" t="str">
            <v>GRELHA E RALO</v>
          </cell>
        </row>
        <row r="733">
          <cell r="A733" t="str">
            <v>ED-50673</v>
          </cell>
          <cell r="B733" t="str">
            <v>SETOP</v>
          </cell>
          <cell r="C733" t="str">
            <v>GRELHA hemisférica de ferro fundido Ø 100 mm (4")</v>
          </cell>
          <cell r="D733" t="str">
            <v>U</v>
          </cell>
          <cell r="E733">
            <v>36.33</v>
          </cell>
        </row>
        <row r="734">
          <cell r="A734" t="str">
            <v>ED-50674</v>
          </cell>
          <cell r="B734" t="str">
            <v>SETOP</v>
          </cell>
          <cell r="C734" t="str">
            <v>GRELHA hemisférica de ferro fundido Ø 150 mm (6")</v>
          </cell>
          <cell r="D734" t="str">
            <v>U</v>
          </cell>
          <cell r="E734">
            <v>54.39</v>
          </cell>
        </row>
        <row r="735">
          <cell r="A735" t="str">
            <v>ED-50672</v>
          </cell>
          <cell r="B735" t="str">
            <v>SETOP</v>
          </cell>
          <cell r="C735" t="str">
            <v>GRELHA hemisférica de ferro fundido Ø 75 mm (3")</v>
          </cell>
          <cell r="D735" t="str">
            <v>U</v>
          </cell>
          <cell r="E735">
            <v>34.159999999999997</v>
          </cell>
        </row>
        <row r="736">
          <cell r="A736" t="str">
            <v>ED-49962</v>
          </cell>
          <cell r="B736" t="str">
            <v>SETOP</v>
          </cell>
          <cell r="C736" t="str">
            <v>RALO SEMI- HEMISFÉRICO TIPO ABACAXI D = 100 MM</v>
          </cell>
          <cell r="D736" t="str">
            <v>U</v>
          </cell>
          <cell r="E736">
            <v>34.96</v>
          </cell>
        </row>
        <row r="737">
          <cell r="A737" t="str">
            <v>ED-49960</v>
          </cell>
          <cell r="B737" t="str">
            <v>SETOP</v>
          </cell>
          <cell r="C737" t="str">
            <v>RALO SEMI- HEMISFÉRICO TIPO ABACAXI D = 50 MM</v>
          </cell>
          <cell r="D737" t="str">
            <v>U</v>
          </cell>
          <cell r="E737">
            <v>28.79</v>
          </cell>
        </row>
        <row r="738">
          <cell r="A738" t="str">
            <v>ED-49961</v>
          </cell>
          <cell r="B738" t="str">
            <v>SETOP</v>
          </cell>
          <cell r="C738" t="str">
            <v>RALO SEMI- HEMISFÉRICO TIPO ABACAXI D = 75 MM</v>
          </cell>
          <cell r="D738" t="str">
            <v>U</v>
          </cell>
          <cell r="E738">
            <v>31.22</v>
          </cell>
        </row>
        <row r="739">
          <cell r="A739">
            <v>8799</v>
          </cell>
          <cell r="B739" t="str">
            <v>SETOP</v>
          </cell>
          <cell r="C739" t="str">
            <v>DISPOSITIVO DE DRENAGEM</v>
          </cell>
        </row>
        <row r="740">
          <cell r="A740" t="str">
            <v>ED-50671</v>
          </cell>
          <cell r="B740" t="str">
            <v>SETOP</v>
          </cell>
          <cell r="C740" t="str">
            <v>BUZINOTE PARA LAJES - DRENO COM TUBO DE 2" EMBUTIDO NO CONCRETO</v>
          </cell>
          <cell r="D740" t="str">
            <v>m</v>
          </cell>
          <cell r="E740">
            <v>34.54</v>
          </cell>
        </row>
        <row r="741">
          <cell r="A741" t="str">
            <v>ED-50670</v>
          </cell>
          <cell r="B741" t="str">
            <v>SETOP</v>
          </cell>
          <cell r="C741" t="str">
            <v>CONDUTOR EM AÇO GALVANIZADO 100 MM</v>
          </cell>
          <cell r="D741" t="str">
            <v>m</v>
          </cell>
          <cell r="E741">
            <v>205.44</v>
          </cell>
        </row>
        <row r="742">
          <cell r="A742">
            <v>8672</v>
          </cell>
          <cell r="B742" t="str">
            <v>SETOP</v>
          </cell>
          <cell r="C742" t="str">
            <v>IMPERMEABILIZAÇÃO E ISOLAMENTO TÉRMICO</v>
          </cell>
        </row>
        <row r="743">
          <cell r="A743">
            <v>8800</v>
          </cell>
          <cell r="B743" t="str">
            <v>SETOP</v>
          </cell>
          <cell r="C743" t="str">
            <v>IMPERMEABILIZAÇÃO DE FUNDAÇÃO</v>
          </cell>
        </row>
        <row r="744">
          <cell r="A744" t="str">
            <v>ED-50764</v>
          </cell>
          <cell r="B744" t="str">
            <v>SETOP</v>
          </cell>
          <cell r="C744" t="str">
            <v>REVESTIMENTO COM IMPERMEABILIZANTE EM DUAS (2) CAMADAS SOBREPOSTAS DE ARGAMASSA, TRAÇO 1:3 (CIMENTO E AREIA) COM ADITIVO IMPERMEABILIZANTE, ESP. 20MM, INCLUSIVE PINTURA COM DUAS (2) DEMÃOS COM EMULSÃO ASFÁLTICA</v>
          </cell>
          <cell r="D744" t="str">
            <v>m2</v>
          </cell>
          <cell r="E744">
            <v>54.75</v>
          </cell>
        </row>
        <row r="745">
          <cell r="A745">
            <v>8801</v>
          </cell>
          <cell r="B745" t="str">
            <v>SETOP</v>
          </cell>
          <cell r="C745" t="str">
            <v>ARGAMASSA COM ADITIVO</v>
          </cell>
        </row>
        <row r="746">
          <cell r="A746" t="str">
            <v>ED-50167</v>
          </cell>
          <cell r="B746" t="str">
            <v>SETOP</v>
          </cell>
          <cell r="C746" t="str">
            <v>IMPERMEABILIZAÇÃO COM ARGAMASSA TRAÇO 1:3, E = 2,50 CM COM ADITIVO</v>
          </cell>
          <cell r="D746" t="str">
            <v>m2</v>
          </cell>
          <cell r="E746">
            <v>45.36</v>
          </cell>
        </row>
        <row r="747">
          <cell r="A747" t="str">
            <v>ED-50171</v>
          </cell>
          <cell r="B747" t="str">
            <v>SETOP</v>
          </cell>
          <cell r="C747" t="str">
            <v>IMPERMEABILIZAÇÃO POR CRISTALIZAÇÃO</v>
          </cell>
          <cell r="D747" t="str">
            <v>m2</v>
          </cell>
          <cell r="E747">
            <v>22.34</v>
          </cell>
        </row>
        <row r="748">
          <cell r="A748" t="str">
            <v>ED-50175</v>
          </cell>
          <cell r="B748" t="str">
            <v>SETOP</v>
          </cell>
          <cell r="C748" t="str">
            <v>PINTURA IMPERMEABILIZANTE COM ARGAMASSA POLIMÉRICA</v>
          </cell>
          <cell r="D748" t="str">
            <v>m2</v>
          </cell>
          <cell r="E748">
            <v>19.02</v>
          </cell>
        </row>
        <row r="749">
          <cell r="A749">
            <v>8802</v>
          </cell>
          <cell r="B749" t="str">
            <v>SETOP</v>
          </cell>
          <cell r="C749" t="str">
            <v>CAMADA DE REGULARIZAÇÃO</v>
          </cell>
        </row>
        <row r="750">
          <cell r="A750" t="str">
            <v>ED-13286</v>
          </cell>
          <cell r="B750" t="str">
            <v>SETOP</v>
          </cell>
          <cell r="C750" t="str">
            <v>CAMADA DE REGULARIZAÇÃO COM ARGAMASSA, TRAÇO 1:3 (CIMENTO E AREIA), ESP. 15MM, APLICAÇÃO MANUAL, PREPARO MECÂNICO</v>
          </cell>
          <cell r="D750" t="str">
            <v>m2</v>
          </cell>
          <cell r="E750">
            <v>26.85</v>
          </cell>
        </row>
        <row r="751">
          <cell r="A751" t="str">
            <v>ED-13287</v>
          </cell>
          <cell r="B751" t="str">
            <v>SETOP</v>
          </cell>
          <cell r="C751" t="str">
            <v>CAMADA DE REGULARIZAÇÃO COM ARGAMASSA, TRAÇO 1:3 (CIMENTO E AREIA), ESP. 20MM, APLICAÇÃO MANUAL, PREPARO MECÂNICO</v>
          </cell>
          <cell r="D751" t="str">
            <v>m2</v>
          </cell>
          <cell r="E751">
            <v>29.71</v>
          </cell>
        </row>
        <row r="752">
          <cell r="A752" t="str">
            <v>ED-13288</v>
          </cell>
          <cell r="B752" t="str">
            <v>SETOP</v>
          </cell>
          <cell r="C752" t="str">
            <v>CAMADA DE REGULARIZAÇÃO COM ARGAMASSA, TRAÇO 1:3 (CIMENTO E AREIA), ESP. 25MM, APLICAÇÃO MANUAL, PREPARO MECÂNICO</v>
          </cell>
          <cell r="D752" t="str">
            <v>m2</v>
          </cell>
          <cell r="E752">
            <v>32.57</v>
          </cell>
        </row>
        <row r="753">
          <cell r="A753" t="str">
            <v>ED-50170</v>
          </cell>
          <cell r="B753" t="str">
            <v>SETOP</v>
          </cell>
          <cell r="C753" t="str">
            <v>CAMADA DE REGULARIZAÇÃO COM ARGAMASSA, TRAÇO 1:3 (CIMENTO E AREIA), ESP. 30MM, APLICAÇÃO MANUAL, PREPARO MECÂNICO</v>
          </cell>
          <cell r="D753" t="str">
            <v>m2</v>
          </cell>
          <cell r="E753">
            <v>35.42</v>
          </cell>
        </row>
        <row r="754">
          <cell r="A754" t="str">
            <v>ED-13289</v>
          </cell>
          <cell r="B754" t="str">
            <v>SETOP</v>
          </cell>
          <cell r="C754" t="str">
            <v>CAMADA DE REGULARIZAÇÃO COM ARGAMASSA, TRAÇO 1:4 (CIMENTO E AREIA), ESP. 15MM, APLICAÇÃO MANUAL, PREPARO MECÂNICO</v>
          </cell>
          <cell r="D754" t="str">
            <v>m2</v>
          </cell>
          <cell r="E754">
            <v>25.51</v>
          </cell>
        </row>
        <row r="755">
          <cell r="A755" t="str">
            <v>ED-13290</v>
          </cell>
          <cell r="B755" t="str">
            <v>SETOP</v>
          </cell>
          <cell r="C755" t="str">
            <v>CAMADA DE REGULARIZAÇÃO COM ARGAMASSA, TRAÇO 1:4 (CIMENTO E AREIA), ESP. 20MM, APLICAÇÃO MANUAL, PREPARO MECÂNICO</v>
          </cell>
          <cell r="D755" t="str">
            <v>m2</v>
          </cell>
          <cell r="E755">
            <v>27.92</v>
          </cell>
        </row>
        <row r="756">
          <cell r="A756" t="str">
            <v>ED-13291</v>
          </cell>
          <cell r="B756" t="str">
            <v>SETOP</v>
          </cell>
          <cell r="C756" t="str">
            <v>CAMADA DE REGULARIZAÇÃO COM ARGAMASSA, TRAÇO 1:4 (CIMENTO E AREIA), ESP. 25MM, APLICAÇÃO MANUAL, PREPARO MECÂNICO</v>
          </cell>
          <cell r="D756" t="str">
            <v>m2</v>
          </cell>
          <cell r="E756">
            <v>30.34</v>
          </cell>
        </row>
        <row r="757">
          <cell r="A757" t="str">
            <v>ED-13292</v>
          </cell>
          <cell r="B757" t="str">
            <v>SETOP</v>
          </cell>
          <cell r="C757" t="str">
            <v>CAMADA DE REGULARIZAÇÃO COM ARGAMASSA, TRAÇO 1:4 (CIMENTO E AREIA), ESP. 30MM, APLICAÇÃO MANUAL, PREPARO MECÂNICO</v>
          </cell>
          <cell r="D757" t="str">
            <v>m2</v>
          </cell>
          <cell r="E757">
            <v>32.75</v>
          </cell>
        </row>
        <row r="758">
          <cell r="A758">
            <v>8803</v>
          </cell>
          <cell r="B758" t="str">
            <v>SETOP</v>
          </cell>
          <cell r="C758" t="str">
            <v>PROTEÇÃO MECÂNICA</v>
          </cell>
        </row>
        <row r="759">
          <cell r="A759" t="str">
            <v>ED-50176</v>
          </cell>
          <cell r="B759" t="str">
            <v>SETOP</v>
          </cell>
          <cell r="C759" t="str">
            <v>PROTEÇÃO MECÂNICA COM ARGAMASSA, TRAÇO 1:3 (CIMENTO E AREIA), ESP. 15MM, APLICAÇÃO MANUAL, PREPARO MECÂNICO</v>
          </cell>
          <cell r="D759" t="str">
            <v>m2</v>
          </cell>
          <cell r="E759">
            <v>20.75</v>
          </cell>
        </row>
        <row r="760">
          <cell r="A760" t="str">
            <v>ED-13279</v>
          </cell>
          <cell r="B760" t="str">
            <v>SETOP</v>
          </cell>
          <cell r="C760" t="str">
            <v>PROTEÇÃO MECÂNICA COM ARGAMASSA, TRAÇO 1:3 (CIMENTO E AREIA), ESP. 20MM, APLICAÇÃO MANUAL, PREPARO MECÂNICO</v>
          </cell>
          <cell r="D760" t="str">
            <v>m2</v>
          </cell>
          <cell r="E760">
            <v>23.61</v>
          </cell>
        </row>
        <row r="761">
          <cell r="A761" t="str">
            <v>ED-13280</v>
          </cell>
          <cell r="B761" t="str">
            <v>SETOP</v>
          </cell>
          <cell r="C761" t="str">
            <v>PROTEÇÃO MECÂNICA COM ARGAMASSA, TRAÇO 1:3 (CIMENTO E AREIA), ESP. 25MM, APLICAÇÃO MANUAL, PREPARO MECÂNICO</v>
          </cell>
          <cell r="D761" t="str">
            <v>m2</v>
          </cell>
          <cell r="E761">
            <v>26.47</v>
          </cell>
        </row>
        <row r="762">
          <cell r="A762" t="str">
            <v>ED-13281</v>
          </cell>
          <cell r="B762" t="str">
            <v>SETOP</v>
          </cell>
          <cell r="C762" t="str">
            <v>PROTEÇÃO MECÂNICA COM ARGAMASSA, TRAÇO 1:3 (CIMENTO E AREIA), ESP. 30MM, APLICAÇÃO MANUAL, PREPARO MECÂNICO</v>
          </cell>
          <cell r="D762" t="str">
            <v>m2</v>
          </cell>
          <cell r="E762">
            <v>29.32</v>
          </cell>
        </row>
        <row r="763">
          <cell r="A763" t="str">
            <v>ED-13282</v>
          </cell>
          <cell r="B763" t="str">
            <v>SETOP</v>
          </cell>
          <cell r="C763" t="str">
            <v>PROTEÇÃO MECÂNICA COM ARGAMASSA, TRAÇO 1:4 (CIMENTO E AREIA), ESP. 15MM, APLICAÇÃO MANUAL, PREPARO MECÂNICO</v>
          </cell>
          <cell r="D763" t="str">
            <v>m2</v>
          </cell>
          <cell r="E763">
            <v>19.41</v>
          </cell>
        </row>
        <row r="764">
          <cell r="A764" t="str">
            <v>ED-13283</v>
          </cell>
          <cell r="B764" t="str">
            <v>SETOP</v>
          </cell>
          <cell r="C764" t="str">
            <v>PROTEÇÃO MECÂNICA COM ARGAMASSA, TRAÇO 1:4 (CIMENTO E AREIA), ESP. 20MM, APLICAÇÃO MANUAL, PREPARO MECÂNICO</v>
          </cell>
          <cell r="D764" t="str">
            <v>m2</v>
          </cell>
          <cell r="E764">
            <v>21.82</v>
          </cell>
        </row>
        <row r="765">
          <cell r="A765" t="str">
            <v>ED-13284</v>
          </cell>
          <cell r="B765" t="str">
            <v>SETOP</v>
          </cell>
          <cell r="C765" t="str">
            <v>PROTEÇÃO MECÂNICA COM ARGAMASSA, TRAÇO 1:4 (CIMENTO E AREIA), ESP. 25MM, APLICAÇÃO MANUAL, PREPARO MECÂNICO</v>
          </cell>
          <cell r="D765" t="str">
            <v>m2</v>
          </cell>
          <cell r="E765">
            <v>24.24</v>
          </cell>
        </row>
        <row r="766">
          <cell r="A766" t="str">
            <v>ED-13285</v>
          </cell>
          <cell r="B766" t="str">
            <v>SETOP</v>
          </cell>
          <cell r="C766" t="str">
            <v>PROTEÇÃO MECÂNICA COM ARGAMASSA, TRAÇO 1:4 (CIMENTO E AREIA), ESP. 30MM, APLICAÇÃO MANUAL, PREPARO MECÂNICO</v>
          </cell>
          <cell r="D766" t="str">
            <v>m2</v>
          </cell>
          <cell r="E766">
            <v>26.65</v>
          </cell>
        </row>
        <row r="767">
          <cell r="A767">
            <v>8804</v>
          </cell>
          <cell r="B767" t="str">
            <v>SETOP</v>
          </cell>
          <cell r="C767" t="str">
            <v>EMULSÃO ASFÁTICA</v>
          </cell>
        </row>
        <row r="768">
          <cell r="A768" t="str">
            <v>ED-50173</v>
          </cell>
          <cell r="B768" t="str">
            <v>SETOP</v>
          </cell>
          <cell r="C768" t="str">
            <v>IMPERMEABILIZAÇÃO de alicerce com tinta betuminosa em parede de 1 1/2 tijolo</v>
          </cell>
          <cell r="D768" t="str">
            <v>m</v>
          </cell>
          <cell r="E768">
            <v>12.24</v>
          </cell>
        </row>
        <row r="769">
          <cell r="A769" t="str">
            <v>ED-50174</v>
          </cell>
          <cell r="B769" t="str">
            <v>SETOP</v>
          </cell>
          <cell r="C769" t="str">
            <v>PINTURA COM EMULSÃO ASFÁLTICA, DUAS (2) DEMÃOS</v>
          </cell>
          <cell r="D769" t="str">
            <v>m2</v>
          </cell>
          <cell r="E769">
            <v>20.170000000000002</v>
          </cell>
        </row>
        <row r="770">
          <cell r="A770">
            <v>8805</v>
          </cell>
          <cell r="B770" t="str">
            <v>SETOP</v>
          </cell>
          <cell r="C770" t="str">
            <v>MANTA ASFÁLTICA</v>
          </cell>
        </row>
        <row r="771">
          <cell r="A771" t="str">
            <v>ED-50168</v>
          </cell>
          <cell r="B771" t="str">
            <v>SETOP</v>
          </cell>
          <cell r="C771" t="str">
            <v>IMPERMEABILIZAÇÃO COM MANTA ASFÁLTICA PRÉ-FABRICADA, E = 4 MM</v>
          </cell>
          <cell r="D771" t="str">
            <v>m2</v>
          </cell>
          <cell r="E771">
            <v>60.54</v>
          </cell>
        </row>
        <row r="772">
          <cell r="A772" t="str">
            <v>ED-50169</v>
          </cell>
          <cell r="B772" t="str">
            <v>SETOP</v>
          </cell>
          <cell r="C772" t="str">
            <v>IMPERMEABILIZAÇÃO COM MANTA ASFÁLTICA PRÉ-FABRICADA, E = 4 MM - ANTI-RAIZ</v>
          </cell>
          <cell r="D772" t="str">
            <v>m2</v>
          </cell>
          <cell r="E772">
            <v>61.43</v>
          </cell>
        </row>
        <row r="773">
          <cell r="A773">
            <v>8673</v>
          </cell>
          <cell r="B773" t="str">
            <v>SETOP</v>
          </cell>
          <cell r="C773" t="str">
            <v>PISOS</v>
          </cell>
        </row>
        <row r="774">
          <cell r="A774">
            <v>8807</v>
          </cell>
          <cell r="B774" t="str">
            <v>SETOP</v>
          </cell>
          <cell r="C774" t="str">
            <v>PREPARAÇÃO DE SUPERFÍCIE</v>
          </cell>
        </row>
        <row r="775">
          <cell r="A775" t="str">
            <v>ED-50533</v>
          </cell>
          <cell r="B775" t="str">
            <v>SETOP</v>
          </cell>
          <cell r="C775" t="str">
            <v>APICOAMENTO DE PISO CIMENTADO - PROFUNDIDADE ATÉ 1 CM</v>
          </cell>
          <cell r="D775" t="str">
            <v>m2</v>
          </cell>
          <cell r="E775">
            <v>8.1</v>
          </cell>
        </row>
        <row r="776">
          <cell r="A776" t="str">
            <v>ED-50600</v>
          </cell>
          <cell r="B776" t="str">
            <v>SETOP</v>
          </cell>
          <cell r="C776" t="str">
            <v>APLICAÇÃO DE LONA PRETA, ESP. 150 MICRAS, INCLUSIVE FORNECIMENTO</v>
          </cell>
          <cell r="D776" t="str">
            <v>m2</v>
          </cell>
          <cell r="E776">
            <v>2.5099999999999998</v>
          </cell>
        </row>
        <row r="777">
          <cell r="A777">
            <v>8808</v>
          </cell>
          <cell r="B777" t="str">
            <v>SETOP</v>
          </cell>
          <cell r="C777" t="str">
            <v>CONTRAPISO</v>
          </cell>
        </row>
        <row r="778">
          <cell r="A778" t="str">
            <v>ED-50566</v>
          </cell>
          <cell r="B778" t="str">
            <v>SETOP</v>
          </cell>
          <cell r="C778" t="str">
            <v>CONTRAPISO DESEMPENADO COM ARGAMASSA, TRAÇO 1:3 (CIMENTO E AREIA), ESP. 20MM</v>
          </cell>
          <cell r="D778" t="str">
            <v>m2</v>
          </cell>
          <cell r="E778">
            <v>29.19</v>
          </cell>
        </row>
        <row r="779">
          <cell r="A779" t="str">
            <v>ED-50567</v>
          </cell>
          <cell r="B779" t="str">
            <v>SETOP</v>
          </cell>
          <cell r="C779" t="str">
            <v>CONTRAPISO DESEMPENADO COM ARGAMASSA, TRAÇO 1:3 (CIMENTO E AREIA), ESP. 25MM</v>
          </cell>
          <cell r="D779" t="str">
            <v>m2</v>
          </cell>
          <cell r="E779">
            <v>31.92</v>
          </cell>
        </row>
        <row r="780">
          <cell r="A780" t="str">
            <v>ED-50568</v>
          </cell>
          <cell r="B780" t="str">
            <v>SETOP</v>
          </cell>
          <cell r="C780" t="str">
            <v>CONTRAPISO DESEMPENADO COM ARGAMASSA, TRAÇO 1:3 (CIMENTO E AREIA), ESP. 30MM</v>
          </cell>
          <cell r="D780" t="str">
            <v>m2</v>
          </cell>
          <cell r="E780">
            <v>34.64</v>
          </cell>
        </row>
        <row r="781">
          <cell r="A781" t="str">
            <v>ED-50569</v>
          </cell>
          <cell r="B781" t="str">
            <v>SETOP</v>
          </cell>
          <cell r="C781" t="str">
            <v>CONTRAPISO DESEMPENADO COM ARGAMASSA, TRAÇO 1:3 (CIMENTO E AREIA), ESP. 50MM</v>
          </cell>
          <cell r="D781" t="str">
            <v>m2</v>
          </cell>
          <cell r="E781">
            <v>48.6</v>
          </cell>
        </row>
        <row r="782">
          <cell r="A782">
            <v>8809</v>
          </cell>
          <cell r="B782" t="str">
            <v>SETOP</v>
          </cell>
          <cell r="C782" t="str">
            <v>PISO DE ARDÓSIA</v>
          </cell>
        </row>
        <row r="783">
          <cell r="A783" t="str">
            <v>ED-50534</v>
          </cell>
          <cell r="B783" t="str">
            <v>SETOP</v>
          </cell>
          <cell r="C783" t="str">
            <v>REVESTIMENTO COM ARDÓSIA APLICADO EM PISO (20X20CM), ESP. 1CM, ACABAMENTO NATURAL, ASSENTAMENTO COM ARGAMASSA INDUSTRIALIZADA, INCLUSIVE REJUNTAMENTO</v>
          </cell>
          <cell r="D783" t="str">
            <v>m2</v>
          </cell>
          <cell r="E783">
            <v>51.19</v>
          </cell>
        </row>
        <row r="784">
          <cell r="A784" t="str">
            <v>ED-50535</v>
          </cell>
          <cell r="B784" t="str">
            <v>SETOP</v>
          </cell>
          <cell r="C784" t="str">
            <v>REVESTIMENTO COM ARDÓSIA APLICADO EM PISO (30X30CM), ESP. 1CM, ACABAMENTO NATURAL, ASSENTAMENTO COM ARGAMASSA INDUSTRIALIZADA, INCLUSIVE REJUNTAMENTO</v>
          </cell>
          <cell r="D784" t="str">
            <v>m2</v>
          </cell>
          <cell r="E784">
            <v>52.77</v>
          </cell>
        </row>
        <row r="785">
          <cell r="A785" t="str">
            <v>ED-50536</v>
          </cell>
          <cell r="B785" t="str">
            <v>SETOP</v>
          </cell>
          <cell r="C785" t="str">
            <v>REVESTIMENTO COM ARDÓSIA APLICADO EM PISO (40X40CM), ESP. 1CM, ACABAMENTO NATURAL, ASSENTAMENTO COM ARGAMASSA INDUSTRIALIZADA, INCLUSIVE REJUNTAMENTO</v>
          </cell>
          <cell r="D785" t="str">
            <v>m2</v>
          </cell>
          <cell r="E785">
            <v>54.27</v>
          </cell>
        </row>
        <row r="786">
          <cell r="A786">
            <v>8810</v>
          </cell>
          <cell r="B786" t="str">
            <v>SETOP</v>
          </cell>
          <cell r="C786" t="str">
            <v>PISO CERÂMICO</v>
          </cell>
        </row>
        <row r="787">
          <cell r="A787" t="str">
            <v>ED-50544</v>
          </cell>
          <cell r="B787" t="str">
            <v>SETOP</v>
          </cell>
          <cell r="C787" t="str">
            <v>REVESTIMENTO COM CERÂMICA APLICADO EM PISO, ACABAMENTO ESMALTADO, AMBIENTE EXTERNO (ANTIDERRAPANTE), PADRÃO EXTRA, DIMENSÃO DA PEÇA ATÉ 2025 CM2, PEI IV, ASSENTAMENTO COM ARGAMASSA INDUSTRIALIZADA, INCLUSIVE REJUNTAMENTO</v>
          </cell>
          <cell r="D787" t="str">
            <v>m2</v>
          </cell>
          <cell r="E787">
            <v>65.61</v>
          </cell>
        </row>
        <row r="788">
          <cell r="A788" t="str">
            <v>ED-50543</v>
          </cell>
          <cell r="B788" t="str">
            <v>SETOP</v>
          </cell>
          <cell r="C788" t="str">
            <v>REVESTIMENTO COM CERÂMICA APLICADO EM PISO, ACABAMENTO ESMALTADO, AMBIENTE EXTERNO (ANTIDERRAPANTE), PADRÃO EXTRA, DIMENSÃO DA PEÇA ATÉ 2025 CM2, PEI V, ASSENTAMENTO COM ARGAMASSA INDUSTRIALIZADA, INCLUSIVE REJUNTAMENTO</v>
          </cell>
          <cell r="D788" t="str">
            <v>m2</v>
          </cell>
          <cell r="E788">
            <v>61.42</v>
          </cell>
        </row>
        <row r="789">
          <cell r="A789" t="str">
            <v>ED-50722</v>
          </cell>
          <cell r="B789" t="str">
            <v>SETOP</v>
          </cell>
          <cell r="C789" t="str">
            <v>REVESTIMENTO COM CERÂMICA APLICADO EM PISO, ACABAMENTO ESMALTADO, AMBIENTE INTERNO, PADRÃO COMERCIAL, DIMENSÃO DA PEÇA (10X10CM), PEI IV, ASSENTAMENTO COM ARGAMASSA INDUSTRIALIZADA, INCLUSIVE REJUNTAMENTO</v>
          </cell>
          <cell r="D789" t="str">
            <v>m2</v>
          </cell>
          <cell r="E789">
            <v>52.98</v>
          </cell>
        </row>
        <row r="790">
          <cell r="A790" t="str">
            <v>ED-50723</v>
          </cell>
          <cell r="B790" t="str">
            <v>SETOP</v>
          </cell>
          <cell r="C790" t="str">
            <v>REVESTIMENTO COM CERÂMICA APLICADO EM PISO, ACABAMENTO ESMALTADO, AMBIENTE INTERNO, PADRÃO COMERCIAL, DIMENSÃO DA PEÇA (10X20CM), PEI IV, ASSENTAMENTO COM ARGAMASSA INDUSTRIALIZADA, INCLUSIVE REJUNTAMENTO</v>
          </cell>
          <cell r="D790" t="str">
            <v>m2</v>
          </cell>
          <cell r="E790">
            <v>51.77</v>
          </cell>
        </row>
        <row r="791">
          <cell r="A791" t="str">
            <v>ED-50724</v>
          </cell>
          <cell r="B791" t="str">
            <v>SETOP</v>
          </cell>
          <cell r="C791" t="str">
            <v>REVESTIMENTO COM CERÂMICA APLICADO EM PISO, ACABAMENTO ESMALTADO, AMBIENTE INTERNO, PADRÃO EXTRA, DIMENSÃO DA PEÇA ATÉ 2025 CM2, PEI IV, ASSENTAMENTO COM ARGAMASSA INDUSTRIALIZADA, INCLUSIVE REJUNTAMENTO</v>
          </cell>
          <cell r="D791" t="str">
            <v>m2</v>
          </cell>
          <cell r="E791">
            <v>78.209999999999994</v>
          </cell>
        </row>
        <row r="792">
          <cell r="A792" t="str">
            <v>ED-50542</v>
          </cell>
          <cell r="B792" t="str">
            <v>SETOP</v>
          </cell>
          <cell r="C792" t="str">
            <v>REVESTIMENTO COM CERÂMICA APLICADO EM PISO, ACABAMENTO ESMALTADO, AMBIENTE INTERNO, PADRÃO EXTRA, DIMENSÃO DA PEÇA ATÉ 2025 CM2, PEI V, ASSENTAMENTO COM ARGAMASSA INDUSTRIALIZADA, INCLUSIVE REJUNTAMENTO</v>
          </cell>
          <cell r="D792" t="str">
            <v>m2</v>
          </cell>
          <cell r="E792">
            <v>82.55</v>
          </cell>
        </row>
        <row r="793">
          <cell r="A793" t="str">
            <v>ED-50541</v>
          </cell>
          <cell r="B793" t="str">
            <v>SETOP</v>
          </cell>
          <cell r="C793" t="str">
            <v>REVESTIMENTO COM CERÂMICA VERMELHO NATURAL PARA PISO, ASSENTAMENTO COM ARGAMASSA INDUSTRIALIZADA, INCLUSIVE REJUNTAMENTO</v>
          </cell>
          <cell r="D793" t="str">
            <v>m2</v>
          </cell>
          <cell r="E793">
            <v>87.94</v>
          </cell>
        </row>
        <row r="794">
          <cell r="A794">
            <v>8811</v>
          </cell>
          <cell r="B794" t="str">
            <v>SETOP</v>
          </cell>
          <cell r="C794" t="str">
            <v>PISO EM PORCELANATO</v>
          </cell>
        </row>
        <row r="795">
          <cell r="A795" t="str">
            <v>ED-50753</v>
          </cell>
          <cell r="B795" t="str">
            <v>SETOP</v>
          </cell>
          <cell r="C795" t="str">
            <v>REVESTIMENTO COM PORCELANATO APLICADO EM PISO, ACABAMENTO ESMALTADO ACETINADO, AMBIENTE INTERNO/EXTERNO, PADRÃO EXTRA, BORDA RETIFICADA, DIMENSÃO DA PEÇA (45X45CM), ASSENTAMENTO COM ARGAMASSA INDUSTRIALIZADA, INCLUSIVE REJUNTAMENTO</v>
          </cell>
          <cell r="D795" t="str">
            <v>m2</v>
          </cell>
          <cell r="E795">
            <v>135.75</v>
          </cell>
        </row>
        <row r="796">
          <cell r="A796" t="str">
            <v>ED-50754</v>
          </cell>
          <cell r="B796" t="str">
            <v>SETOP</v>
          </cell>
          <cell r="C796" t="str">
            <v>REVESTIMENTO COM PORCELANATO APLICADO EM PISO, ACABAMENTO POLÍDO, AMBIENTE INTERNO, PADRÃO EXTRA, BORDA RETIFICADA, DIMENSÃO DA PEÇA (60X60CM), ASSENTAMENTO COM ARGAMASSA INDUSTRIALIZADA, INCLUSIVE REJUNTAMENTO</v>
          </cell>
          <cell r="D796" t="str">
            <v>m2</v>
          </cell>
          <cell r="E796">
            <v>120.89</v>
          </cell>
        </row>
        <row r="797">
          <cell r="A797">
            <v>8812</v>
          </cell>
          <cell r="B797" t="str">
            <v>SETOP</v>
          </cell>
          <cell r="C797" t="str">
            <v>PISO DE LADRILHO</v>
          </cell>
        </row>
        <row r="798">
          <cell r="A798" t="str">
            <v>ED-50582</v>
          </cell>
          <cell r="B798" t="str">
            <v>SETOP</v>
          </cell>
          <cell r="C798" t="str">
            <v>REVESTIMENTO COM LADRILHO HIDRÁULICO APLICADO EM PISO (20X20CM) COM JUNTA SECA, COM DUAS (2) CORES, ASSENTAMENTO COM ARGAMASSA INDUSTRIALIZADA</v>
          </cell>
          <cell r="D798" t="str">
            <v>m2</v>
          </cell>
          <cell r="E798">
            <v>80.47</v>
          </cell>
        </row>
        <row r="799">
          <cell r="A799" t="str">
            <v>ED-50581</v>
          </cell>
          <cell r="B799" t="str">
            <v>SETOP</v>
          </cell>
          <cell r="C799" t="str">
            <v>REVESTIMENTO COM LADRILHO HIDRÁULICO APLICADO EM PISO (20X20CM) COM JUNTA SECA, COM UMA (1) COR, ASSENTAMENTO COM ARGAMASSA INDUSTRIALIZADA</v>
          </cell>
          <cell r="D799" t="str">
            <v>m2</v>
          </cell>
          <cell r="E799">
            <v>78.33</v>
          </cell>
        </row>
        <row r="800">
          <cell r="A800" t="str">
            <v>ED-50580</v>
          </cell>
          <cell r="B800" t="str">
            <v>SETOP</v>
          </cell>
          <cell r="C800" t="str">
            <v>REVESTIMENTO COM LADRILHO HIDRÁULICO APLICADO EM PISO (20X20CM) COM JUNTA SECA, NA COR NATURAL, ASSENTAMENTO COM ARGAMASSA INDUSTRIALIZADA</v>
          </cell>
          <cell r="D800" t="str">
            <v>m2</v>
          </cell>
          <cell r="E800">
            <v>60.64</v>
          </cell>
        </row>
        <row r="801">
          <cell r="A801" t="str">
            <v>ED-50585</v>
          </cell>
          <cell r="B801" t="str">
            <v>SETOP</v>
          </cell>
          <cell r="C801" t="str">
            <v>REVESTIMENTO COM LADRILHO HIDRÁULICO APLICADO EM PISO (25X25CM) COM JUNTA SECA, COM DUAS (2) CORES, ASSENTAMENTO COM ARGAMASSA INDUSTRIALIZADA</v>
          </cell>
          <cell r="D801" t="str">
            <v>m2</v>
          </cell>
          <cell r="E801">
            <v>87.15</v>
          </cell>
        </row>
        <row r="802">
          <cell r="A802" t="str">
            <v>ED-50584</v>
          </cell>
          <cell r="B802" t="str">
            <v>SETOP</v>
          </cell>
          <cell r="C802" t="str">
            <v>REVESTIMENTO COM LADRILHO HIDRÁULICO APLICADO EM PISO (25X25CM) COM JUNTA SECA, COM UMA (1) COR, ASSENTAMENTO COM ARGAMASSA INDUSTRIALIZADA</v>
          </cell>
          <cell r="D802" t="str">
            <v>m2</v>
          </cell>
          <cell r="E802">
            <v>82.86</v>
          </cell>
        </row>
        <row r="803">
          <cell r="A803" t="str">
            <v>ED-50583</v>
          </cell>
          <cell r="B803" t="str">
            <v>SETOP</v>
          </cell>
          <cell r="C803" t="str">
            <v>REVESTIMENTO COM LADRILHO HIDRÁULICO APLICADO EM PISO (25X25CM) COM JUNTA SECA, NA COR NATURAL, ASSENTAMENTO COM ARGAMASSA INDUSTRIALIZADA</v>
          </cell>
          <cell r="D803" t="str">
            <v>m2</v>
          </cell>
          <cell r="E803">
            <v>63.15</v>
          </cell>
        </row>
        <row r="804">
          <cell r="A804">
            <v>8813</v>
          </cell>
          <cell r="B804" t="str">
            <v>SETOP</v>
          </cell>
          <cell r="C804" t="str">
            <v>PISO EM PEDRAS</v>
          </cell>
        </row>
        <row r="805">
          <cell r="A805" t="str">
            <v>ED-50539</v>
          </cell>
          <cell r="B805" t="str">
            <v>SETOP</v>
          </cell>
          <cell r="C805" t="str">
            <v>PISO EM PEDRA PORTUGUESA, INCLUSIVE FORNECIMENTO E PREPARO MECÂNICO DE ARGAMASSA SECA, TIPO FAROFA, PARA ASSENTAMENTO EM COLCHÃO DE AREIA E CIMENTO, ESP. 6CM, REJUNTAMENTO E ACABAMENTO</v>
          </cell>
          <cell r="D805" t="str">
            <v>m2</v>
          </cell>
          <cell r="E805">
            <v>99.49</v>
          </cell>
        </row>
        <row r="806">
          <cell r="A806">
            <v>8814</v>
          </cell>
          <cell r="B806" t="str">
            <v>SETOP</v>
          </cell>
          <cell r="C806" t="str">
            <v>PISO DE MÁRMORE E GRANITO</v>
          </cell>
        </row>
        <row r="807">
          <cell r="A807" t="str">
            <v>ED-50576</v>
          </cell>
          <cell r="B807" t="str">
            <v>SETOP</v>
          </cell>
          <cell r="C807" t="str">
            <v>REVESTIMENTO COM GRANITO, CINZA ANDORINHA, APLICADO EM PISO, ESP. 2CM, DIMENSÃO DA PEÇA ATÉ 1600 CM2, ASSENTAMENTO COM ARGAMASSA INDUSTRIALIZADA, INCLUSIVE REJUNTAMENTO</v>
          </cell>
          <cell r="D807" t="str">
            <v>m2</v>
          </cell>
          <cell r="E807">
            <v>214.37</v>
          </cell>
        </row>
        <row r="808">
          <cell r="A808" t="str">
            <v>ED-50609</v>
          </cell>
          <cell r="B808" t="str">
            <v>SETOP</v>
          </cell>
          <cell r="C808" t="str">
            <v>REVESTIMENTO COM MÁRMORE BRANCO APLICADO EM PISO, ESP. 2CM, ASSENTAMENTO COM ARGAMASSA INDUSTRIALIZADA, INCLUSIVE REJUNTAMENTO</v>
          </cell>
          <cell r="D808" t="str">
            <v>m2</v>
          </cell>
          <cell r="E808">
            <v>200.85</v>
          </cell>
        </row>
        <row r="809">
          <cell r="A809" t="str">
            <v>ED-50610</v>
          </cell>
          <cell r="B809" t="str">
            <v>SETOP</v>
          </cell>
          <cell r="C809" t="str">
            <v>REVESTIMENTO COM MÁRMORE BRANCO APLICADO EM PISO, ESP. 3CM, ASSENTAMENTO COM ARGAMASSA INDUSTRIALIZADA, INCLUSIVE REJUNTAMENTO</v>
          </cell>
          <cell r="D809" t="str">
            <v>m2</v>
          </cell>
          <cell r="E809">
            <v>259.93</v>
          </cell>
        </row>
        <row r="810">
          <cell r="A810">
            <v>8815</v>
          </cell>
          <cell r="B810" t="str">
            <v>SETOP</v>
          </cell>
          <cell r="C810" t="str">
            <v>REJUNTAMENTO</v>
          </cell>
        </row>
        <row r="811">
          <cell r="A811" t="str">
            <v>ED-17821</v>
          </cell>
          <cell r="B811" t="str">
            <v>SETOP</v>
          </cell>
          <cell r="C811" t="str">
            <v>APLICAÇÃO DE REJUNTE CIMENTÍCIO COLORIDO INDUSTRIALIZADO PARA REVESTIMENTOS DE PAREDE/PISO COM JUNTAS DE ATÉ 1MM DE ESPESSURA</v>
          </cell>
          <cell r="D811" t="str">
            <v>m2</v>
          </cell>
          <cell r="E811">
            <v>4.24</v>
          </cell>
        </row>
        <row r="812">
          <cell r="A812" t="str">
            <v>ED-17822</v>
          </cell>
          <cell r="B812" t="str">
            <v>SETOP</v>
          </cell>
          <cell r="C812" t="str">
            <v>APLICAÇÃO DE REJUNTE COM CIMENTO BRANCO PARA REVESTIMENTOS DE PAREDE/PISO COM JUNTAS DE ATÉ 1MM DE ESPESSURA</v>
          </cell>
          <cell r="D812" t="str">
            <v>m2</v>
          </cell>
          <cell r="E812">
            <v>4.82</v>
          </cell>
        </row>
        <row r="813">
          <cell r="A813" t="str">
            <v>ED-9122</v>
          </cell>
          <cell r="B813" t="str">
            <v>SETOP</v>
          </cell>
          <cell r="C813" t="str">
            <v>APLICAÇÃO DE REJUNTE COM CIMENTO BRANCO PARA REVESTIMENTOS DE PAREDE/PISO COM JUNTAS DE ATÉ 3MM DE ESPESSURA</v>
          </cell>
          <cell r="D813" t="str">
            <v>m2</v>
          </cell>
          <cell r="E813">
            <v>6.46</v>
          </cell>
        </row>
        <row r="814">
          <cell r="A814" t="str">
            <v>ED-17823</v>
          </cell>
          <cell r="B814" t="str">
            <v>SETOP</v>
          </cell>
          <cell r="C814" t="str">
            <v>APLICAÇÃO DE REJUNTE EPÓXI PARA REVESTIMENTOS DE PAREDE/PISO COM JUNTAS DE ATÉ 1MM DE ESPESSURA</v>
          </cell>
          <cell r="D814" t="str">
            <v>m2</v>
          </cell>
          <cell r="E814">
            <v>7.69</v>
          </cell>
        </row>
        <row r="815">
          <cell r="A815" t="str">
            <v>ED-17824</v>
          </cell>
          <cell r="B815" t="str">
            <v>SETOP</v>
          </cell>
          <cell r="C815" t="str">
            <v>APLICAÇÃO DE REJUNTE EPÓXI PARA REVESTIMENTOS DE PAREDE/PISO COM JUNTAS DE ATÉ 3MM DE ESPESSURA</v>
          </cell>
          <cell r="D815" t="str">
            <v>m2</v>
          </cell>
          <cell r="E815">
            <v>14</v>
          </cell>
        </row>
        <row r="816">
          <cell r="A816">
            <v>8816</v>
          </cell>
          <cell r="B816" t="str">
            <v>SETOP</v>
          </cell>
          <cell r="C816" t="str">
            <v>PISO VINÍLICO</v>
          </cell>
        </row>
        <row r="817">
          <cell r="A817" t="str">
            <v>ED-50632</v>
          </cell>
          <cell r="B817" t="str">
            <v>SETOP</v>
          </cell>
          <cell r="C817" t="str">
            <v>PLACA VINÍLICA 30 X 30 CM E = 2 MM</v>
          </cell>
          <cell r="D817" t="str">
            <v>m2</v>
          </cell>
          <cell r="E817">
            <v>108.08</v>
          </cell>
        </row>
        <row r="818">
          <cell r="A818">
            <v>8817</v>
          </cell>
          <cell r="B818" t="str">
            <v>SETOP</v>
          </cell>
          <cell r="C818" t="str">
            <v>PISO DE MADEIRA</v>
          </cell>
        </row>
        <row r="819">
          <cell r="A819" t="str">
            <v>ED-17869</v>
          </cell>
          <cell r="B819" t="str">
            <v>SETOP</v>
          </cell>
          <cell r="C819" t="str">
            <v>APLICAÇÃO DE VERNIZ, COM ACABAMENTO BRILHANTE, EM PISO DE MADEIRA TIPO TÁBUA CORRIDA, DUAS (2) DEMÃOS, INCLUSIVE RASPAGEM E CALAFETAÇÃO</v>
          </cell>
          <cell r="D819" t="str">
            <v>m2</v>
          </cell>
          <cell r="E819">
            <v>41.12</v>
          </cell>
        </row>
        <row r="820">
          <cell r="A820" t="str">
            <v>ED-17868</v>
          </cell>
          <cell r="B820" t="str">
            <v>SETOP</v>
          </cell>
          <cell r="C820" t="str">
            <v>APLICAÇÃO DE VERNIZ, COM ACABAMENTO BRILHANTE, EM PISO DE MADEIRA TIPO TACÃO, DUAS (2) DEMÃOS, INCLUSIVE RASPAGEM E CALAFETAÇÃO</v>
          </cell>
          <cell r="D820" t="str">
            <v>m2</v>
          </cell>
          <cell r="E820">
            <v>41.31</v>
          </cell>
        </row>
        <row r="821">
          <cell r="A821" t="str">
            <v>ED-17867</v>
          </cell>
          <cell r="B821" t="str">
            <v>SETOP</v>
          </cell>
          <cell r="C821" t="str">
            <v>APLICAÇÃO DE VERNIZ, COM ACABAMENTO BRILHANTE, EM PISO DE MADEIRA TIPO TACO, DUAS (2) DEMÃOS, INCLUSIVE RASPAGEM E CALAFETAÇÃO</v>
          </cell>
          <cell r="D821" t="str">
            <v>m2</v>
          </cell>
          <cell r="E821">
            <v>42.26</v>
          </cell>
        </row>
        <row r="822">
          <cell r="A822" t="str">
            <v>ED-17861</v>
          </cell>
          <cell r="B822" t="str">
            <v>SETOP</v>
          </cell>
          <cell r="C822" t="str">
            <v>APLICAÇÃO DE VERNIZ EM PISO DE MADEIRA, UMA (1) DEMÃO, EXCLUSIVE RASPAGEM</v>
          </cell>
          <cell r="D822" t="str">
            <v>m2</v>
          </cell>
          <cell r="E822">
            <v>11.56</v>
          </cell>
        </row>
        <row r="823">
          <cell r="A823" t="str">
            <v>ED-17864</v>
          </cell>
          <cell r="B823" t="str">
            <v>SETOP</v>
          </cell>
          <cell r="C823" t="str">
            <v>CALAFETAÇÃO DE PISO DE TÁBUA CORRIDA DE MADEIRA (10CMX100CM), EXCLUSIVE APLICAÇÃO DE VERNIZ/RESINA</v>
          </cell>
          <cell r="D823" t="str">
            <v>m2</v>
          </cell>
          <cell r="E823">
            <v>13.5</v>
          </cell>
        </row>
        <row r="824">
          <cell r="A824" t="str">
            <v>ED-17863</v>
          </cell>
          <cell r="B824" t="str">
            <v>SETOP</v>
          </cell>
          <cell r="C824" t="str">
            <v>CALAFETAÇÃO DE PISO DE TACÃO DE MADEIRA (10CMX40CM), EXCLUSIVE APLICAÇÃO DE VERNIZ/RESINA</v>
          </cell>
          <cell r="D824" t="str">
            <v>m2</v>
          </cell>
          <cell r="E824">
            <v>13.69</v>
          </cell>
        </row>
        <row r="825">
          <cell r="A825" t="str">
            <v>ED-17862</v>
          </cell>
          <cell r="B825" t="str">
            <v>SETOP</v>
          </cell>
          <cell r="C825" t="str">
            <v>CALAFETAÇÃO DE PISO DE TACO DE MADEIRA (7CMX14CM), EXCLUSIVE APLICAÇÃO DE VERNIZ/RESINA</v>
          </cell>
          <cell r="D825" t="str">
            <v>m2</v>
          </cell>
          <cell r="E825">
            <v>14.64</v>
          </cell>
        </row>
        <row r="826">
          <cell r="A826" t="str">
            <v>ED-17859</v>
          </cell>
          <cell r="B826" t="str">
            <v>SETOP</v>
          </cell>
          <cell r="C826" t="str">
            <v>RASPAGEM EM PISO DE MADEIRA, EXCLUSIVE CALAFETAÇÃO</v>
          </cell>
          <cell r="D826" t="str">
            <v>m2</v>
          </cell>
          <cell r="E826">
            <v>4.5</v>
          </cell>
        </row>
        <row r="827">
          <cell r="A827" t="str">
            <v>ED-50604</v>
          </cell>
          <cell r="B827" t="str">
            <v>SETOP</v>
          </cell>
          <cell r="C827" t="str">
            <v>TACÃO DE MADEIRA IPÊ EXTRA 10 X 40 CM ASSENTADO COM COLA ESPECIAL A BASE DE PVA</v>
          </cell>
          <cell r="D827" t="str">
            <v>m2</v>
          </cell>
          <cell r="E827">
            <v>112.43</v>
          </cell>
        </row>
        <row r="828">
          <cell r="A828" t="str">
            <v>ED-50602</v>
          </cell>
          <cell r="B828" t="str">
            <v>SETOP</v>
          </cell>
          <cell r="C828" t="str">
            <v>TACO DE MADEIRA IPÊ EXTRA 7 X 21 CM ASSENTADO COM COLA ESPECIAL A BASE DE PVA</v>
          </cell>
          <cell r="D828" t="str">
            <v>m2</v>
          </cell>
          <cell r="E828">
            <v>96.84</v>
          </cell>
        </row>
        <row r="829">
          <cell r="A829">
            <v>8818</v>
          </cell>
          <cell r="B829" t="str">
            <v>SETOP</v>
          </cell>
          <cell r="C829" t="str">
            <v>PISO CIMENTADO</v>
          </cell>
        </row>
        <row r="830">
          <cell r="A830" t="str">
            <v>ED-50563</v>
          </cell>
          <cell r="B830" t="str">
            <v>SETOP</v>
          </cell>
          <cell r="C830" t="str">
            <v>PISO CIMENTADO COM ARGAMASSA, TRAÇO 1:3 (CIMENTO E AREIA), COM ADITIVO IMPERMEABILIZANTE, ESP. 25MM, ACABAMENTO DESEMPENADO E FELTRADO</v>
          </cell>
          <cell r="D830" t="str">
            <v>m2</v>
          </cell>
          <cell r="E830">
            <v>43.31</v>
          </cell>
        </row>
        <row r="831">
          <cell r="A831" t="str">
            <v>ED-50547</v>
          </cell>
          <cell r="B831" t="str">
            <v>SETOP</v>
          </cell>
          <cell r="C831" t="str">
            <v>PISO CIMENTADO COM ARGAMASSA, TRAÇO 1:3 (CIMENTO E AREIA), ESP. 25MM, ACABAMENTO DESEMPENADO E FELTRADO, MODULAÇÃO DE 100X100CM, INCLUSIVE JUNTA PLÁSTICA</v>
          </cell>
          <cell r="D831" t="str">
            <v>m2</v>
          </cell>
          <cell r="E831">
            <v>43.96</v>
          </cell>
        </row>
        <row r="832">
          <cell r="A832" t="str">
            <v>ED-50545</v>
          </cell>
          <cell r="B832" t="str">
            <v>SETOP</v>
          </cell>
          <cell r="C832" t="str">
            <v>PISO CIMENTADO COM ARGAMASSA, TRAÇO 1:3 (CIMENTO E AREIA), ESP. 25MM, ACABAMENTO DESEMPENADO E FELTRADO, MODULAÇÃO DE 200X200CM, INCLUSIVE JUNTA PLÁSTICA</v>
          </cell>
          <cell r="D832" t="str">
            <v>m2</v>
          </cell>
          <cell r="E832">
            <v>43.17</v>
          </cell>
        </row>
        <row r="833">
          <cell r="A833" t="str">
            <v>ED-50549</v>
          </cell>
          <cell r="B833" t="str">
            <v>SETOP</v>
          </cell>
          <cell r="C833" t="str">
            <v>PISO CIMENTADO COM ARGAMASSA, TRAÇO 1:3 (CIMENTO E AREIA), ESP. 25MM, ACABAMETNO DESEMPENADO E FELTRADO, MODULAÇÃO DE 60X60CM, INCLUSIVE JUNTA PLÁSTICA</v>
          </cell>
          <cell r="D833" t="str">
            <v>m2</v>
          </cell>
          <cell r="E833">
            <v>45.11</v>
          </cell>
        </row>
        <row r="834">
          <cell r="A834" t="str">
            <v>ED-50548</v>
          </cell>
          <cell r="B834" t="str">
            <v>SETOP</v>
          </cell>
          <cell r="C834" t="str">
            <v>PISO CIMENTADO COM ARGAMASSA, TRAÇO 1:3 (CIMENTO E AREIA), ESP. 30MM, ACABAMENTO DESEMPENADO E FELTRADO, MODULAÇÃO DE 100X100CM, INCLUSIVE JUNTA PLÁSTICA</v>
          </cell>
          <cell r="D834" t="str">
            <v>m2</v>
          </cell>
          <cell r="E834">
            <v>48.61</v>
          </cell>
        </row>
        <row r="835">
          <cell r="A835" t="str">
            <v>ED-50546</v>
          </cell>
          <cell r="B835" t="str">
            <v>SETOP</v>
          </cell>
          <cell r="C835" t="str">
            <v>PISO CIMENTADO COM ARGAMASSA, TRAÇO 1:3 (CIMENTO E AREIA), ESP. 30MM, ACABAMENTO DESEMPENADO E FELTRADO, MODULAÇÃO DE 200X200CM, INCLUSIVE JUNTA PLÁSTICA</v>
          </cell>
          <cell r="D835" t="str">
            <v>m2</v>
          </cell>
          <cell r="E835">
            <v>47.82</v>
          </cell>
        </row>
        <row r="836">
          <cell r="A836" t="str">
            <v>ED-50550</v>
          </cell>
          <cell r="B836" t="str">
            <v>SETOP</v>
          </cell>
          <cell r="C836" t="str">
            <v>PISO CIMENTADO COM ARGAMASSA, TRAÇO 1:3 (CIMENTO E AREIA), ESP. 30MM, ACABAMENTO DESEMPENADO E FELTRADO, MODULAÇÃO DE 60X60CM, INCLUSIVE JUNTA PLÁSTICA</v>
          </cell>
          <cell r="D836" t="str">
            <v>m2</v>
          </cell>
          <cell r="E836">
            <v>49.76</v>
          </cell>
        </row>
        <row r="837">
          <cell r="A837" t="str">
            <v>ED-50551</v>
          </cell>
          <cell r="B837" t="str">
            <v>SETOP</v>
          </cell>
          <cell r="C837" t="str">
            <v>PISO CIMENTADO COM ARGAMASSA, TRAÇO 1:3 (CIMENTO E AREIA), ESP. 50MM, ACABAMENTO DESEMPENADO E FELTRADO, MODULAÇÃO DE 100X100CM, INCLUSIVE JUNTA PLÁSTICA</v>
          </cell>
          <cell r="D837" t="str">
            <v>m2</v>
          </cell>
          <cell r="E837">
            <v>63.39</v>
          </cell>
        </row>
        <row r="838">
          <cell r="A838" t="str">
            <v>ED-50564</v>
          </cell>
          <cell r="B838" t="str">
            <v>SETOP</v>
          </cell>
          <cell r="C838" t="str">
            <v>PISO CIMENTADO COM PIGMENTAÇÃO COLORIDA, DESEMPENADO E FELTRADO COM ARGAMASSA, TRAÇO 1:3 (CIMENTO E AREIA), ESP. 30MM, ACABAMENTO DESEMPENADO E FELTRADO, SEM JUNTA DE DILATAÇÃO</v>
          </cell>
          <cell r="D838" t="str">
            <v>m2</v>
          </cell>
          <cell r="E838">
            <v>44.72</v>
          </cell>
        </row>
        <row r="839">
          <cell r="A839" t="str">
            <v>ED-50552</v>
          </cell>
          <cell r="B839" t="str">
            <v>SETOP</v>
          </cell>
          <cell r="C839" t="str">
            <v>PISO CIMENTADO NATADO COM ARGAMASSA, TRAÇO 1:3 (CIMENTO E AREIA), ESP. 20MM, ACABAMENTO QUEIMADO, SEM JUNTA DE DILATAÇÃO</v>
          </cell>
          <cell r="D839" t="str">
            <v>m2</v>
          </cell>
          <cell r="E839">
            <v>34.26</v>
          </cell>
        </row>
        <row r="840">
          <cell r="A840" t="str">
            <v>ED-50558</v>
          </cell>
          <cell r="B840" t="str">
            <v>SETOP</v>
          </cell>
          <cell r="C840" t="str">
            <v xml:space="preserve">PISO CIMENTADO NATADO COM ARGAMASSA, TRAÇO 1:3 (CIMENTO E AREIA), ESP. 25MM, ACABAMENTO QUEIMADO, MODULAÇÃO DE 100X100CM, INCLUSIVE JUNTA PLÁSTICA </v>
          </cell>
          <cell r="D840" t="str">
            <v>m2</v>
          </cell>
          <cell r="E840">
            <v>46.15</v>
          </cell>
        </row>
        <row r="841">
          <cell r="A841" t="str">
            <v>ED-50556</v>
          </cell>
          <cell r="B841" t="str">
            <v>SETOP</v>
          </cell>
          <cell r="C841" t="str">
            <v xml:space="preserve">PISO CIMENTADO NATADO COM ARGAMASSA, TRAÇO 1:3 (CIMENTO E AREIA), ESP. 25MM, ACABAMENTO QUEIMADO, MODULAÇÃO DE 200X200CM, INCLUSIVE JUNTA PLÁSTICA </v>
          </cell>
          <cell r="D841" t="str">
            <v>m2</v>
          </cell>
          <cell r="E841">
            <v>45.36</v>
          </cell>
        </row>
        <row r="842">
          <cell r="A842" t="str">
            <v>ED-50560</v>
          </cell>
          <cell r="B842" t="str">
            <v>SETOP</v>
          </cell>
          <cell r="C842" t="str">
            <v xml:space="preserve">PISO CIMENTADO NATADO COM ARGAMASSA, TRAÇO 1:3 (CIMENTO E AREIA), ESP. 25MM, ACABAMENTO QUEIMADO, MODULAÇÃO DE 60X60CM, INCLUSIVE JUNTA PLÁSTICA </v>
          </cell>
          <cell r="D842" t="str">
            <v>m2</v>
          </cell>
          <cell r="E842">
            <v>47.3</v>
          </cell>
        </row>
        <row r="843">
          <cell r="A843" t="str">
            <v>ED-50553</v>
          </cell>
          <cell r="B843" t="str">
            <v>SETOP</v>
          </cell>
          <cell r="C843" t="str">
            <v>PISO CIMENTADO NATADO COM ARGAMASSA, TRAÇO 1:3 (CIMENTO E AREIA), ESP. 25MM, ACABAMENTO QUEIMADO, SEM JUNTA DE DILATAÇÃO</v>
          </cell>
          <cell r="D843" t="str">
            <v>m2</v>
          </cell>
          <cell r="E843">
            <v>36.99</v>
          </cell>
        </row>
        <row r="844">
          <cell r="A844" t="str">
            <v>ED-50559</v>
          </cell>
          <cell r="B844" t="str">
            <v>SETOP</v>
          </cell>
          <cell r="C844" t="str">
            <v xml:space="preserve">PISO CIMENTADO NATADO COM ARGAMASSA, TRAÇO 1:3 (CIMENTO E AREIA), ESP. 30MM, ACABAMENTO QUEIMADO, MODULAÇÃO DE 100X100CM, INCLUSIVE JUNTA PLÁSTICA </v>
          </cell>
          <cell r="D844" t="str">
            <v>m2</v>
          </cell>
          <cell r="E844">
            <v>50.52</v>
          </cell>
        </row>
        <row r="845">
          <cell r="A845" t="str">
            <v>ED-50557</v>
          </cell>
          <cell r="B845" t="str">
            <v>SETOP</v>
          </cell>
          <cell r="C845" t="str">
            <v xml:space="preserve">PISO CIMENTADO NATADO COM ARGAMASSA, TRAÇO 1:3 (CIMENTO E AREIA), ESP. 30MM, ACABAMENTO QUEIMADO, MODULAÇÃO DE 200X200CM, INCLUSIVE JUNTA PLÁSTICA </v>
          </cell>
          <cell r="D845" t="str">
            <v>m2</v>
          </cell>
          <cell r="E845">
            <v>49.73</v>
          </cell>
        </row>
        <row r="846">
          <cell r="A846" t="str">
            <v>ED-50561</v>
          </cell>
          <cell r="B846" t="str">
            <v>SETOP</v>
          </cell>
          <cell r="C846" t="str">
            <v xml:space="preserve">PISO CIMENTADO NATADO COM ARGAMASSA, TRAÇO 1:3 (CIMENTO E AREIA), ESP. 30MM, ACABAMENTO QUEIMADO, MODULAÇÃO DE 60X60CM, INCLUSIVE JUNTA PLÁSTICA </v>
          </cell>
          <cell r="D846" t="str">
            <v>m2</v>
          </cell>
          <cell r="E846">
            <v>51.67</v>
          </cell>
        </row>
        <row r="847">
          <cell r="A847" t="str">
            <v>ED-50554</v>
          </cell>
          <cell r="B847" t="str">
            <v>SETOP</v>
          </cell>
          <cell r="C847" t="str">
            <v>PISO CIMENTADO NATADO COM ARGAMASSA, TRAÇO 1:3 (CIMENTO E AREIA), ESP. 30MM, ACABAMENTO QUEIMADO, SEM JUNTA DE DILATAÇÃO</v>
          </cell>
          <cell r="D847" t="str">
            <v>m2</v>
          </cell>
          <cell r="E847">
            <v>39.71</v>
          </cell>
        </row>
        <row r="848">
          <cell r="A848" t="str">
            <v>ED-50562</v>
          </cell>
          <cell r="B848" t="str">
            <v>SETOP</v>
          </cell>
          <cell r="C848" t="str">
            <v xml:space="preserve">PISO CIMENTADO NATADO COM ARGAMASSA, TRAÇO 1:3 (CIMENTO E AREIA), ESP. 50MM, ACABAMENTO QUEIMADO, MODULAÇÃO DE 60X60CM, INCLUSIVE JUNTA PLÁSTICA </v>
          </cell>
          <cell r="D848" t="str">
            <v>m2</v>
          </cell>
          <cell r="E848">
            <v>66.52</v>
          </cell>
        </row>
        <row r="849">
          <cell r="A849" t="str">
            <v>ED-50555</v>
          </cell>
          <cell r="B849" t="str">
            <v>SETOP</v>
          </cell>
          <cell r="C849" t="str">
            <v>PISO CIMENTADO NATADO COM ARGAMASSA, TRAÇO 1:3 (CIMENTO E AREIA), ESP. 50MM, ACABAMENTO QUEIMADO, SEM JUNTA DE DILATAÇÃO</v>
          </cell>
          <cell r="D849" t="str">
            <v>m2</v>
          </cell>
          <cell r="E849">
            <v>55.26</v>
          </cell>
        </row>
        <row r="850">
          <cell r="A850">
            <v>8819</v>
          </cell>
          <cell r="B850" t="str">
            <v>SETOP</v>
          </cell>
          <cell r="C850" t="str">
            <v>PISO DE GRANITINA E MARMORITE</v>
          </cell>
        </row>
        <row r="851">
          <cell r="A851" t="str">
            <v>ED-50617</v>
          </cell>
          <cell r="B851" t="str">
            <v>SETOP</v>
          </cell>
          <cell r="C851" t="str">
            <v>LIMPEZA E POLIMENTO DE PISO GRANILITE/MARMORITE, EXCLUSIVE RESINA</v>
          </cell>
          <cell r="D851" t="str">
            <v>m2</v>
          </cell>
          <cell r="E851">
            <v>24.68</v>
          </cell>
        </row>
        <row r="852">
          <cell r="A852" t="str">
            <v>ED-50616</v>
          </cell>
          <cell r="B852" t="str">
            <v>SETOP</v>
          </cell>
          <cell r="C852" t="str">
            <v>PISO EM GRANILITE/MARMORITE, ESP. 8MM, ACABAMENTO LAVADO TIPO FULGET, COR NATURAL, MODULAÇÃO DE 1X1M, INCLUSO JUNTA PLÁSTICA</v>
          </cell>
          <cell r="D852" t="str">
            <v>m2</v>
          </cell>
          <cell r="E852">
            <v>78.27</v>
          </cell>
        </row>
        <row r="853">
          <cell r="A853" t="str">
            <v>ED-50615</v>
          </cell>
          <cell r="B853" t="str">
            <v>SETOP</v>
          </cell>
          <cell r="C853" t="str">
            <v>PISO EM GRANILITE/MARMORITE, ESP. 8MM, ACABAMENTO LAVADO TIPO FULGET, COR VERMELHA, MODULAÇÃO DE 1X1M, INCLUSO JUNTA PLÁSTICA</v>
          </cell>
          <cell r="D853" t="str">
            <v>m2</v>
          </cell>
          <cell r="E853">
            <v>78.27</v>
          </cell>
        </row>
        <row r="854">
          <cell r="A854" t="str">
            <v>ED-50614</v>
          </cell>
          <cell r="B854" t="str">
            <v>SETOP</v>
          </cell>
          <cell r="C854" t="str">
            <v>PISO EM GRANILITE/MARMORITE, ESP. 8MM, ACABAMENTO POLIDO, COR BRANCA, MODULAÇÃO DE 1X1M, INCLUSIVE JUNTA ALUMÍNIO, RESINA E POLIMENTO MECANIZADO</v>
          </cell>
          <cell r="D854" t="str">
            <v>m2</v>
          </cell>
          <cell r="E854">
            <v>114.91</v>
          </cell>
        </row>
        <row r="855">
          <cell r="A855" t="str">
            <v>ED-50613</v>
          </cell>
          <cell r="B855" t="str">
            <v>SETOP</v>
          </cell>
          <cell r="C855" t="str">
            <v>PISO EM GRANILITE/MARMORITE, ESP. 8MM, ACABAMENTO POLIDO, COR BRANCA, MODULAÇÃO DE 1X1M, INCLUSIVE JUNTA PLÁSTICA, RESINA E POLIMENTO MECANIZADO</v>
          </cell>
          <cell r="D855" t="str">
            <v>m2</v>
          </cell>
          <cell r="E855">
            <v>113.15</v>
          </cell>
        </row>
        <row r="856">
          <cell r="A856" t="str">
            <v>ED-50612</v>
          </cell>
          <cell r="B856" t="str">
            <v>SETOP</v>
          </cell>
          <cell r="C856" t="str">
            <v>PISO EM GRANILITE/MARMORITE, ESP. 8MM, ACABAMENTO POLIDO, COR CINZA, MODULAÇÃO DE 1X1M, INCLUSIVE JUNTA ALUMÍNIO, RESINA E POLIMENTO MECANIZADO</v>
          </cell>
          <cell r="D856" t="str">
            <v>m2</v>
          </cell>
          <cell r="E856">
            <v>95.47</v>
          </cell>
        </row>
        <row r="857">
          <cell r="A857" t="str">
            <v>ED-50611</v>
          </cell>
          <cell r="B857" t="str">
            <v>SETOP</v>
          </cell>
          <cell r="C857" t="str">
            <v>PISO EM GRANILITE/MARMORITE, ESP. 8MM, ACABAMENTO POLIDO, COR CINZA, MODULAÇÃO DE 1X1M, INCLUSIVE JUNTA PLÁSTICA, RESINA E POLIMENTO MECANIZADO</v>
          </cell>
          <cell r="D857" t="str">
            <v>m2</v>
          </cell>
          <cell r="E857">
            <v>93.71</v>
          </cell>
        </row>
        <row r="858">
          <cell r="A858">
            <v>8820</v>
          </cell>
          <cell r="B858" t="str">
            <v>SETOP</v>
          </cell>
          <cell r="C858" t="str">
            <v>PISO EM CONCRETO</v>
          </cell>
        </row>
        <row r="859">
          <cell r="A859" t="str">
            <v>ED-50573</v>
          </cell>
          <cell r="B859" t="str">
            <v>SETOP</v>
          </cell>
          <cell r="C859" t="str">
            <v>PISO EM CONCRETO FCK = 20 MPA COM 25 KG DE DRAMIX/M3</v>
          </cell>
          <cell r="D859" t="str">
            <v>m3</v>
          </cell>
          <cell r="E859">
            <v>2506.4499999999998</v>
          </cell>
        </row>
        <row r="860">
          <cell r="A860" t="str">
            <v>ED-9317</v>
          </cell>
          <cell r="B860" t="str">
            <v>SETOP</v>
          </cell>
          <cell r="C860" t="str">
            <v>PISO EM CONCRETO, PREPARADO EM OBRA COM BETONEIRA, FCK 10MPA, SEM ARMAÇÃO, ACABAMENTO RÚSTICO, ESP. 5CM, INCLUSIVE FORNECIMENTO, LANÇAMENTO, ADENSAMENTO, SARRAFEAMENTO, EXCLUSIVE JUNTA DE DILATAÇÃO</v>
          </cell>
          <cell r="D860" t="str">
            <v>m2</v>
          </cell>
          <cell r="E860">
            <v>44</v>
          </cell>
        </row>
        <row r="861">
          <cell r="A861" t="str">
            <v>ED-50571</v>
          </cell>
          <cell r="B861" t="str">
            <v>SETOP</v>
          </cell>
          <cell r="C861" t="str">
            <v>PISO EM CONCRETO, PREPARADO EM OBRA COM BETONEIRA, FCK 13,5MPA, SEM ARMAÇÃO, ACABAMENTO RÚSTICO, ESP. 8CM, INCLUSIVE FORNECIMENTO, LANÇAMENTO, ADENSAMENTO, SARRAFEAMENTO, EXCLUSIVE JUNTA DE DILATAÇÃO</v>
          </cell>
          <cell r="D861" t="str">
            <v>m2</v>
          </cell>
          <cell r="E861">
            <v>69.38</v>
          </cell>
        </row>
        <row r="862">
          <cell r="A862" t="str">
            <v>ED-9320</v>
          </cell>
          <cell r="B862" t="str">
            <v>SETOP</v>
          </cell>
          <cell r="C862" t="str">
            <v>PISO EM CONCRETO, USINADO CONVENCIONAL, FCK 15MPA, COM TELA SOLDADA NERVURADA TIPO Q-138, ACABAMENTO POLÍDO EM NÍVEL ZERO, ESP. 10CM, INCLUSIVE FORNECIMENTO, LANÇAMENTO, ADENSAMENTO, EXCLUSIVE JUNTA DE DILATAÇÃO</v>
          </cell>
          <cell r="D862" t="str">
            <v>m2</v>
          </cell>
          <cell r="E862">
            <v>120.18</v>
          </cell>
        </row>
        <row r="863">
          <cell r="A863" t="str">
            <v>ED-9321</v>
          </cell>
          <cell r="B863" t="str">
            <v>SETOP</v>
          </cell>
          <cell r="C863" t="str">
            <v>PISO EM CONCRETO, USINADO CONVENCIONAL, FCK 15MPA, COM TELA SOLDADA NERVURADA TIPO Q-138, ACABAMENTO POLÍDO EM NÍVEL ZERO, ESP. 12CM, INCLUSIVE FORNECIMENTO, LANÇAMENTO, ADENSAMENTO, EXCLUSIVE JUNTA DE DILATAÇÃO</v>
          </cell>
          <cell r="D863" t="str">
            <v>m2</v>
          </cell>
          <cell r="E863">
            <v>131.46</v>
          </cell>
        </row>
        <row r="864">
          <cell r="A864" t="str">
            <v>ED-9319</v>
          </cell>
          <cell r="B864" t="str">
            <v>SETOP</v>
          </cell>
          <cell r="C864" t="str">
            <v>PISO EM CONCRETO, USINADO CONVENCIONAL, FCK 15MPA, COM TELA SOLDADA NERVURADA TIPO Q-61, ACABAMENTO POLIDO EM NÍVEL ZERO, ESP. 5CM, INCLUSIVE FORNECIMENTO, LANÇAMENTO, ADENSAMENTO, EXCLUSIVE JUNTA DE DILATAÇÃO</v>
          </cell>
          <cell r="D864" t="str">
            <v>m2</v>
          </cell>
          <cell r="E864">
            <v>85.98</v>
          </cell>
        </row>
        <row r="865">
          <cell r="A865" t="str">
            <v>ED-9318</v>
          </cell>
          <cell r="B865" t="str">
            <v>SETOP</v>
          </cell>
          <cell r="C865" t="str">
            <v>PISO EM CONCRETO, USINADO CONVENCIONAL, FCK 15MPA, SEM ARMAÇÃO, ACABAMENTO RÚSTICO, ESP. 5CM, INCLUSIVE FORNECIMENTO, LANÇAMENTO, ADENSAMENTO, SARRAFEAMENTO, EXCLUSIVE JUNTA DE DILATAÇÃO</v>
          </cell>
          <cell r="D865" t="str">
            <v>m2</v>
          </cell>
          <cell r="E865">
            <v>55.59</v>
          </cell>
        </row>
        <row r="866">
          <cell r="A866" t="str">
            <v>ED-50572</v>
          </cell>
          <cell r="B866" t="str">
            <v>SETOP</v>
          </cell>
          <cell r="C866" t="str">
            <v>PISO EM CONCRETO, USINADO CONVENCIONAL, FCK 30MPA, COM AÇO CA-50 DIÂMETRO 6,3MM MALHA 10X10CM, ACABAMENTO RÚSTICO, ESP. 15CM, INCLUSIVE FORNECIMENTO, LANÇAMENTO, ADENSAMENTO, EXCLUSIVE JUNTA DE DILATAÇÃO</v>
          </cell>
          <cell r="D866" t="str">
            <v>m2</v>
          </cell>
          <cell r="E866">
            <v>188.03</v>
          </cell>
        </row>
        <row r="867">
          <cell r="A867">
            <v>8821</v>
          </cell>
          <cell r="B867" t="str">
            <v>SETOP</v>
          </cell>
          <cell r="C867" t="str">
            <v>LAJE DE TRANSIÇÃO</v>
          </cell>
        </row>
        <row r="868">
          <cell r="A868" t="str">
            <v>ED-50593</v>
          </cell>
          <cell r="B868" t="str">
            <v>SETOP</v>
          </cell>
          <cell r="C868" t="str">
            <v>LAJE DE TRANSIÇÃO E = 10 CM, FCK = 15 MPA USINADO (MECANIZADO), INCLUSIVE TELA 0,97 KG/M2 E ACABAMENTO NIVEL ZERO</v>
          </cell>
          <cell r="D868" t="str">
            <v>m2</v>
          </cell>
          <cell r="E868">
            <v>115.58</v>
          </cell>
        </row>
        <row r="869">
          <cell r="A869" t="str">
            <v>ED-50597</v>
          </cell>
          <cell r="B869" t="str">
            <v>SETOP</v>
          </cell>
          <cell r="C869" t="str">
            <v>LAJE DE TRANSIÇÃO E = 10 CM, FCK = 18 MPA USINADO (MECANIZADO), INCLUSIVE TELA 0,97 KG/M2 E ACABAMENTO NIVEL ZERO</v>
          </cell>
          <cell r="D869" t="str">
            <v>m2</v>
          </cell>
          <cell r="E869">
            <v>130.4</v>
          </cell>
        </row>
        <row r="870">
          <cell r="A870" t="str">
            <v>ED-50594</v>
          </cell>
          <cell r="B870" t="str">
            <v>SETOP</v>
          </cell>
          <cell r="C870" t="str">
            <v>LAJE DE TRANSIÇÃO E = 11 CM, FCK = 15 MPA USINADO (MECANIZADO), INCLUSIVE TELA 0,97 KG/M2 E ACABAMENTO NIVEL ZERO</v>
          </cell>
          <cell r="D870" t="str">
            <v>m2</v>
          </cell>
          <cell r="E870">
            <v>134.77000000000001</v>
          </cell>
        </row>
        <row r="871">
          <cell r="A871" t="str">
            <v>ED-50595</v>
          </cell>
          <cell r="B871" t="str">
            <v>SETOP</v>
          </cell>
          <cell r="C871" t="str">
            <v>LAJE DE TRANSIÇÃO E = 12 CM, FCK = 15 MPA USINADO (MECANIZADO), INCLUSIVE TELA 0,97 KG/M2 E ACABAMENTO NIVEL ZERO</v>
          </cell>
          <cell r="D871" t="str">
            <v>m2</v>
          </cell>
          <cell r="E871">
            <v>141.65</v>
          </cell>
        </row>
        <row r="872">
          <cell r="A872" t="str">
            <v>ED-50598</v>
          </cell>
          <cell r="B872" t="str">
            <v>SETOP</v>
          </cell>
          <cell r="C872" t="str">
            <v>LAJE DE TRANSIÇÃO E = 12 CM, FCK = 18 MPA USINADO (MECANIZADO), INCLUSIVE TELA 0,97 KG/M2 E ACABAMENTO NIVEL ZERO</v>
          </cell>
          <cell r="D872" t="str">
            <v>m2</v>
          </cell>
          <cell r="E872">
            <v>144.65</v>
          </cell>
        </row>
        <row r="873">
          <cell r="A873" t="str">
            <v>ED-50588</v>
          </cell>
          <cell r="B873" t="str">
            <v>SETOP</v>
          </cell>
          <cell r="C873" t="str">
            <v>LAJE DE TRANSIÇÃO E = 5 CM, SEM JUNTA, FCK = 10 MPA (MANUAL)</v>
          </cell>
          <cell r="D873" t="str">
            <v>m2</v>
          </cell>
          <cell r="E873">
            <v>44</v>
          </cell>
        </row>
        <row r="874">
          <cell r="A874" t="str">
            <v>ED-50589</v>
          </cell>
          <cell r="B874" t="str">
            <v>SETOP</v>
          </cell>
          <cell r="C874" t="str">
            <v>LAJE DE TRANSIÇÃO E = 6 CM, SEM JUNTA, FCK = 10 MPA (MANUAL)</v>
          </cell>
          <cell r="D874" t="str">
            <v>m2</v>
          </cell>
          <cell r="E874">
            <v>49.07</v>
          </cell>
        </row>
        <row r="875">
          <cell r="A875" t="str">
            <v>ED-50591</v>
          </cell>
          <cell r="B875" t="str">
            <v>SETOP</v>
          </cell>
          <cell r="C875" t="str">
            <v>LAJE DE TRANSIÇÃO E = 8 CM, FCK = 15 MPA USINADO (MECANIZADO), INCLUSIVE TELA 0,97 KG/M2 E ACABAMENTO NIVEL ZERO</v>
          </cell>
          <cell r="D875" t="str">
            <v>m2</v>
          </cell>
          <cell r="E875">
            <v>114.15</v>
          </cell>
        </row>
        <row r="876">
          <cell r="A876" t="str">
            <v>ED-50596</v>
          </cell>
          <cell r="B876" t="str">
            <v>SETOP</v>
          </cell>
          <cell r="C876" t="str">
            <v>LAJE DE TRANSIÇÃO E = 8 CM, FCK = 18 MPA USINADO (MECANIZADO), INCLUSIVE TELA 0,97 KG/M2 E ACABAMENTO NIVEL ZERO</v>
          </cell>
          <cell r="D876" t="str">
            <v>m2</v>
          </cell>
          <cell r="E876">
            <v>116.14</v>
          </cell>
        </row>
        <row r="877">
          <cell r="A877" t="str">
            <v>ED-50599</v>
          </cell>
          <cell r="B877" t="str">
            <v>SETOP</v>
          </cell>
          <cell r="C877" t="str">
            <v>LAJE DE TRANSIÇÃO E = 8 CM, FCK = 20 MPA USINADO (MECANIZADO), INCLUSIVE TELA 0,97 KG/M2 E ACABAMENTO NIVEL ZERO</v>
          </cell>
          <cell r="D877" t="str">
            <v>m2</v>
          </cell>
          <cell r="E877">
            <v>116.5</v>
          </cell>
        </row>
        <row r="878">
          <cell r="A878" t="str">
            <v>ED-50590</v>
          </cell>
          <cell r="B878" t="str">
            <v>SETOP</v>
          </cell>
          <cell r="C878" t="str">
            <v>LAJE DE TRANSIÇÃO E = 8 CM, SEM JUNTA, FCK = 10 MPA (MANUAL)</v>
          </cell>
          <cell r="D878" t="str">
            <v>m2</v>
          </cell>
          <cell r="E878">
            <v>62.44</v>
          </cell>
        </row>
        <row r="879">
          <cell r="A879" t="str">
            <v>ED-50592</v>
          </cell>
          <cell r="B879" t="str">
            <v>SETOP</v>
          </cell>
          <cell r="C879" t="str">
            <v>LAJE DE TRANSIÇÃO E = 9 CM, FCK = 15 MPA USINADO (MECANIZADO), INCLUSIVE TELA 0,97 KG/M2 E ACABAMENTO NIVEL ZERO</v>
          </cell>
          <cell r="D879" t="str">
            <v>m2</v>
          </cell>
          <cell r="E879">
            <v>121.03</v>
          </cell>
        </row>
        <row r="880">
          <cell r="A880">
            <v>8822</v>
          </cell>
          <cell r="B880" t="str">
            <v>SETOP</v>
          </cell>
          <cell r="C880" t="str">
            <v>PISO EM TIJOLO MACIÇO</v>
          </cell>
        </row>
        <row r="881">
          <cell r="A881" t="str">
            <v>ED-50631</v>
          </cell>
          <cell r="B881" t="str">
            <v>SETOP</v>
          </cell>
          <cell r="C881" t="str">
            <v>PISO COM TIJOLO CERÂMICO MACIÇO PRENSADO, ASSENTAMENTO COM ARGAMASSA SECA, TRAÇO 1:4 (CIMENTO E AREIA), INCLUSIVE REJUNTAMENTO COM ARGAMASSA SECA DE TRAÇO 1:4 (CIMENTO E AREIA), FORNECIMENTO E INSTALAÇÃO</v>
          </cell>
          <cell r="D881" t="str">
            <v>m2</v>
          </cell>
          <cell r="E881">
            <v>77.8</v>
          </cell>
        </row>
        <row r="882">
          <cell r="A882">
            <v>8823</v>
          </cell>
          <cell r="B882" t="str">
            <v>SETOP</v>
          </cell>
          <cell r="C882" t="str">
            <v>PISO INDUSTRIAIS</v>
          </cell>
        </row>
        <row r="883">
          <cell r="A883" t="str">
            <v>ED-50578</v>
          </cell>
          <cell r="B883" t="str">
            <v>SETOP</v>
          </cell>
          <cell r="C883" t="str">
            <v>PISO INDUSTRIAL COM ARGAMASSA DE ALTA RESISTÊNCIA, COR BRANCA, ESP. 8MM, ACABAMENTO POLIDO, MODULAÇÃO  DE 1X1M, INCLUSIVE JUNTA PLÁSTICA E POLIMENTO MECANIZADO, EXCLUSIVE RESINA</v>
          </cell>
          <cell r="D883" t="str">
            <v>m2</v>
          </cell>
          <cell r="E883">
            <v>94.19</v>
          </cell>
        </row>
        <row r="884">
          <cell r="A884" t="str">
            <v>ED-50577</v>
          </cell>
          <cell r="B884" t="str">
            <v>SETOP</v>
          </cell>
          <cell r="C884" t="str">
            <v>PISO INDUSTRIAL COM ARGAMASSA DE ALTA RESISTÊNCIA, COR CINZA, ESP. 8MM, ACABAMENTO POLIDO, MODULAÇÃO  DE 1X1M, INCLUSIVE JUNTA PLÁSTICA E POLIMENTO MECANIZADO, EXCLUSIVE RESINA</v>
          </cell>
          <cell r="D884" t="str">
            <v>m2</v>
          </cell>
          <cell r="E884">
            <v>81.790000000000006</v>
          </cell>
        </row>
        <row r="885">
          <cell r="A885">
            <v>8824</v>
          </cell>
          <cell r="B885" t="str">
            <v>SETOP</v>
          </cell>
          <cell r="C885" t="str">
            <v>PISO PODOTÁTIL (TÁTIL)</v>
          </cell>
        </row>
        <row r="886">
          <cell r="A886" t="str">
            <v>ED-50629</v>
          </cell>
          <cell r="B886" t="str">
            <v>SETOP</v>
          </cell>
          <cell r="C886" t="str">
            <v>PISO PODOTÁTIL DE BORRACHA, ALERTA, ESP. 12MM, COLORIDA, ASSENTAMENTO COM ARGAMASSA, TRAÇO 1:4 (CIMENTO E AREIA), INCLUSIVE FORNECIMENTO E INSTALAÇÃO</v>
          </cell>
          <cell r="D886" t="str">
            <v>m2</v>
          </cell>
          <cell r="E886">
            <v>253.64</v>
          </cell>
        </row>
        <row r="887">
          <cell r="A887" t="str">
            <v>ED-50630</v>
          </cell>
          <cell r="B887" t="str">
            <v>SETOP</v>
          </cell>
          <cell r="C887" t="str">
            <v>PISO PODOTÁTIL DE BORRACHA, ALERTA, ESP. 12MM, COR PRETA, ASSENTAMENTO COM ARGAMASSA, TRAÇO 1:4 (CIMENTO E AREIA), INCLUSIVE FORNECIMENTO E INSTALAÇÃO</v>
          </cell>
          <cell r="D887" t="str">
            <v>m2</v>
          </cell>
          <cell r="E887">
            <v>221.06</v>
          </cell>
        </row>
        <row r="888">
          <cell r="A888" t="str">
            <v>ED-50627</v>
          </cell>
          <cell r="B888" t="str">
            <v>SETOP</v>
          </cell>
          <cell r="C888" t="str">
            <v>PISO PODOTÁTIL DE BORRACHA, ALERTA, ESP. 5MM, COLORIDA, ASSENTAMENTO COM COLA DE CONTATO, INCLUSIVE FORNECIMENTO E INSTALAÇÃO</v>
          </cell>
          <cell r="D888" t="str">
            <v>m2</v>
          </cell>
          <cell r="E888">
            <v>227.58</v>
          </cell>
        </row>
        <row r="889">
          <cell r="A889" t="str">
            <v>ED-50628</v>
          </cell>
          <cell r="B889" t="str">
            <v>SETOP</v>
          </cell>
          <cell r="C889" t="str">
            <v>PISO PODOTÁTIL DE BORRACHA, ALERTA, ESP. 5MM, COR PRETA, ASSENTAMENTO COM COLA DE CONTATO, INCLUSIVE FORNECIMENTO E INSTALAÇÃO</v>
          </cell>
          <cell r="D889" t="str">
            <v>m2</v>
          </cell>
          <cell r="E889">
            <v>221.76</v>
          </cell>
        </row>
        <row r="890">
          <cell r="A890" t="str">
            <v>ED-50626</v>
          </cell>
          <cell r="B890" t="str">
            <v>SETOP</v>
          </cell>
          <cell r="C890" t="str">
            <v>PISO PODOTÁTIL DE BORRACHA, DIRECIONAL, ESP. 12MM, COLORIDA, ASSENTAMENTO COM ARGAMASSA, TRAÇO 1:4 (CIMENTO E AREIA), INCLUSIVE FORNECIMENTO E INSTALAÇÃO</v>
          </cell>
          <cell r="D890" t="str">
            <v>m2</v>
          </cell>
          <cell r="E890">
            <v>253.69</v>
          </cell>
        </row>
        <row r="891">
          <cell r="A891" t="str">
            <v>ED-50625</v>
          </cell>
          <cell r="B891" t="str">
            <v>SETOP</v>
          </cell>
          <cell r="C891" t="str">
            <v>PISO PODOTÁTIL DE BORRACHA, DIRECIONAL, ESP. 12MM, COR PRETA, ASSENTAMENTO COM ARGAMASSA, TRAÇO 1:4 (CIMENTO E AREIA), INCLUSIVE FORNECIMENTO E INSTALAÇÃO</v>
          </cell>
          <cell r="D891" t="str">
            <v>m2</v>
          </cell>
          <cell r="E891">
            <v>223.84</v>
          </cell>
        </row>
        <row r="892">
          <cell r="A892" t="str">
            <v>ED-50624</v>
          </cell>
          <cell r="B892" t="str">
            <v>SETOP</v>
          </cell>
          <cell r="C892" t="str">
            <v>PISO PODOTÁTIL DE BORRACHA, DIRECIONAL, ESP. 5MM, COLORIDA, ASSENTAMENTO COM COLA DE CONTATO, INCLUSIVE FORNECIMENTO E INSTALAÇÃO</v>
          </cell>
          <cell r="D892" t="str">
            <v>m2</v>
          </cell>
          <cell r="E892">
            <v>226.27</v>
          </cell>
        </row>
        <row r="893">
          <cell r="A893" t="str">
            <v>ED-50623</v>
          </cell>
          <cell r="B893" t="str">
            <v>SETOP</v>
          </cell>
          <cell r="C893" t="str">
            <v>PISO PODOTÁTIL DE BORRACHA, DIRECIONAL, ESP. 5MM, COR PRETA, ASSENTAMENTO COM COLA DE CONTATO, INCLUSIVE FORNECIMENTO E INSTALAÇÃO</v>
          </cell>
          <cell r="D893" t="str">
            <v>m2</v>
          </cell>
          <cell r="E893">
            <v>222.38</v>
          </cell>
        </row>
        <row r="894">
          <cell r="A894" t="str">
            <v>ED-15226</v>
          </cell>
          <cell r="B894" t="str">
            <v>SETOP</v>
          </cell>
          <cell r="C894" t="str">
            <v>PISO PODOTÁTIL DE CONCRETO, ALERTA, APLICADO EM PISO (20X20CM) COM JUNTA SECA, COR VERMELHO/AMARELO, ASSENTAMENTO COM ARGAMASSA INDUSTRIALIZADA, INCLUSIVE FORNECIMENTO E INSTALAÇÃO</v>
          </cell>
          <cell r="D894" t="str">
            <v>m2</v>
          </cell>
          <cell r="E894">
            <v>87.68</v>
          </cell>
        </row>
        <row r="895">
          <cell r="A895" t="str">
            <v>ED-50586</v>
          </cell>
          <cell r="B895" t="str">
            <v>SETOP</v>
          </cell>
          <cell r="C895" t="str">
            <v>PISO PODOTÁTIL DE CONCRETO, ALERTA, APLICADO EM PISO (40X40CM) COM JUNTA SECA, COR VERMELHO/AMARELO, ASSENTAMENTO COM ARGAMASSA INDUSTRIALIZADA, INCLUSIVE FORNECIMENTO E INSTALAÇÃO</v>
          </cell>
          <cell r="D895" t="str">
            <v>m2</v>
          </cell>
          <cell r="E895">
            <v>112.87</v>
          </cell>
        </row>
        <row r="896">
          <cell r="A896" t="str">
            <v>ED-15227</v>
          </cell>
          <cell r="B896" t="str">
            <v>SETOP</v>
          </cell>
          <cell r="C896" t="str">
            <v>PISO PODOTÁTIL DE CONCRETO, DIRECIONAL, APLICADO EM PISO (20X20CM) COM JUNTA SECA, COR VERMELHO/AMARELO, ASSENTAMENTO COM ARGAMASSA INDUSTRIALIZADA, INCLUSIVE FORNECIMENTO E INSTALAÇÃO</v>
          </cell>
          <cell r="D896" t="str">
            <v>m2</v>
          </cell>
          <cell r="E896">
            <v>87.42</v>
          </cell>
        </row>
        <row r="897">
          <cell r="A897" t="str">
            <v>ED-50587</v>
          </cell>
          <cell r="B897" t="str">
            <v>SETOP</v>
          </cell>
          <cell r="C897" t="str">
            <v>PISO PODOTÁTIL DE CONCRETO, DIRECIONAL, APLICADO EM PISO (40X40CM) COM JUNTA SECA, COR VERMELHO/AMARELO, ASSENTAMENTO COM ARGAMASSA INDUSTRIALIZADA, INCLUSIVE FORNECIMENTO E INSTALAÇÃO</v>
          </cell>
          <cell r="D897" t="str">
            <v>m2</v>
          </cell>
          <cell r="E897">
            <v>112.47</v>
          </cell>
        </row>
        <row r="898">
          <cell r="A898">
            <v>8825</v>
          </cell>
          <cell r="B898" t="str">
            <v>SETOP</v>
          </cell>
          <cell r="C898" t="str">
            <v>PISO DE BORRACHA</v>
          </cell>
        </row>
        <row r="899">
          <cell r="A899" t="str">
            <v>ED-50538</v>
          </cell>
          <cell r="B899" t="str">
            <v>SETOP</v>
          </cell>
          <cell r="C899" t="str">
            <v>PLACA DE BORRACHA 500 X 500 X 3,5 MM PASTILHADO PARA COLA PRETO</v>
          </cell>
          <cell r="D899" t="str">
            <v>m2</v>
          </cell>
          <cell r="E899">
            <v>53.89</v>
          </cell>
        </row>
        <row r="900">
          <cell r="A900">
            <v>8826</v>
          </cell>
          <cell r="B900" t="str">
            <v>SETOP</v>
          </cell>
          <cell r="C900" t="str">
            <v>JUNTA DE DILATAÇÃO</v>
          </cell>
        </row>
        <row r="901">
          <cell r="A901" t="str">
            <v>ED-50579</v>
          </cell>
          <cell r="B901" t="str">
            <v>SETOP</v>
          </cell>
          <cell r="C901" t="str">
            <v>APLICAÇÃO DE SELANTE, MASTIQUE ELÁSTICO, EM JUNTA DE DILAÇÃO, DIMENSÃO 20X10 MM, FATOR DE FORMA 1:2, EXCLUSIVE DELIMITADOR DE PROFUNDIDADE</v>
          </cell>
          <cell r="D901" t="str">
            <v>m</v>
          </cell>
          <cell r="E901">
            <v>28.02</v>
          </cell>
        </row>
        <row r="902">
          <cell r="A902">
            <v>8827</v>
          </cell>
          <cell r="B902" t="str">
            <v>SETOP</v>
          </cell>
          <cell r="C902" t="str">
            <v>DEGRAU E PATAMAR</v>
          </cell>
        </row>
        <row r="903">
          <cell r="A903" t="str">
            <v>ED-50574</v>
          </cell>
          <cell r="B903" t="str">
            <v>SETOP</v>
          </cell>
          <cell r="C903" t="str">
            <v>APLICAÇÃO DE FAIXA/FITA ADESIVA ANTIDERRAPANTE, LARGURA 50MM, EM DEGRAUS DE ESCADA, INCLUSIVE FORNECIMENTO</v>
          </cell>
          <cell r="D903" t="str">
            <v>m</v>
          </cell>
          <cell r="E903">
            <v>17.920000000000002</v>
          </cell>
        </row>
        <row r="904">
          <cell r="A904" t="str">
            <v>ED-50537</v>
          </cell>
          <cell r="B904" t="str">
            <v>SETOP</v>
          </cell>
          <cell r="C904" t="str">
            <v>DEGRAU DE PEDRA ARDÓSIA E = 20 MM, L = 30 CM, ASSENTADO COM ARGAMASSA DE CIMENTO E AREIA SEM PENEIRAR TRAÇO 1:4, INCLUSO ESPELHO E = 15 MM, H = 20 CM</v>
          </cell>
          <cell r="D904" t="str">
            <v>m</v>
          </cell>
          <cell r="E904">
            <v>138.47999999999999</v>
          </cell>
        </row>
        <row r="905">
          <cell r="A905" t="str">
            <v>ED-50575</v>
          </cell>
          <cell r="B905" t="str">
            <v>SETOP</v>
          </cell>
          <cell r="C905" t="str">
            <v>FAIXA/FRISO ANTIDERRAPANTE EM PEDRA, LARGURA 50MM, EM DEGRAU DE ESCADA, EXECUÇÃO MECÂNICA</v>
          </cell>
          <cell r="D905" t="str">
            <v>m</v>
          </cell>
          <cell r="E905">
            <v>8.74</v>
          </cell>
        </row>
        <row r="906">
          <cell r="A906">
            <v>8828</v>
          </cell>
          <cell r="B906" t="str">
            <v>SETOP</v>
          </cell>
          <cell r="C906" t="str">
            <v>SÓCULO</v>
          </cell>
        </row>
        <row r="907">
          <cell r="A907" t="str">
            <v>ED-50621</v>
          </cell>
          <cell r="B907" t="str">
            <v>SETOP</v>
          </cell>
          <cell r="C907" t="str">
            <v>SÓCULO COM ENCHIMENTO EM TIJOLOS MACIÇOS, ALTURA  DE 10CM À 12CM, INCLUSIVE ACABAMENTO FINAL EM ARGAMASSA, ESP. 20MM, APLICAÇÃO MANUAL</v>
          </cell>
          <cell r="D907" t="str">
            <v>m2</v>
          </cell>
          <cell r="E907">
            <v>88.53</v>
          </cell>
        </row>
        <row r="908">
          <cell r="A908">
            <v>8674</v>
          </cell>
          <cell r="B908" t="str">
            <v>SETOP</v>
          </cell>
          <cell r="C908" t="str">
            <v>RODAPÉ, SOLEIRA E PEITORIL</v>
          </cell>
        </row>
        <row r="909">
          <cell r="A909">
            <v>8829</v>
          </cell>
          <cell r="B909" t="str">
            <v>SETOP</v>
          </cell>
          <cell r="C909" t="str">
            <v>RODAPÉ DE ARDÓSIA</v>
          </cell>
        </row>
        <row r="910">
          <cell r="A910" t="str">
            <v>ED-50766</v>
          </cell>
          <cell r="B910" t="str">
            <v>SETOP</v>
          </cell>
          <cell r="C910" t="str">
            <v>RODAPÉ COM REVESTIMENTO EM PEDRA ARDÓSIA, ESP. 7MM, ALTURA 5CM, ASSENTAMENTO COM ARGAMASSA INDUSTRIALIZADA, INCLUSIVE REJUNTAMENTO</v>
          </cell>
          <cell r="D910" t="str">
            <v>m</v>
          </cell>
          <cell r="E910">
            <v>11.05</v>
          </cell>
        </row>
        <row r="911">
          <cell r="A911" t="str">
            <v>ED-50767</v>
          </cell>
          <cell r="B911" t="str">
            <v>SETOP</v>
          </cell>
          <cell r="C911" t="str">
            <v>RODAPÉ COM REVESTIMENTO EM PEDRA ARDÓSIA, ESP. 7MM, ALTURA 7CM, ASSENTAMENTO COM ARGAMASSA INDUSTRIALIZADA, INCLUSIVE REJUNTAMENTO</v>
          </cell>
          <cell r="D911" t="str">
            <v>m</v>
          </cell>
          <cell r="E911">
            <v>11.34</v>
          </cell>
        </row>
        <row r="912">
          <cell r="A912">
            <v>8830</v>
          </cell>
          <cell r="B912" t="str">
            <v>SETOP</v>
          </cell>
          <cell r="C912" t="str">
            <v>RODAPÉ CERÂMICO</v>
          </cell>
        </row>
        <row r="913">
          <cell r="A913" t="str">
            <v>ED-50771</v>
          </cell>
          <cell r="B913" t="str">
            <v>SETOP</v>
          </cell>
          <cell r="C913" t="str">
            <v>RODAPÉ COM REVESTIMENTO EM CERÂMICA ESMALTADA COMERCIAL, ALTURA 10CM, PEI IV, ASSENTAMENTO COM ARGAMASSA INDUSTRIALIZADA, INCLUSIVE REJUNTAMENTO</v>
          </cell>
          <cell r="D913" t="str">
            <v>m</v>
          </cell>
          <cell r="E913">
            <v>10.92</v>
          </cell>
        </row>
        <row r="914">
          <cell r="A914">
            <v>8831</v>
          </cell>
          <cell r="B914" t="str">
            <v>SETOP</v>
          </cell>
          <cell r="C914" t="str">
            <v>RODAPÉ DE GRANITINA E MARMORITE</v>
          </cell>
        </row>
        <row r="915">
          <cell r="A915" t="str">
            <v>ED-50786</v>
          </cell>
          <cell r="B915" t="str">
            <v>SETOP</v>
          </cell>
          <cell r="C915" t="str">
            <v>RODAPÉ EM GRANILITE/MARMORITE, ACABAMENTO POLIDO, COR BRANCA, ALTURA 10CM, INCLUSIVE POLIMENTO</v>
          </cell>
          <cell r="D915" t="str">
            <v>m</v>
          </cell>
          <cell r="E915">
            <v>44.34</v>
          </cell>
        </row>
        <row r="916">
          <cell r="A916" t="str">
            <v>ED-50784</v>
          </cell>
          <cell r="B916" t="str">
            <v>SETOP</v>
          </cell>
          <cell r="C916" t="str">
            <v>RODAPÉ EM GRANILITE/MARMORITE, ACABAMENTO POLIDO, COR BRANCA, ALTURA 5CM, INCLUSIVE POLIMENTO</v>
          </cell>
          <cell r="D916" t="str">
            <v>m</v>
          </cell>
          <cell r="E916">
            <v>32.58</v>
          </cell>
        </row>
        <row r="917">
          <cell r="A917" t="str">
            <v>ED-50785</v>
          </cell>
          <cell r="B917" t="str">
            <v>SETOP</v>
          </cell>
          <cell r="C917" t="str">
            <v>RODAPÉ EM GRANILITE/MARMORITE, ACABAMENTO POLIDO, COR BRANCA, ALTURA 7CM, INCLUSIVE POLIMENTO</v>
          </cell>
          <cell r="D917" t="str">
            <v>m</v>
          </cell>
          <cell r="E917">
            <v>37.270000000000003</v>
          </cell>
        </row>
        <row r="918">
          <cell r="A918" t="str">
            <v>ED-50783</v>
          </cell>
          <cell r="B918" t="str">
            <v>SETOP</v>
          </cell>
          <cell r="C918" t="str">
            <v>RODAPÉ EM GRANILITE/MARMORITE, ACABAMENTO POLIDO, COR CINZA, ALTURA 10CM, INCLUSIVE POLIMENTO</v>
          </cell>
          <cell r="D918" t="str">
            <v>m</v>
          </cell>
          <cell r="E918">
            <v>34.130000000000003</v>
          </cell>
        </row>
        <row r="919">
          <cell r="A919" t="str">
            <v>ED-50781</v>
          </cell>
          <cell r="B919" t="str">
            <v>SETOP</v>
          </cell>
          <cell r="C919" t="str">
            <v>RODAPÉ EM GRANILITE/MARMORITE, ACABAMENTO POLIDO, COR CINZA, ALTURA 5CM, INCLUSIVE POLIMENTO</v>
          </cell>
          <cell r="D919" t="str">
            <v>m</v>
          </cell>
          <cell r="E919">
            <v>27.47</v>
          </cell>
        </row>
        <row r="920">
          <cell r="A920" t="str">
            <v>ED-50782</v>
          </cell>
          <cell r="B920" t="str">
            <v>SETOP</v>
          </cell>
          <cell r="C920" t="str">
            <v>RODAPÉ EM GRANILITE/MARMORITE, ACABAMENTO POLIDO, COR CINZA, ALTURA 7CM, INCLUSIVE POLIMENTO</v>
          </cell>
          <cell r="D920" t="str">
            <v>m</v>
          </cell>
          <cell r="E920">
            <v>30.12</v>
          </cell>
        </row>
        <row r="921">
          <cell r="A921">
            <v>8832</v>
          </cell>
          <cell r="B921" t="str">
            <v>SETOP</v>
          </cell>
          <cell r="C921" t="str">
            <v>RODAPÉS DE GRANITO</v>
          </cell>
        </row>
        <row r="922">
          <cell r="A922" t="str">
            <v>ED-50774</v>
          </cell>
          <cell r="B922" t="str">
            <v>SETOP</v>
          </cell>
          <cell r="C922" t="str">
            <v>RODAPÉ COM REVESTIMENTO EM GRANITO, CINZA ANDORINHA, ESP. 2CM, ALTURA 10CM, ASSENTAMENTO COM ARGAMASSA INDUSTRIALIZADA, INCLUSIVE REJUNTAMENTO</v>
          </cell>
          <cell r="D922" t="str">
            <v>m</v>
          </cell>
          <cell r="E922">
            <v>56.47</v>
          </cell>
        </row>
        <row r="923">
          <cell r="A923" t="str">
            <v>ED-50773</v>
          </cell>
          <cell r="B923" t="str">
            <v>SETOP</v>
          </cell>
          <cell r="C923" t="str">
            <v>RODAPÉ COM REVESTIMENTO EM GRANITO, CINZA ANDORINHA, ESP. 2CM, ALTURA 5CM, ASSENTAMENTO COM ARGAMASSA INDUSTRIALIZADA, INCLUSIVE REJUNTAMENTO</v>
          </cell>
          <cell r="D923" t="str">
            <v>m</v>
          </cell>
          <cell r="E923">
            <v>32.9</v>
          </cell>
        </row>
        <row r="924">
          <cell r="A924" t="str">
            <v>ED-50772</v>
          </cell>
          <cell r="B924" t="str">
            <v>SETOP</v>
          </cell>
          <cell r="C924" t="str">
            <v>RODAPÉ COM REVESTIMENTO EM GRANITO, CINZA ANDORINHA, ESP. 2CM, ALTURA 7CM, ASSENTAMENTO COM ARGAMASSA INDUSTRIALIZADA, INCLUSIVE REJUNTAMENTO</v>
          </cell>
          <cell r="D924" t="str">
            <v>m</v>
          </cell>
          <cell r="E924">
            <v>40.26</v>
          </cell>
        </row>
        <row r="925">
          <cell r="A925">
            <v>8833</v>
          </cell>
          <cell r="B925" t="str">
            <v>SETOP</v>
          </cell>
          <cell r="C925" t="str">
            <v>RODAPÉS DE MÁRMORE</v>
          </cell>
        </row>
        <row r="926">
          <cell r="A926" t="str">
            <v>ED-50780</v>
          </cell>
          <cell r="B926" t="str">
            <v>SETOP</v>
          </cell>
          <cell r="C926" t="str">
            <v>RODAPÉ COM REVESTIMENTO EM MÁRMORE BRANCO, ESP. 2CM, ALTURA 10CM, ASSENTAMENTO COM ARGAMASSA INDUSTRIALIZADA, INCLUSIVE REJUNTAMENTO</v>
          </cell>
          <cell r="D926" t="str">
            <v>m</v>
          </cell>
          <cell r="E926">
            <v>55.84</v>
          </cell>
        </row>
        <row r="927">
          <cell r="A927" t="str">
            <v>ED-50778</v>
          </cell>
          <cell r="B927" t="str">
            <v>SETOP</v>
          </cell>
          <cell r="C927" t="str">
            <v>RODAPÉ COM REVESTIMENTO EM MÁRMORE BRANCO, ESP. 2CM, ALTURA 5CM, ASSENTAMENTO COM ARGAMASSA INDUSTRIALIZADA, INCLUSIVE REJUNTAMENTO</v>
          </cell>
          <cell r="D927" t="str">
            <v>m</v>
          </cell>
          <cell r="E927">
            <v>34.880000000000003</v>
          </cell>
        </row>
        <row r="928">
          <cell r="A928" t="str">
            <v>ED-50779</v>
          </cell>
          <cell r="B928" t="str">
            <v>SETOP</v>
          </cell>
          <cell r="C928" t="str">
            <v>RODAPÉ COM REVESTIMENTO EM MÁRMORE BRANCO, ESP. 2CM, ALTURA 7CM, ASSENTAMENTO COM ARGAMASSA INDUSTRIALIZADA, INCLUSIVE REJUNTAMENTO</v>
          </cell>
          <cell r="D928" t="str">
            <v>m</v>
          </cell>
          <cell r="E928">
            <v>40.76</v>
          </cell>
        </row>
        <row r="929">
          <cell r="A929">
            <v>8834</v>
          </cell>
          <cell r="B929" t="str">
            <v>SETOP</v>
          </cell>
          <cell r="C929" t="str">
            <v>RODAPÉ DE MADEIRA</v>
          </cell>
        </row>
        <row r="930">
          <cell r="A930" t="str">
            <v>ED-50777</v>
          </cell>
          <cell r="B930" t="str">
            <v>SETOP</v>
          </cell>
          <cell r="C930" t="str">
            <v>RODAPÉ EM MADEIRA SUCUPIRA/IPÊ/CUMARÚ OU EQUIVALENTE DA REGIÃO, ESP. 2CM, ALTURA 7CM</v>
          </cell>
          <cell r="D930" t="str">
            <v>m</v>
          </cell>
          <cell r="E930">
            <v>16.54</v>
          </cell>
        </row>
        <row r="931">
          <cell r="A931">
            <v>8835</v>
          </cell>
          <cell r="B931" t="str">
            <v>SETOP</v>
          </cell>
          <cell r="C931" t="str">
            <v>RODAPÉ CIMENTADO</v>
          </cell>
        </row>
        <row r="932">
          <cell r="A932" t="str">
            <v>ED-50770</v>
          </cell>
          <cell r="B932" t="str">
            <v>SETOP</v>
          </cell>
          <cell r="C932" t="str">
            <v>RODAPÉ COM ARGAMASSA, TRAÇO 1:3 (CIMENTO E AREIA), ESP. 2CM, ALTURA 10CM, DESEMPENADO/ALISADO COM COLHER</v>
          </cell>
          <cell r="D932" t="str">
            <v>m</v>
          </cell>
          <cell r="E932">
            <v>16.829999999999998</v>
          </cell>
        </row>
        <row r="933">
          <cell r="A933" t="str">
            <v>ED-50768</v>
          </cell>
          <cell r="B933" t="str">
            <v>SETOP</v>
          </cell>
          <cell r="C933" t="str">
            <v>RODAPÉ COM ARGAMASSA, TRAÇO 1:3 (CIMENTO E AREIA), ESP. 2CM, ALTURA 5CM, DESEMPENADO/ALISADO COM COLHER</v>
          </cell>
          <cell r="D933" t="str">
            <v>m</v>
          </cell>
          <cell r="E933">
            <v>14.37</v>
          </cell>
        </row>
        <row r="934">
          <cell r="A934" t="str">
            <v>ED-50769</v>
          </cell>
          <cell r="B934" t="str">
            <v>SETOP</v>
          </cell>
          <cell r="C934" t="str">
            <v>RODAPÉ COM ARGAMASSA, TRAÇO 1:3 (CIMENTO E AREIA), ESP. 2CM, ALTURA 7CM, DESEMPENADO/ALISADO COM COLHER</v>
          </cell>
          <cell r="D934" t="str">
            <v>m</v>
          </cell>
          <cell r="E934">
            <v>15.92</v>
          </cell>
        </row>
        <row r="935">
          <cell r="A935">
            <v>8836</v>
          </cell>
          <cell r="B935" t="str">
            <v>SETOP</v>
          </cell>
          <cell r="C935" t="str">
            <v>RODAPÉS INDUSTRIAL (ALTA RESISTÊNCIA)</v>
          </cell>
        </row>
        <row r="936">
          <cell r="A936" t="str">
            <v>ED-50775</v>
          </cell>
          <cell r="B936" t="str">
            <v>SETOP</v>
          </cell>
          <cell r="C936" t="str">
            <v>RODAPÉ COM ARGAMASSA DE ALTA RESISTÊNCIA INDUSTRIAL, ACABAMENTO POLIDO, COR CINZA, ALTURA 5CM, INCLUSIVE POLIMENTO</v>
          </cell>
          <cell r="D936" t="str">
            <v>m</v>
          </cell>
          <cell r="E936">
            <v>31.53</v>
          </cell>
        </row>
        <row r="937">
          <cell r="A937" t="str">
            <v>ED-50776</v>
          </cell>
          <cell r="B937" t="str">
            <v>SETOP</v>
          </cell>
          <cell r="C937" t="str">
            <v>RODAPÉ COM ARGAMASSA DE ALTA RESISTÊNCIA INDUSTRIAL, ACABAMENTO POLIDO, COR CINZA, ALTURA 7CM, INCLUSIVE POLIMENTO</v>
          </cell>
          <cell r="D937" t="str">
            <v>m</v>
          </cell>
          <cell r="E937">
            <v>31.75</v>
          </cell>
        </row>
        <row r="938">
          <cell r="A938">
            <v>8837</v>
          </cell>
          <cell r="B938" t="str">
            <v>SETOP</v>
          </cell>
          <cell r="C938" t="str">
            <v>PEITORIL DE ARDÓSIA</v>
          </cell>
        </row>
        <row r="939">
          <cell r="A939" t="str">
            <v>ED-50993</v>
          </cell>
          <cell r="B939" t="str">
            <v>SETOP</v>
          </cell>
          <cell r="C939" t="str">
            <v>PEITORIL DE ARDÓSIA E = 2 CM</v>
          </cell>
          <cell r="D939" t="str">
            <v>m2</v>
          </cell>
          <cell r="E939">
            <v>159.46</v>
          </cell>
        </row>
        <row r="940">
          <cell r="A940">
            <v>8838</v>
          </cell>
          <cell r="B940" t="str">
            <v>SETOP</v>
          </cell>
          <cell r="C940" t="str">
            <v>PEITORIL DE GRANITO</v>
          </cell>
        </row>
        <row r="941">
          <cell r="A941" t="str">
            <v>ED-50997</v>
          </cell>
          <cell r="B941" t="str">
            <v>SETOP</v>
          </cell>
          <cell r="C941" t="str">
            <v>PEITORIL DE GRANITO CINZA ANDORINHA E = 2 CM</v>
          </cell>
          <cell r="D941" t="str">
            <v>m2</v>
          </cell>
          <cell r="E941">
            <v>216.7</v>
          </cell>
        </row>
        <row r="942">
          <cell r="A942" t="str">
            <v>ED-50998</v>
          </cell>
          <cell r="B942" t="str">
            <v>SETOP</v>
          </cell>
          <cell r="C942" t="str">
            <v>PEITORIL DE GRANITO CINZA ANDORINHA E = 3 CM</v>
          </cell>
          <cell r="D942" t="str">
            <v>m2</v>
          </cell>
          <cell r="E942">
            <v>259.05</v>
          </cell>
        </row>
        <row r="943">
          <cell r="A943">
            <v>8839</v>
          </cell>
          <cell r="B943" t="str">
            <v>SETOP</v>
          </cell>
          <cell r="C943" t="str">
            <v>PEITORIL DE MÁRMORE</v>
          </cell>
        </row>
        <row r="944">
          <cell r="A944" t="str">
            <v>ED-50999</v>
          </cell>
          <cell r="B944" t="str">
            <v>SETOP</v>
          </cell>
          <cell r="C944" t="str">
            <v>PEITORIL DE MÁRMORE BRANCO E = 2 CM</v>
          </cell>
          <cell r="D944" t="str">
            <v>m2</v>
          </cell>
          <cell r="E944">
            <v>288.73</v>
          </cell>
        </row>
        <row r="945">
          <cell r="A945" t="str">
            <v>ED-51000</v>
          </cell>
          <cell r="B945" t="str">
            <v>SETOP</v>
          </cell>
          <cell r="C945" t="str">
            <v>PEITORIL DE MÁRMORE BRANCO E = 3 CM</v>
          </cell>
          <cell r="D945" t="str">
            <v>m2</v>
          </cell>
          <cell r="E945">
            <v>306.85000000000002</v>
          </cell>
        </row>
        <row r="946">
          <cell r="A946">
            <v>8840</v>
          </cell>
          <cell r="B946" t="str">
            <v>SETOP</v>
          </cell>
          <cell r="C946" t="str">
            <v>PEITORIL DE CONCRETO</v>
          </cell>
        </row>
        <row r="947">
          <cell r="A947" t="str">
            <v>ED-50994</v>
          </cell>
          <cell r="B947" t="str">
            <v>SETOP</v>
          </cell>
          <cell r="C947" t="str">
            <v>PEITORIL DE CONCRETO E = 3 CM, FCK &gt;= 13,5 MPA, L = 20 CM</v>
          </cell>
          <cell r="D947" t="str">
            <v>m</v>
          </cell>
          <cell r="E947">
            <v>34.85</v>
          </cell>
        </row>
        <row r="948">
          <cell r="A948" t="str">
            <v>ED-50995</v>
          </cell>
          <cell r="B948" t="str">
            <v>SETOP</v>
          </cell>
          <cell r="C948" t="str">
            <v>PEITORIL DE CONCRETO E = 3 CM, FCK &gt;= 13,5 MPA, L = 25 CM</v>
          </cell>
          <cell r="D948" t="str">
            <v>m</v>
          </cell>
          <cell r="E948">
            <v>50.61</v>
          </cell>
        </row>
        <row r="949">
          <cell r="A949" t="str">
            <v>ED-50996</v>
          </cell>
          <cell r="B949" t="str">
            <v>SETOP</v>
          </cell>
          <cell r="C949" t="str">
            <v>PEITORIL PRÉ-MOLDADO EM CONCRETO 18 MPA, INCLUSIVE GANCHO PARA FIXAÇÃO</v>
          </cell>
          <cell r="D949" t="str">
            <v>m</v>
          </cell>
          <cell r="E949">
            <v>48.28</v>
          </cell>
        </row>
        <row r="950">
          <cell r="A950">
            <v>8841</v>
          </cell>
          <cell r="B950" t="str">
            <v>SETOP</v>
          </cell>
          <cell r="C950" t="str">
            <v>SOLEIRA DE ARDÓSIA</v>
          </cell>
        </row>
        <row r="951">
          <cell r="A951" t="str">
            <v>ED-51001</v>
          </cell>
          <cell r="B951" t="str">
            <v>SETOP</v>
          </cell>
          <cell r="C951" t="str">
            <v>SOLEIRA DE ARDÓSIA E = 2 CM</v>
          </cell>
          <cell r="D951" t="str">
            <v>m2</v>
          </cell>
          <cell r="E951">
            <v>159.46</v>
          </cell>
        </row>
        <row r="952">
          <cell r="A952">
            <v>8842</v>
          </cell>
          <cell r="B952" t="str">
            <v>SETOP</v>
          </cell>
          <cell r="C952" t="str">
            <v>SOLEIRA DE GRANITINA E MARMORITE</v>
          </cell>
        </row>
        <row r="953">
          <cell r="A953" t="str">
            <v>ED-50622</v>
          </cell>
          <cell r="B953" t="str">
            <v>SETOP</v>
          </cell>
          <cell r="C953" t="str">
            <v>SOLEIRA DE MARMORITE, COR CIMENTO NATURAL, E = 3 CM</v>
          </cell>
          <cell r="D953" t="str">
            <v>m2</v>
          </cell>
          <cell r="E953">
            <v>91.23</v>
          </cell>
        </row>
        <row r="954">
          <cell r="A954">
            <v>8843</v>
          </cell>
          <cell r="B954" t="str">
            <v>SETOP</v>
          </cell>
          <cell r="C954" t="str">
            <v>SOLEIRA DE GRANITO</v>
          </cell>
        </row>
        <row r="955">
          <cell r="A955" t="str">
            <v>ED-51002</v>
          </cell>
          <cell r="B955" t="str">
            <v>SETOP</v>
          </cell>
          <cell r="C955" t="str">
            <v>SOLEIRA DE GRANITO CINZA ANDORINHA E = 2 CM</v>
          </cell>
          <cell r="D955" t="str">
            <v>m2</v>
          </cell>
          <cell r="E955">
            <v>264.48</v>
          </cell>
        </row>
        <row r="956">
          <cell r="A956" t="str">
            <v>ED-51003</v>
          </cell>
          <cell r="B956" t="str">
            <v>SETOP</v>
          </cell>
          <cell r="C956" t="str">
            <v>SOLEIRA DE GRANITO CINZA ANDORINHA E = 3 CM</v>
          </cell>
          <cell r="D956" t="str">
            <v>m2</v>
          </cell>
          <cell r="E956">
            <v>262.13</v>
          </cell>
        </row>
        <row r="957">
          <cell r="A957">
            <v>8844</v>
          </cell>
          <cell r="B957" t="str">
            <v>SETOP</v>
          </cell>
          <cell r="C957" t="str">
            <v>SOLEIRA DE MÁRMORE</v>
          </cell>
        </row>
        <row r="958">
          <cell r="A958" t="str">
            <v>ED-51004</v>
          </cell>
          <cell r="B958" t="str">
            <v>SETOP</v>
          </cell>
          <cell r="C958" t="str">
            <v>SOLEIRA DE MÁRMORE BRANCO E = 2 CM</v>
          </cell>
          <cell r="D958" t="str">
            <v>m2</v>
          </cell>
          <cell r="E958">
            <v>288.73</v>
          </cell>
        </row>
        <row r="959">
          <cell r="A959" t="str">
            <v>ED-51005</v>
          </cell>
          <cell r="B959" t="str">
            <v>SETOP</v>
          </cell>
          <cell r="C959" t="str">
            <v>SOLEIRA DE MÁRMORE BRANCO E = 3 CM</v>
          </cell>
          <cell r="D959" t="str">
            <v>m2</v>
          </cell>
          <cell r="E959">
            <v>306.85000000000002</v>
          </cell>
        </row>
        <row r="960">
          <cell r="A960">
            <v>8675</v>
          </cell>
          <cell r="B960" t="str">
            <v>SETOP</v>
          </cell>
          <cell r="C960" t="str">
            <v>REVESTIMENTOS</v>
          </cell>
        </row>
        <row r="961">
          <cell r="A961">
            <v>8845</v>
          </cell>
          <cell r="B961" t="str">
            <v>SETOP</v>
          </cell>
          <cell r="C961" t="str">
            <v xml:space="preserve">REVESTIMENTO DE ARGAMASSA </v>
          </cell>
        </row>
        <row r="962">
          <cell r="A962" t="str">
            <v>ED-50731</v>
          </cell>
          <cell r="B962" t="str">
            <v>SETOP</v>
          </cell>
          <cell r="C962" t="str">
            <v>CHAPISCO COM ARGAMASSA INDUSTRIALIZADA, ESP. 5MM, APLICADO EM ALVENARIA/ESTRUTURA DE CONCRETO COM DESEMPENADEIRA METÁLICA, PREPARO MECÂNICO</v>
          </cell>
          <cell r="D962" t="str">
            <v>m2</v>
          </cell>
          <cell r="E962">
            <v>11.97</v>
          </cell>
        </row>
        <row r="963">
          <cell r="A963" t="str">
            <v>ED-50730</v>
          </cell>
          <cell r="B963" t="str">
            <v>SETOP</v>
          </cell>
          <cell r="C963" t="str">
            <v>CHAPISCO COM ARGAMASSA, TRAÇO 1:2:3 (CIMENTO, AREIA E PEDRISCO), APLICADO COM COLHER, ESP. 5MM, PREPARO MECÂNICO</v>
          </cell>
          <cell r="D963" t="str">
            <v>m2</v>
          </cell>
          <cell r="E963">
            <v>11.08</v>
          </cell>
        </row>
        <row r="964">
          <cell r="A964" t="str">
            <v>ED-50729</v>
          </cell>
          <cell r="B964" t="str">
            <v>SETOP</v>
          </cell>
          <cell r="C964" t="str">
            <v>CHAPISCO COM ARGAMASSA, TRAÇO 1:3 (CIMENTO E AREIA), ESP. 5MM, APLICADO EM ALVENARIA COM PENEIRA, PREPARO MECÂNICO</v>
          </cell>
          <cell r="D964" t="str">
            <v>m2</v>
          </cell>
          <cell r="E964">
            <v>10.56</v>
          </cell>
        </row>
        <row r="965">
          <cell r="A965" t="str">
            <v>ED-50727</v>
          </cell>
          <cell r="B965" t="str">
            <v>SETOP</v>
          </cell>
          <cell r="C965" t="str">
            <v>CHAPISCO COM ARGAMASSA, TRAÇO 1:3 (CIMENTO E AREIA), ESP. 5MM, APLICADO EM ALVENARIA/ESTRUTURA DE CONCRETO COM COLHER, PREPARO MECÂNICO</v>
          </cell>
          <cell r="D965" t="str">
            <v>m2</v>
          </cell>
          <cell r="E965">
            <v>7.47</v>
          </cell>
        </row>
        <row r="966">
          <cell r="A966" t="str">
            <v>ED-50728</v>
          </cell>
          <cell r="B966" t="str">
            <v>SETOP</v>
          </cell>
          <cell r="C966" t="str">
            <v>CHAPISCO COM ARGAMASSA, TRAÇO 1:3 (CIMENTO E AREIA), ESP. 5MM, APLICADO EM TETO COM COLHER, PREPARO MECÂNICO</v>
          </cell>
          <cell r="D966" t="str">
            <v>m2</v>
          </cell>
          <cell r="E966">
            <v>10.28</v>
          </cell>
        </row>
        <row r="967">
          <cell r="A967" t="str">
            <v>ED-50732</v>
          </cell>
          <cell r="B967" t="str">
            <v>SETOP</v>
          </cell>
          <cell r="C967" t="str">
            <v>EMBOÇO COM ARGAMASSA, TRAÇO 1:6 (CIMENTO E AREIA), ESP. 20MM, APLICAÇÃO MANUAL, PREPARO MECÂNICO</v>
          </cell>
          <cell r="D967" t="str">
            <v>m2</v>
          </cell>
          <cell r="E967">
            <v>26.7</v>
          </cell>
        </row>
        <row r="968">
          <cell r="A968" t="str">
            <v>ED-50734</v>
          </cell>
          <cell r="B968" t="str">
            <v>SETOP</v>
          </cell>
          <cell r="C968" t="str">
            <v>FRISO DE ALUMÍNIO ANODIZADO NATURAL 3/8" (USO INTERNO)</v>
          </cell>
          <cell r="D968" t="str">
            <v>m</v>
          </cell>
          <cell r="E968">
            <v>18.690000000000001</v>
          </cell>
        </row>
        <row r="969">
          <cell r="A969" t="str">
            <v>ED-50761</v>
          </cell>
          <cell r="B969" t="str">
            <v>SETOP</v>
          </cell>
          <cell r="C969" t="str">
            <v>REBOCO COM ARGAMASSA, TRAÇO 1:2:8 (CIMENTO, CAL E AREIA), ESP. 20MM, APLICAÇÃO MANUAL, PREPARO MECÂNICO</v>
          </cell>
          <cell r="D969" t="str">
            <v>m2</v>
          </cell>
          <cell r="E969">
            <v>28.42</v>
          </cell>
        </row>
        <row r="970">
          <cell r="A970" t="str">
            <v>ED-50760</v>
          </cell>
          <cell r="B970" t="str">
            <v>SETOP</v>
          </cell>
          <cell r="C970" t="str">
            <v>REBOCO COM ARGAMASSA, TRAÇO 1:2:9 (CIMENTO, CAL E AREIA), COM ADITIVO IMPERMEABILIZANTE, ESP. 20MM, APLICAÇÃO MANUAL, PREPARO MECÂNICO</v>
          </cell>
          <cell r="D970" t="str">
            <v>m2</v>
          </cell>
          <cell r="E970">
            <v>42.29</v>
          </cell>
        </row>
        <row r="971">
          <cell r="A971" t="str">
            <v>ED-50759</v>
          </cell>
          <cell r="B971" t="str">
            <v>SETOP</v>
          </cell>
          <cell r="C971" t="str">
            <v>REBOCO COM ARGAMASSA, TRAÇO 1:7 (CIMENTO E AREIA), ESP. 20MM, APLICAÇÃO MANUAL, PREPARO MECÂNICO</v>
          </cell>
          <cell r="D971" t="str">
            <v>m2</v>
          </cell>
          <cell r="E971">
            <v>25</v>
          </cell>
        </row>
        <row r="972">
          <cell r="A972" t="str">
            <v>ED-50762</v>
          </cell>
          <cell r="B972" t="str">
            <v>SETOP</v>
          </cell>
          <cell r="C972" t="str">
            <v>REVESTIMENTO COM ARGAMASSA EM CAMADA ÚNICA, APLICADO EM PAREDE, TRAÇO 1:3 (CIMENTO E AREIA), ESP. 20MM, APLICAÇÃO MANUAL, PREPARO MECÂNICO</v>
          </cell>
          <cell r="D972" t="str">
            <v>m2</v>
          </cell>
          <cell r="E972">
            <v>25.46</v>
          </cell>
        </row>
        <row r="973">
          <cell r="A973" t="str">
            <v>ED-50763</v>
          </cell>
          <cell r="B973" t="str">
            <v>SETOP</v>
          </cell>
          <cell r="C973" t="str">
            <v>REVESTIMENTO COM ARGAMASSA EM CAMADA ÚNICA, APLICADO EM TETO, TRAÇO 1:3 (CIMENTO E AREIA), ESP. 20MM, APLICAÇÃO MANUAL, PREPARO MECÂNICO</v>
          </cell>
          <cell r="D973" t="str">
            <v>m2</v>
          </cell>
          <cell r="E973">
            <v>27.11</v>
          </cell>
        </row>
        <row r="974">
          <cell r="A974">
            <v>8846</v>
          </cell>
          <cell r="B974" t="str">
            <v>SETOP</v>
          </cell>
          <cell r="C974" t="str">
            <v>REVESTIMENTO INTERNO DE GESSO</v>
          </cell>
        </row>
        <row r="975">
          <cell r="A975" t="str">
            <v>ED-50736</v>
          </cell>
          <cell r="B975" t="str">
            <v>SETOP</v>
          </cell>
          <cell r="C975" t="str">
            <v>REVESTIMENTO DE GESSO EM PAREDE, ESP. 5MM, APLICAÇÃO MANUAL (SARRAFAEADO)</v>
          </cell>
          <cell r="D975" t="str">
            <v>m2</v>
          </cell>
          <cell r="E975">
            <v>19.510000000000002</v>
          </cell>
        </row>
        <row r="976">
          <cell r="A976" t="str">
            <v>ED-9066</v>
          </cell>
          <cell r="B976" t="str">
            <v>SETOP</v>
          </cell>
          <cell r="C976" t="str">
            <v>REVESTIMENTO DE GESSO EM TETO, ESP. 5MM, APLICAÇÃO MANUAL (SARRAFAEADO)</v>
          </cell>
          <cell r="D976" t="str">
            <v>m2</v>
          </cell>
          <cell r="E976">
            <v>22.34</v>
          </cell>
        </row>
        <row r="977">
          <cell r="A977">
            <v>8847</v>
          </cell>
          <cell r="B977" t="str">
            <v>SETOP</v>
          </cell>
          <cell r="C977" t="str">
            <v>REVESTIMENTO NATADO</v>
          </cell>
        </row>
        <row r="978">
          <cell r="A978" t="str">
            <v>ED-9071</v>
          </cell>
          <cell r="B978" t="str">
            <v>SETOP</v>
          </cell>
          <cell r="C978" t="str">
            <v>REVESTIMENTO NATADO LISO, ESP. 5MM, APLICAÇÃO COM DESEMPENADEIRA METÁLICA, PREPARO MECÂNICO</v>
          </cell>
          <cell r="D978" t="str">
            <v>m2</v>
          </cell>
          <cell r="E978">
            <v>17.16</v>
          </cell>
        </row>
        <row r="979">
          <cell r="A979" t="str">
            <v>ED-50746</v>
          </cell>
          <cell r="B979" t="str">
            <v>SETOP</v>
          </cell>
          <cell r="C979" t="str">
            <v>REVESTIMENTO NATADO LISO, ESP. 5MM, APLICAÇÃO COM DESEMPENADEIRA METÁLICA, PREPARO MECÂNICO, INCLUSIVE ARGAMASSA EM CAMADA ÚNICA, TRAÇO 1:3 (CIMENTO E AREIA), APLICADO EM PAREDE, ESP. 20MM, APLICAÇÃO MANUAL, PREPARO MECÂNICO</v>
          </cell>
          <cell r="D979" t="str">
            <v>m2</v>
          </cell>
          <cell r="E979">
            <v>42.62</v>
          </cell>
        </row>
        <row r="980">
          <cell r="A980">
            <v>8848</v>
          </cell>
          <cell r="B980" t="str">
            <v>SETOP</v>
          </cell>
          <cell r="C980" t="str">
            <v>REVESTIMENTO EM CERÂMICA</v>
          </cell>
        </row>
        <row r="981">
          <cell r="A981" t="str">
            <v>ED-50718</v>
          </cell>
          <cell r="B981" t="str">
            <v>SETOP</v>
          </cell>
          <cell r="C981" t="str">
            <v>APLICAÇÃO DE REJUNTE CIMENTÍCIO COLORIDO INDUSTRIALIZADO PARA REVESTIMENTOS DE PAREDE/PISO COM JUNTAS DE ATÉ 3MM DE ESPESSURA</v>
          </cell>
          <cell r="D981" t="str">
            <v>m2</v>
          </cell>
          <cell r="E981">
            <v>4.72</v>
          </cell>
        </row>
        <row r="982">
          <cell r="A982" t="str">
            <v>ED-50721</v>
          </cell>
          <cell r="B982" t="str">
            <v>SETOP</v>
          </cell>
          <cell r="C982" t="str">
            <v>CANTONEIRA DE ALUMÍNIO PARA ACABAMENTO DE QUINAS</v>
          </cell>
          <cell r="D982" t="str">
            <v>m</v>
          </cell>
          <cell r="E982">
            <v>19.32</v>
          </cell>
        </row>
        <row r="983">
          <cell r="A983" t="str">
            <v>ED-50720</v>
          </cell>
          <cell r="B983" t="str">
            <v>SETOP</v>
          </cell>
          <cell r="C983" t="str">
            <v>CANTONEIRA DE PVC PARA ACABAMENTO DE QUINAS</v>
          </cell>
          <cell r="D983" t="str">
            <v>m</v>
          </cell>
          <cell r="E983">
            <v>19.91</v>
          </cell>
        </row>
        <row r="984">
          <cell r="A984" t="str">
            <v>ED-50726</v>
          </cell>
          <cell r="B984" t="str">
            <v>SETOP</v>
          </cell>
          <cell r="C984" t="str">
            <v>CERÂMICA DECORADA EM FAIXA 50 X 200 MM</v>
          </cell>
          <cell r="D984" t="str">
            <v>m</v>
          </cell>
          <cell r="E984">
            <v>30.33</v>
          </cell>
        </row>
        <row r="985">
          <cell r="A985" t="str">
            <v>ED-50743</v>
          </cell>
          <cell r="B985" t="str">
            <v>SETOP</v>
          </cell>
          <cell r="C985" t="str">
            <v>LITOCERÂMICA DE 6,0 X 22,5 CM, ASSENTADO COM ARGAMASSA PRÉ-FABRICADA, INCLUSIVE REJUNTAMENTO</v>
          </cell>
          <cell r="D985" t="str">
            <v>m2</v>
          </cell>
          <cell r="E985">
            <v>89.41</v>
          </cell>
        </row>
        <row r="986">
          <cell r="A986" t="str">
            <v>ED-50715</v>
          </cell>
          <cell r="B986" t="str">
            <v>SETOP</v>
          </cell>
          <cell r="C986" t="str">
            <v>REVESTIMENTO COM AZULEJO BRANCO (15X15CM), EM DIAGONAL, ASSENTAMENTO COM ARGAMASSA INDUSTRIALIZADA, INCLUSIVE REJUNTAMENTO</v>
          </cell>
          <cell r="D986" t="str">
            <v>m2</v>
          </cell>
          <cell r="E986">
            <v>95.53</v>
          </cell>
        </row>
        <row r="987">
          <cell r="A987" t="str">
            <v>ED-50716</v>
          </cell>
          <cell r="B987" t="str">
            <v>SETOP</v>
          </cell>
          <cell r="C987" t="str">
            <v>REVESTIMENTO COM AZULEJO BRANCO (15X15CM), JUNTA A PRUMO, ASSENTAMENTO COM ARGAMASSA INDUSTRIALIZADA, INCLUSIVE REJUNTAMENTO</v>
          </cell>
          <cell r="D987" t="str">
            <v>m2</v>
          </cell>
          <cell r="E987">
            <v>83.55</v>
          </cell>
        </row>
        <row r="988">
          <cell r="A988" t="str">
            <v>ED-50717</v>
          </cell>
          <cell r="B988" t="str">
            <v>SETOP</v>
          </cell>
          <cell r="C988" t="str">
            <v>REVESTIMENTO COM AZULEJO BRANCO (20X20CM), JUNTA A PRUMO, ASSENTAMENTO COM ARGAMASSA INDUSTRIALIZADA, INCLUSIVE REJUNTAMENTO</v>
          </cell>
          <cell r="D988" t="str">
            <v>m2</v>
          </cell>
          <cell r="E988">
            <v>77.25</v>
          </cell>
        </row>
        <row r="989">
          <cell r="A989" t="str">
            <v>ED-9081</v>
          </cell>
          <cell r="B989" t="str">
            <v>SETOP</v>
          </cell>
          <cell r="C989" t="str">
            <v>REVESTIMENTO COM CERÂMICA APLICADO EM PAREDE, ACABAMENTO ESMALTADO, AMBIENTE INTERNO/EXTERNO, PADRÃO EXTRA, DIMENSÃO DA PEÇA ATÉ 2025 CM2, PEI III, ASSENTAMENTO COM ARGAMASSA INDUSTRIALIZADA, INCLUSIVE REJUNTAMENTO</v>
          </cell>
          <cell r="D989" t="str">
            <v>m2</v>
          </cell>
          <cell r="E989">
            <v>65.27</v>
          </cell>
        </row>
        <row r="990">
          <cell r="A990" t="str">
            <v>ED-50749</v>
          </cell>
          <cell r="B990" t="str">
            <v>SETOP</v>
          </cell>
          <cell r="C990" t="str">
            <v>REVESTIMENTO COM PASTILHA DE VIDRO (VIDROTIL), ASSENTADO COM ARGAMASSA PRÉ-FABRICADA, INCLUSIVE REJUNTAMENTO</v>
          </cell>
          <cell r="D990" t="str">
            <v>m2</v>
          </cell>
          <cell r="E990">
            <v>299.17</v>
          </cell>
        </row>
        <row r="991">
          <cell r="A991" t="str">
            <v>ED-50750</v>
          </cell>
          <cell r="B991" t="str">
            <v>SETOP</v>
          </cell>
          <cell r="C991" t="str">
            <v>REVESTIMENTO COM PASTILHAS DE PORCELANA, ASSENTADO COM ARGAMASSA PRÉ-FABRICADA, INCLUSIVE REJUNTAMENTO</v>
          </cell>
          <cell r="D991" t="str">
            <v>m2</v>
          </cell>
          <cell r="E991">
            <v>199.49</v>
          </cell>
        </row>
        <row r="992">
          <cell r="A992">
            <v>8850</v>
          </cell>
          <cell r="B992" t="str">
            <v>SETOP</v>
          </cell>
          <cell r="C992" t="str">
            <v>REVESTIMENTO EM FAIXA E FILETE</v>
          </cell>
        </row>
        <row r="993">
          <cell r="A993" t="str">
            <v>ED-50725</v>
          </cell>
          <cell r="B993" t="str">
            <v>SETOP</v>
          </cell>
          <cell r="C993" t="str">
            <v>FAIXA / FILETE / LISTELO EM CERAMICA, LISO OU CORDAO, BRANCO, *2 X 30* CM (L X C)</v>
          </cell>
          <cell r="D993" t="str">
            <v>m</v>
          </cell>
          <cell r="E993">
            <v>22.32</v>
          </cell>
        </row>
        <row r="994">
          <cell r="A994">
            <v>8851</v>
          </cell>
          <cell r="B994" t="str">
            <v>SETOP</v>
          </cell>
          <cell r="C994" t="str">
            <v>REVESTIMENTO COM LADRILHO</v>
          </cell>
        </row>
        <row r="995">
          <cell r="A995" t="str">
            <v>ED-50739</v>
          </cell>
          <cell r="B995" t="str">
            <v>SETOP</v>
          </cell>
          <cell r="C995" t="str">
            <v>REVESTIMENTO COM LADRILHO HIDRÁULICO APLICADO EM PAREDE (20X20CM) COM JUNTA SECA, NA COR NATURAL, ASSENTAMENTO COM ARGAMASSA INDUSTRIALIZADA</v>
          </cell>
          <cell r="D995" t="str">
            <v>m2</v>
          </cell>
          <cell r="E995">
            <v>63.18</v>
          </cell>
        </row>
        <row r="996">
          <cell r="A996" t="str">
            <v>ED-50740</v>
          </cell>
          <cell r="B996" t="str">
            <v>SETOP</v>
          </cell>
          <cell r="C996" t="str">
            <v>REVESTIMENTO COM LADRILHO HIDRÁULICO APLICADO EM PAREDE (25X25CM) COM JUNTA SECA, NA COR NATURAL, ASSENTAMENTO COM ARGAMASSA INDUSTRIALIZADA</v>
          </cell>
          <cell r="D996" t="str">
            <v>m2</v>
          </cell>
          <cell r="E996">
            <v>65.69</v>
          </cell>
        </row>
        <row r="997">
          <cell r="A997">
            <v>8852</v>
          </cell>
          <cell r="B997" t="str">
            <v>SETOP</v>
          </cell>
          <cell r="C997" t="str">
            <v>REVESTIMENTO DE MÁRMORE E GRANITO</v>
          </cell>
        </row>
        <row r="998">
          <cell r="A998" t="str">
            <v>ED-50714</v>
          </cell>
          <cell r="B998" t="str">
            <v>SETOP</v>
          </cell>
          <cell r="C998" t="str">
            <v>REVESTIMENTO COM ARDÓSIA APLICADO EM PAREDE (40X40CM), ESP. 1CM, ACABAMENTO NATURAL, ASSENTAMENTO COM ARGAMASSA INDUSTRIALIZADA, INCLUSIVE REJUNTAMENTO</v>
          </cell>
          <cell r="D998" t="str">
            <v>m2</v>
          </cell>
          <cell r="E998">
            <v>52.26</v>
          </cell>
        </row>
        <row r="999">
          <cell r="A999" t="str">
            <v>ED-50737</v>
          </cell>
          <cell r="B999" t="str">
            <v>SETOP</v>
          </cell>
          <cell r="C999" t="str">
            <v>REVESTIMENTO COM GRANITO, CINZA ANDORINHA, APLICADO EM PAREDE, ESP. 2CM, ASSENTAMENTO COM ARGAMASSA INDUSTRIALIZADA, AMBIENTE INTERNO/EXTERNO, ALTURA MÁXIMA DE 3M PARA APLICAÇÃO DO GRANITO, INCLUSIVE REJUNTAMENTO</v>
          </cell>
          <cell r="D999" t="str">
            <v>m2</v>
          </cell>
          <cell r="E999">
            <v>230.16</v>
          </cell>
        </row>
        <row r="1000">
          <cell r="A1000" t="str">
            <v>ED-50744</v>
          </cell>
          <cell r="B1000" t="str">
            <v>SETOP</v>
          </cell>
          <cell r="C1000" t="str">
            <v>REVESTIMENTO COM MÁRMORE BRANCO APLICADO EM PAREDE, ESP. 2CM, ASSENTAMENTO COM ARGAMASSA INDUSTRIALIZADA, AMBIENTE INTERNO/EXTERNO, ALTURA MÁXIMA DE 3M PARA APLICAÇÃO DO MÁRMORE, INCLUSIVE REJUNTAMENTO</v>
          </cell>
          <cell r="D1000" t="str">
            <v>m2</v>
          </cell>
          <cell r="E1000">
            <v>204.96</v>
          </cell>
        </row>
        <row r="1001">
          <cell r="A1001" t="str">
            <v>ED-50756</v>
          </cell>
          <cell r="B1001" t="str">
            <v>SETOP</v>
          </cell>
          <cell r="C1001" t="str">
            <v>REVESTIMENTO COM PEDRA SÃO TOMÉ APLICADO EM PAREDE (40X40CM), ESP. 2CM, ACABAMENTO NATURAL, ASSENTAMENTO COM ARGAMASSA INDUSTRIALIZADA, AMBIENTE INTERNO/EXTERNO, ALTURA MÁXIMA DE 3M PARA APLICAÇÃO DA PEDRA, INCLUSIVE REJUNTAMENTO</v>
          </cell>
          <cell r="D1001" t="str">
            <v>m2</v>
          </cell>
          <cell r="E1001">
            <v>110.63</v>
          </cell>
        </row>
        <row r="1002">
          <cell r="A1002">
            <v>8853</v>
          </cell>
          <cell r="B1002" t="str">
            <v>SETOP</v>
          </cell>
          <cell r="C1002" t="str">
            <v>REVESTIMENTO EM LAMINADO E MADEIRA</v>
          </cell>
        </row>
        <row r="1003">
          <cell r="A1003" t="str">
            <v>ED-9127</v>
          </cell>
          <cell r="B1003" t="str">
            <v>SETOP</v>
          </cell>
          <cell r="C1003" t="str">
            <v>PREPARAÇÃO PARA APLICAÇÃO DE LAMINADO MELAMÍNICO EM PAREDE, INCLUSIVE UMA (1) DEMÃO DE COLA DE CONTATO</v>
          </cell>
          <cell r="D1003" t="str">
            <v>m2</v>
          </cell>
          <cell r="E1003">
            <v>13.4</v>
          </cell>
        </row>
        <row r="1004">
          <cell r="A1004" t="str">
            <v>ED-50742</v>
          </cell>
          <cell r="B1004" t="str">
            <v>SETOP</v>
          </cell>
          <cell r="C1004" t="str">
            <v>REVESTIMENTO EM LAMBRIS DE MADEIRA, LARGURA 10CM, INCLUSIVE BARROTEAMENTO</v>
          </cell>
          <cell r="D1004" t="str">
            <v>m2</v>
          </cell>
          <cell r="E1004">
            <v>110.44</v>
          </cell>
        </row>
        <row r="1005">
          <cell r="A1005" t="str">
            <v>ED-9124</v>
          </cell>
          <cell r="B1005" t="str">
            <v>SETOP</v>
          </cell>
          <cell r="C1005" t="str">
            <v>REVESTIMENTO EM LAMINADO MELAMÍNICO APLICADO EM PAREDE, ACABAMENTO FOSCO, ESP. 0,8MM, ASSENTAMENTO COM COLA DE CONTATO, INCLUSIVE LIXAMENTO E PREPARAÇÃO DA PAREDE PARA ASSENTAMENTO</v>
          </cell>
          <cell r="D1005" t="str">
            <v>m2</v>
          </cell>
          <cell r="E1005">
            <v>106.22</v>
          </cell>
        </row>
        <row r="1006">
          <cell r="A1006" t="str">
            <v>ED-9125</v>
          </cell>
          <cell r="B1006" t="str">
            <v>SETOP</v>
          </cell>
          <cell r="C1006" t="str">
            <v>REVESTIMENTO EM LAMINADO MELAMÍNICO APLICADO SOBRE SUPERFÍCIE DE MADEIRA, ACABAMENTO FOSCO, ESP. 0,8MM, ASSENTAMENTO COM COLA DE CONTATO, INCLUSIVE LIXAMENTO E PREPARAÇÃO SUPERFÍCIE PARA ASSENTAMENTO</v>
          </cell>
          <cell r="D1006" t="str">
            <v>m2</v>
          </cell>
          <cell r="E1006">
            <v>92.79</v>
          </cell>
        </row>
        <row r="1007">
          <cell r="A1007">
            <v>8854</v>
          </cell>
          <cell r="B1007" t="str">
            <v>SETOP</v>
          </cell>
          <cell r="C1007" t="str">
            <v>REVESTIMENTO ESPECIAL</v>
          </cell>
        </row>
        <row r="1008">
          <cell r="A1008" t="str">
            <v>ED-50765</v>
          </cell>
          <cell r="B1008" t="str">
            <v>SETOP</v>
          </cell>
          <cell r="C1008" t="str">
            <v>ISOLAMENTO TÉRMICO EM ARGAMASSA DE CIMENTO, AREIA E VERMICULITA, E = 4 CM</v>
          </cell>
          <cell r="D1008" t="str">
            <v>m2</v>
          </cell>
          <cell r="E1008">
            <v>39.69</v>
          </cell>
        </row>
        <row r="1009">
          <cell r="A1009" t="str">
            <v>ED-50719</v>
          </cell>
          <cell r="B1009" t="str">
            <v>SETOP</v>
          </cell>
          <cell r="C1009" t="str">
            <v>REVESTIMENTO COM ARGAMASSA BARITADA, ESP. 20MM, APLICAÇÃO MANUAL COM DESEMPENADEIRA, PREPARO MANUAL</v>
          </cell>
          <cell r="D1009" t="str">
            <v>m2</v>
          </cell>
          <cell r="E1009">
            <v>149.46</v>
          </cell>
        </row>
        <row r="1010">
          <cell r="A1010">
            <v>8676</v>
          </cell>
          <cell r="B1010" t="str">
            <v>SETOP</v>
          </cell>
          <cell r="C1010" t="str">
            <v>FORROS</v>
          </cell>
        </row>
        <row r="1011">
          <cell r="A1011">
            <v>8855</v>
          </cell>
          <cell r="B1011" t="str">
            <v>SETOP</v>
          </cell>
          <cell r="C1011" t="str">
            <v>FORRO DE GESSO</v>
          </cell>
        </row>
        <row r="1012">
          <cell r="A1012" t="str">
            <v>ED-49687</v>
          </cell>
          <cell r="B1012" t="str">
            <v>SETOP</v>
          </cell>
          <cell r="C1012" t="str">
            <v>FORRO DE GESSO EM PLACAS ACARTONADAS - FGA</v>
          </cell>
          <cell r="D1012" t="str">
            <v>m2</v>
          </cell>
          <cell r="E1012">
            <v>43.29</v>
          </cell>
        </row>
        <row r="1013">
          <cell r="A1013" t="str">
            <v>ED-49686</v>
          </cell>
          <cell r="B1013" t="str">
            <v>SETOP</v>
          </cell>
          <cell r="C1013" t="str">
            <v>FORRO DE GESSO EM PLACAS ACARTONADAS - FGE</v>
          </cell>
          <cell r="D1013" t="str">
            <v>m2</v>
          </cell>
          <cell r="E1013">
            <v>50.01</v>
          </cell>
        </row>
        <row r="1014">
          <cell r="A1014" t="str">
            <v>ED-49685</v>
          </cell>
          <cell r="B1014" t="str">
            <v>SETOP</v>
          </cell>
          <cell r="C1014" t="str">
            <v>FORRO DE GESSO EM PLACAS 60 X 60 CM LISO</v>
          </cell>
          <cell r="D1014" t="str">
            <v>m2</v>
          </cell>
          <cell r="E1014">
            <v>39.119999999999997</v>
          </cell>
        </row>
        <row r="1015">
          <cell r="A1015">
            <v>8856</v>
          </cell>
          <cell r="B1015" t="str">
            <v>SETOP</v>
          </cell>
          <cell r="C1015" t="str">
            <v>FORRO DE MADEIRA</v>
          </cell>
        </row>
        <row r="1016">
          <cell r="A1016" t="str">
            <v>ED-49691</v>
          </cell>
          <cell r="B1016" t="str">
            <v>SETOP</v>
          </cell>
          <cell r="C1016" t="str">
            <v>CIMALHA DE MADEIRA PARA FORRO DE MADEIRA</v>
          </cell>
          <cell r="D1016" t="str">
            <v>m</v>
          </cell>
          <cell r="E1016">
            <v>15.53</v>
          </cell>
        </row>
        <row r="1017">
          <cell r="A1017" t="str">
            <v>ED-49692</v>
          </cell>
          <cell r="B1017" t="str">
            <v>SETOP</v>
          </cell>
          <cell r="C1017" t="str">
            <v>EMPENAS DE MADEIRA (RÉGUAS)</v>
          </cell>
          <cell r="D1017" t="str">
            <v>m2</v>
          </cell>
          <cell r="E1017">
            <v>128.09</v>
          </cell>
        </row>
        <row r="1018">
          <cell r="A1018" t="str">
            <v>ED-49690</v>
          </cell>
          <cell r="B1018" t="str">
            <v>SETOP</v>
          </cell>
          <cell r="C1018" t="str">
            <v>FORRO DE MADEIRA DE PINUS</v>
          </cell>
          <cell r="D1018" t="str">
            <v>m2</v>
          </cell>
          <cell r="E1018">
            <v>61.62</v>
          </cell>
        </row>
        <row r="1019">
          <cell r="A1019" t="str">
            <v>ED-49689</v>
          </cell>
          <cell r="B1019" t="str">
            <v>SETOP</v>
          </cell>
          <cell r="C1019" t="str">
            <v>FORRO DE MADEIRA EM ANGELIM</v>
          </cell>
          <cell r="D1019" t="str">
            <v>m2</v>
          </cell>
          <cell r="E1019">
            <v>79.2</v>
          </cell>
        </row>
        <row r="1020">
          <cell r="A1020">
            <v>8857</v>
          </cell>
          <cell r="B1020" t="str">
            <v>SETOP</v>
          </cell>
          <cell r="C1020" t="str">
            <v>FORRO DE PVC</v>
          </cell>
        </row>
        <row r="1021">
          <cell r="A1021" t="str">
            <v>ED-49694</v>
          </cell>
          <cell r="B1021" t="str">
            <v>SETOP</v>
          </cell>
          <cell r="C1021" t="str">
            <v>FORRO EM PVC BRANCO DE L = 10 CM</v>
          </cell>
          <cell r="D1021" t="str">
            <v>m2</v>
          </cell>
          <cell r="E1021">
            <v>44.88</v>
          </cell>
        </row>
        <row r="1022">
          <cell r="A1022" t="str">
            <v>ED-49695</v>
          </cell>
          <cell r="B1022" t="str">
            <v>SETOP</v>
          </cell>
          <cell r="C1022" t="str">
            <v>FORRO EM PVC BRANCO DE L = 20 CM</v>
          </cell>
          <cell r="D1022" t="str">
            <v>m2</v>
          </cell>
          <cell r="E1022">
            <v>45.94</v>
          </cell>
        </row>
        <row r="1023">
          <cell r="A1023">
            <v>8858</v>
          </cell>
          <cell r="B1023" t="str">
            <v>SETOP</v>
          </cell>
          <cell r="C1023" t="str">
            <v>RODAFORRO, MOLDURA E ACESSÓRIOS</v>
          </cell>
        </row>
        <row r="1024">
          <cell r="A1024" t="str">
            <v>ED-49688</v>
          </cell>
          <cell r="B1024" t="str">
            <v>SETOP</v>
          </cell>
          <cell r="C1024" t="str">
            <v>COLOCAÇÃO DE MOLDURA DE GESSO</v>
          </cell>
          <cell r="D1024" t="str">
            <v>m</v>
          </cell>
          <cell r="E1024">
            <v>8.81</v>
          </cell>
        </row>
        <row r="1025">
          <cell r="A1025" t="str">
            <v>ED-52311</v>
          </cell>
          <cell r="B1025" t="str">
            <v>SETOP</v>
          </cell>
          <cell r="C1025" t="str">
            <v>MANTA ISOLANTE PARA TELHADOS</v>
          </cell>
          <cell r="D1025" t="str">
            <v>m2</v>
          </cell>
          <cell r="E1025">
            <v>21.6</v>
          </cell>
        </row>
        <row r="1026">
          <cell r="A1026">
            <v>8677</v>
          </cell>
          <cell r="B1026" t="str">
            <v>SETOP</v>
          </cell>
          <cell r="C1026" t="str">
            <v>MARCENARIA E SERRALHERIA</v>
          </cell>
        </row>
        <row r="1027">
          <cell r="A1027">
            <v>8859</v>
          </cell>
          <cell r="B1027" t="str">
            <v>SETOP</v>
          </cell>
          <cell r="C1027" t="str">
            <v>CORRIMÃO E GUARDA CORPO</v>
          </cell>
        </row>
        <row r="1028">
          <cell r="A1028" t="str">
            <v>ED-50943</v>
          </cell>
          <cell r="B1028" t="str">
            <v>SETOP</v>
          </cell>
          <cell r="C1028" t="str">
            <v>CORRIMÃO DUPLO EM TUBO DE AÇO INOX D = 1 1/2" - FIXADO EM ALVENARIA</v>
          </cell>
          <cell r="D1028" t="str">
            <v>m</v>
          </cell>
          <cell r="E1028">
            <v>414.65</v>
          </cell>
        </row>
        <row r="1029">
          <cell r="A1029" t="str">
            <v>ED-50937</v>
          </cell>
          <cell r="B1029" t="str">
            <v>SETOP</v>
          </cell>
          <cell r="C1029" t="str">
            <v>CORRIMÃO DUPLO EM TUBO GALVANIZADO DIN 2440, D = 1 1/2" - FIXADO EM ALVENARIA</v>
          </cell>
          <cell r="D1029" t="str">
            <v>m</v>
          </cell>
          <cell r="E1029">
            <v>135.96</v>
          </cell>
        </row>
        <row r="1030">
          <cell r="A1030" t="str">
            <v>ED-50941</v>
          </cell>
          <cell r="B1030" t="str">
            <v>SETOP</v>
          </cell>
          <cell r="C1030" t="str">
            <v>CORRIMÃO SIMPLES EM TUBO DE AÇO INOX D = 1 1/2" - FIXADO EM ALVENARIA</v>
          </cell>
          <cell r="D1030" t="str">
            <v>m</v>
          </cell>
          <cell r="E1030">
            <v>217.63</v>
          </cell>
        </row>
        <row r="1031">
          <cell r="A1031" t="str">
            <v>ED-50942</v>
          </cell>
          <cell r="B1031" t="str">
            <v>SETOP</v>
          </cell>
          <cell r="C1031" t="str">
            <v>CORRIMÃO SIMPLES EM TUBO DE AÇO INOX D = 1 1/2" - FIXADO EM PISO</v>
          </cell>
          <cell r="D1031" t="str">
            <v>m</v>
          </cell>
          <cell r="E1031">
            <v>214.72</v>
          </cell>
        </row>
        <row r="1032">
          <cell r="A1032" t="str">
            <v>ED-50935</v>
          </cell>
          <cell r="B1032" t="str">
            <v>SETOP</v>
          </cell>
          <cell r="C1032" t="str">
            <v>CORRIMÃO SIMPLES EM TUBO GALVANIZADO DIN 2440, D = 1 1/2" - FIXADO EM ALVENARIA</v>
          </cell>
          <cell r="D1032" t="str">
            <v>m</v>
          </cell>
          <cell r="E1032">
            <v>115.94</v>
          </cell>
        </row>
        <row r="1033">
          <cell r="A1033" t="str">
            <v>ED-50936</v>
          </cell>
          <cell r="B1033" t="str">
            <v>SETOP</v>
          </cell>
          <cell r="C1033" t="str">
            <v>CORRIMÃO SIMPLES EM TUBO GALVANIZADO DIN 2440, D = 1 1/2" - FIXADO EM PISO</v>
          </cell>
          <cell r="D1033" t="str">
            <v>m</v>
          </cell>
          <cell r="E1033">
            <v>105.38</v>
          </cell>
        </row>
        <row r="1034">
          <cell r="A1034" t="str">
            <v>ED-50939</v>
          </cell>
          <cell r="B1034" t="str">
            <v>SETOP</v>
          </cell>
          <cell r="C1034" t="str">
            <v>GUARDA-CORPO EM AÇO GALVANIZADO DIN 2440, D = 2", COM SUBDIVISÕES EM TUBO DE AÇO D = 1/2", H = 1,05 M - COM CORRIMÃO DUPLO DE TUBO DE AÇO GALVANIZADO DE D = 1 1/2"</v>
          </cell>
          <cell r="D1034" t="str">
            <v>m</v>
          </cell>
          <cell r="E1034">
            <v>665.84</v>
          </cell>
        </row>
        <row r="1035">
          <cell r="A1035" t="str">
            <v>ED-50938</v>
          </cell>
          <cell r="B1035" t="str">
            <v>SETOP</v>
          </cell>
          <cell r="C1035" t="str">
            <v>GUARDA-CORPO EM AÇO GALVANIZADO DIN 2440, D = 2", COM SUBDIVISÕES EM TUBO DE AÇO D = 1/2", H = 1,05 M - COM CORRIMÃO SIMPLES DE TUBO DE AÇO GALVANIZADO DE D = 1 1/2"</v>
          </cell>
          <cell r="D1035" t="str">
            <v>m</v>
          </cell>
          <cell r="E1035">
            <v>542.24</v>
          </cell>
        </row>
        <row r="1036">
          <cell r="A1036" t="str">
            <v>ED-50946</v>
          </cell>
          <cell r="B1036" t="str">
            <v>SETOP</v>
          </cell>
          <cell r="C1036" t="str">
            <v>GUARDA-CORPO EM AÇO INOX D = 1 1/2", COM SUBDIVISÕES EM TUBO DE AÇO INOX D = 1/2", H = 1,05 M</v>
          </cell>
          <cell r="D1036" t="str">
            <v>m</v>
          </cell>
          <cell r="E1036">
            <v>548.23</v>
          </cell>
        </row>
        <row r="1037">
          <cell r="A1037" t="str">
            <v>ED-50945</v>
          </cell>
          <cell r="B1037" t="str">
            <v>SETOP</v>
          </cell>
          <cell r="C1037" t="str">
            <v>GUARDA-CORPO EM AÇO INOX D = 1 1/2", COM SUBDIVISÕES EM TUBO DE AÇO INOX D = 1/2", H = 1,05 M - COM CORRIMÃO DUPLO DE TUBO DE AÇO INOX D = 1 1/2"</v>
          </cell>
          <cell r="D1037" t="str">
            <v>m</v>
          </cell>
          <cell r="E1037">
            <v>931.51</v>
          </cell>
        </row>
        <row r="1038">
          <cell r="A1038" t="str">
            <v>ED-50944</v>
          </cell>
          <cell r="B1038" t="str">
            <v>SETOP</v>
          </cell>
          <cell r="C1038" t="str">
            <v>GUARDA-CORPO EM AÇO INOX D = 1 1/2", COM SUBDIVISÕES EM TUBO DE AÇO INOX D = 1/2", H = 1,05 M - COM CORRIMÃO SIMPLES DE TUBO DE AÇO INOX D = 1 1/2"</v>
          </cell>
          <cell r="D1038" t="str">
            <v>m</v>
          </cell>
          <cell r="E1038">
            <v>783.49</v>
          </cell>
        </row>
        <row r="1039">
          <cell r="A1039" t="str">
            <v>ED-50940</v>
          </cell>
          <cell r="B1039" t="str">
            <v>SETOP</v>
          </cell>
          <cell r="C1039" t="str">
            <v>GUARDA-CORPO EM TUBO GALVANIZADO DIN 2440 D = 2", COM SUBDIVISÕES EM TUBO DE AÇO D = 1/2", H = 1,05 M</v>
          </cell>
          <cell r="D1039" t="str">
            <v>m</v>
          </cell>
          <cell r="E1039">
            <v>452.7</v>
          </cell>
        </row>
        <row r="1040">
          <cell r="A1040">
            <v>8860</v>
          </cell>
          <cell r="B1040" t="str">
            <v>SETOP</v>
          </cell>
          <cell r="C1040" t="str">
            <v>GRADE E GRADIL</v>
          </cell>
        </row>
        <row r="1041">
          <cell r="A1041" t="str">
            <v>ED-50982</v>
          </cell>
          <cell r="B1041" t="str">
            <v>SETOP</v>
          </cell>
          <cell r="C1041" t="str">
            <v>PORTÃO DE FERRO PADRÃO, EM CHAPA (TIPO LAMBRI), COLOCADO COM CADEADO</v>
          </cell>
          <cell r="D1041" t="str">
            <v>m2</v>
          </cell>
          <cell r="E1041">
            <v>380.56</v>
          </cell>
        </row>
        <row r="1042">
          <cell r="A1042" t="str">
            <v>ED-50983</v>
          </cell>
          <cell r="B1042" t="str">
            <v>SETOP</v>
          </cell>
          <cell r="C1042" t="str">
            <v>PORTÃO DE GRADE COLOCADO COM CADEADO</v>
          </cell>
          <cell r="D1042" t="str">
            <v>m2</v>
          </cell>
          <cell r="E1042">
            <v>353.95</v>
          </cell>
        </row>
        <row r="1043">
          <cell r="A1043" t="str">
            <v>ED-50984</v>
          </cell>
          <cell r="B1043" t="str">
            <v>SETOP</v>
          </cell>
          <cell r="C1043" t="str">
            <v>PORTÃO DE TUBO DE FERRO COLOCADO COM CADEADO</v>
          </cell>
          <cell r="D1043" t="str">
            <v>m2</v>
          </cell>
          <cell r="E1043">
            <v>407.17</v>
          </cell>
        </row>
        <row r="1044">
          <cell r="A1044" t="str">
            <v>ED-50985</v>
          </cell>
          <cell r="B1044" t="str">
            <v>SETOP</v>
          </cell>
          <cell r="C1044" t="str">
            <v>PORTÃO EM PERFIL E CHAPA METÁLICA COLOCADO COM CADEADO</v>
          </cell>
          <cell r="D1044" t="str">
            <v>m2</v>
          </cell>
          <cell r="E1044">
            <v>463.29</v>
          </cell>
        </row>
        <row r="1045">
          <cell r="A1045" t="str">
            <v>ED-50986</v>
          </cell>
          <cell r="B1045" t="str">
            <v>SETOP</v>
          </cell>
          <cell r="C1045" t="str">
            <v>PORTÃO EM TUBO GALVANIZADO 2 1/2" COM TELA FIO 12 # 1/2"</v>
          </cell>
          <cell r="D1045" t="str">
            <v>m2</v>
          </cell>
          <cell r="E1045">
            <v>500.3</v>
          </cell>
        </row>
        <row r="1046">
          <cell r="A1046">
            <v>8861</v>
          </cell>
          <cell r="B1046" t="str">
            <v>SETOP</v>
          </cell>
          <cell r="C1046" t="str">
            <v>ALAMBRADO PARA QUADRA</v>
          </cell>
        </row>
        <row r="1047">
          <cell r="A1047" t="str">
            <v>ED-50921</v>
          </cell>
          <cell r="B1047" t="str">
            <v>SETOP</v>
          </cell>
          <cell r="C1047" t="str">
            <v>ALAMBRADO PARA QUADRA ESPORTIVA, EM TELA DE ARAME GALVANIZADO COM TRAMA LOSANGULAR DE 2" (50,8MM) E FIO BWG12 (2,77MM), ALTURA 1M, EXCLUSIVE PINTURA, INCLUSIVE FIXAÇÃO E FORNECIMENTO EM QUADROS DE TUBOS DE AÇO CARBONO GALVANIZADO DIÂMETRO DE 50MM (2")</v>
          </cell>
          <cell r="D1047" t="str">
            <v>m</v>
          </cell>
          <cell r="E1047">
            <v>327.44</v>
          </cell>
        </row>
        <row r="1048">
          <cell r="A1048" t="str">
            <v>ED-50920</v>
          </cell>
          <cell r="B1048" t="str">
            <v>SETOP</v>
          </cell>
          <cell r="C1048" t="str">
            <v>ALAMBRADO PARA QUADRA ESPORTIVA, EM TELA DE ARAME GALVANIZADO COM TRAMA LOSANGULAR DE 2" (50,8MM) E FIO BWG12 (2,77MM), ALTURA 4M, EXCLUSIVE PINTURA, INCLUSIVE FIXAÇÃO E FORNECIMENTO EM QUADROS DE TUBOS DE AÇO CARBONO GALVANIZADO DIÂMETRO DE 50MM (2") - CONFORME DETALHE 15 (PADRÃO ESCOLAR)</v>
          </cell>
          <cell r="D1048" t="str">
            <v>m</v>
          </cell>
          <cell r="E1048">
            <v>690.53</v>
          </cell>
        </row>
        <row r="1049">
          <cell r="A1049" t="str">
            <v>ED-50922</v>
          </cell>
          <cell r="B1049" t="str">
            <v>SETOP</v>
          </cell>
          <cell r="C1049" t="str">
            <v>ALAMBRADO PARA QUADRA ESPORTIVA, EM TELA DE ARAME GALVANIZADO COM TRAMA LOSANGULAR DE 2" (50,8MM) E FIO BWG12 (2,77MM), ALTURA 6M, EXCLUSIVE PINTURA, INCLUSIVE FIXAÇÃO E FORNECIMENTO EM QUADROS DE TUBOS DE AÇO CARBONO GALVANIZADO DIÂMETRO DE 50MM (2")</v>
          </cell>
          <cell r="D1049" t="str">
            <v>m</v>
          </cell>
          <cell r="E1049">
            <v>941.4</v>
          </cell>
        </row>
        <row r="1050">
          <cell r="A1050" t="str">
            <v>ED-9100</v>
          </cell>
          <cell r="B1050" t="str">
            <v>SETOP</v>
          </cell>
          <cell r="C1050" t="str">
            <v>ALAMBRADO PARA QUADRA ESPORTIVA, EM TELA DE ARAME GALVANIZADO COM TRAMA LOSANGULAR DE 2" (50,8MM) E FIO BWG12 (2,77MM), EXCLUSIVE PINTURA, INCLUSIVE FIXAÇÃO E FORNECIMENTO EM QUADROS DE TUBOS DE AÇO CARBONO GALVANIZADO DIÂMETRO DE 50MM (2")</v>
          </cell>
          <cell r="D1050" t="str">
            <v>m2</v>
          </cell>
          <cell r="E1050">
            <v>168.91</v>
          </cell>
        </row>
        <row r="1051">
          <cell r="A1051" t="str">
            <v>ED-26408</v>
          </cell>
          <cell r="B1051" t="str">
            <v>SETOP</v>
          </cell>
          <cell r="C1051" t="str">
            <v>PORTA PARA ALAMBRADO, COM UMA (1) FOLHA, DIMENSÃO (90X210)CM, EM TELA DE ARAME GALVANIZADO COM TRAMA LOSANGULAR DE 2" (50,8MM) E FIO BWG12 (2,77MM), EXCLUSIVE PINTURA, INCLUSIVE FIXAÇÃO E FORNECIMENTO EM QUADROS DE TUBOS DE AÇO CARBONO GALVANIZADO DIÂMETRO DE 50MM (2"), BATENTE, DOBRADIÇAS E CADEADO COM LARGURA DE 50MM</v>
          </cell>
          <cell r="D1051" t="str">
            <v>un</v>
          </cell>
          <cell r="E1051">
            <v>1127.51</v>
          </cell>
        </row>
        <row r="1052">
          <cell r="A1052">
            <v>8862</v>
          </cell>
          <cell r="B1052" t="str">
            <v>SETOP</v>
          </cell>
          <cell r="C1052" t="str">
            <v>PEÇA ESPECIAL DE SERRALHERIA</v>
          </cell>
        </row>
        <row r="1053">
          <cell r="A1053" t="str">
            <v>ED-50927</v>
          </cell>
          <cell r="B1053" t="str">
            <v>SETOP</v>
          </cell>
          <cell r="C1053" t="str">
            <v>ARMÁRIO EM CHAPA DOBRADA #14 COM PRATELEIRA INTERNA E SUPORTES DE METALON PARA TV E VÍDEO</v>
          </cell>
          <cell r="D1053" t="str">
            <v>U</v>
          </cell>
          <cell r="E1053">
            <v>333.07</v>
          </cell>
        </row>
        <row r="1054">
          <cell r="A1054" t="str">
            <v>ED-50928</v>
          </cell>
          <cell r="B1054" t="str">
            <v>SETOP</v>
          </cell>
          <cell r="C1054" t="str">
            <v>ARMÁRIO PARA TV E VÍDEO</v>
          </cell>
          <cell r="D1054" t="str">
            <v>U</v>
          </cell>
          <cell r="E1054">
            <v>280.70999999999998</v>
          </cell>
        </row>
        <row r="1055">
          <cell r="A1055" t="str">
            <v>ED-50965</v>
          </cell>
          <cell r="B1055" t="str">
            <v>SETOP</v>
          </cell>
          <cell r="C1055" t="str">
            <v>FORNECIMENTO E ASSENTAMENTO DE MARCO EM CHAPA METÁLICA</v>
          </cell>
          <cell r="D1055" t="str">
            <v>U</v>
          </cell>
          <cell r="E1055">
            <v>396.47</v>
          </cell>
        </row>
        <row r="1056">
          <cell r="A1056" t="str">
            <v>ED-50966</v>
          </cell>
          <cell r="B1056" t="str">
            <v>SETOP</v>
          </cell>
          <cell r="C1056" t="str">
            <v>MASTRO DE PÁTIO PARA BANDEIRA, EM TUBO GALVANIZADO 2" - H = 6,00 M</v>
          </cell>
          <cell r="D1056" t="str">
            <v>U</v>
          </cell>
          <cell r="E1056">
            <v>669.85</v>
          </cell>
        </row>
        <row r="1057">
          <cell r="A1057" t="str">
            <v>ED-50967</v>
          </cell>
          <cell r="B1057" t="str">
            <v>SETOP</v>
          </cell>
          <cell r="C1057" t="str">
            <v>MASTRO PARA FACHADA</v>
          </cell>
          <cell r="D1057" t="str">
            <v>U</v>
          </cell>
          <cell r="E1057">
            <v>419.89</v>
          </cell>
        </row>
        <row r="1058">
          <cell r="A1058" t="str">
            <v>ED-50968</v>
          </cell>
          <cell r="B1058" t="str">
            <v>SETOP</v>
          </cell>
          <cell r="C1058" t="str">
            <v>MASTROS DE PÁTIO PARA BANDEIRAS (H = 2,00 M E 6,00 M E DE 1,00 M E 9,00 M)</v>
          </cell>
          <cell r="D1058" t="str">
            <v>cj</v>
          </cell>
          <cell r="E1058">
            <v>3068.92</v>
          </cell>
        </row>
        <row r="1059">
          <cell r="A1059" t="str">
            <v>ED-50929</v>
          </cell>
          <cell r="B1059" t="str">
            <v>SETOP</v>
          </cell>
          <cell r="C1059" t="str">
            <v>SEGREGADOR/BATE-RODAS PARA ESTACIONAMENTO ENGASTADO, EM TUBO GALVANIZADO, DN 3" (75MM), ACABAMENTO EM PINTURA ESMALTE, INCLUSIVE ESCAVAÇÃO, CHUMBAMENTO, FORNECIMENTO DE CONCRETO E BOTA-FORA DO MATERIAL</v>
          </cell>
          <cell r="D1059" t="str">
            <v>un</v>
          </cell>
          <cell r="E1059">
            <v>195.99</v>
          </cell>
        </row>
        <row r="1060">
          <cell r="A1060">
            <v>8863</v>
          </cell>
          <cell r="B1060" t="str">
            <v>SETOP</v>
          </cell>
          <cell r="C1060" t="str">
            <v>ALÇAPÃO METÁLICO</v>
          </cell>
        </row>
        <row r="1061">
          <cell r="A1061" t="str">
            <v>ED-50923</v>
          </cell>
          <cell r="B1061" t="str">
            <v>SETOP</v>
          </cell>
          <cell r="C1061" t="str">
            <v>ALÇAPÃO 60 X 60 CM COM COM QUADRO DE CANTONEIRA METÁLICA 1"X 1/8", TAMPA EM CANTONEIRA 7/8"X 1/8" E CHAPA METÁLICA ENRIJECIDA POR PERFIL "T</v>
          </cell>
          <cell r="D1061" t="str">
            <v>U</v>
          </cell>
          <cell r="E1061">
            <v>217.94</v>
          </cell>
        </row>
        <row r="1062">
          <cell r="A1062" t="str">
            <v>ED-50925</v>
          </cell>
          <cell r="B1062" t="str">
            <v>SETOP</v>
          </cell>
          <cell r="C1062" t="str">
            <v>ALÇAPÃO 70 X 70 CM COM COM QUADRO DE CANTONEIRA METÁLICA 1"X 1/8", TAMPA EM CANTONEIRA 7/8"X 1/8" E CHAPA METÁLICA ENRIJECIDA POR PERFIL "T</v>
          </cell>
          <cell r="D1062" t="str">
            <v>U</v>
          </cell>
          <cell r="E1062">
            <v>254.58</v>
          </cell>
        </row>
        <row r="1063">
          <cell r="A1063" t="str">
            <v>ED-50924</v>
          </cell>
          <cell r="B1063" t="str">
            <v>SETOP</v>
          </cell>
          <cell r="C1063" t="str">
            <v>ALÇAPÃO 80 X 80 CM COM COM QUADRO DE CANTONEIRA METÁLICA 1"X 1/8", TAMPA EM CANTONEIRA 7/8"X 1/8" E CHAPA METÁLICA ENRIJECIDA POR PERFIL "T</v>
          </cell>
          <cell r="D1063" t="str">
            <v>U</v>
          </cell>
          <cell r="E1063">
            <v>265.3</v>
          </cell>
        </row>
        <row r="1064">
          <cell r="A1064">
            <v>8864</v>
          </cell>
          <cell r="B1064" t="str">
            <v>SETOP</v>
          </cell>
          <cell r="C1064" t="str">
            <v>ESCADA DE MARINHEIRO</v>
          </cell>
        </row>
        <row r="1065">
          <cell r="A1065" t="str">
            <v>ED-50947</v>
          </cell>
          <cell r="B1065" t="str">
            <v>SETOP</v>
          </cell>
          <cell r="C1065" t="str">
            <v>DEGRAU DE ESCADA DE MARINHEIRO DE FERRO REDONDO DE 7/8" ENGASTADO</v>
          </cell>
          <cell r="D1065" t="str">
            <v>U</v>
          </cell>
          <cell r="E1065">
            <v>49.91</v>
          </cell>
        </row>
        <row r="1066">
          <cell r="A1066" t="str">
            <v>ED-50949</v>
          </cell>
          <cell r="B1066" t="str">
            <v>SETOP</v>
          </cell>
          <cell r="C1066" t="str">
            <v>ESCADA MARINHEIRO - TUBO GALVANIZADO D = 3/4" E D = 1/2"</v>
          </cell>
          <cell r="D1066" t="str">
            <v>m</v>
          </cell>
          <cell r="E1066">
            <v>173.92</v>
          </cell>
        </row>
        <row r="1067">
          <cell r="A1067" t="str">
            <v>ED-50948</v>
          </cell>
          <cell r="B1067" t="str">
            <v>SETOP</v>
          </cell>
          <cell r="C1067" t="str">
            <v>ESCADA MARINHEIRO COM GRADIL PROTETOR - D = 3/4"</v>
          </cell>
          <cell r="D1067" t="str">
            <v>m</v>
          </cell>
          <cell r="E1067">
            <v>374.95</v>
          </cell>
        </row>
        <row r="1068">
          <cell r="A1068">
            <v>8865</v>
          </cell>
          <cell r="B1068" t="str">
            <v>SETOP</v>
          </cell>
          <cell r="C1068" t="str">
            <v>PORTA EM AÇO DE ENROLAR</v>
          </cell>
        </row>
        <row r="1069">
          <cell r="A1069" t="str">
            <v>ED-50970</v>
          </cell>
          <cell r="B1069" t="str">
            <v>SETOP</v>
          </cell>
          <cell r="C1069" t="str">
            <v>FORNECIMENTO E ASSENTAMENTO DE PORTA AÇO DE ENROLAR, LÂMINA RAIADA COM LARGURA ÚTIL 100MM, CHAPA 24, ABERTURA MANUAL, COMPLETA, INCLUSIVE EIXO, MOLA, SOLEIRA, ETIQUETA, CAVALETE, GUIAS, FITAS E FECHADURAS LATERAIS - COMPLETA</v>
          </cell>
          <cell r="D1069" t="str">
            <v>m2</v>
          </cell>
          <cell r="E1069">
            <v>436.43</v>
          </cell>
        </row>
        <row r="1070">
          <cell r="A1070">
            <v>8678</v>
          </cell>
          <cell r="B1070" t="str">
            <v>SETOP</v>
          </cell>
          <cell r="C1070" t="str">
            <v>PINTURA</v>
          </cell>
        </row>
        <row r="1071">
          <cell r="A1071">
            <v>8866</v>
          </cell>
          <cell r="B1071" t="str">
            <v>SETOP</v>
          </cell>
          <cell r="C1071" t="str">
            <v>LIXAMENTO PARA PINTURA</v>
          </cell>
        </row>
        <row r="1072">
          <cell r="A1072" t="str">
            <v>ED-50505</v>
          </cell>
          <cell r="B1072" t="str">
            <v>SETOP</v>
          </cell>
          <cell r="C1072" t="str">
            <v>LIXAMENTO MANUAL EM PAREDE PARA REMOÇÃO DE TINTA</v>
          </cell>
          <cell r="D1072" t="str">
            <v>m2</v>
          </cell>
          <cell r="E1072">
            <v>2.46</v>
          </cell>
        </row>
        <row r="1073">
          <cell r="A1073" t="str">
            <v>ED-50507</v>
          </cell>
          <cell r="B1073" t="str">
            <v>SETOP</v>
          </cell>
          <cell r="C1073" t="str">
            <v>LIXAMENTO MANUAL EM SUPERFÍCIE DE MADEIRA PARA REMOÇÃO DE TINTA</v>
          </cell>
          <cell r="D1073" t="str">
            <v>m2</v>
          </cell>
          <cell r="E1073">
            <v>3.71</v>
          </cell>
        </row>
        <row r="1074">
          <cell r="A1074" t="str">
            <v>ED-50508</v>
          </cell>
          <cell r="B1074" t="str">
            <v>SETOP</v>
          </cell>
          <cell r="C1074" t="str">
            <v>LIXAMENTO MANUAL EM SUPERFÍCIE METÁLICA PARA REMOÇÃO DE TINTA</v>
          </cell>
          <cell r="D1074" t="str">
            <v>m2</v>
          </cell>
          <cell r="E1074">
            <v>4.21</v>
          </cell>
        </row>
        <row r="1075">
          <cell r="A1075" t="str">
            <v>ED-50506</v>
          </cell>
          <cell r="B1075" t="str">
            <v>SETOP</v>
          </cell>
          <cell r="C1075" t="str">
            <v>LIXAMENTO MANUAL EM TETO PARA REMOÇÃO DE TINTA</v>
          </cell>
          <cell r="D1075" t="str">
            <v>m2</v>
          </cell>
          <cell r="E1075">
            <v>2.79</v>
          </cell>
        </row>
        <row r="1076">
          <cell r="A1076">
            <v>8867</v>
          </cell>
          <cell r="B1076" t="str">
            <v>SETOP</v>
          </cell>
          <cell r="C1076" t="str">
            <v>SELADOR PAREDE</v>
          </cell>
        </row>
        <row r="1077">
          <cell r="A1077" t="str">
            <v>ED-50516</v>
          </cell>
          <cell r="B1077" t="str">
            <v>SETOP</v>
          </cell>
          <cell r="C1077" t="str">
            <v>PREPARAÇÃO PARA EMASSAMENTO OU PINTURA (LÁTEX/ACRÍLICA) EM PAREDE DE GESSO ACARTONADO (DRY-WALL) E FORRO DE GESSO, INCLUSIVE UMA (1) DEMÃO DE SELADOR ACRÍLICO</v>
          </cell>
          <cell r="D1077" t="str">
            <v>m2</v>
          </cell>
          <cell r="E1077">
            <v>4.7</v>
          </cell>
        </row>
        <row r="1078">
          <cell r="A1078" t="str">
            <v>ED-50514</v>
          </cell>
          <cell r="B1078" t="str">
            <v>SETOP</v>
          </cell>
          <cell r="C1078" t="str">
            <v>PREPARAÇÃO PARA EMASSAMENTO OU PINTURA (LÁTEX/ACRÍLICA) EM PAREDE, INCLUSIVE UMA (1) DEMÃO DE SELADOR ACRÍLICO</v>
          </cell>
          <cell r="D1078" t="str">
            <v>m2</v>
          </cell>
          <cell r="E1078">
            <v>5.27</v>
          </cell>
        </row>
        <row r="1079">
          <cell r="A1079" t="str">
            <v>ED-50515</v>
          </cell>
          <cell r="B1079" t="str">
            <v>SETOP</v>
          </cell>
          <cell r="C1079" t="str">
            <v>PREPARAÇÃO PARA EMASSAMENTO OU PINTURA (LÁTEX/ACRÍLICA) EM TETO, INCLUSIVE UMA (1) DEMÃO DE SELADOR ACRÍLICO</v>
          </cell>
          <cell r="D1079" t="str">
            <v>m2</v>
          </cell>
          <cell r="E1079">
            <v>6.69</v>
          </cell>
        </row>
        <row r="1080">
          <cell r="A1080">
            <v>8868</v>
          </cell>
          <cell r="B1080" t="str">
            <v>SETOP</v>
          </cell>
          <cell r="C1080" t="str">
            <v>MASSA CORRIDA (PVA E ACRÍLICA)</v>
          </cell>
        </row>
        <row r="1081">
          <cell r="A1081" t="str">
            <v>ED-50485</v>
          </cell>
          <cell r="B1081" t="str">
            <v>SETOP</v>
          </cell>
          <cell r="C1081" t="str">
            <v>EMASSAMENTO EM FORRO DE GESSO COM MASSA ACRÍLICA, UMA (1) DEMÃO, INCLUSIVE LIXAMENTO PARA PINTURA</v>
          </cell>
          <cell r="D1081" t="str">
            <v>m2</v>
          </cell>
          <cell r="E1081">
            <v>14.71</v>
          </cell>
        </row>
        <row r="1082">
          <cell r="A1082" t="str">
            <v>ED-50486</v>
          </cell>
          <cell r="B1082" t="str">
            <v>SETOP</v>
          </cell>
          <cell r="C1082" t="str">
            <v>EMASSAMENTO EM FORRO DE GESSO COM MASSA CORRIDA (PVA), UMA (1) DEMÃO, INCLUSIVE LIXAMENTO PARA PINTURA</v>
          </cell>
          <cell r="D1082" t="str">
            <v>m2</v>
          </cell>
          <cell r="E1082">
            <v>13.02</v>
          </cell>
        </row>
        <row r="1083">
          <cell r="A1083" t="str">
            <v>ED-50474</v>
          </cell>
          <cell r="B1083" t="str">
            <v>SETOP</v>
          </cell>
          <cell r="C1083" t="str">
            <v>EMASSAMENTO EM PAREDE COM MASSA ACRÍLICA, DUAS (2) DEMÃOS, INCLUSIVE LIXAMENTO PARA PINTURA</v>
          </cell>
          <cell r="D1083" t="str">
            <v>m2</v>
          </cell>
          <cell r="E1083">
            <v>17.68</v>
          </cell>
        </row>
        <row r="1084">
          <cell r="A1084" t="str">
            <v>ED-50473</v>
          </cell>
          <cell r="B1084" t="str">
            <v>SETOP</v>
          </cell>
          <cell r="C1084" t="str">
            <v>EMASSAMENTO EM PAREDE COM MASSA ACRÍLICA, UMA (1) DEMÃO, INCLUSIVE LIXAMENTO PARA PINTURA</v>
          </cell>
          <cell r="D1084" t="str">
            <v>m2</v>
          </cell>
          <cell r="E1084">
            <v>11.71</v>
          </cell>
        </row>
        <row r="1085">
          <cell r="A1085" t="str">
            <v>ED-50478</v>
          </cell>
          <cell r="B1085" t="str">
            <v>SETOP</v>
          </cell>
          <cell r="C1085" t="str">
            <v>EMASSAMENTO EM PAREDE COM MASSA CORRIDA (PVA), DUAS (2) DEMÃOS, INCLUSIVE LIXAMENTO PARA PINTURA</v>
          </cell>
          <cell r="D1085" t="str">
            <v>m2</v>
          </cell>
          <cell r="E1085">
            <v>14.52</v>
          </cell>
        </row>
        <row r="1086">
          <cell r="A1086" t="str">
            <v>ED-50477</v>
          </cell>
          <cell r="B1086" t="str">
            <v>SETOP</v>
          </cell>
          <cell r="C1086" t="str">
            <v>EMASSAMENTO EM PAREDE COM MASSA CORRIDA (PVA), UMA (1) DEMÃO, INCLUSIVE LIXAMENTO PARA PINTURA</v>
          </cell>
          <cell r="D1086" t="str">
            <v>m2</v>
          </cell>
          <cell r="E1086">
            <v>10.130000000000001</v>
          </cell>
        </row>
        <row r="1087">
          <cell r="A1087" t="str">
            <v>ED-50483</v>
          </cell>
          <cell r="B1087" t="str">
            <v>SETOP</v>
          </cell>
          <cell r="C1087" t="str">
            <v>EMASSAMENTO EM PAREDE DE GESSO ACARTONADO (DRY-WALL) COM MASSA ACRÍLICA, UMA (1) DEMÃO, INCLUSIVE LIXAMENTO PARA PINTURA</v>
          </cell>
          <cell r="D1087" t="str">
            <v>m2</v>
          </cell>
          <cell r="E1087">
            <v>11.71</v>
          </cell>
        </row>
        <row r="1088">
          <cell r="A1088" t="str">
            <v>ED-50484</v>
          </cell>
          <cell r="B1088" t="str">
            <v>SETOP</v>
          </cell>
          <cell r="C1088" t="str">
            <v>EMASSAMENTO EM PAREDE DE GESSO ACARTONADO (DRY-WALL) COM MASSA CORRIDA (PVA), UMA (1) DEMÃO, INCLUSIVE LIXAMENTO PARA PINTURA</v>
          </cell>
          <cell r="D1088" t="str">
            <v>m2</v>
          </cell>
          <cell r="E1088">
            <v>10.130000000000001</v>
          </cell>
        </row>
        <row r="1089">
          <cell r="A1089" t="str">
            <v>ED-50476</v>
          </cell>
          <cell r="B1089" t="str">
            <v>SETOP</v>
          </cell>
          <cell r="C1089" t="str">
            <v>EMASSAMENTO EM TETO COM MASSA ACRÍLICA, DUAS (2) DEMÃOS, INCLUSIVE LIXAMENTO PARA PINTURA</v>
          </cell>
          <cell r="D1089" t="str">
            <v>m2</v>
          </cell>
          <cell r="E1089">
            <v>27.66</v>
          </cell>
        </row>
        <row r="1090">
          <cell r="A1090" t="str">
            <v>ED-50475</v>
          </cell>
          <cell r="B1090" t="str">
            <v>SETOP</v>
          </cell>
          <cell r="C1090" t="str">
            <v>EMASSAMENTO EM TETO COM MASSA ACRÍLICA, UMA (1) DEMÃO, INCLUSIVE LIXAMENTO PARA PINTURA</v>
          </cell>
          <cell r="D1090" t="str">
            <v>m2</v>
          </cell>
          <cell r="E1090">
            <v>19.2</v>
          </cell>
        </row>
        <row r="1091">
          <cell r="A1091" t="str">
            <v>ED-50480</v>
          </cell>
          <cell r="B1091" t="str">
            <v>SETOP</v>
          </cell>
          <cell r="C1091" t="str">
            <v>EMASSAMENTO EM TETO COM MASSA CORRIDA (PVA), DUAS (2) DEMÃOS, INCLUSIVE LIXAMENTO PARA PINTURA</v>
          </cell>
          <cell r="D1091" t="str">
            <v>m2</v>
          </cell>
          <cell r="E1091">
            <v>24.5</v>
          </cell>
        </row>
        <row r="1092">
          <cell r="A1092" t="str">
            <v>ED-50479</v>
          </cell>
          <cell r="B1092" t="str">
            <v>SETOP</v>
          </cell>
          <cell r="C1092" t="str">
            <v>EMASSAMENTO EM TETO COM MASSA CORRIDA (PVA), UMA (1) DEMÃO, INCLUSIVE LIXAMENTO PARA PINTURA</v>
          </cell>
          <cell r="D1092" t="str">
            <v>m2</v>
          </cell>
          <cell r="E1092">
            <v>17.62</v>
          </cell>
        </row>
        <row r="1093">
          <cell r="A1093">
            <v>8869</v>
          </cell>
          <cell r="B1093" t="str">
            <v>SETOP</v>
          </cell>
          <cell r="C1093" t="str">
            <v>PINTURA LÁTEX (PVA)</v>
          </cell>
        </row>
        <row r="1094">
          <cell r="A1094" t="str">
            <v>ED-50492</v>
          </cell>
          <cell r="B1094" t="str">
            <v>SETOP</v>
          </cell>
          <cell r="C1094" t="str">
            <v>PINTURA ESMALTE EM ESTRUTURA DE AÇO CARBONO, DUAS (2) DEMÃOS, EXCLUSIVE FUNDO ANTICORROSIVO</v>
          </cell>
          <cell r="D1094" t="str">
            <v>m2</v>
          </cell>
          <cell r="E1094">
            <v>21.27</v>
          </cell>
        </row>
        <row r="1095">
          <cell r="A1095" t="str">
            <v>ED-50498</v>
          </cell>
          <cell r="B1095" t="str">
            <v>SETOP</v>
          </cell>
          <cell r="C1095" t="str">
            <v>PINTURA LÁTEX (PVA) EM PAREDE, DUAS (2) DEMÃOS, EXCLUSIVE SELADOR ACRÍLICO E MASSA ACRÍLICA/CORRIDA (PVA)</v>
          </cell>
          <cell r="D1095" t="str">
            <v>m2</v>
          </cell>
          <cell r="E1095">
            <v>11.16</v>
          </cell>
        </row>
        <row r="1096">
          <cell r="A1096" t="str">
            <v>ED-50502</v>
          </cell>
          <cell r="B1096" t="str">
            <v>SETOP</v>
          </cell>
          <cell r="C1096" t="str">
            <v>PINTURA LÁTEX (PVA) EM PAREDE, DUAS (2) DEMÃOS, INCLUSIVE UMA (1) DEMÃO DE MASSA CORRIDA (PVA), EXCLUSIVE SELADOR ACRÍLICO</v>
          </cell>
          <cell r="D1096" t="str">
            <v>m2</v>
          </cell>
          <cell r="E1096">
            <v>21.29</v>
          </cell>
        </row>
        <row r="1097">
          <cell r="A1097" t="str">
            <v>ED-50500</v>
          </cell>
          <cell r="B1097" t="str">
            <v>SETOP</v>
          </cell>
          <cell r="C1097" t="str">
            <v>PINTURA LÁTEX (PVA) EM PAREDE, TRÊS (3) DEMÃOS, EXCLUSIVE SELADOR ACRÍLICO E MASSA ACRÍLICA/CORRIDA (PVA)</v>
          </cell>
          <cell r="D1097" t="str">
            <v>m2</v>
          </cell>
          <cell r="E1097">
            <v>14.32</v>
          </cell>
        </row>
        <row r="1098">
          <cell r="A1098" t="str">
            <v>ED-50504</v>
          </cell>
          <cell r="B1098" t="str">
            <v>SETOP</v>
          </cell>
          <cell r="C1098" t="str">
            <v>PINTURA LÁTEX (PVA) EM RODAPÉ OU MOLDURAS (ALTURA DE 5 CM A 7C M), EXCLUSIVE SELADOR ACRÍLICO</v>
          </cell>
          <cell r="D1098" t="str">
            <v>m</v>
          </cell>
          <cell r="E1098">
            <v>4.95</v>
          </cell>
        </row>
        <row r="1099">
          <cell r="A1099" t="str">
            <v>ED-50499</v>
          </cell>
          <cell r="B1099" t="str">
            <v>SETOP</v>
          </cell>
          <cell r="C1099" t="str">
            <v>PINTURA LÁTEX (PVA) EM TETO, DUAS (2) DEMÃOS, EXCLUSIVE SELADOR ACRÍLICO E MASSA ACRÍLICA/CORRIDA (PVA)</v>
          </cell>
          <cell r="D1099" t="str">
            <v>m2</v>
          </cell>
          <cell r="E1099">
            <v>12.5</v>
          </cell>
        </row>
        <row r="1100">
          <cell r="A1100" t="str">
            <v>ED-50503</v>
          </cell>
          <cell r="B1100" t="str">
            <v>SETOP</v>
          </cell>
          <cell r="C1100" t="str">
            <v>PINTURA LÁTEX (PVA) EM TETO, DUAS (2) DEMÃOS, INCLUSIVE UMA (1) DEMÃO DE MASSA CORRIDA (PVA), EXCLUSIVE SELADOR ACRÍLICO</v>
          </cell>
          <cell r="D1100" t="str">
            <v>m2</v>
          </cell>
          <cell r="E1100">
            <v>30.12</v>
          </cell>
        </row>
        <row r="1101">
          <cell r="A1101" t="str">
            <v>ED-50501</v>
          </cell>
          <cell r="B1101" t="str">
            <v>SETOP</v>
          </cell>
          <cell r="C1101" t="str">
            <v>PINTURA LÁTEX (PVA) EM TETO, TRÊS (3) DEMÃOS, EXCLUSIVE SELADOR ACRÍLICO E MASSA ACRÍLICA/CORRIDA (PVA)</v>
          </cell>
          <cell r="D1101" t="str">
            <v>m2</v>
          </cell>
          <cell r="E1101">
            <v>16.34</v>
          </cell>
        </row>
        <row r="1102">
          <cell r="A1102">
            <v>8870</v>
          </cell>
          <cell r="B1102" t="str">
            <v>SETOP</v>
          </cell>
          <cell r="C1102" t="str">
            <v>PINTURA ACRÍLICA</v>
          </cell>
        </row>
        <row r="1103">
          <cell r="A1103" t="str">
            <v>ED-50451</v>
          </cell>
          <cell r="B1103" t="str">
            <v>SETOP</v>
          </cell>
          <cell r="C1103" t="str">
            <v>PINTURA ACRÍLICA EM PAREDE, DUAS (2) DEMÃOS, EXCLUSIVE SELADOR ACRÍLICO E MASSA ACRÍLICA/CORRIDA (PVA)</v>
          </cell>
          <cell r="D1103" t="str">
            <v>m2</v>
          </cell>
          <cell r="E1103">
            <v>13.02</v>
          </cell>
        </row>
        <row r="1104">
          <cell r="A1104" t="str">
            <v>ED-50455</v>
          </cell>
          <cell r="B1104" t="str">
            <v>SETOP</v>
          </cell>
          <cell r="C1104" t="str">
            <v>PINTURA ACRÍLICA EM PAREDE, DUAS (2) DEMÃOS, INCLUSIVE UMA (1) DEMÃO DE MASSA CORRIDA (PVA), EXCLUSIVE SELADOR ACRÍLICO</v>
          </cell>
          <cell r="D1104" t="str">
            <v>m2</v>
          </cell>
          <cell r="E1104">
            <v>23.15</v>
          </cell>
        </row>
        <row r="1105">
          <cell r="A1105" t="str">
            <v>ED-50453</v>
          </cell>
          <cell r="B1105" t="str">
            <v>SETOP</v>
          </cell>
          <cell r="C1105" t="str">
            <v>PINTURA ACRÍLICA EM PAREDE, TRÊS (3) DEMÃOS, EXCLUSIVE SELADOR ACRÍLICO E MASSA ACRÍLICA/CORRIDA (PVA)</v>
          </cell>
          <cell r="D1105" t="str">
            <v>m2</v>
          </cell>
          <cell r="E1105">
            <v>17.11</v>
          </cell>
        </row>
        <row r="1106">
          <cell r="A1106" t="str">
            <v>ED-50452</v>
          </cell>
          <cell r="B1106" t="str">
            <v>SETOP</v>
          </cell>
          <cell r="C1106" t="str">
            <v>PINTURA ACRÍLICA EM TETO, DUAS (2) DEMÃOS, EXCLUSIVE SELADOR ACRÍLICO E MASSA ACRÍLICA/CORRIDA (PVA)</v>
          </cell>
          <cell r="D1106" t="str">
            <v>m2</v>
          </cell>
          <cell r="E1106">
            <v>14.36</v>
          </cell>
        </row>
        <row r="1107">
          <cell r="A1107" t="str">
            <v>ED-50456</v>
          </cell>
          <cell r="B1107" t="str">
            <v>SETOP</v>
          </cell>
          <cell r="C1107" t="str">
            <v>PINTURA ACRÍLICA EM TETO, DUAS (2) DEMÃOS, INCLUSIVE UMA (1) DEMÃO DE MASSA CORRIDA (PVA), EXCLUSIVE SELADOR ACRÍLICO</v>
          </cell>
          <cell r="D1107" t="str">
            <v>m2</v>
          </cell>
          <cell r="E1107">
            <v>31.98</v>
          </cell>
        </row>
        <row r="1108">
          <cell r="A1108" t="str">
            <v>ED-50454</v>
          </cell>
          <cell r="B1108" t="str">
            <v>SETOP</v>
          </cell>
          <cell r="C1108" t="str">
            <v>PINTURA ACRÍLICA EM TETO, TRÊS (3) DEMÃOS, EXCLUSIVE SELADOR ACRÍLICO E MASSA ACRÍLICA/CORRIDA (PVA)</v>
          </cell>
          <cell r="D1108" t="str">
            <v>m2</v>
          </cell>
          <cell r="E1108">
            <v>19.13</v>
          </cell>
        </row>
        <row r="1109">
          <cell r="A1109">
            <v>8871</v>
          </cell>
          <cell r="B1109" t="str">
            <v>SETOP</v>
          </cell>
          <cell r="C1109" t="str">
            <v>PINTURA A CAL</v>
          </cell>
        </row>
        <row r="1110">
          <cell r="A1110" t="str">
            <v>ED-50470</v>
          </cell>
          <cell r="B1110" t="str">
            <v>SETOP</v>
          </cell>
          <cell r="C1110" t="str">
            <v>PINTURA EM CAIAÇÃO PARA AMBIENTE EXTERNO,TRÊS (3) DEMÃOS, INCLUSIVE PIGMENTO E FIXADOR DE CAL</v>
          </cell>
          <cell r="D1110" t="str">
            <v>m2</v>
          </cell>
          <cell r="E1110">
            <v>13.54</v>
          </cell>
        </row>
        <row r="1111">
          <cell r="A1111" t="str">
            <v>ED-50469</v>
          </cell>
          <cell r="B1111" t="str">
            <v>SETOP</v>
          </cell>
          <cell r="C1111" t="str">
            <v>PINTURA EM CAIAÇÃO PARA AMBIENTE INTERNO,TRÊS (3) DEMÃOS, INCLUSIVE PIGMENTO E FIXADOR DE CAL</v>
          </cell>
          <cell r="D1111" t="str">
            <v>m2</v>
          </cell>
          <cell r="E1111">
            <v>15.72</v>
          </cell>
        </row>
        <row r="1112">
          <cell r="A1112">
            <v>8872</v>
          </cell>
          <cell r="B1112" t="str">
            <v>SETOP</v>
          </cell>
          <cell r="C1112" t="str">
            <v>MASSA CORRIDA SOBRE MADEIRA</v>
          </cell>
        </row>
        <row r="1113">
          <cell r="A1113" t="str">
            <v>ED-50481</v>
          </cell>
          <cell r="B1113" t="str">
            <v>SETOP</v>
          </cell>
          <cell r="C1113" t="str">
            <v>EMASSAMENTO A ÓLEO SOBRE MADEIRA, UMA (1) DEMÃO, INCLUSIVE LIXAMENTO PARA PINTURA</v>
          </cell>
          <cell r="D1113" t="str">
            <v>m2</v>
          </cell>
          <cell r="E1113">
            <v>19.09</v>
          </cell>
        </row>
        <row r="1114">
          <cell r="A1114" t="str">
            <v>ED-50482</v>
          </cell>
          <cell r="B1114" t="str">
            <v>SETOP</v>
          </cell>
          <cell r="C1114" t="str">
            <v>EMASSAMENTO EM ESQUADRIA DE MADEIRA COM MASSA A ÓLEO, DUAS (2) DEMÃOS, INCLUSIVE LIXAMENTO PARA PINTURA  A ÓLEO OU ESMALTE</v>
          </cell>
          <cell r="D1114" t="str">
            <v>m2</v>
          </cell>
          <cell r="E1114">
            <v>27.81</v>
          </cell>
        </row>
        <row r="1115">
          <cell r="A1115">
            <v>8873</v>
          </cell>
          <cell r="B1115" t="str">
            <v>SETOP</v>
          </cell>
          <cell r="C1115" t="str">
            <v>PINTURA PRESERVATIVA PARA MADEIRA</v>
          </cell>
        </row>
        <row r="1116">
          <cell r="A1116" t="str">
            <v>ED-50512</v>
          </cell>
          <cell r="B1116" t="str">
            <v>SETOP</v>
          </cell>
          <cell r="C1116" t="str">
            <v>PINTURA PRESERVATIVA COM CUPINICIDA EM MADEIRA SECA, DUAS (2) DEMÃOS</v>
          </cell>
          <cell r="D1116" t="str">
            <v>m2</v>
          </cell>
          <cell r="E1116">
            <v>16.47</v>
          </cell>
        </row>
        <row r="1117">
          <cell r="A1117" t="str">
            <v>ED-50511</v>
          </cell>
          <cell r="B1117" t="str">
            <v>SETOP</v>
          </cell>
          <cell r="C1117" t="str">
            <v>PINTURA PRESERVATIVA COM CUPINICIDA EM MADEIRA SECA, DUAS (2) DEMÃOS, INCLUSIVE DUAS (2) DEMÃOS DE VERNIZ SINTÉTICO MARÍTIMO, ACABAMENTO TIPO FOSCO</v>
          </cell>
          <cell r="D1117" t="str">
            <v>m2</v>
          </cell>
          <cell r="E1117">
            <v>26.56</v>
          </cell>
        </row>
        <row r="1118">
          <cell r="A1118">
            <v>8874</v>
          </cell>
          <cell r="B1118" t="str">
            <v>SETOP</v>
          </cell>
          <cell r="C1118" t="str">
            <v>PINTURA VERNIZ SOBRE MADEIRA</v>
          </cell>
        </row>
        <row r="1119">
          <cell r="A1119" t="str">
            <v>ED-50530</v>
          </cell>
          <cell r="B1119" t="str">
            <v>SETOP</v>
          </cell>
          <cell r="C1119" t="str">
            <v>PINTURA COM VERNIZ POLIURETANO COM FILTRO SOLAR EM MADEIRA, DUAS (2) DEMÃOS, ACABAMENTO TIPO FOSCO</v>
          </cell>
          <cell r="D1119" t="str">
            <v>m2</v>
          </cell>
          <cell r="E1119">
            <v>25.65</v>
          </cell>
        </row>
        <row r="1120">
          <cell r="A1120" t="str">
            <v>ED-9026</v>
          </cell>
          <cell r="B1120" t="str">
            <v>SETOP</v>
          </cell>
          <cell r="C1120" t="str">
            <v>PINTURA COM VERNIZ SINTÉTICO MARÍTIMO EM BATE MACA DE MADEIRA SEM CORRIMÃO, COM LARGURA DE 15CM E ESP. 2CM, DUAS (2) DEMÃOS, ACABAMENTO TIPO FOSCO</v>
          </cell>
          <cell r="D1120" t="str">
            <v>m</v>
          </cell>
          <cell r="E1120">
            <v>7.38</v>
          </cell>
        </row>
        <row r="1121">
          <cell r="A1121" t="str">
            <v>ED-50527</v>
          </cell>
          <cell r="B1121" t="str">
            <v>SETOP</v>
          </cell>
          <cell r="C1121" t="str">
            <v>PINTURA COM VERNIZ SINTÉTICO MARÍTIMO EM ESQUADRIAS DE MADEIRA, DUAS (2) DEMÃOS, ACABAMENTO TIPO ACETINADO (BRILHO SÚTIL)</v>
          </cell>
          <cell r="D1121" t="str">
            <v>m2</v>
          </cell>
          <cell r="E1121">
            <v>20.12</v>
          </cell>
        </row>
        <row r="1122">
          <cell r="A1122" t="str">
            <v>ED-50526</v>
          </cell>
          <cell r="B1122" t="str">
            <v>SETOP</v>
          </cell>
          <cell r="C1122" t="str">
            <v>PINTURA COM VERNIZ SINTÉTICO MARÍTIMO EM ESQUADRIAS DE MADEIRA, DUAS (2) DEMÃOS, ACABAMENTO TIPO BRILHANTE</v>
          </cell>
          <cell r="D1122" t="str">
            <v>m2</v>
          </cell>
          <cell r="E1122">
            <v>19.27</v>
          </cell>
        </row>
        <row r="1123">
          <cell r="A1123" t="str">
            <v>ED-50528</v>
          </cell>
          <cell r="B1123" t="str">
            <v>SETOP</v>
          </cell>
          <cell r="C1123" t="str">
            <v>PINTURA COM VERNIZ SINTÉTICO MARÍTIMO EM ESQUADRIAS DE MADEIRA, DUAS (2) DEMÃOS, ACABAMENTO TIPO FOSCO</v>
          </cell>
          <cell r="D1123" t="str">
            <v>m2</v>
          </cell>
          <cell r="E1123">
            <v>20.36</v>
          </cell>
        </row>
        <row r="1124">
          <cell r="A1124" t="str">
            <v>ED-50531</v>
          </cell>
          <cell r="B1124" t="str">
            <v>SETOP</v>
          </cell>
          <cell r="C1124" t="str">
            <v>PINTURA COM VERNIZ SINTÉTICO MARÍTIMO EM RÉGUAS PARA FIXAÇÃO CARTAZES E PROTEÇÃO DE CARTEIRAS, COM LARGURA DE 10CM E ESP. 2CM, DUAS (2) DEMÃOS, ACABAMENTO TIPO FOSCO</v>
          </cell>
          <cell r="D1124" t="str">
            <v>m</v>
          </cell>
          <cell r="E1124">
            <v>6.66</v>
          </cell>
        </row>
        <row r="1125">
          <cell r="A1125">
            <v>8875</v>
          </cell>
          <cell r="B1125" t="str">
            <v>SETOP</v>
          </cell>
          <cell r="C1125" t="str">
            <v>PINTURA ESMALTE SOBRE MADEIRA</v>
          </cell>
        </row>
        <row r="1126">
          <cell r="A1126" t="str">
            <v>ED-50493</v>
          </cell>
          <cell r="B1126" t="str">
            <v>SETOP</v>
          </cell>
          <cell r="C1126" t="str">
            <v>PINTURA ESMALTE EM ESQUADRIA DE MADEIRA, DUAS (2) DEMÃOS, INCLUSIVE UMA (1) DEMÃO DE FUNDO NIVELADOR, EXCLUSIVE MASSA A ÓLEO</v>
          </cell>
          <cell r="D1126" t="str">
            <v>m2</v>
          </cell>
          <cell r="E1126">
            <v>20.56</v>
          </cell>
        </row>
        <row r="1127">
          <cell r="A1127">
            <v>8876</v>
          </cell>
          <cell r="B1127" t="str">
            <v>SETOP</v>
          </cell>
          <cell r="C1127" t="str">
            <v>CERA EM ESQUADRIA DE MADEIRA</v>
          </cell>
        </row>
        <row r="1128">
          <cell r="A1128" t="str">
            <v>ED-50471</v>
          </cell>
          <cell r="B1128" t="str">
            <v>SETOP</v>
          </cell>
          <cell r="C1128" t="str">
            <v>APLICAÇÃO DE CERA EM  ESQUADRIAS DE MADEIRA, TRÊS (3) DEMÃOS, INCLUSIVE APLICAÇÃO DE SELADOR PARA MADEIRA</v>
          </cell>
          <cell r="D1128" t="str">
            <v>m2</v>
          </cell>
          <cell r="E1128">
            <v>20.58</v>
          </cell>
        </row>
        <row r="1129">
          <cell r="A1129" t="str">
            <v>ED-50472</v>
          </cell>
          <cell r="B1129" t="str">
            <v>SETOP</v>
          </cell>
          <cell r="C1129" t="str">
            <v>APLICAÇÃO DE CERA EM  RODAPÉS COM ALTURA DE 10 CM, TRÊS (3) DEMÃOS, INCLUSIVE APLICAÇÃO DE SELADOR PARA MADEIRA</v>
          </cell>
          <cell r="D1129" t="str">
            <v>m</v>
          </cell>
          <cell r="E1129">
            <v>6.08</v>
          </cell>
        </row>
        <row r="1130">
          <cell r="A1130">
            <v>8877</v>
          </cell>
          <cell r="B1130" t="str">
            <v>SETOP</v>
          </cell>
          <cell r="C1130" t="str">
            <v>PINTURA ESMALTE</v>
          </cell>
        </row>
        <row r="1131">
          <cell r="A1131" t="str">
            <v>ED-50509</v>
          </cell>
          <cell r="B1131" t="str">
            <v>SETOP</v>
          </cell>
          <cell r="C1131" t="str">
            <v>PINTURA ESMALTE EM SUPERFÍCIE DE CONCRETO/ALVENARIA, DUAS (2) DEMÃOS, EXCLUSIVE SELADOR ACRÍLICO E MASSA ACRÍLICA/CORRIDA (PVA)</v>
          </cell>
          <cell r="D1131" t="str">
            <v>m2</v>
          </cell>
          <cell r="E1131">
            <v>19.96</v>
          </cell>
        </row>
        <row r="1132">
          <cell r="A1132" t="str">
            <v>ED-50510</v>
          </cell>
          <cell r="B1132" t="str">
            <v>SETOP</v>
          </cell>
          <cell r="C1132" t="str">
            <v>PINTURA ESMALTE EM SUPERFÍCIE DE CONCRETO/ALVENARIA, TRÊS (3) DEMÃOS, EXCLUSIVE SELADOR ACRÍLICO E MASSA ACRÍLICA/CORRIDA (PVA)</v>
          </cell>
          <cell r="D1132" t="str">
            <v>m2</v>
          </cell>
          <cell r="E1132">
            <v>25.92</v>
          </cell>
        </row>
        <row r="1133">
          <cell r="A1133">
            <v>8878</v>
          </cell>
          <cell r="B1133" t="str">
            <v>SETOP</v>
          </cell>
          <cell r="C1133" t="str">
            <v>PINTURA ESMALTE SOBRE FERRO</v>
          </cell>
        </row>
        <row r="1134">
          <cell r="A1134" t="str">
            <v>ED-50491</v>
          </cell>
          <cell r="B1134" t="str">
            <v>SETOP</v>
          </cell>
          <cell r="C1134" t="str">
            <v>PINTURA ESMALTE EM ESQUADRIAS DE FERRO, DUAS (2) DEMÃOS, INCLUSIVE UMA (1) DEMÃO DE FUNDO ANTICORROSIVO</v>
          </cell>
          <cell r="D1134" t="str">
            <v>m2</v>
          </cell>
          <cell r="E1134">
            <v>29.43</v>
          </cell>
        </row>
        <row r="1135">
          <cell r="A1135" t="str">
            <v>ED-50496</v>
          </cell>
          <cell r="B1135" t="str">
            <v>SETOP</v>
          </cell>
          <cell r="C1135" t="str">
            <v>PINTURA ESMALTE EM TUBO GALVANIZADO, DUAS (2) DEMÃOS, INCLUSIVE UMA (1) DEMÃO DE FUNDO ANTICORROSIVO</v>
          </cell>
          <cell r="D1135" t="str">
            <v>m</v>
          </cell>
          <cell r="E1135">
            <v>19.13</v>
          </cell>
        </row>
        <row r="1136">
          <cell r="A1136" t="str">
            <v>ED-50495</v>
          </cell>
          <cell r="B1136" t="str">
            <v>SETOP</v>
          </cell>
          <cell r="C1136" t="str">
            <v>PINTURA ESMALTE SINTÉTICO EM SUPERFÍCIES GALVANIZADAS, DUAS (2) DEMÃOS, INCLUSIVE UMA (1) DEMÃO DE FUNDO ANTICORROSIVO</v>
          </cell>
          <cell r="D1136" t="str">
            <v>m2</v>
          </cell>
          <cell r="E1136">
            <v>29.43</v>
          </cell>
        </row>
        <row r="1137">
          <cell r="A1137">
            <v>8879</v>
          </cell>
          <cell r="B1137" t="str">
            <v>SETOP</v>
          </cell>
          <cell r="C1137" t="str">
            <v>PINTURA EPÓXI EM PAREDE</v>
          </cell>
        </row>
        <row r="1138">
          <cell r="A1138" t="str">
            <v>ED-9917</v>
          </cell>
          <cell r="B1138" t="str">
            <v>SETOP</v>
          </cell>
          <cell r="C1138" t="str">
            <v>PINTURA EPÓXI EM PAREDE, DUAS (2) DEMÃOS, EXCLUSIVE SELADOR ACRÍLICO E MASSA ACRÍLICA/CORRIDA (PVA)</v>
          </cell>
          <cell r="D1138" t="str">
            <v>m2</v>
          </cell>
          <cell r="E1138">
            <v>25.53</v>
          </cell>
        </row>
        <row r="1139">
          <cell r="A1139" t="str">
            <v>ED-9919</v>
          </cell>
          <cell r="B1139" t="str">
            <v>SETOP</v>
          </cell>
          <cell r="C1139" t="str">
            <v>PINTURA EPÓXI EM PAREDE, DUAS (2) DEMÃOS, INCLUSIVE UMA (1) DEMÃO DE MASSA ACRÍLICA, EXCLUSIVE SELADOR ACRÍLICO</v>
          </cell>
          <cell r="D1139" t="str">
            <v>m2</v>
          </cell>
          <cell r="E1139">
            <v>37.24</v>
          </cell>
        </row>
        <row r="1140">
          <cell r="A1140" t="str">
            <v>ED-9918</v>
          </cell>
          <cell r="B1140" t="str">
            <v>SETOP</v>
          </cell>
          <cell r="C1140" t="str">
            <v>PINTURA EPÓXI EM PAREDE, TRÊS (3) DEMÃOS, EXCLUSIVE SELADOR ACRÍLICO E MASSA ACRÍLICA/CORRIDA (PVA)</v>
          </cell>
          <cell r="D1140" t="str">
            <v>m2</v>
          </cell>
          <cell r="E1140">
            <v>35.869999999999997</v>
          </cell>
        </row>
        <row r="1141">
          <cell r="A1141">
            <v>8880</v>
          </cell>
          <cell r="B1141" t="str">
            <v>SETOP</v>
          </cell>
          <cell r="C1141" t="str">
            <v>PINTURA EPÓXI EM PISO</v>
          </cell>
        </row>
        <row r="1142">
          <cell r="A1142" t="str">
            <v>ED-9937</v>
          </cell>
          <cell r="B1142" t="str">
            <v>SETOP</v>
          </cell>
          <cell r="C1142" t="str">
            <v>PINTURA EPÓXI EM PISO, DUAS (2) DEMÃOS, EXCLUSIVE PRIMER EPÓXI, INCLUSIVE LIMPEZA DA SUPERFÍCIE A SER APLICADO MATERIAL</v>
          </cell>
          <cell r="D1142" t="str">
            <v>m2</v>
          </cell>
          <cell r="E1142">
            <v>24.46</v>
          </cell>
        </row>
        <row r="1143">
          <cell r="A1143" t="str">
            <v>ED-9934</v>
          </cell>
          <cell r="B1143" t="str">
            <v>SETOP</v>
          </cell>
          <cell r="C1143" t="str">
            <v>PINTURA EPÓXI EM PISO, DUAS (2) DEMÃOS, INCLUSIVE UMA (1) DEMÃO DE PRIMER EPÓXI</v>
          </cell>
          <cell r="D1143" t="str">
            <v>m2</v>
          </cell>
          <cell r="E1143">
            <v>42.76</v>
          </cell>
        </row>
        <row r="1144">
          <cell r="A1144" t="str">
            <v>ED-9933</v>
          </cell>
          <cell r="B1144" t="str">
            <v>SETOP</v>
          </cell>
          <cell r="C1144" t="str">
            <v>PINTURA EPÓXI EM PISO, DUAS (2) DEMÃOS, INCLUSIVE UMA (1) DEMÃO DE PRIMER EPÓXI E PREPARAÇÃO DA SUPERFÍCIE COM ARGAMASSA AUTONIVELANTE, ESP.4MM</v>
          </cell>
          <cell r="D1144" t="str">
            <v>m2</v>
          </cell>
          <cell r="E1144">
            <v>82.88</v>
          </cell>
        </row>
        <row r="1145">
          <cell r="A1145" t="str">
            <v>ED-16659</v>
          </cell>
          <cell r="B1145" t="str">
            <v>SETOP</v>
          </cell>
          <cell r="C1145" t="str">
            <v>PINTURA LÁTEX (PVA) EM SUPERFÍCIE DE MADEIRA, DUAS (2) DEMÃOS, EXCLUSIVE SELADOR ACRÍLICO E MASSA ACRÍLICA/CORRIDA (PVA)</v>
          </cell>
          <cell r="D1145" t="str">
            <v>m2</v>
          </cell>
          <cell r="E1145">
            <v>11.16</v>
          </cell>
        </row>
        <row r="1146">
          <cell r="A1146" t="str">
            <v>ED-9935</v>
          </cell>
          <cell r="B1146" t="str">
            <v>SETOP</v>
          </cell>
          <cell r="C1146" t="str">
            <v>PREPARAÇÃO PARA PINTURA (EPÓXI) EM PISO, INCLUSIVE UMA (1) DEMÃO DE PRIMER EPÓXI</v>
          </cell>
          <cell r="D1146" t="str">
            <v>m2</v>
          </cell>
          <cell r="E1146">
            <v>18.3</v>
          </cell>
        </row>
        <row r="1147">
          <cell r="A1147">
            <v>8881</v>
          </cell>
          <cell r="B1147" t="str">
            <v>SETOP</v>
          </cell>
          <cell r="C1147" t="str">
            <v>PINTURA E VERNIZ EM CONCRETO</v>
          </cell>
        </row>
        <row r="1148">
          <cell r="A1148" t="str">
            <v>ED-50517</v>
          </cell>
          <cell r="B1148" t="str">
            <v>SETOP</v>
          </cell>
          <cell r="C1148" t="str">
            <v>PINTURA A BASE DE RESINA DE SILICONE EM CONCRETO OU ALVENARIA APARENTE, DUAS (2) DEMÃOS</v>
          </cell>
          <cell r="D1148" t="str">
            <v>m2</v>
          </cell>
          <cell r="E1148">
            <v>17.53</v>
          </cell>
        </row>
        <row r="1149">
          <cell r="A1149" t="str">
            <v>ED-50513</v>
          </cell>
          <cell r="B1149" t="str">
            <v>SETOP</v>
          </cell>
          <cell r="C1149" t="str">
            <v>PINTURA COM RESINA ACRÍLICA EM CONCRETO, DUAS (2) DEMÃOS, INCLUSIVE UMA (1) DEMÃO DE SELADOR ACRÍLICO</v>
          </cell>
          <cell r="D1149" t="str">
            <v>m2</v>
          </cell>
          <cell r="E1149">
            <v>28.74</v>
          </cell>
        </row>
        <row r="1150">
          <cell r="A1150" t="str">
            <v>ED-50525</v>
          </cell>
          <cell r="B1150" t="str">
            <v>SETOP</v>
          </cell>
          <cell r="C1150" t="str">
            <v>PINTURA COM VERNIZ ACRÍLICO EM ALVENARIA OU CONCRETO, DUAS (2) DEMÃOS, INCLUSIVE PREPARAÇÃO DA SUPERFÍCIE COM LIXAMENTO</v>
          </cell>
          <cell r="D1150" t="str">
            <v>m2</v>
          </cell>
          <cell r="E1150">
            <v>16.84</v>
          </cell>
        </row>
        <row r="1151">
          <cell r="A1151" t="str">
            <v>ED-50523</v>
          </cell>
          <cell r="B1151" t="str">
            <v>SETOP</v>
          </cell>
          <cell r="C1151" t="str">
            <v>TRATAMENTO EM SUPERFÍCIE DE CONCRETO APARENTE, INCLUSIVE RASPAGEM, ESTUCAGEM E POLIMENTO COM DUAS (2) DEMÃOS DE RESINA ACRÍLICA</v>
          </cell>
          <cell r="D1151" t="str">
            <v>m2</v>
          </cell>
          <cell r="E1151">
            <v>34.520000000000003</v>
          </cell>
        </row>
        <row r="1152">
          <cell r="A1152" t="str">
            <v>ED-50524</v>
          </cell>
          <cell r="B1152" t="str">
            <v>SETOP</v>
          </cell>
          <cell r="C1152" t="str">
            <v>TRATAMENTO EM SUPERFÍCIE DE CONCRETO APARENTE, INCLUSIVE RASPAGEM, ESTUCAGEM E POLIMENTO COM DUAS (2) DEMÃOS DE VERNIZ ACRÍLICO</v>
          </cell>
          <cell r="D1152" t="str">
            <v>m2</v>
          </cell>
          <cell r="E1152">
            <v>36.61</v>
          </cell>
        </row>
        <row r="1153">
          <cell r="A1153">
            <v>8882</v>
          </cell>
          <cell r="B1153" t="str">
            <v>SETOP</v>
          </cell>
          <cell r="C1153" t="str">
            <v>REVESTIMENTO TEXTURIZADO</v>
          </cell>
        </row>
        <row r="1154">
          <cell r="A1154" t="str">
            <v>ED-9013</v>
          </cell>
          <cell r="B1154" t="str">
            <v>SETOP</v>
          </cell>
          <cell r="C1154" t="str">
            <v>PINTURA COM TEXTURA ACRÍLICA COM DESEMPENADEIRA DE AÇO, EXCLUSIVE SELADOR ACRÍLICO/FUNDO PREPARADOR</v>
          </cell>
          <cell r="D1154" t="str">
            <v>m2</v>
          </cell>
          <cell r="E1154">
            <v>21.63</v>
          </cell>
        </row>
        <row r="1155">
          <cell r="A1155" t="str">
            <v>ED-50519</v>
          </cell>
          <cell r="B1155" t="str">
            <v>SETOP</v>
          </cell>
          <cell r="C1155" t="str">
            <v>PINTURA COM TEXTURA ACRÍLICA COM DESEMPENADEIRA DE AÇO, INCLUSIVE UMA (1) DEMÃO DE SELADOR ACRÍLICO</v>
          </cell>
          <cell r="D1155" t="str">
            <v>m2</v>
          </cell>
          <cell r="E1155">
            <v>24.28</v>
          </cell>
        </row>
        <row r="1156">
          <cell r="A1156" t="str">
            <v>ED-50520</v>
          </cell>
          <cell r="B1156" t="str">
            <v>SETOP</v>
          </cell>
          <cell r="C1156" t="str">
            <v>PINTURA COM TEXTURA ACRÍLICA COM ROLO, EXCLUSIVE SELADOR ACRÍLICO/FUNDO PREPARADOR</v>
          </cell>
          <cell r="D1156" t="str">
            <v>m2</v>
          </cell>
          <cell r="E1156">
            <v>16.149999999999999</v>
          </cell>
        </row>
        <row r="1157">
          <cell r="A1157" t="str">
            <v>ED-50521</v>
          </cell>
          <cell r="B1157" t="str">
            <v>SETOP</v>
          </cell>
          <cell r="C1157" t="str">
            <v>PINTURA COM TEXTURA ACRÍLICA COM ROLO, INCLUSIVE UMA (1) DEMÃO DE SELADOR ACRÍLICO</v>
          </cell>
          <cell r="D1157" t="str">
            <v>m2</v>
          </cell>
          <cell r="E1157">
            <v>19.3</v>
          </cell>
        </row>
        <row r="1158">
          <cell r="A1158">
            <v>8883</v>
          </cell>
          <cell r="B1158" t="str">
            <v>SETOP</v>
          </cell>
          <cell r="C1158" t="str">
            <v>PINTURA EM ESTRUTURA METÁLICA</v>
          </cell>
        </row>
        <row r="1159">
          <cell r="A1159" t="str">
            <v>ED-50532</v>
          </cell>
          <cell r="B1159" t="str">
            <v>SETOP</v>
          </cell>
          <cell r="C1159" t="str">
            <v>PINTURA ANTICORROSIVA A BASE DE ÓXIDO DE FERRO (ZARCÃO) EM ESQUADRIA E SUPERFÍCIE METÁLICA, UMA (1) DEMÃO</v>
          </cell>
          <cell r="D1159" t="str">
            <v>m2</v>
          </cell>
          <cell r="E1159">
            <v>10.35</v>
          </cell>
        </row>
        <row r="1160">
          <cell r="A1160" t="str">
            <v>ED-50487</v>
          </cell>
          <cell r="B1160" t="str">
            <v>SETOP</v>
          </cell>
          <cell r="C1160" t="str">
            <v>PINTURA EPÓXI EM SUPERFÍCIES DE AÇO CARBONO, DUAS (2) DEMÃOS</v>
          </cell>
          <cell r="D1160" t="str">
            <v>m2</v>
          </cell>
          <cell r="E1160">
            <v>26.99</v>
          </cell>
        </row>
        <row r="1161">
          <cell r="A1161" t="str">
            <v>ED-50488</v>
          </cell>
          <cell r="B1161" t="str">
            <v>SETOP</v>
          </cell>
          <cell r="C1161" t="str">
            <v>PINTURA EPÓXI EM SUPERFÍCIES DE AÇO CARBONO, DUAS (2) DEMÃOS, APLICAÇÃO MECÂNICA</v>
          </cell>
          <cell r="D1161" t="str">
            <v>m2</v>
          </cell>
          <cell r="E1161">
            <v>18.079999999999998</v>
          </cell>
        </row>
        <row r="1162">
          <cell r="A1162" t="str">
            <v>ED-50497</v>
          </cell>
          <cell r="B1162" t="str">
            <v>SETOP</v>
          </cell>
          <cell r="C1162" t="str">
            <v>PINTURA ESMALTE EM ESTRUTURA METÁLICA, DUAS (2) DEMÃOS, INCLUSIVE UMA (1) DEMÃO FUNDO ANTICORROSIVO</v>
          </cell>
          <cell r="D1162" t="str">
            <v>m2</v>
          </cell>
          <cell r="E1162">
            <v>30.35</v>
          </cell>
        </row>
        <row r="1163">
          <cell r="A1163">
            <v>8884</v>
          </cell>
          <cell r="B1163" t="str">
            <v>SETOP</v>
          </cell>
          <cell r="C1163" t="str">
            <v>PINTURA ESPECIAL</v>
          </cell>
        </row>
        <row r="1164">
          <cell r="A1164" t="str">
            <v>ED-50465</v>
          </cell>
          <cell r="B1164" t="str">
            <v>SETOP</v>
          </cell>
          <cell r="C1164" t="str">
            <v>PINTURA COM  TINTA A BASE DE BORRACHA CLORADA EM FAIXAS DE DEMARCAÇÃO DE PISO, DUAS (2) DEMÃOS, FAIXA COM LARGURA DE 5 CM, APLICAÇÃO MECÂNICA</v>
          </cell>
          <cell r="D1164" t="str">
            <v>m</v>
          </cell>
          <cell r="E1164">
            <v>9.52</v>
          </cell>
        </row>
        <row r="1165">
          <cell r="A1165" t="str">
            <v>ED-50467</v>
          </cell>
          <cell r="B1165" t="str">
            <v>SETOP</v>
          </cell>
          <cell r="C1165" t="str">
            <v>PINTURA COM  TINTA A BASE DE BORRACHA CLORADA EM REVESTIMENTO CIMENTÍCIO OU CONCRETO, DUAS (2) DEMÃOS</v>
          </cell>
          <cell r="D1165" t="str">
            <v>m2</v>
          </cell>
          <cell r="E1165">
            <v>39.200000000000003</v>
          </cell>
        </row>
        <row r="1166">
          <cell r="A1166" t="str">
            <v>ED-50466</v>
          </cell>
          <cell r="B1166" t="str">
            <v>SETOP</v>
          </cell>
          <cell r="C1166" t="str">
            <v>PINTURA COM  TINTA A BASE DE BORRACHA CLORADA EM TELHAS DE FIBROCIMENTO, DUAS (2) DEMÃOS</v>
          </cell>
          <cell r="D1166" t="str">
            <v>m2</v>
          </cell>
          <cell r="E1166">
            <v>58.42</v>
          </cell>
        </row>
        <row r="1167">
          <cell r="A1167">
            <v>8885</v>
          </cell>
          <cell r="B1167" t="str">
            <v>SETOP</v>
          </cell>
          <cell r="C1167" t="str">
            <v>PINTURA PARA VAGA DE GARAGEM</v>
          </cell>
        </row>
        <row r="1168">
          <cell r="A1168" t="str">
            <v>ED-50460</v>
          </cell>
          <cell r="B1168" t="str">
            <v>SETOP</v>
          </cell>
          <cell r="C1168" t="str">
            <v>PINTURA ACRÍLICA PARA PISO EM FAIXA DE DEMARCAÇÃO DE QUADRA, DUAS (2) DEMÃOS, FAIXA COM LARGURA DE 5 CM</v>
          </cell>
          <cell r="D1168" t="str">
            <v>m</v>
          </cell>
          <cell r="E1168">
            <v>3.04</v>
          </cell>
        </row>
        <row r="1169">
          <cell r="A1169" t="str">
            <v>ED-50462</v>
          </cell>
          <cell r="B1169" t="str">
            <v>SETOP</v>
          </cell>
          <cell r="C1169" t="str">
            <v>PINTURA ACRÍLICA PARA PISO EM FAIXA DE DEMARCAÇÃO DE QUADRA, QUATRO (4) DEMÃOS, FAIXA COM LARGURA DE 5 CM</v>
          </cell>
          <cell r="D1169" t="str">
            <v>m</v>
          </cell>
          <cell r="E1169">
            <v>4.1100000000000003</v>
          </cell>
        </row>
        <row r="1170">
          <cell r="A1170" t="str">
            <v>ED-50459</v>
          </cell>
          <cell r="B1170" t="str">
            <v>SETOP</v>
          </cell>
          <cell r="C1170" t="str">
            <v>PINTURA ACRÍLICA PARA PISO EM PASSEIO/SUPERFÍCIE CIMENTADA, DUAS (2) DEMÃOS</v>
          </cell>
          <cell r="D1170" t="str">
            <v>m2</v>
          </cell>
          <cell r="E1170">
            <v>9.84</v>
          </cell>
        </row>
        <row r="1171">
          <cell r="A1171" t="str">
            <v>ED-50461</v>
          </cell>
          <cell r="B1171" t="str">
            <v>SETOP</v>
          </cell>
          <cell r="C1171" t="str">
            <v>PINTURA ACRÍLICA PARA PISO EM QUADRAS ESPORTIVA, DUAS (2) DEMÃOS</v>
          </cell>
          <cell r="D1171" t="str">
            <v>m2</v>
          </cell>
          <cell r="E1171">
            <v>9.84</v>
          </cell>
        </row>
        <row r="1172">
          <cell r="A1172" t="str">
            <v>ED-50463</v>
          </cell>
          <cell r="B1172" t="str">
            <v>SETOP</v>
          </cell>
          <cell r="C1172" t="str">
            <v>PINTURA ACRÍLICA PARA PISO EM QUADRAS ESPORTIVA, QUATRO (4) DEMÃOS</v>
          </cell>
          <cell r="D1172" t="str">
            <v>m2</v>
          </cell>
          <cell r="E1172">
            <v>20.02</v>
          </cell>
        </row>
        <row r="1173">
          <cell r="A1173" t="str">
            <v>ED-50468</v>
          </cell>
          <cell r="B1173" t="str">
            <v>SETOP</v>
          </cell>
          <cell r="C1173" t="str">
            <v>PINTURA COM  TINTA A BASE DE BORRACHA CLORADA EM FAIXAS DE DEMARCAÇÃO DE QUADRA, DUAS (2) DEMÃOS, FAIXA COM LARGURA DE 5 CM, APLICAÇÃO MECÂNICA</v>
          </cell>
          <cell r="D1173" t="str">
            <v>m</v>
          </cell>
          <cell r="E1173">
            <v>9.52</v>
          </cell>
        </row>
        <row r="1174">
          <cell r="A1174" t="str">
            <v>ED-50464</v>
          </cell>
          <cell r="B1174" t="str">
            <v>SETOP</v>
          </cell>
          <cell r="C1174" t="str">
            <v>PINTURA COM RESINA ACRÍLICA EM PISOS CIMENTADOS, DUAS (2) DEMÃOS, INCLUSIVE LIMPEZA DA SUPERFÍCIE A SER APLICADO MATERIAL</v>
          </cell>
          <cell r="D1174" t="str">
            <v>m2</v>
          </cell>
          <cell r="E1174">
            <v>9.16</v>
          </cell>
        </row>
        <row r="1175">
          <cell r="A1175" t="str">
            <v>ED-50490</v>
          </cell>
          <cell r="B1175" t="str">
            <v>SETOP</v>
          </cell>
          <cell r="C1175" t="str">
            <v>PINTURA EPÓXI EM FAIXAS DE DEMARCAÇÃO DE PISO, DUAS (2) DEMÃOS, FAIXA COM LARGURA DE 5 CM</v>
          </cell>
          <cell r="D1175" t="str">
            <v>m</v>
          </cell>
          <cell r="E1175">
            <v>17.170000000000002</v>
          </cell>
        </row>
        <row r="1176">
          <cell r="A1176" t="str">
            <v>ED-50518</v>
          </cell>
          <cell r="B1176" t="str">
            <v>SETOP</v>
          </cell>
          <cell r="C1176" t="str">
            <v>PINTURA PARA SINALIZAÇÃO DE VAGA DE ESTACIONAMENTO PARA PORTADORES DE NECESSIDADES ESPECIAIS SOBRE PAVIMENTAÇÃO URBANA</v>
          </cell>
          <cell r="D1176" t="str">
            <v>U</v>
          </cell>
          <cell r="E1176">
            <v>224.91</v>
          </cell>
        </row>
        <row r="1177">
          <cell r="A1177">
            <v>8679</v>
          </cell>
          <cell r="B1177" t="str">
            <v>SETOP</v>
          </cell>
          <cell r="C1177" t="str">
            <v>LOUÇAS E METAIS</v>
          </cell>
        </row>
        <row r="1178">
          <cell r="A1178">
            <v>8886</v>
          </cell>
          <cell r="B1178" t="str">
            <v>SETOP</v>
          </cell>
          <cell r="C1178" t="str">
            <v xml:space="preserve">BOJO EM AÇO INOX </v>
          </cell>
        </row>
        <row r="1179">
          <cell r="A1179" t="str">
            <v>ED-50277</v>
          </cell>
          <cell r="B1179" t="str">
            <v>SETOP</v>
          </cell>
          <cell r="C1179" t="str">
            <v>CUBA EM AÇO INOXIDÁVEL DE EMBUTIR, AISI 304, APLICAÇÃO PARA PIA (465X330X115MM), NÚMERO 1, ASSENTAMENTO EM BANCADA, INCLUSIVE VÁLVULA DE ESCOAMENTO DE METAL COM ACABAMENTO CROMADO, SIFÃO DE METAL TIPO COPO COM ACABAMENTO CROMADO, FORNECIMENTO E INSTALAÇÃO</v>
          </cell>
          <cell r="D1179" t="str">
            <v>un</v>
          </cell>
          <cell r="E1179">
            <v>360.24</v>
          </cell>
        </row>
        <row r="1180">
          <cell r="A1180" t="str">
            <v>ED-50278</v>
          </cell>
          <cell r="B1180" t="str">
            <v>SETOP</v>
          </cell>
          <cell r="C1180" t="str">
            <v>CUBA EM AÇO INOXIDÁVEL DE EMBUTIR, AISI 304, APLICAÇÃO PARA PIA (560X330X115MM), NÚMERO 2, ASSENTAMENTO EM BANCADA, INCLUSIVE VÁLVULA DE ESCOAMENTO DE METAL COM ACABAMENTO CROMADO, SIFÃO DE METAL TIPO COPO COM ACABAMENTO CROMADO, FORNECIMENTO E INSTALAÇÃO</v>
          </cell>
          <cell r="D1180" t="str">
            <v>un</v>
          </cell>
          <cell r="E1180">
            <v>376.21</v>
          </cell>
        </row>
        <row r="1181">
          <cell r="A1181" t="str">
            <v>ED-50287</v>
          </cell>
          <cell r="B1181" t="str">
            <v>SETOP</v>
          </cell>
          <cell r="C1181" t="str">
            <v>CUBA EM AÇO INOXIDÁVEL DE EMBUTIR, AISI 304, APLICAÇÃO PARA TANQUE (600X600X400MM), ASSENTAMENTO EM BANCADA, INCLUSIVE VÁLVULA DE ESCOAMENTO DE METAL COM ACABAMENTO CROMADO, SIFÃO DE METAL TIPO COPO COM ACABAMENTO CROMADO, FORNECIMENTO E INSTALAÇÃO</v>
          </cell>
          <cell r="D1181" t="str">
            <v>un</v>
          </cell>
          <cell r="E1181">
            <v>669.26</v>
          </cell>
        </row>
        <row r="1182">
          <cell r="A1182">
            <v>8887</v>
          </cell>
          <cell r="B1182" t="str">
            <v>SETOP</v>
          </cell>
          <cell r="C1182" t="str">
            <v>CUBA</v>
          </cell>
        </row>
        <row r="1183">
          <cell r="A1183" t="str">
            <v>ED-50279</v>
          </cell>
          <cell r="B1183" t="str">
            <v>SETOP</v>
          </cell>
          <cell r="C1183" t="str">
            <v>CUBA DE LOUÇA BRANCA DE EMBUTIR, FORMATO OVAL, INCLUSIVE VÁLVULA DE ESCOAMENTO DE METAL COM ACABAMENTO CROMADO, SIFÃO DE METAL TIPO COPO COM ACABAMENTO CROMADO, FORNECIMENTO E INSTALAÇÃO</v>
          </cell>
          <cell r="D1183" t="str">
            <v>un</v>
          </cell>
          <cell r="E1183">
            <v>293.12</v>
          </cell>
        </row>
        <row r="1184">
          <cell r="A1184" t="str">
            <v>ED-50280</v>
          </cell>
          <cell r="B1184" t="str">
            <v>SETOP</v>
          </cell>
          <cell r="C1184" t="str">
            <v>CUBA DE LOUÇA BRANCA DE SOBREPOR, FORMATO OVAL, INCLUSIVE VÁLVULA DE ESCOAMENTO DE METAL COM ACABAMENTO CROMADO, SIFÃO DE METAL TIPO COPO COM ACABAMENTO CROMADO, FORNECIMENTO E INSTALAÇÃO</v>
          </cell>
          <cell r="D1184" t="str">
            <v>un</v>
          </cell>
          <cell r="E1184">
            <v>366.14</v>
          </cell>
        </row>
        <row r="1185">
          <cell r="A1185" t="str">
            <v>ED-2552</v>
          </cell>
          <cell r="B1185" t="str">
            <v>SETOP</v>
          </cell>
          <cell r="C1185" t="str">
            <v>LAVATÓRIO DE CANTO DE LOUÇA BRANCA SEM COLUNA, TAMANHO PEQUENO, INCLUSIVE ACESSÓRIOS DE FIXAÇÃO COM PARAFUSO CASTELO, VÁLVULA DE ESCOAMENTO DE METAL COM ACABAMENTO CROMADO, SIFÃO DE METAL TIPO COPO COM ACABAMENTO CROMADO, FORNECIMENTO, INSTALAÇÃO E REJUNTAMENTO, EXCLUSIVE TORNEIRA E ENGATE FLEXÍVEL</v>
          </cell>
          <cell r="D1185" t="str">
            <v>un</v>
          </cell>
          <cell r="E1185">
            <v>390.82</v>
          </cell>
        </row>
        <row r="1186">
          <cell r="A1186" t="str">
            <v>ED-50282</v>
          </cell>
          <cell r="B1186" t="str">
            <v>SETOP</v>
          </cell>
          <cell r="C1186" t="str">
            <v>LAVATÓRIO DE LOUÇA BRANCA COM COLUNA, TAMANHO MÉDIO, INCLUSIVE ACESSÓRIOS DE FIXAÇÃO, VÁLVULA DE ESCOAMENTO DE METAL COM ACABAMENTO CROMADO, SIFÃO DE METAL TIPO COPO COM ACABAMENTO CROMADO, FORNECIMENTO, INSTALAÇÃO E REJUNTAMENTO, EXCLUSIVE TORNEIRA E ENGATE FLEXÍVEL</v>
          </cell>
          <cell r="D1186" t="str">
            <v>U</v>
          </cell>
          <cell r="E1186">
            <v>434.47</v>
          </cell>
        </row>
        <row r="1187">
          <cell r="A1187" t="str">
            <v>ED-50283</v>
          </cell>
          <cell r="B1187" t="str">
            <v>SETOP</v>
          </cell>
          <cell r="C1187" t="str">
            <v>LAVATÓRIO DE LOUÇA BRANCA SEM COLUNA, TAMANHO MÉDIO, INCLUSIVE ACESSÓRIOS DE FIXAÇÃO, VÁLVULA DE ESCOAMENTO DE METAL COM ACABAMENTO CROMADO, SIFÃO DE METAL TIPO COPO COM ACABAMENTO CROMADO, FORNECIMENTO, INSTALAÇÃO E REJUNTAMENTO, EXCLUSIVE TORNEIRA E ENGATE FLEXÍVEL</v>
          </cell>
          <cell r="D1187" t="str">
            <v>U</v>
          </cell>
          <cell r="E1187">
            <v>335.75</v>
          </cell>
        </row>
        <row r="1188">
          <cell r="A1188" t="str">
            <v>ED-50281</v>
          </cell>
          <cell r="B1188" t="str">
            <v>SETOP</v>
          </cell>
          <cell r="C1188" t="str">
            <v>LAVATÓRIO DE LOUÇA BRANCA SEM COLUNA, TAMANHO PEQUENO, INCLUSIVE ACESSÓRIOS DE FIXAÇÃO, VÁLVULA DE ESCOAMENTO DE METAL COM ACABAMENTO CROMADO, SIFÃO DE METAL TIPO COPO COM ACABAMENTO CROMADO, FORNECIMENTO, INSTALAÇÃO E REJUNTAMENTO, EXCLUSIVE TORNEIRA E ENGATE FLEXÍVEL</v>
          </cell>
          <cell r="D1188" t="str">
            <v>U</v>
          </cell>
          <cell r="E1188">
            <v>334.45</v>
          </cell>
        </row>
        <row r="1189">
          <cell r="A1189">
            <v>8888</v>
          </cell>
          <cell r="B1189" t="str">
            <v>SETOP</v>
          </cell>
          <cell r="C1189" t="str">
            <v>TANQUE</v>
          </cell>
        </row>
        <row r="1190">
          <cell r="A1190" t="str">
            <v>ED-50288</v>
          </cell>
          <cell r="B1190" t="str">
            <v>SETOP</v>
          </cell>
          <cell r="C1190" t="str">
            <v>CUBA EM AÇO INOXIDÁVEL DE SOBREPOR, AISI 304, APLICAÇÃO PARA TANQUE (630X515X260MM), ASSENTAMENTO EM BANCADA, INCLUSIVE VÁLVULA DE ESCOAMENTO DE METAL COM ACABAMENTO CROMADO, SIFÃO DE METAL TIPO COPO COM ACABAMENTO CROMADO, FORNECIMENTO E INSTALAÇÃO</v>
          </cell>
          <cell r="D1190" t="str">
            <v>un</v>
          </cell>
          <cell r="E1190">
            <v>612.97</v>
          </cell>
        </row>
        <row r="1191">
          <cell r="A1191" t="str">
            <v>ED-50289</v>
          </cell>
          <cell r="B1191" t="str">
            <v>SETOP</v>
          </cell>
          <cell r="C1191" t="str">
            <v>TANQUE DE LOUÇA BRANCA COM COLUNA, CAPACIDADE 22 LITROS, INCLUSIVE ACESSÓRIOS DE FIXAÇÃO, FORNECIMENTO, INSTALAÇÃO E REJUNTAMENTO, EXCLUSIVE TORNEIRA, VÁLVULA DE ESCOAMENTO E SIFÃO</v>
          </cell>
          <cell r="D1191" t="str">
            <v>U</v>
          </cell>
          <cell r="E1191">
            <v>383.25</v>
          </cell>
        </row>
        <row r="1192">
          <cell r="A1192" t="str">
            <v>ED-50290</v>
          </cell>
          <cell r="B1192" t="str">
            <v>SETOP</v>
          </cell>
          <cell r="C1192" t="str">
            <v>TANQUE DE LOUÇA BRANCA COM COLUNA, CAPACIDADE 22 LITROS, INCLUSIVE ACESSÓRIOS DE FIXAÇÃO, VÁLVULA DE ESCOAMENTO DE METAL COM ACABAMENTO CROMADO, SIFÃO DE METAL TIPO COPO COM ACABAMENTO CROMADO, FORNECIMENTO, INSTALAÇÃO E REJUNTAMENTO, EXCLUSIVE TORNEIRA</v>
          </cell>
          <cell r="D1192" t="str">
            <v>U</v>
          </cell>
          <cell r="E1192">
            <v>590.12</v>
          </cell>
        </row>
        <row r="1193">
          <cell r="A1193" t="str">
            <v>ED-9156</v>
          </cell>
          <cell r="B1193" t="str">
            <v>SETOP</v>
          </cell>
          <cell r="C1193" t="str">
            <v>TANQUE DE MÁRMORE SINTÉTICO DUPLO, CAPACIDADE 37 LITROS, INCLUSIVE ACESSÓRIOS DE FIXAÇÃO, VÁLVULA DE ESCOAMENTO DE METAL COM ACABAMENTO CROMADO, SIFÃO DE METAL TIPO COPO COM ACABAMENTO CROMADO, FORNECIMENTO E INSTALAÇÃO, EXCLUSIVE TORNEIRA</v>
          </cell>
          <cell r="D1193" t="str">
            <v>U</v>
          </cell>
          <cell r="E1193">
            <v>541.84</v>
          </cell>
        </row>
        <row r="1194">
          <cell r="A1194" t="str">
            <v>ED-9155</v>
          </cell>
          <cell r="B1194" t="str">
            <v>SETOP</v>
          </cell>
          <cell r="C1194" t="str">
            <v>TANQUE DE MÁRMORE SINTÉTICO SIMPLES, CAPACIDADE 20 LITROS, INCLUSIVE ACESSÓRIOS DE FIXAÇÃO, VÁLVULA DE ESCOAMENTO DE METAL COM ACABAMENTO CROMADO, SIFÃO DE METAL TIPO COPO COM ACABAMENTO CROMADO, FORNECIMENTO E INSTALAÇÃO, EXCLUSIVE TORNEIRA</v>
          </cell>
          <cell r="D1194" t="str">
            <v>U</v>
          </cell>
          <cell r="E1194">
            <v>424.05</v>
          </cell>
        </row>
        <row r="1195">
          <cell r="A1195" t="str">
            <v>ED-50293</v>
          </cell>
          <cell r="B1195" t="str">
            <v>SETOP</v>
          </cell>
          <cell r="C1195" t="str">
            <v>TANQUE DE POLIPROPILENO, CAPACIDADE 15 LITROS, INCLUSIVE ACESSÓRIOS DE FIXAÇÃO, VÁLVULA DE ESCOAMENTO DE PLÁSTICO (PVC) NA COR BRANCA, SIFÃO DE PLÁSTICO (PVC) TIPO COPO NA COR BRANCA, FORNECIMENTO E INSTALAÇÃO, EXCLUSIVE TORNEIRA</v>
          </cell>
          <cell r="D1195" t="str">
            <v>U</v>
          </cell>
          <cell r="E1195">
            <v>125.92</v>
          </cell>
        </row>
        <row r="1196">
          <cell r="A1196" t="str">
            <v>ED-50294</v>
          </cell>
          <cell r="B1196" t="str">
            <v>SETOP</v>
          </cell>
          <cell r="C1196" t="str">
            <v>TANQUE DE POLIPROPILENO, CAPACIDADE 24 LITROS, INCLUSIVE ACESSÓRIOS DE FIXAÇÃO, VÁLVULA DE ESCOAMENTO DE PLÁSTICO (PVC) NA COR BRANCA, SIFÃO DE PLÁSTICO (PVC) TIPO COPO NA COR BRANCA, FORNECIMENTO E INSTALAÇÃO, EXCLUSIVE TORNEIRA</v>
          </cell>
          <cell r="D1196" t="str">
            <v>U</v>
          </cell>
          <cell r="E1196">
            <v>153.19</v>
          </cell>
        </row>
        <row r="1197">
          <cell r="A1197">
            <v>8889</v>
          </cell>
          <cell r="B1197" t="str">
            <v>SETOP</v>
          </cell>
          <cell r="C1197" t="str">
            <v>TORNEIRA</v>
          </cell>
        </row>
        <row r="1198">
          <cell r="A1198" t="str">
            <v>ED-22766</v>
          </cell>
          <cell r="B1198" t="str">
            <v>SETOP</v>
          </cell>
          <cell r="C1198" t="str">
            <v>TORNEIRA METÁLICA HOSPITALAR, ABERTURA ALAVANCA 1/4 DE VOLTA, ACABAMENTO CROMADO, COM AREJADOR, APLICAÇÃO DE MESA, INCLUSIVE ENGATE FLEXÍVEL METÁLICO, FORNECIMENTO E INSTALAÇÃO</v>
          </cell>
          <cell r="D1198" t="str">
            <v>un</v>
          </cell>
          <cell r="E1198">
            <v>277.27</v>
          </cell>
        </row>
        <row r="1199">
          <cell r="A1199" t="str">
            <v>ED-22765</v>
          </cell>
          <cell r="B1199" t="str">
            <v>SETOP</v>
          </cell>
          <cell r="C1199" t="str">
            <v>TORNEIRA METÁLICA HOSPITALAR, ABERTURA ALAVANCA 1/4 DE VOLTA, ACABAMENTO CROMADO, COM AREJADOR, APLICAÇÃO DE PAREDE, FORNECIMENTO E INSTALAÇÃO</v>
          </cell>
          <cell r="D1199" t="str">
            <v>un</v>
          </cell>
          <cell r="E1199">
            <v>203.37</v>
          </cell>
        </row>
        <row r="1200">
          <cell r="A1200" t="str">
            <v>ED-50328</v>
          </cell>
          <cell r="B1200" t="str">
            <v>SETOP</v>
          </cell>
          <cell r="C1200" t="str">
            <v>TORNEIRA METÁLICA PARA BEBEDOURO, ACABAMENTO CROMADO, APLICAÇÃO DE PAREDE, INCLUSIVE FORNECIMENTO E INSTALAÇÃO</v>
          </cell>
          <cell r="D1200" t="str">
            <v>un</v>
          </cell>
          <cell r="E1200">
            <v>95.3</v>
          </cell>
        </row>
        <row r="1201">
          <cell r="A1201" t="str">
            <v>ED-50323</v>
          </cell>
          <cell r="B1201" t="str">
            <v>SETOP</v>
          </cell>
          <cell r="C1201" t="str">
            <v>TORNEIRA METÁLICA PARA IRRIGAÇÃO/JARDIM, ACABAMENTO CROMADO, APLICAÇÃO DE PAREDE, INCLUSIVE FORNECIMENTO E INSTALAÇÃO</v>
          </cell>
          <cell r="D1201" t="str">
            <v>un</v>
          </cell>
          <cell r="E1201">
            <v>40.99</v>
          </cell>
        </row>
        <row r="1202">
          <cell r="A1202" t="str">
            <v>ED-50330</v>
          </cell>
          <cell r="B1202" t="str">
            <v>SETOP</v>
          </cell>
          <cell r="C1202" t="str">
            <v>TORNEIRA METÁLICA PARA LAVATÓRIO, ABERTURA 1/4 DE VOLTA, ACABAMENTO CROMADO, COM AREJADOR, APLICAÇÃO DE MESA, INCLUSIVE ENGATE FLEXÍVEL METÁLICO, FORNECIMENTO E INSTALAÇÃO</v>
          </cell>
          <cell r="D1202" t="str">
            <v>un</v>
          </cell>
          <cell r="E1202">
            <v>118.11</v>
          </cell>
        </row>
        <row r="1203">
          <cell r="A1203" t="str">
            <v>ED-50329</v>
          </cell>
          <cell r="B1203" t="str">
            <v>SETOP</v>
          </cell>
          <cell r="C1203" t="str">
            <v>TORNEIRA METÁLICA PARA LAVATÓRIO, FECHAMENTO AUTOMÁTICO, ACABAMENTO CROMADO, COM AREJADOR, APLICAÇÃO DE MESA, INCLUSIVE ENGATE FLEXÍVEL METÁLICO, FORNECIMENTO E INSTALAÇÃO</v>
          </cell>
          <cell r="D1203" t="str">
            <v>un</v>
          </cell>
          <cell r="E1203">
            <v>325.31</v>
          </cell>
        </row>
        <row r="1204">
          <cell r="A1204" t="str">
            <v>ED-50326</v>
          </cell>
          <cell r="B1204" t="str">
            <v>SETOP</v>
          </cell>
          <cell r="C1204" t="str">
            <v>TORNEIRA METÁLICA PARA PIA, ABERTURA 1/4 DE VOLTA, ACABAMENTO CROMADO, COM AREJADOR, APLICAÇÃO DE PAREDE, INCLUSIVE FORNECIMENTO E INSTALAÇÃO</v>
          </cell>
          <cell r="D1204" t="str">
            <v>un</v>
          </cell>
          <cell r="E1204">
            <v>73.319999999999993</v>
          </cell>
        </row>
        <row r="1205">
          <cell r="A1205" t="str">
            <v>ED-50327</v>
          </cell>
          <cell r="B1205" t="str">
            <v>SETOP</v>
          </cell>
          <cell r="C1205" t="str">
            <v>TORNEIRA METÁLICA PARA PIA, ABERTURA 1/4 DE VOLTA, ACABAMENTO CROMADO, SEM AREJADOR, APLICAÇÃO DE PAREDE, INCLUSIVE FORNECIMENTO E INSTALAÇÃO</v>
          </cell>
          <cell r="D1205" t="str">
            <v>un</v>
          </cell>
          <cell r="E1205">
            <v>74.98</v>
          </cell>
        </row>
        <row r="1206">
          <cell r="A1206" t="str">
            <v>ED-50324</v>
          </cell>
          <cell r="B1206" t="str">
            <v>SETOP</v>
          </cell>
          <cell r="C1206" t="str">
            <v>TORNEIRA METÁLICA PARA PIA, BICA MÓVEL, ABERTURA 1/4 DE VOLTA, ACABAMENTO CROMADO, COM AREJADOR, APLICAÇÃO DE MESA, INCLUSIVE ENGATE FLEXÍVEL METÁLICO, FORNECIMENTO E INSTALAÇÃO</v>
          </cell>
          <cell r="D1206" t="str">
            <v>un</v>
          </cell>
          <cell r="E1206">
            <v>146.85</v>
          </cell>
        </row>
        <row r="1207">
          <cell r="A1207" t="str">
            <v>ED-50325</v>
          </cell>
          <cell r="B1207" t="str">
            <v>SETOP</v>
          </cell>
          <cell r="C1207" t="str">
            <v>TORNEIRA METÁLICA PARA PIA, BICA MÓVEL, ABERTURA 1/4 DE VOLTA, ACABAMENTO CROMADO, COM AREJADOR, APLICAÇÃO DE PAREDE, INCLUSIVE FORNECIMENTO E INSTALAÇÃO</v>
          </cell>
          <cell r="D1207" t="str">
            <v>un</v>
          </cell>
          <cell r="E1207">
            <v>87.41</v>
          </cell>
        </row>
        <row r="1208">
          <cell r="A1208" t="str">
            <v>ED-50331</v>
          </cell>
          <cell r="B1208" t="str">
            <v>SETOP</v>
          </cell>
          <cell r="C1208" t="str">
            <v>TORNEIRA METÁLICA PARA TANQUE, ACABAMENTO CROMADO, BICO COM ROSCA, FORNECIMENTO E INSTALAÇÃO</v>
          </cell>
          <cell r="D1208" t="str">
            <v>un</v>
          </cell>
          <cell r="E1208">
            <v>71.239999999999995</v>
          </cell>
        </row>
        <row r="1209">
          <cell r="A1209" t="str">
            <v>ED-22902</v>
          </cell>
          <cell r="B1209" t="str">
            <v>SETOP</v>
          </cell>
          <cell r="C1209" t="str">
            <v>TORNEIRA METÁLICA PARA TANQUE, ACABAMENTO CROMADO, COM AREJADOR, FORNECIMENTO E INSTALAÇÃO</v>
          </cell>
          <cell r="D1209" t="str">
            <v>un</v>
          </cell>
          <cell r="E1209">
            <v>66.25</v>
          </cell>
        </row>
        <row r="1210">
          <cell r="A1210">
            <v>8890</v>
          </cell>
          <cell r="B1210" t="str">
            <v>SETOP</v>
          </cell>
          <cell r="C1210" t="str">
            <v>LIGAÇÃO FLEXÍVEL</v>
          </cell>
        </row>
        <row r="1211">
          <cell r="A1211" t="str">
            <v>ED-50317</v>
          </cell>
          <cell r="B1211" t="str">
            <v>SETOP</v>
          </cell>
          <cell r="C1211" t="str">
            <v>LIGAÇÃO FLEXÍVEL METÁLICA, DIÂMETRO 1/2" (20MM), INCLUSIVE FORNECIMENTO E INSTALAÇÃO</v>
          </cell>
          <cell r="D1211" t="str">
            <v>un</v>
          </cell>
          <cell r="E1211">
            <v>52.74</v>
          </cell>
        </row>
        <row r="1212">
          <cell r="A1212">
            <v>8891</v>
          </cell>
          <cell r="B1212" t="str">
            <v>SETOP</v>
          </cell>
          <cell r="C1212" t="str">
            <v>VÁLVULA</v>
          </cell>
        </row>
        <row r="1213">
          <cell r="A1213" t="str">
            <v>ED-50349</v>
          </cell>
          <cell r="B1213" t="str">
            <v>SETOP</v>
          </cell>
          <cell r="C1213" t="str">
            <v>INSTALAÇÃO DE VÁLVULA DE ESCOAMENTO DE METAL PARA TANQUE,  DN (1.1/4"), ACABAMENTO CROMADO, INCLUSIVE FORNECIMENTO</v>
          </cell>
          <cell r="D1213" t="str">
            <v>U</v>
          </cell>
          <cell r="E1213">
            <v>47.51</v>
          </cell>
        </row>
        <row r="1214">
          <cell r="A1214" t="str">
            <v>ED-50335</v>
          </cell>
          <cell r="B1214" t="str">
            <v>SETOP</v>
          </cell>
          <cell r="C1214" t="str">
            <v>VÁLVULA AMERICANA PIA INOX 1 1/2" X 3/4"</v>
          </cell>
          <cell r="D1214" t="str">
            <v>U</v>
          </cell>
          <cell r="E1214">
            <v>68.12</v>
          </cell>
        </row>
        <row r="1215">
          <cell r="A1215" t="str">
            <v>ED-50336</v>
          </cell>
          <cell r="B1215" t="str">
            <v>SETOP</v>
          </cell>
          <cell r="C1215" t="str">
            <v>VÁLVULA AMERICANA PIA INOX 4" X 1 1/2"</v>
          </cell>
          <cell r="D1215" t="str">
            <v>U</v>
          </cell>
          <cell r="E1215">
            <v>95.36</v>
          </cell>
        </row>
        <row r="1216">
          <cell r="A1216" t="str">
            <v>ED-50337</v>
          </cell>
          <cell r="B1216" t="str">
            <v>SETOP</v>
          </cell>
          <cell r="C1216" t="str">
            <v>VÁLVULA DE DESCARGA COM REGISTRO INTERNO, ACIONAMENTO SIMPLES, DN 1.1/2" (50MM), INCLUSIVE ACABAMENTO DA VÁLVULA</v>
          </cell>
          <cell r="D1216" t="str">
            <v>un</v>
          </cell>
          <cell r="E1216">
            <v>206.93</v>
          </cell>
        </row>
        <row r="1217">
          <cell r="A1217" t="str">
            <v>ED-50347</v>
          </cell>
          <cell r="B1217" t="str">
            <v>SETOP</v>
          </cell>
          <cell r="C1217" t="str">
            <v>VÁLVULA PARA LAVATÓRIO COM LADRÃO D = 2 1/4" X 1"</v>
          </cell>
          <cell r="D1217" t="str">
            <v>U</v>
          </cell>
          <cell r="E1217">
            <v>89.12</v>
          </cell>
        </row>
        <row r="1218">
          <cell r="A1218" t="str">
            <v>ED-50348</v>
          </cell>
          <cell r="B1218" t="str">
            <v>SETOP</v>
          </cell>
          <cell r="C1218" t="str">
            <v>VÁLVULA PARA MICTÓRIO COM FECHAMENTO AUTOMÁTICO D = 1/2"</v>
          </cell>
          <cell r="D1218" t="str">
            <v>U</v>
          </cell>
          <cell r="E1218">
            <v>81.38</v>
          </cell>
        </row>
        <row r="1219">
          <cell r="A1219">
            <v>8892</v>
          </cell>
          <cell r="B1219" t="str">
            <v>SETOP</v>
          </cell>
          <cell r="C1219" t="str">
            <v>SIFÃO</v>
          </cell>
        </row>
        <row r="1220">
          <cell r="A1220" t="str">
            <v>ED-50320</v>
          </cell>
          <cell r="B1220" t="str">
            <v>SETOP</v>
          </cell>
          <cell r="C1220" t="str">
            <v>INSTALAÇÃO DE SIFÃO DE METAL PARA LAVATÓRIO, TIPO COPO COM ACABAMENTO CROMADO, DIÂMETRO (1"X1.1/2"), INCLUSIVE FORNECIMENTO</v>
          </cell>
          <cell r="D1220" t="str">
            <v>U</v>
          </cell>
          <cell r="E1220">
            <v>162.91999999999999</v>
          </cell>
        </row>
        <row r="1221">
          <cell r="A1221" t="str">
            <v>ED-50321</v>
          </cell>
          <cell r="B1221" t="str">
            <v>SETOP</v>
          </cell>
          <cell r="C1221" t="str">
            <v>INSTALAÇÃO DE SIFÃO DE METAL PARA PIA, TIPO COPO COM ACABAMENTO CROMADO, DIÂMETRO (1.1/2"X1.1/2" OU 2"), INCLUSIVE FORNECIMENTO</v>
          </cell>
          <cell r="D1221" t="str">
            <v>U</v>
          </cell>
          <cell r="E1221">
            <v>203.83</v>
          </cell>
        </row>
        <row r="1222">
          <cell r="A1222">
            <v>8893</v>
          </cell>
          <cell r="B1222" t="str">
            <v>SETOP</v>
          </cell>
          <cell r="C1222" t="str">
            <v>BACIA SANITÁRIA</v>
          </cell>
        </row>
        <row r="1223">
          <cell r="A1223" t="str">
            <v>ED-50300</v>
          </cell>
          <cell r="B1223" t="str">
            <v>SETOP</v>
          </cell>
          <cell r="C1223" t="str">
            <v>BACIA DE LOUÇA TURCA CONVENCIONAL, COR BRANCA, INCLUSIVE ACESSÓRIOS, FORNECIMENTO, INSTALAÇÃO E REJUNTAMENTO</v>
          </cell>
          <cell r="D1223" t="str">
            <v>un</v>
          </cell>
          <cell r="E1223">
            <v>698.14</v>
          </cell>
        </row>
        <row r="1224">
          <cell r="A1224" t="str">
            <v>ED-50297</v>
          </cell>
          <cell r="B1224" t="str">
            <v>SETOP</v>
          </cell>
          <cell r="C1224" t="str">
            <v>BACIA SANITÁRIA (VASO) DE LOUÇA COM CAIXA ACOPLADA, COR BRANCA, INCLUSIVE ACESSÓRIOS DE FIXAÇÃO/VEDAÇÃO, ENGATE FLEXÍVEL METÁLICO, FORNECIMENTO, INSTALAÇÃO E REJUNTAMENTO</v>
          </cell>
          <cell r="D1224" t="str">
            <v>un</v>
          </cell>
          <cell r="E1224">
            <v>505.91</v>
          </cell>
        </row>
        <row r="1225">
          <cell r="A1225" t="str">
            <v>ED-50301</v>
          </cell>
          <cell r="B1225" t="str">
            <v>SETOP</v>
          </cell>
          <cell r="C1225" t="str">
            <v>BACIA SANITÁRIA (VASO) DE LOUÇA CONVENCIONAL, ACESSÍVEL (PCR/PMR), COR BRANCA, COM INSTALAÇÃO DE SÓCULO NA BASE DA BACIA ACOMPANHANDO A PROJEÇÃO DA BASE, NÃO ULTRAPASSANDO ALTURA DE 5CM, ALTURA MÁXIMA DE 46CM (BACIA+ASSENTO), INCLUSIVE ACESSÓRIOS DE FIXAÇÃO/VEDAÇÃO, VÁLVULA DE DESCARGA METÁLICA COM ACIONAMENTO DUPLO, TUBO DE LIGAÇÃO DE LATÃO COM CANOPLA, FORNECIMENTO, INSTALAÇÃO E REJUNTAMENTO, EXCLUSIVE ASSENTO</v>
          </cell>
          <cell r="D1225" t="str">
            <v>un</v>
          </cell>
          <cell r="E1225">
            <v>559</v>
          </cell>
        </row>
        <row r="1226">
          <cell r="A1226" t="str">
            <v>ED-50296</v>
          </cell>
          <cell r="B1226" t="str">
            <v>SETOP</v>
          </cell>
          <cell r="C1226" t="str">
            <v>BACIA SANITÁRIA (VASO) DE LOUÇA CONVENCIONAL, COR BRANCA, INCLUSIVE ACESSÓRIOS DE FIXAÇÃO/VEDAÇÃO, FORNECIMENTO, INSTALAÇÃO E REJUNTAMENTO, EXCLUSIVE VÁLVULA DE DESCARGA E TUBO DE LIGAÇÃO</v>
          </cell>
          <cell r="D1226" t="str">
            <v>un</v>
          </cell>
          <cell r="E1226">
            <v>212.87</v>
          </cell>
        </row>
        <row r="1227">
          <cell r="A1227" t="str">
            <v>ED-50298</v>
          </cell>
          <cell r="B1227" t="str">
            <v>SETOP</v>
          </cell>
          <cell r="C1227" t="str">
            <v>BACIA SANITÁRIA (VASO) DE LOUÇA CONVENCIONAL, COR BRANCA, INCLUSIVE ACESSÓRIOS DE FIXAÇÃO/VEDAÇÃO, VÁLVULA DE DESCARGA METÁLICA COM ACIONAMENTO DUPLO, TUBO DE LIGAÇÃO DE LATÃO COM CANOPLA, FORNECIMENTO, INSTALAÇÃO E REJUNTAMENTO</v>
          </cell>
          <cell r="D1227" t="str">
            <v>un</v>
          </cell>
          <cell r="E1227">
            <v>543.63</v>
          </cell>
        </row>
        <row r="1228">
          <cell r="A1228" t="str">
            <v>ED-50299</v>
          </cell>
          <cell r="B1228" t="str">
            <v>SETOP</v>
          </cell>
          <cell r="C1228" t="str">
            <v>BACIA SANITÁRIA (VASO) DE LOUÇA CONVENCIONAL INFANTIL, COR BRANCA, INCLUSIVE ACESSÓRIOS DE FIXAÇÃO/VEDAÇÃO, VÁLVULA DE DESCARGA METÁLICA COM ACIONAMENTO DUPLO, TUBO DE LIGAÇÃO DE LATÃO COM CANOPLA, FORNECIMENTO, INSTALAÇÃO E REJUNTAMENTO</v>
          </cell>
          <cell r="D1228" t="str">
            <v>un</v>
          </cell>
          <cell r="E1228">
            <v>685.76</v>
          </cell>
        </row>
        <row r="1229">
          <cell r="A1229" t="str">
            <v>ED-50295</v>
          </cell>
          <cell r="B1229" t="str">
            <v>SETOP</v>
          </cell>
          <cell r="C1229" t="str">
            <v>VASO SANITÁRIO ENVELOPADO</v>
          </cell>
          <cell r="D1229" t="str">
            <v>U</v>
          </cell>
          <cell r="E1229">
            <v>676.13</v>
          </cell>
        </row>
        <row r="1230">
          <cell r="A1230">
            <v>8894</v>
          </cell>
          <cell r="B1230" t="str">
            <v>SETOP</v>
          </cell>
          <cell r="C1230" t="str">
            <v>MICTÓRIO</v>
          </cell>
        </row>
        <row r="1231">
          <cell r="A1231" t="str">
            <v>ED-50285</v>
          </cell>
          <cell r="B1231" t="str">
            <v>SETOP</v>
          </cell>
          <cell r="C1231" t="str">
            <v>MICTÓRIO COLETIVO, EM AÇO INOXIDÁVEL, TIPO AISI 304, CHAPA 22, COM DESENVOLVIMENTO DE 1 METRO, INCLUSIVE VÁLVULA DE ESCOAMENTO DE METAL NA COR CROMADA, SIFÃO DE METAL TIPO COPO NA COR CROMADA, FORNECIMENTO E INSTALAÇÃO</v>
          </cell>
          <cell r="D1231" t="str">
            <v>un</v>
          </cell>
          <cell r="E1231">
            <v>911.78</v>
          </cell>
        </row>
        <row r="1232">
          <cell r="A1232" t="str">
            <v>ED-50284</v>
          </cell>
          <cell r="B1232" t="str">
            <v>SETOP</v>
          </cell>
          <cell r="C1232" t="str">
            <v>MICTÓRIO COLETIVO, EM AÇO INOXIDÁVEL, TIPO AISI 304, CHAPA 22, COM DESENVOLVIMENTO DE 1,4 METRO, INCLUSIVE VÁLVULA DE ESCOAMENTO DE METAL NA COR CROMADA, SIFÃO DE METAL TIPO COPO NA COR CROMADA, FORNECIMENTO E INSTALAÇÃO</v>
          </cell>
          <cell r="D1232" t="str">
            <v>un</v>
          </cell>
          <cell r="E1232">
            <v>1168.8599999999999</v>
          </cell>
        </row>
        <row r="1233">
          <cell r="A1233" t="str">
            <v>ED-50286</v>
          </cell>
          <cell r="B1233" t="str">
            <v>SETOP</v>
          </cell>
          <cell r="C1233" t="str">
            <v>MICTÓRIO SIFONADO DE LOUÇA BRANCA, INCLUSIVE ENGATE FLEXÍVEL, EXCLUSIVE VÁLVULA DE DESCARGA</v>
          </cell>
          <cell r="D1233" t="str">
            <v>U</v>
          </cell>
          <cell r="E1233">
            <v>440.78</v>
          </cell>
        </row>
        <row r="1234">
          <cell r="A1234">
            <v>8895</v>
          </cell>
          <cell r="B1234" t="str">
            <v>SETOP</v>
          </cell>
          <cell r="C1234" t="str">
            <v>VÁLVULA E CAIXA DE DESCARGA</v>
          </cell>
        </row>
        <row r="1235">
          <cell r="A1235" t="str">
            <v>ED-9134</v>
          </cell>
          <cell r="B1235" t="str">
            <v>SETOP</v>
          </cell>
          <cell r="C1235" t="str">
            <v>BACIA SANITÁRIA (VASO) DE LOUÇA CONVENCIONAL INFANTIL, COR BRANCA, INCLUSIVE ACESSÓRIOS DE FIXAÇÃO/VEDAÇÃO, FORNECIMENTO, INSTALAÇÃO E REJUNTAMENTO, EXCLUSIVE VÁLVULA DE DESCARGA E TUBO DE LIGAÇÃO</v>
          </cell>
          <cell r="D1235" t="str">
            <v>un</v>
          </cell>
          <cell r="E1235">
            <v>354.96</v>
          </cell>
        </row>
        <row r="1236">
          <cell r="A1236" t="str">
            <v>ED-49938</v>
          </cell>
          <cell r="B1236" t="str">
            <v>SETOP</v>
          </cell>
          <cell r="C1236" t="str">
            <v>CAIXA DE DESCARGA PLÁSTICA EXTERNA 12 LTS INSTALADA COM ACESSÓRIOS</v>
          </cell>
          <cell r="D1236" t="str">
            <v>U</v>
          </cell>
          <cell r="E1236">
            <v>141.34</v>
          </cell>
        </row>
        <row r="1237">
          <cell r="A1237" t="str">
            <v>ED-9133</v>
          </cell>
          <cell r="B1237" t="str">
            <v>SETOP</v>
          </cell>
          <cell r="C1237" t="str">
            <v>VÁLVULA DE DESCARGA COM REGISTRO INTERNO, ACIONAMENTO DUPLO, DN 1.1/2" (50MM), INCLUSIVE ACABAMENTO DA VÁLVULA</v>
          </cell>
          <cell r="D1237" t="str">
            <v>un</v>
          </cell>
          <cell r="E1237">
            <v>235.42</v>
          </cell>
        </row>
        <row r="1238">
          <cell r="A1238">
            <v>8896</v>
          </cell>
          <cell r="B1238" t="str">
            <v>SETOP</v>
          </cell>
          <cell r="C1238" t="str">
            <v>BEBEDOURO ELÉTRICO</v>
          </cell>
        </row>
        <row r="1239">
          <cell r="A1239" t="str">
            <v>ED-48169</v>
          </cell>
          <cell r="B1239" t="str">
            <v>SETOP</v>
          </cell>
          <cell r="C1239" t="str">
            <v>BEBEDOURO GEMINADO MG-F 80 INOX</v>
          </cell>
          <cell r="D1239" t="str">
            <v>U</v>
          </cell>
          <cell r="E1239">
            <v>718.9</v>
          </cell>
        </row>
        <row r="1240">
          <cell r="A1240" t="str">
            <v>ED-48170</v>
          </cell>
          <cell r="B1240" t="str">
            <v>SETOP</v>
          </cell>
          <cell r="C1240" t="str">
            <v>BEBEDOURO MF-F PINTADO</v>
          </cell>
          <cell r="D1240" t="str">
            <v>U</v>
          </cell>
          <cell r="E1240">
            <v>833.53</v>
          </cell>
        </row>
        <row r="1241">
          <cell r="A1241" t="str">
            <v>ED-48171</v>
          </cell>
          <cell r="B1241" t="str">
            <v>SETOP</v>
          </cell>
          <cell r="C1241" t="str">
            <v>BEBEDOURO MG-F INFANTIL INOX</v>
          </cell>
          <cell r="D1241" t="str">
            <v>U</v>
          </cell>
          <cell r="E1241">
            <v>791.3</v>
          </cell>
        </row>
        <row r="1242">
          <cell r="A1242" t="str">
            <v>ED-48172</v>
          </cell>
          <cell r="B1242" t="str">
            <v>SETOP</v>
          </cell>
          <cell r="C1242" t="str">
            <v>BEBEDOURO MG-F INFANTIL PINTADO</v>
          </cell>
          <cell r="D1242" t="str">
            <v>U</v>
          </cell>
          <cell r="E1242">
            <v>709.9</v>
          </cell>
        </row>
        <row r="1243">
          <cell r="A1243" t="str">
            <v>ED-48177</v>
          </cell>
          <cell r="B1243" t="str">
            <v>SETOP</v>
          </cell>
          <cell r="C1243" t="str">
            <v>FILTRO AP-200 CURTO</v>
          </cell>
          <cell r="D1243" t="str">
            <v>U</v>
          </cell>
          <cell r="E1243">
            <v>158.47</v>
          </cell>
        </row>
        <row r="1244">
          <cell r="A1244">
            <v>8897</v>
          </cell>
          <cell r="B1244" t="str">
            <v>SETOP</v>
          </cell>
          <cell r="C1244" t="str">
            <v>DUCHA HIGIÊNICA</v>
          </cell>
        </row>
        <row r="1245">
          <cell r="A1245" t="str">
            <v>ED-50316</v>
          </cell>
          <cell r="B1245" t="str">
            <v>SETOP</v>
          </cell>
          <cell r="C1245" t="str">
            <v>DUCHA HIGIÊNICA COM REGISTRO PARA CONTROLE DE FLUXO DE ÁGUA, DIÂMETRO 1/2" (20MM), INCLUSIVE FORNECIMENTO E INSTALAÇÃO</v>
          </cell>
          <cell r="D1245" t="str">
            <v>un</v>
          </cell>
          <cell r="E1245">
            <v>146.94999999999999</v>
          </cell>
        </row>
        <row r="1246">
          <cell r="A1246">
            <v>8898</v>
          </cell>
          <cell r="B1246" t="str">
            <v>SETOP</v>
          </cell>
          <cell r="C1246" t="str">
            <v>CHUVEIRO</v>
          </cell>
        </row>
        <row r="1247">
          <cell r="A1247" t="str">
            <v>ED-50310</v>
          </cell>
          <cell r="B1247" t="str">
            <v>SETOP</v>
          </cell>
          <cell r="C1247" t="str">
            <v>BRAÇO PARA CHUVEIRO, COMPRIMENTO 40 CM, DIÂMETRO NOMINAL DE 1/2" (20MM), INCLUSIVE ACABAMENTO</v>
          </cell>
          <cell r="D1247" t="str">
            <v>un</v>
          </cell>
          <cell r="E1247">
            <v>19.440000000000001</v>
          </cell>
        </row>
        <row r="1248">
          <cell r="A1248" t="str">
            <v>ED-50311</v>
          </cell>
          <cell r="B1248" t="str">
            <v>SETOP</v>
          </cell>
          <cell r="C1248" t="str">
            <v>CHUVEIRO COM ARTICULAÇÃO 517-C D = 1/2"</v>
          </cell>
          <cell r="D1248" t="str">
            <v>U</v>
          </cell>
          <cell r="E1248">
            <v>130.85</v>
          </cell>
        </row>
        <row r="1249">
          <cell r="A1249" t="str">
            <v>ED-50314</v>
          </cell>
          <cell r="B1249" t="str">
            <v>SETOP</v>
          </cell>
          <cell r="C1249" t="str">
            <v>CHUVEIRO ELÉTRICO COM RESISTÊNCIA BLINDADA</v>
          </cell>
          <cell r="D1249" t="str">
            <v>U</v>
          </cell>
          <cell r="E1249">
            <v>226.85</v>
          </cell>
        </row>
        <row r="1250">
          <cell r="A1250" t="str">
            <v>ED-50313</v>
          </cell>
          <cell r="B1250" t="str">
            <v>SETOP</v>
          </cell>
          <cell r="C1250" t="str">
            <v>CHUVEIRO-ELÉTRICO CROMADO 1/2"</v>
          </cell>
          <cell r="D1250" t="str">
            <v>U</v>
          </cell>
          <cell r="E1250">
            <v>229.64</v>
          </cell>
        </row>
        <row r="1251">
          <cell r="A1251">
            <v>8899</v>
          </cell>
          <cell r="B1251" t="str">
            <v>SETOP</v>
          </cell>
          <cell r="C1251" t="str">
            <v>COMPLEMENTO DE LOUÇA</v>
          </cell>
        </row>
        <row r="1252">
          <cell r="A1252" t="str">
            <v>ED-48156</v>
          </cell>
          <cell r="B1252" t="str">
            <v>SETOP</v>
          </cell>
          <cell r="C1252" t="str">
            <v>ASSENTO BRANCO PARA VASO</v>
          </cell>
          <cell r="D1252" t="str">
            <v>U</v>
          </cell>
          <cell r="E1252">
            <v>42.22</v>
          </cell>
        </row>
        <row r="1253">
          <cell r="A1253" t="str">
            <v>ED-48157</v>
          </cell>
          <cell r="B1253" t="str">
            <v>SETOP</v>
          </cell>
          <cell r="C1253" t="str">
            <v>ASSENTO PARA VASO PNE (NBR 9050)</v>
          </cell>
          <cell r="D1253" t="str">
            <v>U</v>
          </cell>
          <cell r="E1253">
            <v>124.01</v>
          </cell>
        </row>
        <row r="1254">
          <cell r="A1254" t="str">
            <v>ED-48159</v>
          </cell>
          <cell r="B1254" t="str">
            <v>SETOP</v>
          </cell>
          <cell r="C1254" t="str">
            <v>BANCO ARTICULADO EM FÓRMICA COM CANTOS ARREDONDADOS E SUPERFÍCIE ANTIDERRAPANTE IMPERMEÁVEL, PROFUNDIDADE MÍNIMA DE 0,45 M E COMPRIMENTO MÍNIMO DE 0,70 M, PARA ESFORÇO DE 1,5 KN CONFORME NBR 9050</v>
          </cell>
          <cell r="D1254" t="str">
            <v>U</v>
          </cell>
          <cell r="E1254">
            <v>1102.56</v>
          </cell>
        </row>
        <row r="1255">
          <cell r="A1255" t="str">
            <v>ED-50309</v>
          </cell>
          <cell r="B1255" t="str">
            <v>SETOP</v>
          </cell>
          <cell r="C1255" t="str">
            <v>BOLSA DE BORRACHA D = 1 1/2"</v>
          </cell>
          <cell r="D1255" t="str">
            <v>U</v>
          </cell>
          <cell r="E1255">
            <v>14.13</v>
          </cell>
        </row>
        <row r="1256">
          <cell r="A1256" t="str">
            <v>ED-48174</v>
          </cell>
          <cell r="B1256" t="str">
            <v>SETOP</v>
          </cell>
          <cell r="C1256" t="str">
            <v>CABIDE DE LOUÇA COM DOIS (2) GANCHOS, NA COR BRANCA, ASSENTAMENTO EM ARGAMASSA INDUSTRIALIZADA, INCLUSIVE REJUNTAMENTO E FORNECIMENTO</v>
          </cell>
          <cell r="D1256" t="str">
            <v>un</v>
          </cell>
          <cell r="E1256">
            <v>27.03</v>
          </cell>
        </row>
        <row r="1257">
          <cell r="A1257" t="str">
            <v>ED-48175</v>
          </cell>
          <cell r="B1257" t="str">
            <v>SETOP</v>
          </cell>
          <cell r="C1257" t="str">
            <v>CABIDE EM TUBO DE AÇO GALVANIZADO D = 1/2"</v>
          </cell>
          <cell r="D1257" t="str">
            <v>U</v>
          </cell>
          <cell r="E1257">
            <v>42.61</v>
          </cell>
        </row>
        <row r="1258">
          <cell r="A1258" t="str">
            <v>ED-48176</v>
          </cell>
          <cell r="B1258" t="str">
            <v>SETOP</v>
          </cell>
          <cell r="C1258" t="str">
            <v>CABIDE METÁLICO SIMPLES CROMADO, INCLUSIVE FIXAÇÃO</v>
          </cell>
          <cell r="D1258" t="str">
            <v>U</v>
          </cell>
          <cell r="E1258">
            <v>34.76</v>
          </cell>
        </row>
        <row r="1259">
          <cell r="A1259" t="str">
            <v>ED-48180</v>
          </cell>
          <cell r="B1259" t="str">
            <v>SETOP</v>
          </cell>
          <cell r="C1259" t="str">
            <v>DISPENSER EM AÇO INOX PARA PAPEL TOALHA 2 OU 3 FOLHAS</v>
          </cell>
          <cell r="D1259" t="str">
            <v>U</v>
          </cell>
          <cell r="E1259">
            <v>165.47</v>
          </cell>
        </row>
        <row r="1260">
          <cell r="A1260" t="str">
            <v>ED-48182</v>
          </cell>
          <cell r="B1260" t="str">
            <v>SETOP</v>
          </cell>
          <cell r="C1260" t="str">
            <v>DISPENSER EM PLÁSTICO PARA PAPEL TOALHA 2 OU 3 FOLHAS</v>
          </cell>
          <cell r="D1260" t="str">
            <v>U</v>
          </cell>
          <cell r="E1260">
            <v>57.68</v>
          </cell>
        </row>
        <row r="1261">
          <cell r="A1261" t="str">
            <v>ED-50318</v>
          </cell>
          <cell r="B1261" t="str">
            <v>SETOP</v>
          </cell>
          <cell r="C1261" t="str">
            <v>LIGAÇÃO PARA SAÍDA DE VASO SANITÁRIO PVC CROMADO</v>
          </cell>
          <cell r="D1261" t="str">
            <v>U</v>
          </cell>
          <cell r="E1261">
            <v>49.91</v>
          </cell>
        </row>
        <row r="1262">
          <cell r="A1262" t="str">
            <v>ED-48185</v>
          </cell>
          <cell r="B1262" t="str">
            <v>SETOP</v>
          </cell>
          <cell r="C1262" t="str">
            <v>MEIA SABONETEIRA DE LOUÇA, NA COR BRANCA, ASSENTAMENTO COM ARGAMASSA INDUSTRIALIZADA, INCLUSIVE REJUNTAMENTO E FORNECIMENTO</v>
          </cell>
          <cell r="D1262" t="str">
            <v>un</v>
          </cell>
          <cell r="E1262">
            <v>38.53</v>
          </cell>
        </row>
        <row r="1263">
          <cell r="A1263" t="str">
            <v>ED-48179</v>
          </cell>
          <cell r="B1263" t="str">
            <v>SETOP</v>
          </cell>
          <cell r="C1263" t="str">
            <v>PAPELEIRA DE LOUÇA COM ROLETE, NA COR BRANCA, ASSENTAMENTO COM ARGAMASSA INDUSTRIALIZADA, INCLUSIVE REJUNTAMENTO E FORNECIMENTO</v>
          </cell>
          <cell r="D1263" t="str">
            <v>un</v>
          </cell>
          <cell r="E1263">
            <v>80.680000000000007</v>
          </cell>
        </row>
        <row r="1264">
          <cell r="A1264" t="str">
            <v>ED-48181</v>
          </cell>
          <cell r="B1264" t="str">
            <v>SETOP</v>
          </cell>
          <cell r="C1264" t="str">
            <v>PAPELEIRA METÁLICA CROMADA, INCLUSIVE FIXAÇÃO</v>
          </cell>
          <cell r="D1264" t="str">
            <v>U</v>
          </cell>
          <cell r="E1264">
            <v>50.83</v>
          </cell>
        </row>
        <row r="1265">
          <cell r="A1265" t="str">
            <v>ED-50319</v>
          </cell>
          <cell r="B1265" t="str">
            <v>SETOP</v>
          </cell>
          <cell r="C1265" t="str">
            <v>PARAFUSO CASTELO, NÚMERO 8, INCLUSIVE FORNECIMENTO COM ARRUELA E BUCHA DE NYLON</v>
          </cell>
          <cell r="D1265" t="str">
            <v>un</v>
          </cell>
          <cell r="E1265">
            <v>3.84</v>
          </cell>
        </row>
        <row r="1266">
          <cell r="A1266" t="str">
            <v>ED-48186</v>
          </cell>
          <cell r="B1266" t="str">
            <v>SETOP</v>
          </cell>
          <cell r="C1266" t="str">
            <v>SABONETEIRA DE LOUÇA, NA COR BRANCA, ASSENTAMENTO COM ARGAMASSA INDUSTRIALIZADA, INCLUSIVE REJUNTAMENTO E FORNECIMENTO</v>
          </cell>
          <cell r="D1266" t="str">
            <v>un</v>
          </cell>
          <cell r="E1266">
            <v>44.76</v>
          </cell>
        </row>
        <row r="1267">
          <cell r="A1267" t="str">
            <v>ED-48187</v>
          </cell>
          <cell r="B1267" t="str">
            <v>SETOP</v>
          </cell>
          <cell r="C1267" t="str">
            <v>SABONETEIRA METÁLICA CROMADA, TIPO CONCHA, DE SOBREPOR</v>
          </cell>
          <cell r="D1267" t="str">
            <v>U</v>
          </cell>
          <cell r="E1267">
            <v>48.5</v>
          </cell>
        </row>
        <row r="1268">
          <cell r="A1268" t="str">
            <v>ED-50332</v>
          </cell>
          <cell r="B1268" t="str">
            <v>SETOP</v>
          </cell>
          <cell r="C1268" t="str">
            <v>TUBO DE LIGAÇÃO DE ÁGUA PARA BACIA SANITÁRIA (VASO), DN 1.1/2", COMPRIMENTO 20CM, INCLUSIVE CANOPLA, SPUD, FORNECIMENTO E INSTALAÇÃO</v>
          </cell>
          <cell r="D1268" t="str">
            <v>U</v>
          </cell>
          <cell r="E1268">
            <v>64.83</v>
          </cell>
        </row>
        <row r="1269">
          <cell r="A1269" t="str">
            <v>ED-9135</v>
          </cell>
          <cell r="B1269" t="str">
            <v>SETOP</v>
          </cell>
          <cell r="C1269" t="str">
            <v>TUBO DE LIGAÇÃO DE ÁGUA PARA BACIA SANITÁRIA (VASO), DN 1.1/2", COMPRIMENTO 25CM, INCLUSIVE CANOPLA, SPUD, FORNECIMENTO E INSTALAÇÃO</v>
          </cell>
          <cell r="D1269" t="str">
            <v>U</v>
          </cell>
          <cell r="E1269">
            <v>95.38</v>
          </cell>
        </row>
        <row r="1270">
          <cell r="A1270" t="str">
            <v>ED-50333</v>
          </cell>
          <cell r="B1270" t="str">
            <v>SETOP</v>
          </cell>
          <cell r="C1270" t="str">
            <v>TUBO LONGO DN 40MM (1.1/2"), PARA CAIXA DE DESCARGA, INCLUSIVE FORNECIMENTO E INSTALAÇÃO</v>
          </cell>
          <cell r="D1270" t="str">
            <v>U</v>
          </cell>
          <cell r="E1270">
            <v>21.07</v>
          </cell>
        </row>
        <row r="1271">
          <cell r="A1271" t="str">
            <v>ED-50334</v>
          </cell>
          <cell r="B1271" t="str">
            <v>SETOP</v>
          </cell>
          <cell r="C1271" t="str">
            <v>TUBO PARA VÁLVULA DE DESCARGA Nº. 18 COM ADAPTADOR D = 1 1/2"</v>
          </cell>
          <cell r="D1271" t="str">
            <v>U</v>
          </cell>
          <cell r="E1271">
            <v>44.11</v>
          </cell>
        </row>
        <row r="1272">
          <cell r="A1272">
            <v>8900</v>
          </cell>
          <cell r="B1272" t="str">
            <v>SETOP</v>
          </cell>
          <cell r="C1272" t="str">
            <v>DISPENSADOR</v>
          </cell>
        </row>
        <row r="1273">
          <cell r="A1273" t="str">
            <v>ED-48155</v>
          </cell>
          <cell r="B1273" t="str">
            <v>SETOP</v>
          </cell>
          <cell r="C1273" t="str">
            <v>DISPENSER PARA GEL/ÁLCOOL COM RESERVATORIO 800 ML</v>
          </cell>
          <cell r="D1273" t="str">
            <v>U</v>
          </cell>
          <cell r="E1273">
            <v>53.62</v>
          </cell>
        </row>
        <row r="1274">
          <cell r="A1274" t="str">
            <v>ED-48183</v>
          </cell>
          <cell r="B1274" t="str">
            <v>SETOP</v>
          </cell>
          <cell r="C1274" t="str">
            <v>PAPELEIRA PLASTICA TIPO DISPENSER PARA PAPEL HIGIENICO ROLAO</v>
          </cell>
          <cell r="D1274" t="str">
            <v>U</v>
          </cell>
          <cell r="E1274">
            <v>56.09</v>
          </cell>
        </row>
        <row r="1275">
          <cell r="A1275" t="str">
            <v>ED-48184</v>
          </cell>
          <cell r="B1275" t="str">
            <v>SETOP</v>
          </cell>
          <cell r="C1275" t="str">
            <v>SABONETEIRA EM AÇO INOX TIPO DISPENSER PARA SABONETE LIQUIDO COM RESERVATORIO 800 ML</v>
          </cell>
          <cell r="D1275" t="str">
            <v>U</v>
          </cell>
          <cell r="E1275">
            <v>168.11</v>
          </cell>
        </row>
        <row r="1276">
          <cell r="A1276" t="str">
            <v>ED-48189</v>
          </cell>
          <cell r="B1276" t="str">
            <v>SETOP</v>
          </cell>
          <cell r="C1276" t="str">
            <v>SABONETEIRA PLASTICA TIPO DISPENSER PARA SABONETE LIQUIDO COM RESERVATORIO 1500 ML</v>
          </cell>
          <cell r="D1276" t="str">
            <v>U</v>
          </cell>
          <cell r="E1276">
            <v>65.680000000000007</v>
          </cell>
        </row>
        <row r="1277">
          <cell r="A1277" t="str">
            <v>ED-48188</v>
          </cell>
          <cell r="B1277" t="str">
            <v>SETOP</v>
          </cell>
          <cell r="C1277" t="str">
            <v>SABONETEIRA PLASTICA TIPO DISPENSER PARA SABONETE LIQUIDO COM RESERVATORIO 800 ML</v>
          </cell>
          <cell r="D1277" t="str">
            <v>U</v>
          </cell>
          <cell r="E1277">
            <v>54.64</v>
          </cell>
        </row>
        <row r="1278">
          <cell r="A1278">
            <v>8901</v>
          </cell>
          <cell r="B1278" t="str">
            <v>SETOP</v>
          </cell>
          <cell r="C1278" t="str">
            <v>EQUIPAMENTO PARA ACESSIBILIDADE (PMR/PCR)</v>
          </cell>
        </row>
        <row r="1279">
          <cell r="A1279" t="str">
            <v>ED-48158</v>
          </cell>
          <cell r="B1279" t="str">
            <v>SETOP</v>
          </cell>
          <cell r="C1279" t="str">
            <v>BANCO ARTICULADO EM AÇO INOX COM CANTOS ARREDONDADOS, PROFUNDIDADE MÍNIMA DE 0,45 M E COMPRIMENTO MÍNIMO DE 0,70 M, CONFORME NBR 9050</v>
          </cell>
          <cell r="D1279" t="str">
            <v>U</v>
          </cell>
          <cell r="E1279">
            <v>757.11</v>
          </cell>
        </row>
        <row r="1280">
          <cell r="A1280" t="str">
            <v>ED-48165</v>
          </cell>
          <cell r="B1280" t="str">
            <v>SETOP</v>
          </cell>
          <cell r="C1280" t="str">
            <v>BARRA DE APOIO EM AÇO INOX POLIDO EM "L", DN 1.1/4" (31,75MM), PARA ACESSIBILIDADE (PMR/PCR), COMPRIMENTO 140CM, INSTALADO EM PAREDE, INCLUSIVE FORNECIMENTO, INSTALAÇÃO E ACESSÓRIOS PARA FIXAÇÃO</v>
          </cell>
          <cell r="D1280" t="str">
            <v>un</v>
          </cell>
          <cell r="E1280">
            <v>393.42</v>
          </cell>
        </row>
        <row r="1281">
          <cell r="A1281" t="str">
            <v>ED-48167</v>
          </cell>
          <cell r="B1281" t="str">
            <v>SETOP</v>
          </cell>
          <cell r="C1281" t="str">
            <v>BARRA DE APOIO EM AÇO INOX POLIDO PARA LAVATÓRIO DE CANTO, DN 1.1/4" (31,75MM), PARA ACESSIBILIDADE (PMR/PCR), INSTALADO EM PAREDE, INCLUSIVE FORNECIMENTO, INSTALAÇÃO E ACESSÓRIOS PARA FIXAÇÃO</v>
          </cell>
          <cell r="D1281" t="str">
            <v>un</v>
          </cell>
          <cell r="E1281">
            <v>227.97</v>
          </cell>
        </row>
        <row r="1282">
          <cell r="A1282" t="str">
            <v>ED-48161</v>
          </cell>
          <cell r="B1282" t="str">
            <v>SETOP</v>
          </cell>
          <cell r="C1282" t="str">
            <v>BARRA DE APOIO EM AÇO INOX POLIDO RETA, DN 1.1/4" (31,75MM), PARA ACESSIBILIDADE (PMR/PCR), COMPRIMENTO 100CM, INSTALADO EM PAREDE, INCLUSIVE FORNECIMENTO, INSTALAÇÃO E ACESSÓRIOS PARA FIXAÇÃO</v>
          </cell>
          <cell r="D1282" t="str">
            <v>un</v>
          </cell>
          <cell r="E1282">
            <v>213.23</v>
          </cell>
        </row>
        <row r="1283">
          <cell r="A1283" t="str">
            <v>ED-48166</v>
          </cell>
          <cell r="B1283" t="str">
            <v>SETOP</v>
          </cell>
          <cell r="C1283" t="str">
            <v>BARRA DE APOIO EM AÇO INOX POLIDO RETA, DN 1.1/4" (31,75MM), PARA ACESSIBILIDADE (PMR/PCR), COMPRIMENTO 120CM, INSTALADO EM PAREDE, INCLUSIVE FORNECIMENTO, INSTALAÇÃO E ACESSÓRIOS PARA FIXAÇÃO</v>
          </cell>
          <cell r="D1283" t="str">
            <v>un</v>
          </cell>
          <cell r="E1283">
            <v>248.67</v>
          </cell>
        </row>
        <row r="1284">
          <cell r="A1284" t="str">
            <v>ED-48163</v>
          </cell>
          <cell r="B1284" t="str">
            <v>SETOP</v>
          </cell>
          <cell r="C1284" t="str">
            <v>BARRA DE APOIO EM AÇO INOX POLIDO RETA, DN 1.1/4" (31,75MM), PARA ACESSIBILIDADE (PMR/PCR), COMPRIMENTO 40CM, INSTALADO EM PORTA/PAREDE, INCLUSIVE FORNECIMENTO, INSTALAÇÃO E ACESSÓRIOS PARA FIXAÇÃO</v>
          </cell>
          <cell r="D1284" t="str">
            <v>un</v>
          </cell>
          <cell r="E1284">
            <v>151.04</v>
          </cell>
        </row>
        <row r="1285">
          <cell r="A1285" t="str">
            <v>ED-48164</v>
          </cell>
          <cell r="B1285" t="str">
            <v>SETOP</v>
          </cell>
          <cell r="C1285" t="str">
            <v>BARRA DE APOIO EM AÇO INOX POLIDO RETA, DN 1.1/4" (31,75MM), PARA ACESSIBILIDADE (PMR/PCR), COMPRIMENTO 70CM, INSTALADO EM PAREDE, INCLUSIVE FORNECIMENTO, INSTALAÇÃO E ACESSÓRIOS PARA FIXAÇÃO</v>
          </cell>
          <cell r="D1285" t="str">
            <v>un</v>
          </cell>
          <cell r="E1285">
            <v>155.58000000000001</v>
          </cell>
        </row>
        <row r="1286">
          <cell r="A1286" t="str">
            <v>ED-48160</v>
          </cell>
          <cell r="B1286" t="str">
            <v>SETOP</v>
          </cell>
          <cell r="C1286" t="str">
            <v>BARRA DE APOIO EM AÇO INOX POLIDO RETA, DN 1.1/4" (31,75MM), PARA ACESSIBILIDADE (PMR/PCR), COMPRIMENTO 80CM, INSTALADO EM PAREDE, INCLUSIVE FORNECIMENTO, INSTALAÇÃO E ACESSÓRIOS PARA FIXAÇÃO</v>
          </cell>
          <cell r="D1286" t="str">
            <v>un</v>
          </cell>
          <cell r="E1286">
            <v>192.64</v>
          </cell>
        </row>
        <row r="1287">
          <cell r="A1287" t="str">
            <v>ED-48162</v>
          </cell>
          <cell r="B1287" t="str">
            <v>SETOP</v>
          </cell>
          <cell r="C1287" t="str">
            <v>BARRA DE APOIO EM AÇO INOX POLIDO RETA, DN 1.1/4" (31,75MM), PARA ACESSIBILIDADE (PMR/PCR), COMPRIMENTO 90CM, INSTALADO EM PAREDE, INCLUSIVE FORNECIMENTO, INSTALAÇÃO E ACESSÓRIOS PARA FIXAÇÃO</v>
          </cell>
          <cell r="D1287" t="str">
            <v>un</v>
          </cell>
          <cell r="E1287">
            <v>225.64</v>
          </cell>
        </row>
        <row r="1288">
          <cell r="A1288">
            <v>8680</v>
          </cell>
          <cell r="B1288" t="str">
            <v>SETOP</v>
          </cell>
          <cell r="C1288" t="str">
            <v>BANCADAS E PRATELEIRAS</v>
          </cell>
        </row>
        <row r="1289">
          <cell r="A1289">
            <v>8902</v>
          </cell>
          <cell r="B1289" t="str">
            <v>SETOP</v>
          </cell>
          <cell r="C1289" t="str">
            <v>BANCADA EM AÇO INOX</v>
          </cell>
        </row>
        <row r="1290">
          <cell r="A1290" t="str">
            <v>ED-48337</v>
          </cell>
          <cell r="B1290" t="str">
            <v>SETOP</v>
          </cell>
          <cell r="C1290" t="str">
            <v>BANCADA EM AÇO INOXIDÁVEL</v>
          </cell>
          <cell r="D1290" t="str">
            <v>m2</v>
          </cell>
          <cell r="E1290">
            <v>1172.6500000000001</v>
          </cell>
        </row>
        <row r="1291">
          <cell r="A1291">
            <v>8903</v>
          </cell>
          <cell r="B1291" t="str">
            <v>SETOP</v>
          </cell>
          <cell r="C1291" t="str">
            <v>BANCADA EM ARDÓSIA</v>
          </cell>
        </row>
        <row r="1292">
          <cell r="A1292" t="str">
            <v>ED-48338</v>
          </cell>
          <cell r="B1292" t="str">
            <v>SETOP</v>
          </cell>
          <cell r="C1292" t="str">
            <v>BANCADA EM ARDÓSIA E = 3 CM, APOIADA EM ALVENARIA</v>
          </cell>
          <cell r="D1292" t="str">
            <v>m2</v>
          </cell>
          <cell r="E1292">
            <v>213.42</v>
          </cell>
        </row>
        <row r="1293">
          <cell r="A1293" t="str">
            <v>ED-48339</v>
          </cell>
          <cell r="B1293" t="str">
            <v>SETOP</v>
          </cell>
          <cell r="C1293" t="str">
            <v>BANCADA EM ARDÓSIA E = 3 CM, L = 55 CM, APOIADA EM CONSOLE DE METALON</v>
          </cell>
          <cell r="D1293" t="str">
            <v>m2</v>
          </cell>
          <cell r="E1293">
            <v>235.99</v>
          </cell>
        </row>
        <row r="1294">
          <cell r="A1294">
            <v>8904</v>
          </cell>
          <cell r="B1294" t="str">
            <v>SETOP</v>
          </cell>
          <cell r="C1294" t="str">
            <v>BANCADA EM GRANITO</v>
          </cell>
        </row>
        <row r="1295">
          <cell r="A1295" t="str">
            <v>ED-48344</v>
          </cell>
          <cell r="B1295" t="str">
            <v>SETOP</v>
          </cell>
          <cell r="C1295" t="str">
            <v>BANCADA EM GRANITO CINZA ANDORINHA E = 3 CM, APOIADA EM ALVENARIA</v>
          </cell>
          <cell r="D1295" t="str">
            <v>m2</v>
          </cell>
          <cell r="E1295">
            <v>315.75</v>
          </cell>
        </row>
        <row r="1296">
          <cell r="A1296" t="str">
            <v>ED-48343</v>
          </cell>
          <cell r="B1296" t="str">
            <v>SETOP</v>
          </cell>
          <cell r="C1296" t="str">
            <v>BANCADA EM GRANITO CINZA ANDORINHA E = 3 CM, APOIADA EM CONSOLE DE METALON 20 X 30 MM</v>
          </cell>
          <cell r="D1296" t="str">
            <v>m2</v>
          </cell>
          <cell r="E1296">
            <v>337.37</v>
          </cell>
        </row>
        <row r="1297">
          <cell r="A1297" t="str">
            <v>ED-21657</v>
          </cell>
          <cell r="B1297" t="str">
            <v>SETOP</v>
          </cell>
          <cell r="C1297" t="str">
            <v>BANCADA EM GRANITO, COR CINZA ANDORINHA, ESP. 2CM, ACABAMENTO POLIDO, APOIADA EM ALVENARIA, EXCLUSIVE ALVENARIA, RODABANCA/FRONTÃO, TESTEIRA/FAIXA, FURO EM BANCADA, CUBA METÁLICA, VÁLVULA, SIFÃO, TORNEIRA E ENGATE FLEXÍVEL</v>
          </cell>
          <cell r="D1297" t="str">
            <v>m2</v>
          </cell>
          <cell r="E1297">
            <v>301.20999999999998</v>
          </cell>
        </row>
        <row r="1298">
          <cell r="A1298" t="str">
            <v>ED-21631</v>
          </cell>
          <cell r="B1298" t="str">
            <v>SETOP</v>
          </cell>
          <cell r="C1298" t="str">
            <v>BANCADA EM GRANITO, COR CINZA ANDORINHA, ESP. 2CM, ACABAMENTO POLIDO, APOIADA EM CONSOLE DE METALON (50X30)MM, EXCLUSIVE RODABANCA/FRONTÃO, TESTEIRA/FAIXA, FURO EM BANCADA, CUBA METÁLICA, VÁLVULA, SIFÃO, TORNEIRA E ENGATE FLEXÍVEL</v>
          </cell>
          <cell r="D1298" t="str">
            <v>m2</v>
          </cell>
          <cell r="E1298">
            <v>325.73</v>
          </cell>
        </row>
        <row r="1299">
          <cell r="A1299">
            <v>8905</v>
          </cell>
          <cell r="B1299" t="str">
            <v>SETOP</v>
          </cell>
          <cell r="C1299" t="str">
            <v>BANCADA EM MÁRMORE</v>
          </cell>
        </row>
        <row r="1300">
          <cell r="A1300" t="str">
            <v>ED-48346</v>
          </cell>
          <cell r="B1300" t="str">
            <v>SETOP</v>
          </cell>
          <cell r="C1300" t="str">
            <v>BANCADA EM MÁRMORE BRANCO E = 3 CM, APOIADA EM ALVENARIA</v>
          </cell>
          <cell r="D1300" t="str">
            <v>m2</v>
          </cell>
          <cell r="E1300">
            <v>433.83</v>
          </cell>
        </row>
        <row r="1301">
          <cell r="A1301" t="str">
            <v>ED-48345</v>
          </cell>
          <cell r="B1301" t="str">
            <v>SETOP</v>
          </cell>
          <cell r="C1301" t="str">
            <v>BANCADA EM MÁRMORE BRANCO E = 3 CM, APOIADA EM CONSOLE DE METALON 20 X 30 MM</v>
          </cell>
          <cell r="D1301" t="str">
            <v>m2</v>
          </cell>
          <cell r="E1301">
            <v>445.56</v>
          </cell>
        </row>
        <row r="1302">
          <cell r="A1302">
            <v>8906</v>
          </cell>
          <cell r="B1302" t="str">
            <v>SETOP</v>
          </cell>
          <cell r="C1302" t="str">
            <v>ACABAMENTO, FURO E COLAGEM DE BOJO</v>
          </cell>
        </row>
        <row r="1303">
          <cell r="A1303" t="str">
            <v>ED-48342</v>
          </cell>
          <cell r="B1303" t="str">
            <v>SETOP</v>
          </cell>
          <cell r="C1303" t="str">
            <v>FURO DE BOJO EM BANCADA DE GRANITO/MÁRMORE, INCLUSIVE COLAGEM COM MASSA PLÁSTICA</v>
          </cell>
          <cell r="D1303" t="str">
            <v>un</v>
          </cell>
          <cell r="E1303">
            <v>98.81</v>
          </cell>
        </row>
        <row r="1304">
          <cell r="A1304">
            <v>8907</v>
          </cell>
          <cell r="B1304" t="str">
            <v>SETOP</v>
          </cell>
          <cell r="C1304" t="str">
            <v>TESTEIRA E RODABANCADA EM GRANITO</v>
          </cell>
        </row>
        <row r="1305">
          <cell r="A1305" t="str">
            <v>ED-48348</v>
          </cell>
          <cell r="B1305" t="str">
            <v>SETOP</v>
          </cell>
          <cell r="C1305" t="str">
            <v>RODABANCA/FRONTÃO PARA BANCADA EM GRANITO, COR CINZA ANDORINHA, ESP. 2CM, ALTURA DE 10CM, INCLUSIVE REJUNTAMENTO EM MASSA PLÁSTICA NA COR DA PEDRA</v>
          </cell>
          <cell r="D1305" t="str">
            <v>m</v>
          </cell>
          <cell r="E1305">
            <v>43.68</v>
          </cell>
        </row>
        <row r="1306">
          <cell r="A1306" t="str">
            <v>ED-48347</v>
          </cell>
          <cell r="B1306" t="str">
            <v>SETOP</v>
          </cell>
          <cell r="C1306" t="str">
            <v>RODABANCA/FRONTÃO PARA BANCADA EM GRANITO, COR CINZA ANDORINHA, ESP. 2CM, ALTURA DE 7CM, INCLUSIVE REJUNTAMENTO EM MASSA PLÁSTICA NA COR DA PEDRA</v>
          </cell>
          <cell r="D1306" t="str">
            <v>m</v>
          </cell>
          <cell r="E1306">
            <v>36.909999999999997</v>
          </cell>
        </row>
        <row r="1307">
          <cell r="A1307" t="str">
            <v>ED-48351</v>
          </cell>
          <cell r="B1307" t="str">
            <v>SETOP</v>
          </cell>
          <cell r="C1307" t="str">
            <v>TESTEIRA EM GRANITO CINZA ANDORINHA</v>
          </cell>
          <cell r="D1307" t="str">
            <v>m</v>
          </cell>
          <cell r="E1307">
            <v>11.89</v>
          </cell>
        </row>
        <row r="1308">
          <cell r="A1308" t="str">
            <v>ED-21636</v>
          </cell>
          <cell r="B1308" t="str">
            <v>SETOP</v>
          </cell>
          <cell r="C1308" t="str">
            <v>TESTEIRA PARA BANCADA EM GRANITO, COR CINZA ANDORINHA, ESP. 2CM, ALTURA DE 10CM, INCLUSIVE POLIMENTO, CORTE/COLAGEM EM MEIA ESQUADRIA E MASSA PLÁSTICA NA COR DA PEDRA</v>
          </cell>
          <cell r="D1308" t="str">
            <v>m</v>
          </cell>
          <cell r="E1308">
            <v>169.58</v>
          </cell>
        </row>
        <row r="1309">
          <cell r="A1309" t="str">
            <v>ED-21634</v>
          </cell>
          <cell r="B1309" t="str">
            <v>SETOP</v>
          </cell>
          <cell r="C1309" t="str">
            <v>TESTEIRA PARA BANCADA EM GRANITO, COR CINZA ANDORINHA, ESP. 2CM, ALTURA DE 3CM, INCLUSIVE POLIMENTO, CORTE/COLAGEM EM MEIA ESQUADARIA E MASSA PLÁSTICA NA COR DA PEDRA</v>
          </cell>
          <cell r="D1309" t="str">
            <v>m</v>
          </cell>
          <cell r="E1309">
            <v>154.33000000000001</v>
          </cell>
        </row>
        <row r="1310">
          <cell r="A1310" t="str">
            <v>ED-21635</v>
          </cell>
          <cell r="B1310" t="str">
            <v>SETOP</v>
          </cell>
          <cell r="C1310" t="str">
            <v>TESTEIRA PARA BANCADA EM GRANITO, COR CINZA ANDORINHA, ESP. 2CM, ALTURA DE 5CM, INCLUSIVE POLIMENTO, CORTE/COLAGEM EM MEIA ESQUADARIA E MASSA PLÁSTICA NA COR DA PEDRA</v>
          </cell>
          <cell r="D1310" t="str">
            <v>m</v>
          </cell>
          <cell r="E1310">
            <v>158.69</v>
          </cell>
        </row>
        <row r="1311">
          <cell r="A1311">
            <v>8908</v>
          </cell>
          <cell r="B1311" t="str">
            <v>SETOP</v>
          </cell>
          <cell r="C1311" t="str">
            <v>TESTEIRA E RODABANCADA EM MÁRMORE</v>
          </cell>
        </row>
        <row r="1312">
          <cell r="A1312" t="str">
            <v>ED-48350</v>
          </cell>
          <cell r="B1312" t="str">
            <v>SETOP</v>
          </cell>
          <cell r="C1312" t="str">
            <v>RODABANCADA EM MÁRMORE BRANCO H = 10 CM, E = 2 CM</v>
          </cell>
          <cell r="D1312" t="str">
            <v>m</v>
          </cell>
          <cell r="E1312">
            <v>32.93</v>
          </cell>
        </row>
        <row r="1313">
          <cell r="A1313" t="str">
            <v>ED-48349</v>
          </cell>
          <cell r="B1313" t="str">
            <v>SETOP</v>
          </cell>
          <cell r="C1313" t="str">
            <v>RODABANCADA EM MÁRMORE BRANCO H = 7 CM, E = 2 CM</v>
          </cell>
          <cell r="D1313" t="str">
            <v>m</v>
          </cell>
          <cell r="E1313">
            <v>25.43</v>
          </cell>
        </row>
        <row r="1314">
          <cell r="A1314" t="str">
            <v>ED-48352</v>
          </cell>
          <cell r="B1314" t="str">
            <v>SETOP</v>
          </cell>
          <cell r="C1314" t="str">
            <v>TESTEIRA EM MÁRMORE BRANCO</v>
          </cell>
          <cell r="D1314" t="str">
            <v>m</v>
          </cell>
          <cell r="E1314">
            <v>12</v>
          </cell>
        </row>
        <row r="1315">
          <cell r="A1315">
            <v>8909</v>
          </cell>
          <cell r="B1315" t="str">
            <v>SETOP</v>
          </cell>
          <cell r="C1315" t="str">
            <v>BANCADA EM CONCRETO</v>
          </cell>
        </row>
        <row r="1316">
          <cell r="A1316" t="str">
            <v>ED-48341</v>
          </cell>
          <cell r="B1316" t="str">
            <v>SETOP</v>
          </cell>
          <cell r="C1316" t="str">
            <v>BANCADA EM CONCRETO, APOIADA EM CONSOLE DE METALON 20 X 30 MM</v>
          </cell>
          <cell r="D1316" t="str">
            <v>m2</v>
          </cell>
          <cell r="E1316">
            <v>283.83999999999997</v>
          </cell>
        </row>
        <row r="1317">
          <cell r="A1317" t="str">
            <v>ED-48340</v>
          </cell>
          <cell r="B1317" t="str">
            <v>SETOP</v>
          </cell>
          <cell r="C1317" t="str">
            <v>BANCADA SIMPLES EM CONCRETO, APOIADA EM ALVENARIA</v>
          </cell>
          <cell r="D1317" t="str">
            <v>m2</v>
          </cell>
          <cell r="E1317">
            <v>269.68</v>
          </cell>
        </row>
        <row r="1318">
          <cell r="A1318">
            <v>8910</v>
          </cell>
          <cell r="B1318" t="str">
            <v>SETOP</v>
          </cell>
          <cell r="C1318" t="str">
            <v>PRATELEIRA DE ARDÓSIA</v>
          </cell>
        </row>
        <row r="1319">
          <cell r="A1319" t="str">
            <v>ED-50688</v>
          </cell>
          <cell r="B1319" t="str">
            <v>SETOP</v>
          </cell>
          <cell r="C1319" t="str">
            <v>PRATELEIRA DE ARDÓSIA E = 2 CM APOIADA EM CONSOLE DE METALON 20 X 30 MM</v>
          </cell>
          <cell r="D1319" t="str">
            <v>m2</v>
          </cell>
          <cell r="E1319">
            <v>191.87</v>
          </cell>
        </row>
        <row r="1320">
          <cell r="A1320" t="str">
            <v>ED-50687</v>
          </cell>
          <cell r="B1320" t="str">
            <v>SETOP</v>
          </cell>
          <cell r="C1320" t="str">
            <v>PRATELEIRA DE ARDÓSIA E = 2 CM EMBUTIDA EM PAREDE</v>
          </cell>
          <cell r="D1320" t="str">
            <v>m2</v>
          </cell>
          <cell r="E1320">
            <v>184.29</v>
          </cell>
        </row>
        <row r="1321">
          <cell r="A1321">
            <v>8911</v>
          </cell>
          <cell r="B1321" t="str">
            <v>SETOP</v>
          </cell>
          <cell r="C1321" t="str">
            <v>PRATELEIRA DE GRANITO</v>
          </cell>
        </row>
        <row r="1322">
          <cell r="A1322" t="str">
            <v>ED-50692</v>
          </cell>
          <cell r="B1322" t="str">
            <v>SETOP</v>
          </cell>
          <cell r="C1322" t="str">
            <v>PRATELEIRA DE GRANITO CINZA ANDORINHA, E = 2 CM, APOIADA EM CONSOLE DE METALON 20 X 30 MM</v>
          </cell>
          <cell r="D1322" t="str">
            <v>m2</v>
          </cell>
          <cell r="E1322">
            <v>223.17</v>
          </cell>
        </row>
        <row r="1323">
          <cell r="A1323" t="str">
            <v>ED-50691</v>
          </cell>
          <cell r="B1323" t="str">
            <v>SETOP</v>
          </cell>
          <cell r="C1323" t="str">
            <v>PRATELEIRA DE GRANITO CINZA ANDORINHA, E = 2 CM, APOIADA SOBRE ALVENARIA</v>
          </cell>
          <cell r="D1323" t="str">
            <v>m2</v>
          </cell>
          <cell r="E1323">
            <v>217.72</v>
          </cell>
        </row>
        <row r="1324">
          <cell r="A1324">
            <v>8912</v>
          </cell>
          <cell r="B1324" t="str">
            <v>SETOP</v>
          </cell>
          <cell r="C1324" t="str">
            <v>PRATELEIRA DE MÁRMORE</v>
          </cell>
        </row>
        <row r="1325">
          <cell r="A1325" t="str">
            <v>ED-50696</v>
          </cell>
          <cell r="B1325" t="str">
            <v>SETOP</v>
          </cell>
          <cell r="C1325" t="str">
            <v>PRATELEIRA DE MÁRMORE BRANCO E = 2 CM, APOIADA EM CONSOLE DE METALON 20 X 30 MM</v>
          </cell>
          <cell r="D1325" t="str">
            <v>m2</v>
          </cell>
          <cell r="E1325">
            <v>270.22000000000003</v>
          </cell>
        </row>
        <row r="1326">
          <cell r="A1326" t="str">
            <v>ED-50695</v>
          </cell>
          <cell r="B1326" t="str">
            <v>SETOP</v>
          </cell>
          <cell r="C1326" t="str">
            <v>PRATELEIRA DE MÁRMORE BRANCO E = 2 CM, APOIADA SOBRE ALVENARIA</v>
          </cell>
          <cell r="D1326" t="str">
            <v>m2</v>
          </cell>
          <cell r="E1326">
            <v>264.77</v>
          </cell>
        </row>
        <row r="1327">
          <cell r="A1327">
            <v>8913</v>
          </cell>
          <cell r="B1327" t="str">
            <v>SETOP</v>
          </cell>
          <cell r="C1327" t="str">
            <v>PRATELEIRAS DE MADEIRA</v>
          </cell>
        </row>
        <row r="1328">
          <cell r="A1328" t="str">
            <v>ED-50693</v>
          </cell>
          <cell r="B1328" t="str">
            <v>SETOP</v>
          </cell>
          <cell r="C1328" t="str">
            <v>PRATELEIRA DE MADEIRA ENVERNIZADA, EM CONSOLE DE METALON 20 X 30 MM</v>
          </cell>
          <cell r="D1328" t="str">
            <v>m2</v>
          </cell>
          <cell r="E1328">
            <v>169.32</v>
          </cell>
        </row>
        <row r="1329">
          <cell r="A1329" t="str">
            <v>ED-50694</v>
          </cell>
          <cell r="B1329" t="str">
            <v>SETOP</v>
          </cell>
          <cell r="C1329" t="str">
            <v>PRATELEIRA DE MADEIRA PINTADA DE ESMALTE, EM CONSOLE DE METALON 20 X 30 MM</v>
          </cell>
          <cell r="D1329" t="str">
            <v>m2</v>
          </cell>
          <cell r="E1329">
            <v>171.9</v>
          </cell>
        </row>
        <row r="1330">
          <cell r="A1330">
            <v>8914</v>
          </cell>
          <cell r="B1330" t="str">
            <v>SETOP</v>
          </cell>
          <cell r="C1330" t="str">
            <v>PRATELEIRA DE CONCRETO</v>
          </cell>
        </row>
        <row r="1331">
          <cell r="A1331" t="str">
            <v>ED-50690</v>
          </cell>
          <cell r="B1331" t="str">
            <v>SETOP</v>
          </cell>
          <cell r="C1331" t="str">
            <v>PRATELEIRA DE CONCRETO, APOIADA EM CONSOLE DE METALON 20 X 30 MM</v>
          </cell>
          <cell r="D1331" t="str">
            <v>m2</v>
          </cell>
          <cell r="E1331">
            <v>245.25</v>
          </cell>
        </row>
        <row r="1332">
          <cell r="A1332" t="str">
            <v>ED-50689</v>
          </cell>
          <cell r="B1332" t="str">
            <v>SETOP</v>
          </cell>
          <cell r="C1332" t="str">
            <v>PRATELEIRA DE CONCRETO PRÉ- MOLDADO E = 4 CM, APOIADA SOBRE ALVENARIA</v>
          </cell>
          <cell r="D1332" t="str">
            <v>m2</v>
          </cell>
          <cell r="E1332">
            <v>236.34</v>
          </cell>
        </row>
        <row r="1333">
          <cell r="A1333">
            <v>8681</v>
          </cell>
          <cell r="B1333" t="str">
            <v>SETOP</v>
          </cell>
          <cell r="C1333" t="str">
            <v>INSTALAÇÕES ELÉTRICAS</v>
          </cell>
        </row>
        <row r="1334">
          <cell r="A1334">
            <v>8915</v>
          </cell>
          <cell r="B1334" t="str">
            <v>SETOP</v>
          </cell>
          <cell r="C1334" t="str">
            <v>CABO DE COBRE FLEXÍVEL (450/750V)</v>
          </cell>
        </row>
        <row r="1335">
          <cell r="A1335" t="str">
            <v>ED-48966</v>
          </cell>
          <cell r="B1335" t="str">
            <v>SETOP</v>
          </cell>
          <cell r="C1335" t="str">
            <v>CABO DE COBRE FLEXÍVEL, CLASSE 5, ISOLAMENTO TIPO LSHF/ATOX, NÃO HALOGENADO, ANTICHAMA, TERMOPLÁSTICO, UNIPOLAR, SEÇÃO 10 MM2, 70°C, 450/750V</v>
          </cell>
          <cell r="D1335" t="str">
            <v>m</v>
          </cell>
          <cell r="E1335">
            <v>13.45</v>
          </cell>
        </row>
        <row r="1336">
          <cell r="A1336" t="str">
            <v>ED-48946</v>
          </cell>
          <cell r="B1336" t="str">
            <v>SETOP</v>
          </cell>
          <cell r="C1336" t="str">
            <v>CABO DE COBRE FLEXÍVEL, CLASSE 5, ISOLAMENTO TIPO LSHF/ATOX, NÃO HALOGENADO, ANTICHAMA, TERMOPLÁSTICO, UNIPOLAR, SEÇÃO 1,5 MM2, 70°C, 450/750V</v>
          </cell>
          <cell r="D1336" t="str">
            <v>m</v>
          </cell>
          <cell r="E1336">
            <v>2.72</v>
          </cell>
        </row>
        <row r="1337">
          <cell r="A1337" t="str">
            <v>ED-48971</v>
          </cell>
          <cell r="B1337" t="str">
            <v>SETOP</v>
          </cell>
          <cell r="C1337" t="str">
            <v>CABO DE COBRE FLEXÍVEL, CLASSE 5, ISOLAMENTO TIPO LSHF/ATOX, NÃO HALOGENADO, ANTICHAMA, TERMOPLÁSTICO, UNIPOLAR, SEÇÃO 16 MM2, 70°C, 450/750V</v>
          </cell>
          <cell r="D1337" t="str">
            <v>m</v>
          </cell>
          <cell r="E1337">
            <v>19.239999999999998</v>
          </cell>
        </row>
        <row r="1338">
          <cell r="A1338" t="str">
            <v>ED-48951</v>
          </cell>
          <cell r="B1338" t="str">
            <v>SETOP</v>
          </cell>
          <cell r="C1338" t="str">
            <v>CABO DE COBRE FLEXÍVEL, CLASSE 5, ISOLAMENTO TIPO LSHF/ATOX, NÃO HALOGENADO, ANTICHAMA, TERMOPLÁSTICO, UNIPOLAR, SEÇÃO 2,5 MM2, 70°C, 450/750V</v>
          </cell>
          <cell r="D1338" t="str">
            <v>m</v>
          </cell>
          <cell r="E1338">
            <v>4.3899999999999997</v>
          </cell>
        </row>
        <row r="1339">
          <cell r="A1339" t="str">
            <v>ED-48976</v>
          </cell>
          <cell r="B1339" t="str">
            <v>SETOP</v>
          </cell>
          <cell r="C1339" t="str">
            <v>CABO DE COBRE FLEXÍVEL, CLASSE 5, ISOLAMENTO TIPO LSHF/ATOX, NÃO HALOGENADO, ANTICHAMA, TERMOPLÁSTICO, UNIPOLAR, SEÇÃO 25 MM2, 70°C, 450/750V</v>
          </cell>
          <cell r="D1339" t="str">
            <v>m</v>
          </cell>
          <cell r="E1339">
            <v>28.17</v>
          </cell>
        </row>
        <row r="1340">
          <cell r="A1340" t="str">
            <v>ED-48981</v>
          </cell>
          <cell r="B1340" t="str">
            <v>SETOP</v>
          </cell>
          <cell r="C1340" t="str">
            <v>CABO DE COBRE FLEXÍVEL, CLASSE 5, ISOLAMENTO TIPO LSHF/ATOX, NÃO HALOGENADO, ANTICHAMA, TERMOPLÁSTICO, UNIPOLAR, SEÇÃO 35 MM2, 70°C, 450/750V</v>
          </cell>
          <cell r="D1340" t="str">
            <v>m</v>
          </cell>
          <cell r="E1340">
            <v>39.479999999999997</v>
          </cell>
        </row>
        <row r="1341">
          <cell r="A1341" t="str">
            <v>ED-48956</v>
          </cell>
          <cell r="B1341" t="str">
            <v>SETOP</v>
          </cell>
          <cell r="C1341" t="str">
            <v>CABO DE COBRE FLEXÍVEL, CLASSE 5, ISOLAMENTO TIPO LSHF/ATOX, NÃO HALOGENADO, ANTICHAMA, TERMOPLÁSTICO, UNIPOLAR, SEÇÃO 4 MM2, 70°C, 450/750V</v>
          </cell>
          <cell r="D1341" t="str">
            <v>m</v>
          </cell>
          <cell r="E1341">
            <v>6.15</v>
          </cell>
        </row>
        <row r="1342">
          <cell r="A1342" t="str">
            <v>ED-48961</v>
          </cell>
          <cell r="B1342" t="str">
            <v>SETOP</v>
          </cell>
          <cell r="C1342" t="str">
            <v>CABO DE COBRE FLEXÍVEL, CLASSE 5, ISOLAMENTO TIPO LSHF/ATOX, NÃO HALOGENADO, ANTICHAMA, TERMOPLÁSTICO, UNIPOLAR, SEÇÃO 6 MM2, 70°C, 450/750V</v>
          </cell>
          <cell r="D1342" t="str">
            <v>m</v>
          </cell>
          <cell r="E1342">
            <v>8.77</v>
          </cell>
        </row>
        <row r="1343">
          <cell r="A1343" t="str">
            <v>ED-49339</v>
          </cell>
          <cell r="B1343" t="str">
            <v>SETOP</v>
          </cell>
          <cell r="C1343" t="str">
            <v>FIO RÍGIDO ISOLAÇÃO EM PVC 450/750V # 10 MM2</v>
          </cell>
          <cell r="D1343" t="str">
            <v>m</v>
          </cell>
          <cell r="E1343">
            <v>9.8699999999999992</v>
          </cell>
        </row>
        <row r="1344">
          <cell r="A1344" t="str">
            <v>ED-49335</v>
          </cell>
          <cell r="B1344" t="str">
            <v>SETOP</v>
          </cell>
          <cell r="C1344" t="str">
            <v>FIO RÍGIDO ISOLAÇÃO EM PVC 450/750V # 1,5 MM2</v>
          </cell>
          <cell r="D1344" t="str">
            <v>m</v>
          </cell>
          <cell r="E1344">
            <v>4.76</v>
          </cell>
        </row>
        <row r="1345">
          <cell r="A1345" t="str">
            <v>ED-49336</v>
          </cell>
          <cell r="B1345" t="str">
            <v>SETOP</v>
          </cell>
          <cell r="C1345" t="str">
            <v>FIO RÍGIDO ISOLAÇÃO EM PVC 450/750V # 2,5 MM2</v>
          </cell>
          <cell r="D1345" t="str">
            <v>m</v>
          </cell>
          <cell r="E1345">
            <v>5.5</v>
          </cell>
        </row>
        <row r="1346">
          <cell r="A1346" t="str">
            <v>ED-49337</v>
          </cell>
          <cell r="B1346" t="str">
            <v>SETOP</v>
          </cell>
          <cell r="C1346" t="str">
            <v>FIO RÍGIDO ISOLAÇÃO EM PVC 450/750V # 4 MM2</v>
          </cell>
          <cell r="D1346" t="str">
            <v>m</v>
          </cell>
          <cell r="E1346">
            <v>6.56</v>
          </cell>
        </row>
        <row r="1347">
          <cell r="A1347" t="str">
            <v>ED-49338</v>
          </cell>
          <cell r="B1347" t="str">
            <v>SETOP</v>
          </cell>
          <cell r="C1347" t="str">
            <v>FIO RÍGIDO ISOLAÇÃO EM PVC 450/750V # 6 MM2</v>
          </cell>
          <cell r="D1347" t="str">
            <v>m</v>
          </cell>
          <cell r="E1347">
            <v>7.7</v>
          </cell>
        </row>
        <row r="1348">
          <cell r="A1348">
            <v>8916</v>
          </cell>
          <cell r="B1348" t="str">
            <v>SETOP</v>
          </cell>
          <cell r="C1348" t="str">
            <v>CABO DE COBRE FLEXÍVEL (0,6/1KV)</v>
          </cell>
        </row>
        <row r="1349">
          <cell r="A1349" t="str">
            <v>ED-48998</v>
          </cell>
          <cell r="B1349" t="str">
            <v>SETOP</v>
          </cell>
          <cell r="C1349" t="str">
            <v>CABO DE COBRE FLEXÍVEL, CLASSE 5, ISOLAMENTO TIPO EPR/HEPR, NÃO HALOGENADO, ANTICHAMA, TERMOFIXO, UNIPOLAR, SEÇÃO 10 MM2, 90°C, 0,6/1KV</v>
          </cell>
          <cell r="D1349" t="str">
            <v>m</v>
          </cell>
          <cell r="E1349">
            <v>14.09</v>
          </cell>
        </row>
        <row r="1350">
          <cell r="A1350" t="str">
            <v>ED-49019</v>
          </cell>
          <cell r="B1350" t="str">
            <v>SETOP</v>
          </cell>
          <cell r="C1350" t="str">
            <v>CABO DE COBRE FLEXÍVEL, CLASSE 5, ISOLAMENTO TIPO EPR/HEPR, NÃO HALOGENADO, ANTICHAMA, TERMOFIXO, UNIPOLAR, SEÇÃO 120 MM2, 90°C, 0,6/1KV</v>
          </cell>
          <cell r="D1350" t="str">
            <v>m</v>
          </cell>
          <cell r="E1350">
            <v>119.99</v>
          </cell>
        </row>
        <row r="1351">
          <cell r="A1351" t="str">
            <v>ED-48986</v>
          </cell>
          <cell r="B1351" t="str">
            <v>SETOP</v>
          </cell>
          <cell r="C1351" t="str">
            <v>CABO DE COBRE FLEXÍVEL, CLASSE 5, ISOLAMENTO TIPO EPR/HEPR, NÃO HALOGENADO, ANTICHAMA, TERMOFIXO, UNIPOLAR, SEÇÃO 1,5 MM2, 90°C, 0,6/1KV</v>
          </cell>
          <cell r="D1351" t="str">
            <v>m</v>
          </cell>
          <cell r="E1351">
            <v>2.85</v>
          </cell>
        </row>
        <row r="1352">
          <cell r="A1352" t="str">
            <v>ED-49022</v>
          </cell>
          <cell r="B1352" t="str">
            <v>SETOP</v>
          </cell>
          <cell r="C1352" t="str">
            <v>CABO DE COBRE FLEXÍVEL, CLASSE 5, ISOLAMENTO TIPO EPR/HEPR, NÃO HALOGENADO, ANTICHAMA, TERMOFIXO, UNIPOLAR, SEÇÃO 150 MM2, 90°C, 0,6/1KV</v>
          </cell>
          <cell r="D1352" t="str">
            <v>m</v>
          </cell>
          <cell r="E1352">
            <v>148.19999999999999</v>
          </cell>
        </row>
        <row r="1353">
          <cell r="A1353" t="str">
            <v>ED-49001</v>
          </cell>
          <cell r="B1353" t="str">
            <v>SETOP</v>
          </cell>
          <cell r="C1353" t="str">
            <v>CABO DE COBRE FLEXÍVEL, CLASSE 5, ISOLAMENTO TIPO EPR/HEPR, NÃO HALOGENADO, ANTICHAMA, TERMOFIXO, UNIPOLAR, SEÇÃO 16 MM2, 90°C, 0,6/1KV</v>
          </cell>
          <cell r="D1353" t="str">
            <v>m</v>
          </cell>
          <cell r="E1353">
            <v>21.18</v>
          </cell>
        </row>
        <row r="1354">
          <cell r="A1354" t="str">
            <v>ED-49025</v>
          </cell>
          <cell r="B1354" t="str">
            <v>SETOP</v>
          </cell>
          <cell r="C1354" t="str">
            <v>CABO DE COBRE FLEXÍVEL, CLASSE 5, ISOLAMENTO TIPO EPR/HEPR, NÃO HALOGENADO, ANTICHAMA, TERMOFIXO, UNIPOLAR, SEÇÃO 185 MM2, 90°C, 0,6/1KV</v>
          </cell>
          <cell r="D1354" t="str">
            <v>m</v>
          </cell>
          <cell r="E1354">
            <v>184.61</v>
          </cell>
        </row>
        <row r="1355">
          <cell r="A1355" t="str">
            <v>ED-49028</v>
          </cell>
          <cell r="B1355" t="str">
            <v>SETOP</v>
          </cell>
          <cell r="C1355" t="str">
            <v>CABO DE COBRE FLEXÍVEL, CLASSE 5, ISOLAMENTO TIPO EPR/HEPR, NÃO HALOGENADO, ANTICHAMA, TERMOFIXO, UNIPOLAR, SEÇÃO 240 MM2, 90°C, 0,6/1KV</v>
          </cell>
          <cell r="D1355" t="str">
            <v>m</v>
          </cell>
          <cell r="E1355">
            <v>241.7</v>
          </cell>
        </row>
        <row r="1356">
          <cell r="A1356" t="str">
            <v>ED-48989</v>
          </cell>
          <cell r="B1356" t="str">
            <v>SETOP</v>
          </cell>
          <cell r="C1356" t="str">
            <v>CABO DE COBRE FLEXÍVEL, CLASSE 5, ISOLAMENTO TIPO EPR/HEPR, NÃO HALOGENADO, ANTICHAMA, TERMOFIXO, UNIPOLAR, SEÇÃO 2,5 MM2, 90°C, 0,6/1KV</v>
          </cell>
          <cell r="D1356" t="str">
            <v>m</v>
          </cell>
          <cell r="E1356">
            <v>4.53</v>
          </cell>
        </row>
        <row r="1357">
          <cell r="A1357" t="str">
            <v>ED-49004</v>
          </cell>
          <cell r="B1357" t="str">
            <v>SETOP</v>
          </cell>
          <cell r="C1357" t="str">
            <v>CABO DE COBRE FLEXÍVEL, CLASSE 5, ISOLAMENTO TIPO EPR/HEPR, NÃO HALOGENADO, ANTICHAMA, TERMOFIXO, UNIPOLAR, SEÇÃO 25 MM2, 90°C, 0,6/1KV</v>
          </cell>
          <cell r="D1357" t="str">
            <v>m</v>
          </cell>
          <cell r="E1357">
            <v>31.07</v>
          </cell>
        </row>
        <row r="1358">
          <cell r="A1358" t="str">
            <v>ED-49031</v>
          </cell>
          <cell r="B1358" t="str">
            <v>SETOP</v>
          </cell>
          <cell r="C1358" t="str">
            <v>CABO DE COBRE FLEXÍVEL, CLASSE 5, ISOLAMENTO TIPO EPR/HEPR, NÃO HALOGENADO, ANTICHAMA, TERMOFIXO, UNIPOLAR, SEÇÃO 300 MM2, 90°C, 0,6/1KV</v>
          </cell>
          <cell r="D1358" t="str">
            <v>m</v>
          </cell>
          <cell r="E1358">
            <v>293.22000000000003</v>
          </cell>
        </row>
        <row r="1359">
          <cell r="A1359" t="str">
            <v>ED-49007</v>
          </cell>
          <cell r="B1359" t="str">
            <v>SETOP</v>
          </cell>
          <cell r="C1359" t="str">
            <v>CABO DE COBRE FLEXÍVEL, CLASSE 5, ISOLAMENTO TIPO EPR/HEPR, NÃO HALOGENADO, ANTICHAMA, TERMOFIXO, UNIPOLAR, SEÇÃO 35 MM2, 90°C, 0,6/1KV</v>
          </cell>
          <cell r="D1359" t="str">
            <v>m</v>
          </cell>
          <cell r="E1359">
            <v>38.979999999999997</v>
          </cell>
        </row>
        <row r="1360">
          <cell r="A1360" t="str">
            <v>ED-48992</v>
          </cell>
          <cell r="B1360" t="str">
            <v>SETOP</v>
          </cell>
          <cell r="C1360" t="str">
            <v>CABO DE COBRE FLEXÍVEL, CLASSE 5, ISOLAMENTO TIPO EPR/HEPR, NÃO HALOGENADO, ANTICHAMA, TERMOFIXO, UNIPOLAR, SEÇÃO 4 MM2, 90°C, 0,6/1KV</v>
          </cell>
          <cell r="D1360" t="str">
            <v>m</v>
          </cell>
          <cell r="E1360">
            <v>6.24</v>
          </cell>
        </row>
        <row r="1361">
          <cell r="A1361" t="str">
            <v>ED-49010</v>
          </cell>
          <cell r="B1361" t="str">
            <v>SETOP</v>
          </cell>
          <cell r="C1361" t="str">
            <v>CABO DE COBRE FLEXÍVEL, CLASSE 5, ISOLAMENTO TIPO EPR/HEPR, NÃO HALOGENADO, ANTICHAMA, TERMOFIXO, UNIPOLAR, SEÇÃO 50 MM2, 90°C, 0,6/1KV</v>
          </cell>
          <cell r="D1361" t="str">
            <v>m</v>
          </cell>
          <cell r="E1361">
            <v>56.13</v>
          </cell>
        </row>
        <row r="1362">
          <cell r="A1362" t="str">
            <v>ED-48995</v>
          </cell>
          <cell r="B1362" t="str">
            <v>SETOP</v>
          </cell>
          <cell r="C1362" t="str">
            <v>CABO DE COBRE FLEXÍVEL, CLASSE 5, ISOLAMENTO TIPO EPR/HEPR, NÃO HALOGENADO, ANTICHAMA, TERMOFIXO, UNIPOLAR, SEÇÃO 6 MM2, 90°C, 0,6/1KV</v>
          </cell>
          <cell r="D1362" t="str">
            <v>m</v>
          </cell>
          <cell r="E1362">
            <v>9.41</v>
          </cell>
        </row>
        <row r="1363">
          <cell r="A1363" t="str">
            <v>ED-49013</v>
          </cell>
          <cell r="B1363" t="str">
            <v>SETOP</v>
          </cell>
          <cell r="C1363" t="str">
            <v>CABO DE COBRE FLEXÍVEL, CLASSE 5, ISOLAMENTO TIPO EPR/HEPR, NÃO HALOGENADO, ANTICHAMA, TERMOFIXO, UNIPOLAR, SEÇÃO 70 MM2, 90°C, 0,6/1KV</v>
          </cell>
          <cell r="D1363" t="str">
            <v>m</v>
          </cell>
          <cell r="E1363">
            <v>79.819999999999993</v>
          </cell>
        </row>
        <row r="1364">
          <cell r="A1364" t="str">
            <v>ED-49016</v>
          </cell>
          <cell r="B1364" t="str">
            <v>SETOP</v>
          </cell>
          <cell r="C1364" t="str">
            <v>CABO DE COBRE FLEXÍVEL, CLASSE 5, ISOLAMENTO TIPO EPR/HEPR, NÃO HALOGENADO, ANTICHAMA, TERMOFIXO, UNIPOLAR, SEÇÃO 95 MM2, 90°C, 0,6/1KV</v>
          </cell>
          <cell r="D1364" t="str">
            <v>m</v>
          </cell>
          <cell r="E1364">
            <v>105.18</v>
          </cell>
        </row>
        <row r="1365">
          <cell r="A1365">
            <v>8917</v>
          </cell>
          <cell r="B1365" t="str">
            <v>SETOP</v>
          </cell>
          <cell r="C1365" t="str">
            <v>CORDOALHA</v>
          </cell>
        </row>
        <row r="1366">
          <cell r="A1366" t="str">
            <v>ED-49132</v>
          </cell>
          <cell r="B1366" t="str">
            <v>SETOP</v>
          </cell>
          <cell r="C1366" t="str">
            <v>CABO DE COBRE NÚ # 10 MM2, ENTERRADO, EXCLUSIVE ESCAVAÇÃO E REATERRO</v>
          </cell>
          <cell r="D1366" t="str">
            <v>m</v>
          </cell>
          <cell r="E1366">
            <v>11.58</v>
          </cell>
        </row>
        <row r="1367">
          <cell r="A1367" t="str">
            <v>ED-49133</v>
          </cell>
          <cell r="B1367" t="str">
            <v>SETOP</v>
          </cell>
          <cell r="C1367" t="str">
            <v>CABO DE COBRE NÚ # 16 MM2, ENTERRADO, EXCLUSIVE ESCAVAÇÃO E REATERRO</v>
          </cell>
          <cell r="D1367" t="str">
            <v>m</v>
          </cell>
          <cell r="E1367">
            <v>17.399999999999999</v>
          </cell>
        </row>
        <row r="1368">
          <cell r="A1368" t="str">
            <v>ED-49134</v>
          </cell>
          <cell r="B1368" t="str">
            <v>SETOP</v>
          </cell>
          <cell r="C1368" t="str">
            <v>CABO DE COBRE NÚ # 25 MM2, ENTERRADO, EXCLUSIVE ESCAVAÇÃO E REATERRO</v>
          </cell>
          <cell r="D1368" t="str">
            <v>m</v>
          </cell>
          <cell r="E1368">
            <v>25.16</v>
          </cell>
        </row>
        <row r="1369">
          <cell r="A1369" t="str">
            <v>ED-49135</v>
          </cell>
          <cell r="B1369" t="str">
            <v>SETOP</v>
          </cell>
          <cell r="C1369" t="str">
            <v>CABO DE COBRE NÚ # 35 MM2, ENTERRADO, EXCLUSIVE ESCAVAÇÃO E REATERRO</v>
          </cell>
          <cell r="D1369" t="str">
            <v>m</v>
          </cell>
          <cell r="E1369">
            <v>34.369999999999997</v>
          </cell>
        </row>
        <row r="1370">
          <cell r="A1370" t="str">
            <v>ED-49136</v>
          </cell>
          <cell r="B1370" t="str">
            <v>SETOP</v>
          </cell>
          <cell r="C1370" t="str">
            <v>CABO DE COBRE NÚ # 50 MM2, ENTERRADO, EXCLUSIVE ESCAVAÇÃO E REATERRO</v>
          </cell>
          <cell r="D1370" t="str">
            <v>m</v>
          </cell>
          <cell r="E1370">
            <v>47.15</v>
          </cell>
        </row>
        <row r="1371">
          <cell r="A1371" t="str">
            <v>ED-49137</v>
          </cell>
          <cell r="B1371" t="str">
            <v>SETOP</v>
          </cell>
          <cell r="C1371" t="str">
            <v>CABO DE COBRE NÚ # 70 MM2, ENTERRADO, EXCLUSIVE ESCAVAÇÃO E REATERRO</v>
          </cell>
          <cell r="D1371" t="str">
            <v>m</v>
          </cell>
          <cell r="E1371">
            <v>68.73</v>
          </cell>
        </row>
        <row r="1372">
          <cell r="A1372" t="str">
            <v>ED-49138</v>
          </cell>
          <cell r="B1372" t="str">
            <v>SETOP</v>
          </cell>
          <cell r="C1372" t="str">
            <v>CABO DE COBRE NÚ # 95 MM2, ENTERRADO, EXCLUSIVE ESCAVAÇÃO E REATERRO</v>
          </cell>
          <cell r="D1372" t="str">
            <v>m</v>
          </cell>
          <cell r="E1372">
            <v>97.51</v>
          </cell>
        </row>
        <row r="1373">
          <cell r="A1373">
            <v>8918</v>
          </cell>
          <cell r="B1373" t="str">
            <v>SETOP</v>
          </cell>
          <cell r="C1373" t="str">
            <v>CAIXA EM PVC LIGAÇÃO E PASSAGEM</v>
          </cell>
        </row>
        <row r="1374">
          <cell r="A1374" t="str">
            <v>ED-16634</v>
          </cell>
          <cell r="B1374" t="str">
            <v>SETOP</v>
          </cell>
          <cell r="C1374" t="str">
            <v>CAIXA DE LIGAÇÃO/PASSAGEM EM PVC RÍGIDO PARA ELETRODUTO COM SUPORTE PARA LAJOTA, OCTOGONAL COM FUNDO MÓVEL, DIMENSÕES 4"X4", EMBUTIDA EM LAJE PRÉ-MOLDADA - FORNECIMENTO E INSTALAÇÃO</v>
          </cell>
          <cell r="D1374" t="str">
            <v>un</v>
          </cell>
          <cell r="E1374">
            <v>12.13</v>
          </cell>
        </row>
        <row r="1375">
          <cell r="A1375" t="str">
            <v>ED-49187</v>
          </cell>
          <cell r="B1375" t="str">
            <v>SETOP</v>
          </cell>
          <cell r="C1375" t="str">
            <v>CAIXA DE LIGAÇÃO/PASSAGEM EM PVC RÍGIDO PARA ELETRODUTO, DIMENSÕES 4"X2", EMBUTIDA EM ALVENARIA - FORNECIMENTO E INSTALAÇÃO</v>
          </cell>
          <cell r="D1375" t="str">
            <v>un</v>
          </cell>
          <cell r="E1375">
            <v>8.1199999999999992</v>
          </cell>
        </row>
        <row r="1376">
          <cell r="A1376" t="str">
            <v>ED-49194</v>
          </cell>
          <cell r="B1376" t="str">
            <v>SETOP</v>
          </cell>
          <cell r="C1376" t="str">
            <v>CAIXA DE LIGAÇÃO/PASSAGEM EM PVC RÍGIDO PARA ELETRODUTO, DIMENSÕES 4"X2", EMBUTIDA EM PAREDE DE GESSO ACARTONADO (DRY-WALL) - FORNECIMENTO E INSTALAÇÃO</v>
          </cell>
          <cell r="D1376" t="str">
            <v>un</v>
          </cell>
          <cell r="E1376">
            <v>12.65</v>
          </cell>
        </row>
        <row r="1377">
          <cell r="A1377" t="str">
            <v>ED-49188</v>
          </cell>
          <cell r="B1377" t="str">
            <v>SETOP</v>
          </cell>
          <cell r="C1377" t="str">
            <v>CAIXA DE LIGAÇÃO/PASSAGEM EM PVC RÍGIDO PARA ELETRODUTO, DIMENSÕES 4"X4", EMBUTIDA EM ALVENARIA - FORNECIMENTO E INSTALAÇÃO</v>
          </cell>
          <cell r="D1377" t="str">
            <v>un</v>
          </cell>
          <cell r="E1377">
            <v>10.77</v>
          </cell>
        </row>
        <row r="1378">
          <cell r="A1378" t="str">
            <v>ED-49195</v>
          </cell>
          <cell r="B1378" t="str">
            <v>SETOP</v>
          </cell>
          <cell r="C1378" t="str">
            <v>CAIXA DE LIGAÇÃO/PASSAGEM EM PVC RÍGIDO PARA ELETRODUTO, DIMENSÕES 4"X4", EMBUTIDA EM PAREDE DE GESSO ACARTONADO (DRY-WALL) - FORNECIMENTO E INSTALAÇÃO</v>
          </cell>
          <cell r="D1378" t="str">
            <v>un</v>
          </cell>
          <cell r="E1378">
            <v>14.57</v>
          </cell>
        </row>
        <row r="1379">
          <cell r="A1379" t="str">
            <v>ED-49191</v>
          </cell>
          <cell r="B1379" t="str">
            <v>SETOP</v>
          </cell>
          <cell r="C1379" t="str">
            <v>CAIXA DE LIGAÇÃO/PASSAGEM EM PVC RÍGIDO PARA ELETRODUTO, OCTOGONAL COM ANEL DESLIZANTE, DIMENSÕES 3"X3", EMBUTIDA EM LAJE - FORNECIMENTO E INSTALAÇÃO</v>
          </cell>
          <cell r="D1379" t="str">
            <v>un</v>
          </cell>
          <cell r="E1379">
            <v>9.01</v>
          </cell>
        </row>
        <row r="1380">
          <cell r="A1380" t="str">
            <v>ED-49190</v>
          </cell>
          <cell r="B1380" t="str">
            <v>SETOP</v>
          </cell>
          <cell r="C1380" t="str">
            <v>CAIXA DE LIGAÇÃO/PASSAGEM EM PVC RÍGIDO PARA ELETRODUTO, OCTOGONAL COM FUNDO FIXO REFORÇADO, DIMENSÕES 4"X4", EMBUTIDA EM LAJE - FORNECIMENTO E INSTALAÇÃO</v>
          </cell>
          <cell r="D1380" t="str">
            <v>un</v>
          </cell>
          <cell r="E1380">
            <v>10.11</v>
          </cell>
        </row>
        <row r="1381">
          <cell r="A1381" t="str">
            <v>ED-49189</v>
          </cell>
          <cell r="B1381" t="str">
            <v>SETOP</v>
          </cell>
          <cell r="C1381" t="str">
            <v>CAIXA DE LIGAÇÃO/PASSAGEM EM PVC RÍGIDO PARA ELETRODUTO, OCTOGONAL COM FUNDO MÓVEL, DIMENSÕES 4"X4", EMBUTIDA EM LAJE - FORNECIMENTO E INSTALAÇÃO</v>
          </cell>
          <cell r="D1381" t="str">
            <v>un</v>
          </cell>
          <cell r="E1381">
            <v>9.84</v>
          </cell>
        </row>
        <row r="1382">
          <cell r="A1382" t="str">
            <v>ED-49192</v>
          </cell>
          <cell r="B1382" t="str">
            <v>SETOP</v>
          </cell>
          <cell r="C1382" t="str">
            <v>CAIXA DE LIGAÇÃO/PASSAGEM EM PVC RÍGIDO PARA ELETRODUTO ROSCÁVEL, DIMENSÕES 4"X2", EMBUTIDA EM ALVENARIA - FORNECIMENTO E INSTALAÇÃO</v>
          </cell>
          <cell r="D1382" t="str">
            <v>un</v>
          </cell>
          <cell r="E1382">
            <v>8.6199999999999992</v>
          </cell>
        </row>
        <row r="1383">
          <cell r="A1383" t="str">
            <v>ED-49193</v>
          </cell>
          <cell r="B1383" t="str">
            <v>SETOP</v>
          </cell>
          <cell r="C1383" t="str">
            <v>CAIXA DE LIGAÇÃO/PASSAGEM EM PVC RÍGIDO PARA ELETRODUTO ROSCÁVEL, DIMENSÕES 4"X4", EMBUTIDA EM ALVENARIA - FORNECIMENTO E INSTALAÇÃO</v>
          </cell>
          <cell r="D1383" t="str">
            <v>un</v>
          </cell>
          <cell r="E1383">
            <v>11.74</v>
          </cell>
        </row>
        <row r="1384">
          <cell r="A1384" t="str">
            <v>ED-49196</v>
          </cell>
          <cell r="B1384" t="str">
            <v>SETOP</v>
          </cell>
          <cell r="C1384" t="str">
            <v>CAIXA ESTANQUE AQUATIC 4x2"</v>
          </cell>
          <cell r="D1384" t="str">
            <v>un</v>
          </cell>
          <cell r="E1384">
            <v>45.31</v>
          </cell>
        </row>
        <row r="1385">
          <cell r="A1385">
            <v>8919</v>
          </cell>
          <cell r="B1385" t="str">
            <v>SETOP</v>
          </cell>
          <cell r="C1385" t="str">
            <v>CAIXA METÁLICA DE LIGAÇÃO E PASSAGEM</v>
          </cell>
        </row>
        <row r="1386">
          <cell r="A1386" t="str">
            <v>ED-49197</v>
          </cell>
          <cell r="B1386" t="str">
            <v>SETOP</v>
          </cell>
          <cell r="C1386" t="str">
            <v>CAIXA DE INSPEÇÃO EM CONCRETO, TIPO "ZA" PASSEIO, PADRÃO CEMIG, DIMENSÃO (28X28)CM, ALTURA 40CM, COM TAMPA E ARO ARTICULADO EM FERRO FUNDIDO, INCLUSIVE ESCAVAÇÃO, APILOAMENTO, LASTRO DE BRITA, REATERRO E TRANSPORTE E RETIRADA DO MATERIAL ESCAVADO (EM CAÇAMBA)</v>
          </cell>
          <cell r="D1386" t="str">
            <v>un</v>
          </cell>
          <cell r="E1386">
            <v>185.18</v>
          </cell>
        </row>
        <row r="1387">
          <cell r="A1387" t="str">
            <v>ED-49200</v>
          </cell>
          <cell r="B1387" t="str">
            <v>SETOP</v>
          </cell>
          <cell r="C1387" t="str">
            <v xml:space="preserve">CAIXA DE INSPEÇÃO EM CONCRETO, TIPO "ZB" GARAGEM, PADRÃO CEMIG, DIMENSÃO (52X44)CM, ALTURA 70CM, COM TAMPA E ARO ARTICULADO EM FERRO FUNDIDO, INCLUSIVE ESCAVAÇÃO, APILOAMENTO, LASTRO DE BRITA, REATERRO E TRANSPORTE E RETIRADA DO MATERIAL ESCAVADO (EM CAÇAMBA) </v>
          </cell>
          <cell r="D1387" t="str">
            <v>un</v>
          </cell>
          <cell r="E1387">
            <v>634.53</v>
          </cell>
        </row>
        <row r="1388">
          <cell r="A1388" t="str">
            <v>ED-49199</v>
          </cell>
          <cell r="B1388" t="str">
            <v>SETOP</v>
          </cell>
          <cell r="C1388" t="str">
            <v>CAIXA DE INSPEÇÃO EM CONCRETO, TIPO "ZB" PASSEIO, PADRÃO CEMIG, DIMENSÃO (52X44)CM, ALTURA 70CM, COM TAMPA E ARO ARTICULADO EM FERRO FUNDIDO, INCLUSIVE ESCAVAÇÃO, APILOAMENTO, LASTRO DE BRITA, REATERRO E TRANSPORTE E RETIRADA DO MATERIAL ESCAVADO (EM CAÇAMBA)</v>
          </cell>
          <cell r="D1388" t="str">
            <v>un</v>
          </cell>
          <cell r="E1388">
            <v>603.17999999999995</v>
          </cell>
        </row>
        <row r="1389">
          <cell r="A1389" t="str">
            <v>ED-49202</v>
          </cell>
          <cell r="B1389" t="str">
            <v>SETOP</v>
          </cell>
          <cell r="C1389" t="str">
            <v>CAIXA DE INSPEÇÃO EM CONCRETO, TIPO "ZC" GARAGEM, PADRÃO CEMIG, DIMENSÃO (77X67)CM, ALTURA 90CM, COM TAMPA E ARO ARTICULADO EM FERRO FUNDIDO, INCLUSIVE ESCAVAÇÃO, APILOAMENTO, LASTRO DE BRITA, REATERRO E TRANSPORTE E RETIRADA DO MATERIAL ESCAVADO (EM CAÇAMBA)</v>
          </cell>
          <cell r="D1389" t="str">
            <v>un</v>
          </cell>
          <cell r="E1389">
            <v>1631.54</v>
          </cell>
        </row>
        <row r="1390">
          <cell r="A1390" t="str">
            <v>ED-49201</v>
          </cell>
          <cell r="B1390" t="str">
            <v>SETOP</v>
          </cell>
          <cell r="C1390" t="str">
            <v>CAIXA DE INSPEÇÃO EM CONCRETO, TIPO "ZC" PASSEIO, PADRÃO CEMIG, DIMENSÃO (77X67)CM, ALTURA 90CM, COM TAMPA E ARO ARTICULADO EM FERRO FUNDIDO, INCLUSIVE ESCAVAÇÃO, APILOAMENTO, LASTRO DE BRITA, REATERRO E TRANSPORTE E RETIRADA DO MATERIAL ESCAVADO (EM CAÇAMBA)</v>
          </cell>
          <cell r="D1390" t="str">
            <v>un</v>
          </cell>
          <cell r="E1390">
            <v>1266.02</v>
          </cell>
        </row>
        <row r="1391">
          <cell r="A1391" t="str">
            <v>ED-49213</v>
          </cell>
          <cell r="B1391" t="str">
            <v>SETOP</v>
          </cell>
          <cell r="C1391" t="str">
            <v>CAIXA DE PASSAGEM CP-N2 INCLUSIVE TAMPA</v>
          </cell>
          <cell r="D1391" t="str">
            <v>un</v>
          </cell>
          <cell r="E1391">
            <v>61.86</v>
          </cell>
        </row>
        <row r="1392">
          <cell r="A1392" t="str">
            <v>ED-49151</v>
          </cell>
          <cell r="B1392" t="str">
            <v>SETOP</v>
          </cell>
          <cell r="C1392" t="str">
            <v>CAIXA DE PASSAGEM EM CHAPA DE AÇO COM TAMPA APARAFUSADA, SOBREPOR, 102 X 102 X 82 MM</v>
          </cell>
          <cell r="D1392" t="str">
            <v>un</v>
          </cell>
          <cell r="E1392">
            <v>24.9</v>
          </cell>
        </row>
        <row r="1393">
          <cell r="A1393" t="str">
            <v>ED-49152</v>
          </cell>
          <cell r="B1393" t="str">
            <v>SETOP</v>
          </cell>
          <cell r="C1393" t="str">
            <v>CAIXA DE PASSAGEM EM CHAPA DE AÇO COM TAMPA APARAFUSADA, SOBREPOR, 152 X 152 X 82 MM</v>
          </cell>
          <cell r="D1393" t="str">
            <v>un</v>
          </cell>
          <cell r="E1393">
            <v>45.47</v>
          </cell>
        </row>
        <row r="1394">
          <cell r="A1394" t="str">
            <v>ED-49153</v>
          </cell>
          <cell r="B1394" t="str">
            <v>SETOP</v>
          </cell>
          <cell r="C1394" t="str">
            <v>CAIXA DE PASSAGEM EM CHAPA DE AÇO COM TAMPA APARAFUSADA, SOBREPOR, 202 X 202 X 102 MM</v>
          </cell>
          <cell r="D1394" t="str">
            <v>un</v>
          </cell>
          <cell r="E1394">
            <v>78.459999999999994</v>
          </cell>
        </row>
        <row r="1395">
          <cell r="A1395" t="str">
            <v>ED-49154</v>
          </cell>
          <cell r="B1395" t="str">
            <v>SETOP</v>
          </cell>
          <cell r="C1395" t="str">
            <v>CAIXA DE PASSAGEM EM CHAPA DE AÇO COM TAMPA APARAFUSADA, SOBREPOR, 252 X 252 X 102 MM</v>
          </cell>
          <cell r="D1395" t="str">
            <v>un</v>
          </cell>
          <cell r="E1395">
            <v>87.06</v>
          </cell>
        </row>
        <row r="1396">
          <cell r="A1396" t="str">
            <v>ED-49155</v>
          </cell>
          <cell r="B1396" t="str">
            <v>SETOP</v>
          </cell>
          <cell r="C1396" t="str">
            <v>CAIXA DE PASSAGEM EM CHAPA DE AÇO COM TAMPA APARAFUSADA, SOBREPOR, 302 X 302 X 122 MM</v>
          </cell>
          <cell r="D1396" t="str">
            <v>un</v>
          </cell>
          <cell r="E1396">
            <v>122.71</v>
          </cell>
        </row>
        <row r="1397">
          <cell r="A1397" t="str">
            <v>ED-49156</v>
          </cell>
          <cell r="B1397" t="str">
            <v>SETOP</v>
          </cell>
          <cell r="C1397" t="str">
            <v>CAIXA DE PASSAGEM EM CHAPA DE AÇO COM TAMPA APARAFUSADA, SOBREPOR, 352 X 352 X 122 MM</v>
          </cell>
          <cell r="D1397" t="str">
            <v>un</v>
          </cell>
          <cell r="E1397">
            <v>101.57</v>
          </cell>
        </row>
        <row r="1398">
          <cell r="A1398" t="str">
            <v>ED-49148</v>
          </cell>
          <cell r="B1398" t="str">
            <v>SETOP</v>
          </cell>
          <cell r="C1398" t="str">
            <v>CAIXA DE PASSAGEM EM CHAPA DE AÇO, EMBUTIR 153 X 153 X 82 MM</v>
          </cell>
          <cell r="D1398" t="str">
            <v>un</v>
          </cell>
          <cell r="E1398">
            <v>95.45</v>
          </cell>
        </row>
        <row r="1399">
          <cell r="A1399" t="str">
            <v>ED-49149</v>
          </cell>
          <cell r="B1399" t="str">
            <v>SETOP</v>
          </cell>
          <cell r="C1399" t="str">
            <v>CAIXA DE PASSAGEM EM CHAPA DE AÇO, EMBUTIR 230 X 230 X 102 MM</v>
          </cell>
          <cell r="D1399" t="str">
            <v>un</v>
          </cell>
          <cell r="E1399">
            <v>109.86</v>
          </cell>
        </row>
        <row r="1400">
          <cell r="A1400" t="str">
            <v>ED-49150</v>
          </cell>
          <cell r="B1400" t="str">
            <v>SETOP</v>
          </cell>
          <cell r="C1400" t="str">
            <v>CAIXA DE PASSAGEM EM CHAPA DE AÇO, EMBUTIR 330 X 330 X 122 MM</v>
          </cell>
          <cell r="D1400" t="str">
            <v>un</v>
          </cell>
          <cell r="E1400">
            <v>103.5</v>
          </cell>
        </row>
        <row r="1401">
          <cell r="A1401" t="str">
            <v>ED-49164</v>
          </cell>
          <cell r="B1401" t="str">
            <v>SETOP</v>
          </cell>
          <cell r="C1401" t="str">
            <v>CAIXA DE PASSAGEM PARA PISO, METÁLICA, TAMPA ANTIDERRAPANTE, 100 X 100 X 60 CM</v>
          </cell>
          <cell r="D1401" t="str">
            <v>un</v>
          </cell>
          <cell r="E1401">
            <v>58.67</v>
          </cell>
        </row>
        <row r="1402">
          <cell r="A1402" t="str">
            <v>ED-49165</v>
          </cell>
          <cell r="B1402" t="str">
            <v>SETOP</v>
          </cell>
          <cell r="C1402" t="str">
            <v>CAIXA DE PASSAGEM PARA PISO, METÁLICA, TAMPA ANTIDERRAPANTE, 200 X 200 X 100 CM</v>
          </cell>
          <cell r="D1402" t="str">
            <v>un</v>
          </cell>
          <cell r="E1402">
            <v>94.74</v>
          </cell>
        </row>
        <row r="1403">
          <cell r="A1403" t="str">
            <v>ED-49166</v>
          </cell>
          <cell r="B1403" t="str">
            <v>SETOP</v>
          </cell>
          <cell r="C1403" t="str">
            <v>CAIXA DE PASSAGEM PARA PISO, METÁLICA, TAMPA ANTIDERRAPANTE, 300 X 300 X 120 CM</v>
          </cell>
          <cell r="D1403" t="str">
            <v>un</v>
          </cell>
          <cell r="E1403">
            <v>181.04</v>
          </cell>
        </row>
        <row r="1404">
          <cell r="A1404" t="str">
            <v>ED-49167</v>
          </cell>
          <cell r="B1404" t="str">
            <v>SETOP</v>
          </cell>
          <cell r="C1404" t="str">
            <v>CAIXA DE PASSAGEM PARA PISO, METÁLICA, TAMPA ANTIDERRAPANTE, 400 X 400 X 200 CM</v>
          </cell>
          <cell r="D1404" t="str">
            <v>un</v>
          </cell>
          <cell r="E1404">
            <v>292.39</v>
          </cell>
        </row>
        <row r="1405">
          <cell r="A1405" t="str">
            <v>ED-49214</v>
          </cell>
          <cell r="B1405" t="str">
            <v>SETOP</v>
          </cell>
          <cell r="C1405" t="str">
            <v>CAIXA DE PASSAGEM 15 x 15 CM EM CHAPA DE FERRO COM TAMPA CEGA</v>
          </cell>
          <cell r="D1405" t="str">
            <v>un</v>
          </cell>
          <cell r="E1405">
            <v>28.83</v>
          </cell>
        </row>
        <row r="1406">
          <cell r="A1406" t="str">
            <v>ED-49215</v>
          </cell>
          <cell r="B1406" t="str">
            <v>SETOP</v>
          </cell>
          <cell r="C1406" t="str">
            <v>CAIXA DE PASSAGEM 20 X 20 CM EM CHAPA DE FERRO COM TAMPA CEGA</v>
          </cell>
          <cell r="D1406" t="str">
            <v>un</v>
          </cell>
          <cell r="E1406">
            <v>31.81</v>
          </cell>
        </row>
        <row r="1407">
          <cell r="A1407">
            <v>8920</v>
          </cell>
          <cell r="B1407" t="str">
            <v>SETOP</v>
          </cell>
          <cell r="C1407" t="str">
            <v>CAIXA DE PASSAGEM EM ALVENARIA</v>
          </cell>
        </row>
        <row r="1408">
          <cell r="A1408" t="str">
            <v>ED-49171</v>
          </cell>
          <cell r="B1408" t="str">
            <v>SETOP</v>
          </cell>
          <cell r="C1408" t="str">
            <v>CAIXA DE PASSAGEM EM ALVENARIA E TAMPA DE CONCRETO, FUNDO DE BRITA, TIPO 1, 25 X 25 X 50 CM, INCLUSIVE ESCAVAÇÃO, REATERRO E BOTA-FORA</v>
          </cell>
          <cell r="D1408" t="str">
            <v>un</v>
          </cell>
          <cell r="E1408">
            <v>136.61000000000001</v>
          </cell>
        </row>
        <row r="1409">
          <cell r="A1409" t="str">
            <v>ED-49168</v>
          </cell>
          <cell r="B1409" t="str">
            <v>SETOP</v>
          </cell>
          <cell r="C1409" t="str">
            <v>CAIXA DE PASSAGEM EM ALVENARIA E TAMPA DE CONCRETO, FUNDO DE BRITA, TIPO 1, 30 X 30 X 40 CM, INCLUSIVE ESCAVAÇÃO, REATERRO E BOTA-FORA</v>
          </cell>
          <cell r="D1409" t="str">
            <v>un</v>
          </cell>
          <cell r="E1409">
            <v>136.16</v>
          </cell>
        </row>
        <row r="1410">
          <cell r="A1410" t="str">
            <v>ED-49169</v>
          </cell>
          <cell r="B1410" t="str">
            <v>SETOP</v>
          </cell>
          <cell r="C1410" t="str">
            <v>CAIXA DE PASSAGEM EM ALVENARIA E TAMPA DE CONCRETO, FUNDO DE BRITA, TIPO 1, 40 X 40 X 60 CM, INCLUSIVE ESCAVAÇÃO, REATERRO E BOTA-FORA</v>
          </cell>
          <cell r="D1410" t="str">
            <v>un</v>
          </cell>
          <cell r="E1410">
            <v>238.5</v>
          </cell>
        </row>
        <row r="1411">
          <cell r="A1411" t="str">
            <v>ED-49170</v>
          </cell>
          <cell r="B1411" t="str">
            <v>SETOP</v>
          </cell>
          <cell r="C1411" t="str">
            <v>CAIXA DE PASSAGEM EM ALVENARIA E TAMPA DE CONCRETO, FUNDO DE BRITA, TIPO 1, 50 X 50 X 60 CM, INCLUSIVE ESCAVAÇÃO, REATERRO E BOTA-FORA</v>
          </cell>
          <cell r="D1411" t="str">
            <v>un</v>
          </cell>
          <cell r="E1411">
            <v>297.64999999999998</v>
          </cell>
        </row>
        <row r="1412">
          <cell r="A1412">
            <v>8921</v>
          </cell>
          <cell r="B1412" t="str">
            <v>SETOP</v>
          </cell>
          <cell r="C1412" t="str">
            <v>CAIXA DE PASSAGEM PARA TELEFONIA</v>
          </cell>
        </row>
        <row r="1413">
          <cell r="A1413" t="str">
            <v>ED-49183</v>
          </cell>
          <cell r="B1413" t="str">
            <v>SETOP</v>
          </cell>
          <cell r="C1413" t="str">
            <v>CAIXA DE DISTRIBUIÇÃO GERAL OU DERIVAÇÃO DG Nº3</v>
          </cell>
          <cell r="D1413" t="str">
            <v>un</v>
          </cell>
          <cell r="E1413">
            <v>210.06</v>
          </cell>
        </row>
        <row r="1414">
          <cell r="A1414" t="str">
            <v>ED-49184</v>
          </cell>
          <cell r="B1414" t="str">
            <v>SETOP</v>
          </cell>
          <cell r="C1414" t="str">
            <v>CAIXA DE DISTRIBUIÇÃO GERAL OU DERIVAÇÃO DG Nº4</v>
          </cell>
          <cell r="D1414" t="str">
            <v>un</v>
          </cell>
          <cell r="E1414">
            <v>295.02</v>
          </cell>
        </row>
        <row r="1415">
          <cell r="A1415" t="str">
            <v>ED-49185</v>
          </cell>
          <cell r="B1415" t="str">
            <v>SETOP</v>
          </cell>
          <cell r="C1415" t="str">
            <v>CAIXA DE DISTRIBUIÇÃO GERAL OU DERIVAÇÃO DG Nº5</v>
          </cell>
          <cell r="D1415" t="str">
            <v>un</v>
          </cell>
          <cell r="E1415">
            <v>426.23</v>
          </cell>
        </row>
        <row r="1416">
          <cell r="A1416" t="str">
            <v>ED-49186</v>
          </cell>
          <cell r="B1416" t="str">
            <v>SETOP</v>
          </cell>
          <cell r="C1416" t="str">
            <v>CAIXA DE DISTRIBUIÇÃO GERAL OU DERIVAÇÃO DG Nº6</v>
          </cell>
          <cell r="D1416" t="str">
            <v>un</v>
          </cell>
          <cell r="E1416">
            <v>851.2</v>
          </cell>
        </row>
        <row r="1417">
          <cell r="A1417" t="str">
            <v>ED-49216</v>
          </cell>
          <cell r="B1417" t="str">
            <v>SETOP</v>
          </cell>
          <cell r="C1417" t="str">
            <v>CAIXA DE PASSAGEM Nº 1 PADRÃO TELEBRÁS DIM. (10 X 10 X 5) CM EM CHAPA DE AÇO GALVANIZADO</v>
          </cell>
          <cell r="D1417" t="str">
            <v>un</v>
          </cell>
          <cell r="E1417">
            <v>54.76</v>
          </cell>
        </row>
        <row r="1418">
          <cell r="A1418" t="str">
            <v>ED-49177</v>
          </cell>
          <cell r="B1418" t="str">
            <v>SETOP</v>
          </cell>
          <cell r="C1418" t="str">
            <v>CAIXA DE PASSAGEM Nº 1 PADRÃO TELEBRÁS DIM. (10 X 10 X 5) CM EM CHAPA DE AÇO GALVANIZADO</v>
          </cell>
          <cell r="D1418" t="str">
            <v>un</v>
          </cell>
          <cell r="E1418">
            <v>54.76</v>
          </cell>
        </row>
        <row r="1419">
          <cell r="A1419" t="str">
            <v>ED-49178</v>
          </cell>
          <cell r="B1419" t="str">
            <v>SETOP</v>
          </cell>
          <cell r="C1419" t="str">
            <v>CAIXA DE PASSAGEM Nº 2 PADRÃO TELEBRÁS DIM. (20 X 20 X 12) CM EM CHAPA DE AÇO GALVANIZADO</v>
          </cell>
          <cell r="D1419" t="str">
            <v>un</v>
          </cell>
          <cell r="E1419">
            <v>111.89</v>
          </cell>
        </row>
        <row r="1420">
          <cell r="A1420" t="str">
            <v>ED-49217</v>
          </cell>
          <cell r="B1420" t="str">
            <v>SETOP</v>
          </cell>
          <cell r="C1420" t="str">
            <v>CAIXA DE PASSAGEM Nº 2 PADRÃO TELEBRÁS DIM. (20 X 20 X 13,5) CM EM CHAPA DE AÇO GALVANIZADO - EMBUTIR, FECHO DE PLÁSTICO C/ FUNDO DE MADEIRA S/ FUNDO DE CHAPA</v>
          </cell>
          <cell r="D1420" t="str">
            <v>un</v>
          </cell>
          <cell r="E1420">
            <v>111.89</v>
          </cell>
        </row>
        <row r="1421">
          <cell r="A1421" t="str">
            <v>ED-49218</v>
          </cell>
          <cell r="B1421" t="str">
            <v>SETOP</v>
          </cell>
          <cell r="C1421" t="str">
            <v>CAIXA DE PASSAGEM Nº 2 PADRÃO TELEBRÁS DIM. (20 X 20 X 15) CM EM CHAPA DE AÇO GALVANIZADO - SOBREPOR, FECHO DE PLÁSTICO C/ FUNDO DE MADEIRA S/ FUNDO DE CHAPA319</v>
          </cell>
          <cell r="D1421" t="str">
            <v>un</v>
          </cell>
          <cell r="E1421">
            <v>126.79</v>
          </cell>
        </row>
        <row r="1422">
          <cell r="A1422" t="str">
            <v>ED-49179</v>
          </cell>
          <cell r="B1422" t="str">
            <v>SETOP</v>
          </cell>
          <cell r="C1422" t="str">
            <v>CAIXA DE PASSAGEM Nº 3 PADRÃO TELEBRÁS DIM. (40 X 40 X 12) CM EM CHAPA DE AÇO GALVANIZADO</v>
          </cell>
          <cell r="D1422" t="str">
            <v>un</v>
          </cell>
          <cell r="E1422">
            <v>174.44</v>
          </cell>
        </row>
        <row r="1423">
          <cell r="A1423" t="str">
            <v>ED-49219</v>
          </cell>
          <cell r="B1423" t="str">
            <v>SETOP</v>
          </cell>
          <cell r="C1423" t="str">
            <v>CAIXA DE PASSAGEM Nº 3 PADRÃO TELEBRÁS DIM. (40 X 40 X 13,5) CM EM CHAPA DE AÇO GALVANIZADO - EMBUTIR, FECHO DE PLÁSTICO C/ FUNDO DE MADEIRA S/ FUNDO DE CHAPA</v>
          </cell>
          <cell r="D1423" t="str">
            <v>un</v>
          </cell>
          <cell r="E1423">
            <v>174.44</v>
          </cell>
        </row>
        <row r="1424">
          <cell r="A1424" t="str">
            <v>ED-49220</v>
          </cell>
          <cell r="B1424" t="str">
            <v>SETOP</v>
          </cell>
          <cell r="C1424" t="str">
            <v>CAIXA DE PASSAGEM Nº 3 PADRÃO TELEBRÁS DIM. (40 X 40 X 15) CM EM CHAPA DE AÇO GALVANIZADO - SOBREPOR, FECHO DE PLÁSTICO C/ FUNDO DE MADEIRA S/ FUNDO DE CHAPA</v>
          </cell>
          <cell r="D1424" t="str">
            <v>un</v>
          </cell>
          <cell r="E1424">
            <v>217.64</v>
          </cell>
        </row>
        <row r="1425">
          <cell r="A1425" t="str">
            <v>ED-49180</v>
          </cell>
          <cell r="B1425" t="str">
            <v>SETOP</v>
          </cell>
          <cell r="C1425" t="str">
            <v>CAIXA DE PASSAGEM Nº 4 PADRÃO TELEBRÁS DIM. (60 X 60 X 12) CM EM CHAPA DE AÇO GALVANIZADO</v>
          </cell>
          <cell r="D1425" t="str">
            <v>un</v>
          </cell>
          <cell r="E1425">
            <v>255.34</v>
          </cell>
        </row>
        <row r="1426">
          <cell r="A1426" t="str">
            <v>ED-49221</v>
          </cell>
          <cell r="B1426" t="str">
            <v>SETOP</v>
          </cell>
          <cell r="C1426" t="str">
            <v>CAIXA DE PASSAGEM Nº 4 PADRÃO TELEBRÁS DIM. (60 X 60 X 13,5) CM EM CHAPA DE AÇO GALVANIZADO - EMBUTIR, FECHO DE PLÁSTICO C/ FUNDO DE MADEIRA S/ FUNDO DE CHAPA</v>
          </cell>
          <cell r="D1426" t="str">
            <v>un</v>
          </cell>
          <cell r="E1426">
            <v>257.75</v>
          </cell>
        </row>
        <row r="1427">
          <cell r="A1427" t="str">
            <v>ED-49222</v>
          </cell>
          <cell r="B1427" t="str">
            <v>SETOP</v>
          </cell>
          <cell r="C1427" t="str">
            <v>CAIXA DE PASSAGEM Nº 4 PADRÃO TELEBRÁS DIM. (60 X 60 X 15) CM EM CHAPA DE AÇO GALVANIZADO - SOBREPOR, FECHO DE PLÁSTICO C/ FUNDO DE MADEIRA S/ FUNDO DE CHAPA</v>
          </cell>
          <cell r="D1427" t="str">
            <v>un</v>
          </cell>
          <cell r="E1427">
            <v>364.88</v>
          </cell>
        </row>
        <row r="1428">
          <cell r="A1428" t="str">
            <v>ED-49181</v>
          </cell>
          <cell r="B1428" t="str">
            <v>SETOP</v>
          </cell>
          <cell r="C1428" t="str">
            <v>CAIXA DE PASSAGEM Nº 5 PADRÃO TELEBRÁS DIM. (80 X 80 X 12) CM EM CHAPA DE AÇO GALVANIZADO</v>
          </cell>
          <cell r="D1428" t="str">
            <v>un</v>
          </cell>
          <cell r="E1428">
            <v>368.6</v>
          </cell>
        </row>
        <row r="1429">
          <cell r="A1429" t="str">
            <v>ED-49223</v>
          </cell>
          <cell r="B1429" t="str">
            <v>SETOP</v>
          </cell>
          <cell r="C1429" t="str">
            <v>CAIXA DE PASSAGEM Nº 5 PADRÃO TELEBRÁS DIM. (80 X 80 X 13,5) CM EM CHAPA DE AÇO GALVANIZADO - EMBUTIR, FECHO DE PLÁSTICO C/ FUNDO DE MADEIRA S/ FUNDO DE CHAPA</v>
          </cell>
          <cell r="D1429" t="str">
            <v>un</v>
          </cell>
          <cell r="E1429">
            <v>371.01</v>
          </cell>
        </row>
        <row r="1430">
          <cell r="A1430" t="str">
            <v>ED-49224</v>
          </cell>
          <cell r="B1430" t="str">
            <v>SETOP</v>
          </cell>
          <cell r="C1430" t="str">
            <v>CAIXA DE PASSAGEM Nº 5 PADRÃO TELEBRÁS DIM. (80 X 80 X 15) CM EM CHAPA DE AÇO GALVANIZADO - SOBREPOR, FECHO DE PLÁSTICO C/ FUNDO DE MADEIRA S/ FUNDO DE CHAPA</v>
          </cell>
          <cell r="D1430" t="str">
            <v>un</v>
          </cell>
          <cell r="E1430">
            <v>583.54</v>
          </cell>
        </row>
        <row r="1431">
          <cell r="A1431" t="str">
            <v>ED-49182</v>
          </cell>
          <cell r="B1431" t="str">
            <v>SETOP</v>
          </cell>
          <cell r="C1431" t="str">
            <v>CAIXA DE PASSAGEM Nº 6 PADRÃO TELEBRÁS DIM. (120 X 120 X 12) CM EM CHAPA DE AÇO GALVANIZADO</v>
          </cell>
          <cell r="D1431" t="str">
            <v>un</v>
          </cell>
          <cell r="E1431">
            <v>712.05</v>
          </cell>
        </row>
        <row r="1432">
          <cell r="A1432" t="str">
            <v>ED-49225</v>
          </cell>
          <cell r="B1432" t="str">
            <v>SETOP</v>
          </cell>
          <cell r="C1432" t="str">
            <v>CAIXA DE PASSAGEM Nº 6 PADRÃO TELEBRÁS DIM. (120 X 120 X 13,5) CM EM CHAPA DE AÇO GALVANIZADO - EMBUTIR, FECHO DE PLÁSTICO C/ FUNDO DE MADEIRA S/ FUNDO DE CHAPA</v>
          </cell>
          <cell r="D1432" t="str">
            <v>un</v>
          </cell>
          <cell r="E1432">
            <v>714.46</v>
          </cell>
        </row>
        <row r="1433">
          <cell r="A1433" t="str">
            <v>ED-49226</v>
          </cell>
          <cell r="B1433" t="str">
            <v>SETOP</v>
          </cell>
          <cell r="C1433" t="str">
            <v>CAIXA DE PASSAGEM Nº 6 PADRÃO TELEBRÁS DIM. (120 X 120 X 15) CM EM CHAPA DE AÇO GALVANIZADO - SOBREPOR, FECHO DE PLÁSTICO C/ FUNDO DE MADEIRA S/ FUNDO DE CHAPA</v>
          </cell>
          <cell r="D1433" t="str">
            <v>un</v>
          </cell>
          <cell r="E1433">
            <v>838.25</v>
          </cell>
        </row>
        <row r="1434">
          <cell r="A1434" t="str">
            <v>ED-49227</v>
          </cell>
          <cell r="B1434" t="str">
            <v>SETOP</v>
          </cell>
          <cell r="C1434" t="str">
            <v>CAIXA DE PASSAGEM Nº 8 PADRÃO TELEBRÁS DIM. (150 X 150 X 17) CM EM CHAPA DE AÇO GALVANIZADO - EMBUTIR, FECHO DE PLÁSTICO C/ FUNDO DE MADEIRA S/ FUNDO DE CHAPA</v>
          </cell>
          <cell r="D1434" t="str">
            <v>un</v>
          </cell>
          <cell r="E1434">
            <v>1551.31</v>
          </cell>
        </row>
        <row r="1435">
          <cell r="A1435" t="str">
            <v>ED-27189</v>
          </cell>
          <cell r="B1435" t="str">
            <v>SETOP</v>
          </cell>
          <cell r="C1435" t="str">
            <v>CAIXA PRÉ-MOLDADA DE ENTRADA TELEFÔNICA TIPO R1, MEDIDAS INTERNAS 60X35X50CM, INCLUSIVE ESCAVAÇÃO, APILOAMENTO, LASTRO DE BRITA, REATERRO E TRANSPORTE E RETIRADA DO MATERIAL ESCAVADO (EM CAÇAMBA)</v>
          </cell>
          <cell r="D1435" t="str">
            <v>un</v>
          </cell>
          <cell r="E1435">
            <v>491.74</v>
          </cell>
        </row>
        <row r="1436">
          <cell r="A1436" t="str">
            <v>ED-49176</v>
          </cell>
          <cell r="B1436" t="str">
            <v>SETOP</v>
          </cell>
          <cell r="C1436" t="str">
            <v>CAIXA PRÉ-MOLDADA DE ENTRADA TELEFÔNICA TIPO R2, MEDIDAS INTERNAS 107X52X50CM, INCLUSIVE ESCAVAÇÃO, APILOAMENTO, LASTRO DE BRITA, REATERRO E TRANSPORTE E RETIRADA DO MATERIAL ESCAVADO (EM CAÇAMBA)</v>
          </cell>
          <cell r="D1436" t="str">
            <v>un</v>
          </cell>
          <cell r="E1436">
            <v>1036.6199999999999</v>
          </cell>
        </row>
        <row r="1437">
          <cell r="A1437" t="str">
            <v>ED-49174</v>
          </cell>
          <cell r="B1437" t="str">
            <v>SETOP</v>
          </cell>
          <cell r="C1437" t="str">
            <v>CAIXA SUBTERRÂNEA P20 20X20X20 CM - FERRO FUNDIDO - PADRAO TELEMAR</v>
          </cell>
          <cell r="D1437" t="str">
            <v>un</v>
          </cell>
          <cell r="E1437">
            <v>304.61</v>
          </cell>
        </row>
        <row r="1438">
          <cell r="A1438">
            <v>8922</v>
          </cell>
          <cell r="B1438" t="str">
            <v>SETOP</v>
          </cell>
          <cell r="C1438" t="str">
            <v>INTERRUPTOR, TOMADA E ACESSÓRIOS</v>
          </cell>
        </row>
        <row r="1439">
          <cell r="A1439" t="str">
            <v>ED-49058</v>
          </cell>
          <cell r="B1439" t="str">
            <v>SETOP</v>
          </cell>
          <cell r="C1439" t="str">
            <v>CAMPAINHA DE EMBUTIR EM CAIXA 2x4", DO TIPO CIGARRA, 127V</v>
          </cell>
          <cell r="D1439" t="str">
            <v>un</v>
          </cell>
          <cell r="E1439">
            <v>54.67</v>
          </cell>
        </row>
        <row r="1440">
          <cell r="A1440" t="str">
            <v>ED-49057</v>
          </cell>
          <cell r="B1440" t="str">
            <v>SETOP</v>
          </cell>
          <cell r="C1440" t="str">
            <v>CAMPAINHA DE SOBREPOR (SINCRONSOM 117)</v>
          </cell>
          <cell r="D1440" t="str">
            <v>un</v>
          </cell>
          <cell r="E1440">
            <v>51.96</v>
          </cell>
        </row>
        <row r="1441">
          <cell r="A1441" t="str">
            <v>ED-15740</v>
          </cell>
          <cell r="B1441" t="str">
            <v>SETOP</v>
          </cell>
          <cell r="C1441" t="str">
            <v>CONJUNTO DE DOIS (2) INTERRUPTORES BIPOLAR SIMPLES, CORRENTE 10A, TENSÃO 250V, (10A-250V), COM PLACA 4"X2" DE DOIS (2) POSTOS, INCLUSIVE FORNECIMENTO, INSTALAÇÃO, SUPORTE, MÓDULO E PLACA</v>
          </cell>
          <cell r="D1441" t="str">
            <v>un</v>
          </cell>
          <cell r="E1441">
            <v>54.91</v>
          </cell>
        </row>
        <row r="1442">
          <cell r="A1442" t="str">
            <v>ED-15783</v>
          </cell>
          <cell r="B1442" t="str">
            <v>SETOP</v>
          </cell>
          <cell r="C1442" t="str">
            <v>CONJUNTO DE DOIS (2) INTERRUPTORES BIPOLAR SIMPLES, CORRENTE 10A, TENSÃO 250V, (10A-250V), COM PLACA 4"X4" DE DOIS (2) POSTOS, INCLUSIVE FORNECIMENTO, INSTALAÇÃO, SUPORTE, MÓDULO E PLACA</v>
          </cell>
          <cell r="D1442" t="str">
            <v>un</v>
          </cell>
          <cell r="E1442">
            <v>58.6</v>
          </cell>
        </row>
        <row r="1443">
          <cell r="A1443" t="str">
            <v>ED-15788</v>
          </cell>
          <cell r="B1443" t="str">
            <v>SETOP</v>
          </cell>
          <cell r="C1443" t="str">
            <v>CONJUNTO DE DOIS (2) INTERRUPTORES BIPOLAR SIMPLES, CORRENTE 10A, TENSÃO 250V, (10A-250V) E DOIS (2) INTERRUPTORES PARALELOS, CORRENTE 10A, TENSÃO 250V, (10A-250V), COM PLACA 4"X4" DE QUATRO (4) POSTOS, INCLUSIVE FORNECIMENTO, INSTALAÇÃO, SUPORTE, MÓDULO E PLACA</v>
          </cell>
          <cell r="D1443" t="str">
            <v>un</v>
          </cell>
          <cell r="E1443">
            <v>83.95</v>
          </cell>
        </row>
        <row r="1444">
          <cell r="A1444" t="str">
            <v>ED-15747</v>
          </cell>
          <cell r="B1444" t="str">
            <v>SETOP</v>
          </cell>
          <cell r="C1444" t="str">
            <v>CONJUNTO DE DOIS (2) INTERRUPTORES BIPOLAR SIMPLES, CORRENTE 10A, TENSÃO 250V, (10A-250V) E UM (1) INTERRUPTOR PARALELO, CORRENTE 10A, TENSÃO 250V, (10A-250V), COM PLACA 4"X2" DE TRÊS (3) POSTOS, INCLUSIVE FORNECIMENTO, INSTALAÇÃO, SUPORTE, MÓDULO E PLACA</v>
          </cell>
          <cell r="D1444" t="str">
            <v>un</v>
          </cell>
          <cell r="E1444">
            <v>67.83</v>
          </cell>
        </row>
        <row r="1445">
          <cell r="A1445" t="str">
            <v>ED-15773</v>
          </cell>
          <cell r="B1445" t="str">
            <v>SETOP</v>
          </cell>
          <cell r="C1445" t="str">
            <v>CONJUNTO DE DOIS (2) INTERRUPTORES BIPOLAR SIMPLES, CORRENTE 10A, TENSÃO 250V, (10A-250V) E UMA (1) TOMADA PADRÃO, TRÊS (3) POLOS, CORRENTE 10A, TENSÃO 250V, (2P+T/10A-250V), COM PLACA 4"X2" DE TRÊS (3) POSTOS, INCLUSIVE FORNECIMENTO, INSTALAÇÃO, SUPORTE, MÓDULO E PLACA</v>
          </cell>
          <cell r="D1445" t="str">
            <v>un</v>
          </cell>
          <cell r="E1445">
            <v>67.819999999999993</v>
          </cell>
        </row>
        <row r="1446">
          <cell r="A1446" t="str">
            <v>ED-15776</v>
          </cell>
          <cell r="B1446" t="str">
            <v>SETOP</v>
          </cell>
          <cell r="C1446" t="str">
            <v>CONJUNTO DE DOIS (2) INTERRUPTORES BIPOLAR SIMPLES, CORRENTE 10A, TENSÃO 250V, (10A-250V) E UMA (1) TOMADA PADRÃO, TRÊS (3) POLOS, CORRENTE 20A, TENSÃO 250V, (2P+T/20A-250V), COM PLACA 4"X2" DE TRÊS (3) POSTOS, INCLUSIVE FORNECIMENTO, INSTALAÇÃO, SUPORTE, MÓDULO E PLACA</v>
          </cell>
          <cell r="D1446" t="str">
            <v>un</v>
          </cell>
          <cell r="E1446">
            <v>68.88</v>
          </cell>
        </row>
        <row r="1447">
          <cell r="A1447" t="str">
            <v>ED-15772</v>
          </cell>
          <cell r="B1447" t="str">
            <v>SETOP</v>
          </cell>
          <cell r="C1447" t="str">
            <v>CONJUNTO DE DOIS (2) INTERRUPTORES PARALELO, CORRENTE 10A, TENSÃO 250V, (10A-250V) E UMA (1) TOMADA PADRÃO, TRÊS (3) POLOS, CORRENTE 10A, TENSÃO 250V, (2P+T/10A-250V), COM PLACA 4"X2" DE TRÊS (3) POSTOS, INCLUSIVE FORNECIMENTO, INSTALAÇÃO, SUPORTE, MÓDULO E PLACA</v>
          </cell>
          <cell r="D1447" t="str">
            <v>un</v>
          </cell>
          <cell r="E1447">
            <v>46.84</v>
          </cell>
        </row>
        <row r="1448">
          <cell r="A1448" t="str">
            <v>ED-15775</v>
          </cell>
          <cell r="B1448" t="str">
            <v>SETOP</v>
          </cell>
          <cell r="C1448" t="str">
            <v>CONJUNTO DE DOIS (2) INTERRUPTORES PARALELO, CORRENTE 10A, TENSÃO 250V, (10A-250V) E UMA (1) TOMADA PADRÃO, TRÊS (3) POLOS, CORRENTE 20A, TENSÃO 250V, (2P+T/20A-250V), COM PLACA 4"X2" DE TRÊS (3) POSTOS, INCLUSIVE FORNECIMENTO, INSTALAÇÃO, SUPORTE, MÓDULO E PLACA</v>
          </cell>
          <cell r="D1448" t="str">
            <v>un</v>
          </cell>
          <cell r="E1448">
            <v>47.9</v>
          </cell>
        </row>
        <row r="1449">
          <cell r="A1449" t="str">
            <v>ED-15745</v>
          </cell>
          <cell r="B1449" t="str">
            <v>SETOP</v>
          </cell>
          <cell r="C1449" t="str">
            <v>CONJUNTO DE DOIS (2) INTERRUPTORES PARALELOS, CORRENTE 10A, TENSÃO 250V, (10A-250V), COM PLACA 4"X2" DE DOIS (2) POSTOS, INCLUSIVE FORNECIMENTO, INSTALAÇÃO, SUPORTE, MÓDULO E PLACA</v>
          </cell>
          <cell r="D1449" t="str">
            <v>un</v>
          </cell>
          <cell r="E1449">
            <v>33.93</v>
          </cell>
        </row>
        <row r="1450">
          <cell r="A1450" t="str">
            <v>ED-15739</v>
          </cell>
          <cell r="B1450" t="str">
            <v>SETOP</v>
          </cell>
          <cell r="C1450" t="str">
            <v>CONJUNTO DE DOIS (2) INTERRUPTORES SIMPLES, CORRENTE 10A, TENSÃO 250V, (10A-250V), COM PLACA 4"X2" DE DOIS (2) POSTOS, INCLUSIVE FORNECIMENTO, INSTALAÇÃO, SUPORTE, MÓDULO E PLACA</v>
          </cell>
          <cell r="D1450" t="str">
            <v>un</v>
          </cell>
          <cell r="E1450">
            <v>31.39</v>
          </cell>
        </row>
        <row r="1451">
          <cell r="A1451" t="str">
            <v>ED-15782</v>
          </cell>
          <cell r="B1451" t="str">
            <v>SETOP</v>
          </cell>
          <cell r="C1451" t="str">
            <v>CONJUNTO DE DOIS (2) INTERRUPTORES SIMPLES, CORRENTE 10A, TENSÃO 250V, (10A-250V), COM PLACA 4"X4" DE DOIS (2) POSTOS, INCLUSIVE FORNECIMENTO, INSTALAÇÃO, SUPORTE, MÓDULO E PLACA</v>
          </cell>
          <cell r="D1451" t="str">
            <v>un</v>
          </cell>
          <cell r="E1451">
            <v>35.08</v>
          </cell>
        </row>
        <row r="1452">
          <cell r="A1452" t="str">
            <v>ED-15787</v>
          </cell>
          <cell r="B1452" t="str">
            <v>SETOP</v>
          </cell>
          <cell r="C1452" t="str">
            <v>CONJUNTO DE DOIS (2) INTERRUPTORES SIMPLES, CORRENTE 10A, TENSÃO 250V, (10A-250V) E DOIS (2) INTERRUPTORES PARALELOS, CORRENTE 10A, TENSÃO 250V, (10A-250V), COM PLACA 4"X4" DE QUATRO (4) POSTOS, INCLUSIVE FORNECIMENTO, INSTALAÇÃO, SUPORTE, MÓDULO E PLACA</v>
          </cell>
          <cell r="D1452" t="str">
            <v>un</v>
          </cell>
          <cell r="E1452">
            <v>60.43</v>
          </cell>
        </row>
        <row r="1453">
          <cell r="A1453" t="str">
            <v>ED-15746</v>
          </cell>
          <cell r="B1453" t="str">
            <v>SETOP</v>
          </cell>
          <cell r="C1453" t="str">
            <v>CONJUNTO DE DOIS (2) INTERRUPTORES SIMPLES, CORRENTE 10A, TENSÃO 250V, (10A-250V) E UM (1) INTERRUPTOR PARALELO, CORRENTE 10A, TENSÃO 250V, (10A-250V), COM PLACA 4"X2" DE TRÊS (3) POSTOS, INCLUSIVE FORNECIMENTO, INSTALAÇÃO, SUPORTE, MÓDULO E PLACA</v>
          </cell>
          <cell r="D1453" t="str">
            <v>un</v>
          </cell>
          <cell r="E1453">
            <v>44.31</v>
          </cell>
        </row>
        <row r="1454">
          <cell r="A1454" t="str">
            <v>ED-15771</v>
          </cell>
          <cell r="B1454" t="str">
            <v>SETOP</v>
          </cell>
          <cell r="C1454" t="str">
            <v>CONJUNTO DE DOIS (2) INTERRUPTORES SIMPLES, CORRENTE 10A, TENSÃO 250V, (10A-250V) E UMA (1) TOMADA PADRÃO, TRÊS (3) POLOS, CORRENTE 10A, TENSÃO 250V, (2P+T/10A-250V), COM PLACA 4"X2" DE TRÊS (3) POSTOS, INCLUSIVE FORNECIMENTO, INSTALAÇÃO, SUPORTE, MÓDULO E PLACA</v>
          </cell>
          <cell r="D1454" t="str">
            <v>un</v>
          </cell>
          <cell r="E1454">
            <v>44.3</v>
          </cell>
        </row>
        <row r="1455">
          <cell r="A1455" t="str">
            <v>ED-15774</v>
          </cell>
          <cell r="B1455" t="str">
            <v>SETOP</v>
          </cell>
          <cell r="C1455" t="str">
            <v>CONJUNTO DE DOIS (2) INTERRUPTORES SIMPLES, CORRENTE 10A, TENSÃO 250V, (10A-250V) E UMA (1) TOMADA PADRÃO, TRÊS (3) POLOS, CORRENTE 20A, TENSÃO 250V, (2P+T/20A-250V), COM PLACA 4"X2" DE TRÊS (3) POSTOS, INCLUSIVE FORNECIMENTO, INSTALAÇÃO, SUPORTE, MÓDULO E PLACA</v>
          </cell>
          <cell r="D1455" t="str">
            <v>un</v>
          </cell>
          <cell r="E1455">
            <v>45.36</v>
          </cell>
        </row>
        <row r="1456">
          <cell r="A1456" t="str">
            <v>ED-15789</v>
          </cell>
          <cell r="B1456" t="str">
            <v>SETOP</v>
          </cell>
          <cell r="C1456" t="str">
            <v>CONJUNTO DE DOIS (2) MÓDULOS COM FURO PARA SAÍDA DE FIO Ø 10MM, COM PLACA 4"X4" DE DOIS (2) POSTO, INCLUSIVE FORNECIMENTO, INSTALAÇÃO, SUPORTE, MÓDULO E PLACA</v>
          </cell>
          <cell r="D1456" t="str">
            <v>un</v>
          </cell>
          <cell r="E1456">
            <v>15.62</v>
          </cell>
        </row>
        <row r="1457">
          <cell r="A1457" t="str">
            <v>ED-15755</v>
          </cell>
          <cell r="B1457" t="str">
            <v>SETOP</v>
          </cell>
          <cell r="C1457" t="str">
            <v>CONJUNTO DE DUAS (2) TOMADAS PADRÃO, TRÊS (3) POLOS, CORRENTE 10A, TENSÃO 250V, (2P+T/10A-250V), COM PLACA 4"X2" DE DOIS (2) POSTOS, INCLUSIVE FORNECIMENTO, INSTALAÇÃO, SUPORTE, MÓDULO E PLACA</v>
          </cell>
          <cell r="D1457" t="str">
            <v>un</v>
          </cell>
          <cell r="E1457">
            <v>33.909999999999997</v>
          </cell>
        </row>
        <row r="1458">
          <cell r="A1458" t="str">
            <v>ED-15790</v>
          </cell>
          <cell r="B1458" t="str">
            <v>SETOP</v>
          </cell>
          <cell r="C1458" t="str">
            <v>CONJUNTO DE DUAS (2) TOMADAS PADRÃO, TRÊS (3) POLOS, CORRENTE 10A, TENSÃO 250V, (2P+T/10A-250V), COM PLACA 4"X4" DE DOIS (2) POSTOS, INCLUSIVE FORNECIMENTO, INSTALAÇÃO, SUPORTE, MÓDULO E PLACA</v>
          </cell>
          <cell r="D1458" t="str">
            <v>un</v>
          </cell>
          <cell r="E1458">
            <v>37.6</v>
          </cell>
        </row>
        <row r="1459">
          <cell r="A1459" t="str">
            <v>ED-15756</v>
          </cell>
          <cell r="B1459" t="str">
            <v>SETOP</v>
          </cell>
          <cell r="C1459" t="str">
            <v>CONJUNTO DE DUAS (2) TOMADAS PADRÃO, TRÊS (3) POLOS, CORRENTE 20A, TENSÃO 250V, (2P+T/20A-250V), COM PLACA 4"X2" DE DOIS (2) POSTOS, INCLUSIVE FORNECIMENTO, INSTALAÇÃO, SUPORTE, MÓDULO E PLACA</v>
          </cell>
          <cell r="D1459" t="str">
            <v>un</v>
          </cell>
          <cell r="E1459">
            <v>36.03</v>
          </cell>
        </row>
        <row r="1460">
          <cell r="A1460" t="str">
            <v>ED-15791</v>
          </cell>
          <cell r="B1460" t="str">
            <v>SETOP</v>
          </cell>
          <cell r="C1460" t="str">
            <v>CONJUNTO DE DUAS (2) TOMADAS PADRÃO, TRÊS (3) POLOS, CORRENTE 20A, TENSÃO 250V, (2P+T/20A-250V), COM PLACA 4"X4" DE DOIS (2) POSTOS, INCLUSIVE FORNECIMENTO, INSTALAÇÃO, SUPORTE, MÓDULO E PLACA</v>
          </cell>
          <cell r="D1460" t="str">
            <v>un</v>
          </cell>
          <cell r="E1460">
            <v>39.72</v>
          </cell>
        </row>
        <row r="1461">
          <cell r="A1461" t="str">
            <v>ED-15757</v>
          </cell>
          <cell r="B1461" t="str">
            <v>SETOP</v>
          </cell>
          <cell r="C1461" t="str">
            <v>CONJUNTO DE DUAS (2) TOMADAS PADRÃO VERMELHA, USO ESPECÍFICO, TRÊS (3) POLOS, CORRENTE 20A, TENSÃO 250V, (2P+T/20A-250V), COM PLACA 4"X2" DE DOIS (2) POSTOS, INCLUSIVE FORNECIMENTO, INSTALAÇÃO, SUPORTE, MÓDULO E PLACA</v>
          </cell>
          <cell r="D1461" t="str">
            <v>un</v>
          </cell>
          <cell r="E1461">
            <v>36.71</v>
          </cell>
        </row>
        <row r="1462">
          <cell r="A1462" t="str">
            <v>ED-15793</v>
          </cell>
          <cell r="B1462" t="str">
            <v>SETOP</v>
          </cell>
          <cell r="C1462" t="str">
            <v>CONJUNTO DE DUAS (2) TOMADAS PADRÃO VERMELHA, USO ESPECÍFICO, TRÊS (3) POLOS, CORRENTE 20A, TENSÃO 250V, (2P+T/20A-250V), COM PLACA 4"X4" DE DOIS (2) POSTOS, INCLUSIVE FORNECIMENTO, INSTALAÇÃO, SUPORTE, MÓDULO E PLACA</v>
          </cell>
          <cell r="D1462" t="str">
            <v>un</v>
          </cell>
          <cell r="E1462">
            <v>40.4</v>
          </cell>
        </row>
        <row r="1463">
          <cell r="A1463" t="str">
            <v>ED-15759</v>
          </cell>
          <cell r="B1463" t="str">
            <v>SETOP</v>
          </cell>
          <cell r="C1463" t="str">
            <v>CONJUNTO DE DUAS (2) TOMADAS USB (CONECTOR USB TIPO A), CORRENTE 1A, TENSÃO 5V, (1A-5V), COM PLACA 4"X2" DE DOIS (2) POSTOS, INCLUSIVE FORNECIMENTO, INSTALAÇÃO, SUPORTE, MÓDULO E PLACA</v>
          </cell>
          <cell r="D1463" t="str">
            <v>un</v>
          </cell>
          <cell r="E1463">
            <v>98.41</v>
          </cell>
        </row>
        <row r="1464">
          <cell r="A1464" t="str">
            <v>ED-15785</v>
          </cell>
          <cell r="B1464" t="str">
            <v>SETOP</v>
          </cell>
          <cell r="C1464" t="str">
            <v>CONJUNTO DE QUATRO (4) INTERRUPTORES BIPOLAR SIMPLES, CORRENTE 10A, TENSÃO 250V, (10A-250V), COM PLACA 4"X4" DE QUATRO (4) POSTOS, INCLUSIVE FORNECIMENTO, INSTALAÇÃO, SUPORTE, MÓDULO E PLACA</v>
          </cell>
          <cell r="D1464" t="str">
            <v>un</v>
          </cell>
          <cell r="E1464">
            <v>104.93</v>
          </cell>
        </row>
        <row r="1465">
          <cell r="A1465" t="str">
            <v>ED-15784</v>
          </cell>
          <cell r="B1465" t="str">
            <v>SETOP</v>
          </cell>
          <cell r="C1465" t="str">
            <v>CONJUNTO DE QUATRO (4) INTERRUPTORES SIMPLES, CORRENTE 10A, TENSÃO 250V, (10A-250V), COM PLACA 4"X4" DE QUATRO (4) POSTOS, INCLUSIVE FORNECIMENTO, INSTALAÇÃO, SUPORTE, MÓDULO E PLACA</v>
          </cell>
          <cell r="D1465" t="str">
            <v>un</v>
          </cell>
          <cell r="E1465">
            <v>57.89</v>
          </cell>
        </row>
        <row r="1466">
          <cell r="A1466" t="str">
            <v>ED-15786</v>
          </cell>
          <cell r="B1466" t="str">
            <v>SETOP</v>
          </cell>
          <cell r="C1466" t="str">
            <v>CONJUNTO DE SEIS (6) INTERRUPTORES SIMPLES, CORRENTE 10A, TENSÃO 250V, (10A-250V), COM PLACA 4"X4" DE SEIS (6) POSTOS, INCLUSIVE FORNECIMENTO, INSTALAÇÃO, SUPORTE, MÓDULO E PLACA</v>
          </cell>
          <cell r="D1466" t="str">
            <v>un</v>
          </cell>
          <cell r="E1466">
            <v>80.599999999999994</v>
          </cell>
        </row>
        <row r="1467">
          <cell r="A1467" t="str">
            <v>ED-15742</v>
          </cell>
          <cell r="B1467" t="str">
            <v>SETOP</v>
          </cell>
          <cell r="C1467" t="str">
            <v>CONJUNTO DE TRÊS (3) INTERRUPTORES BIPOLAR SIMPLES, CORRENTE 10A, TENSÃO 250V, (10A-250V), COM PLACA 4"X2" DE TRÊS (3) POSTOS, INCLUSIVE FORNECIMENTO, INSTALAÇÃO, SUPORTE, MÓDULO E PLACA</v>
          </cell>
          <cell r="D1467" t="str">
            <v>un</v>
          </cell>
          <cell r="E1467">
            <v>78.319999999999993</v>
          </cell>
        </row>
        <row r="1468">
          <cell r="A1468" t="str">
            <v>ED-15741</v>
          </cell>
          <cell r="B1468" t="str">
            <v>SETOP</v>
          </cell>
          <cell r="C1468" t="str">
            <v>CONJUNTO DE TRÊS (3) INTERRUPTORES SIMPLES, CORRENTE 10A, TENSÃO 250V, (10A-250V), COM PLACA 4"X2" DE TRÊS (3) POSTOS, INCLUSIVE FORNECIMENTO, INSTALAÇÃO, SUPORTE, MÓDULO E PLACA</v>
          </cell>
          <cell r="D1468" t="str">
            <v>un</v>
          </cell>
          <cell r="E1468">
            <v>43.04</v>
          </cell>
        </row>
        <row r="1469">
          <cell r="A1469" t="str">
            <v>ED-15735</v>
          </cell>
          <cell r="B1469" t="str">
            <v>SETOP</v>
          </cell>
          <cell r="C1469" t="str">
            <v>CONJUNTO DE UM (1) INTERRUPTOR BIPOLAR SIMPLES, CORRENTE 10A, TENSÃO 250V, (10A-250V), COM PLACA 4"X2" DE UM (1) POSTO, INCLUSIVE FORNECIMENTO, INSTALAÇÃO, SUPORTE, MÓDULO E PLACA</v>
          </cell>
          <cell r="D1469" t="str">
            <v>un</v>
          </cell>
          <cell r="E1469">
            <v>31.47</v>
          </cell>
        </row>
        <row r="1470">
          <cell r="A1470" t="str">
            <v>ED-15744</v>
          </cell>
          <cell r="B1470" t="str">
            <v>SETOP</v>
          </cell>
          <cell r="C1470" t="str">
            <v>CONJUNTO DE UM (1) INTERRUPTOR BIPOLAR SIMPLES, CORRENTE 10A, TENSÃO 250V, (10A-250V) E UM (1) INTERRUPTOR PARALELO, CORRENTE 10A, TENSÃO 250V, (10A-250V), COM PLACA 4"X2" DE DOIS (2) POSTOS, INCLUSIVE FORNECIMENTO, INSTALAÇÃO, SUPORTE, MÓDULO E PLACA</v>
          </cell>
          <cell r="D1470" t="str">
            <v>un</v>
          </cell>
          <cell r="E1470">
            <v>44.42</v>
          </cell>
        </row>
        <row r="1471">
          <cell r="A1471" t="str">
            <v>ED-15767</v>
          </cell>
          <cell r="B1471" t="str">
            <v>SETOP</v>
          </cell>
          <cell r="C1471" t="str">
            <v>CONJUNTO DE UM (1) INTERRUPTOR BIPOLAR SIMPLES, CORRENTE 10A, TENSÃO 250V, (10A-250V) E UMA (1) TOMADA PADRÃO, TRÊS (3) POLOS, CORRENTE 10A, TENSÃO 250V, (2P+T/10A-250V), COM PLACA 4"X2" DE DOIS (2) POSTOS, INCLUSIVE FORNECIMENTO, INSTALAÇÃO, SUPORTE, MÓDULO E PLACA</v>
          </cell>
          <cell r="D1471" t="str">
            <v>un</v>
          </cell>
          <cell r="E1471">
            <v>44.41</v>
          </cell>
        </row>
        <row r="1472">
          <cell r="A1472" t="str">
            <v>ED-15770</v>
          </cell>
          <cell r="B1472" t="str">
            <v>SETOP</v>
          </cell>
          <cell r="C1472" t="str">
            <v>CONJUNTO DE UM (1) INTERRUPTOR BIPOLAR SIMPLES, CORRENTE 10A, TENSÃO 250V, (10A-250V) E UMA (1) TOMADA PADRÃO, TRÊS (3) POLOS, CORRENTE 20A, TENSÃO 250V, (2P+T/20A-250V), COM PLACA 4"X2" DE DOIS (2) POSTOS, INCLUSIVE FORNECIMENTO, INSTALAÇÃO, SUPORTE, MÓDULO E PLACA</v>
          </cell>
          <cell r="D1472" t="str">
            <v>un</v>
          </cell>
          <cell r="E1472">
            <v>45.47</v>
          </cell>
        </row>
        <row r="1473">
          <cell r="A1473" t="str">
            <v>ED-15737</v>
          </cell>
          <cell r="B1473" t="str">
            <v>SETOP</v>
          </cell>
          <cell r="C1473" t="str">
            <v>CONJUNTO DE UM (1) INTERRUPTOR INTERMEDIÁRIO, CORRENTE 10A, TENSÃO 250V, (10A-250V), COM PLACA 4"X2" DE UM (1) POSTO, INCLUSIVE FORNECIMENTO, INSTALAÇÃO, SUPORTE, MÓDULO E PLACA</v>
          </cell>
          <cell r="D1473" t="str">
            <v>un</v>
          </cell>
          <cell r="E1473">
            <v>35.29</v>
          </cell>
        </row>
        <row r="1474">
          <cell r="A1474" t="str">
            <v>ED-15736</v>
          </cell>
          <cell r="B1474" t="str">
            <v>SETOP</v>
          </cell>
          <cell r="C1474" t="str">
            <v>CONJUNTO DE UM (1) INTERRUPTOR PARALELO, CORRENTE 10A, TENSÃO 250V, (10A-250V), COM PLACA 4"X2" DE UM (1) POSTO, INCLUSIVE FORNECIMENTO, INSTALAÇÃO, SUPORTE, MÓDULO E PLACA</v>
          </cell>
          <cell r="D1474" t="str">
            <v>un</v>
          </cell>
          <cell r="E1474">
            <v>20.98</v>
          </cell>
        </row>
        <row r="1475">
          <cell r="A1475" t="str">
            <v>ED-15766</v>
          </cell>
          <cell r="B1475" t="str">
            <v>SETOP</v>
          </cell>
          <cell r="C1475" t="str">
            <v>CONJUNTO DE UM (1) INTERRUPTOR PARALELO, CORRENTE 10A, TENSÃO 250V, (10A-250V) E UMA (1) TOMADA PADRÃO, TRÊS (3) POLOS, CORRENTE 10A, TENSÃO 250V, (2P+T/10A-250V), COM PLACA 4"X2" DE DOIS (2) POSTOS, INCLUSIVE FORNECIMENTO, INSTALAÇÃO, SUPORTE, MÓDULO E PLACA</v>
          </cell>
          <cell r="D1475" t="str">
            <v>un</v>
          </cell>
          <cell r="E1475">
            <v>33.92</v>
          </cell>
        </row>
        <row r="1476">
          <cell r="A1476" t="str">
            <v>ED-15769</v>
          </cell>
          <cell r="B1476" t="str">
            <v>SETOP</v>
          </cell>
          <cell r="C1476" t="str">
            <v>CONJUNTO DE UM (1) INTERRUPTOR PARALELO, CORRENTE 10A, TENSÃO 250V, (10A-250V) E UMA (1) TOMADA PADRÃO, TRÊS (3) POLOS, CORRENTE 20A, TENSÃO 250V, (2P+T/20A-250V), COM PLACA 4"X2" DE DOIS (2) POSTOS, INCLUSIVE FORNECIMENTO, INSTALAÇÃO, SUPORTE, MÓDULO E PLACA</v>
          </cell>
          <cell r="D1476" t="str">
            <v>un</v>
          </cell>
          <cell r="E1476">
            <v>34.979999999999997</v>
          </cell>
        </row>
        <row r="1477">
          <cell r="A1477" t="str">
            <v>ED-15738</v>
          </cell>
          <cell r="B1477" t="str">
            <v>SETOP</v>
          </cell>
          <cell r="C1477" t="str">
            <v>CONJUNTO DE UM (1) INTERRUPTOR PULSADOR (CAMPAINHA), CORRENTE 10A, TENSÃO 250V, (10A-250V), COM PLACA 4"X2" DE UM (1) POSTO, INCLUSIVE FORNECIMENTO, INSTALAÇÃO, SUPORTE, MÓDULO E PLACA</v>
          </cell>
          <cell r="D1477" t="str">
            <v>un</v>
          </cell>
          <cell r="E1477">
            <v>20.51</v>
          </cell>
        </row>
        <row r="1478">
          <cell r="A1478" t="str">
            <v>ED-15733</v>
          </cell>
          <cell r="B1478" t="str">
            <v>SETOP</v>
          </cell>
          <cell r="C1478" t="str">
            <v>CONJUNTO DE UM (1) INTERRUPTOR SIMPLES, CORRENTE 10A, TENSÃO 250V, (10A-250V), COM PLACA 4"X2" DE UM (1) POSTO, INCLUSIVE FORNECIMENTO, INSTALAÇÃO, SUPORTE, MÓDULO E PLACA</v>
          </cell>
          <cell r="D1478" t="str">
            <v>un</v>
          </cell>
          <cell r="E1478">
            <v>19.71</v>
          </cell>
        </row>
        <row r="1479">
          <cell r="A1479" t="str">
            <v>ED-15743</v>
          </cell>
          <cell r="B1479" t="str">
            <v>SETOP</v>
          </cell>
          <cell r="C1479" t="str">
            <v>CONJUNTO DE UM (1) INTERRUPTOR SIMPLES, CORRENTE 10A, TENSÃO 250V, (10A-250V) E UM (1) INTERRUPTOR PARALELO, CORRENTE 10A, TENSÃO 250V, (10A-250V), COM PLACA 4"X2" DE DOIS (2) POSTOS, INCLUSIVE FORNECIMENTO, INSTALAÇÃO, SUPORTE, MÓDULO E PLACA</v>
          </cell>
          <cell r="D1479" t="str">
            <v>un</v>
          </cell>
          <cell r="E1479">
            <v>32.659999999999997</v>
          </cell>
        </row>
        <row r="1480">
          <cell r="A1480" t="str">
            <v>ED-15765</v>
          </cell>
          <cell r="B1480" t="str">
            <v>SETOP</v>
          </cell>
          <cell r="C1480" t="str">
            <v>CONJUNTO DE UM (1) INTERRUPTOR SIMPLES, CORRENTE 10A, TENSÃO 250V, (10A-250V) E UMA (1) TOMADA PADRÃO, TRÊS (3) POLOS, CORRENTE 10A, TENSÃO 250V, (2P+T/10A-250V), COM PLACA 4"X2" DE DOIS (2) POSTOS, INCLUSIVE FORNECIMENTO, INSTALAÇÃO, SUPORTE, MÓDULO E PLACA</v>
          </cell>
          <cell r="D1480" t="str">
            <v>un</v>
          </cell>
          <cell r="E1480">
            <v>32.65</v>
          </cell>
        </row>
        <row r="1481">
          <cell r="A1481" t="str">
            <v>ED-15768</v>
          </cell>
          <cell r="B1481" t="str">
            <v>SETOP</v>
          </cell>
          <cell r="C1481" t="str">
            <v>CONJUNTO DE UM (1) INTERRUPTOR SIMPLES, CORRENTE 10A, TENSÃO 250V, (10A-250V) E UMA (1) TOMADA PADRÃO, TRÊS (3) POLOS, CORRENTE 20A, TENSÃO 250V, (2P+T/20A-250V), COM PLACA 4"X2" DE DOIS (2) POSTOS, INCLUSIVE FORNECIMENTO, INSTALAÇÃO, SUPORTE, MÓDULO E PLACA</v>
          </cell>
          <cell r="D1481" t="str">
            <v>un</v>
          </cell>
          <cell r="E1481">
            <v>33.71</v>
          </cell>
        </row>
        <row r="1482">
          <cell r="A1482" t="str">
            <v>ED-15778</v>
          </cell>
          <cell r="B1482" t="str">
            <v>SETOP</v>
          </cell>
          <cell r="C1482" t="str">
            <v>CONJUNTO DE UM (1) INTERRUPTORES BIPOLAR SIMPLES, CORRENTE 10A, TENSÃO 250V, (10A-250V), UM (1) INTERRUPTOR PARALELO, CORRENTE 10A, TENSÃO 250V, (10A-250V) E UMA (1) TOMADA PADRÃO, TRÊS (3) POLOS, CORRENTE 10A, TENSÃO 250V, (2P+T/10A-250V), COM PLACA 4"X2" DE TRÊS (3) POSTOS, INCLUSIVE FORNECIMENTO, INSTALAÇÃO, SUPORTE, MÓDULO E PLACA</v>
          </cell>
          <cell r="D1482" t="str">
            <v>un</v>
          </cell>
          <cell r="E1482">
            <v>57.33</v>
          </cell>
        </row>
        <row r="1483">
          <cell r="A1483" t="str">
            <v>ED-15780</v>
          </cell>
          <cell r="B1483" t="str">
            <v>SETOP</v>
          </cell>
          <cell r="C1483" t="str">
            <v>CONJUNTO DE UM (1) INTERRUPTORES BIPOLAR SIMPLES, CORRENTE 10A, TENSÃO 250V, (10A-250V), UM (1) INTERRUPTOR PARALELO, CORRENTE 10A, TENSÃO 250V, (10A-250V) E UMA (1) TOMADA PADRÃO, TRÊS (3) POLOS, CORRENTE 20A, TENSÃO 250V, (2P+T/20A-250V), COM PLACA 4"X2" DE TRÊS (3) POSTOS, INCLUSIVE FORNECIMENTO, INSTALAÇÃO, SUPORTE, MÓDULO E PLACA</v>
          </cell>
          <cell r="D1483" t="str">
            <v>un</v>
          </cell>
          <cell r="E1483">
            <v>58.39</v>
          </cell>
        </row>
        <row r="1484">
          <cell r="A1484" t="str">
            <v>ED-15777</v>
          </cell>
          <cell r="B1484" t="str">
            <v>SETOP</v>
          </cell>
          <cell r="C1484" t="str">
            <v>CONJUNTO DE UM (1) INTERRUPTORES SIMPLES, CORRENTE 10A, TENSÃO 250V, (10A-250V), UM (1) INTERRUPTOR PARALELO, CORRENTE 10A, TENSÃO 250V, (10A-250V) E UMA (1) TOMADA PADRÃO, TRÊS (3) POLOS, CORRENTE 10A, TENSÃO 250V, (2P+T/10A-250V), COM PLACA 4"X2" DE TRÊS (3) POSTOS, INCLUSIVE FORNECIMENTO, INSTALAÇÃO, SUPORTE, MÓDULO E PLACA</v>
          </cell>
          <cell r="D1484" t="str">
            <v>un</v>
          </cell>
          <cell r="E1484">
            <v>45.57</v>
          </cell>
        </row>
        <row r="1485">
          <cell r="A1485" t="str">
            <v>ED-15779</v>
          </cell>
          <cell r="B1485" t="str">
            <v>SETOP</v>
          </cell>
          <cell r="C1485" t="str">
            <v>CONJUNTO DE UM (1) INTERRUPTORES SIMPLES, CORRENTE 10A, TENSÃO 250V, (10A-250V), UM (1) INTERRUPTOR PARALELO, CORRENTE 10A, TENSÃO 250V, (10A-250V) E UMA (1) TOMADA PADRÃO, TRÊS (3) POLOS, CORRENTE 20A, TENSÃO 250V, (2P+T/20A-250V), COM PLACA 4"X2" DE TRÊS (3) POSTOS, INCLUSIVE FORNECIMENTO, INSTALAÇÃO, SUPORTE, MÓDULO E PLACA</v>
          </cell>
          <cell r="D1485" t="str">
            <v>un</v>
          </cell>
          <cell r="E1485">
            <v>46.63</v>
          </cell>
        </row>
        <row r="1486">
          <cell r="A1486" t="str">
            <v>ED-15763</v>
          </cell>
          <cell r="B1486" t="str">
            <v>SETOP</v>
          </cell>
          <cell r="C1486" t="str">
            <v>CONJUNTO DE UM (1) MÓDULO COM FURO PARA SAÍDA DE FIO Ø10MM, COM PLACA 4"X2" DE UM (1) POSTO, INCLUSIVE FORNECIMENTO, INSTALAÇÃO, SUPORTE, MÓDULO E PLACA</v>
          </cell>
          <cell r="D1486" t="str">
            <v>un</v>
          </cell>
          <cell r="E1486">
            <v>9.98</v>
          </cell>
        </row>
        <row r="1487">
          <cell r="A1487" t="str">
            <v>ED-49483</v>
          </cell>
          <cell r="B1487" t="str">
            <v>SETOP</v>
          </cell>
          <cell r="C1487" t="str">
            <v>CONJUNTO DE UMA (1) PLACA CEGA 3"X3", TIPO REDONDA, INCLUSIVE FORNECIMENTO, INSTALAÇÃO, SUPORTE E PLACA</v>
          </cell>
          <cell r="D1487" t="str">
            <v>un</v>
          </cell>
          <cell r="E1487">
            <v>5.36</v>
          </cell>
        </row>
        <row r="1488">
          <cell r="A1488" t="str">
            <v>ED-15764</v>
          </cell>
          <cell r="B1488" t="str">
            <v>SETOP</v>
          </cell>
          <cell r="C1488" t="str">
            <v>CONJUNTO DE UMA (1) PLACA CEGA 4"X2", INCLUSIVE FORNECIMENTO, INSTALAÇÃO, SUPORTE E PLACA</v>
          </cell>
          <cell r="D1488" t="str">
            <v>un</v>
          </cell>
          <cell r="E1488">
            <v>8.25</v>
          </cell>
        </row>
        <row r="1489">
          <cell r="A1489" t="str">
            <v>ED-15781</v>
          </cell>
          <cell r="B1489" t="str">
            <v>SETOP</v>
          </cell>
          <cell r="C1489" t="str">
            <v>CONJUNTO DE UMA (1) PLACA CEGA 4"X4", INCLUSIVE FORNECIMENTO, INSTALAÇÃO, SUPORTE E PLACA</v>
          </cell>
          <cell r="D1489" t="str">
            <v>un</v>
          </cell>
          <cell r="E1489">
            <v>12.72</v>
          </cell>
        </row>
        <row r="1490">
          <cell r="A1490" t="str">
            <v>ED-15753</v>
          </cell>
          <cell r="B1490" t="str">
            <v>SETOP</v>
          </cell>
          <cell r="C1490" t="str">
            <v>CONJUNTO DE UMA (1) TOMADA DE ANTENA (CONECTOR COAXIAL), COM PLACA 4"X2" DE UM (1) POSTO, INCLUSIVE FORNECIMENTO, INSTALAÇÃO, SUPORTE, MÓDULO E PLACA</v>
          </cell>
          <cell r="D1490" t="str">
            <v>un</v>
          </cell>
          <cell r="E1490">
            <v>23.89</v>
          </cell>
        </row>
        <row r="1491">
          <cell r="A1491" t="str">
            <v>ED-15748</v>
          </cell>
          <cell r="B1491" t="str">
            <v>SETOP</v>
          </cell>
          <cell r="C1491" t="str">
            <v>CONJUNTO DE UMA (1) TOMADA PADRÃO, TRÊS (3) POLOS, CORRENTE 10A, TENSÃO 250V, (2P+T/10A-250V), COM PLACA 4"X2" DE UM (1) POSTO, INCLUSIVE FORNECIMENTO, INSTALAÇÃO, SUPORTE, MÓDULO E PLACA</v>
          </cell>
          <cell r="D1491" t="str">
            <v>un</v>
          </cell>
          <cell r="E1491">
            <v>20.97</v>
          </cell>
        </row>
        <row r="1492">
          <cell r="A1492" t="str">
            <v>ED-15761</v>
          </cell>
          <cell r="B1492" t="str">
            <v>SETOP</v>
          </cell>
          <cell r="C1492" t="str">
            <v>CONJUNTO DE UMA (1) TOMADA PADRÃO, TRÊS (3) POLOS, CORRENTE 10A, TENSÃO 250V, (2P+T/10A-250V) E UMA (1) TOMADA PADRÃO, TRÊS (3) POLOS, CORRENTE 20A, TENSÃO 250V, (2P+T/20A-250V), COM PLACA 4"X2" DE DOIS (2) POSTOS, INCLUSIVE FORNECIMENTO, INSTALAÇÃO, SUPORTE, MÓDULO E PLACA</v>
          </cell>
          <cell r="D1492" t="str">
            <v>un</v>
          </cell>
          <cell r="E1492">
            <v>34.97</v>
          </cell>
        </row>
        <row r="1493">
          <cell r="A1493" t="str">
            <v>ED-15792</v>
          </cell>
          <cell r="B1493" t="str">
            <v>SETOP</v>
          </cell>
          <cell r="C1493" t="str">
            <v>CONJUNTO DE UMA (1) TOMADA PADRÃO, TRÊS (3) POLOS, CORRENTE 10A, TENSÃO 250V, (2P+T/10A-250V) E UMA (1) TOMADA PADRÃO, TRÊS (3) POLOS, CORRENTE 20A, TENSÃO 250V, (2P+T/20A-250V), COM PLACA 4"X4" DE DOIS (2) POSTOS, INCLUSIVE FORNECIMENTO, INSTALAÇÃO, SUPORTE, MÓDULO E PLACA</v>
          </cell>
          <cell r="D1493" t="str">
            <v>un</v>
          </cell>
          <cell r="E1493">
            <v>38.659999999999997</v>
          </cell>
        </row>
        <row r="1494">
          <cell r="A1494" t="str">
            <v>ED-15758</v>
          </cell>
          <cell r="B1494" t="str">
            <v>SETOP</v>
          </cell>
          <cell r="C1494" t="str">
            <v>CONJUNTO DE UMA (1) TOMADA PADRÃO, TRÊS (3) POLOS, CORRENTE 10A, TENSÃO 250V, (2P+T/10A-250V) E UMA (1) TOMADA USB (CONECTOR USB TIPO A), CORRENTE 1A, TENSÃO 5V, (1A-5V), COM PLACA 4"X2" DE DOIS (2) POSTOS, INCLUSIVE FORNECIMENTO, INSTALAÇÃO, SUPORTE, MÓDULO E PLACA</v>
          </cell>
          <cell r="D1494" t="str">
            <v>un</v>
          </cell>
          <cell r="E1494">
            <v>66.16</v>
          </cell>
        </row>
        <row r="1495">
          <cell r="A1495" t="str">
            <v>ED-15796</v>
          </cell>
          <cell r="B1495" t="str">
            <v>SETOP</v>
          </cell>
          <cell r="C1495" t="str">
            <v>CONJUNTO DE UMA (1) TOMADA PADRÃO, TRÊS (3) POLOS, CORRENTE 10A, TENSÃO 250V, (2P+T/10A-250V) E UMA (1) TOMADA USB (CONECTOR USB TIPO A), CORRENTE 1A, TENSÃO 5V, (1A-5V), COM PLACA 4"X4" DE DOIS (2) POSTOS, INCLUSIVE FORNECIMENTO, INSTALAÇÃO, SUPORTE, MÓDULO E PLACA</v>
          </cell>
          <cell r="D1495" t="str">
            <v>un</v>
          </cell>
          <cell r="E1495">
            <v>69.849999999999994</v>
          </cell>
        </row>
        <row r="1496">
          <cell r="A1496" t="str">
            <v>ED-15749</v>
          </cell>
          <cell r="B1496" t="str">
            <v>SETOP</v>
          </cell>
          <cell r="C1496" t="str">
            <v>CONJUNTO DE UMA (1) TOMADA PADRÃO, TRÊS (3) POLOS, CORRENTE 20A, TENSÃO 250V, (2P+T/20A-250V), COM PLACA 4"X2" DE UM (1) POSTO, INCLUSIVE FORNECIMENTO, INSTALAÇÃO, SUPORTE, MÓDULO E PLACA</v>
          </cell>
          <cell r="D1496" t="str">
            <v>un</v>
          </cell>
          <cell r="E1496">
            <v>22.03</v>
          </cell>
        </row>
        <row r="1497">
          <cell r="A1497" t="str">
            <v>ED-15750</v>
          </cell>
          <cell r="B1497" t="str">
            <v>SETOP</v>
          </cell>
          <cell r="C1497" t="str">
            <v>CONJUNTO DE UMA (1) TOMADA PADRÃO VERMELHA, USO ESPECÍFICO, TRÊS (3) POLOS, CORRENTE 20A, TENSÃO 250V, (2P+T/20A-250V), COM PLACA 4"X2" DE UM (1) POSTO, INCLUSIVE FORNECIMENTO, INSTALAÇÃO, SUPORTE, MÓDULO E PLACA</v>
          </cell>
          <cell r="D1497" t="str">
            <v>un</v>
          </cell>
          <cell r="E1497">
            <v>22.37</v>
          </cell>
        </row>
        <row r="1498">
          <cell r="A1498" t="str">
            <v>ED-15754</v>
          </cell>
          <cell r="B1498" t="str">
            <v>SETOP</v>
          </cell>
          <cell r="C1498" t="str">
            <v>CONJUNTO DE UMA (1) TOMADA USB (CONECTOR USB TIPO A), CORRENTE 1A, TENSÃO 5V, (1A-5V), COM PLACA 4"X2" DE UM (1) POSTO, INCLUSIVE FORNECIMENTO, INSTALAÇÃO, SUPORTE, MÓDULO E PLACA</v>
          </cell>
          <cell r="D1498" t="str">
            <v>un</v>
          </cell>
          <cell r="E1498">
            <v>53.22</v>
          </cell>
        </row>
        <row r="1499">
          <cell r="A1499" t="str">
            <v>ED-49115</v>
          </cell>
          <cell r="B1499" t="str">
            <v>SETOP</v>
          </cell>
          <cell r="C1499" t="str">
            <v>CONJUNTO PARA CONDULETE DE 3/4" (20MM) COM UM (1) INTERRUPTOR PARALELO, CORRENTE 10A, TENSÃO 250V, (10A-250V) E PLACA DE UM (1) POSTO, INCLUSIVE FORNECIMENTO, INSTALAÇÃO, SUPORTE, MÓDULO E PLACA, EXCLUSIVE CONDULETE</v>
          </cell>
          <cell r="D1499" t="str">
            <v>un</v>
          </cell>
          <cell r="E1499">
            <v>33.67</v>
          </cell>
        </row>
        <row r="1500">
          <cell r="A1500" t="str">
            <v>ED-49114</v>
          </cell>
          <cell r="B1500" t="str">
            <v>SETOP</v>
          </cell>
          <cell r="C1500" t="str">
            <v>CONJUNTO PARA CONDULETE DE 3/4" (20MM) COM UM (1) INTERRUPTOR SIMPLES, CORRENTE 10A, TENSÃO 250V, (10A-250V) E PLACA DE UM (1) POSTO, INCLUSIVE FORNECIMENTO, INSTALAÇÃO, SUPORTE, MÓDULO E PLACA, EXCLUSIVE CONDULETE</v>
          </cell>
          <cell r="D1500" t="str">
            <v>un</v>
          </cell>
          <cell r="E1500">
            <v>24.93</v>
          </cell>
        </row>
        <row r="1501">
          <cell r="A1501" t="str">
            <v>ED-49116</v>
          </cell>
          <cell r="B1501" t="str">
            <v>SETOP</v>
          </cell>
          <cell r="C1501" t="str">
            <v>CONJUNTO PARA CONDULETE DE 3/4" (20MM) COM UMA (1) TOMADA PADRÃO, TRÊS (3) POLOS, CORRENTE 10A, TENSÃO 250V, (2P+T/10A-250V) E PLACA DE UM (1) POSTO, INCLUSIVE FORNECIMENTO, INSTALAÇÃO, SUPORTE, MÓDULO E PLACA, EXCLUSIVE CONDULETE</v>
          </cell>
          <cell r="D1501" t="str">
            <v>un</v>
          </cell>
          <cell r="E1501">
            <v>28.6</v>
          </cell>
        </row>
        <row r="1502">
          <cell r="A1502" t="str">
            <v>ED-5633</v>
          </cell>
          <cell r="B1502" t="str">
            <v>SETOP</v>
          </cell>
          <cell r="C1502" t="str">
            <v>MÓDULO CEGO, INCLUSIVE FORNECIMENTO E INSTALAÇÃO, EXCLUSIVE PLACA E SUPORTE</v>
          </cell>
          <cell r="D1502" t="str">
            <v>un</v>
          </cell>
          <cell r="E1502">
            <v>1.32</v>
          </cell>
        </row>
        <row r="1503">
          <cell r="A1503" t="str">
            <v>ED-5634</v>
          </cell>
          <cell r="B1503" t="str">
            <v>SETOP</v>
          </cell>
          <cell r="C1503" t="str">
            <v>MÓDULO COM FURO PARA SAÍDA DE FIO Ø 10MM, INCLUSIVE FORNECIMENTO E INSTALAÇÃO, EXCLUSIVE PLACA E SUPORTE</v>
          </cell>
          <cell r="D1503" t="str">
            <v>un</v>
          </cell>
          <cell r="E1503">
            <v>1.55</v>
          </cell>
        </row>
        <row r="1504">
          <cell r="A1504" t="str">
            <v>ED-15726</v>
          </cell>
          <cell r="B1504" t="str">
            <v>SETOP</v>
          </cell>
          <cell r="C1504" t="str">
            <v>MÓDULO INTERRUPTOR BIPOLAR SIMPLES, CORRENTE 10A, TENSÃO 250V, (10A-250V), INCLUSIVE FORNECIMENTO E INSTALAÇÃO, EXCLUSIVE PLACA E SUPORTE</v>
          </cell>
          <cell r="D1504" t="str">
            <v>un</v>
          </cell>
          <cell r="E1504">
            <v>23.04</v>
          </cell>
        </row>
        <row r="1505">
          <cell r="A1505" t="str">
            <v>ED-15712</v>
          </cell>
          <cell r="B1505" t="str">
            <v>SETOP</v>
          </cell>
          <cell r="C1505" t="str">
            <v>MÓDULO INTERRUPTOR INTERMEDIÁRIO, CORRENTE 10A, TENSÃO 250V, (10A-250V), INCLUSIVE FORNECIMENTO E INSTALAÇÃO, EXCLUSIVE PLACA E SUPORTE</v>
          </cell>
          <cell r="D1505" t="str">
            <v>un</v>
          </cell>
          <cell r="E1505">
            <v>26.86</v>
          </cell>
        </row>
        <row r="1506">
          <cell r="A1506" t="str">
            <v>ED-5616</v>
          </cell>
          <cell r="B1506" t="str">
            <v>SETOP</v>
          </cell>
          <cell r="C1506" t="str">
            <v>MÓDULO INTERRUPTOR PARALELO, CORRENTE 10A, TENSÃO 250V, (10A-250V), INCLUSIVE FORNECIMENTO E INSTALAÇÃO, EXCLUSIVE PLACA E SUPORTE</v>
          </cell>
          <cell r="D1506" t="str">
            <v>un</v>
          </cell>
          <cell r="E1506">
            <v>12.55</v>
          </cell>
        </row>
        <row r="1507">
          <cell r="A1507" t="str">
            <v>ED-5615</v>
          </cell>
          <cell r="B1507" t="str">
            <v>SETOP</v>
          </cell>
          <cell r="C1507" t="str">
            <v>MÓDULO INTERRUPTOR SIMPLES, CORRENTE 10A, TENSÃO 250V, (10A-250V), INCLUSIVE FORNECIMENTO E INSTALAÇÃO, EXCLUSIVE PLACA E SUPORTE</v>
          </cell>
          <cell r="D1507" t="str">
            <v>un</v>
          </cell>
          <cell r="E1507">
            <v>11.28</v>
          </cell>
        </row>
        <row r="1508">
          <cell r="A1508" t="str">
            <v>ED-5632</v>
          </cell>
          <cell r="B1508" t="str">
            <v>SETOP</v>
          </cell>
          <cell r="C1508" t="str">
            <v>MÓDULO PARA ANTENA (CONECTOR COAXIAL) PARA CABO COAXIAL DE 75 OHMS, INCLUSIVE FORNECIMENTO E INSTALAÇÃO, EXCLUSIVE PLACA E SUPORTE</v>
          </cell>
          <cell r="D1508" t="str">
            <v>un</v>
          </cell>
          <cell r="E1508">
            <v>15.46</v>
          </cell>
        </row>
        <row r="1509">
          <cell r="A1509" t="str">
            <v>ED-5617</v>
          </cell>
          <cell r="B1509" t="str">
            <v>SETOP</v>
          </cell>
          <cell r="C1509" t="str">
            <v>MÓDULO PULSADOR CAMPAINHA, CORRENTE 10A, TENSÃO 250V, (10A-250V), INCLUSIVE FORNECIMENTO E INSTALAÇÃO, EXCLUSIVE PLACA E SUPORTE</v>
          </cell>
          <cell r="D1509" t="str">
            <v>un</v>
          </cell>
          <cell r="E1509">
            <v>12.08</v>
          </cell>
        </row>
        <row r="1510">
          <cell r="A1510" t="str">
            <v>ED-5626</v>
          </cell>
          <cell r="B1510" t="str">
            <v>SETOP</v>
          </cell>
          <cell r="C1510" t="str">
            <v>MÓDULO TOMADA PADRÃO, TRÊS (3) POLOS, CORRENTE 10A, TENSÃO 250V, (2P+T/10A-250V), INCLUSIVE FORNECIMENTO E INSTALAÇÃO, EXCLUSIVE PLACA E SUPORTE</v>
          </cell>
          <cell r="D1510" t="str">
            <v>un</v>
          </cell>
          <cell r="E1510">
            <v>12.54</v>
          </cell>
        </row>
        <row r="1511">
          <cell r="A1511" t="str">
            <v>ED-5627</v>
          </cell>
          <cell r="B1511" t="str">
            <v>SETOP</v>
          </cell>
          <cell r="C1511" t="str">
            <v>MÓDULO TOMADA PADRÃO, TRÊS (3) POLOS, CORRENTE 20A, TENSÃO 250V, (2P+T/20A-250V), INCLUSIVE FORNECIMENTO E INSTALAÇÃO, EXCLUSIVE PLACA E SUPORTE</v>
          </cell>
          <cell r="D1511" t="str">
            <v>un</v>
          </cell>
          <cell r="E1511">
            <v>13.6</v>
          </cell>
        </row>
        <row r="1512">
          <cell r="A1512" t="str">
            <v>ED-15727</v>
          </cell>
          <cell r="B1512" t="str">
            <v>SETOP</v>
          </cell>
          <cell r="C1512" t="str">
            <v>MÓDULO TOMADA PADRÃO VERMELHA, USO ESPECÍFICO, TRÊS (3) POLOS, CORRENTE 20A, TENSÃO 250V, (2P+T/20A-250V), INCLUSIVE FORNECIMENTO E INSTALAÇÃO, EXCLUSIVE PLACA E SUPORTE</v>
          </cell>
          <cell r="D1512" t="str">
            <v>un</v>
          </cell>
          <cell r="E1512">
            <v>13.94</v>
          </cell>
        </row>
        <row r="1513">
          <cell r="A1513" t="str">
            <v>ED-5628</v>
          </cell>
          <cell r="B1513" t="str">
            <v>SETOP</v>
          </cell>
          <cell r="C1513" t="str">
            <v>MÓDULO TOMADA USB (CONECTOR USB TIPO A), CORRENTE 1A, TENSÃO 5V, (1A-5V), INCLUSIVE FORNECIMENTO E INSTALAÇÃO, EXCLUSIVE PLACA E SUPORTE</v>
          </cell>
          <cell r="D1513" t="str">
            <v>un</v>
          </cell>
          <cell r="E1513">
            <v>44.79</v>
          </cell>
        </row>
        <row r="1514">
          <cell r="A1514" t="str">
            <v>ED-5618</v>
          </cell>
          <cell r="B1514" t="str">
            <v>SETOP</v>
          </cell>
          <cell r="C1514" t="str">
            <v>PLACA 4"X2" CEGA, INCLUSIVE FORNECIMENTO E INSTALAÇÃO, EXCLUSIVE SUPORTE</v>
          </cell>
          <cell r="D1514" t="str">
            <v>un</v>
          </cell>
          <cell r="E1514">
            <v>3.64</v>
          </cell>
        </row>
        <row r="1515">
          <cell r="A1515" t="str">
            <v>ED-5621</v>
          </cell>
          <cell r="B1515" t="str">
            <v>SETOP</v>
          </cell>
          <cell r="C1515" t="str">
            <v>PLACA 4"X2" PARA DOIS (2) MÓDULOS, INCLUSIVE FORNECIMENTO E INSTALAÇÃO, EXCLUSIVE SUPORTE E MÓDULO</v>
          </cell>
          <cell r="D1515" t="str">
            <v>un</v>
          </cell>
          <cell r="E1515">
            <v>4.22</v>
          </cell>
        </row>
        <row r="1516">
          <cell r="A1516" t="str">
            <v>ED-5622</v>
          </cell>
          <cell r="B1516" t="str">
            <v>SETOP</v>
          </cell>
          <cell r="C1516" t="str">
            <v>PLACA 4"X2" PARA TRÊS (3) MÓDULOS, INCLUSIVE FORNECIMENTO E INSTALAÇÃO, EXCLUSIVE SUPORTE E MÓDULO</v>
          </cell>
          <cell r="D1516" t="str">
            <v>un</v>
          </cell>
          <cell r="E1516">
            <v>4.59</v>
          </cell>
        </row>
        <row r="1517">
          <cell r="A1517" t="str">
            <v>ED-5620</v>
          </cell>
          <cell r="B1517" t="str">
            <v>SETOP</v>
          </cell>
          <cell r="C1517" t="str">
            <v>PLACA 4"X2" PARA UM (1) MÓDULO, INCLUSIVE FORNECIMENTO E INSTALAÇÃO, EXCLUSIVE SUPORTE E MÓDULO</v>
          </cell>
          <cell r="D1517" t="str">
            <v>un</v>
          </cell>
          <cell r="E1517">
            <v>3.82</v>
          </cell>
        </row>
        <row r="1518">
          <cell r="A1518" t="str">
            <v>ED-5619</v>
          </cell>
          <cell r="B1518" t="str">
            <v>SETOP</v>
          </cell>
          <cell r="C1518" t="str">
            <v>PLACA 4"X4" CEGA, INCLUSIVE FORNECIMENTO E INSTALAÇÃO, EXCLUSIVE SUPORTE</v>
          </cell>
          <cell r="D1518" t="str">
            <v>un</v>
          </cell>
          <cell r="E1518">
            <v>5.79</v>
          </cell>
        </row>
        <row r="1519">
          <cell r="A1519" t="str">
            <v>ED-5623</v>
          </cell>
          <cell r="B1519" t="str">
            <v>SETOP</v>
          </cell>
          <cell r="C1519" t="str">
            <v>PLACA 4"X4" PARA DOIS (2) MÓDULOS, INCLUSIVE FORNECIMENTO E INSTALAÇÃO, EXCLUSIVE SUPORTE E MÓDULO</v>
          </cell>
          <cell r="D1519" t="str">
            <v>un</v>
          </cell>
          <cell r="E1519">
            <v>5.59</v>
          </cell>
        </row>
        <row r="1520">
          <cell r="A1520" t="str">
            <v>ED-5624</v>
          </cell>
          <cell r="B1520" t="str">
            <v>SETOP</v>
          </cell>
          <cell r="C1520" t="str">
            <v>PLACA 4"X4" PARA QUATRO (4) MÓDULOS, INCLUSIVE FORNECIMENTO E INSTALAÇÃO, EXCLUSIVE SUPORTE E MÓDULO</v>
          </cell>
          <cell r="D1520" t="str">
            <v>un</v>
          </cell>
          <cell r="E1520">
            <v>5.84</v>
          </cell>
        </row>
        <row r="1521">
          <cell r="A1521" t="str">
            <v>ED-5625</v>
          </cell>
          <cell r="B1521" t="str">
            <v>SETOP</v>
          </cell>
          <cell r="C1521" t="str">
            <v>PLACA 4"X4" PARA SEIS (6) MÓDULOS, INCLUSIVE FORNECIMENTO E INSTALAÇÃO, EXCLUSIVE SUPORTE E MÓDULO</v>
          </cell>
          <cell r="D1521" t="str">
            <v>un</v>
          </cell>
          <cell r="E1521">
            <v>5.99</v>
          </cell>
        </row>
        <row r="1522">
          <cell r="A1522" t="str">
            <v>ED-5614</v>
          </cell>
          <cell r="B1522" t="str">
            <v>SETOP</v>
          </cell>
          <cell r="C1522" t="str">
            <v>SUPORTE PARA PLACA 4"X2" PARA TRÊS (3) MÓDULOS, INCLUSIVE PARAFUSOS PARA FIXAÇÃO, FORNECIMENTO E INSTALAÇÃO, EXCLUSIVE PLACA E MÓDULO</v>
          </cell>
          <cell r="D1522" t="str">
            <v>un</v>
          </cell>
          <cell r="E1522">
            <v>4.6100000000000003</v>
          </cell>
        </row>
        <row r="1523">
          <cell r="A1523" t="str">
            <v>ED-5613</v>
          </cell>
          <cell r="B1523" t="str">
            <v>SETOP</v>
          </cell>
          <cell r="C1523" t="str">
            <v>SUPORTE PARA PLACA 4"X4" PARA SEIS (6) MÓDULOS, INCLUSIVE PARAFUSOS PARA FIXAÇÃO, FORNECIMENTO E INSTALAÇÃO, EXCLUSIVE PLACA E MÓDULO</v>
          </cell>
          <cell r="D1523" t="str">
            <v>un</v>
          </cell>
          <cell r="E1523">
            <v>6.93</v>
          </cell>
        </row>
        <row r="1524">
          <cell r="A1524">
            <v>8923</v>
          </cell>
          <cell r="B1524" t="str">
            <v>SETOP</v>
          </cell>
          <cell r="C1524" t="str">
            <v>MANGUEIRA PVC FLEXÍVEL CORRUGADO</v>
          </cell>
        </row>
        <row r="1525">
          <cell r="A1525" t="str">
            <v>ED-49415</v>
          </cell>
          <cell r="B1525" t="str">
            <v>SETOP</v>
          </cell>
          <cell r="C1525" t="str">
            <v>ELETRODUTO FLEXÍVEL CORRUGADO, PVC, ANTI-CHAMA, DN 32MM (1"), APLICADO EM ALVENARIA, INCLUSIVE RASGO</v>
          </cell>
          <cell r="D1525" t="str">
            <v>m</v>
          </cell>
          <cell r="E1525">
            <v>11.46</v>
          </cell>
        </row>
        <row r="1526">
          <cell r="A1526">
            <v>8924</v>
          </cell>
          <cell r="B1526" t="str">
            <v>SETOP</v>
          </cell>
          <cell r="C1526" t="str">
            <v>CONDULETE EM ALUMÍNIO</v>
          </cell>
        </row>
        <row r="1527">
          <cell r="A1527" t="str">
            <v>ED-17955</v>
          </cell>
          <cell r="B1527" t="str">
            <v>SETOP</v>
          </cell>
          <cell r="C1527" t="str">
            <v>CONDULETE DE ALUMÍNIO, TIPO "B", DIÂMETRO DE SAÍDA 1" (25MM), EXCLUSIVE MÓDULO E PLACA, INCLUSIVE FIXAÇÃO</v>
          </cell>
          <cell r="D1527" t="str">
            <v>un</v>
          </cell>
          <cell r="E1527">
            <v>29.85</v>
          </cell>
        </row>
        <row r="1528">
          <cell r="A1528" t="str">
            <v>ED-17957</v>
          </cell>
          <cell r="B1528" t="str">
            <v>SETOP</v>
          </cell>
          <cell r="C1528" t="str">
            <v>CONDULETE DE ALUMÍNIO, TIPO "B", DIÂMETRO DE SAÍDA 1.1/2" (40MM), EXCLUSIVE MÓDULO E PLACA, INCLUSIVE FIXAÇÃO</v>
          </cell>
          <cell r="D1528" t="str">
            <v>un</v>
          </cell>
          <cell r="E1528">
            <v>51.08</v>
          </cell>
        </row>
        <row r="1529">
          <cell r="A1529" t="str">
            <v>ED-17956</v>
          </cell>
          <cell r="B1529" t="str">
            <v>SETOP</v>
          </cell>
          <cell r="C1529" t="str">
            <v>CONDULETE DE ALUMÍNIO, TIPO "B", DIÂMETRO DE SAÍDA 1.1/4" (32MM), EXCLUSIVE MÓDULO E PLACA, INCLUSIVE FIXAÇÃO</v>
          </cell>
          <cell r="D1529" t="str">
            <v>un</v>
          </cell>
          <cell r="E1529">
            <v>41.18</v>
          </cell>
        </row>
        <row r="1530">
          <cell r="A1530" t="str">
            <v>ED-17958</v>
          </cell>
          <cell r="B1530" t="str">
            <v>SETOP</v>
          </cell>
          <cell r="C1530" t="str">
            <v>CONDULETE DE ALUMÍNIO, TIPO "B", DIÂMETRO DE SAÍDA 2" (50MM), EXCLUSIVE MÓDULO E PLACA, INCLUSIVE FIXAÇÃO</v>
          </cell>
          <cell r="D1530" t="str">
            <v>un</v>
          </cell>
          <cell r="E1530">
            <v>66.95</v>
          </cell>
        </row>
        <row r="1531">
          <cell r="A1531" t="str">
            <v>ED-17954</v>
          </cell>
          <cell r="B1531" t="str">
            <v>SETOP</v>
          </cell>
          <cell r="C1531" t="str">
            <v>CONDULETE DE ALUMÍNIO, TIPO "B", DIÂMETRO DE SAÍDA 3/4" (20MM), EXCLUSIVE MÓDULO E PLACA, INCLUSIVE FIXAÇÃO</v>
          </cell>
          <cell r="D1531" t="str">
            <v>un</v>
          </cell>
          <cell r="E1531">
            <v>25.97</v>
          </cell>
        </row>
        <row r="1532">
          <cell r="A1532" t="str">
            <v>ED-3021</v>
          </cell>
          <cell r="B1532" t="str">
            <v>SETOP</v>
          </cell>
          <cell r="C1532" t="str">
            <v>CONDULETE DE ALUMÍNIO, TIPO "B" OU "E", DIÂMETRO DE SAÍDA 1" (25MM), EXCLUSIVE INSTALAÇÃO, MÓDULO E PLACA (FORNECIMENTO)</v>
          </cell>
          <cell r="D1532" t="str">
            <v>un</v>
          </cell>
          <cell r="E1532">
            <v>14.25</v>
          </cell>
        </row>
        <row r="1533">
          <cell r="A1533" t="str">
            <v>ED-2922</v>
          </cell>
          <cell r="B1533" t="str">
            <v>SETOP</v>
          </cell>
          <cell r="C1533" t="str">
            <v>CONDULETE DE ALUMÍNIO, TIPO "B" OU "E", DIÂMETRO DE SAÍDA 1.1/2" (40MM), EXCLUSIVE INSTALAÇÃO, MÓDULO E PLACA (FORNECIMENTO)</v>
          </cell>
          <cell r="D1533" t="str">
            <v>un</v>
          </cell>
          <cell r="E1533">
            <v>35.479999999999997</v>
          </cell>
        </row>
        <row r="1534">
          <cell r="A1534" t="str">
            <v>ED-2926</v>
          </cell>
          <cell r="B1534" t="str">
            <v>SETOP</v>
          </cell>
          <cell r="C1534" t="str">
            <v>CONDULETE DE ALUMÍNIO, TIPO "B" OU "E", DIÂMETRO DE SAÍDA 1.1/4" (32MM), EXCLUSIVE INSTALAÇÃO, MÓDULO E PLACA (FORNECIMENTO)</v>
          </cell>
          <cell r="D1534" t="str">
            <v>un</v>
          </cell>
          <cell r="E1534">
            <v>25.58</v>
          </cell>
        </row>
        <row r="1535">
          <cell r="A1535" t="str">
            <v>ED-2924</v>
          </cell>
          <cell r="B1535" t="str">
            <v>SETOP</v>
          </cell>
          <cell r="C1535" t="str">
            <v>CONDULETE DE ALUMÍNIO, TIPO "B" OU "E", DIÂMETRO DE SAÍDA 2" (50MM), EXCLUSIVE INSTALAÇÃO, MÓDULO E PLACA (FORNECIMENTO)</v>
          </cell>
          <cell r="D1535" t="str">
            <v>un</v>
          </cell>
          <cell r="E1535">
            <v>51.35</v>
          </cell>
        </row>
        <row r="1536">
          <cell r="A1536" t="str">
            <v>ED-2930</v>
          </cell>
          <cell r="B1536" t="str">
            <v>SETOP</v>
          </cell>
          <cell r="C1536" t="str">
            <v>CONDULETE DE ALUMÍNIO, TIPO "B" OU "E", DIÂMETRO DE SAÍDA 3/4" (20MM), EXCLUSIVE INSTALAÇÃO, MÓDULO E PLACA (FORNECIMENTO)</v>
          </cell>
          <cell r="D1536" t="str">
            <v>un</v>
          </cell>
          <cell r="E1536">
            <v>10.37</v>
          </cell>
        </row>
        <row r="1537">
          <cell r="A1537" t="str">
            <v>ED-49071</v>
          </cell>
          <cell r="B1537" t="str">
            <v>SETOP</v>
          </cell>
          <cell r="C1537" t="str">
            <v>CONDULETE DE ALUMÍNIO, TIPO "C", DIÂMETRO DE SAÍDA 1" (25MM), EXCLUSIVE MÓDULO E PLACA, INCLUSIVE FIXAÇÃO</v>
          </cell>
          <cell r="D1537" t="str">
            <v>un</v>
          </cell>
          <cell r="E1537">
            <v>32.18</v>
          </cell>
        </row>
        <row r="1538">
          <cell r="A1538" t="str">
            <v>ED-49073</v>
          </cell>
          <cell r="B1538" t="str">
            <v>SETOP</v>
          </cell>
          <cell r="C1538" t="str">
            <v>CONDULETE DE ALUMÍNIO, TIPO "C", DIÂMETRO DE SAÍDA 1.1/2" (40MM), EXCLUSIVE MÓDULO E PLACA, INCLUSIVE FIXAÇÃO</v>
          </cell>
          <cell r="D1538" t="str">
            <v>un</v>
          </cell>
          <cell r="E1538">
            <v>56.53</v>
          </cell>
        </row>
        <row r="1539">
          <cell r="A1539" t="str">
            <v>ED-49072</v>
          </cell>
          <cell r="B1539" t="str">
            <v>SETOP</v>
          </cell>
          <cell r="C1539" t="str">
            <v>CONDULETE DE ALUMÍNIO, TIPO "C", DIÂMETRO DE SAÍDA 1.1/4" (32MM), EXCLUSIVE MÓDULO E PLACA, INCLUSIVE FIXAÇÃO</v>
          </cell>
          <cell r="D1539" t="str">
            <v>un</v>
          </cell>
          <cell r="E1539">
            <v>45.74</v>
          </cell>
        </row>
        <row r="1540">
          <cell r="A1540" t="str">
            <v>ED-49074</v>
          </cell>
          <cell r="B1540" t="str">
            <v>SETOP</v>
          </cell>
          <cell r="C1540" t="str">
            <v>CONDULETE DE ALUMÍNIO, TIPO "C", DIÂMETRO DE SAÍDA 2" (50MM), EXCLUSIVE MÓDULO E PLACA, INCLUSIVE FIXAÇÃO</v>
          </cell>
          <cell r="D1540" t="str">
            <v>un</v>
          </cell>
          <cell r="E1540">
            <v>73.95</v>
          </cell>
        </row>
        <row r="1541">
          <cell r="A1541" t="str">
            <v>ED-49070</v>
          </cell>
          <cell r="B1541" t="str">
            <v>SETOP</v>
          </cell>
          <cell r="C1541" t="str">
            <v>CONDULETE DE ALUMÍNIO, TIPO "C", DIÂMETRO DE SAÍDA 3/4" (20MM), EXCLUSIVE MÓDULO E PLACA, INCLUSIVE FIXAÇÃO</v>
          </cell>
          <cell r="D1541" t="str">
            <v>un</v>
          </cell>
          <cell r="E1541">
            <v>27.9</v>
          </cell>
        </row>
        <row r="1542">
          <cell r="A1542" t="str">
            <v>ED-2915</v>
          </cell>
          <cell r="B1542" t="str">
            <v>SETOP</v>
          </cell>
          <cell r="C1542" t="str">
            <v>CONDULETE DE ALUMÍNIO, TIPO "C" OU "LB" OU "LL" OU "LR", DIÂMETRO DE SAÍDA 1" (25MM), EXCLUSIVE INSTALAÇÃO, MÓDULO E PLACA (FORNECIMENTO)</v>
          </cell>
          <cell r="D1542" t="str">
            <v>un</v>
          </cell>
          <cell r="E1542">
            <v>16.579999999999998</v>
          </cell>
        </row>
        <row r="1543">
          <cell r="A1543" t="str">
            <v>ED-4121</v>
          </cell>
          <cell r="B1543" t="str">
            <v>SETOP</v>
          </cell>
          <cell r="C1543" t="str">
            <v>CONDULETE DE ALUMÍNIO, TIPO "C" OU "LB" OU "LL" OU "LR", DIÂMETRO DE SAÍDA 1.1/2" (40MM), EXCLUSIVE INSTALAÇÃO, MÓDULO E PLACA (FORNECIMENTO)</v>
          </cell>
          <cell r="D1543" t="str">
            <v>un</v>
          </cell>
          <cell r="E1543">
            <v>40.93</v>
          </cell>
        </row>
        <row r="1544">
          <cell r="A1544" t="str">
            <v>ED-2925</v>
          </cell>
          <cell r="B1544" t="str">
            <v>SETOP</v>
          </cell>
          <cell r="C1544" t="str">
            <v>CONDULETE DE ALUMÍNIO, TIPO "C" OU "LB" OU "LL" OU "LR", DIÂMETRO DE SAÍDA 1.1/4" (32MM), EXCLUSIVE INSTALAÇÃO, MÓDULO E PLACA (FORNECIMENTO)</v>
          </cell>
          <cell r="D1544" t="str">
            <v>un</v>
          </cell>
          <cell r="E1544">
            <v>30.14</v>
          </cell>
        </row>
        <row r="1545">
          <cell r="A1545" t="str">
            <v>ED-4498</v>
          </cell>
          <cell r="B1545" t="str">
            <v>SETOP</v>
          </cell>
          <cell r="C1545" t="str">
            <v>CONDULETE DE ALUMÍNIO, TIPO "C" OU "LB" OU "LL" OU "LR", DIÂMETRO DE SAÍDA 2" (50MM), EXCLUSIVE INSTALAÇÃO, MÓDULO E PLACA (FORNECIMENTO)</v>
          </cell>
          <cell r="D1545" t="str">
            <v>un</v>
          </cell>
          <cell r="E1545">
            <v>58.35</v>
          </cell>
        </row>
        <row r="1546">
          <cell r="A1546" t="str">
            <v>ED-2923</v>
          </cell>
          <cell r="B1546" t="str">
            <v>SETOP</v>
          </cell>
          <cell r="C1546" t="str">
            <v>CONDULETE DE ALUMÍNIO, TIPO "C" OU "LB" OU "LL" OU "LR", DIÂMETRO DE SAÍDA 3/4" (20MM), EXCLUSIVE INSTALAÇÃO, MÓDULO E PLACA (FORNECIMENTO)</v>
          </cell>
          <cell r="D1546" t="str">
            <v>un</v>
          </cell>
          <cell r="E1546">
            <v>12.3</v>
          </cell>
        </row>
        <row r="1547">
          <cell r="A1547" t="str">
            <v>ED-49080</v>
          </cell>
          <cell r="B1547" t="str">
            <v>SETOP</v>
          </cell>
          <cell r="C1547" t="str">
            <v>CONDULETE DE ALUMÍNIO, TIPO "E", DIÂMETRO DE SAÍDA 1" (25MM), EXCLUSIVE MÓDULO E PLACA, INCLUSIVE FIXAÇÃO</v>
          </cell>
          <cell r="D1547" t="str">
            <v>un</v>
          </cell>
          <cell r="E1547">
            <v>29.85</v>
          </cell>
        </row>
        <row r="1548">
          <cell r="A1548" t="str">
            <v>ED-49082</v>
          </cell>
          <cell r="B1548" t="str">
            <v>SETOP</v>
          </cell>
          <cell r="C1548" t="str">
            <v>CONDULETE DE ALUMÍNIO, TIPO "E", DIÂMETRO DE SAÍDA 1.1/2" (40MM), EXCLUSIVE MÓDULO E PLACA, INCLUSIVE FIXAÇÃO</v>
          </cell>
          <cell r="D1548" t="str">
            <v>un</v>
          </cell>
          <cell r="E1548">
            <v>51.08</v>
          </cell>
        </row>
        <row r="1549">
          <cell r="A1549" t="str">
            <v>ED-49081</v>
          </cell>
          <cell r="B1549" t="str">
            <v>SETOP</v>
          </cell>
          <cell r="C1549" t="str">
            <v>CONDULETE DE ALUMÍNIO, TIPO "E", DIÂMETRO DE SAÍDA 1.1/4" (32MM), EXCLUSIVE MÓDULO E PLACA, INCLUSIVE FIXAÇÃO</v>
          </cell>
          <cell r="D1549" t="str">
            <v>un</v>
          </cell>
          <cell r="E1549">
            <v>41.18</v>
          </cell>
        </row>
        <row r="1550">
          <cell r="A1550" t="str">
            <v>ED-49083</v>
          </cell>
          <cell r="B1550" t="str">
            <v>SETOP</v>
          </cell>
          <cell r="C1550" t="str">
            <v>CONDULETE DE ALUMÍNIO, TIPO "E", DIÂMETRO DE SAÍDA 2" (50MM), EXCLUSIVE MÓDULO E PLACA, INCLUSIVE FIXAÇÃO</v>
          </cell>
          <cell r="D1550" t="str">
            <v>un</v>
          </cell>
          <cell r="E1550">
            <v>66.95</v>
          </cell>
        </row>
        <row r="1551">
          <cell r="A1551" t="str">
            <v>ED-49079</v>
          </cell>
          <cell r="B1551" t="str">
            <v>SETOP</v>
          </cell>
          <cell r="C1551" t="str">
            <v>CONDULETE DE ALUMÍNIO, TIPO "E", DIÂMETRO DE SAÍDA 3/4" (20MM), EXCLUSIVE MÓDULO E PLACA, INCLUSIVE FIXAÇÃO</v>
          </cell>
          <cell r="D1551" t="str">
            <v>un</v>
          </cell>
          <cell r="E1551">
            <v>25.97</v>
          </cell>
        </row>
        <row r="1552">
          <cell r="A1552" t="str">
            <v>ED-17960</v>
          </cell>
          <cell r="B1552" t="str">
            <v>SETOP</v>
          </cell>
          <cell r="C1552" t="str">
            <v>CONDULETE DE ALUMÍNIO, TIPO "LB", DIÂMETRO DE SAÍDA 1" (25MM), EXCLUSIVE MÓDULO E PLACA, INCLUSIVE FIXAÇÃO</v>
          </cell>
          <cell r="D1552" t="str">
            <v>un</v>
          </cell>
          <cell r="E1552">
            <v>32.18</v>
          </cell>
        </row>
        <row r="1553">
          <cell r="A1553" t="str">
            <v>ED-17962</v>
          </cell>
          <cell r="B1553" t="str">
            <v>SETOP</v>
          </cell>
          <cell r="C1553" t="str">
            <v>CONDULETE DE ALUMÍNIO, TIPO "LB", DIÂMETRO DE SAÍDA 1.1/2" (40MM), EXCLUSIVE MÓDULO E PLACA, INCLUSIVE FIXAÇÃO</v>
          </cell>
          <cell r="D1553" t="str">
            <v>un</v>
          </cell>
          <cell r="E1553">
            <v>56.53</v>
          </cell>
        </row>
        <row r="1554">
          <cell r="A1554" t="str">
            <v>ED-17961</v>
          </cell>
          <cell r="B1554" t="str">
            <v>SETOP</v>
          </cell>
          <cell r="C1554" t="str">
            <v>CONDULETE DE ALUMÍNIO, TIPO "LB", DIÂMETRO DE SAÍDA 1.1/4" (32MM), EXCLUSIVE MÓDULO E PLACA, INCLUSIVE FIXAÇÃO</v>
          </cell>
          <cell r="D1554" t="str">
            <v>un</v>
          </cell>
          <cell r="E1554">
            <v>45.74</v>
          </cell>
        </row>
        <row r="1555">
          <cell r="A1555" t="str">
            <v>ED-17963</v>
          </cell>
          <cell r="B1555" t="str">
            <v>SETOP</v>
          </cell>
          <cell r="C1555" t="str">
            <v>CONDULETE DE ALUMÍNIO, TIPO "LB", DIÂMETRO DE SAÍDA 2" (50MM), EXCLUSIVE MÓDULO E PLACA, INCLUSIVE FIXAÇÃO</v>
          </cell>
          <cell r="D1555" t="str">
            <v>un</v>
          </cell>
          <cell r="E1555">
            <v>73.95</v>
          </cell>
        </row>
        <row r="1556">
          <cell r="A1556" t="str">
            <v>ED-17959</v>
          </cell>
          <cell r="B1556" t="str">
            <v>SETOP</v>
          </cell>
          <cell r="C1556" t="str">
            <v>CONDULETE DE ALUMÍNIO, TIPO "LB", DIÂMETRO DE SAÍDA 3/4" (20MM), EXCLUSIVE MÓDULO E PLACA, INCLUSIVE FIXAÇÃO</v>
          </cell>
          <cell r="D1556" t="str">
            <v>un</v>
          </cell>
          <cell r="E1556">
            <v>27.9</v>
          </cell>
        </row>
        <row r="1557">
          <cell r="A1557" t="str">
            <v>ED-49122</v>
          </cell>
          <cell r="B1557" t="str">
            <v>SETOP</v>
          </cell>
          <cell r="C1557" t="str">
            <v>CONDULETE DE ALUMÍNIO, TIPO "LL", DIÂMETRO DE SAÍDA 1" (25MM), EXCLUSIVE MÓDULO E PLACA, INCLUSIVE FIXAÇÃO</v>
          </cell>
          <cell r="D1557" t="str">
            <v>un</v>
          </cell>
          <cell r="E1557">
            <v>32.18</v>
          </cell>
        </row>
        <row r="1558">
          <cell r="A1558" t="str">
            <v>ED-49124</v>
          </cell>
          <cell r="B1558" t="str">
            <v>SETOP</v>
          </cell>
          <cell r="C1558" t="str">
            <v>CONDULETE DE ALUMÍNIO, TIPO "LL", DIÂMETRO DE SAÍDA 1.1/2" (40MM), EXCLUSIVE MÓDULO E PLACA, INCLUSIVE FIXAÇÃO</v>
          </cell>
          <cell r="D1558" t="str">
            <v>un</v>
          </cell>
          <cell r="E1558">
            <v>56.53</v>
          </cell>
        </row>
        <row r="1559">
          <cell r="A1559" t="str">
            <v>ED-49123</v>
          </cell>
          <cell r="B1559" t="str">
            <v>SETOP</v>
          </cell>
          <cell r="C1559" t="str">
            <v>CONDULETE DE ALUMÍNIO, TIPO "LL", DIÂMETRO DE SAÍDA 1.1/4" (32MM), EXCLUSIVE MÓDULO E PLACA, INCLUSIVE FIXAÇÃO</v>
          </cell>
          <cell r="D1559" t="str">
            <v>un</v>
          </cell>
          <cell r="E1559">
            <v>45.74</v>
          </cell>
        </row>
        <row r="1560">
          <cell r="A1560" t="str">
            <v>ED-49125</v>
          </cell>
          <cell r="B1560" t="str">
            <v>SETOP</v>
          </cell>
          <cell r="C1560" t="str">
            <v>CONDULETE DE ALUMÍNIO, TIPO "LL", DIÂMETRO DE SAÍDA 2" (50MM), EXCLUSIVE MÓDULO E PLACA, INCLUSIVE FIXAÇÃO</v>
          </cell>
          <cell r="D1560" t="str">
            <v>un</v>
          </cell>
          <cell r="E1560">
            <v>73.95</v>
          </cell>
        </row>
        <row r="1561">
          <cell r="A1561" t="str">
            <v>ED-49121</v>
          </cell>
          <cell r="B1561" t="str">
            <v>SETOP</v>
          </cell>
          <cell r="C1561" t="str">
            <v>CONDULETE DE ALUMÍNIO, TIPO "LL", DIÂMETRO DE SAÍDA 3/4" (20MM), EXCLUSIVE MÓDULO E PLACA, INCLUSIVE FIXAÇÃO</v>
          </cell>
          <cell r="D1561" t="str">
            <v>un</v>
          </cell>
          <cell r="E1561">
            <v>27.9</v>
          </cell>
        </row>
        <row r="1562">
          <cell r="A1562" t="str">
            <v>ED-49107</v>
          </cell>
          <cell r="B1562" t="str">
            <v>SETOP</v>
          </cell>
          <cell r="C1562" t="str">
            <v>CONDULETE DE ALUMÍNIO, TIPO "LR", DIÂMETRO DE SAÍDA 1" (25MM), EXCLUSIVE MÓDULO E PLACA, INCLUSIVE FIXAÇÃO</v>
          </cell>
          <cell r="D1562" t="str">
            <v>un</v>
          </cell>
          <cell r="E1562">
            <v>32.18</v>
          </cell>
        </row>
        <row r="1563">
          <cell r="A1563" t="str">
            <v>ED-49109</v>
          </cell>
          <cell r="B1563" t="str">
            <v>SETOP</v>
          </cell>
          <cell r="C1563" t="str">
            <v>CONDULETE DE ALUMÍNIO, TIPO "LR", DIÂMETRO DE SAÍDA 1.1/2" (40MM), EXCLUSIVE MÓDULO E PLACA, INCLUSIVE FIXAÇÃO</v>
          </cell>
          <cell r="D1563" t="str">
            <v>un</v>
          </cell>
          <cell r="E1563">
            <v>56.53</v>
          </cell>
        </row>
        <row r="1564">
          <cell r="A1564" t="str">
            <v>ED-49108</v>
          </cell>
          <cell r="B1564" t="str">
            <v>SETOP</v>
          </cell>
          <cell r="C1564" t="str">
            <v>CONDULETE DE ALUMÍNIO, TIPO "LR", DIÂMETRO DE SAÍDA 1.1/4" (32MM), EXCLUSIVE MÓDULO E PLACA, INCLUSIVE FIXAÇÃO</v>
          </cell>
          <cell r="D1564" t="str">
            <v>un</v>
          </cell>
          <cell r="E1564">
            <v>45.74</v>
          </cell>
        </row>
        <row r="1565">
          <cell r="A1565" t="str">
            <v>ED-49110</v>
          </cell>
          <cell r="B1565" t="str">
            <v>SETOP</v>
          </cell>
          <cell r="C1565" t="str">
            <v>CONDULETE DE ALUMÍNIO, TIPO "LR", DIÂMETRO DE SAÍDA 2" (50MM), EXCLUSIVE MÓDULO E PLACA, INCLUSIVE FIXAÇÃO</v>
          </cell>
          <cell r="D1565" t="str">
            <v>un</v>
          </cell>
          <cell r="E1565">
            <v>73.95</v>
          </cell>
        </row>
        <row r="1566">
          <cell r="A1566" t="str">
            <v>ED-49106</v>
          </cell>
          <cell r="B1566" t="str">
            <v>SETOP</v>
          </cell>
          <cell r="C1566" t="str">
            <v>CONDULETE DE ALUMÍNIO, TIPO "LR", DIÂMETRO DE SAÍDA 3/4" (20MM), EXCLUSIVE MÓDULO E PLACA, INCLUSIVE FIXAÇÃO</v>
          </cell>
          <cell r="D1566" t="str">
            <v>un</v>
          </cell>
          <cell r="E1566">
            <v>27.9</v>
          </cell>
        </row>
        <row r="1567">
          <cell r="A1567" t="str">
            <v>ED-49089</v>
          </cell>
          <cell r="B1567" t="str">
            <v>SETOP</v>
          </cell>
          <cell r="C1567" t="str">
            <v>CONDULETE DE ALUMÍNIO, TIPO "T", DIÂMETRO DE SAÍDA 1" (25MM), EXCLUSIVE MÓDULO E PLACA, INCLUSIVE FIXAÇÃO</v>
          </cell>
          <cell r="D1567" t="str">
            <v>un</v>
          </cell>
          <cell r="E1567">
            <v>34.51</v>
          </cell>
        </row>
        <row r="1568">
          <cell r="A1568" t="str">
            <v>ED-49091</v>
          </cell>
          <cell r="B1568" t="str">
            <v>SETOP</v>
          </cell>
          <cell r="C1568" t="str">
            <v>CONDULETE DE ALUMÍNIO, TIPO "T", DIÂMETRO DE SAÍDA 1.1/2" (40MM), EXCLUSIVE MÓDULO E PLACA, INCLUSIVE FIXAÇÃO</v>
          </cell>
          <cell r="D1568" t="str">
            <v>un</v>
          </cell>
          <cell r="E1568">
            <v>61.98</v>
          </cell>
        </row>
        <row r="1569">
          <cell r="A1569" t="str">
            <v>ED-49090</v>
          </cell>
          <cell r="B1569" t="str">
            <v>SETOP</v>
          </cell>
          <cell r="C1569" t="str">
            <v>CONDULETE DE ALUMÍNIO, TIPO "T", DIÂMETRO DE SAÍDA 1.1/4" (32MM), EXCLUSIVE MÓDULO E PLACA, INCLUSIVE FIXAÇÃO</v>
          </cell>
          <cell r="D1569" t="str">
            <v>un</v>
          </cell>
          <cell r="E1569">
            <v>50.3</v>
          </cell>
        </row>
        <row r="1570">
          <cell r="A1570" t="str">
            <v>ED-49092</v>
          </cell>
          <cell r="B1570" t="str">
            <v>SETOP</v>
          </cell>
          <cell r="C1570" t="str">
            <v>CONDULETE DE ALUMÍNIO, TIPO "T", DIÂMETRO DE SAÍDA 2" (50MM), EXCLUSIVE MÓDULO E PLACA, INCLUSIVE FIXAÇÃO</v>
          </cell>
          <cell r="D1570" t="str">
            <v>un</v>
          </cell>
          <cell r="E1570">
            <v>80.95</v>
          </cell>
        </row>
        <row r="1571">
          <cell r="A1571" t="str">
            <v>ED-49088</v>
          </cell>
          <cell r="B1571" t="str">
            <v>SETOP</v>
          </cell>
          <cell r="C1571" t="str">
            <v>CONDULETE DE ALUMÍNIO, TIPO "T", DIÂMETRO DE SAÍDA 3/4" (20MM), EXCLUSIVE MÓDULO E PLACA, INCLUSIVE FIXAÇÃO</v>
          </cell>
          <cell r="D1571" t="str">
            <v>un</v>
          </cell>
          <cell r="E1571">
            <v>29.83</v>
          </cell>
        </row>
        <row r="1572">
          <cell r="A1572" t="str">
            <v>ED-17969</v>
          </cell>
          <cell r="B1572" t="str">
            <v>SETOP</v>
          </cell>
          <cell r="C1572" t="str">
            <v>CONDULETE DE ALUMÍNIO, TIPO "T" OU "TB", DIÂMETRO DE SAÍDA 1" (25MM), EXCLUSIVE INSTALAÇÃO, MÓDULO E PLACA (FORNECIMENTO)</v>
          </cell>
          <cell r="D1572" t="str">
            <v>un</v>
          </cell>
          <cell r="E1572">
            <v>18.91</v>
          </cell>
        </row>
        <row r="1573">
          <cell r="A1573" t="str">
            <v>ED-17971</v>
          </cell>
          <cell r="B1573" t="str">
            <v>SETOP</v>
          </cell>
          <cell r="C1573" t="str">
            <v>CONDULETE DE ALUMÍNIO, TIPO "T" OU "TB", DIÂMETRO DE SAÍDA 1.1/2" (40MM), EXCLUSIVE INSTALAÇÃO, MÓDULO E PLACA (FORNECIMENTO)</v>
          </cell>
          <cell r="D1573" t="str">
            <v>un</v>
          </cell>
          <cell r="E1573">
            <v>46.38</v>
          </cell>
        </row>
        <row r="1574">
          <cell r="A1574" t="str">
            <v>ED-17970</v>
          </cell>
          <cell r="B1574" t="str">
            <v>SETOP</v>
          </cell>
          <cell r="C1574" t="str">
            <v>CONDULETE DE ALUMÍNIO, TIPO "T" OU "TB", DIÂMETRO DE SAÍDA 1.1/4" (32MM), EXCLUSIVE INSTALAÇÃO, MÓDULO E PLACA (FORNECIMENTO)</v>
          </cell>
          <cell r="D1574" t="str">
            <v>un</v>
          </cell>
          <cell r="E1574">
            <v>34.700000000000003</v>
          </cell>
        </row>
        <row r="1575">
          <cell r="A1575" t="str">
            <v>ED-17972</v>
          </cell>
          <cell r="B1575" t="str">
            <v>SETOP</v>
          </cell>
          <cell r="C1575" t="str">
            <v>CONDULETE DE ALUMÍNIO, TIPO "T" OU "TB", DIÂMETRO DE SAÍDA 2" (50MM), EXCLUSIVE INSTALAÇÃO, MÓDULO E PLACA (FORNECIMENTO)</v>
          </cell>
          <cell r="D1575" t="str">
            <v>un</v>
          </cell>
          <cell r="E1575">
            <v>65.349999999999994</v>
          </cell>
        </row>
        <row r="1576">
          <cell r="A1576" t="str">
            <v>ED-4499</v>
          </cell>
          <cell r="B1576" t="str">
            <v>SETOP</v>
          </cell>
          <cell r="C1576" t="str">
            <v>CONDULETE DE ALUMÍNIO, TIPO "T" OU "TB", DIÂMETRO DE SAÍDA 3/4" (20MM), EXCLUSIVE INSTALAÇÃO, MÓDULO E PLACA (FORNECIMENTO)</v>
          </cell>
          <cell r="D1576" t="str">
            <v>un</v>
          </cell>
          <cell r="E1576">
            <v>14.23</v>
          </cell>
        </row>
        <row r="1577">
          <cell r="A1577" t="str">
            <v>ED-17965</v>
          </cell>
          <cell r="B1577" t="str">
            <v>SETOP</v>
          </cell>
          <cell r="C1577" t="str">
            <v>CONDULETE DE ALUMÍNIO, TIPO "TB", DIÂMETRO DE SAÍDA 1" (25MM), EXCLUSIVE MÓDULO E PLACA, INCLUSIVE FIXAÇÃO</v>
          </cell>
          <cell r="D1577" t="str">
            <v>un</v>
          </cell>
          <cell r="E1577">
            <v>34.51</v>
          </cell>
        </row>
        <row r="1578">
          <cell r="A1578" t="str">
            <v>ED-17967</v>
          </cell>
          <cell r="B1578" t="str">
            <v>SETOP</v>
          </cell>
          <cell r="C1578" t="str">
            <v>CONDULETE DE ALUMÍNIO, TIPO "TB", DIÂMETRO DE SAÍDA 1.1/2" (40MM), EXCLUSIVE MÓDULO E PLACA, INCLUSIVE FIXAÇÃO</v>
          </cell>
          <cell r="D1578" t="str">
            <v>un</v>
          </cell>
          <cell r="E1578">
            <v>61.98</v>
          </cell>
        </row>
        <row r="1579">
          <cell r="A1579" t="str">
            <v>ED-17966</v>
          </cell>
          <cell r="B1579" t="str">
            <v>SETOP</v>
          </cell>
          <cell r="C1579" t="str">
            <v>CONDULETE DE ALUMÍNIO, TIPO "TB", DIÂMETRO DE SAÍDA 1.1/4" (32MM), EXCLUSIVE MÓDULO E PLACA, INCLUSIVE FIXAÇÃO</v>
          </cell>
          <cell r="D1579" t="str">
            <v>un</v>
          </cell>
          <cell r="E1579">
            <v>50.3</v>
          </cell>
        </row>
        <row r="1580">
          <cell r="A1580" t="str">
            <v>ED-17968</v>
          </cell>
          <cell r="B1580" t="str">
            <v>SETOP</v>
          </cell>
          <cell r="C1580" t="str">
            <v>CONDULETE DE ALUMÍNIO, TIPO "TB", DIÂMETRO DE SAÍDA 2" (50MM), EXCLUSIVE MÓDULO E PLACA, INCLUSIVE FIXAÇÃO</v>
          </cell>
          <cell r="D1580" t="str">
            <v>un</v>
          </cell>
          <cell r="E1580">
            <v>80.95</v>
          </cell>
        </row>
        <row r="1581">
          <cell r="A1581" t="str">
            <v>ED-17964</v>
          </cell>
          <cell r="B1581" t="str">
            <v>SETOP</v>
          </cell>
          <cell r="C1581" t="str">
            <v>CONDULETE DE ALUMÍNIO, TIPO "TB", DIÂMETRO DE SAÍDA 3/4" (20MM), EXCLUSIVE MÓDULO E PLACA, INCLUSIVE FIXAÇÃO</v>
          </cell>
          <cell r="D1581" t="str">
            <v>un</v>
          </cell>
          <cell r="E1581">
            <v>29.83</v>
          </cell>
        </row>
        <row r="1582">
          <cell r="A1582" t="str">
            <v>ED-17974</v>
          </cell>
          <cell r="B1582" t="str">
            <v>SETOP</v>
          </cell>
          <cell r="C1582" t="str">
            <v>CONDULETE DE ALUMÍNIO, TIPO "X", DIÂMETRO DE SAÍDA 1" (25MM), EXCLUSIVE INSTALAÇÃO, MÓDULO E PLACA (FORNECIMENTO)</v>
          </cell>
          <cell r="D1582" t="str">
            <v>un</v>
          </cell>
          <cell r="E1582">
            <v>21.24</v>
          </cell>
        </row>
        <row r="1583">
          <cell r="A1583" t="str">
            <v>ED-49098</v>
          </cell>
          <cell r="B1583" t="str">
            <v>SETOP</v>
          </cell>
          <cell r="C1583" t="str">
            <v>CONDULETE DE ALUMÍNIO, TIPO "X", DIÂMETRO DE SAÍDA 1" (25MM), EXCLUSIVE MÓDULO E PLACA, INCLUSIVE FIXAÇÃO</v>
          </cell>
          <cell r="D1583" t="str">
            <v>un</v>
          </cell>
          <cell r="E1583">
            <v>36.840000000000003</v>
          </cell>
        </row>
        <row r="1584">
          <cell r="A1584" t="str">
            <v>ED-17976</v>
          </cell>
          <cell r="B1584" t="str">
            <v>SETOP</v>
          </cell>
          <cell r="C1584" t="str">
            <v>CONDULETE DE ALUMÍNIO, TIPO "X", DIÂMETRO DE SAÍDA 1.1/2" (40MM), EXCLUSIVE INSTALAÇÃO, MÓDULO E PLACA (FORNECIMENTO)</v>
          </cell>
          <cell r="D1584" t="str">
            <v>un</v>
          </cell>
          <cell r="E1584">
            <v>51.83</v>
          </cell>
        </row>
        <row r="1585">
          <cell r="A1585" t="str">
            <v>ED-49100</v>
          </cell>
          <cell r="B1585" t="str">
            <v>SETOP</v>
          </cell>
          <cell r="C1585" t="str">
            <v>CONDULETE DE ALUMÍNIO, TIPO "X", DIÂMETRO DE SAÍDA 1.1/2" (40MM), EXCLUSIVE MÓDULO E PLACA, INCLUSIVE FIXAÇÃO</v>
          </cell>
          <cell r="D1585" t="str">
            <v>un</v>
          </cell>
          <cell r="E1585">
            <v>67.430000000000007</v>
          </cell>
        </row>
        <row r="1586">
          <cell r="A1586" t="str">
            <v>ED-17975</v>
          </cell>
          <cell r="B1586" t="str">
            <v>SETOP</v>
          </cell>
          <cell r="C1586" t="str">
            <v>CONDULETE DE ALUMÍNIO, TIPO "X", DIÂMETRO DE SAÍDA 1.1/4" (32MM), EXCLUSIVE INSTALAÇÃO, MÓDULO E PLACA (FORNECIMENTO)</v>
          </cell>
          <cell r="D1586" t="str">
            <v>un</v>
          </cell>
          <cell r="E1586">
            <v>39.26</v>
          </cell>
        </row>
        <row r="1587">
          <cell r="A1587" t="str">
            <v>ED-49099</v>
          </cell>
          <cell r="B1587" t="str">
            <v>SETOP</v>
          </cell>
          <cell r="C1587" t="str">
            <v>CONDULETE DE ALUMÍNIO, TIPO "X", DIÂMETRO DE SAÍDA 1.1/4" (32MM), EXCLUSIVE MÓDULO E PLACA, INCLUSIVE FIXAÇÃO</v>
          </cell>
          <cell r="D1587" t="str">
            <v>un</v>
          </cell>
          <cell r="E1587">
            <v>54.86</v>
          </cell>
        </row>
        <row r="1588">
          <cell r="A1588" t="str">
            <v>ED-17977</v>
          </cell>
          <cell r="B1588" t="str">
            <v>SETOP</v>
          </cell>
          <cell r="C1588" t="str">
            <v>CONDULETE DE ALUMÍNIO, TIPO "X", DIÂMETRO DE SAÍDA 2" (50MM), EXCLUSIVE INSTALAÇÃO, MÓDULO E PLACA (FORNECIMENTO)</v>
          </cell>
          <cell r="D1588" t="str">
            <v>un</v>
          </cell>
          <cell r="E1588">
            <v>72.349999999999994</v>
          </cell>
        </row>
        <row r="1589">
          <cell r="A1589" t="str">
            <v>ED-49101</v>
          </cell>
          <cell r="B1589" t="str">
            <v>SETOP</v>
          </cell>
          <cell r="C1589" t="str">
            <v>CONDULETE DE ALUMÍNIO, TIPO "X", DIÂMETRO DE SAÍDA 2" (50MM), EXCLUSIVE MÓDULO E PLACA, INCLUSIVE FIXAÇÃO</v>
          </cell>
          <cell r="D1589" t="str">
            <v>un</v>
          </cell>
          <cell r="E1589">
            <v>87.95</v>
          </cell>
        </row>
        <row r="1590">
          <cell r="A1590" t="str">
            <v>ED-17973</v>
          </cell>
          <cell r="B1590" t="str">
            <v>SETOP</v>
          </cell>
          <cell r="C1590" t="str">
            <v>CONDULETE DE ALUMÍNIO, TIPO "X", DIÂMETRO DE SAÍDA 3/4" (20MM), EXCLUSIVE INSTALAÇÃO, MÓDULO E PLACA (FORNECIMENTO)</v>
          </cell>
          <cell r="D1590" t="str">
            <v>un</v>
          </cell>
          <cell r="E1590">
            <v>16.16</v>
          </cell>
        </row>
        <row r="1591">
          <cell r="A1591" t="str">
            <v>ED-49097</v>
          </cell>
          <cell r="B1591" t="str">
            <v>SETOP</v>
          </cell>
          <cell r="C1591" t="str">
            <v>CONDULETE DE ALUMÍNIO, TIPO "X", DIÂMETRO DE SAÍDA 3/4" (20MM), EXCLUSIVE MÓDULO E PLACA, INCLUSIVE FIXAÇÃO</v>
          </cell>
          <cell r="D1591" t="str">
            <v>un</v>
          </cell>
          <cell r="E1591">
            <v>31.76</v>
          </cell>
        </row>
        <row r="1592">
          <cell r="A1592" t="str">
            <v>ED-17985</v>
          </cell>
          <cell r="B1592" t="str">
            <v>SETOP</v>
          </cell>
          <cell r="C1592" t="str">
            <v>CONJUNTO PARA CONDULETE DE 1" (25MM) COM DUAS (2) TOMADA DE DADOS OU TELEFONIA (CONECTOR RJ45 CAT.6E OU RJ11) E PLACA DE DOIS (2) POSTOS, INCLUSIVE FORNECIMENTO, INSTALAÇÃO, SUPORTE, MÓDULO E PLACA, EXCLUSIVE CONDULETE</v>
          </cell>
          <cell r="D1592" t="str">
            <v>un</v>
          </cell>
          <cell r="E1592">
            <v>54.1</v>
          </cell>
        </row>
        <row r="1593">
          <cell r="A1593" t="str">
            <v>ED-17981</v>
          </cell>
          <cell r="B1593" t="str">
            <v>SETOP</v>
          </cell>
          <cell r="C1593" t="str">
            <v>CONJUNTO PARA CONDULETE DE 1" (25MM) COM UM (1) INTERRUPTOR PARALELO, CORRENTE 10A, TENSÃO 250V, (10A-250V) E PLACA DE UM (1) POSTO, INCLUSIVE FORNECIMENTO, INSTALAÇÃO, SUPORTE, MÓDULO E PLACA, EXCLUSIVE CONDULETE</v>
          </cell>
          <cell r="D1593" t="str">
            <v>un</v>
          </cell>
          <cell r="E1593">
            <v>35.6</v>
          </cell>
        </row>
        <row r="1594">
          <cell r="A1594" t="str">
            <v>ED-17980</v>
          </cell>
          <cell r="B1594" t="str">
            <v>SETOP</v>
          </cell>
          <cell r="C1594" t="str">
            <v>CONJUNTO PARA CONDULETE DE 1" (25MM) COM UM (1) INTERRUPTOR SIMPLES, CORRENTE 10A, TENSÃO 250V, (10A-250V) E PLACA DE UM (1) POSTO, INCLUSIVE FORNECIMENTO, INSTALAÇÃO, SUPORTE, MÓDULO E PLACA, EXCLUSIVE CONDULETE</v>
          </cell>
          <cell r="D1594" t="str">
            <v>un</v>
          </cell>
          <cell r="E1594">
            <v>26.86</v>
          </cell>
        </row>
        <row r="1595">
          <cell r="A1595" t="str">
            <v>ED-17983</v>
          </cell>
          <cell r="B1595" t="str">
            <v>SETOP</v>
          </cell>
          <cell r="C1595" t="str">
            <v>CONJUNTO PARA CONDULETE DE 1" (25MM) COM UMA (1) TOMADA DE DADOS OU TELEFONIA (CONECTOR RJ45 CAT.6E OU RJ11) E PLACA DE UM (1) POSTO, INCLUSIVE FORNECIMENTO, INSTALAÇÃO, SUPORTE, MÓDULO E PLACA, EXCLUSIVE CONDULETE</v>
          </cell>
          <cell r="D1595" t="str">
            <v>un</v>
          </cell>
          <cell r="E1595">
            <v>34.89</v>
          </cell>
        </row>
        <row r="1596">
          <cell r="A1596" t="str">
            <v>ED-17982</v>
          </cell>
          <cell r="B1596" t="str">
            <v>SETOP</v>
          </cell>
          <cell r="C1596" t="str">
            <v>CONJUNTO PARA CONDULETE DE 1" (25MM) COM UMA (1) TOMADA PADRÃO, TRÊS (3) POLOS, CORRENTE 10A, TENSÃO 250V, (2P+T/10A-250V) E PLACA DE UM (1) POSTO, INCLUSIVE FORNECIMENTO, INSTALAÇÃO, SUPORTE, MÓDULO E PLACA, EXCLUSIVE CONDULETE</v>
          </cell>
          <cell r="D1596" t="str">
            <v>un</v>
          </cell>
          <cell r="E1596">
            <v>30.51</v>
          </cell>
        </row>
        <row r="1597">
          <cell r="A1597" t="str">
            <v>ED-17984</v>
          </cell>
          <cell r="B1597" t="str">
            <v>SETOP</v>
          </cell>
          <cell r="C1597" t="str">
            <v>CONJUNTO PARA CONDULETE DE 1" (25MM) COM UMA (1) TOMADA PADRÃO, TRÊS (3) POLOS, CORRENTE 20A, TENSÃO 250V, (2P+T/20A-250V) E PLACA DE UM (1) POSTO, INCLUSIVE FORNECIMENTO, INSTALAÇÃO, SUPORTE, MÓDULO E PLACA, EXCLUSIVE CONDULETE</v>
          </cell>
          <cell r="D1597" t="str">
            <v>un</v>
          </cell>
          <cell r="E1597">
            <v>37.42</v>
          </cell>
        </row>
        <row r="1598">
          <cell r="A1598" t="str">
            <v>ED-17979</v>
          </cell>
          <cell r="B1598" t="str">
            <v>SETOP</v>
          </cell>
          <cell r="C1598" t="str">
            <v>CONJUNTO PARA CONDULETE DE 3/4" (20MM) COM DUAS (2) TOMADA DE DADOS OU TELEFONIA (CONECTOR RJ45 CAT.6E OU RJ11) E PLACA DE DOIS (2) POSTOS, INCLUSIVE FORNECIMENTO, INSTALAÇÃO, SUPORTE, MÓDULO E PLACA, EXCLUSIVE CONDULETE</v>
          </cell>
          <cell r="D1598" t="str">
            <v>un</v>
          </cell>
          <cell r="E1598">
            <v>52.9</v>
          </cell>
        </row>
        <row r="1599">
          <cell r="A1599" t="str">
            <v>ED-17978</v>
          </cell>
          <cell r="B1599" t="str">
            <v>SETOP</v>
          </cell>
          <cell r="C1599" t="str">
            <v>CONJUNTO PARA CONDULETE DE 3/4" (20MM) COM UMA (1) TOMADA PADRÃO, TRÊS (3) POLOS, CORRENTE 20A, TENSÃO 250V, (2P+T/20A-250V) E PLACA DE UM (1) POSTO, INCLUSIVE FORNECIMENTO, INSTALAÇÃO, SUPORTE, MÓDULO E PLACA, EXCLUSIVE CONDULETE</v>
          </cell>
          <cell r="D1599" t="str">
            <v>un</v>
          </cell>
          <cell r="E1599">
            <v>35.51</v>
          </cell>
        </row>
        <row r="1600">
          <cell r="A1600" t="str">
            <v>ED-17991</v>
          </cell>
          <cell r="B1600" t="str">
            <v>SETOP</v>
          </cell>
          <cell r="C1600" t="str">
            <v>PLACA CEGA PARA CONDULETE, COM DIÂMETRO DE SAÍDA 1" (25MM), EXCLUSIVE CONDULETE</v>
          </cell>
          <cell r="D1600" t="str">
            <v>un</v>
          </cell>
          <cell r="E1600">
            <v>5.6</v>
          </cell>
        </row>
        <row r="1601">
          <cell r="A1601" t="str">
            <v>ED-17993</v>
          </cell>
          <cell r="B1601" t="str">
            <v>SETOP</v>
          </cell>
          <cell r="C1601" t="str">
            <v>PLACA CEGA PARA CONDULETE, COM DIÂMETRO DE SAÍDA 1.1/2" (40MM), EXCLUSIVE CONDULETE</v>
          </cell>
          <cell r="D1601" t="str">
            <v>un</v>
          </cell>
          <cell r="E1601">
            <v>11.2</v>
          </cell>
        </row>
        <row r="1602">
          <cell r="A1602" t="str">
            <v>ED-17992</v>
          </cell>
          <cell r="B1602" t="str">
            <v>SETOP</v>
          </cell>
          <cell r="C1602" t="str">
            <v>PLACA CEGA PARA CONDULETE, COM DIÂMETRO DE SAÍDA 1.1/4" (32MM), EXCLUSIVE CONDULETE</v>
          </cell>
          <cell r="D1602" t="str">
            <v>un</v>
          </cell>
          <cell r="E1602">
            <v>10.07</v>
          </cell>
        </row>
        <row r="1603">
          <cell r="A1603" t="str">
            <v>ED-17994</v>
          </cell>
          <cell r="B1603" t="str">
            <v>SETOP</v>
          </cell>
          <cell r="C1603" t="str">
            <v>PLACA CEGA PARA CONDULETE, COM DIÂMETRO DE SAÍDA 2" (50MM), EXCLUSIVE CONDULETE</v>
          </cell>
          <cell r="D1603" t="str">
            <v>un</v>
          </cell>
          <cell r="E1603">
            <v>14.58</v>
          </cell>
        </row>
        <row r="1604">
          <cell r="A1604" t="str">
            <v>ED-17990</v>
          </cell>
          <cell r="B1604" t="str">
            <v>SETOP</v>
          </cell>
          <cell r="C1604" t="str">
            <v>PLACA CEGA PARA CONDULETE, COM DIÂMETRO DE SAÍDA 3/4" (20MM), EXCLUSIVE CONDULETE</v>
          </cell>
          <cell r="D1604" t="str">
            <v>un</v>
          </cell>
          <cell r="E1604">
            <v>4.6100000000000003</v>
          </cell>
        </row>
        <row r="1605">
          <cell r="A1605">
            <v>8925</v>
          </cell>
          <cell r="B1605" t="str">
            <v>SETOP</v>
          </cell>
          <cell r="C1605" t="str">
            <v>ELETRODUTO FLEXÍVEL</v>
          </cell>
        </row>
        <row r="1606">
          <cell r="A1606" t="str">
            <v>ED-17951</v>
          </cell>
          <cell r="B1606" t="str">
            <v>SETOP</v>
          </cell>
          <cell r="C1606" t="str">
            <v>ELETRODUTO FLEXÍVEL CORRUGADO, PVC, ANTI-CHAMA, DN 20MM (1/2"), APLICADO EM ALVENARIA, EXCLUSIVE RASGO</v>
          </cell>
          <cell r="D1606" t="str">
            <v>m</v>
          </cell>
          <cell r="E1606">
            <v>4.62</v>
          </cell>
        </row>
        <row r="1607">
          <cell r="A1607" t="str">
            <v>ED-49413</v>
          </cell>
          <cell r="B1607" t="str">
            <v>SETOP</v>
          </cell>
          <cell r="C1607" t="str">
            <v>ELETRODUTO FLEXÍVEL CORRUGADO, PVC, ANTI-CHAMA, DN 20MM (1/2"), APLICADO EM ALVENARIA, INCLUSIVE RASGO</v>
          </cell>
          <cell r="D1607" t="str">
            <v>m</v>
          </cell>
          <cell r="E1607">
            <v>7.48</v>
          </cell>
        </row>
        <row r="1608">
          <cell r="A1608" t="str">
            <v>ED-17952</v>
          </cell>
          <cell r="B1608" t="str">
            <v>SETOP</v>
          </cell>
          <cell r="C1608" t="str">
            <v>ELETRODUTO FLEXÍVEL CORRUGADO, PVC, ANTI-CHAMA, DN 25MM (3/4"), APLICADO EM ALVENARIA, EXCLUSIVE RASGO</v>
          </cell>
          <cell r="D1608" t="str">
            <v>m</v>
          </cell>
          <cell r="E1608">
            <v>5.37</v>
          </cell>
        </row>
        <row r="1609">
          <cell r="A1609" t="str">
            <v>ED-49414</v>
          </cell>
          <cell r="B1609" t="str">
            <v>SETOP</v>
          </cell>
          <cell r="C1609" t="str">
            <v>ELETRODUTO FLEXÍVEL CORRUGADO, PVC, ANTI-CHAMA, DN 25MM (3/4"), APLICADO EM ALVENARIA, INCLUSIVE RASGO</v>
          </cell>
          <cell r="D1609" t="str">
            <v>m</v>
          </cell>
          <cell r="E1609">
            <v>8.23</v>
          </cell>
        </row>
        <row r="1610">
          <cell r="A1610" t="str">
            <v>ED-17953</v>
          </cell>
          <cell r="B1610" t="str">
            <v>SETOP</v>
          </cell>
          <cell r="C1610" t="str">
            <v>ELETRODUTO FLEXÍVEL CORRUGADO, PVC, ANTI-CHAMA, DN 32MM (1"), APLICADO EM ALVENARIA, EXCLUSIVE RASGO</v>
          </cell>
          <cell r="D1610" t="str">
            <v>m</v>
          </cell>
          <cell r="E1610">
            <v>7</v>
          </cell>
        </row>
        <row r="1611">
          <cell r="A1611" t="str">
            <v>ED-7249</v>
          </cell>
          <cell r="B1611" t="str">
            <v>SETOP</v>
          </cell>
          <cell r="C1611" t="str">
            <v>ELETRODUTO FLEXÍVEL, EM AÇO GALVANIZADO, REVESTIDO EXTERNAMENTE COM PVC PRETO (1"), INCLUSIVE CONEXÕES, SUPORTES E FIXAÇÃO</v>
          </cell>
          <cell r="D1611" t="str">
            <v>m</v>
          </cell>
          <cell r="E1611">
            <v>16.96</v>
          </cell>
        </row>
        <row r="1612">
          <cell r="A1612" t="str">
            <v>ED-7251</v>
          </cell>
          <cell r="B1612" t="str">
            <v>SETOP</v>
          </cell>
          <cell r="C1612" t="str">
            <v>ELETRODUTO FLEXÍVEL, EM AÇO GALVANIZADO, REVESTIDO EXTERNAMENTE COM PVC PRETO (1.1/2"), INCLUSIVE CONEXÕES, SUPORTES E FIXAÇÃO</v>
          </cell>
          <cell r="D1612" t="str">
            <v>m</v>
          </cell>
          <cell r="E1612">
            <v>30.27</v>
          </cell>
        </row>
        <row r="1613">
          <cell r="A1613" t="str">
            <v>ED-7250</v>
          </cell>
          <cell r="B1613" t="str">
            <v>SETOP</v>
          </cell>
          <cell r="C1613" t="str">
            <v>ELETRODUTO FLEXÍVEL, EM AÇO GALVANIZADO, REVESTIDO EXTERNAMENTE COM PVC PRETO (1.1/4"), INCLUSIVE CONEXÕES, SUPORTES E FIXAÇÃO</v>
          </cell>
          <cell r="D1613" t="str">
            <v>m</v>
          </cell>
          <cell r="E1613">
            <v>21.8</v>
          </cell>
        </row>
        <row r="1614">
          <cell r="A1614" t="str">
            <v>ED-7252</v>
          </cell>
          <cell r="B1614" t="str">
            <v>SETOP</v>
          </cell>
          <cell r="C1614" t="str">
            <v>ELETRODUTO FLEXÍVEL, EM AÇO GALVANIZADO, REVESTIDO EXTERNAMENTE COM PVC PRETO (2"), INCLUSIVE CONEXÕES, SUPORTES E FIXAÇÃO</v>
          </cell>
          <cell r="D1614" t="str">
            <v>m</v>
          </cell>
          <cell r="E1614">
            <v>38.86</v>
          </cell>
        </row>
        <row r="1615">
          <cell r="A1615" t="str">
            <v>ED-7253</v>
          </cell>
          <cell r="B1615" t="str">
            <v>SETOP</v>
          </cell>
          <cell r="C1615" t="str">
            <v>ELETRODUTO FLEXÍVEL, EM AÇO GALVANIZADO, REVESTIDO EXTERNAMENTE COM PVC PRETO (2.1/2"), INCLUSIVE CONEXÕES, SUPORTES E FIXAÇÃO</v>
          </cell>
          <cell r="D1615" t="str">
            <v>m</v>
          </cell>
          <cell r="E1615">
            <v>64.849999999999994</v>
          </cell>
        </row>
        <row r="1616">
          <cell r="A1616" t="str">
            <v>ED-7248</v>
          </cell>
          <cell r="B1616" t="str">
            <v>SETOP</v>
          </cell>
          <cell r="C1616" t="str">
            <v>ELETRODUTO FLEXÍVEL, EM AÇO GALVANIZADO, REVESTIDO EXTERNAMENTE COM PVC PRETO (3/4"), INCLUSIVE CONEXÕES, SUPORTES E FIXAÇÃO</v>
          </cell>
          <cell r="D1616" t="str">
            <v>m</v>
          </cell>
          <cell r="E1616">
            <v>14.02</v>
          </cell>
        </row>
        <row r="1617">
          <cell r="A1617">
            <v>8926</v>
          </cell>
          <cell r="B1617" t="str">
            <v>SETOP</v>
          </cell>
          <cell r="C1617" t="str">
            <v>ELETRODUTO RÍGIDO EM PVC</v>
          </cell>
        </row>
        <row r="1618">
          <cell r="A1618" t="str">
            <v>ED-49315</v>
          </cell>
          <cell r="B1618" t="str">
            <v>SETOP</v>
          </cell>
          <cell r="C1618" t="str">
            <v>ELETRODUTO DE PVC RÍGIDO ROSCÁVEL, DN 100 MM (4"), INCLUSIVE CONEXÕES, SUPORTES E FIXAÇÃO</v>
          </cell>
          <cell r="D1618" t="str">
            <v>m</v>
          </cell>
          <cell r="E1618">
            <v>95.61</v>
          </cell>
        </row>
        <row r="1619">
          <cell r="A1619" t="str">
            <v>ED-49307</v>
          </cell>
          <cell r="B1619" t="str">
            <v>SETOP</v>
          </cell>
          <cell r="C1619" t="str">
            <v>ELETRODUTO DE PVC RÍGIDO ROSCÁVEL, DN 16 MM (1/2"), INCLUSIVE CONEXÕES, SUPORTES E FIXAÇÃO</v>
          </cell>
          <cell r="D1619" t="str">
            <v>m</v>
          </cell>
          <cell r="E1619">
            <v>17.38</v>
          </cell>
        </row>
        <row r="1620">
          <cell r="A1620" t="str">
            <v>ED-49308</v>
          </cell>
          <cell r="B1620" t="str">
            <v>SETOP</v>
          </cell>
          <cell r="C1620" t="str">
            <v>ELETRODUTO DE PVC RÍGIDO ROSCÁVEL, DN 20 MM (3/4"), INCLUSIVE CONEXÕES, SUPORTES E FIXAÇÃO</v>
          </cell>
          <cell r="D1620" t="str">
            <v>m</v>
          </cell>
          <cell r="E1620">
            <v>18.45</v>
          </cell>
        </row>
        <row r="1621">
          <cell r="A1621" t="str">
            <v>ED-49309</v>
          </cell>
          <cell r="B1621" t="str">
            <v>SETOP</v>
          </cell>
          <cell r="C1621" t="str">
            <v>ELETRODUTO DE PVC RÍGIDO ROSCÁVEL, DN 25 MM (1"), INCLUSIVE CONEXÕES, SUPORTES E FIXAÇÃO</v>
          </cell>
          <cell r="D1621" t="str">
            <v>m</v>
          </cell>
          <cell r="E1621">
            <v>23</v>
          </cell>
        </row>
        <row r="1622">
          <cell r="A1622" t="str">
            <v>ED-49310</v>
          </cell>
          <cell r="B1622" t="str">
            <v>SETOP</v>
          </cell>
          <cell r="C1622" t="str">
            <v>ELETRODUTO DE PVC RÍGIDO ROSCÁVEL, DN 32 MM (1.1/4"), INCLUSIVE CONEXÕES, SUPORTES E FIXAÇÃO</v>
          </cell>
          <cell r="D1622" t="str">
            <v>m</v>
          </cell>
          <cell r="E1622">
            <v>34.840000000000003</v>
          </cell>
        </row>
        <row r="1623">
          <cell r="A1623" t="str">
            <v>ED-49311</v>
          </cell>
          <cell r="B1623" t="str">
            <v>SETOP</v>
          </cell>
          <cell r="C1623" t="str">
            <v>ELETRODUTO DE PVC RÍGIDO ROSCÁVEL, DN 40 MM (1.1/2"), INCLUSIVE CONEXÕES, SUPORTES E FIXAÇÃO</v>
          </cell>
          <cell r="D1623" t="str">
            <v>m</v>
          </cell>
          <cell r="E1623">
            <v>33.590000000000003</v>
          </cell>
        </row>
        <row r="1624">
          <cell r="A1624" t="str">
            <v>ED-49312</v>
          </cell>
          <cell r="B1624" t="str">
            <v>SETOP</v>
          </cell>
          <cell r="C1624" t="str">
            <v>ELETRODUTO DE PVC RÍGIDO ROSCÁVEL, DN 50 MM (2"), INCLUSIVE CONEXÕES, SUPORTES E FIXAÇÃO</v>
          </cell>
          <cell r="D1624" t="str">
            <v>m</v>
          </cell>
          <cell r="E1624">
            <v>43.96</v>
          </cell>
        </row>
        <row r="1625">
          <cell r="A1625" t="str">
            <v>ED-49313</v>
          </cell>
          <cell r="B1625" t="str">
            <v>SETOP</v>
          </cell>
          <cell r="C1625" t="str">
            <v>ELETRODUTO DE PVC RÍGIDO ROSCÁVEL, DN 60 MM (2.1/2"), INCLUSIVE CONEXÕES, SUPORTES E FIXAÇÃO</v>
          </cell>
          <cell r="D1625" t="str">
            <v>m</v>
          </cell>
          <cell r="E1625">
            <v>63.37</v>
          </cell>
        </row>
        <row r="1626">
          <cell r="A1626" t="str">
            <v>ED-49314</v>
          </cell>
          <cell r="B1626" t="str">
            <v>SETOP</v>
          </cell>
          <cell r="C1626" t="str">
            <v>ELETRODUTO DE PVC RÍGIDO ROSCÁVEL, DN 75 MM (3"), INCLUSIVE CONEXÕES, SUPORTES E FIXAÇÃO</v>
          </cell>
          <cell r="D1626" t="str">
            <v>m</v>
          </cell>
          <cell r="E1626">
            <v>68.88</v>
          </cell>
        </row>
        <row r="1627">
          <cell r="A1627" t="str">
            <v>ED-17935</v>
          </cell>
          <cell r="B1627" t="str">
            <v>SETOP</v>
          </cell>
          <cell r="C1627" t="str">
            <v>SONDAGEM DE ELETRODUTO/DUTOS COM ARAME GALVANIZADO, DIÂMETRO DO FIO 1,24MM, 18 BWG, INCLUSIVE FORNECIMENTO E INSTALAÇÃO</v>
          </cell>
          <cell r="D1627" t="str">
            <v>m</v>
          </cell>
          <cell r="E1627">
            <v>0.69</v>
          </cell>
        </row>
        <row r="1628">
          <cell r="A1628">
            <v>8927</v>
          </cell>
          <cell r="B1628" t="str">
            <v>SETOP</v>
          </cell>
          <cell r="C1628" t="str">
            <v>ELETRODUTO RÍGIDO EM AÇO GALVANIZADO</v>
          </cell>
        </row>
        <row r="1629">
          <cell r="A1629" t="str">
            <v>ED-49316</v>
          </cell>
          <cell r="B1629" t="str">
            <v>SETOP</v>
          </cell>
          <cell r="C1629" t="str">
            <v>ELETRODUTO DE AÇO GALVANIZADO LEVE, INCLUSIVE CONEXÕES, SUPORTES E FIXAÇÃO DN 15 (1/2")</v>
          </cell>
          <cell r="D1629" t="str">
            <v>m</v>
          </cell>
          <cell r="E1629">
            <v>17.93</v>
          </cell>
        </row>
        <row r="1630">
          <cell r="A1630" t="str">
            <v>ED-49317</v>
          </cell>
          <cell r="B1630" t="str">
            <v>SETOP</v>
          </cell>
          <cell r="C1630" t="str">
            <v>ELETRODUTO DE AÇO GALVANIZADO LEVE, INCLUSIVE CONEXÕES, SUPORTES E FIXAÇÃO DN 20 (3/4")</v>
          </cell>
          <cell r="D1630" t="str">
            <v>m</v>
          </cell>
          <cell r="E1630">
            <v>19.37</v>
          </cell>
        </row>
        <row r="1631">
          <cell r="A1631" t="str">
            <v>ED-49318</v>
          </cell>
          <cell r="B1631" t="str">
            <v>SETOP</v>
          </cell>
          <cell r="C1631" t="str">
            <v>ELETRODUTO DE AÇO GALVANIZADO LEVE, INCLUSIVE CONEXÕES, SUPORTES E FIXAÇÃO DN 25 (1")</v>
          </cell>
          <cell r="D1631" t="str">
            <v>m</v>
          </cell>
          <cell r="E1631">
            <v>25.32</v>
          </cell>
        </row>
        <row r="1632">
          <cell r="A1632" t="str">
            <v>ED-49324</v>
          </cell>
          <cell r="B1632" t="str">
            <v>SETOP</v>
          </cell>
          <cell r="C1632" t="str">
            <v>ELETRODUTO DE AÇO GALVANIZADO MÉDIO, INCLUSIVE CONEXÕES, SUPORTES E FIXAÇÃO DN 100 (4")</v>
          </cell>
          <cell r="D1632" t="str">
            <v>m</v>
          </cell>
          <cell r="E1632">
            <v>130.25</v>
          </cell>
        </row>
        <row r="1633">
          <cell r="A1633" t="str">
            <v>ED-49319</v>
          </cell>
          <cell r="B1633" t="str">
            <v>SETOP</v>
          </cell>
          <cell r="C1633" t="str">
            <v>ELETRODUTO DE AÇO GALVANIZADO MÉDIO, INCLUSIVE CONEXÕES, SUPORTES E FIXAÇÃO DN 32 (1.1/4")</v>
          </cell>
          <cell r="D1633" t="str">
            <v>m</v>
          </cell>
          <cell r="E1633">
            <v>38.619999999999997</v>
          </cell>
        </row>
        <row r="1634">
          <cell r="A1634" t="str">
            <v>ED-49320</v>
          </cell>
          <cell r="B1634" t="str">
            <v>SETOP</v>
          </cell>
          <cell r="C1634" t="str">
            <v>ELETRODUTO DE AÇO GALVANIZADO MÉDIO, INCLUSIVE CONEXÕES, SUPORTES E FIXAÇÃO DN 40 (1.1/2")</v>
          </cell>
          <cell r="D1634" t="str">
            <v>m</v>
          </cell>
          <cell r="E1634">
            <v>43.75</v>
          </cell>
        </row>
        <row r="1635">
          <cell r="A1635" t="str">
            <v>ED-49321</v>
          </cell>
          <cell r="B1635" t="str">
            <v>SETOP</v>
          </cell>
          <cell r="C1635" t="str">
            <v>ELETRODUTO DE AÇO GALVANIZADO MÉDIO, INCLUSIVE CONEXÕES, SUPORTES E FIXAÇÃO DN 50 (2")</v>
          </cell>
          <cell r="D1635" t="str">
            <v>m</v>
          </cell>
          <cell r="E1635">
            <v>49.46</v>
          </cell>
        </row>
        <row r="1636">
          <cell r="A1636" t="str">
            <v>ED-49322</v>
          </cell>
          <cell r="B1636" t="str">
            <v>SETOP</v>
          </cell>
          <cell r="C1636" t="str">
            <v>ELETRODUTO DE AÇO GALVANIZADO MÉDIO, INCLUSIVE CONEXÕES, SUPORTES E FIXAÇÃO DN 65 (2.1/2")</v>
          </cell>
          <cell r="D1636" t="str">
            <v>m</v>
          </cell>
          <cell r="E1636">
            <v>73.319999999999993</v>
          </cell>
        </row>
        <row r="1637">
          <cell r="A1637" t="str">
            <v>ED-49323</v>
          </cell>
          <cell r="B1637" t="str">
            <v>SETOP</v>
          </cell>
          <cell r="C1637" t="str">
            <v>ELETRODUTO DE AÇO GALVANIZADO MÉDIO, INCLUSIVE CONEXÕES, SUPORTES E FIXAÇÃO DN 80 (3")</v>
          </cell>
          <cell r="D1637" t="str">
            <v>m</v>
          </cell>
          <cell r="E1637">
            <v>99.36</v>
          </cell>
        </row>
        <row r="1638">
          <cell r="A1638" t="str">
            <v>ED-49333</v>
          </cell>
          <cell r="B1638" t="str">
            <v>SETOP</v>
          </cell>
          <cell r="C1638" t="str">
            <v>ELETRODUTO DE AÇO GALVANIZADO PESADO, INCLUSIVE CONEXÕES, SUPORTES E FIXAÇÃO DN 100 (4")</v>
          </cell>
          <cell r="D1638" t="str">
            <v>m</v>
          </cell>
          <cell r="E1638">
            <v>215.9</v>
          </cell>
        </row>
        <row r="1639">
          <cell r="A1639" t="str">
            <v>ED-49325</v>
          </cell>
          <cell r="B1639" t="str">
            <v>SETOP</v>
          </cell>
          <cell r="C1639" t="str">
            <v>ELETRODUTO DE AÇO GALVANIZADO PESADO, INCLUSIVE CONEXÕES, SUPORTES E FIXAÇÃO DN 15 (1/2")</v>
          </cell>
          <cell r="D1639" t="str">
            <v>m</v>
          </cell>
          <cell r="E1639">
            <v>32.99</v>
          </cell>
        </row>
        <row r="1640">
          <cell r="A1640" t="str">
            <v>ED-49326</v>
          </cell>
          <cell r="B1640" t="str">
            <v>SETOP</v>
          </cell>
          <cell r="C1640" t="str">
            <v>ELETRODUTO DE AÇO GALVANIZADO PESADO, INCLUSIVE CONEXÕES, SUPORTES E FIXAÇÃO DN 20 (3/4")</v>
          </cell>
          <cell r="D1640" t="str">
            <v>m</v>
          </cell>
          <cell r="E1640">
            <v>37.840000000000003</v>
          </cell>
        </row>
        <row r="1641">
          <cell r="A1641" t="str">
            <v>ED-49327</v>
          </cell>
          <cell r="B1641" t="str">
            <v>SETOP</v>
          </cell>
          <cell r="C1641" t="str">
            <v>ELETRODUTO DE AÇO GALVANIZADO PESADO, INCLUSIVE CONEXÕES, SUPORTES E FIXAÇÃO DN 25 (1")</v>
          </cell>
          <cell r="D1641" t="str">
            <v>m</v>
          </cell>
          <cell r="E1641">
            <v>48.41</v>
          </cell>
        </row>
        <row r="1642">
          <cell r="A1642" t="str">
            <v>ED-49328</v>
          </cell>
          <cell r="B1642" t="str">
            <v>SETOP</v>
          </cell>
          <cell r="C1642" t="str">
            <v>ELETRODUTO DE AÇO GALVANIZADO PESADO, INCLUSIVE CONEXÕES, SUPORTES E FIXAÇÃO DN 32 (1.1/4")</v>
          </cell>
          <cell r="D1642" t="str">
            <v>m</v>
          </cell>
          <cell r="E1642">
            <v>38.619999999999997</v>
          </cell>
        </row>
        <row r="1643">
          <cell r="A1643" t="str">
            <v>ED-49329</v>
          </cell>
          <cell r="B1643" t="str">
            <v>SETOP</v>
          </cell>
          <cell r="C1643" t="str">
            <v>ELETRODUTO DE AÇO GALVANIZADO PESADO, INCLUSIVE CONEXÕES, SUPORTES E FIXAÇÃO DN 40 (1.1/2")</v>
          </cell>
          <cell r="D1643" t="str">
            <v>m</v>
          </cell>
          <cell r="E1643">
            <v>71.89</v>
          </cell>
        </row>
        <row r="1644">
          <cell r="A1644" t="str">
            <v>ED-49330</v>
          </cell>
          <cell r="B1644" t="str">
            <v>SETOP</v>
          </cell>
          <cell r="C1644" t="str">
            <v>ELETRODUTO DE AÇO GALVANIZADO PESADO, INCLUSIVE CONEXÕES, SUPORTES E FIXAÇÃO DN 50 (2")</v>
          </cell>
          <cell r="D1644" t="str">
            <v>m</v>
          </cell>
          <cell r="E1644">
            <v>84.15</v>
          </cell>
        </row>
        <row r="1645">
          <cell r="A1645" t="str">
            <v>ED-49331</v>
          </cell>
          <cell r="B1645" t="str">
            <v>SETOP</v>
          </cell>
          <cell r="C1645" t="str">
            <v>ELETRODUTO DE AÇO GALVANIZADO PESADO, INCLUSIVE CONEXÕES, SUPORTES E FIXAÇÃO DN 65 (2.1/2")</v>
          </cell>
          <cell r="D1645" t="str">
            <v>m</v>
          </cell>
          <cell r="E1645">
            <v>120.81</v>
          </cell>
        </row>
        <row r="1646">
          <cell r="A1646" t="str">
            <v>ED-49332</v>
          </cell>
          <cell r="B1646" t="str">
            <v>SETOP</v>
          </cell>
          <cell r="C1646" t="str">
            <v>ELETRODUTO DE AÇO GALVANIZADO PESADO, INCLUSIVE CONEXÕES, SUPORTES E FIXAÇÃO DN 80 (3")</v>
          </cell>
          <cell r="D1646" t="str">
            <v>m</v>
          </cell>
          <cell r="E1646">
            <v>154.77000000000001</v>
          </cell>
        </row>
        <row r="1647">
          <cell r="A1647">
            <v>8928</v>
          </cell>
          <cell r="B1647" t="str">
            <v>SETOP</v>
          </cell>
          <cell r="C1647" t="str">
            <v>PERFILADO LISO E PERFURADO</v>
          </cell>
        </row>
        <row r="1648">
          <cell r="A1648" t="str">
            <v>ED-49463</v>
          </cell>
          <cell r="B1648" t="str">
            <v>SETOP</v>
          </cell>
          <cell r="C1648" t="str">
            <v>CAIXA DE DERIVAÇÃO TIPO "C" PARA PERFILADO EM CHAPA DE AÇO  COM TRATAMENTO PRÉ-ZINCADO, INCLUSIVE TAMPA E FIXAÇÃO</v>
          </cell>
          <cell r="D1648" t="str">
            <v>un</v>
          </cell>
          <cell r="E1648">
            <v>26.28</v>
          </cell>
        </row>
        <row r="1649">
          <cell r="A1649" t="str">
            <v>ED-49464</v>
          </cell>
          <cell r="B1649" t="str">
            <v>SETOP</v>
          </cell>
          <cell r="C1649" t="str">
            <v>CAIXA DE DERIVAÇÃO TIPO "I" PARA PERFILADO EM CHAPA DE AÇO  COM TRATAMENTO PRÉ-ZINCADO, INCLUSIVE TAMPA E FIXAÇÃO</v>
          </cell>
          <cell r="D1649" t="str">
            <v>un</v>
          </cell>
          <cell r="E1649">
            <v>26.21</v>
          </cell>
        </row>
        <row r="1650">
          <cell r="A1650" t="str">
            <v>ED-49465</v>
          </cell>
          <cell r="B1650" t="str">
            <v>SETOP</v>
          </cell>
          <cell r="C1650" t="str">
            <v>CAIXA DE DERIVAÇÃO TIPO "L" PARA PERFILADO EM CHAPA DE AÇO  COM TRATAMENTO PRÉ-ZINCADO, INCLUSIVE TAMPA E FIXAÇÃO</v>
          </cell>
          <cell r="D1650" t="str">
            <v>un</v>
          </cell>
          <cell r="E1650">
            <v>26.41</v>
          </cell>
        </row>
        <row r="1651">
          <cell r="A1651" t="str">
            <v>ED-49466</v>
          </cell>
          <cell r="B1651" t="str">
            <v>SETOP</v>
          </cell>
          <cell r="C1651" t="str">
            <v>CAIXA DE DERIVAÇÃO TIPO "T" PARA PERFILADO EM CHAPA DE AÇO  COM TRATAMENTO PRÉ-ZINCADO, INCLUSIVE TAMPA E FIXAÇÃO</v>
          </cell>
          <cell r="D1651" t="str">
            <v>un</v>
          </cell>
          <cell r="E1651">
            <v>26.92</v>
          </cell>
        </row>
        <row r="1652">
          <cell r="A1652" t="str">
            <v>ED-49467</v>
          </cell>
          <cell r="B1652" t="str">
            <v>SETOP</v>
          </cell>
          <cell r="C1652" t="str">
            <v>CAIXA DE DERIVAÇÃO TIPO "X" PARA PERFILADO EM CHAPA DE AÇO  COM TRATAMENTO PRÉ-ZINCADO, INCLUSIVE TAMPA E FIXAÇÃO</v>
          </cell>
          <cell r="D1652" t="str">
            <v>un</v>
          </cell>
          <cell r="E1652">
            <v>27.77</v>
          </cell>
        </row>
        <row r="1653">
          <cell r="A1653" t="str">
            <v>ED-19583</v>
          </cell>
          <cell r="B1653" t="str">
            <v>SETOP</v>
          </cell>
          <cell r="C1653" t="str">
            <v>FIXAÇÃO DE PERFILADO HORIZONTAL, INCLUSIVE SUPORTE, VERGALHÃO E ACESSÓRIOS, EXCLUSIVE PERFILADO</v>
          </cell>
          <cell r="D1653" t="str">
            <v>m</v>
          </cell>
          <cell r="E1653">
            <v>10.99</v>
          </cell>
        </row>
        <row r="1654">
          <cell r="A1654" t="str">
            <v>ED-49446</v>
          </cell>
          <cell r="B1654" t="str">
            <v>SETOP</v>
          </cell>
          <cell r="C1654" t="str">
            <v>PERFILADO LISO (38X19)MM EM CHAPA DE AÇO GALVANIZADO #18, COM TRATAMENTO PRÉ-ZINCADO, INCLUSIVE FIXAÇÃO SUPERIOR, CONEXÕES E ACESSÓRIOS, EXCLUSIVE TAMPA DE ENCAIXE</v>
          </cell>
          <cell r="D1654" t="str">
            <v>m</v>
          </cell>
          <cell r="E1654">
            <v>43.23</v>
          </cell>
        </row>
        <row r="1655">
          <cell r="A1655" t="str">
            <v>ED-49447</v>
          </cell>
          <cell r="B1655" t="str">
            <v>SETOP</v>
          </cell>
          <cell r="C1655" t="str">
            <v>PERFILADO LISO (38X38)MM EM CHAPA DE AÇO GALVANIZADO #18, COM TRATAMENTO PRÉ-ZINCADO, INCLUSIVE FIXAÇÃO SUPERIOR, CONEXÕES E ACESSÓRIOS, EXCLUSIVE TAMPA DE ENCAIXE</v>
          </cell>
          <cell r="D1655" t="str">
            <v>m</v>
          </cell>
          <cell r="E1655">
            <v>53.75</v>
          </cell>
        </row>
        <row r="1656">
          <cell r="A1656" t="str">
            <v>ED-49448</v>
          </cell>
          <cell r="B1656" t="str">
            <v>SETOP</v>
          </cell>
          <cell r="C1656" t="str">
            <v>PERFILADO LISO (38X38)MM EM CHAPA DE AÇO GALVANIZADO #18, COM TRATAMENTO PRÉ-ZINCADO, INCLUSIVE TAMPA DE ENCAIXE, FIXAÇÃO SUPERIOR, CONEXÕES E ACESSÓRIOS</v>
          </cell>
          <cell r="D1656" t="str">
            <v>m</v>
          </cell>
          <cell r="E1656">
            <v>64.98</v>
          </cell>
        </row>
        <row r="1657">
          <cell r="A1657" t="str">
            <v>ED-49451</v>
          </cell>
          <cell r="B1657" t="str">
            <v>SETOP</v>
          </cell>
          <cell r="C1657" t="str">
            <v>PERFILADO PERFURADO (38X38)MM EM CHAPA DE AÇO GALVANIZADO #18, COM TRATAMENTO PRÉ-ZINCADO, INCLUSIVE FIXAÇÃO SUPERIOR, CONEXÕES E ACESSÓRIOS, EXCLUSIVE TAMPA DE ENCAIXE</v>
          </cell>
          <cell r="D1657" t="str">
            <v>m</v>
          </cell>
          <cell r="E1657">
            <v>53.54</v>
          </cell>
        </row>
        <row r="1658">
          <cell r="A1658" t="str">
            <v>ED-49450</v>
          </cell>
          <cell r="B1658" t="str">
            <v>SETOP</v>
          </cell>
          <cell r="C1658" t="str">
            <v>PERFILADO PERFURADO (38X38)MM EM CHAPA DE AÇO GALVANIZADO #18, COM TRATAMENTO PRÉ-ZINCADO, INCLUSIVE TAMPA DE ENCAIXE, FIXAÇÃO SUPERIOR, CONEXÕES E ACESSÓRIOS</v>
          </cell>
          <cell r="D1658" t="str">
            <v>m</v>
          </cell>
          <cell r="E1658">
            <v>64.77</v>
          </cell>
        </row>
        <row r="1659">
          <cell r="A1659" t="str">
            <v>ED-49457</v>
          </cell>
          <cell r="B1659" t="str">
            <v>SETOP</v>
          </cell>
          <cell r="C1659" t="str">
            <v>SUPORTE OU GANCHO DE LUMINÁRIA PARA PERFILADO (38X38)MM, TIPO CURTO, EM CHAPA DE AÇO COM TRATAMENTO PRÉ-ZINCADO, INCLUSIVE ACESSÓRIOS E FIXAÇÃO</v>
          </cell>
          <cell r="D1659" t="str">
            <v>un</v>
          </cell>
          <cell r="E1659">
            <v>6.41</v>
          </cell>
        </row>
        <row r="1660">
          <cell r="A1660" t="str">
            <v>ED-49458</v>
          </cell>
          <cell r="B1660" t="str">
            <v>SETOP</v>
          </cell>
          <cell r="C1660" t="str">
            <v>SUPORTE OU GANCHO DE LUMINÁRIA PARA PERFILADO (38X38)MM, TIPO LONGO, EM CHAPA DE AÇO COM TRATAMENTO PRÉ-ZINCADO, INCLUSIVE ACESSÓRIOS E FIXAÇÃO</v>
          </cell>
          <cell r="D1660" t="str">
            <v>un</v>
          </cell>
          <cell r="E1660">
            <v>6.71</v>
          </cell>
        </row>
        <row r="1661">
          <cell r="A1661">
            <v>8929</v>
          </cell>
          <cell r="B1661" t="str">
            <v>SETOP</v>
          </cell>
          <cell r="C1661" t="str">
            <v>ELETROCALHA LISA</v>
          </cell>
        </row>
        <row r="1662">
          <cell r="A1662" t="str">
            <v>ED-19511</v>
          </cell>
          <cell r="B1662" t="str">
            <v>SETOP</v>
          </cell>
          <cell r="C1662" t="str">
            <v>ELETROCALHA LISA (100X100)MM EM CHAPA DE AÇO GALVANIZADO #18, COM TRATAMENTO PRÉ-ZINCADO, INCLUSIVE TAMPA DE ENCAIXE, FIXAÇÃO SUPERIOR, CONEXÕES E ACESSÓRIOS</v>
          </cell>
          <cell r="D1662" t="str">
            <v>m</v>
          </cell>
          <cell r="E1662">
            <v>121.37</v>
          </cell>
        </row>
        <row r="1663">
          <cell r="A1663" t="str">
            <v>ED-19510</v>
          </cell>
          <cell r="B1663" t="str">
            <v>SETOP</v>
          </cell>
          <cell r="C1663" t="str">
            <v>ELETROCALHA LISA (100X50)MM EM CHAPA DE AÇO GALVANIZADO #18, COM TRATAMENTO PRÉ-ZINCADO, INCLUSIVE TAMPA DE ENCAIXE, FIXAÇÃO SUPERIOR, CONEXÕES E ACESSÓRIOS</v>
          </cell>
          <cell r="D1663" t="str">
            <v>m</v>
          </cell>
          <cell r="E1663">
            <v>96.68</v>
          </cell>
        </row>
        <row r="1664">
          <cell r="A1664" t="str">
            <v>ED-19513</v>
          </cell>
          <cell r="B1664" t="str">
            <v>SETOP</v>
          </cell>
          <cell r="C1664" t="str">
            <v>ELETROCALHA LISA (150X100)MM EM CHAPA DE AÇO GALVANIZADO #18, COM TRATAMENTO PRÉ-ZINCADO, INCLUSIVE TAMPA DE ENCAIXE, FIXAÇÃO SUPERIOR, CONEXÕES E ACESSÓRIOS</v>
          </cell>
          <cell r="D1664" t="str">
            <v>m</v>
          </cell>
          <cell r="E1664">
            <v>137.94</v>
          </cell>
        </row>
        <row r="1665">
          <cell r="A1665" t="str">
            <v>ED-19512</v>
          </cell>
          <cell r="B1665" t="str">
            <v>SETOP</v>
          </cell>
          <cell r="C1665" t="str">
            <v>ELETROCALHA LISA (150X50)MM EM CHAPA DE AÇO GALVANIZADO #18, COM TRATAMENTO PRÉ-ZINCADO, INCLUSIVE TAMPA DE ENCAIXE, FIXAÇÃO SUPERIOR, CONEXÕES E ACESSÓRIOS</v>
          </cell>
          <cell r="D1665" t="str">
            <v>m</v>
          </cell>
          <cell r="E1665">
            <v>112.02</v>
          </cell>
        </row>
        <row r="1666">
          <cell r="A1666" t="str">
            <v>ED-19515</v>
          </cell>
          <cell r="B1666" t="str">
            <v>SETOP</v>
          </cell>
          <cell r="C1666" t="str">
            <v>ELETROCALHA LISA (200X100)MM EM CHAPA DE AÇO GALVANIZADO #18, COM TRATAMENTO PRÉ-ZINCADO, INCLUSIVE TAMPA DE ENCAIXE, FIXAÇÃO SUPERIOR, CONEXÕES E ACESSÓRIOS</v>
          </cell>
          <cell r="D1666" t="str">
            <v>m</v>
          </cell>
          <cell r="E1666">
            <v>152.68</v>
          </cell>
        </row>
        <row r="1667">
          <cell r="A1667" t="str">
            <v>ED-19514</v>
          </cell>
          <cell r="B1667" t="str">
            <v>SETOP</v>
          </cell>
          <cell r="C1667" t="str">
            <v>ELETROCALHA LISA (200X50)MM EM CHAPA DE AÇO GALVANIZADO #18, COM TRATAMENTO PRÉ-ZINCADO, INCLUSIVE TAMPA DE ENCAIXE, FIXAÇÃO SUPERIOR, CONEXÕES E ACESSÓRIOS</v>
          </cell>
          <cell r="D1667" t="str">
            <v>m</v>
          </cell>
          <cell r="E1667">
            <v>129.29</v>
          </cell>
        </row>
        <row r="1668">
          <cell r="A1668" t="str">
            <v>ED-19517</v>
          </cell>
          <cell r="B1668" t="str">
            <v>SETOP</v>
          </cell>
          <cell r="C1668" t="str">
            <v>ELETROCALHA LISA (300X100)MM EM CHAPA DE AÇO GALVANIZADO #18, COM TRATAMENTO PRÉ-ZINCADO, INCLUSIVE TAMPA DE ENCAIXE, FIXAÇÃO SUPERIOR, CONEXÕES E ACESSÓRIOS</v>
          </cell>
          <cell r="D1668" t="str">
            <v>m</v>
          </cell>
          <cell r="E1668">
            <v>187.83</v>
          </cell>
        </row>
        <row r="1669">
          <cell r="A1669" t="str">
            <v>ED-19516</v>
          </cell>
          <cell r="B1669" t="str">
            <v>SETOP</v>
          </cell>
          <cell r="C1669" t="str">
            <v>ELETROCALHA LISA (300X50)MM EM CHAPA DE AÇO GALVANIZADO #18, COM TRATAMENTO PRÉ-ZINCADO, INCLUSIVE TAMPA DE ENCAIXE, FIXAÇÃO SUPERIOR, CONEXÕES E ACESSÓRIOS</v>
          </cell>
          <cell r="D1669" t="str">
            <v>m</v>
          </cell>
          <cell r="E1669">
            <v>162.77000000000001</v>
          </cell>
        </row>
        <row r="1670">
          <cell r="A1670" t="str">
            <v>ED-19518</v>
          </cell>
          <cell r="B1670" t="str">
            <v>SETOP</v>
          </cell>
          <cell r="C1670" t="str">
            <v>ELETROCALHA LISA (400X100)MM EM CHAPA DE AÇO GALVANIZADO #18, COM TRATAMENTO PRÉ-ZINCADO, INCLUSIVE TAMPA DE ENCAIXE, FIXAÇÃO SUPERIOR, CONEXÕES E ACESSÓRIOS</v>
          </cell>
          <cell r="D1670" t="str">
            <v>m</v>
          </cell>
          <cell r="E1670">
            <v>227.76</v>
          </cell>
        </row>
        <row r="1671">
          <cell r="A1671">
            <v>8930</v>
          </cell>
          <cell r="B1671" t="str">
            <v>SETOP</v>
          </cell>
          <cell r="C1671" t="str">
            <v>ELETROCALHA PERFURADA</v>
          </cell>
        </row>
        <row r="1672">
          <cell r="A1672" t="str">
            <v>ED-19520</v>
          </cell>
          <cell r="B1672" t="str">
            <v>SETOP</v>
          </cell>
          <cell r="C1672" t="str">
            <v>ELETROCALHA PERFURADA (100X100)MM EM CHAPA DE AÇO GALVANIZADO #18, COM TRATAMENTO PRÉ-ZINCADO, INCLUSIVE TAMPA DE ENCAIXE, FIXAÇÃO SUPERIOR, CONEXÕES E ACESSÓRIOS</v>
          </cell>
          <cell r="D1672" t="str">
            <v>m</v>
          </cell>
          <cell r="E1672">
            <v>121.37</v>
          </cell>
        </row>
        <row r="1673">
          <cell r="A1673" t="str">
            <v>ED-19519</v>
          </cell>
          <cell r="B1673" t="str">
            <v>SETOP</v>
          </cell>
          <cell r="C1673" t="str">
            <v>ELETROCALHA PERFURADA (100X50)MM EM CHAPA DE AÇO GALVANIZADO #18, COM TRATAMENTO PRÉ-ZINCADO, INCLUSIVE TAMPA DE ENCAIXE, FIXAÇÃO SUPERIOR, CONEXÕES E ACESSÓRIOS</v>
          </cell>
          <cell r="D1673" t="str">
            <v>m</v>
          </cell>
          <cell r="E1673">
            <v>95.84</v>
          </cell>
        </row>
        <row r="1674">
          <cell r="A1674" t="str">
            <v>ED-19522</v>
          </cell>
          <cell r="B1674" t="str">
            <v>SETOP</v>
          </cell>
          <cell r="C1674" t="str">
            <v>ELETROCALHA PERFURADA (150X100)MM EM CHAPA DE AÇO GALVANIZADO #18, COM TRATAMENTO PRÉ-ZINCADO, INCLUSIVE TAMPA DE ENCAIXE, FIXAÇÃO SUPERIOR, CONEXÕES E ACESSÓRIOS</v>
          </cell>
          <cell r="D1674" t="str">
            <v>m</v>
          </cell>
          <cell r="E1674">
            <v>136.15</v>
          </cell>
        </row>
        <row r="1675">
          <cell r="A1675" t="str">
            <v>ED-19521</v>
          </cell>
          <cell r="B1675" t="str">
            <v>SETOP</v>
          </cell>
          <cell r="C1675" t="str">
            <v>ELETROCALHA PERFURADA (150X50)MM EM CHAPA DE AÇO GALVANIZADO #18, COM TRATAMENTO PRÉ-ZINCADO, INCLUSIVE TAMPA DE ENCAIXE, FIXAÇÃO SUPERIOR, CONEXÕES E ACESSÓRIOS</v>
          </cell>
          <cell r="D1675" t="str">
            <v>m</v>
          </cell>
          <cell r="E1675">
            <v>110.72</v>
          </cell>
        </row>
        <row r="1676">
          <cell r="A1676" t="str">
            <v>ED-19524</v>
          </cell>
          <cell r="B1676" t="str">
            <v>SETOP</v>
          </cell>
          <cell r="C1676" t="str">
            <v>ELETROCALHA PERFURADA (200X100)MM EM CHAPA DE AÇO GALVANIZADO #18, COM TRATAMENTO PRÉ-ZINCADO, INCLUSIVE TAMPA DE ENCAIXE, FIXAÇÃO SUPERIOR, CONEXÕES E ACESSÓRIOS</v>
          </cell>
          <cell r="D1676" t="str">
            <v>m</v>
          </cell>
          <cell r="E1676">
            <v>152.71</v>
          </cell>
        </row>
        <row r="1677">
          <cell r="A1677" t="str">
            <v>ED-19523</v>
          </cell>
          <cell r="B1677" t="str">
            <v>SETOP</v>
          </cell>
          <cell r="C1677" t="str">
            <v>ELETROCALHA PERFURADA (200X50)MM EM CHAPA DE AÇO GALVANIZADO #18, COM TRATAMENTO PRÉ-ZINCADO, INCLUSIVE TAMPA DE ENCAIXE, FIXAÇÃO SUPERIOR, CONEXÕES E ACESSÓRIOS</v>
          </cell>
          <cell r="D1677" t="str">
            <v>m</v>
          </cell>
          <cell r="E1677">
            <v>127.13</v>
          </cell>
        </row>
        <row r="1678">
          <cell r="A1678" t="str">
            <v>ED-19526</v>
          </cell>
          <cell r="B1678" t="str">
            <v>SETOP</v>
          </cell>
          <cell r="C1678" t="str">
            <v>ELETROCALHA PERFURADA (300X100)MM EM CHAPA DE AÇO GALVANIZADO #18, COM TRATAMENTO PRÉ-ZINCADO, INCLUSIVE TAMPA DE ENCAIXE, FIXAÇÃO SUPERIOR, CONEXÕES E ACESSÓRIOS</v>
          </cell>
          <cell r="D1678" t="str">
            <v>m</v>
          </cell>
          <cell r="E1678">
            <v>186.34</v>
          </cell>
        </row>
        <row r="1679">
          <cell r="A1679" t="str">
            <v>ED-19525</v>
          </cell>
          <cell r="B1679" t="str">
            <v>SETOP</v>
          </cell>
          <cell r="C1679" t="str">
            <v>ELETROCALHA PERFURADA (300X50)MM EM CHAPA DE AÇO GALVANIZADO #18, COM TRATAMENTO PRÉ-ZINCADO, INCLUSIVE TAMPA DE ENCAIXE, FIXAÇÃO SUPERIOR, CONEXÕES E ACESSÓRIOS</v>
          </cell>
          <cell r="D1679" t="str">
            <v>m</v>
          </cell>
          <cell r="E1679">
            <v>162.38999999999999</v>
          </cell>
        </row>
        <row r="1680">
          <cell r="A1680" t="str">
            <v>ED-19527</v>
          </cell>
          <cell r="B1680" t="str">
            <v>SETOP</v>
          </cell>
          <cell r="C1680" t="str">
            <v>ELETROCALHA PERFURADA (400X100)MM EM CHAPA DE AÇO GALVANIZADO #18, COM TRATAMENTO PRÉ-ZINCADO, INCLUSIVE TAMPA DE ENCAIXE, FIXAÇÃO SUPERIOR, CONEXÕES E ACESSÓRIOS</v>
          </cell>
          <cell r="D1680" t="str">
            <v>m</v>
          </cell>
          <cell r="E1680">
            <v>228.4</v>
          </cell>
        </row>
        <row r="1681">
          <cell r="A1681">
            <v>8931</v>
          </cell>
          <cell r="B1681" t="str">
            <v>SETOP</v>
          </cell>
          <cell r="C1681" t="str">
            <v>VERGALHÃO DE AÇO COM ROSCA TOTAL</v>
          </cell>
        </row>
        <row r="1682">
          <cell r="A1682" t="str">
            <v>ED-19508</v>
          </cell>
          <cell r="B1682" t="str">
            <v>SETOP</v>
          </cell>
          <cell r="C1682" t="str">
            <v>FIXAÇÃO DE ELETROCALHA/LEITO HORIZONTAL COM LARGURA MAIOR QUE 200 MM E MENOR OU IGUAL A 400 MM EM LAJE, COM SUPORTE EM PERFILADO, INCLUSIVE PERFILADO, VERGALHÃO E ACESSÓRIOS, EXCLUSIVE ELETROCALHA/LEITO</v>
          </cell>
          <cell r="D1682" t="str">
            <v>m</v>
          </cell>
          <cell r="E1682">
            <v>13.78</v>
          </cell>
        </row>
        <row r="1683">
          <cell r="A1683" t="str">
            <v>ED-19507</v>
          </cell>
          <cell r="B1683" t="str">
            <v>SETOP</v>
          </cell>
          <cell r="C1683" t="str">
            <v>FIXAÇÃO DE ELETROCALHA/LEITO HORIZONTAL COM LARGURA MENOR OU IGUAL A 200 MM EM LAJE, COM SUPORTE EM PERFILADO, INCLUSIVE PERFILADO, VERGALHÃO E ACESSÓRIOS, EXCLUSIVE ELETROCALHA/LEITO</v>
          </cell>
          <cell r="D1683" t="str">
            <v>m</v>
          </cell>
          <cell r="E1683">
            <v>12.07</v>
          </cell>
        </row>
        <row r="1684">
          <cell r="A1684" t="str">
            <v>ED-49461</v>
          </cell>
          <cell r="B1684" t="str">
            <v>SETOP</v>
          </cell>
          <cell r="C1684" t="str">
            <v>VERGALHÃO DE AÇO COM ROSCA TOTAL PARA PERFILADO, DIÂMETRO 1/4", INCLUSIVE FORNECIMENTO, FIXAÇÃO E INSTALAÇÃO</v>
          </cell>
          <cell r="D1684" t="str">
            <v>m</v>
          </cell>
          <cell r="E1684">
            <v>13.3</v>
          </cell>
        </row>
        <row r="1685">
          <cell r="A1685" t="str">
            <v>ED-15650</v>
          </cell>
          <cell r="B1685" t="str">
            <v>SETOP</v>
          </cell>
          <cell r="C1685" t="str">
            <v>VERGALHÃO DE AÇO COM ROSCA TOTAL PARA PERFILADO, DIÂMETRO 3/8", INCLUSIVE FORNECIMENTO, FIXAÇÃO E INSTALAÇÃO</v>
          </cell>
          <cell r="D1685" t="str">
            <v>m</v>
          </cell>
          <cell r="E1685">
            <v>24.15</v>
          </cell>
        </row>
        <row r="1686">
          <cell r="A1686" t="str">
            <v>ED-15970</v>
          </cell>
          <cell r="B1686" t="str">
            <v>SETOP</v>
          </cell>
          <cell r="C1686" t="str">
            <v>VERGALHÃO DE AÇO COM ROSCA TOTAL PARA PERFILADO, DIÂMETRO 5/16", INCLUSIVE FORNECIMENTO, FIXAÇÃO E INSTALAÇÃO</v>
          </cell>
          <cell r="D1686" t="str">
            <v>m</v>
          </cell>
          <cell r="E1686">
            <v>18.28</v>
          </cell>
        </row>
        <row r="1687">
          <cell r="A1687">
            <v>8932</v>
          </cell>
          <cell r="B1687" t="str">
            <v>SETOP</v>
          </cell>
          <cell r="C1687" t="str">
            <v>LUMINÁRIA</v>
          </cell>
        </row>
        <row r="1688">
          <cell r="A1688" t="str">
            <v>ED-13345</v>
          </cell>
          <cell r="B1688" t="str">
            <v>SETOP</v>
          </cell>
          <cell r="C1688" t="str">
            <v>LUMINÁRIA ARANDELA TIPO MEIA-LUA COMPLETA, DIÂMETRO 25 CM, PARA UMA (1) LÂMPADA LED, POTÊNCIA 15W, BULBO A65, FORNECIMENTO E INSTALAÇÃO, INCLUSIVE BASE E LÂMPADA</v>
          </cell>
          <cell r="D1688" t="str">
            <v>un</v>
          </cell>
          <cell r="E1688">
            <v>61.15</v>
          </cell>
        </row>
        <row r="1689">
          <cell r="A1689" t="str">
            <v>ED-13346</v>
          </cell>
          <cell r="B1689" t="str">
            <v>SETOP</v>
          </cell>
          <cell r="C1689" t="str">
            <v>LUMINÁRIA ARANDELA TIPO MEIA-LUA COMPLETA, DIÂMETRO 25 CM, PARA UMA (1) LÂMPADA LED, POTÊNCIA 20W, BULBO A70, FORNECIMENTO E INSTALAÇÃO, INCLUSIVE BASE E LÂMPADA</v>
          </cell>
          <cell r="D1689" t="str">
            <v>un</v>
          </cell>
          <cell r="E1689">
            <v>74.23</v>
          </cell>
        </row>
        <row r="1690">
          <cell r="A1690" t="str">
            <v>ED-9955</v>
          </cell>
          <cell r="B1690" t="str">
            <v>SETOP</v>
          </cell>
          <cell r="C1690" t="str">
            <v>LUMINÁRIA ARANDELA TIPO MEIA-LUA COMPLETA, DIÂMETRO 25 CM, PARA UMA (1) LÂMPADA LED, POTÊNCIA 9W, BULBO A60, FORNECIMENTO E INSTALAÇÃO, INCLUSIVE BASE E LÂMPADA</v>
          </cell>
          <cell r="D1690" t="str">
            <v>un</v>
          </cell>
          <cell r="E1690">
            <v>58.23</v>
          </cell>
        </row>
        <row r="1691">
          <cell r="A1691" t="str">
            <v>ED-9954</v>
          </cell>
          <cell r="B1691" t="str">
            <v>SETOP</v>
          </cell>
          <cell r="C1691" t="str">
            <v>LUMINÁRIA ARANDELA TIPO MEIA-LUA, DIÂMETRO 25 CM, PARA UMA (1) LÂMPADA BASE E-27, FORNECIMENTO E INSTALAÇÃO, INCLUSIVE BASE, EXCLUSIVE LÂMPADA</v>
          </cell>
          <cell r="D1691" t="str">
            <v>un</v>
          </cell>
          <cell r="E1691">
            <v>46.9</v>
          </cell>
        </row>
        <row r="1692">
          <cell r="A1692" t="str">
            <v>ED-49405</v>
          </cell>
          <cell r="B1692" t="str">
            <v>SETOP</v>
          </cell>
          <cell r="C1692" t="str">
            <v>LUMINÁRIA ARANDELA TIPO TARTARUGA BLINDADA COMPLETA, PARA UMA (1) LÂMPADA FLUORESCENTE COMPACTA 20W, FORNECIMENTO E INSTALAÇÃO, INCLUSIVE BASE E LÂMPADA</v>
          </cell>
          <cell r="D1692" t="str">
            <v>un</v>
          </cell>
          <cell r="E1692">
            <v>88.49</v>
          </cell>
        </row>
        <row r="1693">
          <cell r="A1693" t="str">
            <v>ED-49404</v>
          </cell>
          <cell r="B1693" t="str">
            <v>SETOP</v>
          </cell>
          <cell r="C1693" t="str">
            <v>LUMINÁRIA ARANDELA TIPO TARTARUGA BLINDADA, PARA UMA (1) LÂMPADA BASE E-27, POTÊNCIA MÁXIMA 60W, FORNECIMENTO E INSTALAÇÃO, EXCLUSIVE BASE E LÂMPADA</v>
          </cell>
          <cell r="D1693" t="str">
            <v>un</v>
          </cell>
          <cell r="E1693">
            <v>66.19</v>
          </cell>
        </row>
        <row r="1694">
          <cell r="A1694" t="str">
            <v>ED-49403</v>
          </cell>
          <cell r="B1694" t="str">
            <v>SETOP</v>
          </cell>
          <cell r="C1694" t="str">
            <v>LUMINÁRIA ARANDELA TIPO TARTARUGA COMPLETA, PARA UMA (1) LÂMPADA FLUORESCENTE COMPACTA 20W, FORNECIMENTO E INSTALAÇÃO, INCLUSIVE BASE E LÂMPADA</v>
          </cell>
          <cell r="D1694" t="str">
            <v>un</v>
          </cell>
          <cell r="E1694">
            <v>60.81</v>
          </cell>
        </row>
        <row r="1695">
          <cell r="A1695" t="str">
            <v>ED-49402</v>
          </cell>
          <cell r="B1695" t="str">
            <v>SETOP</v>
          </cell>
          <cell r="C1695" t="str">
            <v>LUMINÁRIA ARANDELA TIPO TARTARUGA, PARA UMA (1) LÂMPADA BASE E-27, POTÊNCIA MÁXIMA 60W, FORNECIMENTO E INSTALAÇÃO, EXCLUSIVE BASE E LÂMPADA</v>
          </cell>
          <cell r="D1695" t="str">
            <v>un</v>
          </cell>
          <cell r="E1695">
            <v>38.51</v>
          </cell>
        </row>
        <row r="1696">
          <cell r="A1696" t="str">
            <v>ED-49387</v>
          </cell>
          <cell r="B1696" t="str">
            <v>SETOP</v>
          </cell>
          <cell r="C1696" t="str">
            <v>LUMINÁRIA COMERCIAL CHANFRADA DE SOBREPOR COMPLETA, PARA DUAS (2) LÂMPADAS TUBULARES FLUORESCENTE 2X16W-ØT8, FORNECIMENTO E INSTALAÇÃO, INCLUSIVE BASE, REATOR E LÂMPADAS</v>
          </cell>
          <cell r="D1696" t="str">
            <v>un</v>
          </cell>
          <cell r="E1696">
            <v>162.38</v>
          </cell>
        </row>
        <row r="1697">
          <cell r="A1697" t="str">
            <v>ED-49393</v>
          </cell>
          <cell r="B1697" t="str">
            <v>SETOP</v>
          </cell>
          <cell r="C1697" t="str">
            <v>LUMINÁRIA COMERCIAL CHANFRADA DE SOBREPOR COMPLETA, PARA DUAS (2) LÂMPADAS TUBULARES FLUORESCENTE 2X32W-ØT8, FORNECIMENTO E INSTALAÇÃO, INCLUSIVE BASE, REATOR E LÂMPADAS</v>
          </cell>
          <cell r="D1697" t="str">
            <v>un</v>
          </cell>
          <cell r="E1697">
            <v>182.94</v>
          </cell>
        </row>
        <row r="1698">
          <cell r="A1698" t="str">
            <v>ED-13338</v>
          </cell>
          <cell r="B1698" t="str">
            <v>SETOP</v>
          </cell>
          <cell r="C1698" t="str">
            <v>LUMINÁRIA COMERCIAL CHANFRADA DE SOBREPOR COMPLETA, PARA DUAS (2) LÂMPADAS TUBULARES LED 2X18W-ØT8, TEMPERATURA DA COR 6500K, FORNECIMENTO E INSTALAÇÃO, INCLUSIVE BASE E LÂMPADAS</v>
          </cell>
          <cell r="D1698" t="str">
            <v>un</v>
          </cell>
          <cell r="E1698">
            <v>158.38</v>
          </cell>
        </row>
        <row r="1699">
          <cell r="A1699" t="str">
            <v>ED-13337</v>
          </cell>
          <cell r="B1699" t="str">
            <v>SETOP</v>
          </cell>
          <cell r="C1699" t="str">
            <v>LUMINÁRIA COMERCIAL CHANFRADA DE SOBREPOR COMPLETA, PARA DUAS (2) LÂMPADAS TUBULARES LED 2X9W-ØT8, TEMPERATURA DA COR 6500K, FORNECIMENTO E INSTALAÇÃO, INCLUSIVE BASE E LÂMPADAS</v>
          </cell>
          <cell r="D1699" t="str">
            <v>un</v>
          </cell>
          <cell r="E1699">
            <v>137.06</v>
          </cell>
        </row>
        <row r="1700">
          <cell r="A1700" t="str">
            <v>ED-49389</v>
          </cell>
          <cell r="B1700" t="str">
            <v>SETOP</v>
          </cell>
          <cell r="C1700" t="str">
            <v>LUMINÁRIA COMERCIAL CHANFRADA DE SOBREPOR COMPLETA, PARA QUATRO (4) LÂMPADAS TUBULARES FLUORESCENTE 4X16W-ØT8, FORNECIMENTO E INSTALAÇÃO, INCLUSIVE BASE, REATOR E LÂMPADAS</v>
          </cell>
          <cell r="D1700" t="str">
            <v>un</v>
          </cell>
          <cell r="E1700">
            <v>271.77</v>
          </cell>
        </row>
        <row r="1701">
          <cell r="A1701" t="str">
            <v>ED-49395</v>
          </cell>
          <cell r="B1701" t="str">
            <v>SETOP</v>
          </cell>
          <cell r="C1701" t="str">
            <v>LUMINÁRIA COMERCIAL CHANFRADA DE SOBREPOR COMPLETA, PARA QUATRO (4) LÂMPADAS TUBULARES FLUORESCENTE 4X32W-ØT8, FORNECIMENTO E INSTALAÇÃO, INCLUSIVE BASE, REATOR E LÂMPADAS</v>
          </cell>
          <cell r="D1701" t="str">
            <v>un</v>
          </cell>
          <cell r="E1701">
            <v>334.05</v>
          </cell>
        </row>
        <row r="1702">
          <cell r="A1702" t="str">
            <v>ED-13340</v>
          </cell>
          <cell r="B1702" t="str">
            <v>SETOP</v>
          </cell>
          <cell r="C1702" t="str">
            <v>LUMINÁRIA COMERCIAL CHANFRADA DE SOBREPOR COMPLETA, PARA QUATRO (4) LÂMPADAS TUBULARES LED 4X18W-ØT8, TEMPERATURA DA COR 6500K, FORNECIMENTO E INSTALAÇÃO, INCLUSIVE BASE E LÂMPADA</v>
          </cell>
          <cell r="D1702" t="str">
            <v>un</v>
          </cell>
          <cell r="E1702">
            <v>284.93</v>
          </cell>
        </row>
        <row r="1703">
          <cell r="A1703" t="str">
            <v>ED-13339</v>
          </cell>
          <cell r="B1703" t="str">
            <v>SETOP</v>
          </cell>
          <cell r="C1703" t="str">
            <v>LUMINÁRIA COMERCIAL CHANFRADA DE SOBREPOR COMPLETA, PARA QUATRO (4) LÂMPADAS TUBULARES LED 4X9W-ØT8, TEMPERATURA DA COR 6500K, FORNECIMENTO E INSTALAÇÃO, INCLUSIVE BASE E LÂMPADAS</v>
          </cell>
          <cell r="D1703" t="str">
            <v>un</v>
          </cell>
          <cell r="E1703">
            <v>221.13</v>
          </cell>
        </row>
        <row r="1704">
          <cell r="A1704" t="str">
            <v>ED-49385</v>
          </cell>
          <cell r="B1704" t="str">
            <v>SETOP</v>
          </cell>
          <cell r="C1704" t="str">
            <v>LUMINÁRIA COMERCIAL CHANFRADA DE SOBREPOR COMPLETA, PARA UMA (1) LÂMPADA TUBULAR FLUORESCENTE 1X16W-ØT8, FORNECIMENTO E INSTALAÇÃO, INCLUSIVE BASE, REATOR E LÂMPADA</v>
          </cell>
          <cell r="D1704" t="str">
            <v>un</v>
          </cell>
          <cell r="E1704">
            <v>120.27</v>
          </cell>
        </row>
        <row r="1705">
          <cell r="A1705" t="str">
            <v>ED-49391</v>
          </cell>
          <cell r="B1705" t="str">
            <v>SETOP</v>
          </cell>
          <cell r="C1705" t="str">
            <v>LUMINÁRIA COMERCIAL CHANFRADA DE SOBREPOR COMPLETA, PARA UMA (1) LÂMPADA TUBULAR FLUORESCENTE 1X32W-ØT8, FORNECIMENTO E INSTALAÇÃO, INCLUSIVE BASE, REATOR E LÂMPADA</v>
          </cell>
          <cell r="D1705" t="str">
            <v>un</v>
          </cell>
          <cell r="E1705">
            <v>146.36000000000001</v>
          </cell>
        </row>
        <row r="1706">
          <cell r="A1706" t="str">
            <v>ED-13336</v>
          </cell>
          <cell r="B1706" t="str">
            <v>SETOP</v>
          </cell>
          <cell r="C1706" t="str">
            <v>LUMINÁRIA COMERCIAL CHANFRADA DE SOBREPOR COMPLETA, PARA UMA (1) LÂMPADA TUBULAR LED 1X18W-ØT8, TEMPERATURA DA COR 6500K, FORNECIMENTO E INSTALAÇÃO, INCLUSIVE BASE E LÂMPADA</v>
          </cell>
          <cell r="D1706" t="str">
            <v>un</v>
          </cell>
          <cell r="E1706">
            <v>110.27</v>
          </cell>
        </row>
        <row r="1707">
          <cell r="A1707" t="str">
            <v>ED-13335</v>
          </cell>
          <cell r="B1707" t="str">
            <v>SETOP</v>
          </cell>
          <cell r="C1707" t="str">
            <v>LUMINÁRIA COMERCIAL CHANFRADA DE SOBREPOR COMPLETA, PARA UMA (1) LÂMPADA TUBULAR LED 1X9W-ØT8, TEMPERATURA DA COR 6500K, FORNECIMENTO E INSTALAÇÃO, INCLUSIVE BASE E LÂMPADA</v>
          </cell>
          <cell r="D1707" t="str">
            <v>un</v>
          </cell>
          <cell r="E1707">
            <v>93.48</v>
          </cell>
        </row>
        <row r="1708">
          <cell r="A1708" t="str">
            <v>ED-49386</v>
          </cell>
          <cell r="B1708" t="str">
            <v>SETOP</v>
          </cell>
          <cell r="C1708" t="str">
            <v>LUMINÁRIA COMERCIAL CHANFRADA DE SOBREPOR, PARA DUAS (2) LÂMPADAS TUBULARES FLUORESCENTE 2X16W-ØT8 OU 2X20W-ØT10 OU LED 2X9W-ØT8, FORNECIMENTO E INSTALAÇÃO, EXCLUSIVE BASE, REATOR E LÂMPADAS</v>
          </cell>
          <cell r="D1708" t="str">
            <v>un</v>
          </cell>
          <cell r="E1708">
            <v>66.02</v>
          </cell>
        </row>
        <row r="1709">
          <cell r="A1709" t="str">
            <v>ED-49392</v>
          </cell>
          <cell r="B1709" t="str">
            <v>SETOP</v>
          </cell>
          <cell r="C1709" t="str">
            <v>LUMINÁRIA COMERCIAL CHANFRADA DE SOBREPOR, PARA DUAS (2) LÂMPADAS TUBULARES FLUORESCENTE 2X32W-ØT8 OU 2X40W-ØT10 OU LED 2X18W-ØT8, FORNECIMENTO E INSTALAÇÃO, EXCLUSIVE BASE, REATOR E LÂMPADAS</v>
          </cell>
          <cell r="D1709" t="str">
            <v>un</v>
          </cell>
          <cell r="E1709">
            <v>78.180000000000007</v>
          </cell>
        </row>
        <row r="1710">
          <cell r="A1710" t="str">
            <v>ED-49388</v>
          </cell>
          <cell r="B1710" t="str">
            <v>SETOP</v>
          </cell>
          <cell r="C1710" t="str">
            <v>LUMINÁRIA COMERCIAL CHANFRADA DE SOBREPOR, PARA QUATRO (4) LÂMPADAS TUBULARES FLUORESCENTE 4X16W-ØT8 OU 4X20W-ØT10 OU LED 4X9W-ØT8, FORNECIMENTO E INSTALAÇÃO, EXCLUSIVE BASE, REATOR E LÂMPADAS</v>
          </cell>
          <cell r="D1710" t="str">
            <v>un</v>
          </cell>
          <cell r="E1710">
            <v>79.05</v>
          </cell>
        </row>
        <row r="1711">
          <cell r="A1711" t="str">
            <v>ED-49394</v>
          </cell>
          <cell r="B1711" t="str">
            <v>SETOP</v>
          </cell>
          <cell r="C1711" t="str">
            <v>LUMINÁRIA COMERCIAL CHANFRADA DE SOBREPOR, PARA QUATRO (4) LÂMPADAS TUBULARES FLUORESCENTE 4X32W-ØT8 OU 4X40W-ØT10 OU LED 4X18W-ØT8, FORNECIMENTO E INSTALAÇÃO, EXCLUSIVE BASE, REATOR E LÂMPADAS</v>
          </cell>
          <cell r="D1711" t="str">
            <v>un</v>
          </cell>
          <cell r="E1711">
            <v>124.53</v>
          </cell>
        </row>
        <row r="1712">
          <cell r="A1712" t="str">
            <v>ED-49384</v>
          </cell>
          <cell r="B1712" t="str">
            <v>SETOP</v>
          </cell>
          <cell r="C1712" t="str">
            <v>LUMINÁRIA COMERCIAL CHANFRADA DE SOBREPOR, PARA UMA (1) LÂMPADA TUBULAR FLUORESCENTE 1X16W-ØT8 OU 1X20W-ØT10 OU LED 1X9W-ØT8, FORNECIMENTO E INSTALAÇÃO, EXCLUSIVE BASE, REATOR E LÂMPADA</v>
          </cell>
          <cell r="D1712" t="str">
            <v>un</v>
          </cell>
          <cell r="E1712">
            <v>57.96</v>
          </cell>
        </row>
        <row r="1713">
          <cell r="A1713" t="str">
            <v>ED-49390</v>
          </cell>
          <cell r="B1713" t="str">
            <v>SETOP</v>
          </cell>
          <cell r="C1713" t="str">
            <v>LUMINÁRIA COMERCIAL CHANFRADA DE SOBREPOR, PARA UMA (1) LÂMPADA TUBULAR FLUORESCENTE 1X32W-ØT8 OU 1X40W-ØT10 OU LED 1X18W-ØT8, FORNECIMENTO E INSTALAÇÃO, EXCLUSIVE BASE, REATOR E LÂMPADA</v>
          </cell>
          <cell r="D1713" t="str">
            <v>un</v>
          </cell>
          <cell r="E1713">
            <v>70.17</v>
          </cell>
        </row>
        <row r="1714">
          <cell r="A1714" t="str">
            <v>ED-27082</v>
          </cell>
          <cell r="B1714" t="str">
            <v>SETOP</v>
          </cell>
          <cell r="C1714" t="str">
            <v>LUMINÁRIA COMERCIAL COM ALETAS DE EMBUTIR COMPLETA, PARA DUAS (2) LÂMPADAS TUBULARES LED 2X18W-ØT8, TEMPERATURA DA COR 6500K, FORNECIMENTO E INSTALAÇÃO, INCLUSIVE BASE E LÂMPADA</v>
          </cell>
          <cell r="D1714" t="str">
            <v>un</v>
          </cell>
          <cell r="E1714">
            <v>258.77</v>
          </cell>
        </row>
        <row r="1715">
          <cell r="A1715" t="str">
            <v>ED-27080</v>
          </cell>
          <cell r="B1715" t="str">
            <v>SETOP</v>
          </cell>
          <cell r="C1715" t="str">
            <v>LUMINÁRIA COMERCIAL COM ALETAS DE EMBUTIR COMPLETA, PARA DUAS (2) LÂMPADAS TUBULARES LED 2X9W-ØT8, TEMPERATURA DA COR 6500K, FORNECIMENTO E INSTALAÇÃO, INCLUSIVE BASE E LÂMPADA</v>
          </cell>
          <cell r="D1715" t="str">
            <v>un</v>
          </cell>
          <cell r="E1715">
            <v>231.82</v>
          </cell>
        </row>
        <row r="1716">
          <cell r="A1716" t="str">
            <v>ED-27084</v>
          </cell>
          <cell r="B1716" t="str">
            <v>SETOP</v>
          </cell>
          <cell r="C1716" t="str">
            <v>LUMINÁRIA COMERCIAL COM ALETAS DE EMBUTIR COMPLETA, PARA QUATRO (4) LÂMPADAS TUBULARES LED 4X18W-ØT8, TEMPERATURA DA COR 6500K, FORNECIMENTO E INSTALAÇÃO, INCLUSIVE BASE E LÂMPADA</v>
          </cell>
          <cell r="D1716" t="str">
            <v>un</v>
          </cell>
          <cell r="E1716">
            <v>521.01</v>
          </cell>
        </row>
        <row r="1717">
          <cell r="A1717" t="str">
            <v>ED-27078</v>
          </cell>
          <cell r="B1717" t="str">
            <v>SETOP</v>
          </cell>
          <cell r="C1717" t="str">
            <v>LUMINÁRIA COMERCIAL COM ALETAS DE EMBUTIR COMPLETA, PARA QUATRO (4) LÂMPADAS TUBULARES LED 4X9W-ØT8, TEMPERATURA DA COR 6500K, FORNECIMENTO E INSTALAÇÃO, INCLUSIVE BASE E LÂMPADA</v>
          </cell>
          <cell r="D1717" t="str">
            <v>un</v>
          </cell>
          <cell r="E1717">
            <v>395.92</v>
          </cell>
        </row>
        <row r="1718">
          <cell r="A1718" t="str">
            <v>ED-27081</v>
          </cell>
          <cell r="B1718" t="str">
            <v>SETOP</v>
          </cell>
          <cell r="C1718" t="str">
            <v>LUMINÁRIA COMERCIAL COM ALETAS DE EMBUTIR, PARA DUAS (2) LÂMPADAS TUBULARES LED 2X18W-ØT8, FORNECIMENTO E INSTALAÇÃO, EXCLUSIVE BASE E LÂMPADA</v>
          </cell>
          <cell r="D1718" t="str">
            <v>un</v>
          </cell>
          <cell r="E1718">
            <v>178.57</v>
          </cell>
        </row>
        <row r="1719">
          <cell r="A1719" t="str">
            <v>ED-27079</v>
          </cell>
          <cell r="B1719" t="str">
            <v>SETOP</v>
          </cell>
          <cell r="C1719" t="str">
            <v>LUMINÁRIA COMERCIAL COM ALETAS DE EMBUTIR, PARA DUAS (2) LÂMPADAS TUBULARES LED 2X9W-ØT8, FORNECIMENTO E INSTALAÇÃO, EXCLUSIVE BASE E LÂMPADA</v>
          </cell>
          <cell r="D1719" t="str">
            <v>un</v>
          </cell>
          <cell r="E1719">
            <v>160.78</v>
          </cell>
        </row>
        <row r="1720">
          <cell r="A1720" t="str">
            <v>ED-27083</v>
          </cell>
          <cell r="B1720" t="str">
            <v>SETOP</v>
          </cell>
          <cell r="C1720" t="str">
            <v>LUMINÁRIA COMERCIAL COM ALETAS DE EMBUTIR, PARA QUATRO (4) LÂMPADAS TUBULARES LED 4X18W-ØT8, FORNECIMENTO E INSTALAÇÃO, EXCLUSIVE BASE E LÂMPADA</v>
          </cell>
          <cell r="D1720" t="str">
            <v>un</v>
          </cell>
          <cell r="E1720">
            <v>360.61</v>
          </cell>
        </row>
        <row r="1721">
          <cell r="A1721" t="str">
            <v>ED-27077</v>
          </cell>
          <cell r="B1721" t="str">
            <v>SETOP</v>
          </cell>
          <cell r="C1721" t="str">
            <v>LUMINÁRIA COMERCIAL COM ALETAS DE EMBUTIR, PARA QUATRO (4) LÂMPADAS TUBULARES LED 4X9W-ØT8, FORNECIMENTO E INSTALAÇÃO, EXCLUSIVE BASE E LÂMPADA</v>
          </cell>
          <cell r="D1721" t="str">
            <v>un</v>
          </cell>
          <cell r="E1721">
            <v>253.84</v>
          </cell>
        </row>
        <row r="1722">
          <cell r="A1722" t="str">
            <v>ED-27090</v>
          </cell>
          <cell r="B1722" t="str">
            <v>SETOP</v>
          </cell>
          <cell r="C1722" t="str">
            <v>LUMINÁRIA COMERCIAL COM ALETAS DE SOBREPOR COMPLETA, PARA DUAS (2) LÂMPADAS TUBULARES LED 2X18W-ØT8, TEMPERATURA DA COR 6500K, FORNECIMENTO E INSTALAÇÃO, INCLUSIVE BASE E LÂMPADA</v>
          </cell>
          <cell r="D1722" t="str">
            <v>un</v>
          </cell>
          <cell r="E1722">
            <v>271.08</v>
          </cell>
        </row>
        <row r="1723">
          <cell r="A1723" t="str">
            <v>ED-27086</v>
          </cell>
          <cell r="B1723" t="str">
            <v>SETOP</v>
          </cell>
          <cell r="C1723" t="str">
            <v>LUMINÁRIA COMERCIAL COM ALETAS DE SOBREPOR COMPLETA, PARA DUAS (2) LÂMPADAS TUBULARES LED 2X9W-ØT8, TEMPERATURA DA COR 6500K, FORNECIMENTO E INSTALAÇÃO, INCLUSIVE BASE E LÂMPADA</v>
          </cell>
          <cell r="D1723" t="str">
            <v>un</v>
          </cell>
          <cell r="E1723">
            <v>218.69</v>
          </cell>
        </row>
        <row r="1724">
          <cell r="A1724" t="str">
            <v>ED-27092</v>
          </cell>
          <cell r="B1724" t="str">
            <v>SETOP</v>
          </cell>
          <cell r="C1724" t="str">
            <v>LUMINÁRIA COMERCIAL COM ALETAS DE SOBREPOR COMPLETA, PARA QUATRO (4) LÂMPADAS TUBULARES LED 4X18W-ØT8, TEMPERATURA DA COR 6500K, FORNECIMENTO E INSTALAÇÃO, INCLUSIVE BASE E LÂMPADA</v>
          </cell>
          <cell r="D1724" t="str">
            <v>un</v>
          </cell>
          <cell r="E1724">
            <v>541.44000000000005</v>
          </cell>
        </row>
        <row r="1725">
          <cell r="A1725" t="str">
            <v>ED-27088</v>
          </cell>
          <cell r="B1725" t="str">
            <v>SETOP</v>
          </cell>
          <cell r="C1725" t="str">
            <v>LUMINÁRIA COMERCIAL COM ALETAS DE SOBREPOR COMPLETA, PARA QUATRO (4) LÂMPADAS TUBULARES LED 4X9W-ØT8, TEMPERATURA DA COR 6500K, FORNECIMENTO E INSTALAÇÃO, INCLUSIVE BASE E LÂMPADA</v>
          </cell>
          <cell r="D1725" t="str">
            <v>un</v>
          </cell>
          <cell r="E1725">
            <v>396.7</v>
          </cell>
        </row>
        <row r="1726">
          <cell r="A1726" t="str">
            <v>ED-27089</v>
          </cell>
          <cell r="B1726" t="str">
            <v>SETOP</v>
          </cell>
          <cell r="C1726" t="str">
            <v>LUMINÁRIA COMERCIAL COM ALETAS DE SOBREPOR, PARA DUAS (2) LÂMPADAS TUBULARES LED 2X18W-ØT8, FORNECIMENTO E INSTALAÇÃO, EXCLUSIVE BASE E LÂMPADA</v>
          </cell>
          <cell r="D1726" t="str">
            <v>un</v>
          </cell>
          <cell r="E1726">
            <v>190.88</v>
          </cell>
        </row>
        <row r="1727">
          <cell r="A1727" t="str">
            <v>ED-27085</v>
          </cell>
          <cell r="B1727" t="str">
            <v>SETOP</v>
          </cell>
          <cell r="C1727" t="str">
            <v>LUMINÁRIA COMERCIAL COM ALETAS DE SOBREPOR, PARA DUAS (2) LÂMPADAS TUBULARES LED 2X9W-ØT8, FORNECIMENTO E INSTALAÇÃO, EXCLUSIVE BASE E LÂMPADA</v>
          </cell>
          <cell r="D1727" t="str">
            <v>un</v>
          </cell>
          <cell r="E1727">
            <v>147.65</v>
          </cell>
        </row>
        <row r="1728">
          <cell r="A1728" t="str">
            <v>ED-27091</v>
          </cell>
          <cell r="B1728" t="str">
            <v>SETOP</v>
          </cell>
          <cell r="C1728" t="str">
            <v>LUMINÁRIA COMERCIAL COM ALETAS DE SOBREPOR, PARA QUATRO (4) LÂMPADAS TUBULARES LED 4X18W-ØT8, FORNECIMENTO E INSTALAÇÃO, EXCLUSIVE BASE E LÂMPADA</v>
          </cell>
          <cell r="D1728" t="str">
            <v>un</v>
          </cell>
          <cell r="E1728">
            <v>381.04</v>
          </cell>
        </row>
        <row r="1729">
          <cell r="A1729" t="str">
            <v>ED-27087</v>
          </cell>
          <cell r="B1729" t="str">
            <v>SETOP</v>
          </cell>
          <cell r="C1729" t="str">
            <v>LUMINÁRIA COMERCIAL COM ALETAS DE SOBREPOR, PARA QUATRO (4) LÂMPADAS TUBULARES LED 4X9W-ØT8, FORNECIMENTO E INSTALAÇÃO, EXCLUSIVE BASE E LÂMPADA</v>
          </cell>
          <cell r="D1729" t="str">
            <v>un</v>
          </cell>
          <cell r="E1729">
            <v>254.62</v>
          </cell>
        </row>
        <row r="1730">
          <cell r="A1730" t="str">
            <v>ED-27074</v>
          </cell>
          <cell r="B1730" t="str">
            <v>SETOP</v>
          </cell>
          <cell r="C1730" t="str">
            <v>LUMINÁRIA COMERCIAL COM DIFUSOR DE EMBUTIR COMPLETA, PARA DUAS (2) LÂMPADAS TUBULARES LED 2X18W-ØT8, TEMPERATURA DA COR 6500K, FORNECIMENTO E INSTALAÇÃO, INCLUSIVE BASE E LÂMPADA</v>
          </cell>
          <cell r="D1730" t="str">
            <v>un</v>
          </cell>
          <cell r="E1730">
            <v>450.85</v>
          </cell>
        </row>
        <row r="1731">
          <cell r="A1731" t="str">
            <v>ED-27072</v>
          </cell>
          <cell r="B1731" t="str">
            <v>SETOP</v>
          </cell>
          <cell r="C1731" t="str">
            <v>LUMINÁRIA COMERCIAL COM DIFUSOR DE EMBUTIR COMPLETA, PARA DUAS (2) LÂMPADAS TUBULARES LED 2X9W-ØT8, TEMPERATURA DA COR 6500K, FORNECIMENTO E INSTALAÇÃO, INCLUSIVE BASE E LÂMPADA</v>
          </cell>
          <cell r="D1731" t="str">
            <v>un</v>
          </cell>
          <cell r="E1731">
            <v>370.06</v>
          </cell>
        </row>
        <row r="1732">
          <cell r="A1732" t="str">
            <v>ED-27076</v>
          </cell>
          <cell r="B1732" t="str">
            <v>SETOP</v>
          </cell>
          <cell r="C1732" t="str">
            <v>LUMINÁRIA COMERCIAL COM DIFUSOR DE EMBUTIR COMPLETA, PARA QUATRO (4) LÂMPADAS TUBULARES LED 4X9W-ØT8, TEMPERATURA DA COR 6500K, FORNECIMENTO E INSTALAÇÃO, INCLUSIVE BASE E LÂMPADA</v>
          </cell>
          <cell r="D1732" t="str">
            <v>un</v>
          </cell>
          <cell r="E1732">
            <v>457.16</v>
          </cell>
        </row>
        <row r="1733">
          <cell r="A1733" t="str">
            <v>ED-27073</v>
          </cell>
          <cell r="B1733" t="str">
            <v>SETOP</v>
          </cell>
          <cell r="C1733" t="str">
            <v>LUMINÁRIA COMERCIAL COM DIFUSOR DE EMBUTIR, PARA DUAS (2) LÂMPADAS TUBULARES LED 2X18W-ØT8, FORNECIMENTO E INSTALAÇÃO, EXCLUSIVE BASE E LÂMPADA</v>
          </cell>
          <cell r="D1733" t="str">
            <v>un</v>
          </cell>
          <cell r="E1733">
            <v>370.65</v>
          </cell>
        </row>
        <row r="1734">
          <cell r="A1734" t="str">
            <v>ED-27071</v>
          </cell>
          <cell r="B1734" t="str">
            <v>SETOP</v>
          </cell>
          <cell r="C1734" t="str">
            <v>LUMINÁRIA COMERCIAL COM DIFUSOR DE EMBUTIR, PARA DUAS (2) LÂMPADAS TUBULARES LED 2X9W-ØT8, FORNECIMENTO E INSTALAÇÃO, EXCLUSIVE BASE E LÂMPADA</v>
          </cell>
          <cell r="D1734" t="str">
            <v>un</v>
          </cell>
          <cell r="E1734">
            <v>299.02</v>
          </cell>
        </row>
        <row r="1735">
          <cell r="A1735" t="str">
            <v>ED-27075</v>
          </cell>
          <cell r="B1735" t="str">
            <v>SETOP</v>
          </cell>
          <cell r="C1735" t="str">
            <v>LUMINÁRIA COMERCIAL COM DIFUSOR DE EMBUTIR, PARA QUATRO (4) LÂMPADAS TUBULARES LED 4X9W-ØT8, FORNECIMENTO E INSTALAÇÃO, EXCLUSIVE BASE E LÂMPADA</v>
          </cell>
          <cell r="D1735" t="str">
            <v>un</v>
          </cell>
          <cell r="E1735">
            <v>315.08</v>
          </cell>
        </row>
        <row r="1736">
          <cell r="A1736" t="str">
            <v>ED-27068</v>
          </cell>
          <cell r="B1736" t="str">
            <v>SETOP</v>
          </cell>
          <cell r="C1736" t="str">
            <v>LUMINÁRIA COMERCIAL COM DIFUSOR DE SOBREPOR COMPLETA, PARA DUAS (2) LÂMPADAS TUBULARES LED 2X18W-ØT8, TEMPERATURA DA COR 6500K, FORNECIMENTO E INSTALAÇÃO, INCLUSIVE BASE E LÂMPADA</v>
          </cell>
          <cell r="D1736" t="str">
            <v>un</v>
          </cell>
          <cell r="E1736">
            <v>458.53</v>
          </cell>
        </row>
        <row r="1737">
          <cell r="A1737" t="str">
            <v>ED-27066</v>
          </cell>
          <cell r="B1737" t="str">
            <v>SETOP</v>
          </cell>
          <cell r="C1737" t="str">
            <v>LUMINÁRIA COMERCIAL COM DIFUSOR DE SOBREPOR COMPLETA, PARA DUAS (2) LÂMPADAS TUBULARES LED 2X9W-ØT8, TEMPERATURA DA COR 6500K, FORNECIMENTO E INSTALAÇÃO, INCLUSIVE BASE E LÂMPADA</v>
          </cell>
          <cell r="D1737" t="str">
            <v>un</v>
          </cell>
          <cell r="E1737">
            <v>345.8</v>
          </cell>
        </row>
        <row r="1738">
          <cell r="A1738" t="str">
            <v>ED-27070</v>
          </cell>
          <cell r="B1738" t="str">
            <v>SETOP</v>
          </cell>
          <cell r="C1738" t="str">
            <v>LUMINÁRIA COMERCIAL COM DIFUSOR DE SOBREPOR COMPLETA, PARA QUATRO (4) LÂMPADAS TUBULARES LED 4X9W-ØT8, TEMPERATURA DA COR 6500K, FORNECIMENTO E INSTALAÇÃO, INCLUSIVE BASE E LÂMPADA</v>
          </cell>
          <cell r="D1738" t="str">
            <v>un</v>
          </cell>
          <cell r="E1738">
            <v>537.22</v>
          </cell>
        </row>
        <row r="1739">
          <cell r="A1739" t="str">
            <v>ED-27064</v>
          </cell>
          <cell r="B1739" t="str">
            <v>SETOP</v>
          </cell>
          <cell r="C1739" t="str">
            <v>LUMINÁRIA COMERCIAL COM DIFUSOR DE SOBREPOR COMPLETA, PARA UMA (1) LÂMPADA TUBULAR LED 1X18W-ØT8, TEMPERATURA DA COR 6500K, FORNECIMENTO E INSTALAÇÃO, INCLUSIVE BASE E LÂMPADA</v>
          </cell>
          <cell r="D1739" t="str">
            <v>un</v>
          </cell>
          <cell r="E1739">
            <v>398.06</v>
          </cell>
        </row>
        <row r="1740">
          <cell r="A1740" t="str">
            <v>ED-27062</v>
          </cell>
          <cell r="B1740" t="str">
            <v>SETOP</v>
          </cell>
          <cell r="C1740" t="str">
            <v>LUMINÁRIA COMERCIAL COM DIFUSOR DE SOBREPOR COMPLETA, PARA UMA (1) LÂMPADA TUBULAR LED 1X9W-ØT8, TEMPERATURA DA COR 6500K, FORNECIMENTO E INSTALAÇÃO, INCLUSIVE BASE E LÂMPADA</v>
          </cell>
          <cell r="D1740" t="str">
            <v>un</v>
          </cell>
          <cell r="E1740">
            <v>310.5</v>
          </cell>
        </row>
        <row r="1741">
          <cell r="A1741" t="str">
            <v>ED-27067</v>
          </cell>
          <cell r="B1741" t="str">
            <v>SETOP</v>
          </cell>
          <cell r="C1741" t="str">
            <v>LUMINÁRIA COMERCIAL COM DIFUSOR DE SOBREPOR, PARA DUAS (2) LÂMPADAS TUBULARES LED 2X18W-ØT8, FORNECIMENTO E INSTALAÇÃO, EXCLUSIVE BASE E LÂMPADA</v>
          </cell>
          <cell r="D1741" t="str">
            <v>un</v>
          </cell>
          <cell r="E1741">
            <v>378.33</v>
          </cell>
        </row>
        <row r="1742">
          <cell r="A1742" t="str">
            <v>ED-27065</v>
          </cell>
          <cell r="B1742" t="str">
            <v>SETOP</v>
          </cell>
          <cell r="C1742" t="str">
            <v>LUMINÁRIA COMERCIAL COM DIFUSOR DE SOBREPOR, PARA DUAS (2) LÂMPADAS TUBULARES LED 2X9W-ØT8, FORNECIMENTO E INSTALAÇÃO, EXCLUSIVE BASE E LÂMPADA</v>
          </cell>
          <cell r="D1742" t="str">
            <v>un</v>
          </cell>
          <cell r="E1742">
            <v>274.76</v>
          </cell>
        </row>
        <row r="1743">
          <cell r="A1743" t="str">
            <v>ED-27069</v>
          </cell>
          <cell r="B1743" t="str">
            <v>SETOP</v>
          </cell>
          <cell r="C1743" t="str">
            <v>LUMINÁRIA COMERCIAL COM DIFUSOR DE SOBREPOR, PARA QUATRO (4) LÂMPADAS TUBULARES LED 4X9W-ØT8, FORNECIMENTO E INSTALAÇÃO, EXCLUSIVE BASE E LÂMPADA</v>
          </cell>
          <cell r="D1743" t="str">
            <v>un</v>
          </cell>
          <cell r="E1743">
            <v>395.14</v>
          </cell>
        </row>
        <row r="1744">
          <cell r="A1744" t="str">
            <v>ED-27063</v>
          </cell>
          <cell r="B1744" t="str">
            <v>SETOP</v>
          </cell>
          <cell r="C1744" t="str">
            <v>LUMINÁRIA COMERCIAL COM DIFUSOR DE SOBREPOR, PARA UMA (1) LÂMPADA TUBULAR LED 1X18W-ØT8, FORNECIMENTO E INSTALAÇÃO, EXCLUSIVE BASE E LÂMPADA</v>
          </cell>
          <cell r="D1744" t="str">
            <v>un</v>
          </cell>
          <cell r="E1744">
            <v>357.96</v>
          </cell>
        </row>
        <row r="1745">
          <cell r="A1745" t="str">
            <v>ED-27061</v>
          </cell>
          <cell r="B1745" t="str">
            <v>SETOP</v>
          </cell>
          <cell r="C1745" t="str">
            <v>LUMINÁRIA COMERCIAL COM DIFUSOR DE SOBREPOR, PARA UMA (1) LÂMPADA TUBULAR LED 1X9W-ØT8, FORNECIMENTO E INSTALAÇÃO, EXCLUSIVE BASE, REATOR E LÂMPADA</v>
          </cell>
          <cell r="D1745" t="str">
            <v>un</v>
          </cell>
          <cell r="E1745">
            <v>274.98</v>
          </cell>
        </row>
        <row r="1746">
          <cell r="A1746" t="str">
            <v>ED-13357</v>
          </cell>
          <cell r="B1746" t="str">
            <v>SETOP</v>
          </cell>
          <cell r="C1746" t="str">
            <v>LUMINÁRIA PLAFON REDONDO DE VIDRO JATEADO REDONDO COMPLETA, DIÂMETRO 25 CM, PARA UMA (1) LÂMPADA LED, POTÊNCIA 15W, BULBO A65, FORNECIMENTO E INSTALAÇÃO, INCLUSIVE BASE E LÂMPADA</v>
          </cell>
          <cell r="D1746" t="str">
            <v>un</v>
          </cell>
          <cell r="E1746">
            <v>54.55</v>
          </cell>
        </row>
        <row r="1747">
          <cell r="A1747" t="str">
            <v>ED-13356</v>
          </cell>
          <cell r="B1747" t="str">
            <v>SETOP</v>
          </cell>
          <cell r="C1747" t="str">
            <v>LUMINÁRIA PLAFON REDONDO DE VIDRO JATEADO REDONDO COMPLETA, DIÂMETRO 25 CM, PARA UMA (1) LÂMPADA LED, POTÊNCIA 9W, BULBO A60, FORNECIMENTO E INSTALAÇÃO, INCLUSIVE BASE E LÂMPADA</v>
          </cell>
          <cell r="D1747" t="str">
            <v>un</v>
          </cell>
          <cell r="E1747">
            <v>51.63</v>
          </cell>
        </row>
        <row r="1748">
          <cell r="A1748" t="str">
            <v>ED-13355</v>
          </cell>
          <cell r="B1748" t="str">
            <v>SETOP</v>
          </cell>
          <cell r="C1748" t="str">
            <v>LUMINÁRIA PLAFON REDONDO DE VIDRO JATEADO REDONDO, DIÂMETRO 25 CM, PARA UMA (1) LÂMPADA BASE E-27, FORNECIMENTO E INSTALAÇÃO, INCLUSIVE BASE, EXCLUSIVE LÂMPADA</v>
          </cell>
          <cell r="D1748" t="str">
            <v>un</v>
          </cell>
          <cell r="E1748">
            <v>40.299999999999997</v>
          </cell>
        </row>
        <row r="1749">
          <cell r="A1749" t="str">
            <v>ED-49408</v>
          </cell>
          <cell r="B1749" t="str">
            <v>SETOP</v>
          </cell>
          <cell r="C1749" t="str">
            <v>LUMINÁRIA REFLETORA PARA ILUMINAÇÃO PÚBLICA COM LÂMPADA VAPOR DE MERCÚRIO, 2 REFLETORES DE 250W EM POSTE DE CONCRETO COM 9 M DE ALTURA (COMPLETA)</v>
          </cell>
          <cell r="D1749" t="str">
            <v>un</v>
          </cell>
          <cell r="E1749">
            <v>1851.66</v>
          </cell>
        </row>
        <row r="1750">
          <cell r="A1750" t="str">
            <v>ED-49410</v>
          </cell>
          <cell r="B1750" t="str">
            <v>SETOP</v>
          </cell>
          <cell r="C1750" t="str">
            <v>LUMINÁRIA REFLETORA PARA ILUMINAÇÃO PÚBLICA COM LÂMPADA VAPOR DE MERCÚRIO, 3 REFLETORES DE 400W EM POSTE DE CONCRETO COM 11 M DE ALTURA (COMPLETA)</v>
          </cell>
          <cell r="D1750" t="str">
            <v>un</v>
          </cell>
          <cell r="E1750">
            <v>2810.07</v>
          </cell>
        </row>
        <row r="1751">
          <cell r="A1751" t="str">
            <v>ED-49409</v>
          </cell>
          <cell r="B1751" t="str">
            <v>SETOP</v>
          </cell>
          <cell r="C1751" t="str">
            <v>LUMINÁRIA REFLETORA PARA ILUMINAÇÃO PÚBLICA COM LÂMPADA VAPOR DE MERCÚRIO, 6 REFLETORES DE 400W EM POSTE DE CONCRETO COM 9 M DE ALTURA (COMPLETA)</v>
          </cell>
          <cell r="D1751" t="str">
            <v>un</v>
          </cell>
          <cell r="E1751">
            <v>3673.1</v>
          </cell>
        </row>
        <row r="1752">
          <cell r="A1752" t="str">
            <v>ED-49406</v>
          </cell>
          <cell r="B1752" t="str">
            <v>SETOP</v>
          </cell>
          <cell r="C1752" t="str">
            <v>LUMINÁRIA REFLETORA PARA ILUMINAÇÃO PÚBLICA PARA LÂMPADA VAPOR DE MERCÚRIO, SÓDIO E METÁLICA, 1 PÉTALA, POSTE DE AÇO GALVANIZADO COM 10 M DE ALTURA LIVRE (COMPLETA)</v>
          </cell>
          <cell r="D1752" t="str">
            <v>un</v>
          </cell>
          <cell r="E1752">
            <v>4712.78</v>
          </cell>
        </row>
        <row r="1753">
          <cell r="A1753" t="str">
            <v>ED-49407</v>
          </cell>
          <cell r="B1753" t="str">
            <v>SETOP</v>
          </cell>
          <cell r="C1753" t="str">
            <v>LUMINÁRIA REFLETORA PARA ILUMINAÇÃO PÚBLICA PARA LÂMPADA VAPOR DE MERCÚRIO, SÓDIO E METÁLICA, 2 PÉTALAS, POSTE DE AÇO GALVANIZADO COM 10 M DE ALTURA LIVRE (COMPLETA)</v>
          </cell>
          <cell r="D1753" t="str">
            <v>un</v>
          </cell>
          <cell r="E1753">
            <v>5225.07</v>
          </cell>
        </row>
        <row r="1754">
          <cell r="A1754" t="str">
            <v>ED-49401</v>
          </cell>
          <cell r="B1754" t="str">
            <v>SETOP</v>
          </cell>
          <cell r="C1754" t="str">
            <v>LUMINÁRIA TIPO DROPS COM BASE SUPORTE GALVANIZADA E GLOBO LEITOSO COMPLETA, PARA UMA (1) LÂMPADA FLUORESCENTE COMPACTA DE 20W, FORNECIMENTO E INSTALAÇÃO, INCLUSIVE BASE E LÂMPADA</v>
          </cell>
          <cell r="D1754" t="str">
            <v>un</v>
          </cell>
          <cell r="E1754">
            <v>78.400000000000006</v>
          </cell>
        </row>
        <row r="1755">
          <cell r="A1755" t="str">
            <v>ED-13354</v>
          </cell>
          <cell r="B1755" t="str">
            <v>SETOP</v>
          </cell>
          <cell r="C1755" t="str">
            <v>LUMINÁRIA TIPO DROPS COM BASE SUPORTE GALVANIZADA E GLOBO LEITOSO COMPLETA, PARA UMA (1) LÂMPADA LED, POTÊNCIA 15W, BULBO A65, FORNECIMENTO E INSTALAÇÃO, INCLUSIVE BASE E LÂMPADA</v>
          </cell>
          <cell r="D1755" t="str">
            <v>un</v>
          </cell>
          <cell r="E1755">
            <v>79.11</v>
          </cell>
        </row>
        <row r="1756">
          <cell r="A1756" t="str">
            <v>ED-13353</v>
          </cell>
          <cell r="B1756" t="str">
            <v>SETOP</v>
          </cell>
          <cell r="C1756" t="str">
            <v>LUMINÁRIA TIPO DROPS COM BASE SUPORTE GALVANIZADA E GLOBO LEITOSO COMPLETA, PARA UMA (1) LÂMPADA LED, POTÊNCIA 9W, BULBO A60, FORNECIMENTO E INSTALAÇÃO, INCLUSIVE BASE E LÂMPADA</v>
          </cell>
          <cell r="D1756" t="str">
            <v>un</v>
          </cell>
          <cell r="E1756">
            <v>76.19</v>
          </cell>
        </row>
        <row r="1757">
          <cell r="A1757" t="str">
            <v>ED-49400</v>
          </cell>
          <cell r="B1757" t="str">
            <v>SETOP</v>
          </cell>
          <cell r="C1757" t="str">
            <v>LUMINÁRIA TIPO DROPS COM BASE SUPORTE GALVANIZADA E GLOBO LEITOSO, PARA UMA (1) LÂMPADA BASE E-27, FORNECIMENTO E INSTALAÇÃO, EXCLUSIVE BASE E LÂMPADA</v>
          </cell>
          <cell r="D1757" t="str">
            <v>un</v>
          </cell>
          <cell r="E1757">
            <v>56.1</v>
          </cell>
        </row>
        <row r="1758">
          <cell r="A1758" t="str">
            <v>ED-49496</v>
          </cell>
          <cell r="B1758" t="str">
            <v>SETOP</v>
          </cell>
          <cell r="C1758" t="str">
            <v>PROJETOR EXTERNO PARA LÂMPADA A VAPOR DE MERCÚRIO , DE IODETO METÁLICO OU DE SÓDIO, COM ÂNGULO REGULÁVEL, COM ALOJAMENTO PARA REATOR, COMPLETO</v>
          </cell>
          <cell r="D1758" t="str">
            <v>un</v>
          </cell>
          <cell r="E1758">
            <v>464.46</v>
          </cell>
        </row>
        <row r="1759">
          <cell r="A1759">
            <v>8933</v>
          </cell>
          <cell r="B1759" t="str">
            <v>SETOP</v>
          </cell>
          <cell r="C1759" t="str">
            <v>REATOR ELETRÔNICO</v>
          </cell>
        </row>
        <row r="1760">
          <cell r="A1760" t="str">
            <v>ED-49514</v>
          </cell>
          <cell r="B1760" t="str">
            <v>SETOP</v>
          </cell>
          <cell r="C1760" t="str">
            <v>REATOR ELETRÔNICO, ALTO FATOR DE POTÊNCIA (A.F.P), PARTIDA RÁPIDA, PARA DUAS (2) LÂMPADAS TUBULARES, POTÊNCIA 16W, FORNECIMENTO E INSTALAÇÃO</v>
          </cell>
          <cell r="D1760" t="str">
            <v>un</v>
          </cell>
          <cell r="E1760">
            <v>31.04</v>
          </cell>
        </row>
        <row r="1761">
          <cell r="A1761" t="str">
            <v>ED-49518</v>
          </cell>
          <cell r="B1761" t="str">
            <v>SETOP</v>
          </cell>
          <cell r="C1761" t="str">
            <v>REATOR ELETRÔNICO, ALTO FATOR DE POTÊNCIA (A.F.P), PARTIDA RÁPIDA, PARA DUAS (2) LÂMPADAS TUBULARES, POTÊNCIA 20W, FORNECIMENTO E INSTALAÇÃO</v>
          </cell>
          <cell r="D1761" t="str">
            <v>un</v>
          </cell>
          <cell r="E1761">
            <v>33.6</v>
          </cell>
        </row>
        <row r="1762">
          <cell r="A1762" t="str">
            <v>ED-49516</v>
          </cell>
          <cell r="B1762" t="str">
            <v>SETOP</v>
          </cell>
          <cell r="C1762" t="str">
            <v>REATOR ELETRÔNICO, ALTO FATOR DE POTÊNCIA (A.F.P), PARTIDA RÁPIDA, PARA DUAS (2) LÂMPADAS TUBULARES, POTÊNCIA 32W, FORNECIMENTO E INSTALAÇÃO</v>
          </cell>
          <cell r="D1762" t="str">
            <v>un</v>
          </cell>
          <cell r="E1762">
            <v>38.200000000000003</v>
          </cell>
        </row>
        <row r="1763">
          <cell r="A1763" t="str">
            <v>ED-49520</v>
          </cell>
          <cell r="B1763" t="str">
            <v>SETOP</v>
          </cell>
          <cell r="C1763" t="str">
            <v>REATOR ELETRÔNICO, ALTO FATOR DE POTÊNCIA (A.F.P), PARTIDA RÁPIDA, PARA DUAS (2) LÂMPADAS TUBULARES, POTÊNCIA 40W, FORNECIMENTO E INSTALAÇÃO</v>
          </cell>
          <cell r="D1763" t="str">
            <v>un</v>
          </cell>
          <cell r="E1763">
            <v>36.479999999999997</v>
          </cell>
        </row>
        <row r="1764">
          <cell r="A1764" t="str">
            <v>ED-49513</v>
          </cell>
          <cell r="B1764" t="str">
            <v>SETOP</v>
          </cell>
          <cell r="C1764" t="str">
            <v>REATOR ELETRÔNICO, ALTO FATOR DE POTÊNCIA (A.F.P), PARTIDA RÁPIDA, PARA UMA (1) LÂMPADA TUBULAR, POTÊNCIA 16W, FORNECIMENTO E INSTALAÇÃO</v>
          </cell>
          <cell r="D1764" t="str">
            <v>un</v>
          </cell>
          <cell r="E1764">
            <v>29.65</v>
          </cell>
        </row>
        <row r="1765">
          <cell r="A1765" t="str">
            <v>ED-49517</v>
          </cell>
          <cell r="B1765" t="str">
            <v>SETOP</v>
          </cell>
          <cell r="C1765" t="str">
            <v>REATOR ELETRÔNICO, ALTO FATOR DE POTÊNCIA (A.F.P), PARTIDA RÁPIDA, PARA UMA (1) LÂMPADA TUBULAR, POTÊNCIA 20W, FORNECIMENTO E INSTALAÇÃO</v>
          </cell>
          <cell r="D1765" t="str">
            <v>un</v>
          </cell>
          <cell r="E1765">
            <v>28</v>
          </cell>
        </row>
        <row r="1766">
          <cell r="A1766" t="str">
            <v>ED-49515</v>
          </cell>
          <cell r="B1766" t="str">
            <v>SETOP</v>
          </cell>
          <cell r="C1766" t="str">
            <v>REATOR ELETRÔNICO, ALTO FATOR DE POTÊNCIA (A.F.P), PARTIDA RÁPIDA, PARA UMA (1) LÂMPADA TUBULAR, POTÊNCIA 32W, FORNECIMENTO E INSTALAÇÃO</v>
          </cell>
          <cell r="D1766" t="str">
            <v>un</v>
          </cell>
          <cell r="E1766">
            <v>42.91</v>
          </cell>
        </row>
        <row r="1767">
          <cell r="A1767" t="str">
            <v>ED-49519</v>
          </cell>
          <cell r="B1767" t="str">
            <v>SETOP</v>
          </cell>
          <cell r="C1767" t="str">
            <v>REATOR ELETRÔNICO, ALTO FATOR DE POTÊNCIA (A.F.P), PARTIDA RÁPIDA, PARA UMA (1) LÂMPADA TUBULAR, POTÊNCIA 40W, FORNECIMENTO E INSTALAÇÃO</v>
          </cell>
          <cell r="D1767" t="str">
            <v>un</v>
          </cell>
          <cell r="E1767">
            <v>27.69</v>
          </cell>
        </row>
        <row r="1768">
          <cell r="A1768">
            <v>8934</v>
          </cell>
          <cell r="B1768" t="str">
            <v>SETOP</v>
          </cell>
          <cell r="C1768" t="str">
            <v>LÂMPADA E ACESSÓRIOS</v>
          </cell>
        </row>
        <row r="1769">
          <cell r="A1769" t="str">
            <v>ED-49371</v>
          </cell>
          <cell r="B1769" t="str">
            <v>SETOP</v>
          </cell>
          <cell r="C1769" t="str">
            <v>LÂMPADA COMPACTADA ELETRÔNICA FLUORESCENTE, BASE E27, POTÊNCIA 11W, TENSÃO 110-127V, FORNECIMENTO E INSTALAÇÃO, EXCLUSIVE LUMINÁRIA</v>
          </cell>
          <cell r="D1769" t="str">
            <v>un</v>
          </cell>
          <cell r="E1769">
            <v>11.3</v>
          </cell>
        </row>
        <row r="1770">
          <cell r="A1770" t="str">
            <v>ED-49372</v>
          </cell>
          <cell r="B1770" t="str">
            <v>SETOP</v>
          </cell>
          <cell r="C1770" t="str">
            <v>LÂMPADA COMPACTADA ELETRÔNICA FLUORESCENTE, BASE E27, POTÊNCIA 15W, TENSÃO 110-127V, FORNECIMENTO E INSTALAÇÃO, EXCLUSIVE LUMINÁRIA</v>
          </cell>
          <cell r="D1770" t="str">
            <v>un</v>
          </cell>
          <cell r="E1770">
            <v>11.81</v>
          </cell>
        </row>
        <row r="1771">
          <cell r="A1771" t="str">
            <v>ED-49373</v>
          </cell>
          <cell r="B1771" t="str">
            <v>SETOP</v>
          </cell>
          <cell r="C1771" t="str">
            <v>LÂMPADA COMPACTADA ELETRÔNICA FLUORESCENTE, BASE E27, POTÊNCIA 20W, TENSÃO 110-127V, FORNECIMENTO E INSTALAÇÃO, EXCLUSIVE LUMINÁRIA</v>
          </cell>
          <cell r="D1771" t="str">
            <v>un</v>
          </cell>
          <cell r="E1771">
            <v>13.54</v>
          </cell>
        </row>
        <row r="1772">
          <cell r="A1772" t="str">
            <v>ED-49374</v>
          </cell>
          <cell r="B1772" t="str">
            <v>SETOP</v>
          </cell>
          <cell r="C1772" t="str">
            <v>LÂMPADA COMPACTADA ELETRÔNICA FLUORESCENTE, BASE E27, POTÊNCIA 23W, TENSÃO 110-127V, FORNECIMENTO E INSTALAÇÃO, EXCLUSIVE LUMINÁRIA</v>
          </cell>
          <cell r="D1772" t="str">
            <v>un</v>
          </cell>
          <cell r="E1772">
            <v>13.78</v>
          </cell>
        </row>
        <row r="1773">
          <cell r="A1773" t="str">
            <v>ED-49370</v>
          </cell>
          <cell r="B1773" t="str">
            <v>SETOP</v>
          </cell>
          <cell r="C1773" t="str">
            <v>LÂMPADA COMPACTADA ELETRÔNICA FLUORESCENTE, BASE E27, POTÊNCIA 9W, TENSÃO 110-127V, FORNECIMENTO E INSTALAÇÃO, EXCLUSIVE LUMINÁRIA</v>
          </cell>
          <cell r="D1773" t="str">
            <v>un</v>
          </cell>
          <cell r="E1773">
            <v>11.61</v>
          </cell>
        </row>
        <row r="1774">
          <cell r="A1774" t="str">
            <v>ED-13343</v>
          </cell>
          <cell r="B1774" t="str">
            <v>SETOP</v>
          </cell>
          <cell r="C1774" t="str">
            <v>LÂMPADA LED, BASE E27, POTÊNCIA 15W, BULBO A65, TEMPERATURA DA COR 6500K, TENSÃO 110-127V, FORNECIMENTO E INSTALAÇÃO, EXCLUSIVE LUMINÁRIA</v>
          </cell>
          <cell r="D1774" t="str">
            <v>un</v>
          </cell>
          <cell r="E1774">
            <v>14.25</v>
          </cell>
        </row>
        <row r="1775">
          <cell r="A1775" t="str">
            <v>ED-13344</v>
          </cell>
          <cell r="B1775" t="str">
            <v>SETOP</v>
          </cell>
          <cell r="C1775" t="str">
            <v>LÂMPADA LED, BASE E27, POTÊNCIA 20W, BULBO A70, TEMPERATURA DA COR 6500K, TENSÃO 110-127V, FORNECIMENTO E INSTALAÇÃO, EXCLUSIVE LUMINÁRIA</v>
          </cell>
          <cell r="D1775" t="str">
            <v>un</v>
          </cell>
          <cell r="E1775">
            <v>27.33</v>
          </cell>
        </row>
        <row r="1776">
          <cell r="A1776" t="str">
            <v>ED-13342</v>
          </cell>
          <cell r="B1776" t="str">
            <v>SETOP</v>
          </cell>
          <cell r="C1776" t="str">
            <v>LÂMPADA LED, BASE E27, POTÊNCIA 9W, BULBO A60, TEMPERATURA DA COR 6500K, TENSÃO 110-127V, FORNECIMENTO E INSTALAÇÃO, EXCLUSIVE LUMINÁRIA</v>
          </cell>
          <cell r="D1776" t="str">
            <v>un</v>
          </cell>
          <cell r="E1776">
            <v>11.33</v>
          </cell>
        </row>
        <row r="1777">
          <cell r="A1777" t="str">
            <v>ED-49379</v>
          </cell>
          <cell r="B1777" t="str">
            <v>SETOP</v>
          </cell>
          <cell r="C1777" t="str">
            <v>LÂMPADA MISTA DE 160W/220V</v>
          </cell>
          <cell r="D1777" t="str">
            <v>un</v>
          </cell>
          <cell r="E1777">
            <v>23.44</v>
          </cell>
        </row>
        <row r="1778">
          <cell r="A1778" t="str">
            <v>ED-49375</v>
          </cell>
          <cell r="B1778" t="str">
            <v>SETOP</v>
          </cell>
          <cell r="C1778" t="str">
            <v>LÂMPADA TUBULAR FLUORESCENTE, BASE G13, POTÊNCIA 16W, FORNECIMENTO E INSTALAÇÃO, EXCLUSIVE REATOR E LUMINÁRIA</v>
          </cell>
          <cell r="D1778" t="str">
            <v>un</v>
          </cell>
          <cell r="E1778">
            <v>15.53</v>
          </cell>
        </row>
        <row r="1779">
          <cell r="A1779" t="str">
            <v>ED-49377</v>
          </cell>
          <cell r="B1779" t="str">
            <v>SETOP</v>
          </cell>
          <cell r="C1779" t="str">
            <v>LÂMPADA TUBULAR FLUORESCENTE, BASE G13, POTÊNCIA 20W, FORNECIMENTO E INSTALAÇÃO, EXCLUSIVE REATOR E LUMINÁRIA</v>
          </cell>
          <cell r="D1779" t="str">
            <v>un</v>
          </cell>
          <cell r="E1779">
            <v>15.83</v>
          </cell>
        </row>
        <row r="1780">
          <cell r="A1780" t="str">
            <v>ED-49376</v>
          </cell>
          <cell r="B1780" t="str">
            <v>SETOP</v>
          </cell>
          <cell r="C1780" t="str">
            <v>LÂMPADA TUBULAR FLUORESCENTE, BASE G13, POTÊNCIA 32W, FORNECIMENTO E INSTALAÇÃO, EXCLUSIVE REATOR E LUMINÁRIA</v>
          </cell>
          <cell r="D1780" t="str">
            <v>un</v>
          </cell>
          <cell r="E1780">
            <v>16.149999999999999</v>
          </cell>
        </row>
        <row r="1781">
          <cell r="A1781" t="str">
            <v>ED-49378</v>
          </cell>
          <cell r="B1781" t="str">
            <v>SETOP</v>
          </cell>
          <cell r="C1781" t="str">
            <v>LÂMPADA TUBULAR FLUORESCENTE, BASE G13, POTÊNCIA 40W, FORNECIMENTO E INSTALAÇÃO, EXCLUSIVE REATOR E LUMINÁRIA</v>
          </cell>
          <cell r="D1781" t="str">
            <v>un</v>
          </cell>
          <cell r="E1781">
            <v>15.94</v>
          </cell>
        </row>
        <row r="1782">
          <cell r="A1782" t="str">
            <v>ED-9973</v>
          </cell>
          <cell r="B1782" t="str">
            <v>SETOP</v>
          </cell>
          <cell r="C1782" t="str">
            <v>LÂMPADA TUBULAR LED, BASE G13, POTÊNCIA 18W, DIÂMETRO 26MM/T8, TEMPERATURA DA COR 6500K, FORNECIMENTO E INSTALAÇÃO, EXCLUSIVE LUMINÁRIA</v>
          </cell>
          <cell r="D1782" t="str">
            <v>un</v>
          </cell>
          <cell r="E1782">
            <v>22.97</v>
          </cell>
        </row>
        <row r="1783">
          <cell r="A1783" t="str">
            <v>ED-9974</v>
          </cell>
          <cell r="B1783" t="str">
            <v>SETOP</v>
          </cell>
          <cell r="C1783" t="str">
            <v>LÂMPADA TUBULAR LED, BASE G13, POTÊNCIA 40W, DIÂMETRO 26MM/T8, TEMPERATURA DA COR 6500K, FORNECIMENTO E INSTALAÇÃO, EXCLUSIVE LUMINÁRIA</v>
          </cell>
          <cell r="D1783" t="str">
            <v>un</v>
          </cell>
          <cell r="E1783">
            <v>78.930000000000007</v>
          </cell>
        </row>
        <row r="1784">
          <cell r="A1784" t="str">
            <v>ED-9972</v>
          </cell>
          <cell r="B1784" t="str">
            <v>SETOP</v>
          </cell>
          <cell r="C1784" t="str">
            <v>LÂMPADA TUBULAR LED, BASE G13, POTÊNCIA 9W, DIÂMETRO 26MM/T8, TEMPERATURA DA COR 6500K, FORNECIMENTO E INSTALAÇÃO, EXCLUSIVE LUMINÁRIA</v>
          </cell>
          <cell r="D1784" t="str">
            <v>un</v>
          </cell>
          <cell r="E1784">
            <v>18.39</v>
          </cell>
        </row>
        <row r="1785">
          <cell r="A1785" t="str">
            <v>ED-49380</v>
          </cell>
          <cell r="B1785" t="str">
            <v>SETOP</v>
          </cell>
          <cell r="C1785" t="str">
            <v>RECEPTÁCULO DE PORCELANA PARA LÂMPADA COM ROSCA E-27, FORNECIMENTO E INSTALAÇÃO</v>
          </cell>
          <cell r="D1785" t="str">
            <v>un</v>
          </cell>
          <cell r="E1785">
            <v>8.76</v>
          </cell>
        </row>
        <row r="1786">
          <cell r="A1786">
            <v>8936</v>
          </cell>
          <cell r="B1786" t="str">
            <v>SETOP</v>
          </cell>
          <cell r="C1786" t="str">
            <v>DUTO CORRUGADO EM PEAD</v>
          </cell>
        </row>
        <row r="1787">
          <cell r="A1787" t="str">
            <v>ED-49298</v>
          </cell>
          <cell r="B1787" t="str">
            <v>SETOP</v>
          </cell>
          <cell r="C1787" t="str">
            <v>DUTO CORRUGADO EM PEAD (POLIETILENO DE ALTA DENSIDADE), PARA PROTEÇÃO DE CABOS SUBTERRÂNEOS DN 100 MM (4")</v>
          </cell>
          <cell r="D1787" t="str">
            <v>m</v>
          </cell>
          <cell r="E1787">
            <v>50.43</v>
          </cell>
        </row>
        <row r="1788">
          <cell r="A1788" t="str">
            <v>ED-49299</v>
          </cell>
          <cell r="B1788" t="str">
            <v>SETOP</v>
          </cell>
          <cell r="C1788" t="str">
            <v>DUTO CORRUGADO EM PEAD (POLIETILENO DE ALTA DENSIDADE), PARA PROTEÇÃO DE CABOS SUBTERRÂNEOS DN 125 MM (5")</v>
          </cell>
          <cell r="D1788" t="str">
            <v>m</v>
          </cell>
          <cell r="E1788">
            <v>74.63</v>
          </cell>
        </row>
        <row r="1789">
          <cell r="A1789" t="str">
            <v>ED-49300</v>
          </cell>
          <cell r="B1789" t="str">
            <v>SETOP</v>
          </cell>
          <cell r="C1789" t="str">
            <v>DUTO CORRUGADO EM PEAD (POLIETILENO DE ALTA DENSIDADE), PARA PROTEÇÃO DE CABOS SUBTERRÂNEOS DN 150 MM (6")</v>
          </cell>
          <cell r="D1789" t="str">
            <v>m</v>
          </cell>
          <cell r="E1789">
            <v>98.31</v>
          </cell>
        </row>
        <row r="1790">
          <cell r="A1790" t="str">
            <v>ED-4155</v>
          </cell>
          <cell r="B1790" t="str">
            <v>SETOP</v>
          </cell>
          <cell r="C1790" t="str">
            <v>DUTO CORRUGADO EM PEAD (POLIETILENO DE ALTA DENSIDADE), PARA PROTEÇÃO DE CABOS SUBTERRÂNEOS DN 30 MM (1.1/4")</v>
          </cell>
          <cell r="D1790" t="str">
            <v>m</v>
          </cell>
          <cell r="E1790">
            <v>21.47</v>
          </cell>
        </row>
        <row r="1791">
          <cell r="A1791" t="str">
            <v>ED-49295</v>
          </cell>
          <cell r="B1791" t="str">
            <v>SETOP</v>
          </cell>
          <cell r="C1791" t="str">
            <v>DUTO CORRUGADO EM PEAD (POLIETILENO DE ALTA DENSIDADE), PARA PROTEÇÃO DE CABOS SUBTERRÂNEOS DN 40 MM (1.1/2")</v>
          </cell>
          <cell r="D1791" t="str">
            <v>m</v>
          </cell>
          <cell r="E1791">
            <v>22.12</v>
          </cell>
        </row>
        <row r="1792">
          <cell r="A1792" t="str">
            <v>ED-49296</v>
          </cell>
          <cell r="B1792" t="str">
            <v>SETOP</v>
          </cell>
          <cell r="C1792" t="str">
            <v>DUTO CORRUGADO EM PEAD (POLIETILENO DE ALTA DENSIDADE), PARA PROTEÇÃO DE CABOS SUBTERRÂNEOS DN 50 MM (2")</v>
          </cell>
          <cell r="D1792" t="str">
            <v>m</v>
          </cell>
          <cell r="E1792">
            <v>23.33</v>
          </cell>
        </row>
        <row r="1793">
          <cell r="A1793" t="str">
            <v>ED-49297</v>
          </cell>
          <cell r="B1793" t="str">
            <v>SETOP</v>
          </cell>
          <cell r="C1793" t="str">
            <v>DUTO CORRUGADO EM PEAD (POLIETILENO DE ALTA DENSIDADE), PARA PROTEÇÃO DE CABOS SUBTERRÂNEOS DN 75 MM (3")</v>
          </cell>
          <cell r="D1793" t="str">
            <v>m</v>
          </cell>
          <cell r="E1793">
            <v>36.659999999999997</v>
          </cell>
        </row>
        <row r="1794">
          <cell r="A1794">
            <v>8937</v>
          </cell>
          <cell r="B1794" t="str">
            <v>SETOP</v>
          </cell>
          <cell r="C1794" t="str">
            <v>ENVELOPAMENTO DE DUTO E ELETRODUTO</v>
          </cell>
        </row>
        <row r="1795">
          <cell r="A1795" t="str">
            <v>ED-49334</v>
          </cell>
          <cell r="B1795" t="str">
            <v>SETOP</v>
          </cell>
          <cell r="C1795" t="str">
            <v>ENVELOPE DE CONCRETO PARA PROTEÇÃO DE TUBOS DE PVC ENTERRADO - CONCRETO TIPO A FCK = 13,5 MPA</v>
          </cell>
          <cell r="D1795" t="str">
            <v>m3</v>
          </cell>
          <cell r="E1795">
            <v>525.03</v>
          </cell>
        </row>
        <row r="1796">
          <cell r="A1796">
            <v>8938</v>
          </cell>
          <cell r="B1796" t="str">
            <v>SETOP</v>
          </cell>
          <cell r="C1796" t="str">
            <v>ENTRADA DE ENERGIA</v>
          </cell>
        </row>
        <row r="1797">
          <cell r="A1797" t="str">
            <v>ED-49440</v>
          </cell>
          <cell r="B1797" t="str">
            <v>SETOP</v>
          </cell>
          <cell r="C1797" t="str">
            <v>ARMAÇÃO SECUNDÁRIA DE UM ESTRIBO, EM AÇO GALVANIZADO, PARA FIXAÇÃO DE ISOLADOR ROLDANA, EXCLUSIVE ISOLADOR, INCLUSIVE INSTALAÇÃO</v>
          </cell>
          <cell r="D1797" t="str">
            <v>un</v>
          </cell>
          <cell r="E1797">
            <v>40.67</v>
          </cell>
        </row>
        <row r="1798">
          <cell r="A1798" t="str">
            <v>ED-20579</v>
          </cell>
          <cell r="B1798" t="str">
            <v>SETOP</v>
          </cell>
          <cell r="C1798" t="str">
            <v>ENTRADA DE ENERGIA AÉREA, TIPO B1, PADRÃO CEMIG, CARGA INSTALADA DE ATÉ 10KW, BIFÁSICO, COM SAÍDA SUBTERRÂNEA, INCLUSIVE POSTE, CAIXA PARA MEDIDOR, DISJUNTOR, BARRAMENTO, ATERRAMENTO E ACESSÓRIOS</v>
          </cell>
          <cell r="D1798" t="str">
            <v>un</v>
          </cell>
          <cell r="E1798">
            <v>2663.89</v>
          </cell>
        </row>
        <row r="1799">
          <cell r="A1799" t="str">
            <v>ED-20580</v>
          </cell>
          <cell r="B1799" t="str">
            <v>SETOP</v>
          </cell>
          <cell r="C1799" t="str">
            <v>ENTRADA DE ENERGIA AÉREA, TIPO B2, PADRÃO CEMIG, CARGA INSTALADA DE 10,1KW ATÉ 15KW, BIFÁSICO, COM SAÍDA SUBTERRÂNEA, INCLUSIVE POSTE, CAIXA PARA MEDIDOR, DISJUNTOR, BARRAMENTO, ATERRAMENTO E ACESSÓRIOS</v>
          </cell>
          <cell r="D1799" t="str">
            <v>un</v>
          </cell>
          <cell r="E1799">
            <v>2759.47</v>
          </cell>
        </row>
        <row r="1800">
          <cell r="A1800" t="str">
            <v>ED-20581</v>
          </cell>
          <cell r="B1800" t="str">
            <v>SETOP</v>
          </cell>
          <cell r="C1800" t="str">
            <v>ENTRADA DE ENERGIA AÉREA, TIPO C1, PADRÃO CEMIG, CARGA INSTALADA DE ATÉ 15KVA, TRIFÁSICO, COM SAÍDA SUBTERRÂNEA, INCLUSIVE POSTE, CAIXA PARA MEDIDOR, DISJUNTOR, BARRAMENTO, ATERRAMENTO E ACESSÓRIOS</v>
          </cell>
          <cell r="D1800" t="str">
            <v>un</v>
          </cell>
          <cell r="E1800">
            <v>3102.71</v>
          </cell>
        </row>
        <row r="1801">
          <cell r="A1801" t="str">
            <v>ED-20582</v>
          </cell>
          <cell r="B1801" t="str">
            <v>SETOP</v>
          </cell>
          <cell r="C1801" t="str">
            <v>ENTRADA DE ENERGIA AÉREA, TIPO C2, PADRÃO CEMIG, CARGA INSTALADA DE 15,1KVA ATÉ 23KVA, TRIFÁSICO, COM SAÍDA SUBTERRÂNEA, INCLUSIVE POSTE, CAIXA PARA MEDIDOR, DISJUNTOR, BARRAMENTO, ATERRAMENTO E ACESSÓRIOS</v>
          </cell>
          <cell r="D1801" t="str">
            <v>un</v>
          </cell>
          <cell r="E1801">
            <v>3175.1</v>
          </cell>
        </row>
        <row r="1802">
          <cell r="A1802" t="str">
            <v>ED-20583</v>
          </cell>
          <cell r="B1802" t="str">
            <v>SETOP</v>
          </cell>
          <cell r="C1802" t="str">
            <v>ENTRADA DE ENERGIA AÉREA, TIPO C3, PADRÃO CEMIG, CARGA INSTALADA DE 23,1KVA ATÉ 27KVA, TRIFÁSICO, COM SAÍDA SUBTERRÂNEA, INCLUSIVE POSTE, CAIXA PARA MEDIDOR, DISJUNTOR, BARRAMENTO, ATERRAMENTO E ACESSÓRIOS</v>
          </cell>
          <cell r="D1802" t="str">
            <v>un</v>
          </cell>
          <cell r="E1802">
            <v>3213.43</v>
          </cell>
        </row>
        <row r="1803">
          <cell r="A1803" t="str">
            <v>ED-20584</v>
          </cell>
          <cell r="B1803" t="str">
            <v>SETOP</v>
          </cell>
          <cell r="C1803" t="str">
            <v>ENTRADA DE ENERGIA AÉREA, TIPO C4, PADRÃO CEMIG, CARGA INSTALADA DE 27,1KVA ATÉ 38KVA, TRIFÁSICO, COM SAÍDA SUBTERRÂNEA, INCLUSIVE POSTE, CAIXA PARA MEDIDOR, DISJUNTOR, BARRAMENTO, ATERRAMENTO E ACESSÓRIOS</v>
          </cell>
          <cell r="D1803" t="str">
            <v>un</v>
          </cell>
          <cell r="E1803">
            <v>4200.2</v>
          </cell>
        </row>
        <row r="1804">
          <cell r="A1804" t="str">
            <v>ED-20585</v>
          </cell>
          <cell r="B1804" t="str">
            <v>SETOP</v>
          </cell>
          <cell r="C1804" t="str">
            <v>ENTRADA DE ENERGIA AÉREA, TIPO C5, PADRÃO CEMIG, CARGA INSTALADA DE 38,1KVA ATÉ 47KVA, TRIFÁSICO, COM SAÍDA SUBTERRÂNEA, INCLUSIVE POSTE, CAIXA PARA MEDIDOR, DISJUNTOR, BARRAMENTO, ATERRAMENTO E ACESSÓRIOS</v>
          </cell>
          <cell r="D1804" t="str">
            <v>un</v>
          </cell>
          <cell r="E1804">
            <v>4565.8</v>
          </cell>
        </row>
        <row r="1805">
          <cell r="A1805" t="str">
            <v>ED-20586</v>
          </cell>
          <cell r="B1805" t="str">
            <v>SETOP</v>
          </cell>
          <cell r="C1805" t="str">
            <v>ENTRADA DE ENERGIA AÉREA, TIPO C6, PADRÃO CEMIG, CARGA INSTALADA DE 47,1KVA ATÉ 57KVA, TRIFÁSICO, COM SAÍDA SUBTERRÂNEA, INCLUSIVE POSTE, CAIXA PARA MEDIDOR, DISJUNTOR, BARRAMENTO, ATERRAMENTO E ACESSÓRIOS</v>
          </cell>
          <cell r="D1805" t="str">
            <v>un</v>
          </cell>
          <cell r="E1805">
            <v>7176.9</v>
          </cell>
        </row>
        <row r="1806">
          <cell r="A1806" t="str">
            <v>ED-20587</v>
          </cell>
          <cell r="B1806" t="str">
            <v>SETOP</v>
          </cell>
          <cell r="C1806" t="str">
            <v>ENTRADA DE ENERGIA AÉREA, TIPO C7, PADRÃO CEMIG, CARGA INSTALADA DE 57,1KVA ATÉ 66KVA, TRIFÁSICO, COM SAÍDA SUBTERRÂNEA, INCLUSIVE POSTE, CAIXA PARA MEDIDOR, DISJUNTOR, BARRAMENTO, ATERRAMENTO E ACESSÓRIOS</v>
          </cell>
          <cell r="D1806" t="str">
            <v>un</v>
          </cell>
          <cell r="E1806">
            <v>7272.14</v>
          </cell>
        </row>
        <row r="1807">
          <cell r="A1807" t="str">
            <v>ED-20588</v>
          </cell>
          <cell r="B1807" t="str">
            <v>SETOP</v>
          </cell>
          <cell r="C1807" t="str">
            <v>ENTRADA DE ENERGIA AÉREA, TIPO C8, PADRÃO CEMIG, CARGA INSTALADA DE 66,1KVA ATÉ 75KVA, TRIFÁSICO, COM SAÍDA SUBTERRÂNEA, INCLUSIVE POSTE, CAIXA PARA MEDIDOR, DISJUNTOR, BARRAMENTO, ATERRAMENTO E ACESSÓRIOS</v>
          </cell>
          <cell r="D1807" t="str">
            <v>un</v>
          </cell>
          <cell r="E1807">
            <v>7302.55</v>
          </cell>
        </row>
        <row r="1808">
          <cell r="A1808" t="str">
            <v>ED-20589</v>
          </cell>
          <cell r="B1808" t="str">
            <v>SETOP</v>
          </cell>
          <cell r="C1808" t="str">
            <v>ENTRADA DE ENERGIA AÉREA, TIPO F1, PADRÃO CEMIG, CARGA INSTALADA DE 75,1KVA ATÉ 86KVA, TRIFÁSICO, COM SAÍDA SUBTERRÂNEA, INCLUSIVE POSTE, CAIXA PARA MEDIDOR, DISJUNTOR, BARRAMENTO, ATERRAMENTO E ACESSÓRIOS</v>
          </cell>
          <cell r="D1808" t="str">
            <v>un</v>
          </cell>
          <cell r="E1808">
            <v>9454.86</v>
          </cell>
        </row>
        <row r="1809">
          <cell r="A1809" t="str">
            <v>ED-20590</v>
          </cell>
          <cell r="B1809" t="str">
            <v>SETOP</v>
          </cell>
          <cell r="C1809" t="str">
            <v>ENTRADA DE ENERGIA AÉREA, TIPO F2, PADRÃO CEMIG, CARGA INSTALADA DE 86,1KVA ATÉ 95KVA, TRIFÁSICO, COM SAÍDA SUBTERRÂNEA, INCLUSIVE POSTE, CAIXA PARA MEDIDOR, DISJUNTOR, BARRAMENTO, ATERRAMENTO E ACESSÓRIOS</v>
          </cell>
          <cell r="D1809" t="str">
            <v>un</v>
          </cell>
          <cell r="E1809">
            <v>10126.26</v>
          </cell>
        </row>
        <row r="1810">
          <cell r="A1810" t="str">
            <v>ED-20591</v>
          </cell>
          <cell r="B1810" t="str">
            <v>SETOP</v>
          </cell>
          <cell r="C1810" t="str">
            <v>ENTRADA DE ENERGIA SUBTERRÂNEA, TIPO F3, PADRÃO CEMIG, CARGA INSTALADA DE 95,1KVA ATÉ 114KVA, TRIFÁSICO, COM SAÍDA SUBTERRÂNEA, INCLUSIVE POSTE, CAIXA PARA MEDIDOR, DISJUNTOR, BARRAMENTO, ATERRAMENTO E ACESSÓRIOS</v>
          </cell>
          <cell r="D1810" t="str">
            <v>un</v>
          </cell>
          <cell r="E1810">
            <v>9603.2900000000009</v>
          </cell>
        </row>
        <row r="1811">
          <cell r="A1811" t="str">
            <v>ED-20592</v>
          </cell>
          <cell r="B1811" t="str">
            <v>SETOP</v>
          </cell>
          <cell r="C1811" t="str">
            <v>ENTRADA DE ENERGIA SUBTERRÂNEA, TIPO F4, PADRÃO CEMIG, CARGA INSTALADA DE 114,1KVA ATÉ 152KVA, TRIFÁSICO, COM SAÍDA SUBTERRÂNEA, INCLUSIVE POSTE, CAIXA PARA MEDIDOR, DISJUNTOR, BARRAMENTO, ATERRAMENTO E ACESSÓRIOS</v>
          </cell>
          <cell r="D1811" t="str">
            <v>un</v>
          </cell>
          <cell r="E1811">
            <v>9788.39</v>
          </cell>
        </row>
        <row r="1812">
          <cell r="A1812" t="str">
            <v>ED-20593</v>
          </cell>
          <cell r="B1812" t="str">
            <v>SETOP</v>
          </cell>
          <cell r="C1812" t="str">
            <v>ENTRADA DE ENERGIA SUBTERRÂNEA, TIPO F5, PADRÃO CEMIG, CARGA INSTALADA DE 152,1KVA ATÉ 171KVA, TRIFÁSICO, COM SAÍDA SUBTERRÂNEA, INCLUSIVE POSTE, CAIXA PARA MEDIDOR, DISJUNTOR, BARRAMENTO, ATERRAMENTO E ACESSÓRIOS</v>
          </cell>
          <cell r="D1812" t="str">
            <v>un</v>
          </cell>
          <cell r="E1812">
            <v>10776.01</v>
          </cell>
        </row>
        <row r="1813">
          <cell r="A1813" t="str">
            <v>ED-20594</v>
          </cell>
          <cell r="B1813" t="str">
            <v>SETOP</v>
          </cell>
          <cell r="C1813" t="str">
            <v>ENTRADA DE ENERGIA SUBTERRÂNEA, TIPO F6, PADRÃO CEMIG, CARGA INSTALADA DE 171,1KVA ATÉ 188KVA, TRIFÁSICO, COM SAÍDA SUBTERRÂNEA, INCLUSIVE POSTE, CAIXA PARA MEDIDOR, DISJUNTOR, BARRAMENTO, ATERRAMENTO E ACESSÓRIOS</v>
          </cell>
          <cell r="D1813" t="str">
            <v>un</v>
          </cell>
          <cell r="E1813">
            <v>11463.2</v>
          </cell>
        </row>
        <row r="1814">
          <cell r="A1814" t="str">
            <v>ED-20595</v>
          </cell>
          <cell r="B1814" t="str">
            <v>SETOP</v>
          </cell>
          <cell r="C1814" t="str">
            <v>ENTRADA DE ENERGIA SUBTERRÂNEA, TIPO F7, PADRÃO CEMIG, CARGA INSTALADA DE 188,1KVA ATÉ 228KVA, TRIFÁSICO, COM SAÍDA SUBTERRÂNEA, INCLUSIVE POSTE, CAIXA PARA MEDIDOR, DISJUNTOR, BARRAMENTO, ATERRAMENTO E ACESSÓRIOS</v>
          </cell>
          <cell r="D1814" t="str">
            <v>un</v>
          </cell>
          <cell r="E1814">
            <v>11933.99</v>
          </cell>
        </row>
        <row r="1815">
          <cell r="A1815" t="str">
            <v>ED-20596</v>
          </cell>
          <cell r="B1815" t="str">
            <v>SETOP</v>
          </cell>
          <cell r="C1815" t="str">
            <v>ENTRADA DE ENERGIA SUBTERRÂNEA, TIPO F8, PADRÃO CEMIG, CARGA INSTALADA DE 228,1KVA ATÉ 266KVA, TRIFÁSICO, COM SAÍDA SUBTERRÂNEA, INCLUSIVE POSTE, CAIXA PARA MEDIDOR, DISJUNTOR, BARRAMENTO, ATERRAMENTO E ACESSÓRIOS</v>
          </cell>
          <cell r="D1815" t="str">
            <v>un</v>
          </cell>
          <cell r="E1815">
            <v>12879.02</v>
          </cell>
        </row>
        <row r="1816">
          <cell r="A1816" t="str">
            <v>ED-20597</v>
          </cell>
          <cell r="B1816" t="str">
            <v>SETOP</v>
          </cell>
          <cell r="C1816" t="str">
            <v>ENTRADA DE ENERGIA SUBTERRÂNEA, TIPO F9, PADRÃO CEMIG, CARGA INSTALADA DE 266,1KVA ATÉ 304KVA, TRIFÁSICO, COM SAÍDA SUBTERRÂNEA, INCLUSIVE POSTE, CAIXA PARA MEDIDOR, DISJUNTOR, BARRAMENTO, ATERRAMENTO E ACESSÓRIOS</v>
          </cell>
          <cell r="D1816" t="str">
            <v>un</v>
          </cell>
          <cell r="E1816">
            <v>13874.46</v>
          </cell>
        </row>
        <row r="1817">
          <cell r="A1817" t="str">
            <v>ED-49443</v>
          </cell>
          <cell r="B1817" t="str">
            <v>SETOP</v>
          </cell>
          <cell r="C1817" t="str">
            <v>ISOLADOR ROLDANA EM PORCELANA, TENSÃO NOMINAL 1KV, EXCLUSIVE ARMAÇÃO SECUNDÁRIA, INCLUSIVE INSTALAÇÃO</v>
          </cell>
          <cell r="D1817" t="str">
            <v>un</v>
          </cell>
          <cell r="E1817">
            <v>10.5</v>
          </cell>
        </row>
        <row r="1818">
          <cell r="A1818">
            <v>8939</v>
          </cell>
          <cell r="B1818" t="str">
            <v>SETOP</v>
          </cell>
          <cell r="C1818" t="str">
            <v>CANALETA EM PVC</v>
          </cell>
        </row>
        <row r="1819">
          <cell r="A1819" t="str">
            <v>ED-49060</v>
          </cell>
          <cell r="B1819" t="str">
            <v>SETOP</v>
          </cell>
          <cell r="C1819" t="str">
            <v>CANALETA EM PVC PARA INSTALAÇÃO ELÉTRICA APARENTE, INCLUSIVE CONEXÕES, DIMENSÕES 20 X 10 MM</v>
          </cell>
          <cell r="D1819" t="str">
            <v>m</v>
          </cell>
          <cell r="E1819">
            <v>9.67</v>
          </cell>
        </row>
        <row r="1820">
          <cell r="A1820" t="str">
            <v>ED-49061</v>
          </cell>
          <cell r="B1820" t="str">
            <v>SETOP</v>
          </cell>
          <cell r="C1820" t="str">
            <v>CANALETA EM PVC PARA INSTALAÇÃO ELÉTRICA APARENTE, INCLUSIVE CONEXÕES, DIMENSÕES 50 X 20 MM</v>
          </cell>
          <cell r="D1820" t="str">
            <v>m</v>
          </cell>
          <cell r="E1820">
            <v>23.17</v>
          </cell>
        </row>
        <row r="1821">
          <cell r="A1821">
            <v>8942</v>
          </cell>
          <cell r="B1821" t="str">
            <v>SETOP</v>
          </cell>
          <cell r="C1821" t="str">
            <v>CAIXA DE MEDIÇÃO</v>
          </cell>
        </row>
        <row r="1822">
          <cell r="A1822" t="str">
            <v>ED-49208</v>
          </cell>
          <cell r="B1822" t="str">
            <v>SETOP</v>
          </cell>
          <cell r="C1822" t="str">
            <v>CAIXA PARA MEDIÇÃO, TIPO CM-10, DIMENSÕES CONFORME PADRÃO CEMIG, EXCLUSIVE DISJUNTOR, INCLUSIVE INSTALAÇÃO</v>
          </cell>
          <cell r="D1822" t="str">
            <v>un</v>
          </cell>
          <cell r="E1822">
            <v>2128.12</v>
          </cell>
        </row>
        <row r="1823">
          <cell r="A1823" t="str">
            <v>ED-49205</v>
          </cell>
          <cell r="B1823" t="str">
            <v>SETOP</v>
          </cell>
          <cell r="C1823" t="str">
            <v>CAIXA PARA MEDIÇÃO, TIPO CM-14, COM VISOR DO LEITOR PARA VIA PÚBLICA (LVP), DIMENSÕES CONFORME PADRÃO CEMIG, EXCLUSIVE DISJUNTOR, INCLUSIVE INSTALAÇÃO</v>
          </cell>
          <cell r="D1823" t="str">
            <v>un</v>
          </cell>
          <cell r="E1823">
            <v>303.12</v>
          </cell>
        </row>
        <row r="1824">
          <cell r="A1824" t="str">
            <v>ED-49206</v>
          </cell>
          <cell r="B1824" t="str">
            <v>SETOP</v>
          </cell>
          <cell r="C1824" t="str">
            <v>CAIXA PARA MEDIÇÃO, TIPO CM-18, DIMENSÕES CONFORME PADRÃO CEMIG, EXCLUSIVE BARRAMENTO E DISJUNTOR, INCLUSIVE INSTALAÇÃO</v>
          </cell>
          <cell r="D1824" t="str">
            <v>un</v>
          </cell>
          <cell r="E1824">
            <v>2998.66</v>
          </cell>
        </row>
        <row r="1825">
          <cell r="A1825" t="str">
            <v>ED-49211</v>
          </cell>
          <cell r="B1825" t="str">
            <v>SETOP</v>
          </cell>
          <cell r="C1825" t="str">
            <v>CAIXA PARA MEDIÇÃO, TIPO CM-18, DIMENSÕES CONFORME PADRÃO CEMIG, EXCLUSIVE DISJUNTOR, INCLUSIVE BARRAMENTO PARA DISJUNTOR DE 1000A ATÉ 1250A E INSTALAÇÃO</v>
          </cell>
          <cell r="D1825" t="str">
            <v>un</v>
          </cell>
          <cell r="E1825">
            <v>6368.11</v>
          </cell>
        </row>
        <row r="1826">
          <cell r="A1826" t="str">
            <v>ED-49207</v>
          </cell>
          <cell r="B1826" t="str">
            <v>SETOP</v>
          </cell>
          <cell r="C1826" t="str">
            <v>CAIXA PARA MEDIÇÃO, TIPO CM-18, DIMENSÕES CONFORME PADRÃO CEMIG, EXCLUSIVE DISJUNTOR, INCLUSIVE BARRAMENTO PARA DISJUNTOR DE 450A ATÉ 630A E INSTALAÇÃO</v>
          </cell>
          <cell r="D1826" t="str">
            <v>un</v>
          </cell>
          <cell r="E1826">
            <v>4788.51</v>
          </cell>
        </row>
        <row r="1827">
          <cell r="A1827" t="str">
            <v>ED-49209</v>
          </cell>
          <cell r="B1827" t="str">
            <v>SETOP</v>
          </cell>
          <cell r="C1827" t="str">
            <v>CAIXA PARA MEDIÇÃO, TIPO CM-18, DIMENSÕES CONFORME PADRÃO CEMIG, EXCLUSIVE DISJUNTOR, INCLUSIVE BARRAMENTO PARA DISJUNTOR DE 700A ATÉ 800A E INSTALAÇÃO</v>
          </cell>
          <cell r="D1827" t="str">
            <v>un</v>
          </cell>
          <cell r="E1827">
            <v>5602.57</v>
          </cell>
        </row>
        <row r="1828">
          <cell r="A1828" t="str">
            <v>ED-20650</v>
          </cell>
          <cell r="B1828" t="str">
            <v>SETOP</v>
          </cell>
          <cell r="C1828" t="str">
            <v>CAIXA PARA MEDIÇÃO, TIPO CM-19, DIMENSÕES CONFORME PADRÃO CEMIG, EXCLUSIVE BARRAMENTO E DISJUNTOR, INCLUSIVE INSTALAÇÃO</v>
          </cell>
          <cell r="D1828" t="str">
            <v>un</v>
          </cell>
          <cell r="E1828">
            <v>630.98</v>
          </cell>
        </row>
        <row r="1829">
          <cell r="A1829" t="str">
            <v>ED-49212</v>
          </cell>
          <cell r="B1829" t="str">
            <v>SETOP</v>
          </cell>
          <cell r="C1829" t="str">
            <v>CAIXA PARA MEDIÇÃO, TIPO CM-2, DIMENSÕES CONFORME PADRÃO CEMIG, EXCLUSIVE DISJUNTOR, INCLUSIVE INSTALAÇÃO</v>
          </cell>
          <cell r="D1829" t="str">
            <v>un</v>
          </cell>
          <cell r="E1829">
            <v>306.37</v>
          </cell>
        </row>
        <row r="1830">
          <cell r="A1830" t="str">
            <v>ED-49203</v>
          </cell>
          <cell r="B1830" t="str">
            <v>SETOP</v>
          </cell>
          <cell r="C1830" t="str">
            <v>CAIXA PARA MEDIÇÃO, TIPO CM-3, COM VISOR DO LEITOR PARA VIA PÚBLICA (LVP), DIMENSÕES CONFORME PADRÃO CEMIG, EXCLUSIVE DISJUNTOR, INCLUSIVE INSTALAÇÃO</v>
          </cell>
          <cell r="D1830" t="str">
            <v>un</v>
          </cell>
          <cell r="E1830">
            <v>571</v>
          </cell>
        </row>
        <row r="1831">
          <cell r="A1831" t="str">
            <v>ED-49210</v>
          </cell>
          <cell r="B1831" t="str">
            <v>SETOP</v>
          </cell>
          <cell r="C1831" t="str">
            <v>CAIXA PARA MEDIÇÃO, TIPO CM-4, DIMENSÕES CONFORME PADRÃO CEMIG, EXCLUSIVE DISJUNTOR, INCLUSIVE INSTALAÇÃO</v>
          </cell>
          <cell r="D1831" t="str">
            <v>un</v>
          </cell>
          <cell r="E1831">
            <v>671.93</v>
          </cell>
        </row>
        <row r="1832">
          <cell r="A1832" t="str">
            <v>ED-20649</v>
          </cell>
          <cell r="B1832" t="str">
            <v>SETOP</v>
          </cell>
          <cell r="C1832" t="str">
            <v>CAIXA PARA MEDIÇÃO, TIPO CM-9, DIMENSÕES CONFORME PADRÃO CEMIG, EXCLUSIVE DISJUNTOR, INCLUSIVE INSTALAÇÃO</v>
          </cell>
          <cell r="D1832" t="str">
            <v>un</v>
          </cell>
          <cell r="E1832">
            <v>2512.08</v>
          </cell>
        </row>
        <row r="1833">
          <cell r="A1833">
            <v>8943</v>
          </cell>
          <cell r="B1833" t="str">
            <v>SETOP</v>
          </cell>
          <cell r="C1833" t="str">
            <v>QUADRO DE DISTRIBUIÇÃO</v>
          </cell>
        </row>
        <row r="1834">
          <cell r="A1834" t="str">
            <v>ED-49506</v>
          </cell>
          <cell r="B1834" t="str">
            <v>SETOP</v>
          </cell>
          <cell r="C1834" t="str">
            <v>QUADRO DE DISTRIBUIÇÃO DE LUZ EM PVC DE EMBUTIR, ATÉ 16 DIVISÕES MODULARES, DIMENSÕES EXTERNAS 260 X 310 X 85 MM</v>
          </cell>
          <cell r="D1834" t="str">
            <v>un</v>
          </cell>
          <cell r="E1834">
            <v>163.22</v>
          </cell>
        </row>
        <row r="1835">
          <cell r="A1835" t="str">
            <v>ED-49505</v>
          </cell>
          <cell r="B1835" t="str">
            <v>SETOP</v>
          </cell>
          <cell r="C1835" t="str">
            <v>QUADRO DE DISTRIBUIÇÃO DE LUZ EM PVC DE EMBUTIR, ATÉ 8 DIVISÕES MODULARES, DIMENSÕES EXTERNAS 160 X 240 X 89 MM</v>
          </cell>
          <cell r="D1835" t="str">
            <v>un</v>
          </cell>
          <cell r="E1835">
            <v>107.92</v>
          </cell>
        </row>
        <row r="1836">
          <cell r="A1836" t="str">
            <v>ED-49499</v>
          </cell>
          <cell r="B1836" t="str">
            <v>SETOP</v>
          </cell>
          <cell r="C1836" t="str">
            <v>QUADRO DE DISTRIBUIÇÃO PARA 12 MÓDULOS COM BARRAMENTO E CHAVE</v>
          </cell>
          <cell r="D1836" t="str">
            <v>un</v>
          </cell>
          <cell r="E1836">
            <v>181.36</v>
          </cell>
        </row>
        <row r="1837">
          <cell r="A1837" t="str">
            <v>ED-49500</v>
          </cell>
          <cell r="B1837" t="str">
            <v>SETOP</v>
          </cell>
          <cell r="C1837" t="str">
            <v>QUADRO DE DISTRIBUIÇÃO PARA 20 MÓDULOS COM BARRAMENTO 100 A</v>
          </cell>
          <cell r="D1837" t="str">
            <v>un</v>
          </cell>
          <cell r="E1837">
            <v>254.39</v>
          </cell>
        </row>
        <row r="1838">
          <cell r="A1838" t="str">
            <v>ED-49501</v>
          </cell>
          <cell r="B1838" t="str">
            <v>SETOP</v>
          </cell>
          <cell r="C1838" t="str">
            <v>QUADRO DE DISTRIBUIÇÃO PARA 24 MÓDULOS COM BARRAMENTO 100 A</v>
          </cell>
          <cell r="D1838" t="str">
            <v>un</v>
          </cell>
          <cell r="E1838">
            <v>344.81</v>
          </cell>
        </row>
        <row r="1839">
          <cell r="A1839" t="str">
            <v>ED-49502</v>
          </cell>
          <cell r="B1839" t="str">
            <v>SETOP</v>
          </cell>
          <cell r="C1839" t="str">
            <v>QUADRO DE DISTRIBUIÇÃO PARA 36 MÓDULOS COM BARRAMENTO 100 A</v>
          </cell>
          <cell r="D1839" t="str">
            <v>un</v>
          </cell>
          <cell r="E1839">
            <v>446.12</v>
          </cell>
        </row>
        <row r="1840">
          <cell r="A1840" t="str">
            <v>ED-49503</v>
          </cell>
          <cell r="B1840" t="str">
            <v>SETOP</v>
          </cell>
          <cell r="C1840" t="str">
            <v>QUADRO DE DISTRIBUIÇÃO PARA 42 MÓDULOS COM BARRAMENTO 100 A</v>
          </cell>
          <cell r="D1840" t="str">
            <v>un</v>
          </cell>
          <cell r="E1840">
            <v>759.39</v>
          </cell>
        </row>
        <row r="1841">
          <cell r="A1841" t="str">
            <v>ED-49504</v>
          </cell>
          <cell r="B1841" t="str">
            <v>SETOP</v>
          </cell>
          <cell r="C1841" t="str">
            <v>QUADRO DE DISTRIBUIÇÃO PARA 50 MÓDULOS COM BARRAMENTO 100 A</v>
          </cell>
          <cell r="D1841" t="str">
            <v>un</v>
          </cell>
          <cell r="E1841">
            <v>1022.63</v>
          </cell>
        </row>
        <row r="1842">
          <cell r="A1842" t="str">
            <v>ED-49498</v>
          </cell>
          <cell r="B1842" t="str">
            <v>SETOP</v>
          </cell>
          <cell r="C1842" t="str">
            <v>QUADRO DE DISTRIBUIÇÃO PARA 8 MÓDULOS COM BARRAMENTO E CHAVE</v>
          </cell>
          <cell r="D1842" t="str">
            <v>un</v>
          </cell>
          <cell r="E1842">
            <v>140.5</v>
          </cell>
        </row>
        <row r="1843">
          <cell r="A1843">
            <v>8944</v>
          </cell>
          <cell r="B1843" t="str">
            <v>SETOP</v>
          </cell>
          <cell r="C1843" t="str">
            <v>DISJUNTOR</v>
          </cell>
        </row>
        <row r="1844">
          <cell r="A1844" t="str">
            <v>ED-49248</v>
          </cell>
          <cell r="B1844" t="str">
            <v>SETOP</v>
          </cell>
          <cell r="C1844" t="str">
            <v>DISJUNTOR BIPOLAR TERMOMAGNÉTICO 10KA, DE 100A</v>
          </cell>
          <cell r="D1844" t="str">
            <v>un</v>
          </cell>
          <cell r="E1844">
            <v>71.709999999999994</v>
          </cell>
        </row>
        <row r="1845">
          <cell r="A1845" t="str">
            <v>ED-49249</v>
          </cell>
          <cell r="B1845" t="str">
            <v>SETOP</v>
          </cell>
          <cell r="C1845" t="str">
            <v>DISJUNTOR BIPOLAR TERMOMAGNÉTICO 10KA, DE 120A</v>
          </cell>
          <cell r="D1845" t="str">
            <v>un</v>
          </cell>
          <cell r="E1845">
            <v>227.5</v>
          </cell>
        </row>
        <row r="1846">
          <cell r="A1846" t="str">
            <v>ED-49250</v>
          </cell>
          <cell r="B1846" t="str">
            <v>SETOP</v>
          </cell>
          <cell r="C1846" t="str">
            <v>DISJUNTOR BIPOLAR TERMOMAGNÉTICO 10KA, DE 125A</v>
          </cell>
          <cell r="D1846" t="str">
            <v>un</v>
          </cell>
          <cell r="E1846">
            <v>227.5</v>
          </cell>
        </row>
        <row r="1847">
          <cell r="A1847" t="str">
            <v>ED-49251</v>
          </cell>
          <cell r="B1847" t="str">
            <v>SETOP</v>
          </cell>
          <cell r="C1847" t="str">
            <v>DISJUNTOR BIPOLAR TERMOMAGNÉTICO 10KA, DE 200A</v>
          </cell>
          <cell r="D1847" t="str">
            <v>un</v>
          </cell>
          <cell r="E1847">
            <v>227.5</v>
          </cell>
        </row>
        <row r="1848">
          <cell r="A1848" t="str">
            <v>ED-49240</v>
          </cell>
          <cell r="B1848" t="str">
            <v>SETOP</v>
          </cell>
          <cell r="C1848" t="str">
            <v>DISJUNTOR BIPOLAR TERMOMAGNÉTICO 10KA, DE 25A</v>
          </cell>
          <cell r="D1848" t="str">
            <v>un</v>
          </cell>
          <cell r="E1848">
            <v>59.84</v>
          </cell>
        </row>
        <row r="1849">
          <cell r="A1849" t="str">
            <v>ED-49241</v>
          </cell>
          <cell r="B1849" t="str">
            <v>SETOP</v>
          </cell>
          <cell r="C1849" t="str">
            <v>DISJUNTOR BIPOLAR TERMOMAGNÉTICO 10KA, DE 30A</v>
          </cell>
          <cell r="D1849" t="str">
            <v>un</v>
          </cell>
          <cell r="E1849">
            <v>59.84</v>
          </cell>
        </row>
        <row r="1850">
          <cell r="A1850" t="str">
            <v>ED-49242</v>
          </cell>
          <cell r="B1850" t="str">
            <v>SETOP</v>
          </cell>
          <cell r="C1850" t="str">
            <v>DISJUNTOR BIPOLAR TERMOMAGNÉTICO 10KA, DE 35A</v>
          </cell>
          <cell r="D1850" t="str">
            <v>un</v>
          </cell>
          <cell r="E1850">
            <v>59.84</v>
          </cell>
        </row>
        <row r="1851">
          <cell r="A1851" t="str">
            <v>ED-49243</v>
          </cell>
          <cell r="B1851" t="str">
            <v>SETOP</v>
          </cell>
          <cell r="C1851" t="str">
            <v>DISJUNTOR BIPOLAR TERMOMAGNÉTICO 10KA, DE 40A</v>
          </cell>
          <cell r="D1851" t="str">
            <v>un</v>
          </cell>
          <cell r="E1851">
            <v>59.84</v>
          </cell>
        </row>
        <row r="1852">
          <cell r="A1852" t="str">
            <v>ED-49244</v>
          </cell>
          <cell r="B1852" t="str">
            <v>SETOP</v>
          </cell>
          <cell r="C1852" t="str">
            <v>DISJUNTOR BIPOLAR TERMOMAGNÉTICO 10KA, DE 50A</v>
          </cell>
          <cell r="D1852" t="str">
            <v>un</v>
          </cell>
          <cell r="E1852">
            <v>59.84</v>
          </cell>
        </row>
        <row r="1853">
          <cell r="A1853" t="str">
            <v>ED-49245</v>
          </cell>
          <cell r="B1853" t="str">
            <v>SETOP</v>
          </cell>
          <cell r="C1853" t="str">
            <v>DISJUNTOR BIPOLAR TERMOMAGNÉTICO 10KA, DE 60A</v>
          </cell>
          <cell r="D1853" t="str">
            <v>un</v>
          </cell>
          <cell r="E1853">
            <v>71.709999999999994</v>
          </cell>
        </row>
        <row r="1854">
          <cell r="A1854" t="str">
            <v>ED-49246</v>
          </cell>
          <cell r="B1854" t="str">
            <v>SETOP</v>
          </cell>
          <cell r="C1854" t="str">
            <v>DISJUNTOR BIPOLAR TERMOMAGNÉTICO 10KA, DE 70A</v>
          </cell>
          <cell r="D1854" t="str">
            <v>un</v>
          </cell>
          <cell r="E1854">
            <v>71.709999999999994</v>
          </cell>
        </row>
        <row r="1855">
          <cell r="A1855" t="str">
            <v>ED-49247</v>
          </cell>
          <cell r="B1855" t="str">
            <v>SETOP</v>
          </cell>
          <cell r="C1855" t="str">
            <v>DISJUNTOR BIPOLAR TERMOMAGNÉTICO 10KA, DE 90A</v>
          </cell>
          <cell r="D1855" t="str">
            <v>un</v>
          </cell>
          <cell r="E1855">
            <v>71.709999999999994</v>
          </cell>
        </row>
        <row r="1856">
          <cell r="A1856" t="str">
            <v>ED-49268</v>
          </cell>
          <cell r="B1856" t="str">
            <v>SETOP</v>
          </cell>
          <cell r="C1856" t="str">
            <v>DISJUNTOR BIPOLAR TERMOMAGNÉTICO 5KA, DE 10A</v>
          </cell>
          <cell r="D1856" t="str">
            <v>un</v>
          </cell>
          <cell r="E1856">
            <v>46.88</v>
          </cell>
        </row>
        <row r="1857">
          <cell r="A1857" t="str">
            <v>ED-49281</v>
          </cell>
          <cell r="B1857" t="str">
            <v>SETOP</v>
          </cell>
          <cell r="C1857" t="str">
            <v>DISJUNTOR BIPOLAR TERMOMAGNÉTICO 5KA, DE 100A</v>
          </cell>
          <cell r="D1857" t="str">
            <v>un</v>
          </cell>
          <cell r="E1857">
            <v>64.06</v>
          </cell>
        </row>
        <row r="1858">
          <cell r="A1858" t="str">
            <v>ED-49269</v>
          </cell>
          <cell r="B1858" t="str">
            <v>SETOP</v>
          </cell>
          <cell r="C1858" t="str">
            <v>DISJUNTOR BIPOLAR TERMOMAGNÉTICO 5KA, DE 15A</v>
          </cell>
          <cell r="D1858" t="str">
            <v>un</v>
          </cell>
          <cell r="E1858">
            <v>46.88</v>
          </cell>
        </row>
        <row r="1859">
          <cell r="A1859" t="str">
            <v>ED-49270</v>
          </cell>
          <cell r="B1859" t="str">
            <v>SETOP</v>
          </cell>
          <cell r="C1859" t="str">
            <v>DISJUNTOR BIPOLAR TERMOMAGNÉTICO 5KA, DE 16A</v>
          </cell>
          <cell r="D1859" t="str">
            <v>un</v>
          </cell>
          <cell r="E1859">
            <v>46.88</v>
          </cell>
        </row>
        <row r="1860">
          <cell r="A1860" t="str">
            <v>ED-49271</v>
          </cell>
          <cell r="B1860" t="str">
            <v>SETOP</v>
          </cell>
          <cell r="C1860" t="str">
            <v>DISJUNTOR BIPOLAR TERMOMAGNÉTICO 5KA, DE 20A</v>
          </cell>
          <cell r="D1860" t="str">
            <v>un</v>
          </cell>
          <cell r="E1860">
            <v>46.88</v>
          </cell>
        </row>
        <row r="1861">
          <cell r="A1861" t="str">
            <v>ED-49272</v>
          </cell>
          <cell r="B1861" t="str">
            <v>SETOP</v>
          </cell>
          <cell r="C1861" t="str">
            <v>DISJUNTOR BIPOLAR TERMOMAGNÉTICO 5KA, DE 25A</v>
          </cell>
          <cell r="D1861" t="str">
            <v>un</v>
          </cell>
          <cell r="E1861">
            <v>46.88</v>
          </cell>
        </row>
        <row r="1862">
          <cell r="A1862" t="str">
            <v>ED-49273</v>
          </cell>
          <cell r="B1862" t="str">
            <v>SETOP</v>
          </cell>
          <cell r="C1862" t="str">
            <v>DISJUNTOR BIPOLAR TERMOMAGNÉTICO 5KA, DE 30A</v>
          </cell>
          <cell r="D1862" t="str">
            <v>un</v>
          </cell>
          <cell r="E1862">
            <v>46.88</v>
          </cell>
        </row>
        <row r="1863">
          <cell r="A1863" t="str">
            <v>ED-49274</v>
          </cell>
          <cell r="B1863" t="str">
            <v>SETOP</v>
          </cell>
          <cell r="C1863" t="str">
            <v>DISJUNTOR BIPOLAR TERMOMAGNÉTICO 5KA, DE 32A</v>
          </cell>
          <cell r="D1863" t="str">
            <v>un</v>
          </cell>
          <cell r="E1863">
            <v>46.88</v>
          </cell>
        </row>
        <row r="1864">
          <cell r="A1864" t="str">
            <v>ED-49275</v>
          </cell>
          <cell r="B1864" t="str">
            <v>SETOP</v>
          </cell>
          <cell r="C1864" t="str">
            <v>DISJUNTOR BIPOLAR TERMOMAGNÉTICO 5KA, DE 35A</v>
          </cell>
          <cell r="D1864" t="str">
            <v>un</v>
          </cell>
          <cell r="E1864">
            <v>46.88</v>
          </cell>
        </row>
        <row r="1865">
          <cell r="A1865" t="str">
            <v>ED-49276</v>
          </cell>
          <cell r="B1865" t="str">
            <v>SETOP</v>
          </cell>
          <cell r="C1865" t="str">
            <v>DISJUNTOR BIPOLAR TERMOMAGNÉTICO 5KA, DE 40A</v>
          </cell>
          <cell r="D1865" t="str">
            <v>un</v>
          </cell>
          <cell r="E1865">
            <v>48.62</v>
          </cell>
        </row>
        <row r="1866">
          <cell r="A1866" t="str">
            <v>ED-49277</v>
          </cell>
          <cell r="B1866" t="str">
            <v>SETOP</v>
          </cell>
          <cell r="C1866" t="str">
            <v>DISJUNTOR BIPOLAR TERMOMAGNÉTICO 5KA, DE 50A</v>
          </cell>
          <cell r="D1866" t="str">
            <v>un</v>
          </cell>
          <cell r="E1866">
            <v>48.62</v>
          </cell>
        </row>
        <row r="1867">
          <cell r="A1867" t="str">
            <v>ED-49278</v>
          </cell>
          <cell r="B1867" t="str">
            <v>SETOP</v>
          </cell>
          <cell r="C1867" t="str">
            <v>DISJUNTOR BIPOLAR TERMOMAGNÉTICO 5KA, DE 60A</v>
          </cell>
          <cell r="D1867" t="str">
            <v>un</v>
          </cell>
          <cell r="E1867">
            <v>58.5</v>
          </cell>
        </row>
        <row r="1868">
          <cell r="A1868" t="str">
            <v>ED-49279</v>
          </cell>
          <cell r="B1868" t="str">
            <v>SETOP</v>
          </cell>
          <cell r="C1868" t="str">
            <v>DISJUNTOR BIPOLAR TERMOMAGNÉTICO 5KA, DE 70A</v>
          </cell>
          <cell r="D1868" t="str">
            <v>un</v>
          </cell>
          <cell r="E1868">
            <v>64.06</v>
          </cell>
        </row>
        <row r="1869">
          <cell r="A1869" t="str">
            <v>ED-49280</v>
          </cell>
          <cell r="B1869" t="str">
            <v>SETOP</v>
          </cell>
          <cell r="C1869" t="str">
            <v>DISJUNTOR BIPOLAR TERMOMAGNÉTICO 5KA, DE 90A</v>
          </cell>
          <cell r="D1869" t="str">
            <v>un</v>
          </cell>
          <cell r="E1869">
            <v>64.06</v>
          </cell>
        </row>
        <row r="1870">
          <cell r="A1870" t="str">
            <v>ED-15114</v>
          </cell>
          <cell r="B1870" t="str">
            <v>SETOP</v>
          </cell>
          <cell r="C1870" t="str">
            <v>DISJUNTOR DE PROTEÇÃO DIFERENCIAL RESIDUAL (DR), BIPOLAR, TIPO DIN, CORRENTE NOMINAL DE 25A, ALTA SENSIBILIDADE, CORRENTE DIFERENCIAL RESIDUAL NOMINAL COM ATUAÇÃO DE 30MA</v>
          </cell>
          <cell r="D1870" t="str">
            <v>un</v>
          </cell>
          <cell r="E1870">
            <v>116.63</v>
          </cell>
        </row>
        <row r="1871">
          <cell r="A1871" t="str">
            <v>ED-15115</v>
          </cell>
          <cell r="B1871" t="str">
            <v>SETOP</v>
          </cell>
          <cell r="C1871" t="str">
            <v>DISJUNTOR DE PROTEÇÃO DIFERENCIAL RESIDUAL (DR), BIPOLAR, TIPO DIN, CORRENTE NOMINAL DE 40A, ALTA SENSIBILIDADE, CORRENTE DIFERENCIAL RESIDUAL NOMINAL COM ATUAÇÃO DE 30MA</v>
          </cell>
          <cell r="D1871" t="str">
            <v>un</v>
          </cell>
          <cell r="E1871">
            <v>121.67</v>
          </cell>
        </row>
        <row r="1872">
          <cell r="A1872" t="str">
            <v>ED-15116</v>
          </cell>
          <cell r="B1872" t="str">
            <v>SETOP</v>
          </cell>
          <cell r="C1872" t="str">
            <v>DISJUNTOR DE PROTEÇÃO DIFERENCIAL RESIDUAL (DR), BIPOLAR, TIPO DIN, CORRENTE NOMINAL DE 63A, ALTA SENSIBILIDADE, CORRENTE DIFERENCIAL RESIDUAL NOMINAL COM ATUAÇÃO DE 30MA</v>
          </cell>
          <cell r="D1872" t="str">
            <v>un</v>
          </cell>
          <cell r="E1872">
            <v>138.66</v>
          </cell>
        </row>
        <row r="1873">
          <cell r="A1873" t="str">
            <v>ED-15117</v>
          </cell>
          <cell r="B1873" t="str">
            <v>SETOP</v>
          </cell>
          <cell r="C1873" t="str">
            <v>DISJUNTOR DE PROTEÇÃO DIFERENCIAL RESIDUAL (DR), TETRAPOLAR, TIPO DIN, CORRENTE NOMINAL DE 63A, ALTA SENSIBILIDADE, CORRENTE DIFERENCIAL RESIDUAL NOMINAL COM ATUAÇÃO DE 30MA</v>
          </cell>
          <cell r="D1873" t="str">
            <v>un</v>
          </cell>
          <cell r="E1873">
            <v>149.32</v>
          </cell>
        </row>
        <row r="1874">
          <cell r="A1874" t="str">
            <v>ED-49228</v>
          </cell>
          <cell r="B1874" t="str">
            <v>SETOP</v>
          </cell>
          <cell r="C1874" t="str">
            <v>DISJUNTOR MONOPOLAR TERMOMAGNÉTICO 5KA, DE 10A</v>
          </cell>
          <cell r="D1874" t="str">
            <v>un</v>
          </cell>
          <cell r="E1874">
            <v>20.21</v>
          </cell>
        </row>
        <row r="1875">
          <cell r="A1875" t="str">
            <v>ED-49229</v>
          </cell>
          <cell r="B1875" t="str">
            <v>SETOP</v>
          </cell>
          <cell r="C1875" t="str">
            <v>DISJUNTOR MONOPOLAR TERMOMAGNÉTICO 5KA, DE 15A</v>
          </cell>
          <cell r="D1875" t="str">
            <v>un</v>
          </cell>
          <cell r="E1875">
            <v>20.21</v>
          </cell>
        </row>
        <row r="1876">
          <cell r="A1876" t="str">
            <v>ED-49230</v>
          </cell>
          <cell r="B1876" t="str">
            <v>SETOP</v>
          </cell>
          <cell r="C1876" t="str">
            <v>DISJUNTOR MONOPOLAR TERMOMAGNÉTICO 5KA, DE 16A</v>
          </cell>
          <cell r="D1876" t="str">
            <v>un</v>
          </cell>
          <cell r="E1876">
            <v>20.21</v>
          </cell>
        </row>
        <row r="1877">
          <cell r="A1877" t="str">
            <v>ED-49231</v>
          </cell>
          <cell r="B1877" t="str">
            <v>SETOP</v>
          </cell>
          <cell r="C1877" t="str">
            <v>DISJUNTOR MONOPOLAR TERMOMAGNÉTICO 5KA, DE 20A</v>
          </cell>
          <cell r="D1877" t="str">
            <v>un</v>
          </cell>
          <cell r="E1877">
            <v>20.21</v>
          </cell>
        </row>
        <row r="1878">
          <cell r="A1878" t="str">
            <v>ED-49232</v>
          </cell>
          <cell r="B1878" t="str">
            <v>SETOP</v>
          </cell>
          <cell r="C1878" t="str">
            <v>DISJUNTOR MONOPOLAR TERMOMAGNÉTICO 5KA, DE 25A</v>
          </cell>
          <cell r="D1878" t="str">
            <v>un</v>
          </cell>
          <cell r="E1878">
            <v>20.21</v>
          </cell>
        </row>
        <row r="1879">
          <cell r="A1879" t="str">
            <v>ED-49233</v>
          </cell>
          <cell r="B1879" t="str">
            <v>SETOP</v>
          </cell>
          <cell r="C1879" t="str">
            <v>DISJUNTOR MONOPOLAR TERMOMAGNÉTICO 5KA, DE 30A</v>
          </cell>
          <cell r="D1879" t="str">
            <v>un</v>
          </cell>
          <cell r="E1879">
            <v>20.21</v>
          </cell>
        </row>
        <row r="1880">
          <cell r="A1880" t="str">
            <v>ED-49234</v>
          </cell>
          <cell r="B1880" t="str">
            <v>SETOP</v>
          </cell>
          <cell r="C1880" t="str">
            <v>DISJUNTOR MONOPOLAR TERMOMAGNÉTICO 5KA, DE 32A</v>
          </cell>
          <cell r="D1880" t="str">
            <v>un</v>
          </cell>
          <cell r="E1880">
            <v>20.21</v>
          </cell>
        </row>
        <row r="1881">
          <cell r="A1881" t="str">
            <v>ED-49235</v>
          </cell>
          <cell r="B1881" t="str">
            <v>SETOP</v>
          </cell>
          <cell r="C1881" t="str">
            <v>DISJUNTOR MONOPOLAR TERMOMAGNÉTICO 5KA, DE 35A</v>
          </cell>
          <cell r="D1881" t="str">
            <v>un</v>
          </cell>
          <cell r="E1881">
            <v>25.64</v>
          </cell>
        </row>
        <row r="1882">
          <cell r="A1882" t="str">
            <v>ED-49236</v>
          </cell>
          <cell r="B1882" t="str">
            <v>SETOP</v>
          </cell>
          <cell r="C1882" t="str">
            <v>DISJUNTOR MONOPOLAR TERMOMAGNÉTICO 5KA, DE 40A</v>
          </cell>
          <cell r="D1882" t="str">
            <v>un</v>
          </cell>
          <cell r="E1882">
            <v>25.64</v>
          </cell>
        </row>
        <row r="1883">
          <cell r="A1883" t="str">
            <v>ED-49237</v>
          </cell>
          <cell r="B1883" t="str">
            <v>SETOP</v>
          </cell>
          <cell r="C1883" t="str">
            <v>DISJUNTOR MONOPOLAR TERMOMAGNÉTICO 5KA, DE 50A</v>
          </cell>
          <cell r="D1883" t="str">
            <v>un</v>
          </cell>
          <cell r="E1883">
            <v>25.64</v>
          </cell>
        </row>
        <row r="1884">
          <cell r="A1884" t="str">
            <v>ED-49238</v>
          </cell>
          <cell r="B1884" t="str">
            <v>SETOP</v>
          </cell>
          <cell r="C1884" t="str">
            <v>DISJUNTOR MONOPOLAR TERMOMAGNÉTICO 5KA, DE 60A</v>
          </cell>
          <cell r="D1884" t="str">
            <v>un</v>
          </cell>
          <cell r="E1884">
            <v>33.869999999999997</v>
          </cell>
        </row>
        <row r="1885">
          <cell r="A1885" t="str">
            <v>ED-49239</v>
          </cell>
          <cell r="B1885" t="str">
            <v>SETOP</v>
          </cell>
          <cell r="C1885" t="str">
            <v>DISJUNTOR MONOPOLAR TERMOMAGNÉTICO 5KA, DE 70A</v>
          </cell>
          <cell r="D1885" t="str">
            <v>un</v>
          </cell>
          <cell r="E1885">
            <v>33.869999999999997</v>
          </cell>
        </row>
        <row r="1886">
          <cell r="A1886" t="str">
            <v>ED-49294</v>
          </cell>
          <cell r="B1886" t="str">
            <v>SETOP</v>
          </cell>
          <cell r="C1886" t="str">
            <v>DISJUNTOR TERMOMAGNÉTICO 150A PARA MEDIDOR</v>
          </cell>
          <cell r="D1886" t="str">
            <v>un</v>
          </cell>
          <cell r="E1886">
            <v>299.70999999999998</v>
          </cell>
        </row>
        <row r="1887">
          <cell r="A1887" t="str">
            <v>ED-49252</v>
          </cell>
          <cell r="B1887" t="str">
            <v>SETOP</v>
          </cell>
          <cell r="C1887" t="str">
            <v>DISJUNTOR TRIPOLAR TERMOMAGNÉTICO 10KA, DE 10A</v>
          </cell>
          <cell r="D1887" t="str">
            <v>un</v>
          </cell>
          <cell r="E1887">
            <v>87.55</v>
          </cell>
        </row>
        <row r="1888">
          <cell r="A1888" t="str">
            <v>ED-49263</v>
          </cell>
          <cell r="B1888" t="str">
            <v>SETOP</v>
          </cell>
          <cell r="C1888" t="str">
            <v>DISJUNTOR TRIPOLAR TERMOMAGNÉTICO 10KA, DE 100A</v>
          </cell>
          <cell r="D1888" t="str">
            <v>un</v>
          </cell>
          <cell r="E1888">
            <v>110.31</v>
          </cell>
        </row>
        <row r="1889">
          <cell r="A1889" t="str">
            <v>ED-49264</v>
          </cell>
          <cell r="B1889" t="str">
            <v>SETOP</v>
          </cell>
          <cell r="C1889" t="str">
            <v>DISJUNTOR TRIPOLAR TERMOMAGNÉTICO 10KA, DE 120A</v>
          </cell>
          <cell r="D1889" t="str">
            <v>un</v>
          </cell>
          <cell r="E1889">
            <v>302.89</v>
          </cell>
        </row>
        <row r="1890">
          <cell r="A1890" t="str">
            <v>ED-49265</v>
          </cell>
          <cell r="B1890" t="str">
            <v>SETOP</v>
          </cell>
          <cell r="C1890" t="str">
            <v>DISJUNTOR TRIPOLAR TERMOMAGNÉTICO 10KA, DE 125A</v>
          </cell>
          <cell r="D1890" t="str">
            <v>un</v>
          </cell>
          <cell r="E1890">
            <v>302.89</v>
          </cell>
        </row>
        <row r="1891">
          <cell r="A1891" t="str">
            <v>ED-49253</v>
          </cell>
          <cell r="B1891" t="str">
            <v>SETOP</v>
          </cell>
          <cell r="C1891" t="str">
            <v>DISJUNTOR TRIPOLAR TERMOMAGNÉTICO 10KA, DE 15A</v>
          </cell>
          <cell r="D1891" t="str">
            <v>un</v>
          </cell>
          <cell r="E1891">
            <v>87.55</v>
          </cell>
        </row>
        <row r="1892">
          <cell r="A1892" t="str">
            <v>ED-49267</v>
          </cell>
          <cell r="B1892" t="str">
            <v>SETOP</v>
          </cell>
          <cell r="C1892" t="str">
            <v>DISJUNTOR TRIPOLAR TERMOMAGNÉTICO 10KA, DE 175A</v>
          </cell>
          <cell r="D1892" t="str">
            <v>un</v>
          </cell>
          <cell r="E1892">
            <v>302.89</v>
          </cell>
        </row>
        <row r="1893">
          <cell r="A1893" t="str">
            <v>ED-49254</v>
          </cell>
          <cell r="B1893" t="str">
            <v>SETOP</v>
          </cell>
          <cell r="C1893" t="str">
            <v>DISJUNTOR TRIPOLAR TERMOMAGNÉTICO 10KA, DE 20A</v>
          </cell>
          <cell r="D1893" t="str">
            <v>un</v>
          </cell>
          <cell r="E1893">
            <v>87.55</v>
          </cell>
        </row>
        <row r="1894">
          <cell r="A1894" t="str">
            <v>ED-49266</v>
          </cell>
          <cell r="B1894" t="str">
            <v>SETOP</v>
          </cell>
          <cell r="C1894" t="str">
            <v>DISJUNTOR TRIPOLAR TERMOMAGNÉTICO 10KA, DE 200A</v>
          </cell>
          <cell r="D1894" t="str">
            <v>un</v>
          </cell>
          <cell r="E1894">
            <v>326.27</v>
          </cell>
        </row>
        <row r="1895">
          <cell r="A1895" t="str">
            <v>ED-49255</v>
          </cell>
          <cell r="B1895" t="str">
            <v>SETOP</v>
          </cell>
          <cell r="C1895" t="str">
            <v>DISJUNTOR TRIPOLAR TERMOMAGNÉTICO 10KA, DE 25A</v>
          </cell>
          <cell r="D1895" t="str">
            <v>un</v>
          </cell>
          <cell r="E1895">
            <v>87.55</v>
          </cell>
        </row>
        <row r="1896">
          <cell r="A1896" t="str">
            <v>ED-49256</v>
          </cell>
          <cell r="B1896" t="str">
            <v>SETOP</v>
          </cell>
          <cell r="C1896" t="str">
            <v>DISJUNTOR TRIPOLAR TERMOMAGNÉTICO 10KA, DE 30A</v>
          </cell>
          <cell r="D1896" t="str">
            <v>un</v>
          </cell>
          <cell r="E1896">
            <v>87.55</v>
          </cell>
        </row>
        <row r="1897">
          <cell r="A1897" t="str">
            <v>ED-49257</v>
          </cell>
          <cell r="B1897" t="str">
            <v>SETOP</v>
          </cell>
          <cell r="C1897" t="str">
            <v>DISJUNTOR TRIPOLAR TERMOMAGNÉTICO 10KA, DE 35A</v>
          </cell>
          <cell r="D1897" t="str">
            <v>un</v>
          </cell>
          <cell r="E1897">
            <v>87.55</v>
          </cell>
        </row>
        <row r="1898">
          <cell r="A1898" t="str">
            <v>ED-49258</v>
          </cell>
          <cell r="B1898" t="str">
            <v>SETOP</v>
          </cell>
          <cell r="C1898" t="str">
            <v>DISJUNTOR TRIPOLAR TERMOMAGNÉTICO 10KA, DE 40A</v>
          </cell>
          <cell r="D1898" t="str">
            <v>un</v>
          </cell>
          <cell r="E1898">
            <v>87.55</v>
          </cell>
        </row>
        <row r="1899">
          <cell r="A1899" t="str">
            <v>ED-49259</v>
          </cell>
          <cell r="B1899" t="str">
            <v>SETOP</v>
          </cell>
          <cell r="C1899" t="str">
            <v>DISJUNTOR TRIPOLAR TERMOMAGNÉTICO 10KA, DE 50A</v>
          </cell>
          <cell r="D1899" t="str">
            <v>un</v>
          </cell>
          <cell r="E1899">
            <v>87.55</v>
          </cell>
        </row>
        <row r="1900">
          <cell r="A1900" t="str">
            <v>ED-49260</v>
          </cell>
          <cell r="B1900" t="str">
            <v>SETOP</v>
          </cell>
          <cell r="C1900" t="str">
            <v>DISJUNTOR TRIPOLAR TERMOMAGNÉTICO 10KA, DE 60A</v>
          </cell>
          <cell r="D1900" t="str">
            <v>un</v>
          </cell>
          <cell r="E1900">
            <v>110.31</v>
          </cell>
        </row>
        <row r="1901">
          <cell r="A1901" t="str">
            <v>ED-49261</v>
          </cell>
          <cell r="B1901" t="str">
            <v>SETOP</v>
          </cell>
          <cell r="C1901" t="str">
            <v>DISJUNTOR TRIPOLAR TERMOMAGNÉTICO 10KA, DE 70A</v>
          </cell>
          <cell r="D1901" t="str">
            <v>un</v>
          </cell>
          <cell r="E1901">
            <v>110.31</v>
          </cell>
        </row>
        <row r="1902">
          <cell r="A1902" t="str">
            <v>ED-49262</v>
          </cell>
          <cell r="B1902" t="str">
            <v>SETOP</v>
          </cell>
          <cell r="C1902" t="str">
            <v>DISJUNTOR TRIPOLAR TERMOMAGNÉTICO 10KA, DE 90A</v>
          </cell>
          <cell r="D1902" t="str">
            <v>un</v>
          </cell>
          <cell r="E1902">
            <v>110.31</v>
          </cell>
        </row>
        <row r="1903">
          <cell r="A1903" t="str">
            <v>ED-49282</v>
          </cell>
          <cell r="B1903" t="str">
            <v>SETOP</v>
          </cell>
          <cell r="C1903" t="str">
            <v>DISJUNTOR TRIPOLAR TERMOMAGNÉTICO 5KA, DE 10A</v>
          </cell>
          <cell r="D1903" t="str">
            <v>un</v>
          </cell>
          <cell r="E1903">
            <v>86.26</v>
          </cell>
        </row>
        <row r="1904">
          <cell r="A1904" t="str">
            <v>ED-49293</v>
          </cell>
          <cell r="B1904" t="str">
            <v>SETOP</v>
          </cell>
          <cell r="C1904" t="str">
            <v>DISJUNTOR TRIPOLAR TERMOMAGNÉTICO 5KA, DE 100A</v>
          </cell>
          <cell r="D1904" t="str">
            <v>un</v>
          </cell>
          <cell r="E1904">
            <v>101.32</v>
          </cell>
        </row>
        <row r="1905">
          <cell r="A1905" t="str">
            <v>ED-49283</v>
          </cell>
          <cell r="B1905" t="str">
            <v>SETOP</v>
          </cell>
          <cell r="C1905" t="str">
            <v>DISJUNTOR TRIPOLAR TERMOMAGNÉTICO 5KA, DE 15A</v>
          </cell>
          <cell r="D1905" t="str">
            <v>un</v>
          </cell>
          <cell r="E1905">
            <v>86.26</v>
          </cell>
        </row>
        <row r="1906">
          <cell r="A1906" t="str">
            <v>ED-49284</v>
          </cell>
          <cell r="B1906" t="str">
            <v>SETOP</v>
          </cell>
          <cell r="C1906" t="str">
            <v>DISJUNTOR TRIPOLAR TERMOMAGNÉTICO 5KA, DE 20A</v>
          </cell>
          <cell r="D1906" t="str">
            <v>un</v>
          </cell>
          <cell r="E1906">
            <v>86.26</v>
          </cell>
        </row>
        <row r="1907">
          <cell r="A1907" t="str">
            <v>ED-49285</v>
          </cell>
          <cell r="B1907" t="str">
            <v>SETOP</v>
          </cell>
          <cell r="C1907" t="str">
            <v>DISJUNTOR TRIPOLAR TERMOMAGNÉTICO 5KA, DE 25A</v>
          </cell>
          <cell r="D1907" t="str">
            <v>un</v>
          </cell>
          <cell r="E1907">
            <v>86.26</v>
          </cell>
        </row>
        <row r="1908">
          <cell r="A1908" t="str">
            <v>ED-49286</v>
          </cell>
          <cell r="B1908" t="str">
            <v>SETOP</v>
          </cell>
          <cell r="C1908" t="str">
            <v>DISJUNTOR TRIPOLAR TERMOMAGNÉTICO 5KA, DE 30A</v>
          </cell>
          <cell r="D1908" t="str">
            <v>un</v>
          </cell>
          <cell r="E1908">
            <v>86.26</v>
          </cell>
        </row>
        <row r="1909">
          <cell r="A1909" t="str">
            <v>ED-49287</v>
          </cell>
          <cell r="B1909" t="str">
            <v>SETOP</v>
          </cell>
          <cell r="C1909" t="str">
            <v>DISJUNTOR TRIPOLAR TERMOMAGNÉTICO 5KA, DE 35A</v>
          </cell>
          <cell r="D1909" t="str">
            <v>un</v>
          </cell>
          <cell r="E1909">
            <v>86.26</v>
          </cell>
        </row>
        <row r="1910">
          <cell r="A1910" t="str">
            <v>ED-49288</v>
          </cell>
          <cell r="B1910" t="str">
            <v>SETOP</v>
          </cell>
          <cell r="C1910" t="str">
            <v>DISJUNTOR TRIPOLAR TERMOMAGNÉTICO 5KA, DE 40A</v>
          </cell>
          <cell r="D1910" t="str">
            <v>un</v>
          </cell>
          <cell r="E1910">
            <v>86.26</v>
          </cell>
        </row>
        <row r="1911">
          <cell r="A1911" t="str">
            <v>ED-49289</v>
          </cell>
          <cell r="B1911" t="str">
            <v>SETOP</v>
          </cell>
          <cell r="C1911" t="str">
            <v>DISJUNTOR TRIPOLAR TERMOMAGNÉTICO 5KA, DE 50A</v>
          </cell>
          <cell r="D1911" t="str">
            <v>un</v>
          </cell>
          <cell r="E1911">
            <v>100.75</v>
          </cell>
        </row>
        <row r="1912">
          <cell r="A1912" t="str">
            <v>ED-49290</v>
          </cell>
          <cell r="B1912" t="str">
            <v>SETOP</v>
          </cell>
          <cell r="C1912" t="str">
            <v>DISJUNTOR TRIPOLAR TERMOMAGNÉTICO 5KA, DE 60A</v>
          </cell>
          <cell r="D1912" t="str">
            <v>un</v>
          </cell>
          <cell r="E1912">
            <v>101.32</v>
          </cell>
        </row>
        <row r="1913">
          <cell r="A1913" t="str">
            <v>ED-49291</v>
          </cell>
          <cell r="B1913" t="str">
            <v>SETOP</v>
          </cell>
          <cell r="C1913" t="str">
            <v>DISJUNTOR TRIPOLAR TERMOMAGNÉTICO 5KA, DE 70A</v>
          </cell>
          <cell r="D1913" t="str">
            <v>un</v>
          </cell>
          <cell r="E1913">
            <v>101.32</v>
          </cell>
        </row>
        <row r="1914">
          <cell r="A1914" t="str">
            <v>ED-49292</v>
          </cell>
          <cell r="B1914" t="str">
            <v>SETOP</v>
          </cell>
          <cell r="C1914" t="str">
            <v>DISJUNTOR TRIPOLAR TERMOMAGNÉTICO 5KA, DE 90A</v>
          </cell>
          <cell r="D1914" t="str">
            <v>un</v>
          </cell>
          <cell r="E1914">
            <v>101.32</v>
          </cell>
        </row>
        <row r="1915">
          <cell r="A1915">
            <v>8945</v>
          </cell>
          <cell r="B1915" t="str">
            <v>SETOP</v>
          </cell>
          <cell r="C1915" t="str">
            <v>SUPRESSOR DE SURTO</v>
          </cell>
        </row>
        <row r="1916">
          <cell r="A1916" t="str">
            <v>ED-49528</v>
          </cell>
          <cell r="B1916" t="str">
            <v>SETOP</v>
          </cell>
          <cell r="C1916" t="str">
            <v>SUPRESSOR DE SURTO PARA PROTEÇÃO DE CENTRAL DE TELECOMUNICAÇÕES</v>
          </cell>
          <cell r="D1916" t="str">
            <v>un</v>
          </cell>
          <cell r="E1916">
            <v>263.22000000000003</v>
          </cell>
        </row>
        <row r="1917">
          <cell r="A1917" t="str">
            <v>ED-49527</v>
          </cell>
          <cell r="B1917" t="str">
            <v>SETOP</v>
          </cell>
          <cell r="C1917" t="str">
            <v>SUPRESSOR DE SURTO PARA PROTEÇÃO PRIMÁRIA EM QGD, ATÉ 1,5 KV - 5 KA</v>
          </cell>
          <cell r="D1917" t="str">
            <v>un</v>
          </cell>
          <cell r="E1917">
            <v>274.07</v>
          </cell>
        </row>
        <row r="1918">
          <cell r="A1918">
            <v>8947</v>
          </cell>
          <cell r="B1918" t="str">
            <v>SETOP</v>
          </cell>
          <cell r="C1918" t="str">
            <v>QUADRO DE COMANDO</v>
          </cell>
        </row>
        <row r="1919">
          <cell r="A1919" t="str">
            <v>ED-49507</v>
          </cell>
          <cell r="B1919" t="str">
            <v>SETOP</v>
          </cell>
          <cell r="C1919" t="str">
            <v>QUADRO DE COMANDO PARA BOMBA P = 0,5 CV, RECALQUE</v>
          </cell>
          <cell r="D1919" t="str">
            <v>un</v>
          </cell>
          <cell r="E1919">
            <v>229.79</v>
          </cell>
        </row>
        <row r="1920">
          <cell r="A1920" t="str">
            <v>ED-49508</v>
          </cell>
          <cell r="B1920" t="str">
            <v>SETOP</v>
          </cell>
          <cell r="C1920" t="str">
            <v>QUADRO DE COMANDO PARA BOMBA P = 1,0 CV, RECALQUE</v>
          </cell>
          <cell r="D1920" t="str">
            <v>un</v>
          </cell>
          <cell r="E1920">
            <v>238.48</v>
          </cell>
        </row>
        <row r="1921">
          <cell r="A1921" t="str">
            <v>ED-49509</v>
          </cell>
          <cell r="B1921" t="str">
            <v>SETOP</v>
          </cell>
          <cell r="C1921" t="str">
            <v>QUADRO DE COMANDO PARA BOMBA P = 1,5 CV, RECALQUE</v>
          </cell>
          <cell r="D1921" t="str">
            <v>un</v>
          </cell>
          <cell r="E1921">
            <v>242.23</v>
          </cell>
        </row>
        <row r="1922">
          <cell r="A1922" t="str">
            <v>ED-49510</v>
          </cell>
          <cell r="B1922" t="str">
            <v>SETOP</v>
          </cell>
          <cell r="C1922" t="str">
            <v>QUADRO DE COMANDO PARA BOMBA P = 2,0 CV, RECALQUE</v>
          </cell>
          <cell r="D1922" t="str">
            <v>un</v>
          </cell>
          <cell r="E1922">
            <v>290.33999999999997</v>
          </cell>
        </row>
        <row r="1923">
          <cell r="A1923" t="str">
            <v>ED-49511</v>
          </cell>
          <cell r="B1923" t="str">
            <v>SETOP</v>
          </cell>
          <cell r="C1923" t="str">
            <v>QUADRO DE COMANDO PARA BOMBA P = 2,5 CV, RECALQUE</v>
          </cell>
          <cell r="D1923" t="str">
            <v>un</v>
          </cell>
          <cell r="E1923">
            <v>292.52999999999997</v>
          </cell>
        </row>
        <row r="1924">
          <cell r="A1924" t="str">
            <v>ED-49512</v>
          </cell>
          <cell r="B1924" t="str">
            <v>SETOP</v>
          </cell>
          <cell r="C1924" t="str">
            <v>QUADRO DE COMANDO PARA BOMBA P = 3,0 CV, RECALQUE</v>
          </cell>
          <cell r="D1924" t="str">
            <v>un</v>
          </cell>
          <cell r="E1924">
            <v>295.81</v>
          </cell>
        </row>
        <row r="1925">
          <cell r="A1925" t="str">
            <v>ED-50184</v>
          </cell>
          <cell r="B1925" t="str">
            <v>SETOP</v>
          </cell>
          <cell r="C1925" t="str">
            <v>QUADRO DE FORÇA PARA MOTOR DE 3,0 CV, 220V, TRIFÁSICO, CONTENDO DISPOSITIVO PARA PARTIDA MANUAL E AUTOMÁTICA ATRAVÉS DE PRESSOSTATO E SAÍDA PARA ALARME DE BOMBA EM FUNCIONAMENTO</v>
          </cell>
          <cell r="D1925" t="str">
            <v>U</v>
          </cell>
          <cell r="E1925">
            <v>472.49</v>
          </cell>
        </row>
        <row r="1926">
          <cell r="A1926">
            <v>8949</v>
          </cell>
          <cell r="B1926" t="str">
            <v>SETOP</v>
          </cell>
          <cell r="C1926" t="str">
            <v>CONECTOR</v>
          </cell>
        </row>
        <row r="1927">
          <cell r="A1927" t="str">
            <v>ED-48701</v>
          </cell>
          <cell r="B1927" t="str">
            <v>SETOP</v>
          </cell>
          <cell r="C1927" t="str">
            <v>TERMINAL PARA ATERRAMENTO E CONEXÃO DE QUADRO/PAINEL ELÉTRICO, TIPO PARAFUSO FENDIDO DE APERTO, EM LATÃO ESTANHADO, DIÂMETRO DERIVAÇÃO 2,5MM2-25MM2, INCLUSIVE INSTALAÇÃO</v>
          </cell>
          <cell r="D1927" t="str">
            <v>un</v>
          </cell>
          <cell r="E1927">
            <v>9.5299999999999994</v>
          </cell>
        </row>
        <row r="1928">
          <cell r="A1928">
            <v>8950</v>
          </cell>
          <cell r="B1928" t="str">
            <v>SETOP</v>
          </cell>
          <cell r="C1928" t="str">
            <v>ILUMINAÇÃO PÚBLICA E EXTERNA</v>
          </cell>
        </row>
        <row r="1929">
          <cell r="A1929" t="str">
            <v>ED-49172</v>
          </cell>
          <cell r="B1929" t="str">
            <v>SETOP</v>
          </cell>
          <cell r="C1929" t="str">
            <v>CAIXA ALVENARIA 70 X 70 X 50 CM PARA REFLETOR, COM GRADE, TIPO 1, INCLUSIVE ESCAVAÇÃO, REATERRO E BOTA-FORA</v>
          </cell>
          <cell r="D1929" t="str">
            <v>un</v>
          </cell>
          <cell r="E1929">
            <v>584.08000000000004</v>
          </cell>
        </row>
        <row r="1930">
          <cell r="A1930" t="str">
            <v>ED-49173</v>
          </cell>
          <cell r="B1930" t="str">
            <v>SETOP</v>
          </cell>
          <cell r="C1930" t="str">
            <v>CAIXA ALVENARIA 90 X 90 X 65 CM PARA REFLETOR, COM GRADE, TIPO 2, INCLUSIVE ESCAVAÇÃO, REATERRO E BOTA-FORA</v>
          </cell>
          <cell r="D1930" t="str">
            <v>un</v>
          </cell>
          <cell r="E1930">
            <v>899.07</v>
          </cell>
        </row>
        <row r="1931">
          <cell r="A1931" t="str">
            <v>ED-49497</v>
          </cell>
          <cell r="B1931" t="str">
            <v>SETOP</v>
          </cell>
          <cell r="C1931" t="str">
            <v>POSTE TELECÔNICO RETO, H = 9,00 M EM AÇO GALVANIZADO , (LIVRE)</v>
          </cell>
          <cell r="D1931" t="str">
            <v>un</v>
          </cell>
          <cell r="E1931">
            <v>1730.58</v>
          </cell>
        </row>
        <row r="1932">
          <cell r="A1932" t="str">
            <v>ED-49523</v>
          </cell>
          <cell r="B1932" t="str">
            <v>SETOP</v>
          </cell>
          <cell r="C1932" t="str">
            <v>RELÉ FOTOELÉTRICO, TENSÃO 120V COM CAPACIDADE DE CARGA 1200VA, INCLUSIVE BASE E INSTALAÇÃO</v>
          </cell>
          <cell r="D1932" t="str">
            <v>un</v>
          </cell>
          <cell r="E1932">
            <v>37.729999999999997</v>
          </cell>
        </row>
        <row r="1933">
          <cell r="A1933" t="str">
            <v>ED-49524</v>
          </cell>
          <cell r="B1933" t="str">
            <v>SETOP</v>
          </cell>
          <cell r="C1933" t="str">
            <v>RELÉ FOTOELÉTRICO, TENSÃO 220V COM CAPACIDADE DE CARGA 1800VA, INCLUSIVE BASE E INSTALAÇÃO</v>
          </cell>
          <cell r="D1933" t="str">
            <v>un</v>
          </cell>
          <cell r="E1933">
            <v>42.25</v>
          </cell>
        </row>
        <row r="1934">
          <cell r="A1934">
            <v>8951</v>
          </cell>
          <cell r="B1934" t="str">
            <v>SETOP</v>
          </cell>
          <cell r="C1934" t="str">
            <v>SIRENE</v>
          </cell>
        </row>
        <row r="1935">
          <cell r="A1935" t="str">
            <v>ED-49526</v>
          </cell>
          <cell r="B1935" t="str">
            <v>SETOP</v>
          </cell>
          <cell r="C1935" t="str">
            <v>SIRENE DE ALTA POTÊNCIA, TIMBRE Ø 150MM, 100DCB</v>
          </cell>
          <cell r="D1935" t="str">
            <v>un</v>
          </cell>
          <cell r="E1935">
            <v>415.89</v>
          </cell>
        </row>
        <row r="1936">
          <cell r="A1936" t="str">
            <v>ED-49525</v>
          </cell>
          <cell r="B1936" t="str">
            <v>SETOP</v>
          </cell>
          <cell r="C1936" t="str">
            <v>SIRENE PARA ALCANCE ATÉ 500 M REF. RT-10</v>
          </cell>
          <cell r="D1936" t="str">
            <v>un</v>
          </cell>
          <cell r="E1936">
            <v>494.52</v>
          </cell>
        </row>
        <row r="1937">
          <cell r="A1937">
            <v>8952</v>
          </cell>
          <cell r="B1937" t="str">
            <v>SETOP</v>
          </cell>
          <cell r="C1937" t="str">
            <v>SISTEMA DE NOBREAK</v>
          </cell>
        </row>
        <row r="1938">
          <cell r="A1938" t="str">
            <v>ED-48371</v>
          </cell>
          <cell r="B1938" t="str">
            <v>SETOP</v>
          </cell>
          <cell r="C1938" t="str">
            <v>ESTABILIZADOR 127V, 60HZ - 5,0KVA</v>
          </cell>
          <cell r="D1938" t="str">
            <v>U</v>
          </cell>
          <cell r="E1938">
            <v>709.23</v>
          </cell>
        </row>
        <row r="1939">
          <cell r="A1939">
            <v>8682</v>
          </cell>
          <cell r="B1939" t="str">
            <v>SETOP</v>
          </cell>
          <cell r="C1939" t="str">
            <v>INSTALAÇÕES DE REDE LÓGICA E TELEFONIA</v>
          </cell>
        </row>
        <row r="1940">
          <cell r="A1940">
            <v>8954</v>
          </cell>
          <cell r="B1940" t="str">
            <v>SETOP</v>
          </cell>
          <cell r="C1940" t="str">
            <v>FIO E CABO PARA REDE LÓGICA</v>
          </cell>
        </row>
        <row r="1941">
          <cell r="A1941" t="str">
            <v>ED-48365</v>
          </cell>
          <cell r="B1941" t="str">
            <v>SETOP</v>
          </cell>
          <cell r="C1941" t="str">
            <v>CABO UTP 4 PARES CATEGORIA 6 COM REVESTIMENTO EXTERNO NÃO PROPAGANTE A CHAMA</v>
          </cell>
          <cell r="D1941" t="str">
            <v>m</v>
          </cell>
          <cell r="E1941">
            <v>8.0399999999999991</v>
          </cell>
        </row>
        <row r="1942">
          <cell r="A1942">
            <v>8955</v>
          </cell>
          <cell r="B1942" t="str">
            <v>SETOP</v>
          </cell>
          <cell r="C1942" t="str">
            <v>FIO E CABO TELEFÔNICO</v>
          </cell>
        </row>
        <row r="1943">
          <cell r="A1943" t="str">
            <v>ED-48936</v>
          </cell>
          <cell r="B1943" t="str">
            <v>SETOP</v>
          </cell>
          <cell r="C1943" t="str">
            <v>CABO TELEFÔNICO CCE-APL-50.2</v>
          </cell>
          <cell r="D1943" t="str">
            <v>m</v>
          </cell>
          <cell r="E1943">
            <v>19.89</v>
          </cell>
        </row>
        <row r="1944">
          <cell r="A1944" t="str">
            <v>ED-48937</v>
          </cell>
          <cell r="B1944" t="str">
            <v>SETOP</v>
          </cell>
          <cell r="C1944" t="str">
            <v>CABO TELEFÔNICO CCE-APL-50.3</v>
          </cell>
          <cell r="D1944" t="str">
            <v>m</v>
          </cell>
          <cell r="E1944">
            <v>20.78</v>
          </cell>
        </row>
        <row r="1945">
          <cell r="A1945" t="str">
            <v>ED-48938</v>
          </cell>
          <cell r="B1945" t="str">
            <v>SETOP</v>
          </cell>
          <cell r="C1945" t="str">
            <v>CABO TELEFÔNICO CCE-APL-50.4</v>
          </cell>
          <cell r="D1945" t="str">
            <v>m</v>
          </cell>
          <cell r="E1945">
            <v>21.25</v>
          </cell>
        </row>
        <row r="1946">
          <cell r="A1946" t="str">
            <v>ED-48939</v>
          </cell>
          <cell r="B1946" t="str">
            <v>SETOP</v>
          </cell>
          <cell r="C1946" t="str">
            <v>CABO TELEFÔNICO CCE-APL-50.5</v>
          </cell>
          <cell r="D1946" t="str">
            <v>m</v>
          </cell>
          <cell r="E1946">
            <v>21.37</v>
          </cell>
        </row>
        <row r="1947">
          <cell r="A1947" t="str">
            <v>ED-48940</v>
          </cell>
          <cell r="B1947" t="str">
            <v>SETOP</v>
          </cell>
          <cell r="C1947" t="str">
            <v>CABO TELEFÔNICO CCE-APL-50.6</v>
          </cell>
          <cell r="D1947" t="str">
            <v>m</v>
          </cell>
          <cell r="E1947">
            <v>23.23</v>
          </cell>
        </row>
        <row r="1948">
          <cell r="A1948" t="str">
            <v>ED-48931</v>
          </cell>
          <cell r="B1948" t="str">
            <v>SETOP</v>
          </cell>
          <cell r="C1948" t="str">
            <v>CABO TELEFÔNICO CI 50.10</v>
          </cell>
          <cell r="D1948" t="str">
            <v>m</v>
          </cell>
          <cell r="E1948">
            <v>11.99</v>
          </cell>
        </row>
        <row r="1949">
          <cell r="A1949" t="str">
            <v>ED-48935</v>
          </cell>
          <cell r="B1949" t="str">
            <v>SETOP</v>
          </cell>
          <cell r="C1949" t="str">
            <v>CABO TELEFÔNICO CI 50.100</v>
          </cell>
          <cell r="D1949" t="str">
            <v>m</v>
          </cell>
          <cell r="E1949">
            <v>79.959999999999994</v>
          </cell>
        </row>
        <row r="1950">
          <cell r="A1950" t="str">
            <v>ED-48932</v>
          </cell>
          <cell r="B1950" t="str">
            <v>SETOP</v>
          </cell>
          <cell r="C1950" t="str">
            <v>CABO TELEFÔNICO CI 50.20</v>
          </cell>
          <cell r="D1950" t="str">
            <v>m</v>
          </cell>
          <cell r="E1950">
            <v>19.38</v>
          </cell>
        </row>
        <row r="1951">
          <cell r="A1951" t="str">
            <v>ED-48933</v>
          </cell>
          <cell r="B1951" t="str">
            <v>SETOP</v>
          </cell>
          <cell r="C1951" t="str">
            <v>CABO TELEFÔNICO CI 50.30</v>
          </cell>
          <cell r="D1951" t="str">
            <v>m</v>
          </cell>
          <cell r="E1951">
            <v>29.38</v>
          </cell>
        </row>
        <row r="1952">
          <cell r="A1952" t="str">
            <v>ED-48934</v>
          </cell>
          <cell r="B1952" t="str">
            <v>SETOP</v>
          </cell>
          <cell r="C1952" t="str">
            <v>CABO TELEFÔNICO CI 50.50</v>
          </cell>
          <cell r="D1952" t="str">
            <v>m</v>
          </cell>
          <cell r="E1952">
            <v>55.61</v>
          </cell>
        </row>
        <row r="1953">
          <cell r="A1953" t="str">
            <v>ED-48941</v>
          </cell>
          <cell r="B1953" t="str">
            <v>SETOP</v>
          </cell>
          <cell r="C1953" t="str">
            <v>CABO TELEFÔNICO CTP-APL-5N 50.10</v>
          </cell>
          <cell r="D1953" t="str">
            <v>m</v>
          </cell>
          <cell r="E1953">
            <v>42.41</v>
          </cell>
        </row>
        <row r="1954">
          <cell r="A1954" t="str">
            <v>ED-48945</v>
          </cell>
          <cell r="B1954" t="str">
            <v>SETOP</v>
          </cell>
          <cell r="C1954" t="str">
            <v>CABO TELEFÔNICO CTP-APL-5N 50.100</v>
          </cell>
          <cell r="D1954" t="str">
            <v>m</v>
          </cell>
          <cell r="E1954">
            <v>103.33</v>
          </cell>
        </row>
        <row r="1955">
          <cell r="A1955" t="str">
            <v>ED-48942</v>
          </cell>
          <cell r="B1955" t="str">
            <v>SETOP</v>
          </cell>
          <cell r="C1955" t="str">
            <v>CABO TELEFÔNICO CTP-APL-5N 50.20</v>
          </cell>
          <cell r="D1955" t="str">
            <v>m</v>
          </cell>
          <cell r="E1955">
            <v>49.53</v>
          </cell>
        </row>
        <row r="1956">
          <cell r="A1956" t="str">
            <v>ED-48943</v>
          </cell>
          <cell r="B1956" t="str">
            <v>SETOP</v>
          </cell>
          <cell r="C1956" t="str">
            <v>CABO TELEFÔNICO CTP-APL-5N 50.30</v>
          </cell>
          <cell r="D1956" t="str">
            <v>m</v>
          </cell>
          <cell r="E1956">
            <v>58.07</v>
          </cell>
        </row>
        <row r="1957">
          <cell r="A1957" t="str">
            <v>ED-48944</v>
          </cell>
          <cell r="B1957" t="str">
            <v>SETOP</v>
          </cell>
          <cell r="C1957" t="str">
            <v>CABO TELEFÔNICO CTP-APL-5N 50.50</v>
          </cell>
          <cell r="D1957" t="str">
            <v>m</v>
          </cell>
          <cell r="E1957">
            <v>68.09</v>
          </cell>
        </row>
        <row r="1958">
          <cell r="A1958" t="str">
            <v>ED-49341</v>
          </cell>
          <cell r="B1958" t="str">
            <v>SETOP</v>
          </cell>
          <cell r="C1958" t="str">
            <v>FIO TELEFÔNICO EXTERNO 2 X 100 - FE</v>
          </cell>
          <cell r="D1958" t="str">
            <v>m</v>
          </cell>
          <cell r="E1958">
            <v>5.77</v>
          </cell>
        </row>
        <row r="1959">
          <cell r="A1959" t="str">
            <v>ED-49340</v>
          </cell>
          <cell r="B1959" t="str">
            <v>SETOP</v>
          </cell>
          <cell r="C1959" t="str">
            <v>FIO TELEFÔNICO (FI) EM COBRE ELETROLÍTICO ESTANHADO DE SEÇÃO MACIÇA, ESP. 0,60MM (2X0,60MM), UM (1) PAR TORCIDO, ISOLAMENTO EM CLORETO DE POLIVINILA (PVC) - FORNECIMENTO E INSTALAÇÃO</v>
          </cell>
          <cell r="D1959" t="str">
            <v>m</v>
          </cell>
          <cell r="E1959">
            <v>3.39</v>
          </cell>
        </row>
        <row r="1960">
          <cell r="A1960">
            <v>8956</v>
          </cell>
          <cell r="B1960" t="str">
            <v>SETOP</v>
          </cell>
          <cell r="C1960" t="str">
            <v>TOMADA PARA REDE LÓGICA E TELEFONIA</v>
          </cell>
        </row>
        <row r="1961">
          <cell r="A1961" t="str">
            <v>ED-15762</v>
          </cell>
          <cell r="B1961" t="str">
            <v>SETOP</v>
          </cell>
          <cell r="C1961" t="str">
            <v>CONJUNTO DE DUAS (2) TOMADAS DE DADOS (CONECTOR RJ45 CAT.6E), COM PLACA 4"X2" DE DOIS (2) POSTOS, INCLUSIVE FORNECIMENTO, INSTALAÇÃO, SUPORTE, MÓDULO E PLACA</v>
          </cell>
          <cell r="D1961" t="str">
            <v>un</v>
          </cell>
          <cell r="E1961">
            <v>60.31</v>
          </cell>
        </row>
        <row r="1962">
          <cell r="A1962" t="str">
            <v>ED-15794</v>
          </cell>
          <cell r="B1962" t="str">
            <v>SETOP</v>
          </cell>
          <cell r="C1962" t="str">
            <v>CONJUNTO DE DUAS (2) TOMADAS DE DADOS (CONECTOR RJ45 CAT.6E), COM PLACA 4"X4" DE DOIS (2) POSTOS, INCLUSIVE FORNECIMENTO, INSTALAÇÃO, SUPORTE, MÓDULO E PLACA</v>
          </cell>
          <cell r="D1962" t="str">
            <v>un</v>
          </cell>
          <cell r="E1962">
            <v>64</v>
          </cell>
        </row>
        <row r="1963">
          <cell r="A1963" t="str">
            <v>ED-15795</v>
          </cell>
          <cell r="B1963" t="str">
            <v>SETOP</v>
          </cell>
          <cell r="C1963" t="str">
            <v>CONJUNTO DE DUAS (2) TOMADAS TELEFÔNICAS (CONECTOR RJ11), COM PLACA 4"X4" DE DOIS (2) POSTOS, INCLUSIVE FORNECIMENTO, INSTALAÇÃO, SUPORTE, MÓDULO E PLACA</v>
          </cell>
          <cell r="D1963" t="str">
            <v>un</v>
          </cell>
          <cell r="E1963">
            <v>43.38</v>
          </cell>
        </row>
        <row r="1964">
          <cell r="A1964" t="str">
            <v>ED-15752</v>
          </cell>
          <cell r="B1964" t="str">
            <v>SETOP</v>
          </cell>
          <cell r="C1964" t="str">
            <v>CONJUNTO DE UMA (1) TOMADA DE DADOS (CONECTOR RJ45 CAT.6E), COM PLACA 4"X2" DE UM (1) POSTO, INCLUSIVE FORNECIMENTO, INSTALAÇÃO, SUPORTE, MÓDULO E PLACA</v>
          </cell>
          <cell r="D1964" t="str">
            <v>un</v>
          </cell>
          <cell r="E1964">
            <v>34.17</v>
          </cell>
        </row>
        <row r="1965">
          <cell r="A1965" t="str">
            <v>ED-15751</v>
          </cell>
          <cell r="B1965" t="str">
            <v>SETOP</v>
          </cell>
          <cell r="C1965" t="str">
            <v>CONJUNTO DE UMA (1) TOMADA TELEFÔNICA (CONECTOR RJ11), COM PLACA 4"X2" DE UM (1) POSTO, INCLUSIVE FORNECIMENTO, INSTALAÇÃO, SUPORTE, MÓDULO E PLACA</v>
          </cell>
          <cell r="D1965" t="str">
            <v>un</v>
          </cell>
          <cell r="E1965">
            <v>23.86</v>
          </cell>
        </row>
        <row r="1966">
          <cell r="A1966" t="str">
            <v>ED-15760</v>
          </cell>
          <cell r="B1966" t="str">
            <v>SETOP</v>
          </cell>
          <cell r="C1966" t="str">
            <v>CONJUNTO DE UMA (1) TOMADA TELEFÔNICA (CONECTOR RJ11) E UMA (1) TOMADA DE DADOS (CONECTOR RJ45 CAT.6E), COM PLACA 4"X2" DE DOIS (2) POSTOS, INCLUSIVE FORNECIMENTO, INSTALAÇÃO, SUPORTE, MÓDULO E PLACA</v>
          </cell>
          <cell r="D1966" t="str">
            <v>un</v>
          </cell>
          <cell r="E1966">
            <v>54.22</v>
          </cell>
        </row>
        <row r="1967">
          <cell r="A1967" t="str">
            <v>ED-49119</v>
          </cell>
          <cell r="B1967" t="str">
            <v>SETOP</v>
          </cell>
          <cell r="C1967" t="str">
            <v>CONJUNTO PARA CONDULETE DE 3/4" (20MM) COM UMA (1) TOMADA DE DADOS OU TELEFONIA (CONECTOR RJ45 CAT.6E OU RJ11) E PLACA DE UM (1) POSTO, INCLUSIVE FORNECIMENTO, INSTALAÇÃO, SUPORTE, MÓDULO E PLACA, EXCLUSIVE CONDULETE</v>
          </cell>
          <cell r="D1967" t="str">
            <v>un</v>
          </cell>
          <cell r="E1967">
            <v>32.28</v>
          </cell>
        </row>
        <row r="1968">
          <cell r="A1968" t="str">
            <v>ED-5630</v>
          </cell>
          <cell r="B1968" t="str">
            <v>SETOP</v>
          </cell>
          <cell r="C1968" t="str">
            <v>MÓDULO PARA REDE (CONECTOR RJ45 CAT.5E), INCLUSIVE FORNECIMENTO E INSTALAÇÃO, EXCLUSIVE PLACA E SUPORTE</v>
          </cell>
          <cell r="D1968" t="str">
            <v>un</v>
          </cell>
          <cell r="E1968">
            <v>25.3</v>
          </cell>
        </row>
        <row r="1969">
          <cell r="A1969" t="str">
            <v>ED-5631</v>
          </cell>
          <cell r="B1969" t="str">
            <v>SETOP</v>
          </cell>
          <cell r="C1969" t="str">
            <v>MÓDULO PARA REDE (CONECTOR RJ45 CAT.6E), INCLUSIVE FORNECIMENTO E INSTALAÇÃO, EXCLUSIVE PLACA E SUPORTE</v>
          </cell>
          <cell r="D1969" t="str">
            <v>un</v>
          </cell>
          <cell r="E1969">
            <v>25.74</v>
          </cell>
        </row>
        <row r="1970">
          <cell r="A1970" t="str">
            <v>ED-5629</v>
          </cell>
          <cell r="B1970" t="str">
            <v>SETOP</v>
          </cell>
          <cell r="C1970" t="str">
            <v>MÓDULO PARA TELEFONE (CONECTOR RJ11), INCLUSIVE FORNECIMENTO E INSTALAÇÃO, EXCLUSIVE PLACA E SUPORTE</v>
          </cell>
          <cell r="D1970" t="str">
            <v>un</v>
          </cell>
          <cell r="E1970">
            <v>15.43</v>
          </cell>
        </row>
        <row r="1971">
          <cell r="A1971" t="str">
            <v>ED-48383</v>
          </cell>
          <cell r="B1971" t="str">
            <v>SETOP</v>
          </cell>
          <cell r="C1971" t="str">
            <v>TOMADA PARA LÓGICA COM CAIXA SISTEMA "X", APARENTE</v>
          </cell>
          <cell r="D1971" t="str">
            <v>cj</v>
          </cell>
          <cell r="E1971">
            <v>148.79</v>
          </cell>
        </row>
        <row r="1972">
          <cell r="A1972">
            <v>8957</v>
          </cell>
          <cell r="B1972" t="str">
            <v>SETOP</v>
          </cell>
          <cell r="C1972" t="str">
            <v>CERTIFICAÇÃO DE REDE LÓGICA</v>
          </cell>
        </row>
        <row r="1973">
          <cell r="A1973" t="str">
            <v>ED-48367</v>
          </cell>
          <cell r="B1973" t="str">
            <v>SETOP</v>
          </cell>
          <cell r="C1973" t="str">
            <v>CERTIFICAÇÃO DE GARANTIA DE TRANSMISSÃO DE CABOS LÓGICOS - CATEGORIA 5E</v>
          </cell>
          <cell r="D1973" t="str">
            <v>U</v>
          </cell>
          <cell r="E1973">
            <v>13.83</v>
          </cell>
        </row>
        <row r="1974">
          <cell r="A1974" t="str">
            <v>ED-48368</v>
          </cell>
          <cell r="B1974" t="str">
            <v>SETOP</v>
          </cell>
          <cell r="C1974" t="str">
            <v>CERTIFICAÇÃO DE GARANTIA DE TRANSMISSÃO DE CABOS LÓGICOS CAT. 5/6</v>
          </cell>
          <cell r="D1974" t="str">
            <v>U</v>
          </cell>
          <cell r="E1974">
            <v>13.76</v>
          </cell>
        </row>
        <row r="1975">
          <cell r="A1975">
            <v>8958</v>
          </cell>
          <cell r="B1975" t="str">
            <v>SETOP</v>
          </cell>
          <cell r="C1975" t="str">
            <v>RACK E  ACESSÓRIOS</v>
          </cell>
        </row>
        <row r="1976">
          <cell r="A1976" t="str">
            <v>ED-48362</v>
          </cell>
          <cell r="B1976" t="str">
            <v>SETOP</v>
          </cell>
          <cell r="C1976" t="str">
            <v>ANILHA (MARCADOR) PARA IDENTIFICAÇÃO DE CABOS (# 16 MM2) - 500 UN</v>
          </cell>
          <cell r="D1976" t="str">
            <v>U</v>
          </cell>
          <cell r="E1976">
            <v>68.75</v>
          </cell>
        </row>
        <row r="1977">
          <cell r="A1977" t="str">
            <v>ED-48361</v>
          </cell>
          <cell r="B1977" t="str">
            <v>SETOP</v>
          </cell>
          <cell r="C1977" t="str">
            <v>ANILHA (MARCADOR) PARA IDENTIFICAÇÃO DE CABOS (# 6 MM2) - 500 UN</v>
          </cell>
          <cell r="D1977" t="str">
            <v>U</v>
          </cell>
          <cell r="E1977">
            <v>53.75</v>
          </cell>
        </row>
        <row r="1978">
          <cell r="A1978" t="str">
            <v>ED-48376</v>
          </cell>
          <cell r="B1978" t="str">
            <v>SETOP</v>
          </cell>
          <cell r="C1978" t="str">
            <v>GAVETA DE VENTILAÇÃO COM 4 VENTILADORES PARA RACK 19"</v>
          </cell>
          <cell r="D1978" t="str">
            <v>cj</v>
          </cell>
          <cell r="E1978">
            <v>377.46</v>
          </cell>
        </row>
        <row r="1979">
          <cell r="A1979" t="str">
            <v>ED-48377</v>
          </cell>
          <cell r="B1979" t="str">
            <v>SETOP</v>
          </cell>
          <cell r="C1979" t="str">
            <v>ORGANIZADOR DE CABOS DE 1U PARA RACK 19"</v>
          </cell>
          <cell r="D1979" t="str">
            <v>cj</v>
          </cell>
          <cell r="E1979">
            <v>127.85</v>
          </cell>
        </row>
        <row r="1980">
          <cell r="A1980" t="str">
            <v>ED-48372</v>
          </cell>
          <cell r="B1980" t="str">
            <v>SETOP</v>
          </cell>
          <cell r="C1980" t="str">
            <v>PATCH CORD RJ45/RJ45 UTP-4P METÁLICO CATEGORIA 6, PINAGEM T568A NA COR AZUL (VOZ), COMPRIMENTO 3 METROS</v>
          </cell>
          <cell r="D1980" t="str">
            <v>cj</v>
          </cell>
          <cell r="E1980">
            <v>27.13</v>
          </cell>
        </row>
        <row r="1981">
          <cell r="A1981" t="str">
            <v>ED-48373</v>
          </cell>
          <cell r="B1981" t="str">
            <v>SETOP</v>
          </cell>
          <cell r="C1981" t="str">
            <v>PATCH PANEL 24 POSIÇÕES, CATEGORIA COM GUIA TRASEIRO</v>
          </cell>
          <cell r="D1981" t="str">
            <v>cj</v>
          </cell>
          <cell r="E1981">
            <v>1290.18</v>
          </cell>
        </row>
        <row r="1982">
          <cell r="A1982" t="str">
            <v>ED-48374</v>
          </cell>
          <cell r="B1982" t="str">
            <v>SETOP</v>
          </cell>
          <cell r="C1982" t="str">
            <v>PATCH PANEL 48 POSIÇÕES, CATEGORIA COM GUIA TRASEIRO</v>
          </cell>
          <cell r="D1982" t="str">
            <v>cj</v>
          </cell>
          <cell r="E1982">
            <v>1677.04</v>
          </cell>
        </row>
        <row r="1983">
          <cell r="A1983" t="str">
            <v>ED-48375</v>
          </cell>
          <cell r="B1983" t="str">
            <v>SETOP</v>
          </cell>
          <cell r="C1983" t="str">
            <v>RÉGUA COM 8 TOMADAS (2P+T), PARA FIXAÇÃO NO RACK DE 19" (1U)</v>
          </cell>
          <cell r="D1983" t="str">
            <v>un</v>
          </cell>
          <cell r="E1983">
            <v>71.010000000000005</v>
          </cell>
        </row>
        <row r="1984">
          <cell r="A1984" t="str">
            <v>ED-48378</v>
          </cell>
          <cell r="B1984" t="str">
            <v>SETOP</v>
          </cell>
          <cell r="C1984" t="str">
            <v>TAMPA CEGA DE 1U PARA RACK 19"</v>
          </cell>
          <cell r="D1984" t="str">
            <v>cj</v>
          </cell>
          <cell r="E1984">
            <v>10.09</v>
          </cell>
        </row>
        <row r="1985">
          <cell r="A1985">
            <v>8683</v>
          </cell>
          <cell r="B1985" t="str">
            <v>SETOP</v>
          </cell>
          <cell r="C1985" t="str">
            <v>SISTEMAS DE CFTV</v>
          </cell>
        </row>
        <row r="1986">
          <cell r="A1986">
            <v>8960</v>
          </cell>
          <cell r="B1986" t="str">
            <v>SETOP</v>
          </cell>
          <cell r="C1986" t="str">
            <v>FIO E CABO PARA CFTV</v>
          </cell>
        </row>
        <row r="1987">
          <cell r="A1987" t="str">
            <v>ED-48364</v>
          </cell>
          <cell r="B1987" t="str">
            <v>SETOP</v>
          </cell>
          <cell r="C1987" t="str">
            <v>CABO COAXIAL RG-59, IMPEDÂNCIA 75 OHM, CONDUTOR EM FIO DE COBRE NU, BLINDAGEM TRANÇA FORMADA POR FIOS DE COBRE MALHA 90%</v>
          </cell>
          <cell r="D1987" t="str">
            <v>m</v>
          </cell>
          <cell r="E1987">
            <v>5.73</v>
          </cell>
        </row>
        <row r="1988">
          <cell r="A1988" t="str">
            <v>ED-48363</v>
          </cell>
          <cell r="B1988" t="str">
            <v>SETOP</v>
          </cell>
          <cell r="C1988" t="str">
            <v>CABO COAXIAL RG-59-75 OHMS</v>
          </cell>
          <cell r="D1988" t="str">
            <v>m</v>
          </cell>
          <cell r="E1988">
            <v>5.16</v>
          </cell>
        </row>
        <row r="1989">
          <cell r="A1989">
            <v>8684</v>
          </cell>
          <cell r="B1989" t="str">
            <v>SETOP</v>
          </cell>
          <cell r="C1989" t="str">
            <v>INSTALAÇÕES DE SPDA</v>
          </cell>
        </row>
        <row r="1990">
          <cell r="A1990">
            <v>8961</v>
          </cell>
          <cell r="B1990" t="str">
            <v>SETOP</v>
          </cell>
          <cell r="C1990" t="str">
            <v>HASTE PARA ATERRAMENTO</v>
          </cell>
        </row>
        <row r="1991">
          <cell r="A1991" t="str">
            <v>ED-49343</v>
          </cell>
          <cell r="B1991" t="str">
            <v>SETOP</v>
          </cell>
          <cell r="C1991" t="str">
            <v>HASTE DE AÇO COBREADA PARA ATERRAMENTO DIÂMETRO 3/4"X 2400 MM,CONFORME PADRÕES TELEBRÁS</v>
          </cell>
          <cell r="D1991" t="str">
            <v>U</v>
          </cell>
          <cell r="E1991">
            <v>178.96</v>
          </cell>
        </row>
        <row r="1992">
          <cell r="A1992" t="str">
            <v>ED-49342</v>
          </cell>
          <cell r="B1992" t="str">
            <v>SETOP</v>
          </cell>
          <cell r="C1992" t="str">
            <v>HASTE DE AÇO COBREADA PARA ATERRAMENTO DIÂMETRO 3/4"X 3000 MM,CONFORME PADRÕES TELEBRÁS</v>
          </cell>
          <cell r="D1992" t="str">
            <v>U</v>
          </cell>
          <cell r="E1992">
            <v>153.44999999999999</v>
          </cell>
        </row>
        <row r="1993">
          <cell r="A1993" t="str">
            <v>ED-51067</v>
          </cell>
          <cell r="B1993" t="str">
            <v>SETOP</v>
          </cell>
          <cell r="C1993" t="str">
            <v>HASTE PARA ATERRAMENTO, ALTA CAMADA, 3/4" X 3M</v>
          </cell>
          <cell r="D1993" t="str">
            <v>U</v>
          </cell>
          <cell r="E1993">
            <v>347.46</v>
          </cell>
        </row>
        <row r="1994">
          <cell r="A1994">
            <v>8962</v>
          </cell>
          <cell r="B1994" t="str">
            <v>SETOP</v>
          </cell>
          <cell r="C1994" t="str">
            <v>CAIXA DE INSPEÇÃO</v>
          </cell>
        </row>
        <row r="1995">
          <cell r="A1995" t="str">
            <v>ED-51056</v>
          </cell>
          <cell r="B1995" t="str">
            <v>SETOP</v>
          </cell>
          <cell r="C1995" t="str">
            <v>CAIXA DE INSPEÇÃO EM CIMENTO AGREGADO 300X300 MM COM TAPA EM FERRO FUNDIDO</v>
          </cell>
          <cell r="D1995" t="str">
            <v>un</v>
          </cell>
          <cell r="E1995">
            <v>123.62</v>
          </cell>
        </row>
        <row r="1996">
          <cell r="A1996" t="str">
            <v>ED-51055</v>
          </cell>
          <cell r="B1996" t="str">
            <v>SETOP</v>
          </cell>
          <cell r="C1996" t="str">
            <v>CAIXA DE INSPEÇÃO EM PVC, DIÂMETRO DE 30CM, ALTURA DE 30CM, COM TAMPA EM FERRO FUNDIDO, EXCLUSIVE HASTE DE ATERRAMENTO, INCLUSIVE INSTALAÇÃO</v>
          </cell>
          <cell r="D1996" t="str">
            <v>un</v>
          </cell>
          <cell r="E1996">
            <v>95.41</v>
          </cell>
        </row>
        <row r="1997">
          <cell r="A1997">
            <v>8963</v>
          </cell>
          <cell r="B1997" t="str">
            <v>SETOP</v>
          </cell>
          <cell r="C1997" t="str">
            <v>ATERRAMENTO</v>
          </cell>
        </row>
        <row r="1998">
          <cell r="A1998" t="str">
            <v>ED-48700</v>
          </cell>
          <cell r="B1998" t="str">
            <v>SETOP</v>
          </cell>
          <cell r="C1998" t="str">
            <v>ATERRAMENTO COM HASTES COPPERWELD, DIÂMETRO DE  5/8", COMPRIMENTO DE 240CM, EXCLUSIVE CABO E CAIXA PARA ATERRAMENTO, INCLUSIVE GRAMPO PARA HASTE E INSTALAÇÃO</v>
          </cell>
          <cell r="D1998" t="str">
            <v>un</v>
          </cell>
          <cell r="E1998">
            <v>318.75</v>
          </cell>
        </row>
        <row r="1999">
          <cell r="A1999" t="str">
            <v>ED-48702</v>
          </cell>
          <cell r="B1999" t="str">
            <v>SETOP</v>
          </cell>
          <cell r="C1999" t="str">
            <v>CAIXA PRÉ MOLDADA PARA ATERRAMENTO COM TAMPA DE CONCRETO 25 x 25 x 50 CM, INCLUSIVE ESCAVAÇÃO E BOTA FORA</v>
          </cell>
          <cell r="D1999" t="str">
            <v>U</v>
          </cell>
          <cell r="E1999">
            <v>105.42</v>
          </cell>
        </row>
        <row r="2000">
          <cell r="A2000">
            <v>8964</v>
          </cell>
          <cell r="B2000" t="str">
            <v>SETOP</v>
          </cell>
          <cell r="C2000" t="str">
            <v>CAIXA DE EQUALIZAÇÃO</v>
          </cell>
        </row>
        <row r="2001">
          <cell r="A2001" t="str">
            <v>ED-51052</v>
          </cell>
          <cell r="B2001" t="str">
            <v>SETOP</v>
          </cell>
          <cell r="C2001" t="str">
            <v>CAIXA DE EQUALIZAÇÃO DE EMBUTIR COM SAIDAS NAS PARTES SUPERIOR E INFERIOR PARA ELETRODUTO DE 25MM (1"), 20 X 20 X 14 MM, COM NOVE TERMINAIS</v>
          </cell>
          <cell r="D2001" t="str">
            <v>U</v>
          </cell>
          <cell r="E2001">
            <v>196.06</v>
          </cell>
        </row>
        <row r="2002">
          <cell r="A2002" t="str">
            <v>ED-51053</v>
          </cell>
          <cell r="B2002" t="str">
            <v>SETOP</v>
          </cell>
          <cell r="C2002" t="str">
            <v>CAIXA DE EQUALIZAÇÃO PARA USO INTERNO COM 9 TERMINAIS 210X210X90MM EM AÇO</v>
          </cell>
          <cell r="D2002" t="str">
            <v>U</v>
          </cell>
          <cell r="E2002">
            <v>182.82</v>
          </cell>
        </row>
        <row r="2003">
          <cell r="A2003" t="str">
            <v>ED-51054</v>
          </cell>
          <cell r="B2003" t="str">
            <v>SETOP</v>
          </cell>
          <cell r="C2003" t="str">
            <v>CAIXA DE EQUALIZAÇÃO PARA USO INTERNO E EXTERNO COM 9 TERMINAIS 380X320X175MM EM AÇO E ACABAMENTO EM EPOXI</v>
          </cell>
          <cell r="D2003" t="str">
            <v>U</v>
          </cell>
          <cell r="E2003">
            <v>267.41000000000003</v>
          </cell>
        </row>
        <row r="2004">
          <cell r="A2004">
            <v>8965</v>
          </cell>
          <cell r="B2004" t="str">
            <v>SETOP</v>
          </cell>
          <cell r="C2004" t="str">
            <v>PROTEÇÃO CONTRA SURTO</v>
          </cell>
        </row>
        <row r="2005">
          <cell r="A2005" t="str">
            <v>ED-51066</v>
          </cell>
          <cell r="B2005" t="str">
            <v>SETOP</v>
          </cell>
          <cell r="C2005" t="str">
            <v>FUSÍVEL DIAZED RETARDADO 35A</v>
          </cell>
          <cell r="D2005" t="str">
            <v>U</v>
          </cell>
          <cell r="E2005">
            <v>4.84</v>
          </cell>
        </row>
        <row r="2006">
          <cell r="A2006" t="str">
            <v>ED-51065</v>
          </cell>
          <cell r="B2006" t="str">
            <v>SETOP</v>
          </cell>
          <cell r="C2006" t="str">
            <v>FUSÍVEL DIAZED RETARDADO 63A</v>
          </cell>
          <cell r="D2006" t="str">
            <v>U</v>
          </cell>
          <cell r="E2006">
            <v>20.82</v>
          </cell>
        </row>
        <row r="2007">
          <cell r="A2007" t="str">
            <v>ED-51092</v>
          </cell>
          <cell r="B2007" t="str">
            <v>SETOP</v>
          </cell>
          <cell r="C2007" t="str">
            <v>VLC SLIM CLASSE 1 275V 12,5/60kA</v>
          </cell>
          <cell r="D2007" t="str">
            <v>U</v>
          </cell>
          <cell r="E2007">
            <v>96.19</v>
          </cell>
        </row>
        <row r="2008">
          <cell r="A2008">
            <v>8966</v>
          </cell>
          <cell r="B2008" t="str">
            <v>SETOP</v>
          </cell>
          <cell r="C2008" t="str">
            <v>BARRA CHATA,CHAPA E FITA METÁLICA</v>
          </cell>
        </row>
        <row r="2009">
          <cell r="A2009" t="str">
            <v>ED-51018</v>
          </cell>
          <cell r="B2009" t="str">
            <v>SETOP</v>
          </cell>
          <cell r="C2009" t="str">
            <v>BARRA CHATA DE ALUMÍNIO 3/4" X 1/4" X 3M</v>
          </cell>
          <cell r="D2009" t="str">
            <v>U</v>
          </cell>
          <cell r="E2009">
            <v>18.170000000000002</v>
          </cell>
        </row>
        <row r="2010">
          <cell r="A2010" t="str">
            <v>ED-51019</v>
          </cell>
          <cell r="B2010" t="str">
            <v>SETOP</v>
          </cell>
          <cell r="C2010" t="str">
            <v>BARRA CHATA DE ALUMÍNIO 7/8" X 1/8" X 3M</v>
          </cell>
          <cell r="D2010" t="str">
            <v>U</v>
          </cell>
          <cell r="E2010">
            <v>25.91</v>
          </cell>
        </row>
        <row r="2011">
          <cell r="A2011" t="str">
            <v>ED-51049</v>
          </cell>
          <cell r="B2011" t="str">
            <v>SETOP</v>
          </cell>
          <cell r="C2011" t="str">
            <v>CURVA DE ALUMÍNIO 3/4" X 1/4" X 300MM</v>
          </cell>
          <cell r="D2011" t="str">
            <v>U</v>
          </cell>
          <cell r="E2011">
            <v>6.61</v>
          </cell>
        </row>
        <row r="2012">
          <cell r="A2012" t="str">
            <v>ED-51050</v>
          </cell>
          <cell r="B2012" t="str">
            <v>SETOP</v>
          </cell>
          <cell r="C2012" t="str">
            <v>CURVA DE ALUMÍNIO 7/8" X 1/8" X 300MM</v>
          </cell>
          <cell r="D2012" t="str">
            <v>U</v>
          </cell>
          <cell r="E2012">
            <v>4.5599999999999996</v>
          </cell>
        </row>
        <row r="2013">
          <cell r="A2013" t="str">
            <v>ED-51051</v>
          </cell>
          <cell r="B2013" t="str">
            <v>SETOP</v>
          </cell>
          <cell r="C2013" t="str">
            <v>CURVA DE COBRE 3/4" X 3/16" X 300MM</v>
          </cell>
          <cell r="D2013" t="str">
            <v>U</v>
          </cell>
          <cell r="E2013">
            <v>21.56</v>
          </cell>
        </row>
        <row r="2014">
          <cell r="A2014" t="str">
            <v>ED-24042</v>
          </cell>
          <cell r="B2014" t="str">
            <v>SETOP</v>
          </cell>
          <cell r="C2014" t="str">
            <v>FORNECIMENTO E INSTALAÇÃO DE FITA SUBTERRÂNEA PARA SINALIZAÇÃO DE REDES OU TUBULAÇÕES</v>
          </cell>
          <cell r="D2014" t="str">
            <v>m</v>
          </cell>
          <cell r="E2014">
            <v>4.1100000000000003</v>
          </cell>
        </row>
        <row r="2015">
          <cell r="A2015">
            <v>8967</v>
          </cell>
          <cell r="B2015" t="str">
            <v>SETOP</v>
          </cell>
          <cell r="C2015" t="str">
            <v>BARRA REDONDA DE AÇO GALVANIZADA À FOGO</v>
          </cell>
        </row>
        <row r="2016">
          <cell r="A2016" t="str">
            <v>ED-51022</v>
          </cell>
          <cell r="B2016" t="str">
            <v>SETOP</v>
          </cell>
          <cell r="C2016" t="str">
            <v>RE-BAR 10MM X 3M COM 3 CLIPS PARA EMENDA 8-10MM</v>
          </cell>
          <cell r="D2016" t="str">
            <v>U</v>
          </cell>
          <cell r="E2016">
            <v>65.87</v>
          </cell>
        </row>
        <row r="2017">
          <cell r="A2017" t="str">
            <v>ED-51023</v>
          </cell>
          <cell r="B2017" t="str">
            <v>SETOP</v>
          </cell>
          <cell r="C2017" t="str">
            <v>RE-BAR 3/8" X 3,4M COM 3 CLIPS PARA EMENDA 8-10MM</v>
          </cell>
          <cell r="D2017" t="str">
            <v>U</v>
          </cell>
          <cell r="E2017">
            <v>63.63</v>
          </cell>
        </row>
        <row r="2018">
          <cell r="A2018" t="str">
            <v>ED-51021</v>
          </cell>
          <cell r="B2018" t="str">
            <v>SETOP</v>
          </cell>
          <cell r="C2018" t="str">
            <v>RE-BAR 8MM X 4M COM 3 CLIPS PARA EMENDA 8-10MM</v>
          </cell>
          <cell r="D2018" t="str">
            <v>U</v>
          </cell>
          <cell r="E2018">
            <v>56.82</v>
          </cell>
        </row>
        <row r="2019">
          <cell r="A2019">
            <v>8968</v>
          </cell>
          <cell r="B2019" t="str">
            <v>SETOP</v>
          </cell>
          <cell r="C2019" t="str">
            <v>CABO DE ALUMÍNIO NÚ</v>
          </cell>
        </row>
        <row r="2020">
          <cell r="A2020" t="str">
            <v>ED-13943</v>
          </cell>
          <cell r="B2020" t="str">
            <v>SETOP</v>
          </cell>
          <cell r="C2020" t="str">
            <v>CABO DE ALUMÍNIO NU SEM ALMA 2/0 AWG 7 FIOSX3,50MM, PARA ELEMENTOS DE CAPTAÇÃO/ ANEL DE CINTAMENTO/ DESCIDA (SPDA), INCLUSIVE SUPORTE E ISOLADOR</v>
          </cell>
          <cell r="D2020" t="str">
            <v>m</v>
          </cell>
          <cell r="E2020">
            <v>16.61</v>
          </cell>
        </row>
        <row r="2021">
          <cell r="A2021" t="str">
            <v>ED-13937</v>
          </cell>
          <cell r="B2021" t="str">
            <v>SETOP</v>
          </cell>
          <cell r="C2021" t="str">
            <v>CABO DE ALUMÍNIO NU SEM ALMA 2/0 AWG 7 FIOSX3,50MM, PARA ELEMENTOS DE CAPTAÇÃO/ANEL DE CINTAMENTO (SPDA), INCLUSIVE PRESILHA DE FIXAÇÃO</v>
          </cell>
          <cell r="D2021" t="str">
            <v>m</v>
          </cell>
          <cell r="E2021">
            <v>13.99</v>
          </cell>
        </row>
        <row r="2022">
          <cell r="A2022">
            <v>8969</v>
          </cell>
          <cell r="B2022" t="str">
            <v>SETOP</v>
          </cell>
          <cell r="C2022" t="str">
            <v>CABO DE COBRE NÚ</v>
          </cell>
        </row>
        <row r="2023">
          <cell r="A2023" t="str">
            <v>ED-13938</v>
          </cell>
          <cell r="B2023" t="str">
            <v>SETOP</v>
          </cell>
          <cell r="C2023" t="str">
            <v>CABO DE COBRE NU #16MM2 - 7 FIOSX1,70MM, PARA ELEMENTOS  DE CAPTAÇÃO/ ANEL DE CINTAMENTO/ DESCIDA (SPDA), INCLUSIVE SUPORTE E ISOLADOR</v>
          </cell>
          <cell r="D2023" t="str">
            <v>m</v>
          </cell>
          <cell r="E2023">
            <v>22.6</v>
          </cell>
        </row>
        <row r="2024">
          <cell r="A2024" t="str">
            <v>ED-13931</v>
          </cell>
          <cell r="B2024" t="str">
            <v>SETOP</v>
          </cell>
          <cell r="C2024" t="str">
            <v>CABO DE COBRE NU #16MM2 - 7 FIOSX1,70MM, PARA ELEMENTOS DE CAPTAÇÃO/ANEL DE CINTAMENTO (SPDA), INCLUSIVE PRESILHA DE FIXAÇÃO</v>
          </cell>
          <cell r="D2024" t="str">
            <v>m</v>
          </cell>
          <cell r="E2024">
            <v>20.420000000000002</v>
          </cell>
        </row>
        <row r="2025">
          <cell r="A2025" t="str">
            <v>ED-13939</v>
          </cell>
          <cell r="B2025" t="str">
            <v>SETOP</v>
          </cell>
          <cell r="C2025" t="str">
            <v>CABO DE COBRE NU #25MM2 - 7 FIOSX2,06MM, PARA ELEMENTOS DE CAPTAÇÃO/ ANEL DE CINTAMENTO/ DESCIDA (SPDA), INCLUSIVE SUPORTE E ISOLADOR</v>
          </cell>
          <cell r="D2025" t="str">
            <v>m</v>
          </cell>
          <cell r="E2025">
            <v>30.28</v>
          </cell>
        </row>
        <row r="2026">
          <cell r="A2026" t="str">
            <v>ED-13932</v>
          </cell>
          <cell r="B2026" t="str">
            <v>SETOP</v>
          </cell>
          <cell r="C2026" t="str">
            <v>CABO DE COBRE NU #25MM2 - 7 FIOSX2,06MM, PARA ELEMENTOS DE CAPTAÇÃO/ANEL DE CINTAMENTO (SPDA), INCLUSIVE PRESILHA DE FIXAÇÃO</v>
          </cell>
          <cell r="D2026" t="str">
            <v>m</v>
          </cell>
          <cell r="E2026">
            <v>28.1</v>
          </cell>
        </row>
        <row r="2027">
          <cell r="A2027" t="str">
            <v>ED-13940</v>
          </cell>
          <cell r="B2027" t="str">
            <v>SETOP</v>
          </cell>
          <cell r="C2027" t="str">
            <v>CABO DE COBRE NU #35MM2 - 7 FIOSX2,50MM, PARA ELEMENTOS  DE CAPTAÇÃO/ ANEL DE CINTAMENTO/ DESCIDA (SPDA), INCLUSIVE SUPORTE E ISOLADOR</v>
          </cell>
          <cell r="D2027" t="str">
            <v>m</v>
          </cell>
          <cell r="E2027">
            <v>40.46</v>
          </cell>
        </row>
        <row r="2028">
          <cell r="A2028" t="str">
            <v>ED-13934</v>
          </cell>
          <cell r="B2028" t="str">
            <v>SETOP</v>
          </cell>
          <cell r="C2028" t="str">
            <v>CABO DE COBRE NU #35MM2 - 7 FIOSX2,50MM, PARA ELEMENTOS DE CAPTAÇÃO/ANEL DE CINTAMENTO (SPDA), INCLUSIVE PRESILHA DE FIXAÇÃO</v>
          </cell>
          <cell r="D2028" t="str">
            <v>m</v>
          </cell>
          <cell r="E2028">
            <v>38.82</v>
          </cell>
        </row>
        <row r="2029">
          <cell r="A2029" t="str">
            <v>ED-13935</v>
          </cell>
          <cell r="B2029" t="str">
            <v>SETOP</v>
          </cell>
          <cell r="C2029" t="str">
            <v>CABO DE COBRE NU #50 MM2 - 7 FIOSX3,00MM, PARA ELEMENTOS DE CAPTAÇÃO/ANEL DE CINTAMENTO (SPDA), INCLUSIVE PRESILHA DE FIXAÇÃO</v>
          </cell>
          <cell r="D2029" t="str">
            <v>m</v>
          </cell>
          <cell r="E2029">
            <v>51.51</v>
          </cell>
        </row>
        <row r="2030">
          <cell r="A2030" t="str">
            <v>ED-13941</v>
          </cell>
          <cell r="B2030" t="str">
            <v>SETOP</v>
          </cell>
          <cell r="C2030" t="str">
            <v>CABO DE COBRE NU #50MM2 - 7 FIOSX3,00MM, PARA ELEMENTOS  DE CAPTAÇÃO/ ANEL DE CINTAMENTO/ DESCIDA (SPDA), INCLUSIVE SUPORTE E ISOLADOR</v>
          </cell>
          <cell r="D2030" t="str">
            <v>m</v>
          </cell>
          <cell r="E2030">
            <v>53.15</v>
          </cell>
        </row>
        <row r="2031">
          <cell r="A2031">
            <v>8970</v>
          </cell>
          <cell r="B2031" t="str">
            <v>SETOP</v>
          </cell>
          <cell r="C2031" t="str">
            <v>CORDOALHA FLEXÍVEL</v>
          </cell>
        </row>
        <row r="2032">
          <cell r="A2032" t="str">
            <v>ED-51033</v>
          </cell>
          <cell r="B2032" t="str">
            <v>SETOP</v>
          </cell>
          <cell r="C2032" t="str">
            <v>CORDOALHA EM AÇO GALVANIZADO 3/8" SM COM 7 FIOS</v>
          </cell>
          <cell r="D2032" t="str">
            <v>m</v>
          </cell>
          <cell r="E2032">
            <v>33.06</v>
          </cell>
        </row>
        <row r="2033">
          <cell r="A2033" t="str">
            <v>ED-51034</v>
          </cell>
          <cell r="B2033" t="str">
            <v>SETOP</v>
          </cell>
          <cell r="C2033" t="str">
            <v>CORDOALHA FLEXÍVEL DE COBRE ESTANHADO 25 X 100 MM COM 4 FUROS D = 11 MM</v>
          </cell>
          <cell r="D2033" t="str">
            <v>U</v>
          </cell>
          <cell r="E2033">
            <v>42.52</v>
          </cell>
        </row>
        <row r="2034">
          <cell r="A2034" t="str">
            <v>ED-51035</v>
          </cell>
          <cell r="B2034" t="str">
            <v>SETOP</v>
          </cell>
          <cell r="C2034" t="str">
            <v>CORDOALHA FLEXÍVEL DE COBRE ESTANHADO 25 X 235 MM COM 4 FUROS D = 11 MM</v>
          </cell>
          <cell r="D2034" t="str">
            <v>U</v>
          </cell>
          <cell r="E2034">
            <v>43.28</v>
          </cell>
        </row>
        <row r="2035">
          <cell r="A2035" t="str">
            <v>ED-51036</v>
          </cell>
          <cell r="B2035" t="str">
            <v>SETOP</v>
          </cell>
          <cell r="C2035" t="str">
            <v>CORDOALHA FLEXÍVEL DE COBRE ESTANHADO 25 X 300 MM COM 4 FUROS D = 11 MM</v>
          </cell>
          <cell r="D2035" t="str">
            <v>U</v>
          </cell>
          <cell r="E2035">
            <v>26.92</v>
          </cell>
        </row>
        <row r="2036">
          <cell r="A2036" t="str">
            <v>ED-51037</v>
          </cell>
          <cell r="B2036" t="str">
            <v>SETOP</v>
          </cell>
          <cell r="C2036" t="str">
            <v>CORDOALHA FLEXÍVEL DE COBRE ESTANHADO 25 X 500 MM COM 4 FUROS D = 11 MM</v>
          </cell>
          <cell r="D2036" t="str">
            <v>U</v>
          </cell>
          <cell r="E2036">
            <v>53.56</v>
          </cell>
        </row>
        <row r="2037">
          <cell r="A2037">
            <v>8971</v>
          </cell>
          <cell r="B2037" t="str">
            <v>SETOP</v>
          </cell>
          <cell r="C2037" t="str">
            <v>SISTEMA DE PARA-RAIO</v>
          </cell>
        </row>
        <row r="2038">
          <cell r="A2038" t="str">
            <v>ED-51015</v>
          </cell>
          <cell r="B2038" t="str">
            <v>SETOP</v>
          </cell>
          <cell r="C2038" t="str">
            <v>APARELHO SINALIZADOR NOTURNO DE OBSTÁCULOS AÉREO, SIMPLES, COM CÉLULA FOTOELÉTRICA, INCLUSIVE UMA (1) LÂMPADA LED, POTÊNCIA 9W, BULBO A60, E SUPORTE DE TOPO PARA MASTRO, EXCLUSIVE MASTRO</v>
          </cell>
          <cell r="D2038" t="str">
            <v>U</v>
          </cell>
          <cell r="E2038">
            <v>132.52000000000001</v>
          </cell>
        </row>
        <row r="2039">
          <cell r="A2039" t="str">
            <v>ED-51017</v>
          </cell>
          <cell r="B2039" t="str">
            <v>SETOP</v>
          </cell>
          <cell r="C2039" t="str">
            <v>ATERRAMENTO COMPLETO PARA PÁRA-RAIOS , COM HASTES DE COBRE COM ALMA DE AÇO TIPO "COPPERWELD"</v>
          </cell>
          <cell r="D2039" t="str">
            <v>U</v>
          </cell>
          <cell r="E2039">
            <v>1152.53</v>
          </cell>
        </row>
        <row r="2040">
          <cell r="A2040" t="str">
            <v>ED-51068</v>
          </cell>
          <cell r="B2040" t="str">
            <v>SETOP</v>
          </cell>
          <cell r="C2040" t="str">
            <v>MASTRO SIMPLES DE FERRO GALVANIZADO PARA PÁRA-RAIOS, ALTURA DE 3 M, Ø 40 MM (1 1/2") OU 50 MM (2"), COMPLETO</v>
          </cell>
          <cell r="D2040" t="str">
            <v>U</v>
          </cell>
          <cell r="E2040">
            <v>1007.81</v>
          </cell>
        </row>
        <row r="2041">
          <cell r="A2041" t="str">
            <v>ED-51073</v>
          </cell>
          <cell r="B2041" t="str">
            <v>SETOP</v>
          </cell>
          <cell r="C2041" t="str">
            <v>PARA-RAIO DE LATAO CROMADO, COBRE CROMADO OU ACO INOXIDAVEL, TIPO FRANKLIN</v>
          </cell>
          <cell r="D2041" t="str">
            <v>U</v>
          </cell>
          <cell r="E2041">
            <v>171.02</v>
          </cell>
        </row>
        <row r="2042">
          <cell r="A2042">
            <v>8972</v>
          </cell>
          <cell r="B2042" t="str">
            <v>SETOP</v>
          </cell>
          <cell r="C2042" t="str">
            <v>TERMINAL E CONECTOR</v>
          </cell>
        </row>
        <row r="2043">
          <cell r="A2043" t="str">
            <v>ED-51084</v>
          </cell>
          <cell r="B2043" t="str">
            <v>SETOP</v>
          </cell>
          <cell r="C2043" t="str">
            <v>TERMINAL A COMPRESSAO EM COBRE ESTANHADO 1 FURO PARA CABO 16 MM2</v>
          </cell>
          <cell r="D2043" t="str">
            <v>U</v>
          </cell>
          <cell r="E2043">
            <v>13.94</v>
          </cell>
        </row>
        <row r="2044">
          <cell r="A2044" t="str">
            <v>ED-51083</v>
          </cell>
          <cell r="B2044" t="str">
            <v>SETOP</v>
          </cell>
          <cell r="C2044" t="str">
            <v>TERMINAL A COMPRESSAO EM COBRE ESTANHADO 1 FURO PARA CABO 2,5 MM2</v>
          </cell>
          <cell r="D2044" t="str">
            <v>U</v>
          </cell>
          <cell r="E2044">
            <v>5.03</v>
          </cell>
        </row>
        <row r="2045">
          <cell r="A2045" t="str">
            <v>ED-51085</v>
          </cell>
          <cell r="B2045" t="str">
            <v>SETOP</v>
          </cell>
          <cell r="C2045" t="str">
            <v>TERMINAL A COMPRESSAO EM COBRE ESTANHADO 1 FURO PARA CABO 25 MM2</v>
          </cell>
          <cell r="D2045" t="str">
            <v>U</v>
          </cell>
          <cell r="E2045">
            <v>16.29</v>
          </cell>
        </row>
        <row r="2046">
          <cell r="A2046" t="str">
            <v>ED-51086</v>
          </cell>
          <cell r="B2046" t="str">
            <v>SETOP</v>
          </cell>
          <cell r="C2046" t="str">
            <v>TERMINAL A COMPRESSAO EM COBRE ESTANHADO 1 FURO PARA CABO 35 MM2</v>
          </cell>
          <cell r="D2046" t="str">
            <v>U</v>
          </cell>
          <cell r="E2046">
            <v>18</v>
          </cell>
        </row>
        <row r="2047">
          <cell r="A2047" t="str">
            <v>ED-51087</v>
          </cell>
          <cell r="B2047" t="str">
            <v>SETOP</v>
          </cell>
          <cell r="C2047" t="str">
            <v>TERMINAL A COMPRESSAO EM COBRE ESTANHADO 1 FURO PARA CABO 50 MM2</v>
          </cell>
          <cell r="D2047" t="str">
            <v>U</v>
          </cell>
          <cell r="E2047">
            <v>22.95</v>
          </cell>
        </row>
        <row r="2048">
          <cell r="A2048" t="str">
            <v>ED-51088</v>
          </cell>
          <cell r="B2048" t="str">
            <v>SETOP</v>
          </cell>
          <cell r="C2048" t="str">
            <v>TERMINAL A COMPRESSAO EM COBRE ESTANHADO 2 FUROS PARA CABO 16 MM2</v>
          </cell>
          <cell r="D2048" t="str">
            <v>U</v>
          </cell>
          <cell r="E2048">
            <v>17.48</v>
          </cell>
        </row>
        <row r="2049">
          <cell r="A2049" t="str">
            <v>ED-51089</v>
          </cell>
          <cell r="B2049" t="str">
            <v>SETOP</v>
          </cell>
          <cell r="C2049" t="str">
            <v>TERMINAL A COMPRESSAO EM COBRE ESTANHADO 2 FUROS PARA CABO 25 MM2</v>
          </cell>
          <cell r="D2049" t="str">
            <v>U</v>
          </cell>
          <cell r="E2049">
            <v>18.64</v>
          </cell>
        </row>
        <row r="2050">
          <cell r="A2050" t="str">
            <v>ED-51090</v>
          </cell>
          <cell r="B2050" t="str">
            <v>SETOP</v>
          </cell>
          <cell r="C2050" t="str">
            <v>TERMINAL A COMPRESSAO EM COBRE ESTANHADO 2 FUROS PARA CABO 35 MM2</v>
          </cell>
          <cell r="D2050" t="str">
            <v>U</v>
          </cell>
          <cell r="E2050">
            <v>22.15</v>
          </cell>
        </row>
        <row r="2051">
          <cell r="A2051" t="str">
            <v>ED-51091</v>
          </cell>
          <cell r="B2051" t="str">
            <v>SETOP</v>
          </cell>
          <cell r="C2051" t="str">
            <v>TERMINAL A COMPRESSAO EM COBRE ESTANHADO 2 FUROS PARA CABO 50 MM2</v>
          </cell>
          <cell r="D2051" t="str">
            <v>U</v>
          </cell>
          <cell r="E2051">
            <v>29.04</v>
          </cell>
        </row>
        <row r="2052">
          <cell r="A2052">
            <v>8973</v>
          </cell>
          <cell r="B2052" t="str">
            <v>SETOP</v>
          </cell>
          <cell r="C2052" t="str">
            <v>ABRAÇADEIRA</v>
          </cell>
        </row>
        <row r="2053">
          <cell r="A2053" t="str">
            <v>ED-51012</v>
          </cell>
          <cell r="B2053" t="str">
            <v>SETOP</v>
          </cell>
          <cell r="C2053" t="str">
            <v>ABRAÇADEIRA GUIA PARA MASTROS SIMPLES PARA DUAS DESCIDA 1 1/2"</v>
          </cell>
          <cell r="D2053" t="str">
            <v>U</v>
          </cell>
          <cell r="E2053">
            <v>20.12</v>
          </cell>
        </row>
        <row r="2054">
          <cell r="A2054" t="str">
            <v>ED-51013</v>
          </cell>
          <cell r="B2054" t="str">
            <v>SETOP</v>
          </cell>
          <cell r="C2054" t="str">
            <v>ABRAÇADEIRA GUIA PARA MASTROS SIMPLES PARA DUAS DESCIDA 2"</v>
          </cell>
          <cell r="D2054" t="str">
            <v>U</v>
          </cell>
          <cell r="E2054">
            <v>20.28</v>
          </cell>
        </row>
        <row r="2055">
          <cell r="A2055" t="str">
            <v>ED-51010</v>
          </cell>
          <cell r="B2055" t="str">
            <v>SETOP</v>
          </cell>
          <cell r="C2055" t="str">
            <v>ABRAÇADEIRA GUIA PARA MASTROS SIMPLES PARA UMA DESCIDA 1 1/2"</v>
          </cell>
          <cell r="D2055" t="str">
            <v>U</v>
          </cell>
          <cell r="E2055">
            <v>12.79</v>
          </cell>
        </row>
        <row r="2056">
          <cell r="A2056" t="str">
            <v>ED-51011</v>
          </cell>
          <cell r="B2056" t="str">
            <v>SETOP</v>
          </cell>
          <cell r="C2056" t="str">
            <v>ABRAÇADEIRA GUIA PARA MASTROS SIMPLES PARA UMA DESCIDA 2"</v>
          </cell>
          <cell r="D2056" t="str">
            <v>U</v>
          </cell>
          <cell r="E2056">
            <v>13.35</v>
          </cell>
        </row>
        <row r="2057">
          <cell r="A2057">
            <v>8975</v>
          </cell>
          <cell r="B2057" t="str">
            <v>SETOP</v>
          </cell>
          <cell r="C2057" t="str">
            <v>SINALIZADOR</v>
          </cell>
        </row>
        <row r="2058">
          <cell r="A2058" t="str">
            <v>ED-51016</v>
          </cell>
          <cell r="B2058" t="str">
            <v>SETOP</v>
          </cell>
          <cell r="C2058" t="str">
            <v>APARELHO SINALIZADOR NOTURNO DE OBSTÁCULOS AÉREO, DUPLO, COM CÉLULA FOTOELÉTRICA, INCLUSIVE DUAS (2) LÂMPADAS LED, POTÊNCIA 9W, BULBO A60, E SUPORTE DE TOPO PARA MASTRO, EXCLUSIVE MASTRO</v>
          </cell>
          <cell r="D2058" t="str">
            <v>U</v>
          </cell>
          <cell r="E2058">
            <v>229.14</v>
          </cell>
        </row>
        <row r="2059">
          <cell r="A2059">
            <v>8685</v>
          </cell>
          <cell r="B2059" t="str">
            <v>SETOP</v>
          </cell>
          <cell r="C2059" t="str">
            <v>INSTALAÇÕES HIDROSSANITÁRIAS</v>
          </cell>
        </row>
        <row r="2060">
          <cell r="A2060">
            <v>8977</v>
          </cell>
          <cell r="B2060" t="str">
            <v>SETOP</v>
          </cell>
          <cell r="C2060" t="str">
            <v>HIDRÔMETRO E CAVALETE</v>
          </cell>
        </row>
        <row r="2061">
          <cell r="A2061" t="str">
            <v>ED-15204</v>
          </cell>
          <cell r="B2061" t="str">
            <v>SETOP</v>
          </cell>
          <cell r="C2061" t="str">
            <v>KIT CAVALETE PARA MEDIÇÃO DE ÁGUA, EMBUTIDO EM ALVENARIA, EM AÇO GALVANIZADO DN 20MM (1/2") - PADRÃO CONCESSIONÁRIA LOCAL, EXCLUSIVE HIDRÔMETRO</v>
          </cell>
          <cell r="D2061" t="str">
            <v>un</v>
          </cell>
          <cell r="E2061">
            <v>311.91000000000003</v>
          </cell>
        </row>
        <row r="2062">
          <cell r="A2062" t="str">
            <v>ED-15205</v>
          </cell>
          <cell r="B2062" t="str">
            <v>SETOP</v>
          </cell>
          <cell r="C2062" t="str">
            <v>KIT CAVALETE PARA MEDIÇÃO DE ÁGUA, EMBUTIDO EM ALVENARIA, EM AÇO GALVANIZADO DN 25MM (3/4") - PADRÃO CONCESSIONÁRIA LOCAL, EXCLUSIVE HIDRÔMETRO</v>
          </cell>
          <cell r="D2062" t="str">
            <v>un</v>
          </cell>
          <cell r="E2062">
            <v>349.52</v>
          </cell>
        </row>
        <row r="2063">
          <cell r="A2063" t="str">
            <v>ED-15206</v>
          </cell>
          <cell r="B2063" t="str">
            <v>SETOP</v>
          </cell>
          <cell r="C2063" t="str">
            <v>KIT CAVALETE PARA MEDIÇÃO DE ÁGUA, INSTALADO SOBRE PISO, EM AÇO GALVANIZADO DN 20MM (1/2") - PADRÃO CONCESSIONÁRIA LOCAL, INCLUSIVE BASE EM CONCRETO DE 25 MPA PARA CAVALETE, EXCLUSIVE HIDRÔMETRO</v>
          </cell>
          <cell r="D2063" t="str">
            <v>un</v>
          </cell>
          <cell r="E2063">
            <v>257.60000000000002</v>
          </cell>
        </row>
        <row r="2064">
          <cell r="A2064" t="str">
            <v>ED-15207</v>
          </cell>
          <cell r="B2064" t="str">
            <v>SETOP</v>
          </cell>
          <cell r="C2064" t="str">
            <v>KIT CAVALETE PARA MEDIÇÃO DE ÁGUA, INSTALADO SOBRE PISO, EM AÇO GALVANIZADO DN 25MM (3/4") - PADRÃO CONCESSIONÁRIA LOCAL, INCLUSIVE BASE EM CONCRETO DE 25 MPA PARA CAVALETE, EXCLUSIVE HIDRÔMETRO</v>
          </cell>
          <cell r="D2064" t="str">
            <v>un</v>
          </cell>
          <cell r="E2064">
            <v>295.82</v>
          </cell>
        </row>
        <row r="2065">
          <cell r="A2065">
            <v>8978</v>
          </cell>
          <cell r="B2065" t="str">
            <v>SETOP</v>
          </cell>
          <cell r="C2065" t="str">
            <v>TUBULAÇÃO PARA ESGOTO</v>
          </cell>
        </row>
        <row r="2066">
          <cell r="A2066" t="str">
            <v>ED-50105</v>
          </cell>
          <cell r="B2066" t="str">
            <v>SETOP</v>
          </cell>
          <cell r="C2066" t="str">
            <v>FORNECIMENTO E ASSENTAMENTO DE TUBO PVC RÍGIDO, COLETOR DE ESGOTO LISO (JEI), DN 100 MM (4"), INCLUSIVE CONEXÕES</v>
          </cell>
          <cell r="D2066" t="str">
            <v>m</v>
          </cell>
          <cell r="E2066">
            <v>51.24</v>
          </cell>
        </row>
        <row r="2067">
          <cell r="A2067" t="str">
            <v>ED-50106</v>
          </cell>
          <cell r="B2067" t="str">
            <v>SETOP</v>
          </cell>
          <cell r="C2067" t="str">
            <v>FORNECIMENTO E ASSENTAMENTO DE TUBO PVC RÍGIDO, COLETOR DE ESGOTO LISO (JEI), DN 150 MM (6"), INCLUSIVE CONEXÕES</v>
          </cell>
          <cell r="D2067" t="str">
            <v>m</v>
          </cell>
          <cell r="E2067">
            <v>98.79</v>
          </cell>
        </row>
        <row r="2068">
          <cell r="A2068" t="str">
            <v>ED-50107</v>
          </cell>
          <cell r="B2068" t="str">
            <v>SETOP</v>
          </cell>
          <cell r="C2068" t="str">
            <v>FORNECIMENTO E ASSENTAMENTO DE TUBO PVC RÍGIDO, COLETOR DE ESGOTO LISO (JEI), DN 200 MM (8"), INCLUSIVE CONEXÕES</v>
          </cell>
          <cell r="D2068" t="str">
            <v>m</v>
          </cell>
          <cell r="E2068">
            <v>150.13999999999999</v>
          </cell>
        </row>
        <row r="2069">
          <cell r="A2069" t="str">
            <v>ED-50108</v>
          </cell>
          <cell r="B2069" t="str">
            <v>SETOP</v>
          </cell>
          <cell r="C2069" t="str">
            <v>FORNECIMENTO E ASSENTAMENTO DE TUBO PVC RÍGIDO, COLETOR DE ESGOTO LISO (JEI), DN 250 MM (10"), INCLUSIVE CONEXÕES</v>
          </cell>
          <cell r="D2069" t="str">
            <v>m</v>
          </cell>
          <cell r="E2069">
            <v>264.51</v>
          </cell>
        </row>
        <row r="2070">
          <cell r="A2070" t="str">
            <v>ED-50109</v>
          </cell>
          <cell r="B2070" t="str">
            <v>SETOP</v>
          </cell>
          <cell r="C2070" t="str">
            <v>FORNECIMENTO E ASSENTAMENTO DE TUBO PVC RÍGIDO, COLETOR DE ESGOTO LISO (JEI), DN 300 MM (12"), INCLUSIVE CONEXÕES</v>
          </cell>
          <cell r="D2070" t="str">
            <v>m</v>
          </cell>
          <cell r="E2070">
            <v>416.61</v>
          </cell>
        </row>
        <row r="2071">
          <cell r="A2071" t="str">
            <v>ED-50110</v>
          </cell>
          <cell r="B2071" t="str">
            <v>SETOP</v>
          </cell>
          <cell r="C2071" t="str">
            <v>FORNECIMENTO E ASSENTAMENTO DE TUBO PVC RÍGIDO, COLETOR DE ESGOTO LISO (JEI), DN 350 MM (14"), INCLUSIVE CONEXÕES</v>
          </cell>
          <cell r="D2071" t="str">
            <v>m</v>
          </cell>
          <cell r="E2071">
            <v>504.54</v>
          </cell>
        </row>
        <row r="2072">
          <cell r="A2072" t="str">
            <v>ED-50111</v>
          </cell>
          <cell r="B2072" t="str">
            <v>SETOP</v>
          </cell>
          <cell r="C2072" t="str">
            <v>FORNECIMENTO E ASSENTAMENTO DE TUBO PVC RÍGIDO, COLETOR DE ESGOTO LISO (JEI), DN 400 MM (16"), INCLUSIVE CONEXÕES</v>
          </cell>
          <cell r="D2072" t="str">
            <v>m</v>
          </cell>
          <cell r="E2072">
            <v>688.36</v>
          </cell>
        </row>
        <row r="2073">
          <cell r="A2073" t="str">
            <v>ED-50034</v>
          </cell>
          <cell r="B2073" t="str">
            <v>SETOP</v>
          </cell>
          <cell r="C2073" t="str">
            <v>FORNECIMENTO E ASSENTAMENTO DE TUBO PVC RÍGIDO, ESGOTO, PB - SÉRIE NORMAL, DN 40MM (1.1/2"), INCLUSIVE CONEXÕES</v>
          </cell>
          <cell r="D2073" t="str">
            <v>m</v>
          </cell>
          <cell r="E2073">
            <v>20.63</v>
          </cell>
        </row>
        <row r="2074">
          <cell r="A2074" t="str">
            <v>ED-50035</v>
          </cell>
          <cell r="B2074" t="str">
            <v>SETOP</v>
          </cell>
          <cell r="C2074" t="str">
            <v>FORNECIMENTO E ASSENTAMENTO DE TUBO PVC RÍGIDO, ESGOTO, PB - SÉRIE REFORÇADO, DN 40MM (1.1/2"), INCLUSIVE CONEXÕES</v>
          </cell>
          <cell r="D2074" t="str">
            <v>m</v>
          </cell>
          <cell r="E2074">
            <v>27.15</v>
          </cell>
        </row>
        <row r="2075">
          <cell r="A2075" t="str">
            <v>ED-50029</v>
          </cell>
          <cell r="B2075" t="str">
            <v>SETOP</v>
          </cell>
          <cell r="C2075" t="str">
            <v>FORNECIMENTO E ASSENTAMENTO DE TUBO PVC RÍGIDO, ESGOTO, PBV - SÉRIE NORMAL, DN 100 MM (4"), INCLUSIVE CONEXÕES</v>
          </cell>
          <cell r="D2075" t="str">
            <v>m</v>
          </cell>
          <cell r="E2075">
            <v>42.73</v>
          </cell>
        </row>
        <row r="2076">
          <cell r="A2076" t="str">
            <v>ED-50030</v>
          </cell>
          <cell r="B2076" t="str">
            <v>SETOP</v>
          </cell>
          <cell r="C2076" t="str">
            <v>FORNECIMENTO E ASSENTAMENTO DE TUBO PVC RÍGIDO, ESGOTO, PBV - SÉRIE NORMAL, DN 150 MM (6"), INCLUSIVE CONEXÕES</v>
          </cell>
          <cell r="D2076" t="str">
            <v>m</v>
          </cell>
          <cell r="E2076">
            <v>72.78</v>
          </cell>
        </row>
        <row r="2077">
          <cell r="A2077" t="str">
            <v>ED-50031</v>
          </cell>
          <cell r="B2077" t="str">
            <v>SETOP</v>
          </cell>
          <cell r="C2077" t="str">
            <v>FORNECIMENTO E ASSENTAMENTO DE TUBO PVC RÍGIDO, ESGOTO, PBV - SÉRIE NORMAL, DN 200 MM (8"), INCLUSIVE CONEXÕES</v>
          </cell>
          <cell r="D2077" t="str">
            <v>m</v>
          </cell>
          <cell r="E2077">
            <v>164.76</v>
          </cell>
        </row>
        <row r="2078">
          <cell r="A2078" t="str">
            <v>ED-50027</v>
          </cell>
          <cell r="B2078" t="str">
            <v>SETOP</v>
          </cell>
          <cell r="C2078" t="str">
            <v>FORNECIMENTO E ASSENTAMENTO DE TUBO PVC RÍGIDO, ESGOTO, PBV - SÉRIE NORMAL, DN 50 MM (2"), INCLUSIVE CONEXÕES</v>
          </cell>
          <cell r="D2078" t="str">
            <v>m</v>
          </cell>
          <cell r="E2078">
            <v>28.61</v>
          </cell>
        </row>
        <row r="2079">
          <cell r="A2079" t="str">
            <v>ED-50028</v>
          </cell>
          <cell r="B2079" t="str">
            <v>SETOP</v>
          </cell>
          <cell r="C2079" t="str">
            <v>FORNECIMENTO E ASSENTAMENTO DE TUBO PVC RÍGIDO, ESGOTO, PBV - SÉRIE NORMAL, DN 75 MM (3"), INCLUSIVE CONEXÕES</v>
          </cell>
          <cell r="D2079" t="str">
            <v>m</v>
          </cell>
          <cell r="E2079">
            <v>39.19</v>
          </cell>
        </row>
        <row r="2080">
          <cell r="A2080" t="str">
            <v>ED-50038</v>
          </cell>
          <cell r="B2080" t="str">
            <v>SETOP</v>
          </cell>
          <cell r="C2080" t="str">
            <v>FORNECIMENTO E ASSENTAMENTO DE TUBO PVC RÍGIDO, ESGOTO, PBV - SÉRIE REFORÇADO, DN 100 MM (4"), INCLUSIVE CONEXÕES</v>
          </cell>
          <cell r="D2080" t="str">
            <v>m</v>
          </cell>
          <cell r="E2080">
            <v>65.5</v>
          </cell>
        </row>
        <row r="2081">
          <cell r="A2081" t="str">
            <v>ED-50039</v>
          </cell>
          <cell r="B2081" t="str">
            <v>SETOP</v>
          </cell>
          <cell r="C2081" t="str">
            <v>FORNECIMENTO E ASSENTAMENTO DE TUBO PVC RÍGIDO, ESGOTO, PBV - SÉRIE REFORÇADO, DN 150 MM (6"), INCLUSIVE CONEXÕES</v>
          </cell>
          <cell r="D2081" t="str">
            <v>m</v>
          </cell>
          <cell r="E2081">
            <v>81.319999999999993</v>
          </cell>
        </row>
        <row r="2082">
          <cell r="A2082" t="str">
            <v>ED-50036</v>
          </cell>
          <cell r="B2082" t="str">
            <v>SETOP</v>
          </cell>
          <cell r="C2082" t="str">
            <v>FORNECIMENTO E ASSENTAMENTO DE TUBO PVC RÍGIDO, ESGOTO, PBV - SÉRIE REFORÇADO, DN 50 MM (2"), INCLUSIVE CONEXÕES</v>
          </cell>
          <cell r="D2082" t="str">
            <v>m</v>
          </cell>
          <cell r="E2082">
            <v>33.840000000000003</v>
          </cell>
        </row>
        <row r="2083">
          <cell r="A2083" t="str">
            <v>ED-50037</v>
          </cell>
          <cell r="B2083" t="str">
            <v>SETOP</v>
          </cell>
          <cell r="C2083" t="str">
            <v>FORNECIMENTO E ASSENTAMENTO DE TUBO PVC RÍGIDO, ESGOTO, PBV - SÉRIE REFORÇADO, DN 75 MM (3"), INCLUSIVE CONEXÕES</v>
          </cell>
          <cell r="D2083" t="str">
            <v>m</v>
          </cell>
          <cell r="E2083">
            <v>42.52</v>
          </cell>
        </row>
        <row r="2084">
          <cell r="A2084" t="str">
            <v>ED-8847</v>
          </cell>
          <cell r="B2084" t="str">
            <v>SETOP</v>
          </cell>
          <cell r="C2084" t="str">
            <v>FORNECIMENTO E ASSENTAMENTO DE TUBO PVC RÍGIDO, VENTILAÇÃO, PBV - SÉRIE NORMAL, DN 100 MM (4"), INCLUSIVE CONEXÕES</v>
          </cell>
          <cell r="D2084" t="str">
            <v>m</v>
          </cell>
          <cell r="E2084">
            <v>34.32</v>
          </cell>
        </row>
        <row r="2085">
          <cell r="A2085" t="str">
            <v>ED-8845</v>
          </cell>
          <cell r="B2085" t="str">
            <v>SETOP</v>
          </cell>
          <cell r="C2085" t="str">
            <v>FORNECIMENTO E ASSENTAMENTO DE TUBO PVC RÍGIDO, VENTILAÇÃO, PBV - SÉRIE NORMAL, DN 50 MM (2"), INCLUSIVE CONEXÕES</v>
          </cell>
          <cell r="D2085" t="str">
            <v>m</v>
          </cell>
          <cell r="E2085">
            <v>24</v>
          </cell>
        </row>
        <row r="2086">
          <cell r="A2086" t="str">
            <v>ED-8846</v>
          </cell>
          <cell r="B2086" t="str">
            <v>SETOP</v>
          </cell>
          <cell r="C2086" t="str">
            <v>FORNECIMENTO E ASSENTAMENTO DE TUBO PVC RÍGIDO, VENTILAÇÃO, PBV - SÉRIE NORMAL, DN 75 MM (3"), INCLUSIVE CONEXÕES</v>
          </cell>
          <cell r="D2086" t="str">
            <v>m</v>
          </cell>
          <cell r="E2086">
            <v>33.880000000000003</v>
          </cell>
        </row>
        <row r="2087">
          <cell r="A2087">
            <v>8979</v>
          </cell>
          <cell r="B2087" t="str">
            <v>SETOP</v>
          </cell>
          <cell r="C2087" t="str">
            <v>TUBULAÇÃO DE PVC SOLDÁVEL</v>
          </cell>
        </row>
        <row r="2088">
          <cell r="A2088" t="str">
            <v>ED-49844</v>
          </cell>
          <cell r="B2088" t="str">
            <v>SETOP</v>
          </cell>
          <cell r="C2088" t="str">
            <v>ADAPTADOR SOLDÁVEL DE PVC MARROM COM FLANGES E ANEL PARA CAIXA DÁGUA Ø 20 MM X 1/2"</v>
          </cell>
          <cell r="D2088" t="str">
            <v>un</v>
          </cell>
          <cell r="E2088">
            <v>14.23</v>
          </cell>
        </row>
        <row r="2089">
          <cell r="A2089" t="str">
            <v>ED-49845</v>
          </cell>
          <cell r="B2089" t="str">
            <v>SETOP</v>
          </cell>
          <cell r="C2089" t="str">
            <v>ADAPTADOR SOLDÁVEL DE PVC MARROM COM FLANGES E ANEL PARA CAIXA DÁGUA Ø 25 MM X 3/4"</v>
          </cell>
          <cell r="D2089" t="str">
            <v>un</v>
          </cell>
          <cell r="E2089">
            <v>17.34</v>
          </cell>
        </row>
        <row r="2090">
          <cell r="A2090" t="str">
            <v>ED-49846</v>
          </cell>
          <cell r="B2090" t="str">
            <v>SETOP</v>
          </cell>
          <cell r="C2090" t="str">
            <v>ADAPTADOR SOLDÁVEL DE PVC MARROM COM FLANGES E ANEL PARA CAIXA DÁGUA Ø 32 MM X 1"</v>
          </cell>
          <cell r="D2090" t="str">
            <v>un</v>
          </cell>
          <cell r="E2090">
            <v>20.97</v>
          </cell>
        </row>
        <row r="2091">
          <cell r="A2091" t="str">
            <v>ED-49847</v>
          </cell>
          <cell r="B2091" t="str">
            <v>SETOP</v>
          </cell>
          <cell r="C2091" t="str">
            <v>ADAPTADOR SOLDÁVEL DE PVC MARROM COM FLANGES E ANEL PARA CAIXA DÁGUA Ø 40 MM X 1 1/4"</v>
          </cell>
          <cell r="D2091" t="str">
            <v>un</v>
          </cell>
          <cell r="E2091">
            <v>33.53</v>
          </cell>
        </row>
        <row r="2092">
          <cell r="A2092" t="str">
            <v>ED-49848</v>
          </cell>
          <cell r="B2092" t="str">
            <v>SETOP</v>
          </cell>
          <cell r="C2092" t="str">
            <v>ADAPTADOR SOLDÁVEL DE PVC MARROM COM FLANGES E ANEL PARA CAIXA DÁGUA Ø 50 MM X 1 1/2"</v>
          </cell>
          <cell r="D2092" t="str">
            <v>un</v>
          </cell>
          <cell r="E2092">
            <v>38.090000000000003</v>
          </cell>
        </row>
        <row r="2093">
          <cell r="A2093" t="str">
            <v>ED-49849</v>
          </cell>
          <cell r="B2093" t="str">
            <v>SETOP</v>
          </cell>
          <cell r="C2093" t="str">
            <v>ADAPTADOR SOLDÁVEL DE PVC MARROM COM FLANGES E ANEL PARA CAIXA DÁGUA Ø 60 MM X 2"</v>
          </cell>
          <cell r="D2093" t="str">
            <v>un</v>
          </cell>
          <cell r="E2093">
            <v>45.26</v>
          </cell>
        </row>
        <row r="2094">
          <cell r="A2094" t="str">
            <v>ED-50026</v>
          </cell>
          <cell r="B2094" t="str">
            <v>SETOP</v>
          </cell>
          <cell r="C2094" t="str">
            <v>FORNECIMENTO E ASSENTAMENTO DE TUBO PVC RÍGIDO SOLDÁVEL, ÁGUA FRIA, DN 110 MM (4"), INCLUSIVE CONEXÕES</v>
          </cell>
          <cell r="D2094" t="str">
            <v>m</v>
          </cell>
          <cell r="E2094">
            <v>146.44999999999999</v>
          </cell>
        </row>
        <row r="2095">
          <cell r="A2095" t="str">
            <v>ED-50018</v>
          </cell>
          <cell r="B2095" t="str">
            <v>SETOP</v>
          </cell>
          <cell r="C2095" t="str">
            <v>FORNECIMENTO E ASSENTAMENTO DE TUBO PVC RÍGIDO SOLDÁVEL, ÁGUA FRIA, DN 20 MM (1/2"), INCLUSIVE CONEXÕES</v>
          </cell>
          <cell r="D2095" t="str">
            <v>m</v>
          </cell>
          <cell r="E2095">
            <v>18.100000000000001</v>
          </cell>
        </row>
        <row r="2096">
          <cell r="A2096" t="str">
            <v>ED-50019</v>
          </cell>
          <cell r="B2096" t="str">
            <v>SETOP</v>
          </cell>
          <cell r="C2096" t="str">
            <v>FORNECIMENTO E ASSENTAMENTO DE TUBO PVC RÍGIDO SOLDÁVEL, ÁGUA FRIA, DN 25 MM (3/4") , INCLUSIVE CONEXÕES</v>
          </cell>
          <cell r="D2096" t="str">
            <v>m</v>
          </cell>
          <cell r="E2096">
            <v>21.06</v>
          </cell>
        </row>
        <row r="2097">
          <cell r="A2097" t="str">
            <v>ED-50020</v>
          </cell>
          <cell r="B2097" t="str">
            <v>SETOP</v>
          </cell>
          <cell r="C2097" t="str">
            <v>FORNECIMENTO E ASSENTAMENTO DE TUBO PVC RÍGIDO SOLDÁVEL, ÁGUA FRIA, DN 32 MM (1") , INCLUSIVE CONEXÕES</v>
          </cell>
          <cell r="D2097" t="str">
            <v>m</v>
          </cell>
          <cell r="E2097">
            <v>30.5</v>
          </cell>
        </row>
        <row r="2098">
          <cell r="A2098" t="str">
            <v>ED-50021</v>
          </cell>
          <cell r="B2098" t="str">
            <v>SETOP</v>
          </cell>
          <cell r="C2098" t="str">
            <v>FORNECIMENTO E ASSENTAMENTO DE TUBO PVC RÍGIDO SOLDÁVEL, ÁGUA FRIA, DN 40 MM (1.1/4"), INCLUSIVE CONEXÕES</v>
          </cell>
          <cell r="D2098" t="str">
            <v>m</v>
          </cell>
          <cell r="E2098">
            <v>38.25</v>
          </cell>
        </row>
        <row r="2099">
          <cell r="A2099" t="str">
            <v>ED-50022</v>
          </cell>
          <cell r="B2099" t="str">
            <v>SETOP</v>
          </cell>
          <cell r="C2099" t="str">
            <v>FORNECIMENTO E ASSENTAMENTO DE TUBO PVC RÍGIDO SOLDÁVEL, ÁGUA FRIA, DN 50 MM (1.1/2"), INCLUSIVE CONEXÕES</v>
          </cell>
          <cell r="D2099" t="str">
            <v>m</v>
          </cell>
          <cell r="E2099">
            <v>40.700000000000003</v>
          </cell>
        </row>
        <row r="2100">
          <cell r="A2100" t="str">
            <v>ED-50023</v>
          </cell>
          <cell r="B2100" t="str">
            <v>SETOP</v>
          </cell>
          <cell r="C2100" t="str">
            <v>FORNECIMENTO E ASSENTAMENTO DE TUBO PVC RÍGIDO SOLDÁVEL, ÁGUA FRIA, DN 60 MM (2"), INCLUSIVE CONEXÕES</v>
          </cell>
          <cell r="D2100" t="str">
            <v>m</v>
          </cell>
          <cell r="E2100">
            <v>55.36</v>
          </cell>
        </row>
        <row r="2101">
          <cell r="A2101" t="str">
            <v>ED-50024</v>
          </cell>
          <cell r="B2101" t="str">
            <v>SETOP</v>
          </cell>
          <cell r="C2101" t="str">
            <v>FORNECIMENTO E ASSENTAMENTO DE TUBO PVC RÍGIDO SOLDÁVEL, ÁGUA FRIA, DN 75 MM (2.1/2"), INCLUSIVE CONEXÕES</v>
          </cell>
          <cell r="D2101" t="str">
            <v>m</v>
          </cell>
          <cell r="E2101">
            <v>85.63</v>
          </cell>
        </row>
        <row r="2102">
          <cell r="A2102" t="str">
            <v>ED-50025</v>
          </cell>
          <cell r="B2102" t="str">
            <v>SETOP</v>
          </cell>
          <cell r="C2102" t="str">
            <v>FORNECIMENTO E ASSENTAMENTO DE TUBO PVC RÍGIDO SOLDÁVEL, ÁGUA FRIA, DN 85 MM (3"), INCLUSIVE CONEXÕES</v>
          </cell>
          <cell r="D2102" t="str">
            <v>m</v>
          </cell>
          <cell r="E2102">
            <v>109.63</v>
          </cell>
        </row>
        <row r="2103">
          <cell r="A2103">
            <v>8980</v>
          </cell>
          <cell r="B2103" t="str">
            <v>SETOP</v>
          </cell>
          <cell r="C2103" t="str">
            <v>TUBULAÇÃO DE PVC ROSCÁVEL</v>
          </cell>
        </row>
        <row r="2104">
          <cell r="A2104" t="str">
            <v>ED-50080</v>
          </cell>
          <cell r="B2104" t="str">
            <v>SETOP</v>
          </cell>
          <cell r="C2104" t="str">
            <v>FORNECIMENTO E ASSENTAMENTO DE TUBO PVC RÍGIDO ROSCÁVEL, ÁGUA FRIA, DN 1" (32 MM), INCLUSIVE CONEXÕES</v>
          </cell>
          <cell r="D2104" t="str">
            <v>m</v>
          </cell>
          <cell r="E2104">
            <v>46.67</v>
          </cell>
        </row>
        <row r="2105">
          <cell r="A2105" t="str">
            <v>ED-50082</v>
          </cell>
          <cell r="B2105" t="str">
            <v>SETOP</v>
          </cell>
          <cell r="C2105" t="str">
            <v>FORNECIMENTO E ASSENTAMENTO DE TUBO PVC RÍGIDO ROSCÁVEL, ÁGUA FRIA, DN 1.1/2" (50 MM), INCLUSIVE CONEXÕES</v>
          </cell>
          <cell r="D2105" t="str">
            <v>m</v>
          </cell>
          <cell r="E2105">
            <v>65.7</v>
          </cell>
        </row>
        <row r="2106">
          <cell r="A2106" t="str">
            <v>ED-50081</v>
          </cell>
          <cell r="B2106" t="str">
            <v>SETOP</v>
          </cell>
          <cell r="C2106" t="str">
            <v>FORNECIMENTO E ASSENTAMENTO DE TUBO PVC RÍGIDO ROSCÁVEL, ÁGUA FRIA, DN 1.1/4" (40 MM), INCLUSIVE CONEXÕES</v>
          </cell>
          <cell r="D2106" t="str">
            <v>m</v>
          </cell>
          <cell r="E2106">
            <v>54.64</v>
          </cell>
        </row>
        <row r="2107">
          <cell r="A2107" t="str">
            <v>ED-50078</v>
          </cell>
          <cell r="B2107" t="str">
            <v>SETOP</v>
          </cell>
          <cell r="C2107" t="str">
            <v xml:space="preserve">FORNECIMENTO E ASSENTAMENTO DE TUBO PVC RÍGIDO ROSCÁVEL, ÁGUA FRIA, DN 1/2" (20 MM), INCLUSIVE CONEXÕES </v>
          </cell>
          <cell r="D2107" t="str">
            <v>m</v>
          </cell>
          <cell r="E2107">
            <v>26.5</v>
          </cell>
        </row>
        <row r="2108">
          <cell r="A2108" t="str">
            <v>ED-50083</v>
          </cell>
          <cell r="B2108" t="str">
            <v>SETOP</v>
          </cell>
          <cell r="C2108" t="str">
            <v>FORNECIMENTO E ASSENTAMENTO DE TUBO PVC RÍGIDO ROSCÁVEL, ÁGUA FRIA, DN 2" (60 MM), INCLUSIVE CONEXÕES</v>
          </cell>
          <cell r="D2108" t="str">
            <v>m</v>
          </cell>
          <cell r="E2108">
            <v>87.01</v>
          </cell>
        </row>
        <row r="2109">
          <cell r="A2109" t="str">
            <v>ED-50084</v>
          </cell>
          <cell r="B2109" t="str">
            <v>SETOP</v>
          </cell>
          <cell r="C2109" t="str">
            <v>FORNECIMENTO E ASSENTAMENTO DE TUBO PVC RÍGIDO ROSCÁVEL, ÁGUA FRIA, DN 2.1/2" (75 MM), INCLUSIVE CONEXÕES</v>
          </cell>
          <cell r="D2109" t="str">
            <v>m</v>
          </cell>
          <cell r="E2109">
            <v>123.42</v>
          </cell>
        </row>
        <row r="2110">
          <cell r="A2110" t="str">
            <v>ED-50085</v>
          </cell>
          <cell r="B2110" t="str">
            <v>SETOP</v>
          </cell>
          <cell r="C2110" t="str">
            <v>FORNECIMENTO E ASSENTAMENTO DE TUBO PVC RÍGIDO ROSCÁVEL, ÁGUA FRIA, DN 3" (85 MM), INCLUSIVE CONEXÕES</v>
          </cell>
          <cell r="D2110" t="str">
            <v>m</v>
          </cell>
          <cell r="E2110">
            <v>159.96</v>
          </cell>
        </row>
        <row r="2111">
          <cell r="A2111" t="str">
            <v>ED-50079</v>
          </cell>
          <cell r="B2111" t="str">
            <v>SETOP</v>
          </cell>
          <cell r="C2111" t="str">
            <v>FORNECIMENTO E ASSENTAMENTO DE TUBO PVC RÍGIDO ROSCÁVEL, ÁGUA FRIA, DN 3/4" (25 MM), INCLUSIVE CONEXÕES</v>
          </cell>
          <cell r="D2111" t="str">
            <v>m</v>
          </cell>
          <cell r="E2111">
            <v>31.42</v>
          </cell>
        </row>
        <row r="2112">
          <cell r="A2112" t="str">
            <v>ED-50086</v>
          </cell>
          <cell r="B2112" t="str">
            <v>SETOP</v>
          </cell>
          <cell r="C2112" t="str">
            <v>FORNECIMENTO E ASSENTAMENTO DE TUBO PVC RÍGIDO ROSCÁVEL, ÁGUA FRIA, DN 4" (110 MM), INCLUSIVE CONEXÕES</v>
          </cell>
          <cell r="D2112" t="str">
            <v>m</v>
          </cell>
          <cell r="E2112">
            <v>187.6</v>
          </cell>
        </row>
        <row r="2113">
          <cell r="A2113">
            <v>8981</v>
          </cell>
          <cell r="B2113" t="str">
            <v>SETOP</v>
          </cell>
          <cell r="C2113" t="str">
            <v>TUBULAÇÃO DE POLIPROPILENO (PPR)</v>
          </cell>
        </row>
        <row r="2114">
          <cell r="A2114" t="str">
            <v>ED-50053</v>
          </cell>
          <cell r="B2114" t="str">
            <v>SETOP</v>
          </cell>
          <cell r="C2114" t="str">
            <v>FORNECIMENTO E ASSENTAMENTO DE TUBO DE POLIPROPILENO (PPR), PRESSÃO DE 12 GF/CM², INCLUSIVE CONEXÕES E SUPORTES, D = 20 MM (NBR 15813)</v>
          </cell>
          <cell r="D2114" t="str">
            <v>m</v>
          </cell>
          <cell r="E2114">
            <v>19.62</v>
          </cell>
        </row>
        <row r="2115">
          <cell r="A2115" t="str">
            <v>ED-50061</v>
          </cell>
          <cell r="B2115" t="str">
            <v>SETOP</v>
          </cell>
          <cell r="C2115" t="str">
            <v>FORNECIMENTO E ASSENTAMENTO DE TUBO DE POLIPROPILENO (PPR), PRESSÃO DE 12 KGF/CM², INCLUSIVE CONEXÕES E SUPORTES, D = 110 MM (NBR 15813)</v>
          </cell>
          <cell r="D2115" t="str">
            <v>m</v>
          </cell>
          <cell r="E2115">
            <v>204.8</v>
          </cell>
        </row>
        <row r="2116">
          <cell r="A2116" t="str">
            <v>ED-50054</v>
          </cell>
          <cell r="B2116" t="str">
            <v>SETOP</v>
          </cell>
          <cell r="C2116" t="str">
            <v>FORNECIMENTO E ASSENTAMENTO DE TUBO DE POLIPROPILENO (PPR), PRESSÃO DE 12 KGF/CM², INCLUSIVE CONEXÕES E SUPORTES, D = 25 MM (NBR 15813)</v>
          </cell>
          <cell r="D2116" t="str">
            <v>m</v>
          </cell>
          <cell r="E2116">
            <v>22.65</v>
          </cell>
        </row>
        <row r="2117">
          <cell r="A2117" t="str">
            <v>ED-50055</v>
          </cell>
          <cell r="B2117" t="str">
            <v>SETOP</v>
          </cell>
          <cell r="C2117" t="str">
            <v>FORNECIMENTO E ASSENTAMENTO DE TUBO DE POLIPROPILENO (PPR), PRESSÃO DE 12 KGF/CM², INCLUSIVE CONEXÕES E SUPORTES, D = 32 MM (NBR 15813)</v>
          </cell>
          <cell r="D2117" t="str">
            <v>m</v>
          </cell>
          <cell r="E2117">
            <v>23.31</v>
          </cell>
        </row>
        <row r="2118">
          <cell r="A2118" t="str">
            <v>ED-50056</v>
          </cell>
          <cell r="B2118" t="str">
            <v>SETOP</v>
          </cell>
          <cell r="C2118" t="str">
            <v>FORNECIMENTO E ASSENTAMENTO DE TUBO DE POLIPROPILENO (PPR), PRESSÃO DE 12 KGF/CM², INCLUSIVE CONEXÕES E SUPORTES, D = 40 MM (NBR 15813)</v>
          </cell>
          <cell r="D2118" t="str">
            <v>m</v>
          </cell>
          <cell r="E2118">
            <v>31.47</v>
          </cell>
        </row>
        <row r="2119">
          <cell r="A2119" t="str">
            <v>ED-50057</v>
          </cell>
          <cell r="B2119" t="str">
            <v>SETOP</v>
          </cell>
          <cell r="C2119" t="str">
            <v>FORNECIMENTO E ASSENTAMENTO DE TUBO DE POLIPROPILENO (PPR), PRESSÃO DE 12 KGF/CM², INCLUSIVE CONEXÕES E SUPORTES, D = 50 MM (NBR 15813)</v>
          </cell>
          <cell r="D2119" t="str">
            <v>m</v>
          </cell>
          <cell r="E2119">
            <v>47.92</v>
          </cell>
        </row>
        <row r="2120">
          <cell r="A2120" t="str">
            <v>ED-50058</v>
          </cell>
          <cell r="B2120" t="str">
            <v>SETOP</v>
          </cell>
          <cell r="C2120" t="str">
            <v>FORNECIMENTO E ASSENTAMENTO DE TUBO DE POLIPROPILENO (PPR), PRESSÃO DE 12 KGF/CM², INCLUSIVE CONEXÕES E SUPORTES, D = 63 MM (NBR 15813)</v>
          </cell>
          <cell r="D2120" t="str">
            <v>m</v>
          </cell>
          <cell r="E2120">
            <v>76.48</v>
          </cell>
        </row>
        <row r="2121">
          <cell r="A2121" t="str">
            <v>ED-50059</v>
          </cell>
          <cell r="B2121" t="str">
            <v>SETOP</v>
          </cell>
          <cell r="C2121" t="str">
            <v>FORNECIMENTO E ASSENTAMENTO DE TUBO DE POLIPROPILENO (PPR), PRESSÃO DE 12 KGF/CM², INCLUSIVE CONEXÕES E SUPORTES, D = 75 MM (NBR 15813)</v>
          </cell>
          <cell r="D2121" t="str">
            <v>m</v>
          </cell>
          <cell r="E2121">
            <v>108.47</v>
          </cell>
        </row>
        <row r="2122">
          <cell r="A2122" t="str">
            <v>ED-50060</v>
          </cell>
          <cell r="B2122" t="str">
            <v>SETOP</v>
          </cell>
          <cell r="C2122" t="str">
            <v>FORNECIMENTO E ASSENTAMENTO DE TUBO DE POLIPROPILENO (PPR), PRESSÃO DE 12 KGF/CM², INCLUSIVE CONEXÕES E SUPORTES, D = 90 MM (NBR 15813)</v>
          </cell>
          <cell r="D2122" t="str">
            <v>m</v>
          </cell>
          <cell r="E2122">
            <v>136.52000000000001</v>
          </cell>
        </row>
        <row r="2123">
          <cell r="A2123" t="str">
            <v>ED-50069</v>
          </cell>
          <cell r="B2123" t="str">
            <v>SETOP</v>
          </cell>
          <cell r="C2123" t="str">
            <v>FORNECIMENTO E ASSENTAMENTO DE TUBO DE POLIPROPILENO (PPR), PRESSÃO DE 20 KGF/CM², INCLUSIVE CONEXÕES E SUPORTES, D = 110 MM (NBR 15813)</v>
          </cell>
          <cell r="D2123" t="str">
            <v>m</v>
          </cell>
          <cell r="E2123">
            <v>276.73</v>
          </cell>
        </row>
        <row r="2124">
          <cell r="A2124" t="str">
            <v>ED-50062</v>
          </cell>
          <cell r="B2124" t="str">
            <v>SETOP</v>
          </cell>
          <cell r="C2124" t="str">
            <v>FORNECIMENTO E ASSENTAMENTO DE TUBO DE POLIPROPILENO (PPR), PRESSÃO DE 20 KGF/CM², INCLUSIVE CONEXÕES E SUPORTES, D = 25 MM (NBR 15813)</v>
          </cell>
          <cell r="D2124" t="str">
            <v>m</v>
          </cell>
          <cell r="E2124">
            <v>28.14</v>
          </cell>
        </row>
        <row r="2125">
          <cell r="A2125" t="str">
            <v>ED-50063</v>
          </cell>
          <cell r="B2125" t="str">
            <v>SETOP</v>
          </cell>
          <cell r="C2125" t="str">
            <v>FORNECIMENTO E ASSENTAMENTO DE TUBO DE POLIPROPILENO (PPR), PRESSÃO DE 20 KGF/CM², INCLUSIVE CONEXÕES E SUPORTES, D = 32 MM (NBR 15813)</v>
          </cell>
          <cell r="D2125" t="str">
            <v>m</v>
          </cell>
          <cell r="E2125">
            <v>39.61</v>
          </cell>
        </row>
        <row r="2126">
          <cell r="A2126" t="str">
            <v>ED-50064</v>
          </cell>
          <cell r="B2126" t="str">
            <v>SETOP</v>
          </cell>
          <cell r="C2126" t="str">
            <v>FORNECIMENTO E ASSENTAMENTO DE TUBO DE POLIPROPILENO (PPR), PRESSÃO DE 20 KGF/CM², INCLUSIVE CONEXÕES E SUPORTES, D = 40 MM (NBR 15813)</v>
          </cell>
          <cell r="D2126" t="str">
            <v>m</v>
          </cell>
          <cell r="E2126">
            <v>46.92</v>
          </cell>
        </row>
        <row r="2127">
          <cell r="A2127" t="str">
            <v>ED-50065</v>
          </cell>
          <cell r="B2127" t="str">
            <v>SETOP</v>
          </cell>
          <cell r="C2127" t="str">
            <v>FORNECIMENTO E ASSENTAMENTO DE TUBO DE POLIPROPILENO (PPR), PRESSÃO DE 20 KGF/CM², INCLUSIVE CONEXÕES E SUPORTES, D = 50 MM (NBR 15813)</v>
          </cell>
          <cell r="D2127" t="str">
            <v>m</v>
          </cell>
          <cell r="E2127">
            <v>58.4</v>
          </cell>
        </row>
        <row r="2128">
          <cell r="A2128" t="str">
            <v>ED-50066</v>
          </cell>
          <cell r="B2128" t="str">
            <v>SETOP</v>
          </cell>
          <cell r="C2128" t="str">
            <v>FORNECIMENTO E ASSENTAMENTO DE TUBO DE POLIPROPILENO (PPR), PRESSÃO DE 20 KGF/CM², INCLUSIVE CONEXÕES E SUPORTES, D = 63 MM (NBR 15813)</v>
          </cell>
          <cell r="D2128" t="str">
            <v>m</v>
          </cell>
          <cell r="E2128">
            <v>88.79</v>
          </cell>
        </row>
        <row r="2129">
          <cell r="A2129" t="str">
            <v>ED-50067</v>
          </cell>
          <cell r="B2129" t="str">
            <v>SETOP</v>
          </cell>
          <cell r="C2129" t="str">
            <v>FORNECIMENTO E ASSENTAMENTO DE TUBO DE POLIPROPILENO (PPR), PRESSÃO DE 20 KGF/CM², INCLUSIVE CONEXÕES E SUPORTES, D = 75 MM (NBR 15813)</v>
          </cell>
          <cell r="D2129" t="str">
            <v>m</v>
          </cell>
          <cell r="E2129">
            <v>141.36000000000001</v>
          </cell>
        </row>
        <row r="2130">
          <cell r="A2130" t="str">
            <v>ED-50068</v>
          </cell>
          <cell r="B2130" t="str">
            <v>SETOP</v>
          </cell>
          <cell r="C2130" t="str">
            <v>FORNECIMENTO E ASSENTAMENTO DE TUBO DE POLIPROPILENO (PPR), PRESSÃO DE 20 KGF/CM², INCLUSIVE CONEXÕES E SUPORTES, D = 90 MM (NBR 15813)</v>
          </cell>
          <cell r="D2130" t="str">
            <v>m</v>
          </cell>
          <cell r="E2130">
            <v>194.22</v>
          </cell>
        </row>
        <row r="2131">
          <cell r="A2131" t="str">
            <v>ED-50077</v>
          </cell>
          <cell r="B2131" t="str">
            <v>SETOP</v>
          </cell>
          <cell r="C2131" t="str">
            <v>FORNECIMENTO E ASSENTAMENTO DE TUBO DE POLIPROPILENO (PPR), PRESSÃO DE 25 KGF/CM², INCLUSIVE CONEXÕES E SUPORTES, D = 110 MM (NBR 15813)</v>
          </cell>
          <cell r="D2131" t="str">
            <v>m</v>
          </cell>
          <cell r="E2131">
            <v>298.52999999999997</v>
          </cell>
        </row>
        <row r="2132">
          <cell r="A2132" t="str">
            <v>ED-50070</v>
          </cell>
          <cell r="B2132" t="str">
            <v>SETOP</v>
          </cell>
          <cell r="C2132" t="str">
            <v>FORNECIMENTO E ASSENTAMENTO DE TUBO DE POLIPROPILENO (PPR), PRESSÃO DE 25 KGF/CM², INCLUSIVE CONEXÕES E SUPORTES, D = 25 MM (NBR 15813)</v>
          </cell>
          <cell r="D2132" t="str">
            <v>m</v>
          </cell>
          <cell r="E2132">
            <v>32.61</v>
          </cell>
        </row>
        <row r="2133">
          <cell r="A2133" t="str">
            <v>ED-50071</v>
          </cell>
          <cell r="B2133" t="str">
            <v>SETOP</v>
          </cell>
          <cell r="C2133" t="str">
            <v>FORNECIMENTO E ASSENTAMENTO DE TUBO DE POLIPROPILENO (PPR), PRESSÃO DE 25 KGF/CM², INCLUSIVE CONEXÕES E SUPORTES, D = 32 MM (NBR 15813)</v>
          </cell>
          <cell r="D2133" t="str">
            <v>m</v>
          </cell>
          <cell r="E2133">
            <v>39.93</v>
          </cell>
        </row>
        <row r="2134">
          <cell r="A2134" t="str">
            <v>ED-50072</v>
          </cell>
          <cell r="B2134" t="str">
            <v>SETOP</v>
          </cell>
          <cell r="C2134" t="str">
            <v>FORNECIMENTO E ASSENTAMENTO DE TUBO DE POLIPROPILENO (PPR), PRESSÃO DE 25 KGF/CM², INCLUSIVE CONEXÕES E SUPORTES, D = 40 MM (NBR 15813)</v>
          </cell>
          <cell r="D2134" t="str">
            <v>m</v>
          </cell>
          <cell r="E2134">
            <v>69.510000000000005</v>
          </cell>
        </row>
        <row r="2135">
          <cell r="A2135" t="str">
            <v>ED-50073</v>
          </cell>
          <cell r="B2135" t="str">
            <v>SETOP</v>
          </cell>
          <cell r="C2135" t="str">
            <v>FORNECIMENTO E ASSENTAMENTO DE TUBO DE POLIPROPILENO (PPR), PRESSÃO DE 25 KGF/CM², INCLUSIVE CONEXÕES E SUPORTES, D = 50 MM (NBR 15813)</v>
          </cell>
          <cell r="D2135" t="str">
            <v>m</v>
          </cell>
          <cell r="E2135">
            <v>103.82</v>
          </cell>
        </row>
        <row r="2136">
          <cell r="A2136" t="str">
            <v>ED-50074</v>
          </cell>
          <cell r="B2136" t="str">
            <v>SETOP</v>
          </cell>
          <cell r="C2136" t="str">
            <v>FORNECIMENTO E ASSENTAMENTO DE TUBO DE POLIPROPILENO (PPR), PRESSÃO DE 25 KGF/CM², INCLUSIVE CONEXÕES E SUPORTES, D = 63 MM (NBR 15813)</v>
          </cell>
          <cell r="D2136" t="str">
            <v>m</v>
          </cell>
          <cell r="E2136">
            <v>132.66999999999999</v>
          </cell>
        </row>
        <row r="2137">
          <cell r="A2137" t="str">
            <v>ED-50075</v>
          </cell>
          <cell r="B2137" t="str">
            <v>SETOP</v>
          </cell>
          <cell r="C2137" t="str">
            <v>FORNECIMENTO E ASSENTAMENTO DE TUBO DE POLIPROPILENO (PPR), PRESSÃO DE 25 KGF/CM², INCLUSIVE CONEXÕES E SUPORTES, D = 75 MM (NBR 15813)</v>
          </cell>
          <cell r="D2137" t="str">
            <v>m</v>
          </cell>
          <cell r="E2137">
            <v>186.78</v>
          </cell>
        </row>
        <row r="2138">
          <cell r="A2138" t="str">
            <v>ED-50076</v>
          </cell>
          <cell r="B2138" t="str">
            <v>SETOP</v>
          </cell>
          <cell r="C2138" t="str">
            <v>FORNECIMENTO E ASSENTAMENTO DE TUBO DE POLIPROPILENO (PPR), PRESSÃO DE 25 KGF/CM², INCLUSIVE CONEXÕES E SUPORTES, D = 90 MM (NBR 15813)</v>
          </cell>
          <cell r="D2138" t="str">
            <v>m</v>
          </cell>
          <cell r="E2138">
            <v>226.86</v>
          </cell>
        </row>
        <row r="2139">
          <cell r="A2139">
            <v>8982</v>
          </cell>
          <cell r="B2139" t="str">
            <v>SETOP</v>
          </cell>
          <cell r="C2139" t="str">
            <v>TUBULAÇÃO DE PEX</v>
          </cell>
        </row>
        <row r="2140">
          <cell r="A2140" t="str">
            <v>ED-50121</v>
          </cell>
          <cell r="B2140" t="str">
            <v>SETOP</v>
          </cell>
          <cell r="C2140" t="str">
            <v>FORNECIMENTO E ASSENTAMENTO DE TUBO DE TUBOS DE POLIETILENO RETICULADO FLEXÍVEL (PEX), INCLUSIVE CONEXÕES METÁLICAS E SUPORTES, D = 16 MM (NBR 15939)</v>
          </cell>
          <cell r="D2140" t="str">
            <v>m</v>
          </cell>
          <cell r="E2140">
            <v>17.87</v>
          </cell>
        </row>
        <row r="2141">
          <cell r="A2141" t="str">
            <v>ED-50122</v>
          </cell>
          <cell r="B2141" t="str">
            <v>SETOP</v>
          </cell>
          <cell r="C2141" t="str">
            <v>FORNECIMENTO E ASSENTAMENTO DE TUBO DE TUBOS DE POLIETILENO RETICULADO FLEXÍVEL (PEX), INCLUSIVE CONEXÕES METÁLICAS E SUPORTES, D = 20 MM (NBR 15939)</v>
          </cell>
          <cell r="D2141" t="str">
            <v>m</v>
          </cell>
          <cell r="E2141">
            <v>22.9</v>
          </cell>
        </row>
        <row r="2142">
          <cell r="A2142" t="str">
            <v>ED-50123</v>
          </cell>
          <cell r="B2142" t="str">
            <v>SETOP</v>
          </cell>
          <cell r="C2142" t="str">
            <v>FORNECIMENTO E ASSENTAMENTO DE TUBO DE TUBOS DE POLIETILENO RETICULADO FLEXÍVEL (PEX), INCLUSIVE CONEXÕES METÁLICAS E SUPORTES, D = 25 MM (NBR 15939)</v>
          </cell>
          <cell r="D2142" t="str">
            <v>m</v>
          </cell>
          <cell r="E2142">
            <v>18.22</v>
          </cell>
        </row>
        <row r="2143">
          <cell r="A2143" t="str">
            <v>ED-50124</v>
          </cell>
          <cell r="B2143" t="str">
            <v>SETOP</v>
          </cell>
          <cell r="C2143" t="str">
            <v>FORNECIMENTO E ASSENTAMENTO DE TUBO DE TUBOS DE POLIETILENO RETICULADO FLEXÍVEL (PEX), INCLUSIVE CONEXÕES METÁLICAS E SUPORTES, D = 32 MM (NBR 15939)</v>
          </cell>
          <cell r="D2143" t="str">
            <v>m</v>
          </cell>
          <cell r="E2143">
            <v>25.04</v>
          </cell>
        </row>
        <row r="2144">
          <cell r="A2144">
            <v>8983</v>
          </cell>
          <cell r="B2144" t="str">
            <v>SETOP</v>
          </cell>
          <cell r="C2144" t="str">
            <v>TUBULAÇÃO DE CPVC</v>
          </cell>
        </row>
        <row r="2145">
          <cell r="A2145" t="str">
            <v>ED-50120</v>
          </cell>
          <cell r="B2145" t="str">
            <v>SETOP</v>
          </cell>
          <cell r="C2145" t="str">
            <v>FORNECIMENTO E ASSENTAMENTO DE TUBO CPVC SOLDÁVEL, ÁGUA QUENTE, DN 114 MM (4"), INCLUSIVE CONEXÕES</v>
          </cell>
          <cell r="D2145" t="str">
            <v>m</v>
          </cell>
          <cell r="E2145">
            <v>494.92</v>
          </cell>
        </row>
        <row r="2146">
          <cell r="A2146" t="str">
            <v>ED-50112</v>
          </cell>
          <cell r="B2146" t="str">
            <v>SETOP</v>
          </cell>
          <cell r="C2146" t="str">
            <v>FORNECIMENTO E ASSENTAMENTO DE TUBO CPVC SOLDÁVEL, ÁGUA QUENTE, DN 15 MM (1/2"), INCLUSIVE CONEXÕES</v>
          </cell>
          <cell r="D2146" t="str">
            <v>m</v>
          </cell>
          <cell r="E2146">
            <v>22.95</v>
          </cell>
        </row>
        <row r="2147">
          <cell r="A2147" t="str">
            <v>ED-50113</v>
          </cell>
          <cell r="B2147" t="str">
            <v>SETOP</v>
          </cell>
          <cell r="C2147" t="str">
            <v>FORNECIMENTO E ASSENTAMENTO DE TUBO CPVC SOLDÁVEL, ÁGUA QUENTE, DN 22 MM (3/4"), INCLUSIVE CONEXÕES</v>
          </cell>
          <cell r="D2147" t="str">
            <v>m</v>
          </cell>
          <cell r="E2147">
            <v>36.229999999999997</v>
          </cell>
        </row>
        <row r="2148">
          <cell r="A2148" t="str">
            <v>ED-50114</v>
          </cell>
          <cell r="B2148" t="str">
            <v>SETOP</v>
          </cell>
          <cell r="C2148" t="str">
            <v>FORNECIMENTO E ASSENTAMENTO DE TUBO CPVC SOLDÁVEL, ÁGUA QUENTE, DN 28 MM (1"), INCLUSIVE CONEXÕES</v>
          </cell>
          <cell r="D2148" t="str">
            <v>m</v>
          </cell>
          <cell r="E2148">
            <v>55.12</v>
          </cell>
        </row>
        <row r="2149">
          <cell r="A2149" t="str">
            <v>ED-50115</v>
          </cell>
          <cell r="B2149" t="str">
            <v>SETOP</v>
          </cell>
          <cell r="C2149" t="str">
            <v>FORNECIMENTO E ASSENTAMENTO DE TUBO CPVC SOLDÁVEL, ÁGUA QUENTE, DN 35 MM (1.1/4"), INCLUSIVE CONEXÕES</v>
          </cell>
          <cell r="D2149" t="str">
            <v>m</v>
          </cell>
          <cell r="E2149">
            <v>70.38</v>
          </cell>
        </row>
        <row r="2150">
          <cell r="A2150" t="str">
            <v>ED-50116</v>
          </cell>
          <cell r="B2150" t="str">
            <v>SETOP</v>
          </cell>
          <cell r="C2150" t="str">
            <v>FORNECIMENTO E ASSENTAMENTO DE TUBO CPVC SOLDÁVEL, ÁGUA QUENTE, DN 42 MM (1.1/2"), INCLUSIVE CONEXÕES</v>
          </cell>
          <cell r="D2150" t="str">
            <v>m</v>
          </cell>
          <cell r="E2150">
            <v>85.31</v>
          </cell>
        </row>
        <row r="2151">
          <cell r="A2151" t="str">
            <v>ED-50117</v>
          </cell>
          <cell r="B2151" t="str">
            <v>SETOP</v>
          </cell>
          <cell r="C2151" t="str">
            <v>FORNECIMENTO E ASSENTAMENTO DE TUBO CPVC SOLDÁVEL, ÁGUA QUENTE, DN 54 MM (2"), INCLUSIVE CONEXÕES</v>
          </cell>
          <cell r="D2151" t="str">
            <v>m</v>
          </cell>
          <cell r="E2151">
            <v>126.32</v>
          </cell>
        </row>
        <row r="2152">
          <cell r="A2152" t="str">
            <v>ED-50118</v>
          </cell>
          <cell r="B2152" t="str">
            <v>SETOP</v>
          </cell>
          <cell r="C2152" t="str">
            <v>FORNECIMENTO E ASSENTAMENTO DE TUBO CPVC SOLDÁVEL, ÁGUA QUENTE, DN 73 MM (2.1/2"), INCLUSIVE CONEXÕES</v>
          </cell>
          <cell r="D2152" t="str">
            <v>m</v>
          </cell>
          <cell r="E2152">
            <v>211.09</v>
          </cell>
        </row>
        <row r="2153">
          <cell r="A2153" t="str">
            <v>ED-50119</v>
          </cell>
          <cell r="B2153" t="str">
            <v>SETOP</v>
          </cell>
          <cell r="C2153" t="str">
            <v>FORNECIMENTO E ASSENTAMENTO DE TUBO CPVC SOLDÁVEL, ÁGUA QUENTE, DN 89 MM (3"), INCLUSIVE CONEXÕES</v>
          </cell>
          <cell r="D2153" t="str">
            <v>m</v>
          </cell>
          <cell r="E2153">
            <v>291.55</v>
          </cell>
        </row>
        <row r="2154">
          <cell r="A2154">
            <v>8984</v>
          </cell>
          <cell r="B2154" t="str">
            <v>SETOP</v>
          </cell>
          <cell r="C2154" t="str">
            <v>TUBULAÇÃO DE COBRE</v>
          </cell>
        </row>
        <row r="2155">
          <cell r="A2155" t="str">
            <v>ED-50095</v>
          </cell>
          <cell r="B2155" t="str">
            <v>SETOP</v>
          </cell>
          <cell r="C2155" t="str">
            <v>FORNECIMENTO E ASSENTAMENTO DE TUBO DE COBRE CLASSE "A" SEM COSTURA SOLDÁVEL, INCLUSIVE CONEXÕES E SUPORTES, D = 104 MM (4")</v>
          </cell>
          <cell r="D2155" t="str">
            <v>m</v>
          </cell>
          <cell r="E2155">
            <v>752.56</v>
          </cell>
        </row>
        <row r="2156">
          <cell r="A2156" t="str">
            <v>ED-50087</v>
          </cell>
          <cell r="B2156" t="str">
            <v>SETOP</v>
          </cell>
          <cell r="C2156" t="str">
            <v>FORNECIMENTO E ASSENTAMENTO DE TUBO DE COBRE CLASSE "A" SEM COSTURA SOLDÁVEL, INCLUSIVE CONEXÕES E SUPORTES, D = 1/2"</v>
          </cell>
          <cell r="D2156" t="str">
            <v>m</v>
          </cell>
          <cell r="E2156">
            <v>104.74</v>
          </cell>
        </row>
        <row r="2157">
          <cell r="A2157" t="str">
            <v>ED-50088</v>
          </cell>
          <cell r="B2157" t="str">
            <v>SETOP</v>
          </cell>
          <cell r="C2157" t="str">
            <v>FORNECIMENTO E ASSENTAMENTO DE TUBO DE COBRE CLASSE "A" SEM COSTURA SOLDÁVEL, INCLUSIVE CONEXÕES E SUPORTES, D = 22 MM (3/4")</v>
          </cell>
          <cell r="D2157" t="str">
            <v>m</v>
          </cell>
          <cell r="E2157">
            <v>152.15</v>
          </cell>
        </row>
        <row r="2158">
          <cell r="A2158" t="str">
            <v>ED-50089</v>
          </cell>
          <cell r="B2158" t="str">
            <v>SETOP</v>
          </cell>
          <cell r="C2158" t="str">
            <v>FORNECIMENTO E ASSENTAMENTO DE TUBO DE COBRE CLASSE "A" SEM COSTURA SOLDÁVEL, INCLUSIVE CONEXÕES E SUPORTES, D = 28 MM (1")</v>
          </cell>
          <cell r="D2158" t="str">
            <v>m</v>
          </cell>
          <cell r="E2158">
            <v>182.99</v>
          </cell>
        </row>
        <row r="2159">
          <cell r="A2159" t="str">
            <v>ED-50090</v>
          </cell>
          <cell r="B2159" t="str">
            <v>SETOP</v>
          </cell>
          <cell r="C2159" t="str">
            <v>FORNECIMENTO E ASSENTAMENTO DE TUBO DE COBRE CLASSE "A" SEM COSTURA SOLDÁVEL, INCLUSIVE CONEXÕES E SUPORTES, D = 35 MM (1 1/4")</v>
          </cell>
          <cell r="D2159" t="str">
            <v>m</v>
          </cell>
          <cell r="E2159">
            <v>289.79000000000002</v>
          </cell>
        </row>
        <row r="2160">
          <cell r="A2160" t="str">
            <v>ED-50091</v>
          </cell>
          <cell r="B2160" t="str">
            <v>SETOP</v>
          </cell>
          <cell r="C2160" t="str">
            <v>FORNECIMENTO E ASSENTAMENTO DE TUBO DE COBRE CLASSE "A" SEM COSTURA SOLDÁVEL, INCLUSIVE CONEXÕES E SUPORTES, D = 42 MM (1 1/2")</v>
          </cell>
          <cell r="D2160" t="str">
            <v>m</v>
          </cell>
          <cell r="E2160">
            <v>329.66</v>
          </cell>
        </row>
        <row r="2161">
          <cell r="A2161" t="str">
            <v>ED-50092</v>
          </cell>
          <cell r="B2161" t="str">
            <v>SETOP</v>
          </cell>
          <cell r="C2161" t="str">
            <v>FORNECIMENTO E ASSENTAMENTO DE TUBO DE COBRE CLASSE "A" SEM COSTURA SOLDÁVEL, INCLUSIVE CONEXÕES E SUPORTES, D = 54 MM (2")</v>
          </cell>
          <cell r="D2161" t="str">
            <v>m</v>
          </cell>
          <cell r="E2161">
            <v>443.75</v>
          </cell>
        </row>
        <row r="2162">
          <cell r="A2162" t="str">
            <v>ED-50093</v>
          </cell>
          <cell r="B2162" t="str">
            <v>SETOP</v>
          </cell>
          <cell r="C2162" t="str">
            <v>FORNECIMENTO E ASSENTAMENTO DE TUBO DE COBRE CLASSE "A" SEM COSTURA SOLDÁVEL, INCLUSIVE CONEXÕES E SUPORTES, D = 66 MM (2 1/2")</v>
          </cell>
          <cell r="D2162" t="str">
            <v>m</v>
          </cell>
          <cell r="E2162">
            <v>545.85</v>
          </cell>
        </row>
        <row r="2163">
          <cell r="A2163" t="str">
            <v>ED-50094</v>
          </cell>
          <cell r="B2163" t="str">
            <v>SETOP</v>
          </cell>
          <cell r="C2163" t="str">
            <v>FORNECIMENTO E ASSENTAMENTO DE TUBO DE COBRE CLASSE "A" SEM COSTURA SOLDÁVEL, INCLUSIVE CONEXÕES E SUPORTES, D = 79 MM (3")</v>
          </cell>
          <cell r="D2163" t="str">
            <v>m</v>
          </cell>
          <cell r="E2163">
            <v>586.16</v>
          </cell>
        </row>
        <row r="2164">
          <cell r="A2164" t="str">
            <v>ED-50104</v>
          </cell>
          <cell r="B2164" t="str">
            <v>SETOP</v>
          </cell>
          <cell r="C2164" t="str">
            <v>FORNECIMENTO E ASSENTAMENTO DE TUBO DE COBRE CLASSE "E" SEM COSTURA SOLDÁVEL, INCLUSIVE CONEXÕES E SUPORTES, D = 104 MM (4")</v>
          </cell>
          <cell r="D2164" t="str">
            <v>m</v>
          </cell>
          <cell r="E2164">
            <v>752.56</v>
          </cell>
        </row>
        <row r="2165">
          <cell r="A2165" t="str">
            <v>ED-50096</v>
          </cell>
          <cell r="B2165" t="str">
            <v>SETOP</v>
          </cell>
          <cell r="C2165" t="str">
            <v>FORNECIMENTO E ASSENTAMENTO DE TUBO DE COBRE CLASSE "E" SEM COSTURA SOLDÁVEL, INCLUSIVE CONEXÕES E SUPORTES, D = 15 MM (1/2")</v>
          </cell>
          <cell r="D2165" t="str">
            <v>m</v>
          </cell>
          <cell r="E2165">
            <v>76.34</v>
          </cell>
        </row>
        <row r="2166">
          <cell r="A2166" t="str">
            <v>ED-50097</v>
          </cell>
          <cell r="B2166" t="str">
            <v>SETOP</v>
          </cell>
          <cell r="C2166" t="str">
            <v>FORNECIMENTO E ASSENTAMENTO DE TUBO DE COBRE CLASSE "E" SEM COSTURA SOLDÁVEL, INCLUSIVE CONEXÕES E SUPORTES, D = 22 MM (3/4")</v>
          </cell>
          <cell r="D2166" t="str">
            <v>m</v>
          </cell>
          <cell r="E2166">
            <v>112.15</v>
          </cell>
        </row>
        <row r="2167">
          <cell r="A2167" t="str">
            <v>ED-50098</v>
          </cell>
          <cell r="B2167" t="str">
            <v>SETOP</v>
          </cell>
          <cell r="C2167" t="str">
            <v>FORNECIMENTO E ASSENTAMENTO DE TUBO DE COBRE CLASSE "E" SEM COSTURA SOLDÁVEL, INCLUSIVE CONEXÕES E SUPORTES, D = 28 MM (1")</v>
          </cell>
          <cell r="D2167" t="str">
            <v>m</v>
          </cell>
          <cell r="E2167">
            <v>135.19</v>
          </cell>
        </row>
        <row r="2168">
          <cell r="A2168" t="str">
            <v>ED-50099</v>
          </cell>
          <cell r="B2168" t="str">
            <v>SETOP</v>
          </cell>
          <cell r="C2168" t="str">
            <v>FORNECIMENTO E ASSENTAMENTO DE TUBO DE COBRE CLASSE "E" SEM COSTURA SOLDÁVEL, INCLUSIVE CONEXÕES E SUPORTES, D = 35 MM (1 1/4")</v>
          </cell>
          <cell r="D2168" t="str">
            <v>m</v>
          </cell>
          <cell r="E2168">
            <v>202.24</v>
          </cell>
        </row>
        <row r="2169">
          <cell r="A2169" t="str">
            <v>ED-50100</v>
          </cell>
          <cell r="B2169" t="str">
            <v>SETOP</v>
          </cell>
          <cell r="C2169" t="str">
            <v>FORNECIMENTO E ASSENTAMENTO DE TUBO DE COBRE CLASSE "E" SEM COSTURA SOLDÁVEL, INCLUSIVE CONEXÕES E SUPORTES, D = 42 MM (1 1/2")</v>
          </cell>
          <cell r="D2169" t="str">
            <v>m</v>
          </cell>
          <cell r="E2169">
            <v>244.88</v>
          </cell>
        </row>
        <row r="2170">
          <cell r="A2170" t="str">
            <v>ED-50101</v>
          </cell>
          <cell r="B2170" t="str">
            <v>SETOP</v>
          </cell>
          <cell r="C2170" t="str">
            <v>FORNECIMENTO E ASSENTAMENTO DE TUBO DE COBRE CLASSE "E" SEM COSTURA SOLDÁVEL, INCLUSIVE CONEXÕES E SUPORTES, D = 54 MM (2")</v>
          </cell>
          <cell r="D2170" t="str">
            <v>m</v>
          </cell>
          <cell r="E2170">
            <v>342.19</v>
          </cell>
        </row>
        <row r="2171">
          <cell r="A2171" t="str">
            <v>ED-50102</v>
          </cell>
          <cell r="B2171" t="str">
            <v>SETOP</v>
          </cell>
          <cell r="C2171" t="str">
            <v>FORNECIMENTO E ASSENTAMENTO DE TUBO DE COBRE CLASSE "E" SEM COSTURA SOLDÁVEL, INCLUSIVE CONEXÕES E SUPORTES, D = 66 MM (2 1/2")</v>
          </cell>
          <cell r="D2171" t="str">
            <v>m</v>
          </cell>
          <cell r="E2171">
            <v>469.29</v>
          </cell>
        </row>
        <row r="2172">
          <cell r="A2172" t="str">
            <v>ED-50103</v>
          </cell>
          <cell r="B2172" t="str">
            <v>SETOP</v>
          </cell>
          <cell r="C2172" t="str">
            <v>FORNECIMENTO E ASSENTAMENTO DE TUBO DE COBRE CLASSE "E" SEM COSTURA SOLDÁVEL, INCLUSIVE CONEXÕES E SUPORTES, D = 79 MM (3")</v>
          </cell>
          <cell r="D2172" t="str">
            <v>m</v>
          </cell>
          <cell r="E2172">
            <v>586.16</v>
          </cell>
        </row>
        <row r="2173">
          <cell r="A2173">
            <v>8985</v>
          </cell>
          <cell r="B2173" t="str">
            <v>SETOP</v>
          </cell>
          <cell r="C2173" t="str">
            <v>TUBULAÇÃO DE AÇO GALVANIZADO</v>
          </cell>
        </row>
        <row r="2174">
          <cell r="A2174" t="str">
            <v>ED-50042</v>
          </cell>
          <cell r="B2174" t="str">
            <v>SETOP</v>
          </cell>
          <cell r="C2174" t="str">
            <v>FORNECIMENTO E ASSENTAMENTO DE TUBO DE AÇO GALVANIZADO COM COSTURA , INCLUSIVE CONEXÕES E SUPORTES, D = 1"</v>
          </cell>
          <cell r="D2174" t="str">
            <v>m</v>
          </cell>
          <cell r="E2174">
            <v>82.7</v>
          </cell>
        </row>
        <row r="2175">
          <cell r="A2175" t="str">
            <v>ED-50044</v>
          </cell>
          <cell r="B2175" t="str">
            <v>SETOP</v>
          </cell>
          <cell r="C2175" t="str">
            <v>FORNECIMENTO E ASSENTAMENTO DE TUBO DE AÇO GALVANIZADO COM COSTURA , INCLUSIVE CONEXÕES E SUPORTES, D = 1 1/2"</v>
          </cell>
          <cell r="D2175" t="str">
            <v>m</v>
          </cell>
          <cell r="E2175">
            <v>106.31</v>
          </cell>
        </row>
        <row r="2176">
          <cell r="A2176" t="str">
            <v>ED-50043</v>
          </cell>
          <cell r="B2176" t="str">
            <v>SETOP</v>
          </cell>
          <cell r="C2176" t="str">
            <v>FORNECIMENTO E ASSENTAMENTO DE TUBO DE AÇO GALVANIZADO COM COSTURA , INCLUSIVE CONEXÕES E SUPORTES, D = 1 1/4"</v>
          </cell>
          <cell r="D2176" t="str">
            <v>m</v>
          </cell>
          <cell r="E2176">
            <v>101.11</v>
          </cell>
        </row>
        <row r="2177">
          <cell r="A2177" t="str">
            <v>ED-50040</v>
          </cell>
          <cell r="B2177" t="str">
            <v>SETOP</v>
          </cell>
          <cell r="C2177" t="str">
            <v>FORNECIMENTO E ASSENTAMENTO DE TUBO DE AÇO GALVANIZADO COM COSTURA , INCLUSIVE CONEXÕES E SUPORTES, D = 1/2"</v>
          </cell>
          <cell r="D2177" t="str">
            <v>m</v>
          </cell>
          <cell r="E2177">
            <v>53.6</v>
          </cell>
        </row>
        <row r="2178">
          <cell r="A2178" t="str">
            <v>ED-50045</v>
          </cell>
          <cell r="B2178" t="str">
            <v>SETOP</v>
          </cell>
          <cell r="C2178" t="str">
            <v>FORNECIMENTO E ASSENTAMENTO DE TUBO DE AÇO GALVANIZADO COM COSTURA , INCLUSIVE CONEXÕES E SUPORTES, D = 2"</v>
          </cell>
          <cell r="D2178" t="str">
            <v>m</v>
          </cell>
          <cell r="E2178">
            <v>126.44</v>
          </cell>
        </row>
        <row r="2179">
          <cell r="A2179" t="str">
            <v>ED-50046</v>
          </cell>
          <cell r="B2179" t="str">
            <v>SETOP</v>
          </cell>
          <cell r="C2179" t="str">
            <v>FORNECIMENTO E ASSENTAMENTO DE TUBO DE AÇO GALVANIZADO COM COSTURA , INCLUSIVE CONEXÕES E SUPORTES, D = 2 1/2"</v>
          </cell>
          <cell r="D2179" t="str">
            <v>m</v>
          </cell>
          <cell r="E2179">
            <v>174.22</v>
          </cell>
        </row>
        <row r="2180">
          <cell r="A2180" t="str">
            <v>ED-50041</v>
          </cell>
          <cell r="B2180" t="str">
            <v>SETOP</v>
          </cell>
          <cell r="C2180" t="str">
            <v>FORNECIMENTO E ASSENTAMENTO DE TUBO DE AÇO GALVANIZADO COM COSTURA , INCLUSIVE CONEXÕES E SUPORTES, D = 3/4"</v>
          </cell>
          <cell r="D2180" t="str">
            <v>m</v>
          </cell>
          <cell r="E2180">
            <v>67.58</v>
          </cell>
        </row>
        <row r="2181">
          <cell r="A2181">
            <v>8986</v>
          </cell>
          <cell r="B2181" t="str">
            <v>SETOP</v>
          </cell>
          <cell r="C2181" t="str">
            <v>REGISTRO E VÁLVULA</v>
          </cell>
        </row>
        <row r="2182">
          <cell r="A2182" t="str">
            <v>ED-49999</v>
          </cell>
          <cell r="B2182" t="str">
            <v>SETOP</v>
          </cell>
          <cell r="C2182" t="str">
            <v>REGISTRO DE ESFERA, TIPO PVC SOLDÁVEL DN 20MM (1/2"), INCLUSIVE VOLANTE PARA ACIONAMENTO</v>
          </cell>
          <cell r="D2182" t="str">
            <v>un</v>
          </cell>
          <cell r="E2182">
            <v>18.79</v>
          </cell>
        </row>
        <row r="2183">
          <cell r="A2183" t="str">
            <v>ED-50000</v>
          </cell>
          <cell r="B2183" t="str">
            <v>SETOP</v>
          </cell>
          <cell r="C2183" t="str">
            <v>REGISTRO DE ESFERA, TIPO PVC SOLDÁVEL DN 25MM (3/4"), INCLUSIVE VOLANTE PARA ACIONAMENTO</v>
          </cell>
          <cell r="D2183" t="str">
            <v>un</v>
          </cell>
          <cell r="E2183">
            <v>22.15</v>
          </cell>
        </row>
        <row r="2184">
          <cell r="A2184" t="str">
            <v>ED-50001</v>
          </cell>
          <cell r="B2184" t="str">
            <v>SETOP</v>
          </cell>
          <cell r="C2184" t="str">
            <v>REGISTRO DE ESFERA, TIPO PVC SOLDÁVEL DN 32MM (1"), INCLUSIVE VOLANTE PARA ACIONAMENTO</v>
          </cell>
          <cell r="D2184" t="str">
            <v>un</v>
          </cell>
          <cell r="E2184">
            <v>30.58</v>
          </cell>
        </row>
        <row r="2185">
          <cell r="A2185" t="str">
            <v>ED-50002</v>
          </cell>
          <cell r="B2185" t="str">
            <v>SETOP</v>
          </cell>
          <cell r="C2185" t="str">
            <v>REGISTRO DE ESFERA, TIPO PVC SOLDÁVEL DN 40MM (1.1/4"), INCLUSIVE VOLANTE PARA ACIONAMENTO</v>
          </cell>
          <cell r="D2185" t="str">
            <v>un</v>
          </cell>
          <cell r="E2185">
            <v>37.78</v>
          </cell>
        </row>
        <row r="2186">
          <cell r="A2186" t="str">
            <v>ED-50003</v>
          </cell>
          <cell r="B2186" t="str">
            <v>SETOP</v>
          </cell>
          <cell r="C2186" t="str">
            <v>REGISTRO DE ESFERA, TIPO PVC SOLDÁVEL DN 50MM (1.1/2"), INCLUSIVE VOLANTE PARA ACIONAMENTO</v>
          </cell>
          <cell r="D2186" t="str">
            <v>un</v>
          </cell>
          <cell r="E2186">
            <v>39.39</v>
          </cell>
        </row>
        <row r="2187">
          <cell r="A2187" t="str">
            <v>ED-50004</v>
          </cell>
          <cell r="B2187" t="str">
            <v>SETOP</v>
          </cell>
          <cell r="C2187" t="str">
            <v>REGISTRO DE ESFERA, TIPO PVC SOLDÁVEL DN 60MM (2"), INCLUSIVE VOLANTE PARA ACIONAMENTO</v>
          </cell>
          <cell r="D2187" t="str">
            <v>un</v>
          </cell>
          <cell r="E2187">
            <v>64.89</v>
          </cell>
        </row>
        <row r="2188">
          <cell r="A2188" t="str">
            <v>ED-49991</v>
          </cell>
          <cell r="B2188" t="str">
            <v>SETOP</v>
          </cell>
          <cell r="C2188" t="str">
            <v>REGISTRO DE GAVETA, TIPO BASE, ROSCÁVEL 1" (PARA TUBO SOLDÁVEL OU PPR DN 32MM/CPVC DN 28MM), INCLUSIVE ACABAMENTO (PADRÃO MÉDIO) E CANOPLA CROMADOS</v>
          </cell>
          <cell r="D2188" t="str">
            <v>un</v>
          </cell>
          <cell r="E2188">
            <v>90.47</v>
          </cell>
        </row>
        <row r="2189">
          <cell r="A2189" t="str">
            <v>ED-49992</v>
          </cell>
          <cell r="B2189" t="str">
            <v>SETOP</v>
          </cell>
          <cell r="C2189" t="str">
            <v>REGISTRO DE GAVETA, TIPO BASE, ROSCÁVEL 1" (PARA TUBO SOLDÁVEL OU PPR DN 32MM/CPVC DN 28MM), INCLUSIVE ACABAMENTO (PADRÃO POPULAR) E CANOPLA CROMADOS</v>
          </cell>
          <cell r="D2189" t="str">
            <v>un</v>
          </cell>
          <cell r="E2189">
            <v>88.55</v>
          </cell>
        </row>
        <row r="2190">
          <cell r="A2190" t="str">
            <v>ED-49995</v>
          </cell>
          <cell r="B2190" t="str">
            <v>SETOP</v>
          </cell>
          <cell r="C2190" t="str">
            <v>REGISTRO DE GAVETA, TIPO BASE, ROSCÁVEL 1.1/2" (PARA TUBO SOLDÁVEL OU PPR DN 50MM/CPVC DN 42MM), INCLUSIVE ACABAMENTO (PADRÃO MÉDIO) E CANOPLA CROMADOS</v>
          </cell>
          <cell r="D2190" t="str">
            <v>un</v>
          </cell>
          <cell r="E2190">
            <v>131</v>
          </cell>
        </row>
        <row r="2191">
          <cell r="A2191" t="str">
            <v>ED-49996</v>
          </cell>
          <cell r="B2191" t="str">
            <v>SETOP</v>
          </cell>
          <cell r="C2191" t="str">
            <v>REGISTRO DE GAVETA, TIPO BASE, ROSCÁVEL 1.1/2" (PARA TUBO SOLDÁVEL OU PPR DN 50MM/CPVC DN 42MM), INCLUSIVE ACABAMENTO (PADRÃO POPULAR) E CANOPLA CROMADOS</v>
          </cell>
          <cell r="D2191" t="str">
            <v>un</v>
          </cell>
          <cell r="E2191">
            <v>122.26</v>
          </cell>
        </row>
        <row r="2192">
          <cell r="A2192" t="str">
            <v>ED-49993</v>
          </cell>
          <cell r="B2192" t="str">
            <v>SETOP</v>
          </cell>
          <cell r="C2192" t="str">
            <v>REGISTRO DE GAVETA, TIPO BASE, ROSCÁVEL 1.1/4" (PARA TUBO SOLDÁVEL OU PPR DN 40MM/CPVC DN 35MM), INCLUSIVE ACABAMENTO (PADRÃO MÉDIO) E CANOPLA CROMADOS</v>
          </cell>
          <cell r="D2192" t="str">
            <v>un</v>
          </cell>
          <cell r="E2192">
            <v>118.13</v>
          </cell>
        </row>
        <row r="2193">
          <cell r="A2193" t="str">
            <v>ED-49994</v>
          </cell>
          <cell r="B2193" t="str">
            <v>SETOP</v>
          </cell>
          <cell r="C2193" t="str">
            <v>REGISTRO DE GAVETA, TIPO BASE, ROSCÁVEL 1.1/4" (PARA TUBO SOLDÁVEL OU PPR DN 40MM/CPVC DN 35MM), INCLUSIVE ACABAMENTO (PADRÃO POPULAR) E CANOPLA CROMADOS</v>
          </cell>
          <cell r="D2193" t="str">
            <v>un</v>
          </cell>
          <cell r="E2193">
            <v>109.39</v>
          </cell>
        </row>
        <row r="2194">
          <cell r="A2194" t="str">
            <v>ED-49987</v>
          </cell>
          <cell r="B2194" t="str">
            <v>SETOP</v>
          </cell>
          <cell r="C2194" t="str">
            <v>REGISTRO DE GAVETA, TIPO BASE, ROSCÁVEL 1/2" (PARA TUBO SOLDÁVEL OU PPR DN 20MM/CPVC DN 15MM), INCLUSIVE ACABAMENTO (PADRÃO MÉDIO) E CANOPLA CROMADOS</v>
          </cell>
          <cell r="D2194" t="str">
            <v>un</v>
          </cell>
          <cell r="E2194">
            <v>75</v>
          </cell>
        </row>
        <row r="2195">
          <cell r="A2195" t="str">
            <v>ED-49988</v>
          </cell>
          <cell r="B2195" t="str">
            <v>SETOP</v>
          </cell>
          <cell r="C2195" t="str">
            <v>REGISTRO DE GAVETA, TIPO BASE, ROSCÁVEL 1/2" (PARA TUBO SOLDÁVEL OU PPR DN 20MM/CPVC DN 15MM), INCLUSIVE ACABAMENTO (PADRÃO POPULAR) E CANOPLA CROMADOS</v>
          </cell>
          <cell r="D2195" t="str">
            <v>un</v>
          </cell>
          <cell r="E2195">
            <v>73.08</v>
          </cell>
        </row>
        <row r="2196">
          <cell r="A2196" t="str">
            <v>ED-49989</v>
          </cell>
          <cell r="B2196" t="str">
            <v>SETOP</v>
          </cell>
          <cell r="C2196" t="str">
            <v>REGISTRO DE GAVETA, TIPO BASE, ROSCÁVEL 3/4" (PARA TUBO SOLDÁVEL OU PPR DN 25MM/CPVC DN 22MM), INCLUSIVE ACABAMENTO (PADRÃO MÉDIO) E CANOPLA CROMADO</v>
          </cell>
          <cell r="D2196" t="str">
            <v>un</v>
          </cell>
          <cell r="E2196">
            <v>78.709999999999994</v>
          </cell>
        </row>
        <row r="2197">
          <cell r="A2197" t="str">
            <v>ED-49990</v>
          </cell>
          <cell r="B2197" t="str">
            <v>SETOP</v>
          </cell>
          <cell r="C2197" t="str">
            <v>REGISTRO DE GAVETA, TIPO BASE, ROSCÁVEL 3/4" (PARA TUBO SOLDÁVEL OU PPR DN 25MM/CPVC DN 22MM), INCLUSIVE ACABAMENTO (PADRÃO POPULAR) E CANOPLA CROMADOS</v>
          </cell>
          <cell r="D2197" t="str">
            <v>un</v>
          </cell>
          <cell r="E2197">
            <v>76.760000000000005</v>
          </cell>
        </row>
        <row r="2198">
          <cell r="A2198" t="str">
            <v>ED-49974</v>
          </cell>
          <cell r="B2198" t="str">
            <v>SETOP</v>
          </cell>
          <cell r="C2198" t="str">
            <v>REGISTRO DE GAVETA, TIPO BRUTO, ROSCÁVEL 1" (PARA TUBO SOLDÁVEL OU PPR DN 32MM/CPVC DN 28MM), INCLUSIVE VOLANTE PARA ACIONAMENTO</v>
          </cell>
          <cell r="D2198" t="str">
            <v>un</v>
          </cell>
          <cell r="E2198">
            <v>41.72</v>
          </cell>
        </row>
        <row r="2199">
          <cell r="A2199" t="str">
            <v>ED-49978</v>
          </cell>
          <cell r="B2199" t="str">
            <v>SETOP</v>
          </cell>
          <cell r="C2199" t="str">
            <v>REGISTRO DE GAVETA, TIPO BRUTO, ROSCÁVEL 1.1/2" (PARA TUBO SOLDÁVEL OU PPR DN 50MM/CPVC DN 42MM), INCLUSIVE VOLANTE PARA ACIONAMENTO</v>
          </cell>
          <cell r="D2199" t="str">
            <v>un</v>
          </cell>
          <cell r="E2199">
            <v>62.18</v>
          </cell>
        </row>
        <row r="2200">
          <cell r="A2200" t="str">
            <v>ED-49976</v>
          </cell>
          <cell r="B2200" t="str">
            <v>SETOP</v>
          </cell>
          <cell r="C2200" t="str">
            <v>REGISTRO DE GAVETA, TIPO BRUTO, ROSCÁVEL 1.1/4" (PARA TUBO SOLDÁVEL OU PPR DN 40MM/CPVC DN 35MM), INCLUSIVE VOLANTE PARA ACIONAMENTO</v>
          </cell>
          <cell r="D2200" t="str">
            <v>un</v>
          </cell>
          <cell r="E2200">
            <v>49.74</v>
          </cell>
        </row>
        <row r="2201">
          <cell r="A2201" t="str">
            <v>ED-49970</v>
          </cell>
          <cell r="B2201" t="str">
            <v>SETOP</v>
          </cell>
          <cell r="C2201" t="str">
            <v>REGISTRO DE GAVETA, TIPO BRUTO, ROSCÁVEL 1/2" (PARA TUBO SOLDÁVEL OU PPR DN 20MM/CPVC DN 15MM), INCLUSIVE VOLANTE PARA ACIONAMENTO</v>
          </cell>
          <cell r="D2201" t="str">
            <v>un</v>
          </cell>
          <cell r="E2201">
            <v>29.49</v>
          </cell>
        </row>
        <row r="2202">
          <cell r="A2202" t="str">
            <v>ED-49980</v>
          </cell>
          <cell r="B2202" t="str">
            <v>SETOP</v>
          </cell>
          <cell r="C2202" t="str">
            <v>REGISTRO DE GAVETA, TIPO BRUTO, ROSCÁVEL 2" (PARA TUBO SOLDÁVEL OU PPR DN 60MM/CPVC DN 54MM), INCLUSIVE VOLANTE PARA ACIONAMENTO</v>
          </cell>
          <cell r="D2202" t="str">
            <v>un</v>
          </cell>
          <cell r="E2202">
            <v>78.47</v>
          </cell>
        </row>
        <row r="2203">
          <cell r="A2203" t="str">
            <v>ED-49982</v>
          </cell>
          <cell r="B2203" t="str">
            <v>SETOP</v>
          </cell>
          <cell r="C2203" t="str">
            <v>REGISTRO DE GAVETA, TIPO BRUTO, ROSCÁVEL 2.1/2" (PARA TUBO SOLDÁVEL OU PPR DN 75MM/CPVC DN 73MM), INCLUSIVE VOLANTE PARA ACIONAMENTO</v>
          </cell>
          <cell r="D2203" t="str">
            <v>un</v>
          </cell>
          <cell r="E2203">
            <v>141.53</v>
          </cell>
        </row>
        <row r="2204">
          <cell r="A2204" t="str">
            <v>ED-49984</v>
          </cell>
          <cell r="B2204" t="str">
            <v>SETOP</v>
          </cell>
          <cell r="C2204" t="str">
            <v>REGISTRO DE GAVETA, TIPO BRUTO, ROSCÁVEL 3" (PARA TUBO SOLDÁVEL OU PPR DN 85MM/CPVC DN 89MM), INCLUSIVE VOLANTE PARA ACIONAMENTO</v>
          </cell>
          <cell r="D2204" t="str">
            <v>un</v>
          </cell>
          <cell r="E2204">
            <v>238.01</v>
          </cell>
        </row>
        <row r="2205">
          <cell r="A2205" t="str">
            <v>ED-49972</v>
          </cell>
          <cell r="B2205" t="str">
            <v>SETOP</v>
          </cell>
          <cell r="C2205" t="str">
            <v>REGISTRO DE GAVETA, TIPO BRUTO, ROSCÁVEL 3/4" (PARA TUBO SOLDÁVEL OU PPR DN 25MM/CPVC DN 22MM), INCLUSIVE VOLANTE PARA ACIONAMENTO</v>
          </cell>
          <cell r="D2205" t="str">
            <v>un</v>
          </cell>
          <cell r="E2205">
            <v>30.27</v>
          </cell>
        </row>
        <row r="2206">
          <cell r="A2206" t="str">
            <v>ED-49986</v>
          </cell>
          <cell r="B2206" t="str">
            <v>SETOP</v>
          </cell>
          <cell r="C2206" t="str">
            <v>REGISTRO DE GAVETA, TIPO BRUTO, ROSCÁVEL 4" (PARA TUBO SOLDÁVEL OU PPR DN 110MM/CPVC DN 114MM), INCLUSIVE VOLANTE PARA ACIONAMENTO</v>
          </cell>
          <cell r="D2206" t="str">
            <v>un</v>
          </cell>
          <cell r="E2206">
            <v>383.44</v>
          </cell>
        </row>
        <row r="2207">
          <cell r="A2207" t="str">
            <v>ED-49963</v>
          </cell>
          <cell r="B2207" t="str">
            <v>SETOP</v>
          </cell>
          <cell r="C2207" t="str">
            <v>REGISTRO DE PRESSÃO, TIPO BASE, ROSCÁVEL 1/2" (PARA TUBO SOLDÁVEL OU PPR DN 20MM/CPVC DN 15MM), INCLUSIVE ACABAMENTO (PADRÃO MÉDIO) E CANOPLA CROMADOS</v>
          </cell>
          <cell r="D2207" t="str">
            <v>un</v>
          </cell>
          <cell r="E2207">
            <v>75.75</v>
          </cell>
        </row>
        <row r="2208">
          <cell r="A2208" t="str">
            <v>ED-49964</v>
          </cell>
          <cell r="B2208" t="str">
            <v>SETOP</v>
          </cell>
          <cell r="C2208" t="str">
            <v>REGISTRO DE PRESSÃO, TIPO BASE, ROSCÁVEL 1/2" (PARA TUBO SOLDÁVEL OU PPR DN 20MM/CPVC DN 15MM), INCLUSIVE ACABAMENTO (PADRÃO POPULAR) E CANOPLA CROMADOS</v>
          </cell>
          <cell r="D2208" t="str">
            <v>un</v>
          </cell>
          <cell r="E2208">
            <v>73.83</v>
          </cell>
        </row>
        <row r="2209">
          <cell r="A2209" t="str">
            <v>ED-49965</v>
          </cell>
          <cell r="B2209" t="str">
            <v>SETOP</v>
          </cell>
          <cell r="C2209" t="str">
            <v>REGISTRO DE PRESSÃO, TIPO BASE, ROSCÁVEL 3/4" (PARA TUBO SOLDÁVEL OU PPR DN 25MM/CPVC DN 22MM), INCLUSIVE ACABAMENTO (PADRÃO MÉDIO) E CANOPLA CROMADOS</v>
          </cell>
          <cell r="D2209" t="str">
            <v>un</v>
          </cell>
          <cell r="E2209">
            <v>76.86</v>
          </cell>
        </row>
        <row r="2210">
          <cell r="A2210" t="str">
            <v>ED-49966</v>
          </cell>
          <cell r="B2210" t="str">
            <v>SETOP</v>
          </cell>
          <cell r="C2210" t="str">
            <v>REGISTRO DE PRESSÃO, TIPO BASE, ROSCÁVEL 3/4" (PARA TUBO SOLDÁVEL OU PPR DN 25MM/CPVC DN 22MM), INCLUSIVE ACABAMENTO (PADRÃO POPULAR) E CANOPLA CROMADOS</v>
          </cell>
          <cell r="D2210" t="str">
            <v>un</v>
          </cell>
          <cell r="E2210">
            <v>74.94</v>
          </cell>
        </row>
        <row r="2211">
          <cell r="A2211" t="str">
            <v>ED-50346</v>
          </cell>
          <cell r="B2211" t="str">
            <v>SETOP</v>
          </cell>
          <cell r="C2211" t="str">
            <v>VÁLVULA DE RETENÇÃO DE PÉ COM CRIVO, D = 100 MM (4")</v>
          </cell>
          <cell r="D2211" t="str">
            <v>U</v>
          </cell>
          <cell r="E2211">
            <v>670.86</v>
          </cell>
        </row>
        <row r="2212">
          <cell r="A2212" t="str">
            <v>ED-50338</v>
          </cell>
          <cell r="B2212" t="str">
            <v>SETOP</v>
          </cell>
          <cell r="C2212" t="str">
            <v>VÁLVULA DE RETENÇÃO DE PÉ COM CRIVO, D = 15 MM (1/2")</v>
          </cell>
          <cell r="D2212" t="str">
            <v>U</v>
          </cell>
          <cell r="E2212">
            <v>55.83</v>
          </cell>
        </row>
        <row r="2213">
          <cell r="A2213" t="str">
            <v>ED-50339</v>
          </cell>
          <cell r="B2213" t="str">
            <v>SETOP</v>
          </cell>
          <cell r="C2213" t="str">
            <v>VÁLVULA DE RETENÇÃO DE PÉ COM CRIVO, D = 20 MM (3/4")</v>
          </cell>
          <cell r="D2213" t="str">
            <v>U</v>
          </cell>
          <cell r="E2213">
            <v>70.63</v>
          </cell>
        </row>
        <row r="2214">
          <cell r="A2214" t="str">
            <v>ED-50340</v>
          </cell>
          <cell r="B2214" t="str">
            <v>SETOP</v>
          </cell>
          <cell r="C2214" t="str">
            <v>VÁLVULA DE RETENÇÃO DE PÉ COM CRIVO D = 25 MM (1")</v>
          </cell>
          <cell r="D2214" t="str">
            <v>U</v>
          </cell>
          <cell r="E2214">
            <v>79.430000000000007</v>
          </cell>
        </row>
        <row r="2215">
          <cell r="A2215" t="str">
            <v>ED-50341</v>
          </cell>
          <cell r="B2215" t="str">
            <v>SETOP</v>
          </cell>
          <cell r="C2215" t="str">
            <v>VÁLVULA DE RETENÇÃO DE PÉ COM CRIVO, D = 32 MM (1 1/4")</v>
          </cell>
          <cell r="D2215" t="str">
            <v>U</v>
          </cell>
          <cell r="E2215">
            <v>120.7</v>
          </cell>
        </row>
        <row r="2216">
          <cell r="A2216" t="str">
            <v>ED-50342</v>
          </cell>
          <cell r="B2216" t="str">
            <v>SETOP</v>
          </cell>
          <cell r="C2216" t="str">
            <v>VÁLVULA DE RETENÇÃO DE PÉ COM CRIVO, D = 40 MM (1 1/2")</v>
          </cell>
          <cell r="D2216" t="str">
            <v>U</v>
          </cell>
          <cell r="E2216">
            <v>127.38</v>
          </cell>
        </row>
        <row r="2217">
          <cell r="A2217" t="str">
            <v>ED-50343</v>
          </cell>
          <cell r="B2217" t="str">
            <v>SETOP</v>
          </cell>
          <cell r="C2217" t="str">
            <v>VÁLVULA DE RETENÇÃO DE PÉ COM CRIVO, D = 50 MM (2")</v>
          </cell>
          <cell r="D2217" t="str">
            <v>U</v>
          </cell>
          <cell r="E2217">
            <v>173.96</v>
          </cell>
        </row>
        <row r="2218">
          <cell r="A2218" t="str">
            <v>ED-50344</v>
          </cell>
          <cell r="B2218" t="str">
            <v>SETOP</v>
          </cell>
          <cell r="C2218" t="str">
            <v>VÁLVULA DE RETENÇÃO DE PÉ COM CRIVO, D = 65 MM (2 1/2")</v>
          </cell>
          <cell r="D2218" t="str">
            <v>U</v>
          </cell>
          <cell r="E2218">
            <v>299.27999999999997</v>
          </cell>
        </row>
        <row r="2219">
          <cell r="A2219" t="str">
            <v>ED-50345</v>
          </cell>
          <cell r="B2219" t="str">
            <v>SETOP</v>
          </cell>
          <cell r="C2219" t="str">
            <v>VÁLVULA DE RETENÇÃO DE PÉ COM CRIVO, D = 80 MM (3")</v>
          </cell>
          <cell r="D2219" t="str">
            <v>U</v>
          </cell>
          <cell r="E2219">
            <v>388.36</v>
          </cell>
        </row>
        <row r="2220">
          <cell r="A2220" t="str">
            <v>ED-50358</v>
          </cell>
          <cell r="B2220" t="str">
            <v>SETOP</v>
          </cell>
          <cell r="C2220" t="str">
            <v>VÁLVULA DE RETENÇÃO HORIZONTAL OU VERTICAL, Ø 100 MM (4")</v>
          </cell>
          <cell r="D2220" t="str">
            <v>U</v>
          </cell>
          <cell r="E2220">
            <v>835.42</v>
          </cell>
        </row>
        <row r="2221">
          <cell r="A2221" t="str">
            <v>ED-50350</v>
          </cell>
          <cell r="B2221" t="str">
            <v>SETOP</v>
          </cell>
          <cell r="C2221" t="str">
            <v>VÁLVULA DE RETENÇÃO HORIZONTAL OU VERTICAL, Ø 15 MM (1/2")</v>
          </cell>
          <cell r="D2221" t="str">
            <v>U</v>
          </cell>
          <cell r="E2221">
            <v>86.6</v>
          </cell>
        </row>
        <row r="2222">
          <cell r="A2222" t="str">
            <v>ED-50351</v>
          </cell>
          <cell r="B2222" t="str">
            <v>SETOP</v>
          </cell>
          <cell r="C2222" t="str">
            <v>VÁLVULA DE RETENÇÃO HORIZONTAL OU VERTICAL, Ø 20 MM (3/4")</v>
          </cell>
          <cell r="D2222" t="str">
            <v>U</v>
          </cell>
          <cell r="E2222">
            <v>101.3</v>
          </cell>
        </row>
        <row r="2223">
          <cell r="A2223" t="str">
            <v>ED-50354</v>
          </cell>
          <cell r="B2223" t="str">
            <v>SETOP</v>
          </cell>
          <cell r="C2223" t="str">
            <v>VÁLVULA DE RETENÇÃO HORIZONTAL OU VERTICAL, Ø 25 MM (1")</v>
          </cell>
          <cell r="D2223" t="str">
            <v>U</v>
          </cell>
          <cell r="E2223">
            <v>130.61000000000001</v>
          </cell>
        </row>
        <row r="2224">
          <cell r="A2224" t="str">
            <v>ED-50352</v>
          </cell>
          <cell r="B2224" t="str">
            <v>SETOP</v>
          </cell>
          <cell r="C2224" t="str">
            <v>VÁLVULA DE RETENÇÃO HORIZONTAL OU VERTICAL, Ø 32 MM (1 1/4")</v>
          </cell>
          <cell r="D2224" t="str">
            <v>U</v>
          </cell>
          <cell r="E2224">
            <v>198.7</v>
          </cell>
        </row>
        <row r="2225">
          <cell r="A2225" t="str">
            <v>ED-50353</v>
          </cell>
          <cell r="B2225" t="str">
            <v>SETOP</v>
          </cell>
          <cell r="C2225" t="str">
            <v>VÁLVULA DE RETENÇÃO HORIZONTAL OU VERTICAL, Ø 40 MM (1 1/2")</v>
          </cell>
          <cell r="D2225" t="str">
            <v>U</v>
          </cell>
          <cell r="E2225">
            <v>211.95</v>
          </cell>
        </row>
        <row r="2226">
          <cell r="A2226" t="str">
            <v>ED-50355</v>
          </cell>
          <cell r="B2226" t="str">
            <v>SETOP</v>
          </cell>
          <cell r="C2226" t="str">
            <v>VÁLVULA DE RETENÇÃO HORIZONTAL OU VERTICAL, Ø 50 MM (2")</v>
          </cell>
          <cell r="D2226" t="str">
            <v>U</v>
          </cell>
          <cell r="E2226">
            <v>287.25</v>
          </cell>
        </row>
        <row r="2227">
          <cell r="A2227" t="str">
            <v>ED-50356</v>
          </cell>
          <cell r="B2227" t="str">
            <v>SETOP</v>
          </cell>
          <cell r="C2227" t="str">
            <v>VÁLVULA DE RETENÇÃO HORIZONTAL OU VERTICAL, Ø 65 MM (2 1/2")</v>
          </cell>
          <cell r="D2227" t="str">
            <v>U</v>
          </cell>
          <cell r="E2227">
            <v>409.91</v>
          </cell>
        </row>
        <row r="2228">
          <cell r="A2228" t="str">
            <v>ED-50357</v>
          </cell>
          <cell r="B2228" t="str">
            <v>SETOP</v>
          </cell>
          <cell r="C2228" t="str">
            <v>VÁLVULA DE RETENÇÃO HORIZONTAL OU VERTICAL, Ø 80 MM (3")</v>
          </cell>
          <cell r="D2228" t="str">
            <v>U</v>
          </cell>
          <cell r="E2228">
            <v>551.33000000000004</v>
          </cell>
        </row>
        <row r="2229">
          <cell r="A2229">
            <v>8987</v>
          </cell>
          <cell r="B2229" t="str">
            <v>SETOP</v>
          </cell>
          <cell r="C2229" t="str">
            <v>CAIXA SIFONADA E RALO EM PVC</v>
          </cell>
        </row>
        <row r="2230">
          <cell r="A2230" t="str">
            <v>ED-49950</v>
          </cell>
          <cell r="B2230" t="str">
            <v>SETOP</v>
          </cell>
          <cell r="C2230" t="str">
            <v>CAIXA DE INSPEÇÃO DE POLIETILENO , Ø 100 MM</v>
          </cell>
          <cell r="D2230" t="str">
            <v>un</v>
          </cell>
          <cell r="E2230">
            <v>159.78</v>
          </cell>
        </row>
        <row r="2231">
          <cell r="A2231" t="str">
            <v>ED-50006</v>
          </cell>
          <cell r="B2231" t="str">
            <v>SETOP</v>
          </cell>
          <cell r="C2231" t="str">
            <v>CAIXA SECA DE PVC RÍGIDO , 100 X 100 X 40 MM</v>
          </cell>
          <cell r="D2231" t="str">
            <v>un</v>
          </cell>
          <cell r="E2231">
            <v>42.54</v>
          </cell>
        </row>
        <row r="2232">
          <cell r="A2232" t="str">
            <v>ED-50009</v>
          </cell>
          <cell r="B2232" t="str">
            <v>SETOP</v>
          </cell>
          <cell r="C2232" t="str">
            <v>CAIXA SIFONADA EM PVC COM GRELHA QUADRADA/REDONDA 150 X 185 X 75 MM</v>
          </cell>
          <cell r="D2232" t="str">
            <v>un</v>
          </cell>
          <cell r="E2232">
            <v>65.52</v>
          </cell>
        </row>
        <row r="2233">
          <cell r="A2233" t="str">
            <v>ED-50007</v>
          </cell>
          <cell r="B2233" t="str">
            <v>SETOP</v>
          </cell>
          <cell r="C2233" t="str">
            <v>CAIXA SIFONADA EM PVC COM GRELHA QUADRADA150 X 150 X 50 MM</v>
          </cell>
          <cell r="D2233" t="str">
            <v>un</v>
          </cell>
          <cell r="E2233">
            <v>60.8</v>
          </cell>
        </row>
        <row r="2234">
          <cell r="A2234" t="str">
            <v>ED-50010</v>
          </cell>
          <cell r="B2234" t="str">
            <v>SETOP</v>
          </cell>
          <cell r="C2234" t="str">
            <v>CAIXA SIFONADA EM PVC COM GRELHA REDONDA 100 X 100 X 40 MM</v>
          </cell>
          <cell r="D2234" t="str">
            <v>un</v>
          </cell>
          <cell r="E2234">
            <v>49.57</v>
          </cell>
        </row>
        <row r="2235">
          <cell r="A2235" t="str">
            <v>ED-50011</v>
          </cell>
          <cell r="B2235" t="str">
            <v>SETOP</v>
          </cell>
          <cell r="C2235" t="str">
            <v>CAIXA SIFONADA EM PVC COM GRELHA REDONDA 100 X 100 X 50 MM</v>
          </cell>
          <cell r="D2235" t="str">
            <v>un</v>
          </cell>
          <cell r="E2235">
            <v>50.68</v>
          </cell>
        </row>
        <row r="2236">
          <cell r="A2236" t="str">
            <v>ED-50008</v>
          </cell>
          <cell r="B2236" t="str">
            <v>SETOP</v>
          </cell>
          <cell r="C2236" t="str">
            <v>CAIXA SIFONADA EM PVC COM GRELHA REDONDA 150 X 150 X 50 MM</v>
          </cell>
          <cell r="D2236" t="str">
            <v>un</v>
          </cell>
          <cell r="E2236">
            <v>60.8</v>
          </cell>
        </row>
        <row r="2237">
          <cell r="A2237" t="str">
            <v>ED-50014</v>
          </cell>
          <cell r="B2237" t="str">
            <v>SETOP</v>
          </cell>
          <cell r="C2237" t="str">
            <v>CAIXA SIFONADA EM PVC COM TAMPA CEGA 150 X 150 X 50 MM</v>
          </cell>
          <cell r="D2237" t="str">
            <v>un</v>
          </cell>
          <cell r="E2237">
            <v>61.87</v>
          </cell>
        </row>
        <row r="2238">
          <cell r="A2238" t="str">
            <v>ED-50015</v>
          </cell>
          <cell r="B2238" t="str">
            <v>SETOP</v>
          </cell>
          <cell r="C2238" t="str">
            <v>CAIXA SIFONADA EM PVC COM TAMPA CEGA 150 X 185 X 75 MM</v>
          </cell>
          <cell r="D2238" t="str">
            <v>un</v>
          </cell>
          <cell r="E2238">
            <v>68.88</v>
          </cell>
        </row>
        <row r="2239">
          <cell r="A2239" t="str">
            <v>ED-50012</v>
          </cell>
          <cell r="B2239" t="str">
            <v>SETOP</v>
          </cell>
          <cell r="C2239" t="str">
            <v>CAIXA SIFONADA EM PVC COM TAMPA CEGA 250 X 172 X 50 MM</v>
          </cell>
          <cell r="D2239" t="str">
            <v>un</v>
          </cell>
          <cell r="E2239">
            <v>71.84</v>
          </cell>
        </row>
        <row r="2240">
          <cell r="A2240" t="str">
            <v>ED-50013</v>
          </cell>
          <cell r="B2240" t="str">
            <v>SETOP</v>
          </cell>
          <cell r="C2240" t="str">
            <v>CAIXA SIFONADA EM PVC COM TAMPA CEGA 250 X 230 X 75 MM</v>
          </cell>
          <cell r="D2240" t="str">
            <v>un</v>
          </cell>
          <cell r="E2240">
            <v>77.62</v>
          </cell>
        </row>
        <row r="2241">
          <cell r="A2241" t="str">
            <v>ED-49955</v>
          </cell>
          <cell r="B2241" t="str">
            <v>SETOP</v>
          </cell>
          <cell r="C2241" t="str">
            <v>RALO SECO PVC CÔNICO 100 X 40 MM COM GRELHA QUADRADA</v>
          </cell>
          <cell r="D2241" t="str">
            <v>un</v>
          </cell>
          <cell r="E2241">
            <v>30.59</v>
          </cell>
        </row>
        <row r="2242">
          <cell r="A2242" t="str">
            <v>ED-49958</v>
          </cell>
          <cell r="B2242" t="str">
            <v>SETOP</v>
          </cell>
          <cell r="C2242" t="str">
            <v>RALO SECO PVC CÔNICO 100 X 40 MM COM GRELHA REDONDA</v>
          </cell>
          <cell r="D2242" t="str">
            <v>un</v>
          </cell>
          <cell r="E2242">
            <v>31.29</v>
          </cell>
        </row>
        <row r="2243">
          <cell r="A2243" t="str">
            <v>ED-49959</v>
          </cell>
          <cell r="B2243" t="str">
            <v>SETOP</v>
          </cell>
          <cell r="C2243" t="str">
            <v>RALO SECO PVC QUADRADO 100 X 53 X 40 MM COM GRELHA BRANCA</v>
          </cell>
          <cell r="D2243" t="str">
            <v>un</v>
          </cell>
          <cell r="E2243">
            <v>22.09</v>
          </cell>
        </row>
        <row r="2244">
          <cell r="A2244" t="str">
            <v>ED-49957</v>
          </cell>
          <cell r="B2244" t="str">
            <v>SETOP</v>
          </cell>
          <cell r="C2244" t="str">
            <v>RALO SIFONADO PVC CILINDRICO 100 X 70 X 40 MM COM GRELHA QUADRADA</v>
          </cell>
          <cell r="D2244" t="str">
            <v>un</v>
          </cell>
          <cell r="E2244">
            <v>23.04</v>
          </cell>
        </row>
        <row r="2245">
          <cell r="A2245" t="str">
            <v>ED-49956</v>
          </cell>
          <cell r="B2245" t="str">
            <v>SETOP</v>
          </cell>
          <cell r="C2245" t="str">
            <v>RALO SIFONADO PVC CILINDRÍCO 100 X 70 X 40 MM COM GRELHA REDONDA</v>
          </cell>
          <cell r="D2245" t="str">
            <v>un</v>
          </cell>
          <cell r="E2245">
            <v>23.07</v>
          </cell>
        </row>
        <row r="2246">
          <cell r="A2246" t="str">
            <v>ED-49952</v>
          </cell>
          <cell r="B2246" t="str">
            <v>SETOP</v>
          </cell>
          <cell r="C2246" t="str">
            <v>RALO SIFONADO PVC CÔNICO ALTURA REGULÁVEL 100 X 40 MM COM GRELHA METÁLICA</v>
          </cell>
          <cell r="D2246" t="str">
            <v>un</v>
          </cell>
          <cell r="E2246">
            <v>49.7</v>
          </cell>
        </row>
        <row r="2247">
          <cell r="A2247" t="str">
            <v>ED-49954</v>
          </cell>
          <cell r="B2247" t="str">
            <v>SETOP</v>
          </cell>
          <cell r="C2247" t="str">
            <v>RALO SIFONADO PVC CÔNICO 100 X 40 MM COM GRELHA REDONDA</v>
          </cell>
          <cell r="D2247" t="str">
            <v>un</v>
          </cell>
          <cell r="E2247">
            <v>21.18</v>
          </cell>
        </row>
        <row r="2248">
          <cell r="A2248" t="str">
            <v>ED-49953</v>
          </cell>
          <cell r="B2248" t="str">
            <v>SETOP</v>
          </cell>
          <cell r="C2248" t="str">
            <v>RALO SIFONADO PVC QUADRADO 100 X 53 X 40 MM COM GRELHA BRANCA</v>
          </cell>
          <cell r="D2248" t="str">
            <v>un</v>
          </cell>
          <cell r="E2248">
            <v>28.95</v>
          </cell>
        </row>
        <row r="2249">
          <cell r="A2249">
            <v>8988</v>
          </cell>
          <cell r="B2249" t="str">
            <v>SETOP</v>
          </cell>
          <cell r="C2249" t="str">
            <v>GRELHA E RALO METÁLICO</v>
          </cell>
        </row>
        <row r="2250">
          <cell r="A2250" t="str">
            <v>ED-49944</v>
          </cell>
          <cell r="B2250" t="str">
            <v>SETOP</v>
          </cell>
          <cell r="C2250" t="str">
            <v>GRELHA DE FERRO FUNDIDO 30 X 30 CM</v>
          </cell>
          <cell r="D2250" t="str">
            <v>un</v>
          </cell>
          <cell r="E2250">
            <v>89.66</v>
          </cell>
        </row>
        <row r="2251">
          <cell r="A2251" t="str">
            <v>ED-49942</v>
          </cell>
          <cell r="B2251" t="str">
            <v>SETOP</v>
          </cell>
          <cell r="C2251" t="str">
            <v>GRELHA FUNDIDA 571-C, 10 X 10 CM</v>
          </cell>
          <cell r="D2251" t="str">
            <v>un</v>
          </cell>
          <cell r="E2251">
            <v>37.549999999999997</v>
          </cell>
        </row>
        <row r="2252">
          <cell r="A2252" t="str">
            <v>ED-49943</v>
          </cell>
          <cell r="B2252" t="str">
            <v>SETOP</v>
          </cell>
          <cell r="C2252" t="str">
            <v>GRELHA FUNDIDA 571-C, 15 X 15 CM</v>
          </cell>
          <cell r="D2252" t="str">
            <v>un</v>
          </cell>
          <cell r="E2252">
            <v>42.76</v>
          </cell>
        </row>
        <row r="2253">
          <cell r="A2253" t="str">
            <v>ED-49945</v>
          </cell>
          <cell r="B2253" t="str">
            <v>SETOP</v>
          </cell>
          <cell r="C2253" t="str">
            <v>GRELHA/PORTA GRELHA AÇO INOX, FECHO GIRATÓRIO 100 X 100 MM</v>
          </cell>
          <cell r="D2253" t="str">
            <v>un</v>
          </cell>
          <cell r="E2253">
            <v>27.45</v>
          </cell>
        </row>
        <row r="2254">
          <cell r="A2254" t="str">
            <v>ED-49946</v>
          </cell>
          <cell r="B2254" t="str">
            <v>SETOP</v>
          </cell>
          <cell r="C2254" t="str">
            <v>GRELHA/PORTA GRELHA AÇO INOX, FECHO GIRATÓRIO 150 X 150 MM</v>
          </cell>
          <cell r="D2254" t="str">
            <v>un</v>
          </cell>
          <cell r="E2254">
            <v>36.9</v>
          </cell>
        </row>
        <row r="2255">
          <cell r="A2255">
            <v>8990</v>
          </cell>
          <cell r="B2255" t="str">
            <v>SETOP</v>
          </cell>
          <cell r="C2255" t="str">
            <v>TERMINAL DE VENTILAÇÃO</v>
          </cell>
        </row>
        <row r="2256">
          <cell r="A2256" t="str">
            <v>ED-49951</v>
          </cell>
          <cell r="B2256" t="str">
            <v>SETOP</v>
          </cell>
          <cell r="C2256" t="str">
            <v>MITRA PVC RÍGIDO (TERMINAL DE VENTILAÇÃO TIPO) 75 MM</v>
          </cell>
          <cell r="D2256" t="str">
            <v>U</v>
          </cell>
          <cell r="E2256">
            <v>7.2</v>
          </cell>
        </row>
        <row r="2257">
          <cell r="A2257">
            <v>8991</v>
          </cell>
          <cell r="B2257" t="str">
            <v>SETOP</v>
          </cell>
          <cell r="C2257" t="str">
            <v>CAIXA DE GORDURA</v>
          </cell>
        </row>
        <row r="2258">
          <cell r="A2258" t="str">
            <v>ED-49940</v>
          </cell>
          <cell r="B2258" t="str">
            <v>SETOP</v>
          </cell>
          <cell r="C2258" t="str">
            <v>CAIXA DE GORDURA DUPLA (CGD), CIRCULAR, EM CONCRETO PRÉ-MOLDADO, CAPACIDADE DE 120L, INCLUSIVE ESCAVAÇÃO, REATERRO, TRANSPORTE E RETIRADA DO MATERIAL ESCAVADO (EM CAÇAMBA)</v>
          </cell>
          <cell r="D2258" t="str">
            <v>un</v>
          </cell>
          <cell r="E2258">
            <v>105.98</v>
          </cell>
        </row>
        <row r="2259">
          <cell r="A2259" t="str">
            <v>ED-49939</v>
          </cell>
          <cell r="B2259" t="str">
            <v>SETOP</v>
          </cell>
          <cell r="C2259" t="str">
            <v>CAIXA DE GORDURA SIMPLES (CGS), CIRCULAR, EM CONCRETO PRÉ-MOLDADO, CAPACIDADE DE 31L, INCLUSIVE ESCAVAÇÃO, REATERRO, TRANSPORTE E RETIRADA DO MATERIAL ESCAVADO (EM CAÇAMBA)</v>
          </cell>
          <cell r="D2259" t="str">
            <v>un</v>
          </cell>
          <cell r="E2259">
            <v>68.78</v>
          </cell>
        </row>
        <row r="2260">
          <cell r="A2260">
            <v>8992</v>
          </cell>
          <cell r="B2260" t="str">
            <v>SETOP</v>
          </cell>
          <cell r="C2260" t="str">
            <v>CAIXA DE ALVENARIA PARA ESGOTO</v>
          </cell>
        </row>
        <row r="2261">
          <cell r="A2261" t="str">
            <v>ED-49903</v>
          </cell>
          <cell r="B2261" t="str">
            <v>SETOP</v>
          </cell>
          <cell r="C2261" t="str">
            <v>CAIXA DE ESGOTO DE INSPEÇÃO/PASSAGEM EM ALVENARIA (100X100X50CM), REVESTIMENTO EM ARGAMASSA COM ADITIVO IMPERMEABILIZANTE, COM TAMPA DE CONCRETO, INCLUSIVE ESCAVAÇÃO, REATERRO E TRANSPORTE E RETIRADA DO MATERIAL ESCAVADO (EM CAÇAMBA)</v>
          </cell>
          <cell r="D2261" t="str">
            <v>un</v>
          </cell>
          <cell r="E2261">
            <v>681.99</v>
          </cell>
        </row>
        <row r="2262">
          <cell r="A2262" t="str">
            <v>ED-49904</v>
          </cell>
          <cell r="B2262" t="str">
            <v>SETOP</v>
          </cell>
          <cell r="C2262" t="str">
            <v>CAIXA DE ESGOTO DE INSPEÇÃO/PASSAGEM EM ALVENARIA (100X100X80CM), REVESTIMENTO EM ARGAMASSA COM ADITIVO IMPERMEABILIZANTE, COM TAMPA DE CONCRETO, INCLUSIVE ESCAVAÇÃO, REATERRO E TRANSPORTE E RETIRADA DO MATERIAL ESCAVADO (EM CAÇAMBA)</v>
          </cell>
          <cell r="D2262" t="str">
            <v>un</v>
          </cell>
          <cell r="E2262">
            <v>894.54</v>
          </cell>
        </row>
        <row r="2263">
          <cell r="A2263" t="str">
            <v>ED-49870</v>
          </cell>
          <cell r="B2263" t="str">
            <v>SETOP</v>
          </cell>
          <cell r="C2263" t="str">
            <v>CAIXA DE ESGOTO DE INSPEÇÃO/PASSAGEM EM ALVENARIA (30X30X30CM), REVESTIMENTO EM ARGAMASSA COM ADITIVO IMPERMEABILIZANTE, COM TAMPA DE CONCRETO, INCLUSIVE ESCAVAÇÃO, REATERRO E TRANSPORTE E RETIRADA DO MATERIAL ESCAVADO (EM CAÇAMBA)</v>
          </cell>
          <cell r="D2263" t="str">
            <v>un</v>
          </cell>
          <cell r="E2263">
            <v>118</v>
          </cell>
        </row>
        <row r="2264">
          <cell r="A2264" t="str">
            <v>ED-49871</v>
          </cell>
          <cell r="B2264" t="str">
            <v>SETOP</v>
          </cell>
          <cell r="C2264" t="str">
            <v>CAIXA DE ESGOTO DE INSPEÇÃO/PASSAGEM EM ALVENARIA (30X30X40CM), REVESTIMENTO EM ARGAMASSA COM ADITIVO IMPERMEABILIZANTE, COM TAMPA DE CONCRETO, INCLUSIVE ESCAVAÇÃO, REATERRO E TRANSPORTE E RETIRADA DO MATERIAL ESCAVADO (EM CAÇAMBA)</v>
          </cell>
          <cell r="D2264" t="str">
            <v>un</v>
          </cell>
          <cell r="E2264">
            <v>148.35</v>
          </cell>
        </row>
        <row r="2265">
          <cell r="A2265" t="str">
            <v>ED-49872</v>
          </cell>
          <cell r="B2265" t="str">
            <v>SETOP</v>
          </cell>
          <cell r="C2265" t="str">
            <v>CAIXA DE ESGOTO DE INSPEÇÃO/PASSAGEM EM ALVENARIA (30X30X60CM), REVESTIMENTO EM ARGAMASSA COM ADITIVO IMPERMEABILIZANTE, COM TAMPA DE CONCRETO, INCLUSIVE ESCAVAÇÃO, REATERRO E TRANSPORTE E RETIRADA DO MATERIAL ESCAVADO (EM CAÇAMBA)</v>
          </cell>
          <cell r="D2265" t="str">
            <v>un</v>
          </cell>
          <cell r="E2265">
            <v>184.23</v>
          </cell>
        </row>
        <row r="2266">
          <cell r="A2266" t="str">
            <v>ED-49876</v>
          </cell>
          <cell r="B2266" t="str">
            <v>SETOP</v>
          </cell>
          <cell r="C2266" t="str">
            <v>CAIXA DE ESGOTO DE INSPEÇÃO/PASSAGEM EM ALVENARIA (40X40X100CM), REVESTIMENTO EM ARGAMASSA COM ADITIVO IMPERMEABILIZANTE, COM TAMPA DE CONCRETO, INCLUSIVE ESCAVAÇÃO, REATERRO E TRANSPORTE E RETIRADA DO MATERIAL ESCAVADO (EM CAÇAMBA)</v>
          </cell>
          <cell r="D2266" t="str">
            <v>un</v>
          </cell>
          <cell r="E2266">
            <v>357.57</v>
          </cell>
        </row>
        <row r="2267">
          <cell r="A2267" t="str">
            <v>ED-49873</v>
          </cell>
          <cell r="B2267" t="str">
            <v>SETOP</v>
          </cell>
          <cell r="C2267" t="str">
            <v>CAIXA DE ESGOTO DE INSPEÇÃO/PASSAGEM EM ALVENARIA (40X40X40CM), REVESTIMENTO EM ARGAMASSA COM ADITIVO IMPERMEABILIZANTE, COM TAMPA DE CONCRETO, INCLUSIVE ESCAVAÇÃO, REATERRO E TRANSPORTE E RETIRADA DO MATERIAL ESCAVADO (EM CAÇAMBA)</v>
          </cell>
          <cell r="D2267" t="str">
            <v>un</v>
          </cell>
          <cell r="E2267">
            <v>187.01</v>
          </cell>
        </row>
        <row r="2268">
          <cell r="A2268" t="str">
            <v>ED-49874</v>
          </cell>
          <cell r="B2268" t="str">
            <v>SETOP</v>
          </cell>
          <cell r="C2268" t="str">
            <v>CAIXA DE ESGOTO DE INSPEÇÃO/PASSAGEM EM ALVENARIA (40X40X60CM), REVESTIMENTO EM ARGAMASSA COM ADITIVO IMPERMEABILIZANTE, COM TAMPA DE CONCRETO, INCLUSIVE ESCAVAÇÃO, REATERRO E TRANSPORTE E RETIRADA DO MATERIAL ESCAVADO (EM CAÇAMBA)</v>
          </cell>
          <cell r="D2268" t="str">
            <v>un</v>
          </cell>
          <cell r="E2268">
            <v>243.86</v>
          </cell>
        </row>
        <row r="2269">
          <cell r="A2269" t="str">
            <v>ED-49875</v>
          </cell>
          <cell r="B2269" t="str">
            <v>SETOP</v>
          </cell>
          <cell r="C2269" t="str">
            <v>CAIXA DE ESGOTO DE INSPEÇÃO/PASSAGEM EM ALVENARIA (40X40X80CM), REVESTIMENTO EM ARGAMASSA COM ADITIVO IMPERMEABILIZANTE, COM TAMPA DE CONCRETO, INCLUSIVE ESCAVAÇÃO, REATERRO E TRANSPORTE E RETIRADA DO MATERIAL ESCAVADO (EM CAÇAMBA)</v>
          </cell>
          <cell r="D2269" t="str">
            <v>un</v>
          </cell>
          <cell r="E2269">
            <v>300.7</v>
          </cell>
        </row>
        <row r="2270">
          <cell r="A2270" t="str">
            <v>ED-49881</v>
          </cell>
          <cell r="B2270" t="str">
            <v>SETOP</v>
          </cell>
          <cell r="C2270" t="str">
            <v>CAIXA DE ESGOTO DE INSPEÇÃO/PASSAGEM EM ALVENARIA (50X50X100CM), REVESTIMENTO EM ARGAMASSA COM ADITIVO IMPERMEABILIZANTE, COM TAMPA DE CONCRETO, INCLUSIVE ESCAVAÇÃO, REATERRO E TRANSPORTE E RETIRADA DO MATERIAL ESCAVADO (EM CAÇAMBA)</v>
          </cell>
          <cell r="D2270" t="str">
            <v>un</v>
          </cell>
          <cell r="E2270">
            <v>448.26</v>
          </cell>
        </row>
        <row r="2271">
          <cell r="A2271" t="str">
            <v>ED-49877</v>
          </cell>
          <cell r="B2271" t="str">
            <v>SETOP</v>
          </cell>
          <cell r="C2271" t="str">
            <v>CAIXA DE ESGOTO DE INSPEÇÃO/PASSAGEM EM ALVENARIA (50X50X40CM), REVESTIMENTO EM ARGAMASSA COM ADITIVO IMPERMEABILIZANTE, COM TAMPA DE CONCRETO, INCLUSIVE ESCAVAÇÃO, REATERRO E TRANSPORTE E RETIRADA DO MATERIAL ESCAVADO (EM CAÇAMBA)</v>
          </cell>
          <cell r="D2271" t="str">
            <v>un</v>
          </cell>
          <cell r="E2271">
            <v>238.35</v>
          </cell>
        </row>
        <row r="2272">
          <cell r="A2272" t="str">
            <v>ED-49878</v>
          </cell>
          <cell r="B2272" t="str">
            <v>SETOP</v>
          </cell>
          <cell r="C2272" t="str">
            <v>CAIXA DE ESGOTO DE INSPEÇÃO/PASSAGEM EM ALVENARIA (50X50X45CM), REVESTIMENTO EM ARGAMASSA COM ADITIVO IMPERMEABILIZANTE, COM TAMPA DE CONCRETO, INCLUSIVE ESCAVAÇÃO, REATERRO E TRANSPORTE E RETIRADA DO MATERIAL ESCAVADO (EM CAÇAMBA)</v>
          </cell>
          <cell r="D2272" t="str">
            <v>un</v>
          </cell>
          <cell r="E2272">
            <v>215.79</v>
          </cell>
        </row>
        <row r="2273">
          <cell r="A2273" t="str">
            <v>ED-49879</v>
          </cell>
          <cell r="B2273" t="str">
            <v>SETOP</v>
          </cell>
          <cell r="C2273" t="str">
            <v>CAIXA DE ESGOTO DE INSPEÇÃO/PASSAGEM EM ALVENARIA (50X50X60CM), REVESTIMENTO EM ARGAMASSA COM ADITIVO IMPERMEABILIZANTE, COM TAMPA DE CONCRETO, INCLUSIVE ESCAVAÇÃO, REATERRO E TRANSPORTE E RETIRADA DO MATERIAL ESCAVADO (EM CAÇAMBA)</v>
          </cell>
          <cell r="D2273" t="str">
            <v>un</v>
          </cell>
          <cell r="E2273">
            <v>308.33</v>
          </cell>
        </row>
        <row r="2274">
          <cell r="A2274" t="str">
            <v>ED-49880</v>
          </cell>
          <cell r="B2274" t="str">
            <v>SETOP</v>
          </cell>
          <cell r="C2274" t="str">
            <v>CAIXA DE ESGOTO DE INSPEÇÃO/PASSAGEM EM ALVENARIA (50X50X80CM), REVESTIMENTO EM ARGAMASSA COM ADITIVO IMPERMEABILIZANTE, COM TAMPA DE CONCRETO, INCLUSIVE ESCAVAÇÃO, REATERRO E TRANSPORTE E RETIRADA DO MATERIAL ESCAVADO (EM CAÇAMBA)</v>
          </cell>
          <cell r="D2274" t="str">
            <v>un</v>
          </cell>
          <cell r="E2274">
            <v>378.29</v>
          </cell>
        </row>
        <row r="2275">
          <cell r="A2275" t="str">
            <v>ED-49889</v>
          </cell>
          <cell r="B2275" t="str">
            <v>SETOP</v>
          </cell>
          <cell r="C2275" t="str">
            <v>CAIXA DE ESGOTO DE INSPEÇÃO/PASSAGEM EM ALVENARIA (60X60X100CM), REVESTIMENTO EM ARGAMASSA COM ADITIVO IMPERMEABILIZANTE, COM TAMPA DE CONCRETO, INCLUSIVE ESCAVAÇÃO, REATERRO E TRANSPORTE E RETIRADA DO MATERIAL ESCAVADO (EM CAÇAMBA)</v>
          </cell>
          <cell r="D2275" t="str">
            <v>un</v>
          </cell>
          <cell r="E2275">
            <v>544.65</v>
          </cell>
        </row>
        <row r="2276">
          <cell r="A2276" t="str">
            <v>ED-49882</v>
          </cell>
          <cell r="B2276" t="str">
            <v>SETOP</v>
          </cell>
          <cell r="C2276" t="str">
            <v>CAIXA DE ESGOTO DE INSPEÇÃO/PASSAGEM EM ALVENARIA (60X60X40CM), REVESTIMENTO EM ARGAMASSA COM ADITIVO IMPERMEABILIZANTE, COM TAMPA DE CONCRETO, INCLUSIVE ESCAVAÇÃO, REATERRO E TRANSPORTE E RETIRADA DO MATERIAL ESCAVADO (EM CAÇAMBA)</v>
          </cell>
          <cell r="D2276" t="str">
            <v>un</v>
          </cell>
          <cell r="E2276">
            <v>294.18</v>
          </cell>
        </row>
        <row r="2277">
          <cell r="A2277" t="str">
            <v>ED-49883</v>
          </cell>
          <cell r="B2277" t="str">
            <v>SETOP</v>
          </cell>
          <cell r="C2277" t="str">
            <v>CAIXA DE ESGOTO DE INSPEÇÃO/PASSAGEM EM ALVENARIA (60X60X60CM), REVESTIMENTO EM ARGAMASSA COM ADITIVO IMPERMEABILIZANTE, COM TAMPA DE CONCRETO, INCLUSIVE ESCAVAÇÃO, REATERRO E TRANSPORTE E RETIRADA DO MATERIAL ESCAVADO (EM CAÇAMBA)</v>
          </cell>
          <cell r="D2277" t="str">
            <v>un</v>
          </cell>
          <cell r="E2277">
            <v>377.67</v>
          </cell>
        </row>
        <row r="2278">
          <cell r="A2278" t="str">
            <v>ED-49884</v>
          </cell>
          <cell r="B2278" t="str">
            <v>SETOP</v>
          </cell>
          <cell r="C2278" t="str">
            <v>CAIXA DE ESGOTO DE INSPEÇÃO/PASSAGEM EM ALVENARIA (60X60X65CM), REVESTIMENTO EM ARGAMASSA COM ADITIVO IMPERMEABILIZANTE, COM TAMPA DE CONCRETO, INCLUSIVE ESCAVAÇÃO, REATERRO E TRANSPORTE E RETIRADA DO MATERIAL ESCAVADO (EM CAÇAMBA)</v>
          </cell>
          <cell r="D2278" t="str">
            <v>un</v>
          </cell>
          <cell r="E2278">
            <v>398.54</v>
          </cell>
        </row>
        <row r="2279">
          <cell r="A2279" t="str">
            <v>ED-49885</v>
          </cell>
          <cell r="B2279" t="str">
            <v>SETOP</v>
          </cell>
          <cell r="C2279" t="str">
            <v>CAIXA DE ESGOTO DE INSPEÇÃO/PASSAGEM EM ALVENARIA (60X60X70CM), REVESTIMENTO EM ARGAMASSA COM ADITIVO IMPERMEABILIZANTE, COM TAMPA DE CONCRETO, INCLUSIVE ESCAVAÇÃO, REATERRO E TRANSPORTE E RETIRADA DO MATERIAL ESCAVADO (EM CAÇAMBA)</v>
          </cell>
          <cell r="D2279" t="str">
            <v>un</v>
          </cell>
          <cell r="E2279">
            <v>417.19</v>
          </cell>
        </row>
        <row r="2280">
          <cell r="A2280" t="str">
            <v>ED-49886</v>
          </cell>
          <cell r="B2280" t="str">
            <v>SETOP</v>
          </cell>
          <cell r="C2280" t="str">
            <v>CAIXA DE ESGOTO DE INSPEÇÃO/PASSAGEM EM ALVENARIA (60X60X75CM), REVESTIMENTO EM ARGAMASSA COM ADITIVO IMPERMEABILIZANTE, COM TAMPA DE CONCRETO, INCLUSIVE ESCAVAÇÃO, REATERRO E TRANSPORTE E RETIRADA DO MATERIAL ESCAVADO (EM CAÇAMBA)</v>
          </cell>
          <cell r="D2280" t="str">
            <v>un</v>
          </cell>
          <cell r="E2280">
            <v>440.28</v>
          </cell>
        </row>
        <row r="2281">
          <cell r="A2281" t="str">
            <v>ED-49887</v>
          </cell>
          <cell r="B2281" t="str">
            <v>SETOP</v>
          </cell>
          <cell r="C2281" t="str">
            <v>CAIXA DE ESGOTO DE INSPEÇÃO/PASSAGEM EM ALVENARIA (60X60X80CM), REVESTIMENTO EM ARGAMASSA COM ADITIVO IMPERMEABILIZANTE, COM TAMPA DE CONCRETO, INCLUSIVE ESCAVAÇÃO, REATERRO E TRANSPORTE E RETIRADA DO MATERIAL ESCAVADO (EM CAÇAMBA)</v>
          </cell>
          <cell r="D2281" t="str">
            <v>un</v>
          </cell>
          <cell r="E2281">
            <v>461.16</v>
          </cell>
        </row>
        <row r="2282">
          <cell r="A2282" t="str">
            <v>ED-49888</v>
          </cell>
          <cell r="B2282" t="str">
            <v>SETOP</v>
          </cell>
          <cell r="C2282" t="str">
            <v>CAIXA DE ESGOTO DE INSPEÇÃO/PASSAGEM EM ALVENARIA (60X60X85CM), REVESTIMENTO EM ARGAMASSA COM ADITIVO IMPERMEABILIZANTE, COM TAMPA DE CONCRETO, INCLUSIVE ESCAVAÇÃO, REATERRO E TRANSPORTE E RETIRADA DO MATERIAL ESCAVADO (EM CAÇAMBA)</v>
          </cell>
          <cell r="D2282" t="str">
            <v>un</v>
          </cell>
          <cell r="E2282">
            <v>482.03</v>
          </cell>
        </row>
        <row r="2283">
          <cell r="A2283" t="str">
            <v>ED-49893</v>
          </cell>
          <cell r="B2283" t="str">
            <v>SETOP</v>
          </cell>
          <cell r="C2283" t="str">
            <v>CAIXA DE ESGOTO DE INSPEÇÃO/PASSAGEM EM ALVENARIA (70X70X110CM), REVESTIMENTO EM ARGAMASSA COM ADITIVO IMPERMEABILIZANTE, COM TAMPA DE CONCRETO, INCLUSIVE ESCAVAÇÃO, REATERRO E TRANSPORTE E RETIRADA DO MATERIAL ESCAVADO (EM CAÇAMBA)</v>
          </cell>
          <cell r="D2283" t="str">
            <v>un</v>
          </cell>
          <cell r="E2283">
            <v>710.24</v>
          </cell>
        </row>
        <row r="2284">
          <cell r="A2284" t="str">
            <v>ED-49890</v>
          </cell>
          <cell r="B2284" t="str">
            <v>SETOP</v>
          </cell>
          <cell r="C2284" t="str">
            <v>CAIXA DE ESGOTO DE INSPEÇÃO/PASSAGEM EM ALVENARIA (70X70X40CM), REVESTIMENTO EM ARGAMASSA COM ADITIVO IMPERMEABILIZANTE, COM TAMPA DE CONCRETO, INCLUSIVE ESCAVAÇÃO, REATERRO E TRANSPORTE E RETIRADA DO MATERIAL ESCAVADO (EM CAÇAMBA)</v>
          </cell>
          <cell r="D2284" t="str">
            <v>un</v>
          </cell>
          <cell r="E2284">
            <v>369.26</v>
          </cell>
        </row>
        <row r="2285">
          <cell r="A2285" t="str">
            <v>ED-49891</v>
          </cell>
          <cell r="B2285" t="str">
            <v>SETOP</v>
          </cell>
          <cell r="C2285" t="str">
            <v>CAIXA DE ESGOTO DE INSPEÇÃO/PASSAGEM EM ALVENARIA (70X70X60CM), REVESTIMENTO EM ARGAMASSA COM ADITIVO IMPERMEABILIZANTE, COM TAMPA DE CONCRETO, INCLUSIVE ESCAVAÇÃO, REATERRO E TRANSPORTE E RETIRADA DO MATERIAL ESCAVADO (EM CAÇAMBA)</v>
          </cell>
          <cell r="D2285" t="str">
            <v>un</v>
          </cell>
          <cell r="E2285">
            <v>466.68</v>
          </cell>
        </row>
        <row r="2286">
          <cell r="A2286" t="str">
            <v>ED-49892</v>
          </cell>
          <cell r="B2286" t="str">
            <v>SETOP</v>
          </cell>
          <cell r="C2286" t="str">
            <v>CAIXA DE ESGOTO DE INSPEÇÃO/PASSAGEM EM ALVENARIA (70X70X80CM), REVESTIMENTO EM ARGAMASSA COM ADITIVO IMPERMEABILIZANTE, COM TAMPA DE CONCRETO, INCLUSIVE ESCAVAÇÃO, REATERRO E TRANSPORTE E RETIRADA DO MATERIAL ESCAVADO (EM CAÇAMBA)</v>
          </cell>
          <cell r="D2286" t="str">
            <v>un</v>
          </cell>
          <cell r="E2286">
            <v>564.11</v>
          </cell>
        </row>
        <row r="2287">
          <cell r="A2287" t="str">
            <v>ED-49897</v>
          </cell>
          <cell r="B2287" t="str">
            <v>SETOP</v>
          </cell>
          <cell r="C2287" t="str">
            <v>CAIXA DE ESGOTO DE INSPEÇÃO/PASSAGEM EM ALVENARIA (80X80X100CM), REVESTIMENTO EM ARGAMASSA COM ADITIVO IMPERMEABILIZANTE, COM TAMPA DE CONCRETO, INCLUSIVE ESCAVAÇÃO, REATERRO E TRANSPORTE E RETIRADA DO MATERIAL ESCAVADO (EM CAÇAMBA)</v>
          </cell>
          <cell r="D2287" t="str">
            <v>un</v>
          </cell>
          <cell r="E2287">
            <v>772.33</v>
          </cell>
        </row>
        <row r="2288">
          <cell r="A2288" t="str">
            <v>ED-49898</v>
          </cell>
          <cell r="B2288" t="str">
            <v>SETOP</v>
          </cell>
          <cell r="C2288" t="str">
            <v>CAIXA DE ESGOTO DE INSPEÇÃO/PASSAGEM EM ALVENARIA (80X80X140CM), REVESTIMENTO EM ARGAMASSA COM ADITIVO IMPERMEABILIZANTE, COM TAMPA DE CONCRETO, INCLUSIVE ESCAVAÇÃO, REATERRO E TRANSPORTE E RETIRADA DO MATERIAL ESCAVADO (EM CAÇAMBA)</v>
          </cell>
          <cell r="D2288" t="str">
            <v>un</v>
          </cell>
          <cell r="E2288">
            <v>995.88</v>
          </cell>
        </row>
        <row r="2289">
          <cell r="A2289" t="str">
            <v>ED-49894</v>
          </cell>
          <cell r="B2289" t="str">
            <v>SETOP</v>
          </cell>
          <cell r="C2289" t="str">
            <v>CAIXA DE ESGOTO DE INSPEÇÃO/PASSAGEM EM ALVENARIA (80X80X40CM), REVESTIMENTO EM ARGAMASSA COM ADITIVO IMPERMEABILIZANTE, COM TAMPA DE CONCRETO, INCLUSIVE ESCAVAÇÃO, REATERRO E TRANSPORTE E RETIRADA DO MATERIAL ESCAVADO (EM CAÇAMBA)</v>
          </cell>
          <cell r="D2289" t="str">
            <v>un</v>
          </cell>
          <cell r="E2289">
            <v>437</v>
          </cell>
        </row>
        <row r="2290">
          <cell r="A2290" t="str">
            <v>ED-49895</v>
          </cell>
          <cell r="B2290" t="str">
            <v>SETOP</v>
          </cell>
          <cell r="C2290" t="str">
            <v>CAIXA DE ESGOTO DE INSPEÇÃO/PASSAGEM EM ALVENARIA (80X80X60CM), REVESTIMENTO EM ARGAMASSA COM ADITIVO IMPERMEABILIZANTE, COM TAMPA DE CONCRETO, INCLUSIVE ESCAVAÇÃO, REATERRO E TRANSPORTE E RETIRADA DO MATERIAL ESCAVADO (EM CAÇAMBA)</v>
          </cell>
          <cell r="D2290" t="str">
            <v>un</v>
          </cell>
          <cell r="E2290">
            <v>548.79</v>
          </cell>
        </row>
        <row r="2291">
          <cell r="A2291" t="str">
            <v>ED-49896</v>
          </cell>
          <cell r="B2291" t="str">
            <v>SETOP</v>
          </cell>
          <cell r="C2291" t="str">
            <v>CAIXA DE ESGOTO DE INSPEÇÃO/PASSAGEM EM ALVENARIA (80X80X80CM), REVESTIMENTO EM ARGAMASSA COM ADITIVO IMPERMEABILIZANTE, COM TAMPA DE CONCRETO, INCLUSIVE ESCAVAÇÃO, REATERRO E TRANSPORTE E RETIRADA DO MATERIAL ESCAVADO (EM CAÇAMBA)</v>
          </cell>
          <cell r="D2291" t="str">
            <v>un</v>
          </cell>
          <cell r="E2291">
            <v>660.56</v>
          </cell>
        </row>
        <row r="2292">
          <cell r="A2292" t="str">
            <v>ED-49901</v>
          </cell>
          <cell r="B2292" t="str">
            <v>SETOP</v>
          </cell>
          <cell r="C2292" t="str">
            <v>CAIXA DE ESGOTO DE INSPEÇÃO/PASSAGEM EM ALVENARIA (90X90X100CM), REVESTIMENTO EM ARGAMASSA COM ADITIVO IMPERMEABILIZANTE, COM TAMPA DE CONCRETO, INCLUSIVE ESCAVAÇÃO, REATERRO E TRANSPORTE E RETIRADA DO MATERIAL ESCAVADO (EM CAÇAMBA)</v>
          </cell>
          <cell r="D2292" t="str">
            <v>un</v>
          </cell>
          <cell r="E2292">
            <v>889.06</v>
          </cell>
        </row>
        <row r="2293">
          <cell r="A2293" t="str">
            <v>ED-49902</v>
          </cell>
          <cell r="B2293" t="str">
            <v>SETOP</v>
          </cell>
          <cell r="C2293" t="str">
            <v>CAIXA DE ESGOTO DE INSPEÇÃO/PASSAGEM EM ALVENARIA (90X90X140CM), REVESTIMENTO EM ARGAMASSA COM ADITIVO IMPERMEABILIZANTE, COM TAMPA DE CONCRETO, INCLUSIVE ESCAVAÇÃO, REATERRO E TRANSPORTE E RETIRADA DO MATERIAL ESCAVADO (EM CAÇAMBA)</v>
          </cell>
          <cell r="D2293" t="str">
            <v>un</v>
          </cell>
          <cell r="E2293">
            <v>1142.1300000000001</v>
          </cell>
        </row>
        <row r="2294">
          <cell r="A2294" t="str">
            <v>ED-49899</v>
          </cell>
          <cell r="B2294" t="str">
            <v>SETOP</v>
          </cell>
          <cell r="C2294" t="str">
            <v>CAIXA DE ESGOTO DE INSPEÇÃO/PASSAGEM EM ALVENARIA (90X90X60CM), REVESTIMENTO EM ARGAMASSA COM ADITIVO IMPERMEABILIZANTE, COM TAMPA DE CONCRETO, INCLUSIVE ESCAVAÇÃO, REATERRO E TRANSPORTE E RETIRADA DO MATERIAL ESCAVADO (EM CAÇAMBA)</v>
          </cell>
          <cell r="D2294" t="str">
            <v>un</v>
          </cell>
          <cell r="E2294">
            <v>635.99</v>
          </cell>
        </row>
        <row r="2295">
          <cell r="A2295" t="str">
            <v>ED-49900</v>
          </cell>
          <cell r="B2295" t="str">
            <v>SETOP</v>
          </cell>
          <cell r="C2295" t="str">
            <v>CAIXA DE ESGOTO DE INSPEÇÃO/PASSAGEM EM ALVENARIA (90X90X80CM), REVESTIMENTO EM ARGAMASSA COM ADITIVO IMPERMEABILIZANTE, COM TAMPA DE CONCRETO, INCLUSIVE ESCAVAÇÃO, REATERRO E TRANSPORTE E RETIRADA DO MATERIAL ESCAVADO (EM CAÇAMBA)</v>
          </cell>
          <cell r="D2295" t="str">
            <v>un</v>
          </cell>
          <cell r="E2295">
            <v>762.52</v>
          </cell>
        </row>
        <row r="2296">
          <cell r="A2296">
            <v>8993</v>
          </cell>
          <cell r="B2296" t="str">
            <v>SETOP</v>
          </cell>
          <cell r="C2296" t="str">
            <v>CAIXA DE ALVENARIA PARA DRENAGEM</v>
          </cell>
        </row>
        <row r="2297">
          <cell r="A2297" t="str">
            <v>ED-49931</v>
          </cell>
          <cell r="B2297" t="str">
            <v>SETOP</v>
          </cell>
          <cell r="C2297" t="str">
            <v>CAIXA DE DRENAGEM DE INSPEÇÃO/PASSAGEM EM ALVENARIA (100X100X50CM), REVESTIMENTO EM ARGAMASSA COM ADITIVO IMPERMEABILIZANTE, COM TAMPA EM GRELHA, INCLUSIVE ESCAVAÇÃO, REATERRO E TRANSPORTE E RETIRADA DO MATERIAL ESCAVADO (EM CAÇAMBA)</v>
          </cell>
          <cell r="D2297" t="str">
            <v>un</v>
          </cell>
          <cell r="E2297">
            <v>1317.98</v>
          </cell>
        </row>
        <row r="2298">
          <cell r="A2298" t="str">
            <v>ED-49932</v>
          </cell>
          <cell r="B2298" t="str">
            <v>SETOP</v>
          </cell>
          <cell r="C2298" t="str">
            <v>CAIXA DE DRENAGEM DE INSPEÇÃO/PASSAGEM EM ALVENARIA (100X100X80CM), REVESTIMENTO EM ARGAMASSA COM ADITIVO IMPERMEABILIZANTE, COM TAMPA EM GRELHA, INCLUSIVE ESCAVAÇÃO, REATERRO E TRANSPORTE E RETIRADA DO MATERIAL ESCAVADO (EM CAÇAMBA)</v>
          </cell>
          <cell r="D2298" t="str">
            <v>un</v>
          </cell>
          <cell r="E2298">
            <v>740.18</v>
          </cell>
        </row>
        <row r="2299">
          <cell r="A2299" t="str">
            <v>ED-49905</v>
          </cell>
          <cell r="B2299" t="str">
            <v>SETOP</v>
          </cell>
          <cell r="C2299" t="str">
            <v>CAIXA DE DRENAGEM DE INSPEÇÃO/PASSAGEM EM ALVENARIA (30X30X30CM), REVESTIMENTO EM ARGAMASSA COM ADITIVO IMPERMEABILIZANTE, COM TAMPA EM GRELHA, INCLUSIVE ESCAVAÇÃO, REATERRO E TRANSPORTE E RETIRADA DO MATERIAL ESCAVADO (EM CAÇAMBA)</v>
          </cell>
          <cell r="D2299" t="str">
            <v>un</v>
          </cell>
          <cell r="E2299">
            <v>204.59</v>
          </cell>
        </row>
        <row r="2300">
          <cell r="A2300" t="str">
            <v>ED-49906</v>
          </cell>
          <cell r="B2300" t="str">
            <v>SETOP</v>
          </cell>
          <cell r="C2300" t="str">
            <v>CAIXA DE DRENAGEM DE INSPEÇÃO/PASSAGEM EM ALVENARIA (30X30X40CM), REVESTIMENTO EM ARGAMASSA COM ADITIVO IMPERMEABILIZANTE, COM TAMPA EM GRELHA, INCLUSIVE ESCAVAÇÃO, REATERRO E TRANSPORTE E RETIRADA DO MATERIAL ESCAVADO (EM CAÇAMBA)</v>
          </cell>
          <cell r="D2300" t="str">
            <v>un</v>
          </cell>
          <cell r="E2300">
            <v>226.68</v>
          </cell>
        </row>
        <row r="2301">
          <cell r="A2301" t="str">
            <v>ED-49907</v>
          </cell>
          <cell r="B2301" t="str">
            <v>SETOP</v>
          </cell>
          <cell r="C2301" t="str">
            <v>CAIXA DE DRENAGEM DE INSPEÇÃO/PASSAGEM EM ALVENARIA (30X30X60CM), REVESTIMENTO EM ARGAMASSA COM ADITIVO IMPERMEABILIZANTE, COM TAMPA EM GRELHA, INCLUSIVE ESCAVAÇÃO, REATERRO E TRANSPORTE E RETIRADA DO MATERIAL ESCAVADO (EM CAÇAMBA)</v>
          </cell>
          <cell r="D2301" t="str">
            <v>un</v>
          </cell>
          <cell r="E2301">
            <v>270.83</v>
          </cell>
        </row>
        <row r="2302">
          <cell r="A2302" t="str">
            <v>ED-49908</v>
          </cell>
          <cell r="B2302" t="str">
            <v>SETOP</v>
          </cell>
          <cell r="C2302" t="str">
            <v>CAIXA DE DRENAGEM DE INSPEÇÃO/PASSAGEM EM ALVENARIA (40X40X40CM), REVESTIMENTO EM ARGAMASSA COM ADITIVO IMPERMEABILIZANTE, COM TAMPA EM GRELHA, INCLUSIVE ESCAVAÇÃO, REATERRO E TRANSPORTE E RETIRADA DO MATERIAL ESCAVADO (EM CAÇAMBA)</v>
          </cell>
          <cell r="D2302" t="str">
            <v>un</v>
          </cell>
          <cell r="E2302">
            <v>324.06</v>
          </cell>
        </row>
        <row r="2303">
          <cell r="A2303" t="str">
            <v>ED-49909</v>
          </cell>
          <cell r="B2303" t="str">
            <v>SETOP</v>
          </cell>
          <cell r="C2303" t="str">
            <v>CAIXA DE DRENAGEM DE INSPEÇÃO/PASSAGEM EM ALVENARIA (40X40X60CM), REVESTIMENTO EM ARGAMASSA COM ADITIVO IMPERMEABILIZANTE, COM TAMPA EM GRELHA, INCLUSIVE ESCAVAÇÃO, REATERRO E TRANSPORTE E RETIRADA DO MATERIAL ESCAVADO (EM CAÇAMBA)</v>
          </cell>
          <cell r="D2303" t="str">
            <v>un</v>
          </cell>
          <cell r="E2303">
            <v>380.91</v>
          </cell>
        </row>
        <row r="2304">
          <cell r="A2304" t="str">
            <v>ED-49910</v>
          </cell>
          <cell r="B2304" t="str">
            <v>SETOP</v>
          </cell>
          <cell r="C2304" t="str">
            <v>CAIXA DE DRENAGEM DE INSPEÇÃO/PASSAGEM EM ALVENARIA (40X40X80CM), REVESTIMENTO EM ARGAMASSA COM ADITIVO IMPERMEABILIZANTE, COM TAMPA EM GRELHA, INCLUSIVE ESCAVAÇÃO, REATERRO E TRANSPORTE E RETIRADA DO MATERIAL ESCAVADO (EM CAÇAMBA)</v>
          </cell>
          <cell r="D2304" t="str">
            <v>un</v>
          </cell>
          <cell r="E2304">
            <v>437.76</v>
          </cell>
        </row>
        <row r="2305">
          <cell r="A2305" t="str">
            <v>ED-49913</v>
          </cell>
          <cell r="B2305" t="str">
            <v>SETOP</v>
          </cell>
          <cell r="C2305" t="str">
            <v>CAIXA DE DRENAGEM DE INSPEÇÃO/PASSAGEM EM ALVENARIA (50X50X100CM), REVESTIMENTO EM ARGAMASSA COM ADITIVO IMPERMEABILIZANTE, COM TAMPA EM GRELHA, INCLUSIVE ESCAVAÇÃO, REATERRO E TRANSPORTE E RETIRADA DO MATERIAL ESCAVADO (EM CAÇAMBA)</v>
          </cell>
          <cell r="D2305" t="str">
            <v>un</v>
          </cell>
          <cell r="E2305">
            <v>647.47</v>
          </cell>
        </row>
        <row r="2306">
          <cell r="A2306" t="str">
            <v>ED-49911</v>
          </cell>
          <cell r="B2306" t="str">
            <v>SETOP</v>
          </cell>
          <cell r="C2306" t="str">
            <v>CAIXA DE DRENAGEM DE INSPEÇÃO/PASSAGEM EM ALVENARIA (50X50X40CM), REVESTIMENTO EM ARGAMASSA COM ADITIVO IMPERMEABILIZANTE, COM TAMPA EM GRELHA, INCLUSIVE ESCAVAÇÃO, REATERRO E TRANSPORTE E RETIRADA DO MATERIAL ESCAVADO (EM CAÇAMBA)</v>
          </cell>
          <cell r="D2306" t="str">
            <v>un</v>
          </cell>
          <cell r="E2306">
            <v>437.57</v>
          </cell>
        </row>
        <row r="2307">
          <cell r="A2307" t="str">
            <v>ED-49912</v>
          </cell>
          <cell r="B2307" t="str">
            <v>SETOP</v>
          </cell>
          <cell r="C2307" t="str">
            <v>CAIXA DE DRENAGEM DE INSPEÇÃO/PASSAGEM EM ALVENARIA (50X50X60CM), REVESTIMENTO EM ARGAMASSA COM ADITIVO IMPERMEABILIZANTE, COM TAMPA EM GRELHA, INCLUSIVE ESCAVAÇÃO, REATERRO E TRANSPORTE E RETIRADA DO MATERIAL ESCAVADO (EM CAÇAMBA)</v>
          </cell>
          <cell r="D2307" t="str">
            <v>un</v>
          </cell>
          <cell r="E2307">
            <v>507.54</v>
          </cell>
        </row>
        <row r="2308">
          <cell r="A2308" t="str">
            <v>ED-49917</v>
          </cell>
          <cell r="B2308" t="str">
            <v>SETOP</v>
          </cell>
          <cell r="C2308" t="str">
            <v>CAIXA DE DRENAGEM DE INSPEÇÃO/PASSAGEM EM ALVENARIA (60X60X100CM), REVESTIMENTO EM ARGAMASSA COM ADITIVO IMPERMEABILIZANTE, COM TAMPA EM GRELHA, INCLUSIVE ESCAVAÇÃO, REATERRO E TRANSPORTE E RETIRADA DO MATERIAL ESCAVADO (EM CAÇAMBA)</v>
          </cell>
          <cell r="D2308" t="str">
            <v>un</v>
          </cell>
          <cell r="E2308">
            <v>817.69</v>
          </cell>
        </row>
        <row r="2309">
          <cell r="A2309" t="str">
            <v>ED-49914</v>
          </cell>
          <cell r="B2309" t="str">
            <v>SETOP</v>
          </cell>
          <cell r="C2309" t="str">
            <v>CAIXA DE DRENAGEM DE INSPEÇÃO/PASSAGEM EM ALVENARIA (60X60X40CM), REVESTIMENTO EM ARGAMASSA COM ADITIVO IMPERMEABILIZANTE, COM TAMPA EM GRELHA, INCLUSIVE ESCAVAÇÃO, REATERRO E TRANSPORTE E RETIRADA DO MATERIAL ESCAVADO (EM CAÇAMBA)</v>
          </cell>
          <cell r="D2309" t="str">
            <v>un</v>
          </cell>
          <cell r="E2309">
            <v>567.20000000000005</v>
          </cell>
        </row>
        <row r="2310">
          <cell r="A2310" t="str">
            <v>ED-49915</v>
          </cell>
          <cell r="B2310" t="str">
            <v>SETOP</v>
          </cell>
          <cell r="C2310" t="str">
            <v>CAIXA DE DRENAGEM DE INSPEÇÃO/PASSAGEM EM ALVENARIA (60X60X60CM), REVESTIMENTO EM ARGAMASSA COM ADITIVO IMPERMEABILIZANTE, COM TAMPA EM GRELHA, INCLUSIVE ESCAVAÇÃO, REATERRO E TRANSPORTE E RETIRADA DO MATERIAL ESCAVADO (EM CAÇAMBA)</v>
          </cell>
          <cell r="D2310" t="str">
            <v>un</v>
          </cell>
          <cell r="E2310">
            <v>650.71</v>
          </cell>
        </row>
        <row r="2311">
          <cell r="A2311" t="str">
            <v>ED-49916</v>
          </cell>
          <cell r="B2311" t="str">
            <v>SETOP</v>
          </cell>
          <cell r="C2311" t="str">
            <v>CAIXA DE DRENAGEM DE INSPEÇÃO/PASSAGEM EM ALVENARIA (60X60X80CM), REVESTIMENTO EM ARGAMASSA COM ADITIVO IMPERMEABILIZANTE, COM TAMPA EM GRELHA, INCLUSIVE ESCAVAÇÃO, REATERRO E TRANSPORTE E RETIRADA DO MATERIAL ESCAVADO (EM CAÇAMBA)</v>
          </cell>
          <cell r="D2311" t="str">
            <v>un</v>
          </cell>
          <cell r="E2311">
            <v>734.19</v>
          </cell>
        </row>
        <row r="2312">
          <cell r="A2312" t="str">
            <v>ED-49921</v>
          </cell>
          <cell r="B2312" t="str">
            <v>SETOP</v>
          </cell>
          <cell r="C2312" t="str">
            <v>CAIXA DE DRENAGEM DE INSPEÇÃO/PASSAGEM EM ALVENARIA (70X70X110CM), REVESTIMENTO EM ARGAMASSA COM ADITIVO IMPERMEABILIZANTE, COM TAMPA EM GRELHA, INCLUSIVE ESCAVAÇÃO, REATERRO E TRANSPORTE E RETIRADA DO MATERIAL ESCAVADO (EM CAÇAMBA)</v>
          </cell>
          <cell r="D2312" t="str">
            <v>un</v>
          </cell>
          <cell r="E2312">
            <v>1053.99</v>
          </cell>
        </row>
        <row r="2313">
          <cell r="A2313" t="str">
            <v>ED-49918</v>
          </cell>
          <cell r="B2313" t="str">
            <v>SETOP</v>
          </cell>
          <cell r="C2313" t="str">
            <v>CAIXA DE DRENAGEM DE INSPEÇÃO/PASSAGEM EM ALVENARIA (70X70X40CM), REVESTIMENTO EM ARGAMASSA COM ADITIVO IMPERMEABILIZANTE, COM TAMPA EM GRELHA, INCLUSIVE ESCAVAÇÃO, REATERRO E TRANSPORTE E RETIRADA DO MATERIAL ESCAVADO (EM CAÇAMBA)</v>
          </cell>
          <cell r="D2313" t="str">
            <v>un</v>
          </cell>
          <cell r="E2313">
            <v>712.99</v>
          </cell>
        </row>
        <row r="2314">
          <cell r="A2314" t="str">
            <v>ED-49919</v>
          </cell>
          <cell r="B2314" t="str">
            <v>SETOP</v>
          </cell>
          <cell r="C2314" t="str">
            <v>CAIXA DE DRENAGEM DE INSPEÇÃO/PASSAGEM EM ALVENARIA (70X70X60CM), REVESTIMENTO EM ARGAMASSA COM ADITIVO IMPERMEABILIZANTE, COM TAMPA EM GRELHA, INCLUSIVE ESCAVAÇÃO, REATERRO E TRANSPORTE E RETIRADA DO MATERIAL ESCAVADO (EM CAÇAMBA)</v>
          </cell>
          <cell r="D2314" t="str">
            <v>un</v>
          </cell>
          <cell r="E2314">
            <v>810.42</v>
          </cell>
        </row>
        <row r="2315">
          <cell r="A2315" t="str">
            <v>ED-49920</v>
          </cell>
          <cell r="B2315" t="str">
            <v>SETOP</v>
          </cell>
          <cell r="C2315" t="str">
            <v>CAIXA DE DRENAGEM DE INSPEÇÃO/PASSAGEM EM ALVENARIA (70X70X80CM), REVESTIMENTO EM ARGAMASSA COM ADITIVO IMPERMEABILIZANTE, COM TAMPA EM GRELHA, INCLUSIVE ESCAVAÇÃO, REATERRO E TRANSPORTE E RETIRADA DO MATERIAL ESCAVADO (EM CAÇAMBA)</v>
          </cell>
          <cell r="D2315" t="str">
            <v>un</v>
          </cell>
          <cell r="E2315">
            <v>907.85</v>
          </cell>
        </row>
        <row r="2316">
          <cell r="A2316" t="str">
            <v>ED-49925</v>
          </cell>
          <cell r="B2316" t="str">
            <v>SETOP</v>
          </cell>
          <cell r="C2316" t="str">
            <v>CAIXA DE DRENAGEM DE INSPEÇÃO/PASSAGEM EM ALVENARIA (80X80X100CM), REVESTIMENTO EM ARGAMASSA COM ADITIVO IMPERMEABILIZANTE, COM TAMPA EM GRELHA, INCLUSIVE ESCAVAÇÃO, REATERRO E TRANSPORTE E RETIRADA DO MATERIAL ESCAVADO (EM CAÇAMBA)</v>
          </cell>
          <cell r="D2316" t="str">
            <v>un</v>
          </cell>
          <cell r="E2316">
            <v>1210.24</v>
          </cell>
        </row>
        <row r="2317">
          <cell r="A2317" t="str">
            <v>ED-49926</v>
          </cell>
          <cell r="B2317" t="str">
            <v>SETOP</v>
          </cell>
          <cell r="C2317" t="str">
            <v>CAIXA DE DRENAGEM DE INSPEÇÃO/PASSAGEM EM ALVENARIA (80X80X140CM), REVESTIMENTO EM ARGAMASSA COM ADITIVO IMPERMEABILIZANTE, COM TAMPA EM GRELHA, INCLUSIVE ESCAVAÇÃO, REATERRO E TRANSPORTE E RETIRADA DO MATERIAL ESCAVADO (EM CAÇAMBA)</v>
          </cell>
          <cell r="D2317" t="str">
            <v>un</v>
          </cell>
          <cell r="E2317">
            <v>1433.8</v>
          </cell>
        </row>
        <row r="2318">
          <cell r="A2318" t="str">
            <v>ED-49922</v>
          </cell>
          <cell r="B2318" t="str">
            <v>SETOP</v>
          </cell>
          <cell r="C2318" t="str">
            <v>CAIXA DE DRENAGEM DE INSPEÇÃO/PASSAGEM EM ALVENARIA (80X80X40CM), REVESTIMENTO EM ARGAMASSA COM ADITIVO IMPERMEABILIZANTE, COM TAMPA EM GRELHA, INCLUSIVE ESCAVAÇÃO, REATERRO E TRANSPORTE E RETIRADA DO MATERIAL ESCAVADO (EM CAÇAMBA)</v>
          </cell>
          <cell r="D2318" t="str">
            <v>un</v>
          </cell>
          <cell r="E2318">
            <v>874.91</v>
          </cell>
        </row>
        <row r="2319">
          <cell r="A2319" t="str">
            <v>ED-49923</v>
          </cell>
          <cell r="B2319" t="str">
            <v>SETOP</v>
          </cell>
          <cell r="C2319" t="str">
            <v>CAIXA DE DRENAGEM DE INSPEÇÃO/PASSAGEM EM ALVENARIA (80X80X60CM), REVESTIMENTO EM ARGAMASSA COM ADITIVO IMPERMEABILIZANTE, COM TAMPA EM GRELHA, INCLUSIVE ESCAVAÇÃO, REATERRO E TRANSPORTE E RETIRADA DO MATERIAL ESCAVADO (EM CAÇAMBA)</v>
          </cell>
          <cell r="D2319" t="str">
            <v>un</v>
          </cell>
          <cell r="E2319">
            <v>986.7</v>
          </cell>
        </row>
        <row r="2320">
          <cell r="A2320" t="str">
            <v>ED-49924</v>
          </cell>
          <cell r="B2320" t="str">
            <v>SETOP</v>
          </cell>
          <cell r="C2320" t="str">
            <v>CAIXA DE DRENAGEM DE INSPEÇÃO/PASSAGEM EM ALVENARIA (80X80X80CM), REVESTIMENTO EM ARGAMASSA COM ADITIVO IMPERMEABILIZANTE, COM TAMPA EM GRELHA, INCLUSIVE ESCAVAÇÃO, REATERRO E TRANSPORTE E RETIRADA DO MATERIAL ESCAVADO (EM CAÇAMBA)</v>
          </cell>
          <cell r="D2320" t="str">
            <v>un</v>
          </cell>
          <cell r="E2320">
            <v>1098.47</v>
          </cell>
        </row>
        <row r="2321">
          <cell r="A2321" t="str">
            <v>ED-49929</v>
          </cell>
          <cell r="B2321" t="str">
            <v>SETOP</v>
          </cell>
          <cell r="C2321" t="str">
            <v>CAIXA DE DRENAGEM DE INSPEÇÃO/PASSAGEM EM ALVENARIA (90X90X100CM), REVESTIMENTO EM ARGAMASSA COM ADITIVO IMPERMEABILIZANTE, COM TAMPA EM GRELHA, INCLUSIVE ESCAVAÇÃO, REATERRO E TRANSPORTE E RETIRADA DO MATERIAL ESCAVADO (EM CAÇAMBA)</v>
          </cell>
          <cell r="D2321" t="str">
            <v>un</v>
          </cell>
          <cell r="E2321">
            <v>1432.56</v>
          </cell>
        </row>
        <row r="2322">
          <cell r="A2322" t="str">
            <v>ED-49930</v>
          </cell>
          <cell r="B2322" t="str">
            <v>SETOP</v>
          </cell>
          <cell r="C2322" t="str">
            <v>CAIXA DE DRENAGEM DE INSPEÇÃO/PASSAGEM EM ALVENARIA (90X90X140CM), REVESTIMENTO EM ARGAMASSA COM ADITIVO IMPERMEABILIZANTE, COM TAMPA EM GRELHA, INCLUSIVE ESCAVAÇÃO, REATERRO E TRANSPORTE E RETIRADA DO MATERIAL ESCAVADO (EM CAÇAMBA)</v>
          </cell>
          <cell r="D2322" t="str">
            <v>un</v>
          </cell>
          <cell r="E2322">
            <v>1685.63</v>
          </cell>
        </row>
        <row r="2323">
          <cell r="A2323" t="str">
            <v>ED-49927</v>
          </cell>
          <cell r="B2323" t="str">
            <v>SETOP</v>
          </cell>
          <cell r="C2323" t="str">
            <v>CAIXA DE DRENAGEM DE INSPEÇÃO/PASSAGEM EM ALVENARIA (90X90X60CM), REVESTIMENTO EM ARGAMASSA COM ADITIVO IMPERMEABILIZANTE, COM TAMPA EM GRELHA, INCLUSIVE ESCAVAÇÃO, REATERRO E TRANSPORTE E RETIRADA DO MATERIAL ESCAVADO (EM CAÇAMBA)</v>
          </cell>
          <cell r="D2323" t="str">
            <v>un</v>
          </cell>
          <cell r="E2323">
            <v>1179.49</v>
          </cell>
        </row>
        <row r="2324">
          <cell r="A2324" t="str">
            <v>ED-49928</v>
          </cell>
          <cell r="B2324" t="str">
            <v>SETOP</v>
          </cell>
          <cell r="C2324" t="str">
            <v>CAIXA DE DRENAGEM DE INSPEÇÃO/PASSAGEM EM ALVENARIA (90X90X80CM), REVESTIMENTO EM ARGAMASSA COM ADITIVO IMPERMEABILIZANTE, COM TAMPA EM GRELHA, INCLUSIVE ESCAVAÇÃO, REATERRO E TRANSPORTE E RETIRADA DO MATERIAL ESCAVADO (EM CAÇAMBA)</v>
          </cell>
          <cell r="D2324" t="str">
            <v>un</v>
          </cell>
          <cell r="E2324">
            <v>1306.03</v>
          </cell>
        </row>
        <row r="2325">
          <cell r="A2325">
            <v>8994</v>
          </cell>
          <cell r="B2325" t="str">
            <v>SETOP</v>
          </cell>
          <cell r="C2325" t="str">
            <v>RESERVATÓTIO DE ÁGUA</v>
          </cell>
        </row>
        <row r="2326">
          <cell r="A2326" t="str">
            <v>ED-49936</v>
          </cell>
          <cell r="B2326" t="str">
            <v>SETOP</v>
          </cell>
          <cell r="C2326" t="str">
            <v>CAIXA D´ÁGUA DE POLIETILENO, CAPACIDADE DE 1.000L, INCLUSIVE TAMPA, TORNEIRA DE BOIA, EXTRAVASOR, TUBO DE LIMPEZA E ACESSÓRIOS, EXCLUSIVE TUBULAÇÃO DE ENTRADA/SAÍDA DE ÁGUA</v>
          </cell>
          <cell r="D2326" t="str">
            <v>un</v>
          </cell>
          <cell r="E2326">
            <v>794.27</v>
          </cell>
        </row>
        <row r="2327">
          <cell r="A2327" t="str">
            <v>ED-49937</v>
          </cell>
          <cell r="B2327" t="str">
            <v>SETOP</v>
          </cell>
          <cell r="C2327" t="str">
            <v>CAIXA D´ÁGUA DE POLIETILENO, CAPACIDADE DE 1.500L, INCLUSIVE TAMPA, TORNEIRA DE BOIA, EXTRAVASOR, TUBO DE LIMPEZA E ACESSÓRIOS, EXCLUSIVE TUBULAÇÃO DE ENTRADA/SAÍDA DE ÁGUA</v>
          </cell>
          <cell r="D2327" t="str">
            <v>un</v>
          </cell>
          <cell r="E2327">
            <v>1536.72</v>
          </cell>
        </row>
        <row r="2328">
          <cell r="A2328" t="str">
            <v>ED-49934</v>
          </cell>
          <cell r="B2328" t="str">
            <v>SETOP</v>
          </cell>
          <cell r="C2328" t="str">
            <v>CAIXA D´ÁGUA DE POLIETILENO, CAPACIDADE DE 250L, INCLUSIVE TAMPA, TORNEIRA DE BOIA, EXTRAVASOR, TUBO DE LIMPEZA E ACESSÓRIOS, EXCLUSIVE TUBULAÇÃO DE ENTRADA/SAÍDA DE ÁGUA</v>
          </cell>
          <cell r="D2328" t="str">
            <v>un</v>
          </cell>
          <cell r="E2328">
            <v>552.36</v>
          </cell>
        </row>
        <row r="2329">
          <cell r="A2329" t="str">
            <v>ED-49935</v>
          </cell>
          <cell r="B2329" t="str">
            <v>SETOP</v>
          </cell>
          <cell r="C2329" t="str">
            <v>CAIXA D´ÁGUA DE POLIETILENO, CAPACIDADE DE 500L, INCLUSIVE TAMPA, TORNEIRA DE BOIA, EXTRAVASOR, TUBO DE LIMPEZA E ACESSÓRIOS, EXCLUSIVE TUBULAÇÃO DE ENTRADA/SAÍDA DE ÁGUA</v>
          </cell>
          <cell r="D2329" t="str">
            <v>un</v>
          </cell>
          <cell r="E2329">
            <v>579.98</v>
          </cell>
        </row>
        <row r="2330">
          <cell r="A2330" t="str">
            <v>ED-9941</v>
          </cell>
          <cell r="B2330" t="str">
            <v>SETOP</v>
          </cell>
          <cell r="C2330" t="str">
            <v>RESERVATÓRIO DE ÁGUA ENTERRADO, CAPACIDADE DE 15M3, EM CONCRETO ARMADO COM CASAS DE BOMBAS, INCLUSIVE ALÇAPÃO, ESCAVAÇÃO, REATERRO E TRANSPORTE E RETIRADA DO MATERIAL ESCAVADO (EM CAÇAMBA), EXCLUSIVE TUBULAÇÕES, BOMBAS E QUADROS</v>
          </cell>
          <cell r="D2330" t="str">
            <v>un</v>
          </cell>
          <cell r="E2330">
            <v>27884.44</v>
          </cell>
        </row>
        <row r="2331">
          <cell r="A2331">
            <v>8995</v>
          </cell>
          <cell r="B2331" t="str">
            <v>SETOP</v>
          </cell>
          <cell r="C2331" t="str">
            <v>ELETROBOMBA DE RECALQUE</v>
          </cell>
        </row>
        <row r="2332">
          <cell r="A2332" t="str">
            <v>ED-49858</v>
          </cell>
          <cell r="B2332" t="str">
            <v>SETOP</v>
          </cell>
          <cell r="C2332" t="str">
            <v>BOMBA CENTRÍFUGA DE SUCÇÃO E RECALQUE 1/2 HP D = 2"</v>
          </cell>
          <cell r="D2332" t="str">
            <v>un</v>
          </cell>
          <cell r="E2332">
            <v>2852.31</v>
          </cell>
        </row>
        <row r="2333">
          <cell r="A2333" t="str">
            <v>ED-49869</v>
          </cell>
          <cell r="B2333" t="str">
            <v>SETOP</v>
          </cell>
          <cell r="C2333" t="str">
            <v>CONJUNTO ELEVATÓRIO MOTOR-BOMBA (CENTRÍFUGA) DE 10 HP</v>
          </cell>
          <cell r="D2333" t="str">
            <v>un</v>
          </cell>
          <cell r="E2333">
            <v>3349.17</v>
          </cell>
        </row>
        <row r="2334">
          <cell r="A2334" t="str">
            <v>ED-49863</v>
          </cell>
          <cell r="B2334" t="str">
            <v>SETOP</v>
          </cell>
          <cell r="C2334" t="str">
            <v>CONJUNTO ELEVATÓRIO MOTOR-BOMBA (CENTRÍFUGA) DE 1/2 HP</v>
          </cell>
          <cell r="D2334" t="str">
            <v>un</v>
          </cell>
          <cell r="E2334">
            <v>782.89</v>
          </cell>
        </row>
        <row r="2335">
          <cell r="A2335" t="str">
            <v>ED-49862</v>
          </cell>
          <cell r="B2335" t="str">
            <v>SETOP</v>
          </cell>
          <cell r="C2335" t="str">
            <v>CONJUNTO ELEVATÓRIO MOTOR-BOMBA (CENTRÍFUGA) DE 1/3 HP</v>
          </cell>
          <cell r="D2335" t="str">
            <v>un</v>
          </cell>
          <cell r="E2335">
            <v>748.47</v>
          </cell>
        </row>
        <row r="2336">
          <cell r="A2336" t="str">
            <v>ED-49865</v>
          </cell>
          <cell r="B2336" t="str">
            <v>SETOP</v>
          </cell>
          <cell r="C2336" t="str">
            <v>CONJUNTO ELEVATÓRIO MOTOR-BOMBA (CENTRÍFUGA) DE 2 HP</v>
          </cell>
          <cell r="D2336" t="str">
            <v>un</v>
          </cell>
          <cell r="E2336">
            <v>1382.64</v>
          </cell>
        </row>
        <row r="2337">
          <cell r="A2337" t="str">
            <v>ED-49866</v>
          </cell>
          <cell r="B2337" t="str">
            <v>SETOP</v>
          </cell>
          <cell r="C2337" t="str">
            <v>CONJUNTO ELEVATÓRIO MOTOR-BOMBA (CENTRÍFUGA) DE 3 HP</v>
          </cell>
          <cell r="D2337" t="str">
            <v>un</v>
          </cell>
          <cell r="E2337">
            <v>1173.23</v>
          </cell>
        </row>
        <row r="2338">
          <cell r="A2338" t="str">
            <v>ED-49867</v>
          </cell>
          <cell r="B2338" t="str">
            <v>SETOP</v>
          </cell>
          <cell r="C2338" t="str">
            <v>CONJUNTO ELEVATÓRIO MOTOR-BOMBA (CENTRÍFUGA) DE 5 HP</v>
          </cell>
          <cell r="D2338" t="str">
            <v>un</v>
          </cell>
          <cell r="E2338">
            <v>2262.4</v>
          </cell>
        </row>
        <row r="2339">
          <cell r="A2339" t="str">
            <v>ED-49868</v>
          </cell>
          <cell r="B2339" t="str">
            <v>SETOP</v>
          </cell>
          <cell r="C2339" t="str">
            <v>CONJUNTO ELEVATÓRIO MOTOR-BOMBA (CENTRÍFUGA) DE 7,5 HP</v>
          </cell>
          <cell r="D2339" t="str">
            <v>un</v>
          </cell>
          <cell r="E2339">
            <v>2710.83</v>
          </cell>
        </row>
        <row r="2340">
          <cell r="A2340" t="str">
            <v>ED-49864</v>
          </cell>
          <cell r="B2340" t="str">
            <v>SETOP</v>
          </cell>
          <cell r="C2340" t="str">
            <v>CONJUNTO MOTO BOMBA 3/4" CV MONOFÁSICA, CENTRÍFUGA, 1 ESTAGIO</v>
          </cell>
          <cell r="D2340" t="str">
            <v>un</v>
          </cell>
          <cell r="E2340">
            <v>1316.83</v>
          </cell>
        </row>
        <row r="2341">
          <cell r="A2341" t="str">
            <v>ED-49861</v>
          </cell>
          <cell r="B2341" t="str">
            <v>SETOP</v>
          </cell>
          <cell r="C2341" t="str">
            <v>MOTO-BOMBA 1 CV SUCÇÃO = 1 1/2" R = 1 1/4", VM = 5M3/H, HM = 16 M</v>
          </cell>
          <cell r="D2341" t="str">
            <v>un</v>
          </cell>
          <cell r="E2341">
            <v>1460.97</v>
          </cell>
        </row>
        <row r="2342">
          <cell r="A2342">
            <v>8996</v>
          </cell>
          <cell r="B2342" t="str">
            <v>SETOP</v>
          </cell>
          <cell r="C2342" t="str">
            <v>TORNEIRA DE BOIA</v>
          </cell>
        </row>
        <row r="2343">
          <cell r="A2343" t="str">
            <v>ED-50302</v>
          </cell>
          <cell r="B2343" t="str">
            <v>SETOP</v>
          </cell>
          <cell r="C2343" t="str">
            <v>TORNEIRA CHAVE BOIA AUTOMÁTICA PARA RESERVATÓRIO</v>
          </cell>
          <cell r="D2343" t="str">
            <v>U</v>
          </cell>
          <cell r="E2343">
            <v>83.98</v>
          </cell>
        </row>
        <row r="2344">
          <cell r="A2344" t="str">
            <v>ED-50305</v>
          </cell>
          <cell r="B2344" t="str">
            <v>SETOP</v>
          </cell>
          <cell r="C2344" t="str">
            <v>TORNEIRA DE BOIA, TIPO ROSCÁVEL 1", EXCLUSIVE ADAPTADOR SOLDÁVEL DE PVC COM FLANGES E ANEL PARA CAIXA DÁGUA</v>
          </cell>
          <cell r="D2344" t="str">
            <v>un</v>
          </cell>
          <cell r="E2344">
            <v>75.12</v>
          </cell>
        </row>
        <row r="2345">
          <cell r="A2345" t="str">
            <v>ED-50307</v>
          </cell>
          <cell r="B2345" t="str">
            <v>SETOP</v>
          </cell>
          <cell r="C2345" t="str">
            <v>TORNEIRA DE BOIA, TIPO ROSCÁVEL 1.1/2", EXCLUSIVE ADAPTADOR SOLDÁVEL DE PVC COM FLANGES E ANEL PARA CAIXA DÁGUA</v>
          </cell>
          <cell r="D2345" t="str">
            <v>un</v>
          </cell>
          <cell r="E2345">
            <v>101.48</v>
          </cell>
        </row>
        <row r="2346">
          <cell r="A2346" t="str">
            <v>ED-50306</v>
          </cell>
          <cell r="B2346" t="str">
            <v>SETOP</v>
          </cell>
          <cell r="C2346" t="str">
            <v>TORNEIRA DE BOIA, TIPO ROSCÁVEL 1.1/4", EXCLUSIVE ADAPTADOR SOLDÁVEL DE PVC COM FLANGES E ANEL PARA CAIXA DÁGUA</v>
          </cell>
          <cell r="D2346" t="str">
            <v>un</v>
          </cell>
          <cell r="E2346">
            <v>153.16999999999999</v>
          </cell>
        </row>
        <row r="2347">
          <cell r="A2347" t="str">
            <v>ED-50303</v>
          </cell>
          <cell r="B2347" t="str">
            <v>SETOP</v>
          </cell>
          <cell r="C2347" t="str">
            <v>TORNEIRA DE BOIA, TIPO ROSCÁVEL 1/2", EXCLUSIVE ADAPTADOR SOLDÁVEL DE PVC COM FLANGES E ANEL PARA CAIXA DÁGUA</v>
          </cell>
          <cell r="D2347" t="str">
            <v>un</v>
          </cell>
          <cell r="E2347">
            <v>41.28</v>
          </cell>
        </row>
        <row r="2348">
          <cell r="A2348" t="str">
            <v>ED-50308</v>
          </cell>
          <cell r="B2348" t="str">
            <v>SETOP</v>
          </cell>
          <cell r="C2348" t="str">
            <v>TORNEIRA DE BOIA, TIPO ROSCÁVEL 2", EXCLUSIVE ADAPTADOR SOLDÁVEL DE PVC COM FLANGES E ANEL PARA CAIXA DÁGUA</v>
          </cell>
          <cell r="D2348" t="str">
            <v>un</v>
          </cell>
          <cell r="E2348">
            <v>120.71</v>
          </cell>
        </row>
        <row r="2349">
          <cell r="A2349" t="str">
            <v>ED-50304</v>
          </cell>
          <cell r="B2349" t="str">
            <v>SETOP</v>
          </cell>
          <cell r="C2349" t="str">
            <v>TORNEIRA DE BOIA, TIPO ROSCÁVEL 3/4", EXCLUSIVE ADAPTADOR SOLDÁVEL DE PVC COM FLANGES E ANEL PARA CAIXA DÁGUA</v>
          </cell>
          <cell r="D2349" t="str">
            <v>un</v>
          </cell>
          <cell r="E2349">
            <v>32.39</v>
          </cell>
        </row>
        <row r="2350">
          <cell r="A2350">
            <v>8997</v>
          </cell>
          <cell r="B2350" t="str">
            <v>SETOP</v>
          </cell>
          <cell r="C2350" t="str">
            <v>ABERTURA DE POÇO</v>
          </cell>
        </row>
        <row r="2351">
          <cell r="A2351" t="str">
            <v>ED-48151</v>
          </cell>
          <cell r="B2351" t="str">
            <v>SETOP</v>
          </cell>
          <cell r="C2351" t="str">
            <v>ABERTURA MANUAL DE POÇO COM PROFUNDIDADE &lt;= 2,00M, DIÂMETRO DE 1,20M, INCLUSIVE AFASTAMENTO DO MATERIAL ESCAVADO</v>
          </cell>
          <cell r="D2351" t="str">
            <v>m</v>
          </cell>
          <cell r="E2351">
            <v>135.96</v>
          </cell>
        </row>
        <row r="2352">
          <cell r="A2352" t="str">
            <v>ED-48152</v>
          </cell>
          <cell r="B2352" t="str">
            <v>SETOP</v>
          </cell>
          <cell r="C2352" t="str">
            <v>ABERTURA MANUAL DE POÇO COM PROFUNDIDADE &gt; 2,00M, DIÂMETRO DE 1,20M, INCLUSIVE AFASTAMENTO DO MATERIAL ESCAVADO</v>
          </cell>
          <cell r="D2352" t="str">
            <v>m</v>
          </cell>
          <cell r="E2352">
            <v>174.36</v>
          </cell>
        </row>
        <row r="2353">
          <cell r="A2353" t="str">
            <v>ED-48154</v>
          </cell>
          <cell r="B2353" t="str">
            <v>SETOP</v>
          </cell>
          <cell r="C2353" t="str">
            <v>REVESTIMENTO DE CISTERNA COM 1/2 TIJOLO MACIÇO REQUEIMADO</v>
          </cell>
          <cell r="D2353" t="str">
            <v>U</v>
          </cell>
          <cell r="E2353">
            <v>744.23</v>
          </cell>
        </row>
        <row r="2354">
          <cell r="A2354" t="str">
            <v>ED-48153</v>
          </cell>
          <cell r="B2354" t="str">
            <v>SETOP</v>
          </cell>
          <cell r="C2354" t="str">
            <v>REVESTIMENTO DE POÇO COM ANÉIS DE CONCRETO, D = 1,20 M</v>
          </cell>
          <cell r="D2354" t="str">
            <v>U</v>
          </cell>
          <cell r="E2354">
            <v>815.03</v>
          </cell>
        </row>
        <row r="2355">
          <cell r="A2355">
            <v>8998</v>
          </cell>
          <cell r="B2355" t="str">
            <v>SETOP</v>
          </cell>
          <cell r="C2355" t="str">
            <v>FOSSA SÉPTICA</v>
          </cell>
        </row>
        <row r="2356">
          <cell r="A2356" t="str">
            <v>ED-48145</v>
          </cell>
          <cell r="B2356" t="str">
            <v>SETOP</v>
          </cell>
          <cell r="C2356" t="str">
            <v>FILTROS ANAERÓBICOS COM DIÂMETRO 250 CM E PROFUNDIDADE ÚTIL DE 160 CM, INSTALADOS, INCLUSIVE BOTA FORA DE MATERIAL ESCAVADO</v>
          </cell>
          <cell r="D2356" t="str">
            <v>U</v>
          </cell>
          <cell r="E2356">
            <v>4442.3500000000004</v>
          </cell>
        </row>
        <row r="2357">
          <cell r="A2357" t="str">
            <v>ED-48146</v>
          </cell>
          <cell r="B2357" t="str">
            <v>SETOP</v>
          </cell>
          <cell r="C2357" t="str">
            <v>FOSSA SÉPTICA PARA 1500 L/DIA, DE CONCRETO, INSTALADA (15 PESSOAS), INCLUSIVE BOTA FORA DE MATERIAL ESCAVADO</v>
          </cell>
          <cell r="D2357" t="str">
            <v>U</v>
          </cell>
          <cell r="E2357">
            <v>1462.96</v>
          </cell>
        </row>
        <row r="2358">
          <cell r="A2358" t="str">
            <v>ED-48147</v>
          </cell>
          <cell r="B2358" t="str">
            <v>SETOP</v>
          </cell>
          <cell r="C2358" t="str">
            <v>FOSSA SÉPTICA PARA 2250 L/DIA, DE CONCRETO, INSTALADA (30 PESSOAS), INCLUSIVE BOTA FORA DE MATERIAL ESCAVADO</v>
          </cell>
          <cell r="D2358" t="str">
            <v>U</v>
          </cell>
          <cell r="E2358">
            <v>2071.63</v>
          </cell>
        </row>
        <row r="2359">
          <cell r="A2359" t="str">
            <v>ED-48148</v>
          </cell>
          <cell r="B2359" t="str">
            <v>SETOP</v>
          </cell>
          <cell r="C2359" t="str">
            <v>FOSSA SÉPTICA PARA 3000 L/DIA, DE CONCRETO, INSTALADA (40 PESSOAS), INCLUSIVE BOTA FORA DE MATERIAL ESCAVADO</v>
          </cell>
          <cell r="D2359" t="str">
            <v>U</v>
          </cell>
          <cell r="E2359">
            <v>2391.9899999999998</v>
          </cell>
        </row>
        <row r="2360">
          <cell r="A2360" t="str">
            <v>ED-48149</v>
          </cell>
          <cell r="B2360" t="str">
            <v>SETOP</v>
          </cell>
          <cell r="C2360" t="str">
            <v>FOSSA SÉPTICA PARA 3750 L/DIA, DE CONCRETO, INSTALADA (100 PESSOAS), INCLUSIVE BOTA FORA DE MATERIAL ESCAVADO</v>
          </cell>
          <cell r="D2360" t="str">
            <v>U</v>
          </cell>
          <cell r="E2360">
            <v>2714.07</v>
          </cell>
        </row>
        <row r="2361">
          <cell r="A2361">
            <v>8686</v>
          </cell>
          <cell r="B2361" t="str">
            <v>SETOP</v>
          </cell>
          <cell r="C2361" t="str">
            <v>DRENAGEM</v>
          </cell>
        </row>
        <row r="2362">
          <cell r="A2362">
            <v>9000</v>
          </cell>
          <cell r="B2362" t="str">
            <v>SETOP</v>
          </cell>
          <cell r="C2362" t="str">
            <v>CANALETA PRÉ-MOLDADA</v>
          </cell>
        </row>
        <row r="2363">
          <cell r="A2363" t="str">
            <v>ED-48552</v>
          </cell>
          <cell r="B2363" t="str">
            <v>SETOP</v>
          </cell>
          <cell r="C2363" t="str">
            <v>CANALETA PARA DRENAGEM, PRÉ-MOLDADA, TIPO MEIA CANA, DIÂMETRO 30CM, EXCLUSIVE TAMPA, INCLUSIVE ASSENTAMENTO EM ARGAMASSA, TRAÇO 1:3 (CIMENTO E AREIA), ESCAVAÇÃO, TRANSPORTE E RETIRADA DO MATERIAL ESCAVADO (EM CAÇAMBA)</v>
          </cell>
          <cell r="D2363" t="str">
            <v>m</v>
          </cell>
          <cell r="E2363">
            <v>59.03</v>
          </cell>
        </row>
        <row r="2364">
          <cell r="A2364" t="str">
            <v>ED-48553</v>
          </cell>
          <cell r="B2364" t="str">
            <v>SETOP</v>
          </cell>
          <cell r="C2364" t="str">
            <v>CANALETA PARA DRENAGEM, PRÉ-MOLDADA, TIPO MEIA CANA, DIÂMETRO 40CM, EXCLUSIVE TAMPA, INCLUSIVE ASSENTAMENTO EM ARGAMASSA, TRAÇO 1:3 (CIMENTO E AREIA), ESCAVAÇÃO, TRANSPORTE E RETIRADA DO MATERIAL ESCAVADO (EM CAÇAMBA)</v>
          </cell>
          <cell r="D2364" t="str">
            <v>m</v>
          </cell>
          <cell r="E2364">
            <v>78.94</v>
          </cell>
        </row>
        <row r="2365">
          <cell r="A2365" t="str">
            <v>ED-48554</v>
          </cell>
          <cell r="B2365" t="str">
            <v>SETOP</v>
          </cell>
          <cell r="C2365" t="str">
            <v>CANALETA PARA DRENAGEM, PRÉ-MOLDADA, TIPO MEIA CANA, DIÂMETRO 50CM, EXCLUSIVE TAMPA, INCLUSIVE ASSENTAMENTO EM ARGAMASSA, TRAÇO 1:3 (CIMENTO E AREIA), ESCAVAÇÃO, TRANSPORTE E RETIRADA DO MATERIAL ESCAVADO (EM CAÇAMBA)</v>
          </cell>
          <cell r="D2365" t="str">
            <v>m</v>
          </cell>
          <cell r="E2365">
            <v>106.95</v>
          </cell>
        </row>
        <row r="2366">
          <cell r="A2366" t="str">
            <v>ED-48555</v>
          </cell>
          <cell r="B2366" t="str">
            <v>SETOP</v>
          </cell>
          <cell r="C2366" t="str">
            <v>CANALETA PARA DRENAGEM, PRÉ-MOLDADA, TIPO MEIA CANA, DIÂMETRO 60CM, EXCLUSIVE TAMPA, INCLUSIVE ASSENTAMENTO EM ARGAMASSA, TRAÇO 1:3 (CIMENTO E AREIA), ESCAVAÇÃO, TRANSPORTE E RETIRADA DO MATERIAL ESCAVADO (EM CAÇAMBA)</v>
          </cell>
          <cell r="D2366" t="str">
            <v>m</v>
          </cell>
          <cell r="E2366">
            <v>133.82</v>
          </cell>
        </row>
        <row r="2367">
          <cell r="A2367" t="str">
            <v>ED-48562</v>
          </cell>
          <cell r="B2367" t="str">
            <v>SETOP</v>
          </cell>
          <cell r="C2367" t="str">
            <v>CANALETA SANITÁRIA, SEÇÃO 5X8CM, EM ARGAMASSA, TRAÇO 1:3 (CIMENTO E AREIA) COM ADITIVO IMPERMEABILIZANTE, EXCLUSIVE TAMPA, INCLUSIVE CORTE NO PISO, TRANSPORTE E RETIRADA DO MATERIAL DEMOLIDO (EM CAÇAMBA)</v>
          </cell>
          <cell r="D2367" t="str">
            <v>m</v>
          </cell>
          <cell r="E2367">
            <v>25.53</v>
          </cell>
        </row>
        <row r="2368">
          <cell r="A2368">
            <v>9001</v>
          </cell>
          <cell r="B2368" t="str">
            <v>SETOP</v>
          </cell>
          <cell r="C2368" t="str">
            <v>CANALETA DE CONCRETO MOLDADA IN-LOCO</v>
          </cell>
        </row>
        <row r="2369">
          <cell r="A2369" t="str">
            <v>ED-14720</v>
          </cell>
          <cell r="B2369" t="str">
            <v>SETOP</v>
          </cell>
          <cell r="C2369" t="str">
            <v>CANALETA PARA DRENAGEM, EM CONCRETO COM FCK 15MPA, MOLDADA IN LOCO, SEÇÃO 15X15CM, FORMA EM CONTRA BARRANCO, EXCLUSIVE TAMPA, INCLUSIVE ESCAVAÇÃO, REATERRO COM TRANSPORTE E RETIRADA DO MATERIAL ESCAVADO (EM CAÇAMBA)</v>
          </cell>
          <cell r="D2369" t="str">
            <v>m</v>
          </cell>
          <cell r="E2369">
            <v>54.79</v>
          </cell>
        </row>
        <row r="2370">
          <cell r="A2370" t="str">
            <v>ED-14740</v>
          </cell>
          <cell r="B2370" t="str">
            <v>SETOP</v>
          </cell>
          <cell r="C2370" t="str">
            <v>CANALETA PARA DRENAGEM, EM CONCRETO COM FCK 15MPA, MOLDADA IN LOCO, SEÇÃO 15X15CM, FORMA EM MADEIRA, EXCLUSIVE TAMPA, INCLUSIVE ESCAVAÇÃO, REATERRO COM TRANSPORTE E RETIRADA DO MATERIAL ESCAVADO (EM CAÇAMBA)</v>
          </cell>
          <cell r="D2370" t="str">
            <v>m</v>
          </cell>
          <cell r="E2370">
            <v>100.29</v>
          </cell>
        </row>
        <row r="2371">
          <cell r="A2371" t="str">
            <v>ED-14721</v>
          </cell>
          <cell r="B2371" t="str">
            <v>SETOP</v>
          </cell>
          <cell r="C2371" t="str">
            <v>CANALETA PARA DRENAGEM, EM CONCRETO COM FCK 15MPA, MOLDADA IN LOCO, SEÇÃO 20X20CM, FORMA EM CONTRA BARRANCO, EXCLUSIVE TAMPA, INCLUSIVE ESCAVAÇÃO, REATERRO COM TRANSPORTE E RETIRADA DO MATERIAL ESCAVADO (EM CAÇAMBA)</v>
          </cell>
          <cell r="D2371" t="str">
            <v>m</v>
          </cell>
          <cell r="E2371">
            <v>70.62</v>
          </cell>
        </row>
        <row r="2372">
          <cell r="A2372" t="str">
            <v>ED-14741</v>
          </cell>
          <cell r="B2372" t="str">
            <v>SETOP</v>
          </cell>
          <cell r="C2372" t="str">
            <v>CANALETA PARA DRENAGEM, EM CONCRETO COM FCK 15MPA, MOLDADA IN LOCO, SEÇÃO 20X20CM, FORMA EM MADEIRA, EXCLUSIVE TAMPA, INCLUSIVE ESCAVAÇÃO, REATERRO COM TRANSPORTE E RETIRADA DO MATERIAL ESCAVADO (EM CAÇAMBA)</v>
          </cell>
          <cell r="D2372" t="str">
            <v>m</v>
          </cell>
          <cell r="E2372">
            <v>123.52</v>
          </cell>
        </row>
        <row r="2373">
          <cell r="A2373" t="str">
            <v>ED-14725</v>
          </cell>
          <cell r="B2373" t="str">
            <v>SETOP</v>
          </cell>
          <cell r="C2373" t="str">
            <v>CANALETA PARA DRENAGEM, EM CONCRETO COM FCK 15MPA, MOLDADA IN LOCO, SEÇÃO 30X20CM, FORMA EM CONTRA BARRANCO, COM GRELHA EM BARRA REDONDA DN 12,5MM (1/2") E REQUADRO EM BARRA REDONDA DN 20MM (3/4") COM UMA (1) DEMÃO DE FUNDO ANTICORROSIVO E DUAS (2) DEMÃOS DE PINTURA ESMALTE, INCLUSIVE ESCAVAÇÃO, REATERRO COM TRANSPORTE E RETIRADA DO MATERIAL ESCAVADO (EM CAÇAMBA)</v>
          </cell>
          <cell r="D2373" t="str">
            <v>m</v>
          </cell>
          <cell r="E2373">
            <v>283.02</v>
          </cell>
        </row>
        <row r="2374">
          <cell r="A2374" t="str">
            <v>ED-14726</v>
          </cell>
          <cell r="B2374" t="str">
            <v>SETOP</v>
          </cell>
          <cell r="C2374" t="str">
            <v>CANALETA PARA DRENAGEM, EM CONCRETO COM FCK 15MPA, MOLDADA IN LOCO, SEÇÃO 30X20CM, FORMA EM CONTRA BARRANCO, COM TAMPA EM CONCRETO  PARA TRÂNSITO DE PEDESTRE, INCLUSIVE ESCAVAÇÃO, REATERRO COM TRANSPORTE E RETIRADA DO MATERIAL ESCAVADO (EM CAÇAMBA)</v>
          </cell>
          <cell r="D2374" t="str">
            <v>m</v>
          </cell>
          <cell r="E2374">
            <v>133.13</v>
          </cell>
        </row>
        <row r="2375">
          <cell r="A2375" t="str">
            <v>ED-14728</v>
          </cell>
          <cell r="B2375" t="str">
            <v>SETOP</v>
          </cell>
          <cell r="C2375" t="str">
            <v>CANALETA PARA DRENAGEM, EM CONCRETO COM FCK 15MPA, MOLDADA IN LOCO, SEÇÃO 30X20CM, FORMA EM CONTRA BARRANCO, EXCLUSIVE TAMPA, INCLUSIVE ESCAVAÇÃO, REATERRO COM TRANSPORTE E RETIRADA DO MATERIAL ESCAVADO (EM CAÇAMBA)</v>
          </cell>
          <cell r="D2375" t="str">
            <v>m</v>
          </cell>
          <cell r="E2375">
            <v>94.03</v>
          </cell>
        </row>
        <row r="2376">
          <cell r="A2376" t="str">
            <v>ED-14746</v>
          </cell>
          <cell r="B2376" t="str">
            <v>SETOP</v>
          </cell>
          <cell r="C2376" t="str">
            <v>CANALETA PARA DRENAGEM, EM CONCRETO COM FCK 15MPA, MOLDADA IN LOCO, SEÇÃO 30X20CM, FORMA EM MADEIRA, COM GRELHA EM BARRA REDONDA DN 12,5MM (1/2") E REQUADRO EM BARRA REDONDA DN 20MM (3/4") COM UMA (1) DEMÃO DE FUNDO ANTICORROSIVO E DUAS (2) DEMÃOS DE PINTURA ESMALTE, INCLUSIVE ESCAVAÇÃO, REATERRO COM TRANSPORTE E RETIRADA DO MATERIAL ESCAVADO (EM CAÇAMBA)</v>
          </cell>
          <cell r="D2376" t="str">
            <v>m</v>
          </cell>
          <cell r="E2376">
            <v>350.64</v>
          </cell>
        </row>
        <row r="2377">
          <cell r="A2377" t="str">
            <v>ED-14747</v>
          </cell>
          <cell r="B2377" t="str">
            <v>SETOP</v>
          </cell>
          <cell r="C2377" t="str">
            <v>CANALETA PARA DRENAGEM, EM CONCRETO COM FCK 15MPA, MOLDADA IN LOCO, SEÇÃO 30X20CM, FORMA EM MADEIRA, COM TAMPA EM CONCRETO PARA TRÂNSITO DE PEDESTRE, INCLUSIVE ESCAVAÇÃO, REATERRO COM TRANSPORTE E RETIRADA DO MATERIAL ESCAVADO (EM CAÇAMBA)</v>
          </cell>
          <cell r="D2377" t="str">
            <v>m</v>
          </cell>
          <cell r="E2377">
            <v>200.75</v>
          </cell>
        </row>
        <row r="2378">
          <cell r="A2378" t="str">
            <v>ED-14748</v>
          </cell>
          <cell r="B2378" t="str">
            <v>SETOP</v>
          </cell>
          <cell r="C2378" t="str">
            <v>CANALETA PARA DRENAGEM, EM CONCRETO COM FCK 15MPA, MOLDADA IN LOCO, SEÇÃO 30X20CM, FORMA EM MADEIRA, EXCLUSIVE TAMPA, INCLUSIVE ESCAVAÇÃO, REATERRO COM TRANSPORTE E RETIRADA DO MATERIAL ESCAVADO (EM CAÇAMBA)</v>
          </cell>
          <cell r="D2378" t="str">
            <v>m</v>
          </cell>
          <cell r="E2378">
            <v>390.48</v>
          </cell>
        </row>
        <row r="2379">
          <cell r="A2379" t="str">
            <v>ED-14718</v>
          </cell>
          <cell r="B2379" t="str">
            <v>SETOP</v>
          </cell>
          <cell r="C2379" t="str">
            <v>CANALETA PARA DRENAGEM, EM CONCRETO COM FCK 15MPA, MOLDADA IN LOCO, SEÇÃO 30X30CM, FORMA EM CONTRA BARRANCO, COM GRELHA EM BARRA REDONDA DN 12,5MM (1/2") E REQUADRO EM BARRA REDONDA DN 20MM (3/4") COM UMA (1) DEMÃO DE FUNDO ANTICORROSIVO E DUAS (2) DEMÃOS DE PINTURA ESMALTE, INCLUSIVE ESCAVAÇÃO, REATERRO COM TRANSPORTE E RETIRADA DO MATERIAL ESCAVADO (EM CAÇAMBA)</v>
          </cell>
          <cell r="D2379" t="str">
            <v>m</v>
          </cell>
          <cell r="E2379">
            <v>292.87</v>
          </cell>
        </row>
        <row r="2380">
          <cell r="A2380" t="str">
            <v>ED-14719</v>
          </cell>
          <cell r="B2380" t="str">
            <v>SETOP</v>
          </cell>
          <cell r="C2380" t="str">
            <v>CANALETA PARA DRENAGEM, EM CONCRETO COM FCK 15MPA, MOLDADA IN LOCO, SEÇÃO 30X30CM, FORMA EM CONTRA BARRANCO, COM TAMPA EM CONCRETO  PARA TRÂNSITO DE PEDESTRE, INCLUSIVE ESCAVAÇÃO, REATERRO COM TRANSPORTE E RETIRADA DO MATERIAL ESCAVADO (EM CAÇAMBA)</v>
          </cell>
          <cell r="D2380" t="str">
            <v>m</v>
          </cell>
          <cell r="E2380">
            <v>142.97999999999999</v>
          </cell>
        </row>
        <row r="2381">
          <cell r="A2381" t="str">
            <v>ED-14722</v>
          </cell>
          <cell r="B2381" t="str">
            <v>SETOP</v>
          </cell>
          <cell r="C2381" t="str">
            <v>CANALETA PARA DRENAGEM, EM CONCRETO COM FCK 15MPA, MOLDADA IN LOCO, SEÇÃO 30X30CM, FORMA EM CONTRA BARRANCO, EXCLUSIVE TAMPA, INCLUSIVE ESCAVAÇÃO, REATERRO COM TRANSPORTE E RETIRADA DO MATERIAL ESCAVADO (EM CAÇAMBA)</v>
          </cell>
          <cell r="D2381" t="str">
            <v>m</v>
          </cell>
          <cell r="E2381">
            <v>103.88</v>
          </cell>
        </row>
        <row r="2382">
          <cell r="A2382" t="str">
            <v>ED-14737</v>
          </cell>
          <cell r="B2382" t="str">
            <v>SETOP</v>
          </cell>
          <cell r="C2382" t="str">
            <v>CANALETA PARA DRENAGEM, EM CONCRETO COM FCK 15MPA, MOLDADA IN LOCO, SEÇÃO 30X30CM, FORMA EM MADEIRA, COM GRELHA EM BARRA REDONDA DN 12,5MM (1/2") E REQUADRO EM BARRA REDONDA DN 20MM (3/4") COM UMA (1) DEMÃO DE FUNDO ANTICORROSIVO E DUAS (2) DEMÃOS DE PINTURA ESMALTE, INCLUSIVE ESCAVAÇÃO, REATERRO COM TRANSPORTE E RETIRADA DO MATERIAL ESCAVADO (EM CAÇAMBA)</v>
          </cell>
          <cell r="D2382" t="str">
            <v>m</v>
          </cell>
          <cell r="E2382">
            <v>360.48</v>
          </cell>
        </row>
        <row r="2383">
          <cell r="A2383" t="str">
            <v>ED-14739</v>
          </cell>
          <cell r="B2383" t="str">
            <v>SETOP</v>
          </cell>
          <cell r="C2383" t="str">
            <v>CANALETA PARA DRENAGEM, EM CONCRETO COM FCK 15MPA, MOLDADA IN LOCO, SEÇÃO 30X30CM, FORMA EM MADEIRA, COM TAMPA EM CONCRETO  PARA TRÂNSITO DE PEDESTRE, INCLUSIVE ESCAVAÇÃO, REATERRO COM TRANSPORTE E RETIRADA DO MATERIAL ESCAVADO (EM CAÇAMBA)</v>
          </cell>
          <cell r="D2383" t="str">
            <v>m</v>
          </cell>
          <cell r="E2383">
            <v>210.59</v>
          </cell>
        </row>
        <row r="2384">
          <cell r="A2384" t="str">
            <v>ED-14742</v>
          </cell>
          <cell r="B2384" t="str">
            <v>SETOP</v>
          </cell>
          <cell r="C2384" t="str">
            <v>CANALETA PARA DRENAGEM, EM CONCRETO COM FCK 15MPA, MOLDADA IN LOCO, SEÇÃO 30X30CM, FORMA EM MADEIRA, EXCLUSIVE TAMPA, INCLUSIVE ESCAVAÇÃO, REATERRO COM TRANSPORTE E RETIRADA DO MATERIAL ESCAVADO (EM CAÇAMBA)</v>
          </cell>
          <cell r="D2384" t="str">
            <v>m</v>
          </cell>
          <cell r="E2384">
            <v>171.49</v>
          </cell>
        </row>
        <row r="2385">
          <cell r="A2385" t="str">
            <v>ED-14581</v>
          </cell>
          <cell r="B2385" t="str">
            <v>SETOP</v>
          </cell>
          <cell r="C2385" t="str">
            <v>CANALETA PARA DRENAGEM, EM CONCRETO COM FCK 15MPA, MOLDADA IN LOCO, SEÇÃO 40X40CM, FORMA EM CONTRA BARRANCO, EXCLUSIVE TAMPA, INCLUSIVE ESCAVAÇÃO, REATERRO COM TRANSPORTE E RETIRADA DO MATERIAL ESCAVADO (EM CAÇAMBA)</v>
          </cell>
          <cell r="D2385" t="str">
            <v>m</v>
          </cell>
          <cell r="E2385">
            <v>227.23</v>
          </cell>
        </row>
        <row r="2386">
          <cell r="A2386" t="str">
            <v>ED-14743</v>
          </cell>
          <cell r="B2386" t="str">
            <v>SETOP</v>
          </cell>
          <cell r="C2386" t="str">
            <v>CANALETA PARA DRENAGEM, EM CONCRETO COM FCK 15MPA, MOLDADA IN LOCO, SEÇÃO 40X40CM, FORMA EM MADEIRA, EXCLUSIVE TAMPA, INCLUSIVE ESCAVAÇÃO, REATERRO COM TRANSPORTE E RETIRADA DO MATERIAL ESCAVADO (EM CAÇAMBA)</v>
          </cell>
          <cell r="D2386" t="str">
            <v>m</v>
          </cell>
          <cell r="E2386">
            <v>305.39999999999998</v>
          </cell>
        </row>
        <row r="2387">
          <cell r="A2387" t="str">
            <v>ED-14723</v>
          </cell>
          <cell r="B2387" t="str">
            <v>SETOP</v>
          </cell>
          <cell r="C2387" t="str">
            <v>CANALETA PARA DRENAGEM, EM CONCRETO COM FCK 15MPA, MOLDADA IN LOCO, SEÇÃO 60X60CM, FORMA EM CONTRA BARRANCO, EXCLUSIVE TAMPA, INCLUSIVE ESCAVAÇÃO, REATERRO COM TRANSPORTE E RETIRADA DO MATERIAL ESCAVADO (EM CAÇAMBA)</v>
          </cell>
          <cell r="D2387" t="str">
            <v>m</v>
          </cell>
          <cell r="E2387">
            <v>379.82</v>
          </cell>
        </row>
        <row r="2388">
          <cell r="A2388" t="str">
            <v>ED-14744</v>
          </cell>
          <cell r="B2388" t="str">
            <v>SETOP</v>
          </cell>
          <cell r="C2388" t="str">
            <v>CANALETA PARA DRENAGEM, EM CONCRETO COM FCK 15MPA, MOLDADA IN LOCO, SEÇÃO 60X60CM, FORMA EM MADEIRA, EXCLUSIVE TAMPA, INCLUSIVE ESCAVAÇÃO, REATERRO COM TRANSPORTE E RETIRADA DO MATERIAL ESCAVADO (EM CAÇAMBA)</v>
          </cell>
          <cell r="D2388" t="str">
            <v>m</v>
          </cell>
          <cell r="E2388">
            <v>505.95</v>
          </cell>
        </row>
        <row r="2389">
          <cell r="A2389" t="str">
            <v>ED-14724</v>
          </cell>
          <cell r="B2389" t="str">
            <v>SETOP</v>
          </cell>
          <cell r="C2389" t="str">
            <v>CANALETA PARA DRENAGEM, EM CONCRETO COM FCK 15MPA, MOLDADA IN LOCO, SEÇÃO 90X90CM, FORMA EM CONTRA BARRANCO, EXCLUSIVE TAMPA, INCLUSIVE ESCAVAÇÃO, REATERRO COM TRANSPORTE E RETIRADA DO MATERIAL ESCAVADO (EM CAÇAMBA)</v>
          </cell>
          <cell r="D2389" t="str">
            <v>m</v>
          </cell>
          <cell r="E2389">
            <v>723.77</v>
          </cell>
        </row>
        <row r="2390">
          <cell r="A2390" t="str">
            <v>ED-14745</v>
          </cell>
          <cell r="B2390" t="str">
            <v>SETOP</v>
          </cell>
          <cell r="C2390" t="str">
            <v>CANALETA PARA DRENAGEM, EM CONCRETO COM FCK 15MPA, MOLDADA IN LOCO, SEÇÃO 90X90CM, FORMA EM MADEIRA, EXCLUSIVE TAMPA, INCLUSIVE ESCAVAÇÃO, REATERRO COM TRANSPORTE E RETIRADA DO MATERIAL ESCAVADO (EM CAÇAMBA)</v>
          </cell>
          <cell r="D2390" t="str">
            <v>m</v>
          </cell>
          <cell r="E2390">
            <v>902.13</v>
          </cell>
        </row>
        <row r="2391">
          <cell r="A2391">
            <v>9002</v>
          </cell>
          <cell r="B2391" t="str">
            <v>SETOP</v>
          </cell>
          <cell r="C2391" t="str">
            <v>TUBULAÇÃO PARA DRENAGEM</v>
          </cell>
        </row>
        <row r="2392">
          <cell r="A2392" t="str">
            <v>ED-48669</v>
          </cell>
          <cell r="B2392" t="str">
            <v>SETOP</v>
          </cell>
          <cell r="C2392" t="str">
            <v>FORNECIMENTO E ASSENTAMENTO DE TUBO PVC RÍGIDO, DRENAGEM/PLUVIAL, PBV - SÉRIE NORMAL, DN 100 MM (4"), INCLUSIVE CONEXÕES</v>
          </cell>
          <cell r="D2392" t="str">
            <v>m</v>
          </cell>
          <cell r="E2392">
            <v>41.74</v>
          </cell>
        </row>
        <row r="2393">
          <cell r="A2393" t="str">
            <v>ED-48670</v>
          </cell>
          <cell r="B2393" t="str">
            <v>SETOP</v>
          </cell>
          <cell r="C2393" t="str">
            <v>FORNECIMENTO E ASSENTAMENTO DE TUBO PVC RÍGIDO, DRENAGEM/PLUVIAL, PBV - SÉRIE NORMAL, DN 150 MM (6"), INCLUSIVE CONEXÕES</v>
          </cell>
          <cell r="D2393" t="str">
            <v>m</v>
          </cell>
          <cell r="E2393">
            <v>70.349999999999994</v>
          </cell>
        </row>
        <row r="2394">
          <cell r="A2394" t="str">
            <v>ED-48671</v>
          </cell>
          <cell r="B2394" t="str">
            <v>SETOP</v>
          </cell>
          <cell r="C2394" t="str">
            <v>FORNECIMENTO E ASSENTAMENTO DE TUBO PVC RÍGIDO, DRENAGEM/PLUVIAL, PBV - SÉRIE NORMAL, DN 200 MM (8"), INCLUSIVE CONEXÕES</v>
          </cell>
          <cell r="D2394" t="str">
            <v>m</v>
          </cell>
          <cell r="E2394">
            <v>158.5</v>
          </cell>
        </row>
        <row r="2395">
          <cell r="A2395" t="str">
            <v>ED-48667</v>
          </cell>
          <cell r="B2395" t="str">
            <v>SETOP</v>
          </cell>
          <cell r="C2395" t="str">
            <v>FORNECIMENTO E ASSENTAMENTO DE TUBO PVC RÍGIDO, DRENAGEM/PLUVIAL, PBV - SÉRIE NORMAL, DN 50 MM (2"), INCLUSIVE CONEXÕES</v>
          </cell>
          <cell r="D2395" t="str">
            <v>m</v>
          </cell>
          <cell r="E2395">
            <v>27.98</v>
          </cell>
        </row>
        <row r="2396">
          <cell r="A2396" t="str">
            <v>ED-48668</v>
          </cell>
          <cell r="B2396" t="str">
            <v>SETOP</v>
          </cell>
          <cell r="C2396" t="str">
            <v>FORNECIMENTO E ASSENTAMENTO DE TUBO PVC RÍGIDO, DRENAGEM/PLUVIAL, PBV - SÉRIE NORMAL, DN 75 MM (3"), INCLUSIVE CONEXÕES</v>
          </cell>
          <cell r="D2396" t="str">
            <v>m</v>
          </cell>
          <cell r="E2396">
            <v>38.21</v>
          </cell>
        </row>
        <row r="2397">
          <cell r="A2397">
            <v>9003</v>
          </cell>
          <cell r="B2397" t="str">
            <v>SETOP</v>
          </cell>
          <cell r="C2397" t="str">
            <v>TUBULAÇÃO PERFURADO EM PVC FLEXÍVEL CORRUGADO</v>
          </cell>
        </row>
        <row r="2398">
          <cell r="A2398" t="str">
            <v>ED-48689</v>
          </cell>
          <cell r="B2398" t="str">
            <v>SETOP</v>
          </cell>
          <cell r="C2398" t="str">
            <v>FORNECIMENTO E ASSENTAMENTO DE TUBO PVC FLEXÍVEL CORRUGADO, PERFURADO, DN 100 MM (4"), PARA DRENAGEM</v>
          </cell>
          <cell r="D2398" t="str">
            <v>m</v>
          </cell>
          <cell r="E2398">
            <v>17.77</v>
          </cell>
        </row>
        <row r="2399">
          <cell r="A2399" t="str">
            <v>ED-48688</v>
          </cell>
          <cell r="B2399" t="str">
            <v>SETOP</v>
          </cell>
          <cell r="C2399" t="str">
            <v>FORNECIMENTO E ASSENTAMENTO DE TUBO PVC FLEXÍVEL CORRUGADO, PERFURADO, DN 65 MM (2.1/2"), PARA DRENAGEM</v>
          </cell>
          <cell r="D2399" t="str">
            <v>m</v>
          </cell>
          <cell r="E2399">
            <v>12.59</v>
          </cell>
        </row>
        <row r="2400">
          <cell r="A2400" t="str">
            <v>ED-48690</v>
          </cell>
          <cell r="B2400" t="str">
            <v>SETOP</v>
          </cell>
          <cell r="C2400" t="str">
            <v>FORNECIMENTO E ASSENTAMENTO DE TUBO PVC RÍGIDO CORRUGADO, PERFURADO, DN 160 MM (6"), PARA DRENAGEM</v>
          </cell>
          <cell r="D2400" t="str">
            <v>m</v>
          </cell>
          <cell r="E2400">
            <v>21.05</v>
          </cell>
        </row>
        <row r="2401">
          <cell r="A2401">
            <v>9004</v>
          </cell>
          <cell r="B2401" t="str">
            <v>SETOP</v>
          </cell>
          <cell r="C2401" t="str">
            <v>TUBULAÇÃO DE CONCRETO SIMPLES</v>
          </cell>
        </row>
        <row r="2402">
          <cell r="A2402" t="str">
            <v>ED-48687</v>
          </cell>
          <cell r="B2402" t="str">
            <v>SETOP</v>
          </cell>
          <cell r="C2402" t="str">
            <v>TUBO DE CONCRETO para dreno simples ou poroso, Ø 150 mm</v>
          </cell>
          <cell r="D2402" t="str">
            <v>m</v>
          </cell>
          <cell r="E2402">
            <v>46.94</v>
          </cell>
        </row>
        <row r="2403">
          <cell r="A2403" t="str">
            <v>ED-48675</v>
          </cell>
          <cell r="B2403" t="str">
            <v>SETOP</v>
          </cell>
          <cell r="C2403" t="str">
            <v>TUBO DE CONCRETO SIMPLES, CLASSE PS1, DIÂMETRO 300MM, INCLUSIVE FORNECIMENTO, ASSENTAMENTO E REJUNTAMENTO, EXCLUSIVE ESCAVAÇÃO</v>
          </cell>
          <cell r="D2403" t="str">
            <v>m</v>
          </cell>
          <cell r="E2403">
            <v>61.1</v>
          </cell>
        </row>
        <row r="2404">
          <cell r="A2404" t="str">
            <v>ED-48676</v>
          </cell>
          <cell r="B2404" t="str">
            <v>SETOP</v>
          </cell>
          <cell r="C2404" t="str">
            <v>TUBO DE CONCRETO SIMPLES, CLASSE PS1, DIÂMETRO 400MM, INCLUSIVE FORNECIMENTO, ASSENTAMENTO E REJUNTAMENTO, EXCLUSIVE ESCAVAÇÃO</v>
          </cell>
          <cell r="D2404" t="str">
            <v>m</v>
          </cell>
          <cell r="E2404">
            <v>83.49</v>
          </cell>
        </row>
        <row r="2405">
          <cell r="A2405" t="str">
            <v>ED-48677</v>
          </cell>
          <cell r="B2405" t="str">
            <v>SETOP</v>
          </cell>
          <cell r="C2405" t="str">
            <v>TUBO DE CONCRETO SIMPLES, CLASSE PS1, DIÂMETRO 500MM, INCLUSIVE FORNECIMENTO, ASSENTAMENTO E REJUNTAMENTO, EXCLUSIVE ESCAVAÇÃO</v>
          </cell>
          <cell r="D2405" t="str">
            <v>m</v>
          </cell>
          <cell r="E2405">
            <v>94.71</v>
          </cell>
        </row>
        <row r="2406">
          <cell r="A2406" t="str">
            <v>ED-48678</v>
          </cell>
          <cell r="B2406" t="str">
            <v>SETOP</v>
          </cell>
          <cell r="C2406" t="str">
            <v>TUBO DE CONCRETO SIMPLES, CLASSE PS1, DIÂMETRO 600MM, INCLUSIVE FORNECIMENTO, ASSENTAMENTO E REJUNTAMENTO, EXCLUSIVE ESCAVAÇÃO</v>
          </cell>
          <cell r="D2406" t="str">
            <v>m</v>
          </cell>
          <cell r="E2406">
            <v>117.77</v>
          </cell>
        </row>
        <row r="2407">
          <cell r="A2407">
            <v>9005</v>
          </cell>
          <cell r="B2407" t="str">
            <v>SETOP</v>
          </cell>
          <cell r="C2407" t="str">
            <v>TUBULAÇÃO DE CONCRETO ARMADO</v>
          </cell>
        </row>
        <row r="2408">
          <cell r="A2408" t="str">
            <v>ED-48684</v>
          </cell>
          <cell r="B2408" t="str">
            <v>SETOP</v>
          </cell>
          <cell r="C2408" t="str">
            <v>TUBO DE CONCRETO ARMADO, CLASSE PA1, DIÂMETRO 1000MM, INCLUSIVE FORNECIMENTO, ASSENTAMENTO E REJUNTAMENTO, EXCLUSIVE ESCAVAÇÃO</v>
          </cell>
          <cell r="D2408" t="str">
            <v>m</v>
          </cell>
          <cell r="E2408">
            <v>416.79</v>
          </cell>
        </row>
        <row r="2409">
          <cell r="A2409" t="str">
            <v>ED-48685</v>
          </cell>
          <cell r="B2409" t="str">
            <v>SETOP</v>
          </cell>
          <cell r="C2409" t="str">
            <v>TUBO DE CONCRETO ARMADO, CLASSE PA1, DIÂMETRO 1200MM, INCLUSIVE FORNECIMENTO, ASSENTAMENTO E REJUNTAMENTO, EXCLUSIVE ESCAVAÇÃO</v>
          </cell>
          <cell r="D2409" t="str">
            <v>m</v>
          </cell>
          <cell r="E2409">
            <v>605.27</v>
          </cell>
        </row>
        <row r="2410">
          <cell r="A2410" t="str">
            <v>ED-48686</v>
          </cell>
          <cell r="B2410" t="str">
            <v>SETOP</v>
          </cell>
          <cell r="C2410" t="str">
            <v>TUBO DE CONCRETO ARMADO, CLASSE PA1, DIÂMETRO 1500MM, INCLUSIVE FORNECIMENTO, ASSENTAMENTO E REJUNTAMENTO, EXCLUSIVE ESCAVAÇÃO</v>
          </cell>
          <cell r="D2410" t="str">
            <v>m</v>
          </cell>
          <cell r="E2410">
            <v>846.55</v>
          </cell>
        </row>
        <row r="2411">
          <cell r="A2411" t="str">
            <v>ED-48680</v>
          </cell>
          <cell r="B2411" t="str">
            <v>SETOP</v>
          </cell>
          <cell r="C2411" t="str">
            <v xml:space="preserve">TUBO DE CONCRETO ARMADO, CLASSE PA1, DIÂMETRO 400MM, INCLUSIVE FORNECIMENTO, ASSENTAMENTO E REJUNTAMENTO, EXCLUSIVE ESCAVAÇÃO
</v>
          </cell>
          <cell r="D2411" t="str">
            <v>m</v>
          </cell>
          <cell r="E2411">
            <v>111.4</v>
          </cell>
        </row>
        <row r="2412">
          <cell r="A2412" t="str">
            <v>ED-48681</v>
          </cell>
          <cell r="B2412" t="str">
            <v>SETOP</v>
          </cell>
          <cell r="C2412" t="str">
            <v>TUBO DE CONCRETO ARMADO, CLASSE PA1, DIÂMETRO 500MM, INCLUSIVE FORNECIMENTO, ASSENTAMENTO E REJUNTAMENTO, EXCLUSIVE ESCAVAÇÃO</v>
          </cell>
          <cell r="D2412" t="str">
            <v>m</v>
          </cell>
          <cell r="E2412">
            <v>132.25</v>
          </cell>
        </row>
        <row r="2413">
          <cell r="A2413" t="str">
            <v>ED-48682</v>
          </cell>
          <cell r="B2413" t="str">
            <v>SETOP</v>
          </cell>
          <cell r="C2413" t="str">
            <v>TUBO DE CONCRETO ARMADO, CLASSE PA1, DIÂMETRO 600MM, INCLUSIVE FORNECIMENTO, ASSENTAMENTO E REJUNTAMENTO, EXCLUSIVE ESCAVAÇÃO</v>
          </cell>
          <cell r="D2413" t="str">
            <v>m</v>
          </cell>
          <cell r="E2413">
            <v>169.86</v>
          </cell>
        </row>
        <row r="2414">
          <cell r="A2414" t="str">
            <v>ED-48683</v>
          </cell>
          <cell r="B2414" t="str">
            <v>SETOP</v>
          </cell>
          <cell r="C2414" t="str">
            <v>TUBO DE CONCRETO ARMADO, CLASSE PA1, DIÂMETRO 800MM, INCLUSIVE FORNECIMENTO, ASSENTAMENTO E REJUNTAMENTO, EXCLUSIVE ESCAVAÇÃO</v>
          </cell>
          <cell r="D2414" t="str">
            <v>m</v>
          </cell>
          <cell r="E2414">
            <v>280.5</v>
          </cell>
        </row>
        <row r="2415">
          <cell r="A2415">
            <v>9006</v>
          </cell>
          <cell r="B2415" t="str">
            <v>SETOP</v>
          </cell>
          <cell r="C2415" t="str">
            <v>GALERIA CELULAR</v>
          </cell>
        </row>
        <row r="2416">
          <cell r="A2416" t="str">
            <v>ED-48611</v>
          </cell>
          <cell r="B2416" t="str">
            <v>SETOP</v>
          </cell>
          <cell r="C2416" t="str">
            <v>ALA DE GALERIA CELULAR B = 1,20 M, EXCLUSIVE BOTA FORA</v>
          </cell>
          <cell r="D2416" t="str">
            <v>m</v>
          </cell>
          <cell r="E2416">
            <v>6578.27</v>
          </cell>
        </row>
        <row r="2417">
          <cell r="A2417" t="str">
            <v>ED-48612</v>
          </cell>
          <cell r="B2417" t="str">
            <v>SETOP</v>
          </cell>
          <cell r="C2417" t="str">
            <v>ALA DE GALERIA CELULAR B = 1,30 M, EXCLUSIVE BOTA FORA</v>
          </cell>
          <cell r="D2417" t="str">
            <v>m</v>
          </cell>
          <cell r="E2417">
            <v>6835.81</v>
          </cell>
        </row>
        <row r="2418">
          <cell r="A2418" t="str">
            <v>ED-48613</v>
          </cell>
          <cell r="B2418" t="str">
            <v>SETOP</v>
          </cell>
          <cell r="C2418" t="str">
            <v>ALA DE GALERIA CELULAR B = 1,40 M, EXCLUSIVE BOTA FORA</v>
          </cell>
          <cell r="D2418" t="str">
            <v>m</v>
          </cell>
          <cell r="E2418">
            <v>7092.72</v>
          </cell>
        </row>
        <row r="2419">
          <cell r="A2419" t="str">
            <v>ED-48614</v>
          </cell>
          <cell r="B2419" t="str">
            <v>SETOP</v>
          </cell>
          <cell r="C2419" t="str">
            <v>ALA DE GALERIA CELULAR B = 1,50 M, EXCLUSIVE BOTA FORA</v>
          </cell>
          <cell r="D2419" t="str">
            <v>m</v>
          </cell>
          <cell r="E2419">
            <v>7355.34</v>
          </cell>
        </row>
        <row r="2420">
          <cell r="A2420" t="str">
            <v>ED-48615</v>
          </cell>
          <cell r="B2420" t="str">
            <v>SETOP</v>
          </cell>
          <cell r="C2420" t="str">
            <v>ALA DE GALERIA CELULAR B = 1,60 M, EXCLUSIVE BOTA FORA</v>
          </cell>
          <cell r="D2420" t="str">
            <v>m</v>
          </cell>
          <cell r="E2420">
            <v>10760.03</v>
          </cell>
        </row>
        <row r="2421">
          <cell r="A2421" t="str">
            <v>ED-48616</v>
          </cell>
          <cell r="B2421" t="str">
            <v>SETOP</v>
          </cell>
          <cell r="C2421" t="str">
            <v>ALA DE GALERIA CELULAR B = 1,70 M, EXCLUSIVE BOTA FORA</v>
          </cell>
          <cell r="D2421" t="str">
            <v>m</v>
          </cell>
          <cell r="E2421">
            <v>11093.35</v>
          </cell>
        </row>
        <row r="2422">
          <cell r="A2422" t="str">
            <v>ED-48617</v>
          </cell>
          <cell r="B2422" t="str">
            <v>SETOP</v>
          </cell>
          <cell r="C2422" t="str">
            <v>ALA DE GALERIA CELULAR B = 1,80 M, EXCLUSIVE BOTA FORA</v>
          </cell>
          <cell r="D2422" t="str">
            <v>m</v>
          </cell>
          <cell r="E2422">
            <v>11415.16</v>
          </cell>
        </row>
        <row r="2423">
          <cell r="A2423" t="str">
            <v>ED-48618</v>
          </cell>
          <cell r="B2423" t="str">
            <v>SETOP</v>
          </cell>
          <cell r="C2423" t="str">
            <v>ALA DE GALERIA CELULAR B = 1,90 M, EXCLUSIVE BOTA FORA</v>
          </cell>
          <cell r="D2423" t="str">
            <v>m</v>
          </cell>
          <cell r="E2423">
            <v>11771.11</v>
          </cell>
        </row>
        <row r="2424">
          <cell r="A2424" t="str">
            <v>ED-48619</v>
          </cell>
          <cell r="B2424" t="str">
            <v>SETOP</v>
          </cell>
          <cell r="C2424" t="str">
            <v>ALA DE GALERIA CELULAR B = 2,00 M, EXCLUSIVE BOTA FORA</v>
          </cell>
          <cell r="D2424" t="str">
            <v>m</v>
          </cell>
          <cell r="E2424">
            <v>12177.83</v>
          </cell>
        </row>
        <row r="2425">
          <cell r="A2425" t="str">
            <v>ED-48620</v>
          </cell>
          <cell r="B2425" t="str">
            <v>SETOP</v>
          </cell>
          <cell r="C2425" t="str">
            <v>ALA DE GALERIA CELULAR B = 2,10 M, EXCLUSIVE BOTA FORA</v>
          </cell>
          <cell r="D2425" t="str">
            <v>m</v>
          </cell>
          <cell r="E2425">
            <v>12604.62</v>
          </cell>
        </row>
        <row r="2426">
          <cell r="A2426" t="str">
            <v>ED-48621</v>
          </cell>
          <cell r="B2426" t="str">
            <v>SETOP</v>
          </cell>
          <cell r="C2426" t="str">
            <v>ALA DE GALERIA CELULAR B = 2,20 M, EXCLUSIVE BOTA FORA</v>
          </cell>
          <cell r="D2426" t="str">
            <v>m</v>
          </cell>
          <cell r="E2426">
            <v>12995.79</v>
          </cell>
        </row>
        <row r="2427">
          <cell r="A2427" t="str">
            <v>ED-48622</v>
          </cell>
          <cell r="B2427" t="str">
            <v>SETOP</v>
          </cell>
          <cell r="C2427" t="str">
            <v>ALA DE GALERIA CELULAR B = 2,30 M, EXCLUSIVE BOTA FORA</v>
          </cell>
          <cell r="D2427" t="str">
            <v>m</v>
          </cell>
          <cell r="E2427">
            <v>13503.36</v>
          </cell>
        </row>
        <row r="2428">
          <cell r="A2428" t="str">
            <v>ED-48623</v>
          </cell>
          <cell r="B2428" t="str">
            <v>SETOP</v>
          </cell>
          <cell r="C2428" t="str">
            <v>ALA DE GALERIA CELULAR B = 2,40 M, EXCLUSIVE BOTA FORA</v>
          </cell>
          <cell r="D2428" t="str">
            <v>m</v>
          </cell>
          <cell r="E2428">
            <v>13903.83</v>
          </cell>
        </row>
        <row r="2429">
          <cell r="A2429" t="str">
            <v>ED-48624</v>
          </cell>
          <cell r="B2429" t="str">
            <v>SETOP</v>
          </cell>
          <cell r="C2429" t="str">
            <v>ALA DE GALERIA CELULAR B = 2,50 M, EXCLUSIVE BOTA FORA</v>
          </cell>
          <cell r="D2429" t="str">
            <v>m</v>
          </cell>
          <cell r="E2429">
            <v>14329.14</v>
          </cell>
        </row>
        <row r="2430">
          <cell r="A2430" t="str">
            <v>ED-48625</v>
          </cell>
          <cell r="B2430" t="str">
            <v>SETOP</v>
          </cell>
          <cell r="C2430" t="str">
            <v>ALA DE GALERIA CELULAR B = 2,60 M, EXCLUSIVE BOTA FORA</v>
          </cell>
          <cell r="D2430" t="str">
            <v>m</v>
          </cell>
          <cell r="E2430">
            <v>14758.33</v>
          </cell>
        </row>
        <row r="2431">
          <cell r="A2431" t="str">
            <v>ED-48626</v>
          </cell>
          <cell r="B2431" t="str">
            <v>SETOP</v>
          </cell>
          <cell r="C2431" t="str">
            <v>ALA DE GALERIA CELULAR B = 2,70 M, EXCLUSIVE BOTA FORA</v>
          </cell>
          <cell r="D2431" t="str">
            <v>m</v>
          </cell>
          <cell r="E2431">
            <v>15109.57</v>
          </cell>
        </row>
        <row r="2432">
          <cell r="A2432" t="str">
            <v>ED-48627</v>
          </cell>
          <cell r="B2432" t="str">
            <v>SETOP</v>
          </cell>
          <cell r="C2432" t="str">
            <v>ALA DE GALERIA CELULAR B = 2,80 M, EXCLUSIVE BOTA FORA</v>
          </cell>
          <cell r="D2432" t="str">
            <v>m</v>
          </cell>
          <cell r="E2432">
            <v>15486.51</v>
          </cell>
        </row>
        <row r="2433">
          <cell r="A2433" t="str">
            <v>ED-48628</v>
          </cell>
          <cell r="B2433" t="str">
            <v>SETOP</v>
          </cell>
          <cell r="C2433" t="str">
            <v>ALA DE GALERIA CELULAR B = 2,90 M, EXCLUSIVE BOTA FORA</v>
          </cell>
          <cell r="D2433" t="str">
            <v>m</v>
          </cell>
          <cell r="E2433">
            <v>15835.09</v>
          </cell>
        </row>
        <row r="2434">
          <cell r="A2434" t="str">
            <v>ED-48629</v>
          </cell>
          <cell r="B2434" t="str">
            <v>SETOP</v>
          </cell>
          <cell r="C2434" t="str">
            <v>ALA DE GALERIA CELULAR B = 3,00 M, EXCLUSIVE BOTA FORA</v>
          </cell>
          <cell r="D2434" t="str">
            <v>m</v>
          </cell>
          <cell r="E2434">
            <v>16186.25</v>
          </cell>
        </row>
        <row r="2435">
          <cell r="A2435" t="str">
            <v>ED-48544</v>
          </cell>
          <cell r="B2435" t="str">
            <v>SETOP</v>
          </cell>
          <cell r="C2435" t="str">
            <v>ALA DE REDE TUBULAR DN 1000, EXCLUSIVE BOTA FORA</v>
          </cell>
          <cell r="D2435" t="str">
            <v>U</v>
          </cell>
          <cell r="E2435">
            <v>1661.8</v>
          </cell>
        </row>
        <row r="2436">
          <cell r="A2436" t="str">
            <v>ED-48545</v>
          </cell>
          <cell r="B2436" t="str">
            <v>SETOP</v>
          </cell>
          <cell r="C2436" t="str">
            <v>ALA DE REDE TUBULAR DN 1100, EXCLUSIVE BOTA FORA</v>
          </cell>
          <cell r="D2436" t="str">
            <v>U</v>
          </cell>
          <cell r="E2436">
            <v>2241.0500000000002</v>
          </cell>
        </row>
        <row r="2437">
          <cell r="A2437" t="str">
            <v>ED-48546</v>
          </cell>
          <cell r="B2437" t="str">
            <v>SETOP</v>
          </cell>
          <cell r="C2437" t="str">
            <v>ALA DE REDE TUBULAR DN 1200, EXCLUSIVE BOTA FORA</v>
          </cell>
          <cell r="D2437" t="str">
            <v>U</v>
          </cell>
          <cell r="E2437">
            <v>2387.77</v>
          </cell>
        </row>
        <row r="2438">
          <cell r="A2438" t="str">
            <v>ED-48547</v>
          </cell>
          <cell r="B2438" t="str">
            <v>SETOP</v>
          </cell>
          <cell r="C2438" t="str">
            <v>ALA DE REDE TUBULAR DN 1300, EXCLUSIVE BOTA FORA</v>
          </cell>
          <cell r="D2438" t="str">
            <v>U</v>
          </cell>
          <cell r="E2438">
            <v>2955.51</v>
          </cell>
        </row>
        <row r="2439">
          <cell r="A2439" t="str">
            <v>ED-48548</v>
          </cell>
          <cell r="B2439" t="str">
            <v>SETOP</v>
          </cell>
          <cell r="C2439" t="str">
            <v>ALA DE REDE TUBULAR DN 1500, EXCLUSIVE BOTA FORA</v>
          </cell>
          <cell r="D2439" t="str">
            <v>U</v>
          </cell>
          <cell r="E2439">
            <v>3302.39</v>
          </cell>
        </row>
        <row r="2440">
          <cell r="A2440" t="str">
            <v>ED-48539</v>
          </cell>
          <cell r="B2440" t="str">
            <v>SETOP</v>
          </cell>
          <cell r="C2440" t="str">
            <v>ALA DE REDE TUBULAR DN 500, EXCLUSIVE BOTA FORA</v>
          </cell>
          <cell r="D2440" t="str">
            <v>U</v>
          </cell>
          <cell r="E2440">
            <v>1054.4000000000001</v>
          </cell>
        </row>
        <row r="2441">
          <cell r="A2441" t="str">
            <v>ED-48540</v>
          </cell>
          <cell r="B2441" t="str">
            <v>SETOP</v>
          </cell>
          <cell r="C2441" t="str">
            <v>ALA DE REDE TUBULAR DN 600, EXCLUSIVE BOTA FORA</v>
          </cell>
          <cell r="D2441" t="str">
            <v>U</v>
          </cell>
          <cell r="E2441">
            <v>1176.92</v>
          </cell>
        </row>
        <row r="2442">
          <cell r="A2442" t="str">
            <v>ED-48541</v>
          </cell>
          <cell r="B2442" t="str">
            <v>SETOP</v>
          </cell>
          <cell r="C2442" t="str">
            <v>ALA DE REDE TUBULAR DN 700, EXCLUSIVE BOTA FORA</v>
          </cell>
          <cell r="D2442" t="str">
            <v>U</v>
          </cell>
          <cell r="E2442">
            <v>1285.1400000000001</v>
          </cell>
        </row>
        <row r="2443">
          <cell r="A2443" t="str">
            <v>ED-48542</v>
          </cell>
          <cell r="B2443" t="str">
            <v>SETOP</v>
          </cell>
          <cell r="C2443" t="str">
            <v>ALA DE REDE TUBULAR DN 800, EXCLUSIVE BOTA FORA</v>
          </cell>
          <cell r="D2443" t="str">
            <v>U</v>
          </cell>
          <cell r="E2443">
            <v>1398.37</v>
          </cell>
        </row>
        <row r="2444">
          <cell r="A2444" t="str">
            <v>ED-48543</v>
          </cell>
          <cell r="B2444" t="str">
            <v>SETOP</v>
          </cell>
          <cell r="C2444" t="str">
            <v>ALA DE REDE TUBULAR DN 900, EXCLUSIVE BOTA FORA</v>
          </cell>
          <cell r="D2444" t="str">
            <v>U</v>
          </cell>
          <cell r="E2444">
            <v>1524.15</v>
          </cell>
        </row>
        <row r="2445">
          <cell r="A2445">
            <v>9007</v>
          </cell>
          <cell r="B2445" t="str">
            <v>SETOP</v>
          </cell>
          <cell r="C2445" t="str">
            <v xml:space="preserve">CHAMINÉ DE POÇO DE VISITA </v>
          </cell>
        </row>
        <row r="2446">
          <cell r="A2446" t="str">
            <v>ED-48568</v>
          </cell>
          <cell r="B2446" t="str">
            <v>SETOP</v>
          </cell>
          <cell r="C2446" t="str">
            <v>CHAMINÉ DE POÇO DE VISITA TIPO "A", EM ALVENARIA COM DEGRAUS DE AÇO CA-50</v>
          </cell>
          <cell r="D2446" t="str">
            <v>m</v>
          </cell>
          <cell r="E2446">
            <v>630.5</v>
          </cell>
        </row>
        <row r="2447">
          <cell r="A2447" t="str">
            <v>ED-48569</v>
          </cell>
          <cell r="B2447" t="str">
            <v>SETOP</v>
          </cell>
          <cell r="C2447" t="str">
            <v>CHAMINÉ DE POÇO DE VISITA TIPO "B", EM ANEL DE CONCRETO CA-1 COM DEGRAUS DE AÇO CA-50</v>
          </cell>
          <cell r="D2447" t="str">
            <v>m</v>
          </cell>
          <cell r="E2447">
            <v>255.41</v>
          </cell>
        </row>
        <row r="2448">
          <cell r="A2448">
            <v>9008</v>
          </cell>
          <cell r="B2448" t="str">
            <v>SETOP</v>
          </cell>
          <cell r="C2448" t="str">
            <v>POÇO DE VISITA PARA REDE TUBULAR</v>
          </cell>
        </row>
        <row r="2449">
          <cell r="A2449" t="str">
            <v>ED-48636</v>
          </cell>
          <cell r="B2449" t="str">
            <v>SETOP</v>
          </cell>
          <cell r="C2449" t="str">
            <v>POÇO DE VISITA PARA REDE TUBULAR TIPO A DN 1000, EXCLUSIVE ESCAVAÇÃO, REATERRO E BOTA FORA</v>
          </cell>
          <cell r="D2449" t="str">
            <v>U</v>
          </cell>
          <cell r="E2449">
            <v>2607.42</v>
          </cell>
        </row>
        <row r="2450">
          <cell r="A2450" t="str">
            <v>ED-48637</v>
          </cell>
          <cell r="B2450" t="str">
            <v>SETOP</v>
          </cell>
          <cell r="C2450" t="str">
            <v>POÇO DE VISITA PARA REDE TUBULAR TIPO A DN 1100, EXCLUSIVE ESCAVAÇÃO, REATERRO E BOTA FORA</v>
          </cell>
          <cell r="D2450" t="str">
            <v>U</v>
          </cell>
          <cell r="E2450">
            <v>3137.06</v>
          </cell>
        </row>
        <row r="2451">
          <cell r="A2451" t="str">
            <v>ED-48638</v>
          </cell>
          <cell r="B2451" t="str">
            <v>SETOP</v>
          </cell>
          <cell r="C2451" t="str">
            <v>POÇO DE VISITA PARA REDE TUBULAR TIPO A DN 1200, EXCLUSIVE ESCAVAÇÃO, REATERRO E BOTA FORA</v>
          </cell>
          <cell r="D2451" t="str">
            <v>U</v>
          </cell>
          <cell r="E2451">
            <v>3374.55</v>
          </cell>
        </row>
        <row r="2452">
          <cell r="A2452" t="str">
            <v>ED-48639</v>
          </cell>
          <cell r="B2452" t="str">
            <v>SETOP</v>
          </cell>
          <cell r="C2452" t="str">
            <v>POÇO DE VISITA PARA REDE TUBULAR TIPO A DN 1300, EXCLUSIVE ESCAVAÇÃO, REATERRO E BOTA FORA</v>
          </cell>
          <cell r="D2452" t="str">
            <v>U</v>
          </cell>
          <cell r="E2452">
            <v>3661.04</v>
          </cell>
        </row>
        <row r="2453">
          <cell r="A2453" t="str">
            <v>ED-48640</v>
          </cell>
          <cell r="B2453" t="str">
            <v>SETOP</v>
          </cell>
          <cell r="C2453" t="str">
            <v>POÇO DE VISITA PARA REDE TUBULAR TIPO A DN 1500, EXCLUSIVE ESCAVAÇÃO, REATERRO E BOTA FORA</v>
          </cell>
          <cell r="D2453" t="str">
            <v>U</v>
          </cell>
          <cell r="E2453">
            <v>4240.5600000000004</v>
          </cell>
        </row>
        <row r="2454">
          <cell r="A2454" t="str">
            <v>ED-48630</v>
          </cell>
          <cell r="B2454" t="str">
            <v>SETOP</v>
          </cell>
          <cell r="C2454" t="str">
            <v>POÇO DE VISITA PARA REDE TUBULAR TIPO A DN 500, EXCLUSIVE ESCAVAÇÃO, REATERRO E BOTA FORA</v>
          </cell>
          <cell r="D2454" t="str">
            <v>U</v>
          </cell>
          <cell r="E2454">
            <v>1767.51</v>
          </cell>
        </row>
        <row r="2455">
          <cell r="A2455" t="str">
            <v>ED-48631</v>
          </cell>
          <cell r="B2455" t="str">
            <v>SETOP</v>
          </cell>
          <cell r="C2455" t="str">
            <v>POÇO DE VISITA PARA REDE TUBULAR TIPO A DN 600, EXCLUSIVE ESCAVAÇÃO, REATERRO E BOTA FORA</v>
          </cell>
          <cell r="D2455" t="str">
            <v>U</v>
          </cell>
          <cell r="E2455">
            <v>1861.3</v>
          </cell>
        </row>
        <row r="2456">
          <cell r="A2456" t="str">
            <v>ED-48632</v>
          </cell>
          <cell r="B2456" t="str">
            <v>SETOP</v>
          </cell>
          <cell r="C2456" t="str">
            <v>POÇO DE VISITA PARA REDE TUBULAR TIPO A DN 700, EXCLUSIVE ESCAVAÇÃO, REATERRO E BOTA FORA</v>
          </cell>
          <cell r="D2456" t="str">
            <v>U</v>
          </cell>
          <cell r="E2456">
            <v>1939.7</v>
          </cell>
        </row>
        <row r="2457">
          <cell r="A2457" t="str">
            <v>ED-48634</v>
          </cell>
          <cell r="B2457" t="str">
            <v>SETOP</v>
          </cell>
          <cell r="C2457" t="str">
            <v>POÇO DE VISITA PARA REDE TUBULAR TIPO A DN 800, EXCLUSIVE ESCAVAÇÃO, REATERRO E BOTA FORA</v>
          </cell>
          <cell r="D2457" t="str">
            <v>U</v>
          </cell>
          <cell r="E2457">
            <v>2184.0300000000002</v>
          </cell>
        </row>
        <row r="2458">
          <cell r="A2458" t="str">
            <v>ED-48635</v>
          </cell>
          <cell r="B2458" t="str">
            <v>SETOP</v>
          </cell>
          <cell r="C2458" t="str">
            <v>POÇO DE VISITA PARA REDE TUBULAR TIPO A DN 900, EXCLUSIVE ESCAVAÇÃO, REATERRO E BOTA FORA</v>
          </cell>
          <cell r="D2458" t="str">
            <v>U</v>
          </cell>
          <cell r="E2458">
            <v>2390.4</v>
          </cell>
        </row>
        <row r="2459">
          <cell r="A2459" t="str">
            <v>ED-48646</v>
          </cell>
          <cell r="B2459" t="str">
            <v>SETOP</v>
          </cell>
          <cell r="C2459" t="str">
            <v>POÇO DE VISITA PARA REDE TUBULAR TIPO B DN 1000, EXCLUSIVE ESCAVAÇÃO, REATERRO E BOTA FORA</v>
          </cell>
          <cell r="D2459" t="str">
            <v>U</v>
          </cell>
          <cell r="E2459">
            <v>3231.89</v>
          </cell>
        </row>
        <row r="2460">
          <cell r="A2460" t="str">
            <v>ED-48647</v>
          </cell>
          <cell r="B2460" t="str">
            <v>SETOP</v>
          </cell>
          <cell r="C2460" t="str">
            <v>POÇO DE VISITA PARA REDE TUBULAR TIPO B DN 1100, EXCLUSIVE ESCAVAÇÃO, REATERRO E BOTA FORA</v>
          </cell>
          <cell r="D2460" t="str">
            <v>U</v>
          </cell>
          <cell r="E2460">
            <v>3519</v>
          </cell>
        </row>
        <row r="2461">
          <cell r="A2461" t="str">
            <v>ED-48648</v>
          </cell>
          <cell r="B2461" t="str">
            <v>SETOP</v>
          </cell>
          <cell r="C2461" t="str">
            <v>POÇO DE VISITA PARA REDE TUBULAR TIPO B DN 1200, EXCLUSIVE ESCAVAÇÃO, REATERRO E BOTA FORA</v>
          </cell>
          <cell r="D2461" t="str">
            <v>U</v>
          </cell>
          <cell r="E2461">
            <v>3801.81</v>
          </cell>
        </row>
        <row r="2462">
          <cell r="A2462" t="str">
            <v>ED-48649</v>
          </cell>
          <cell r="B2462" t="str">
            <v>SETOP</v>
          </cell>
          <cell r="C2462" t="str">
            <v>POÇO DE VISITA PARA REDE TUBULAR TIPO B DN 1300, EXCLUSIVE ESCAVAÇÃO, REATERRO E BOTA FORA</v>
          </cell>
          <cell r="D2462" t="str">
            <v>U</v>
          </cell>
          <cell r="E2462">
            <v>4111.55</v>
          </cell>
        </row>
        <row r="2463">
          <cell r="A2463" t="str">
            <v>ED-48650</v>
          </cell>
          <cell r="B2463" t="str">
            <v>SETOP</v>
          </cell>
          <cell r="C2463" t="str">
            <v>POÇO DE VISITA PARA REDE TUBULAR TIPO B DN 1500, EXCLUSIVE ESCAVAÇÃO, REATERRO E BOTA FORA</v>
          </cell>
          <cell r="D2463" t="str">
            <v>U</v>
          </cell>
          <cell r="E2463">
            <v>4764.79</v>
          </cell>
        </row>
        <row r="2464">
          <cell r="A2464" t="str">
            <v>ED-48641</v>
          </cell>
          <cell r="B2464" t="str">
            <v>SETOP</v>
          </cell>
          <cell r="C2464" t="str">
            <v>POÇO DE VISITA PARA REDE TUBULAR TIPO B DN 500, EXCLUSIVE ESCAVAÇÃO, REATERRO E BOTA FORA</v>
          </cell>
          <cell r="D2464" t="str">
            <v>U</v>
          </cell>
          <cell r="E2464">
            <v>2171.4899999999998</v>
          </cell>
        </row>
        <row r="2465">
          <cell r="A2465" t="str">
            <v>ED-48642</v>
          </cell>
          <cell r="B2465" t="str">
            <v>SETOP</v>
          </cell>
          <cell r="C2465" t="str">
            <v>POÇO DE VISITA PARA REDE TUBULAR TIPO B DN 600, EXCLUSIVE ESCAVAÇÃO, REATERRO E BOTA FORA</v>
          </cell>
          <cell r="D2465" t="str">
            <v>U</v>
          </cell>
          <cell r="E2465">
            <v>2364.4699999999998</v>
          </cell>
        </row>
        <row r="2466">
          <cell r="A2466" t="str">
            <v>ED-48643</v>
          </cell>
          <cell r="B2466" t="str">
            <v>SETOP</v>
          </cell>
          <cell r="C2466" t="str">
            <v>POÇO DE VISITA PARA REDE TUBULAR TIPO B DN 700, EXCLUSIVE ESCAVAÇÃO, REATERRO E BOTA FORA</v>
          </cell>
          <cell r="D2466" t="str">
            <v>U</v>
          </cell>
          <cell r="E2466">
            <v>2466.2800000000002</v>
          </cell>
        </row>
        <row r="2467">
          <cell r="A2467" t="str">
            <v>ED-48644</v>
          </cell>
          <cell r="B2467" t="str">
            <v>SETOP</v>
          </cell>
          <cell r="C2467" t="str">
            <v>POÇO DE VISITA PARA REDE TUBULAR TIPO B DN 800, EXCLUSIVE ESCAVAÇÃO, REATERRO E BOTA FORA</v>
          </cell>
          <cell r="D2467" t="str">
            <v>U</v>
          </cell>
          <cell r="E2467">
            <v>2556.66</v>
          </cell>
        </row>
        <row r="2468">
          <cell r="A2468" t="str">
            <v>ED-48645</v>
          </cell>
          <cell r="B2468" t="str">
            <v>SETOP</v>
          </cell>
          <cell r="C2468" t="str">
            <v>POÇO DE VISITA PARA REDE TUBULAR TIPO B DN 900, EXCLUSIVE ESCAVAÇÃO, REATERRO E BOTA FORA</v>
          </cell>
          <cell r="D2468" t="str">
            <v>U</v>
          </cell>
          <cell r="E2468">
            <v>2910.61</v>
          </cell>
        </row>
        <row r="2469">
          <cell r="A2469" t="str">
            <v>ED-48656</v>
          </cell>
          <cell r="B2469" t="str">
            <v>SETOP</v>
          </cell>
          <cell r="C2469" t="str">
            <v>POÇO DE VISITA PARA REDE TUBULAR TIPO C DN 1000, EXCLUSIVE ESCAVAÇÃO, REATERRO E BOTA FORA</v>
          </cell>
          <cell r="D2469" t="str">
            <v>U</v>
          </cell>
          <cell r="E2469">
            <v>3704.45</v>
          </cell>
        </row>
        <row r="2470">
          <cell r="A2470" t="str">
            <v>ED-48657</v>
          </cell>
          <cell r="B2470" t="str">
            <v>SETOP</v>
          </cell>
          <cell r="C2470" t="str">
            <v>POÇO DE VISITA PARA REDE TUBULAR TIPO C DN 1100, EXCLUSIVE ESCAVAÇÃO, REATERRO E BOTA FORA</v>
          </cell>
          <cell r="D2470" t="str">
            <v>U</v>
          </cell>
          <cell r="E2470">
            <v>4014.43</v>
          </cell>
        </row>
        <row r="2471">
          <cell r="A2471" t="str">
            <v>ED-48658</v>
          </cell>
          <cell r="B2471" t="str">
            <v>SETOP</v>
          </cell>
          <cell r="C2471" t="str">
            <v>POÇO DE VISITA PARA REDE TUBULAR TIPO C DN 1200, EXCLUSIVE ESCAVAÇÃO, REATERRO E BOTA FORA</v>
          </cell>
          <cell r="D2471" t="str">
            <v>U</v>
          </cell>
          <cell r="E2471">
            <v>4320.13</v>
          </cell>
        </row>
        <row r="2472">
          <cell r="A2472" t="str">
            <v>ED-48659</v>
          </cell>
          <cell r="B2472" t="str">
            <v>SETOP</v>
          </cell>
          <cell r="C2472" t="str">
            <v>POÇO DE VISITA PARA REDE TUBULAR TIPO C DN 1300, EXCLUSIVE ESCAVAÇÃO, REATERRO E BOTA FORA</v>
          </cell>
          <cell r="D2472" t="str">
            <v>U</v>
          </cell>
          <cell r="E2472">
            <v>4652.76</v>
          </cell>
        </row>
        <row r="2473">
          <cell r="A2473" t="str">
            <v>ED-48660</v>
          </cell>
          <cell r="B2473" t="str">
            <v>SETOP</v>
          </cell>
          <cell r="C2473" t="str">
            <v>POÇO DE VISITA PARA REDE TUBULAR TIPO C DN 1500, EXCLUSIVE ESCAVAÇÃO, REATERRO E BOTA FORA</v>
          </cell>
          <cell r="D2473" t="str">
            <v>U</v>
          </cell>
          <cell r="E2473">
            <v>5351.77</v>
          </cell>
        </row>
        <row r="2474">
          <cell r="A2474" t="str">
            <v>ED-48651</v>
          </cell>
          <cell r="B2474" t="str">
            <v>SETOP</v>
          </cell>
          <cell r="C2474" t="str">
            <v>POÇO DE VISITA PARA REDE TUBULAR TIPO C DN 500, EXCLUSIVE ESCAVAÇÃO, REATERRO E BOTA FORA</v>
          </cell>
          <cell r="D2474" t="str">
            <v>U</v>
          </cell>
          <cell r="E2474">
            <v>2675.8</v>
          </cell>
        </row>
        <row r="2475">
          <cell r="A2475" t="str">
            <v>ED-48652</v>
          </cell>
          <cell r="B2475" t="str">
            <v>SETOP</v>
          </cell>
          <cell r="C2475" t="str">
            <v>POÇO DE VISITA PARA REDE TUBULAR TIPO C DN 600, EXCLUSIVE ESCAVAÇÃO, REATERRO E BOTA FORA</v>
          </cell>
          <cell r="D2475" t="str">
            <v>U</v>
          </cell>
          <cell r="E2475">
            <v>2782.74</v>
          </cell>
        </row>
        <row r="2476">
          <cell r="A2476" t="str">
            <v>ED-48653</v>
          </cell>
          <cell r="B2476" t="str">
            <v>SETOP</v>
          </cell>
          <cell r="C2476" t="str">
            <v>POÇO DE VISITA PARA REDE TUBULAR TIPO C DN 700, EXCLUSIVE ESCAVAÇÃO, REATERRO E BOTA FORA</v>
          </cell>
          <cell r="D2476" t="str">
            <v>U</v>
          </cell>
          <cell r="E2476">
            <v>2884.54</v>
          </cell>
        </row>
        <row r="2477">
          <cell r="A2477" t="str">
            <v>ED-48654</v>
          </cell>
          <cell r="B2477" t="str">
            <v>SETOP</v>
          </cell>
          <cell r="C2477" t="str">
            <v>POÇO DE VISITA PARA REDE TUBULAR TIPO C DN 800, EXCLUSIVE ESCAVAÇÃO, REATERRO E BOTA FORA</v>
          </cell>
          <cell r="D2477" t="str">
            <v>U</v>
          </cell>
          <cell r="E2477">
            <v>3105.98</v>
          </cell>
        </row>
        <row r="2478">
          <cell r="A2478" t="str">
            <v>ED-48655</v>
          </cell>
          <cell r="B2478" t="str">
            <v>SETOP</v>
          </cell>
          <cell r="C2478" t="str">
            <v>POÇO DE VISITA PARA REDE TUBULAR TIPO C DN 900, EXCLUSIVE ESCAVAÇÃO, REATERRO E BOTA FORA</v>
          </cell>
          <cell r="D2478" t="str">
            <v>U</v>
          </cell>
          <cell r="E2478">
            <v>3360.28</v>
          </cell>
        </row>
        <row r="2479">
          <cell r="A2479">
            <v>9009</v>
          </cell>
          <cell r="B2479" t="str">
            <v>SETOP</v>
          </cell>
          <cell r="C2479" t="str">
            <v>TAMPÃO PARA POÇO DE VISITA</v>
          </cell>
        </row>
        <row r="2480">
          <cell r="A2480" t="str">
            <v>ED-48666</v>
          </cell>
          <cell r="B2480" t="str">
            <v>SETOP</v>
          </cell>
          <cell r="C2480" t="str">
            <v>TAMPÃO CIRCULAR EM FERRO FUNDIDO PARA POÇO DE VISITA, ARTICULADO COM DIÂMETRO DE 60CM, CLASSE 400, INCLUSIVE ASSENTAMENTO, EXCLUSIVE POÇO DE VISITA</v>
          </cell>
          <cell r="D2480" t="str">
            <v>un</v>
          </cell>
          <cell r="E2480">
            <v>422.35</v>
          </cell>
        </row>
        <row r="2481">
          <cell r="A2481">
            <v>9011</v>
          </cell>
          <cell r="B2481" t="str">
            <v>SETOP</v>
          </cell>
          <cell r="C2481" t="str">
            <v>BOCA DE LOBO</v>
          </cell>
        </row>
        <row r="2482">
          <cell r="A2482" t="str">
            <v>ED-48551</v>
          </cell>
          <cell r="B2482" t="str">
            <v>SETOP</v>
          </cell>
          <cell r="C2482" t="str">
            <v>BOCA DE LOBO DUPLA (TIPO B - CONCRETO), QUADRO, GRELHA E CANTONEIRA, INCLUSIVE ESCAVAÇÃO, REATERRO E BOTA-FORA</v>
          </cell>
          <cell r="D2482" t="str">
            <v>U</v>
          </cell>
          <cell r="E2482">
            <v>1938.29</v>
          </cell>
        </row>
        <row r="2483">
          <cell r="A2483" t="str">
            <v>ED-48549</v>
          </cell>
          <cell r="B2483" t="str">
            <v>SETOP</v>
          </cell>
          <cell r="C2483" t="str">
            <v>BOCA DE LOBO SIMPLES (TIPO A - FERRO FUNDIDO), QUADRO, GRELHA E CANTONEIRA, INCLUSIVE ESCAVAÇÃO, REATERRO E BOTA-FORA</v>
          </cell>
          <cell r="D2483" t="str">
            <v>U</v>
          </cell>
          <cell r="E2483">
            <v>2325.3000000000002</v>
          </cell>
        </row>
        <row r="2484">
          <cell r="A2484" t="str">
            <v>ED-48550</v>
          </cell>
          <cell r="B2484" t="str">
            <v>SETOP</v>
          </cell>
          <cell r="C2484" t="str">
            <v>BOCA DE LOBO SIMPLES (TIPO B - CONCRETO), QUADRO, GRELHA E CANTONEIRA, INCLUSIVE ESCAVAÇÃO, REATERRO E BOTA-FORA</v>
          </cell>
          <cell r="D2484" t="str">
            <v>U</v>
          </cell>
          <cell r="E2484">
            <v>1111.4100000000001</v>
          </cell>
        </row>
        <row r="2485">
          <cell r="A2485">
            <v>9012</v>
          </cell>
          <cell r="B2485" t="str">
            <v>SETOP</v>
          </cell>
          <cell r="C2485" t="str">
            <v xml:space="preserve">CAIXA DE CAPTAÇÃO E DRENAGEM </v>
          </cell>
        </row>
        <row r="2486">
          <cell r="A2486" t="str">
            <v>ED-48572</v>
          </cell>
          <cell r="B2486" t="str">
            <v>SETOP</v>
          </cell>
          <cell r="C2486" t="str">
            <v>CAIXA DE CAPTAÇÃO E DRENAGEM TIPO A (100 X 100 X 120 CM), D = 500 MM A 1500MM, INCLUSIVE ESCAVAÇÃO, REATERRO E BOTA FORA</v>
          </cell>
          <cell r="D2486" t="str">
            <v>U</v>
          </cell>
          <cell r="E2486">
            <v>1420.5</v>
          </cell>
        </row>
        <row r="2487">
          <cell r="A2487" t="str">
            <v>ED-48573</v>
          </cell>
          <cell r="B2487" t="str">
            <v>SETOP</v>
          </cell>
          <cell r="C2487" t="str">
            <v>CAIXA DE CAPTAÇÃO E DRENAGEM TIPO A (120 X 120 X 150 CM), D = 500 MM A 1500MM, INCLUSIVE ESCAVAÇÃO, REATERRO E BOTA FORA</v>
          </cell>
          <cell r="D2487" t="str">
            <v>U</v>
          </cell>
          <cell r="E2487">
            <v>1971.36</v>
          </cell>
        </row>
        <row r="2488">
          <cell r="A2488" t="str">
            <v>ED-48574</v>
          </cell>
          <cell r="B2488" t="str">
            <v>SETOP</v>
          </cell>
          <cell r="C2488" t="str">
            <v>CAIXA DE CAPTAÇÃO E DRENAGEM TIPO B D = 500 MM</v>
          </cell>
          <cell r="D2488" t="str">
            <v>U</v>
          </cell>
          <cell r="E2488">
            <v>1565.54</v>
          </cell>
        </row>
        <row r="2489">
          <cell r="A2489" t="str">
            <v>ED-48575</v>
          </cell>
          <cell r="B2489" t="str">
            <v>SETOP</v>
          </cell>
          <cell r="C2489" t="str">
            <v>CAIXA DE CAPTAÇÃO E DRENAGEM TIPO B (100 X 100 X 120 CM), D = 500 MM A 1500MM, INCLUSIVE ESCAVAÇÃO, REATERRO E BOTA FORA</v>
          </cell>
          <cell r="D2489" t="str">
            <v>U</v>
          </cell>
          <cell r="E2489">
            <v>1799.1</v>
          </cell>
        </row>
        <row r="2490">
          <cell r="A2490" t="str">
            <v>ED-48576</v>
          </cell>
          <cell r="B2490" t="str">
            <v>SETOP</v>
          </cell>
          <cell r="C2490" t="str">
            <v>CAIXA DE CAPTAÇÃO E DRENAGEM TIPO B (120 X 120 X 150 CM), D = 500 MM A 1500MM, INCLUSIVE ESCAVAÇÃO, REATERRO E BOTA FORA</v>
          </cell>
          <cell r="D2490" t="str">
            <v>U</v>
          </cell>
          <cell r="E2490">
            <v>2485.3200000000002</v>
          </cell>
        </row>
        <row r="2491">
          <cell r="A2491" t="str">
            <v>ED-48578</v>
          </cell>
          <cell r="B2491" t="str">
            <v>SETOP</v>
          </cell>
          <cell r="C2491" t="str">
            <v>CAIXA DE CAPTAÇÃO E DRENAGEM TIPO C (100 X 100 X 120 CM), D = 500 MM A 1500MM, INCLUSIVE ESCAVAÇÃO, REATERRO E BOTA FORA</v>
          </cell>
          <cell r="D2491" t="str">
            <v>U</v>
          </cell>
          <cell r="E2491">
            <v>1382.99</v>
          </cell>
        </row>
        <row r="2492">
          <cell r="A2492" t="str">
            <v>ED-48579</v>
          </cell>
          <cell r="B2492" t="str">
            <v>SETOP</v>
          </cell>
          <cell r="C2492" t="str">
            <v>CAIXA DE CAPTAÇÃO E DRENAGEM TIPO C (120 X 120 X 150 CM), D = 500 MM A 1500MM, INCLUSIVE ESCAVAÇÃO, REATERRO E BOTA FORA</v>
          </cell>
          <cell r="D2492" t="str">
            <v>U</v>
          </cell>
          <cell r="E2492">
            <v>2014.31</v>
          </cell>
        </row>
        <row r="2493">
          <cell r="A2493" t="str">
            <v>ED-48582</v>
          </cell>
          <cell r="B2493" t="str">
            <v>SETOP</v>
          </cell>
          <cell r="C2493" t="str">
            <v>CAIXA DE CAPTAÇÃO E DRENAGEM TIPO E (100 X 100 X 120 CM), D = 500 MM A 1500MM, INCLUSIVE ESCAVAÇÃO, REATERRO E BOTA FORA</v>
          </cell>
          <cell r="D2493" t="str">
            <v>U</v>
          </cell>
          <cell r="E2493">
            <v>1380.74</v>
          </cell>
        </row>
        <row r="2494">
          <cell r="A2494" t="str">
            <v>ED-48583</v>
          </cell>
          <cell r="B2494" t="str">
            <v>SETOP</v>
          </cell>
          <cell r="C2494" t="str">
            <v>CAIXA DE CAPTAÇÃO E DRENAGEM TIPO E (120 X 120 X 150 CM), D = 500 MM A 1500MM, INCLUSIVE ESCAVAÇÃO, REATERRO E BOTA FORA</v>
          </cell>
          <cell r="D2494" t="str">
            <v>U</v>
          </cell>
          <cell r="E2494">
            <v>1969.85</v>
          </cell>
        </row>
        <row r="2495">
          <cell r="A2495" t="str">
            <v>ED-48584</v>
          </cell>
          <cell r="B2495" t="str">
            <v>SETOP</v>
          </cell>
          <cell r="C2495" t="str">
            <v>CAIXA DE CAPTAÇÃO E DRENAGEM TIPO F (100 X 100 X 120 CM), D = 500 MM A 1500MM, INCLUSIVE ESCAVAÇÃO, REATERRO E BOTA FORA</v>
          </cell>
          <cell r="D2495" t="str">
            <v>U</v>
          </cell>
          <cell r="E2495">
            <v>1744.92</v>
          </cell>
        </row>
        <row r="2496">
          <cell r="A2496" t="str">
            <v>ED-48585</v>
          </cell>
          <cell r="B2496" t="str">
            <v>SETOP</v>
          </cell>
          <cell r="C2496" t="str">
            <v>CAIXA DE CAPTAÇÃO E DRENAGEM TIPO F (120 X 120 X 150 CM), D = 500 MM A 1500MM, INCLUSIVE ESCAVAÇÃO, REATERRO E BOTA FORA</v>
          </cell>
          <cell r="D2496" t="str">
            <v>U</v>
          </cell>
          <cell r="E2496">
            <v>2469.39</v>
          </cell>
        </row>
        <row r="2497">
          <cell r="A2497" t="str">
            <v>ED-48571</v>
          </cell>
          <cell r="B2497" t="str">
            <v>SETOP</v>
          </cell>
          <cell r="C2497" t="str">
            <v>CAIXAS DE CAPTAÇÃO E DRENAGEM TIPO A D = 500 MM</v>
          </cell>
          <cell r="D2497" t="str">
            <v>U</v>
          </cell>
          <cell r="E2497">
            <v>1216.78</v>
          </cell>
        </row>
        <row r="2498">
          <cell r="A2498" t="str">
            <v>ED-48577</v>
          </cell>
          <cell r="B2498" t="str">
            <v>SETOP</v>
          </cell>
          <cell r="C2498" t="str">
            <v>CAIXAS DE CAPTAÇÃO E DRENAGEM TIPO C D = 500 MM</v>
          </cell>
          <cell r="D2498" t="str">
            <v>U</v>
          </cell>
          <cell r="E2498">
            <v>1936.63</v>
          </cell>
        </row>
        <row r="2499">
          <cell r="A2499">
            <v>9013</v>
          </cell>
          <cell r="B2499" t="str">
            <v>SETOP</v>
          </cell>
          <cell r="C2499" t="str">
            <v>CAIXA DE AREIA</v>
          </cell>
        </row>
        <row r="2500">
          <cell r="A2500" t="str">
            <v>ED-48587</v>
          </cell>
          <cell r="B2500" t="str">
            <v>SETOP</v>
          </cell>
          <cell r="C2500" t="str">
            <v>CAIXA DE AREIA 100 X 100 X 100 CM</v>
          </cell>
          <cell r="D2500" t="str">
            <v>U</v>
          </cell>
          <cell r="E2500">
            <v>1243.19</v>
          </cell>
        </row>
        <row r="2501">
          <cell r="A2501" t="str">
            <v>ED-48586</v>
          </cell>
          <cell r="B2501" t="str">
            <v>SETOP</v>
          </cell>
          <cell r="C2501" t="str">
            <v>CAIXA DE AREIA 50 X 60 X 70 CM</v>
          </cell>
          <cell r="D2501" t="str">
            <v>U</v>
          </cell>
          <cell r="E2501">
            <v>531.59</v>
          </cell>
        </row>
        <row r="2502">
          <cell r="A2502">
            <v>9014</v>
          </cell>
          <cell r="B2502" t="str">
            <v>SETOP</v>
          </cell>
          <cell r="C2502" t="str">
            <v xml:space="preserve">DESCIDA D´ÁGUA TIPO CALHA </v>
          </cell>
        </row>
        <row r="2503">
          <cell r="A2503" t="str">
            <v>ED-48603</v>
          </cell>
          <cell r="B2503" t="str">
            <v>SETOP</v>
          </cell>
          <cell r="C2503" t="str">
            <v>DESCIDA D´ÁGUA TIPO CALHA DN 1000, EXCLUSIVE BOTA FORA</v>
          </cell>
          <cell r="D2503" t="str">
            <v>m</v>
          </cell>
          <cell r="E2503">
            <v>814.09</v>
          </cell>
        </row>
        <row r="2504">
          <cell r="A2504" t="str">
            <v>ED-48604</v>
          </cell>
          <cell r="B2504" t="str">
            <v>SETOP</v>
          </cell>
          <cell r="C2504" t="str">
            <v>DESCIDA D´ÁGUA TIPO CALHA DN 1100, EXCLUSIVE BOTA FORA</v>
          </cell>
          <cell r="D2504" t="str">
            <v>m</v>
          </cell>
          <cell r="E2504">
            <v>1058.07</v>
          </cell>
        </row>
        <row r="2505">
          <cell r="A2505" t="str">
            <v>ED-48605</v>
          </cell>
          <cell r="B2505" t="str">
            <v>SETOP</v>
          </cell>
          <cell r="C2505" t="str">
            <v>DESCIDA D´ÁGUA TIPO CALHA DN 1200, EXCLUSIVE BOTA FORA</v>
          </cell>
          <cell r="D2505" t="str">
            <v>m</v>
          </cell>
          <cell r="E2505">
            <v>1156.42</v>
          </cell>
        </row>
        <row r="2506">
          <cell r="A2506" t="str">
            <v>ED-48606</v>
          </cell>
          <cell r="B2506" t="str">
            <v>SETOP</v>
          </cell>
          <cell r="C2506" t="str">
            <v>DESCIDA D´ÁGUA TIPO CALHA DN 1300, EXCLUSIVE BOTA FORA</v>
          </cell>
          <cell r="D2506" t="str">
            <v>m</v>
          </cell>
          <cell r="E2506">
            <v>1256.95</v>
          </cell>
        </row>
        <row r="2507">
          <cell r="A2507" t="str">
            <v>ED-48607</v>
          </cell>
          <cell r="B2507" t="str">
            <v>SETOP</v>
          </cell>
          <cell r="C2507" t="str">
            <v>DESCIDA D´ÁGUA TIPO CALHA DN 1500, EXCLUSIVE BOTA FORA</v>
          </cell>
          <cell r="D2507" t="str">
            <v>m</v>
          </cell>
          <cell r="E2507">
            <v>1889.07</v>
          </cell>
        </row>
        <row r="2508">
          <cell r="A2508" t="str">
            <v>ED-48598</v>
          </cell>
          <cell r="B2508" t="str">
            <v>SETOP</v>
          </cell>
          <cell r="C2508" t="str">
            <v>DESCIDA D´ÁGUA TIPO CALHA DN 500, EXCLUSIVE BOTA FORA</v>
          </cell>
          <cell r="D2508" t="str">
            <v>m</v>
          </cell>
          <cell r="E2508">
            <v>411.03</v>
          </cell>
        </row>
        <row r="2509">
          <cell r="A2509" t="str">
            <v>ED-48599</v>
          </cell>
          <cell r="B2509" t="str">
            <v>SETOP</v>
          </cell>
          <cell r="C2509" t="str">
            <v>DESCIDA D´ÁGUA TIPO CALHA DN 600, EXCLUSIVE BOTA FORA</v>
          </cell>
          <cell r="D2509" t="str">
            <v>m</v>
          </cell>
          <cell r="E2509">
            <v>491.27</v>
          </cell>
        </row>
        <row r="2510">
          <cell r="A2510" t="str">
            <v>ED-48600</v>
          </cell>
          <cell r="B2510" t="str">
            <v>SETOP</v>
          </cell>
          <cell r="C2510" t="str">
            <v>DESCIDA D´ÁGUA TIPO CALHA DN 700, EXCLUSIVE BOTA FORA</v>
          </cell>
          <cell r="D2510" t="str">
            <v>m</v>
          </cell>
          <cell r="E2510">
            <v>567.27</v>
          </cell>
        </row>
        <row r="2511">
          <cell r="A2511" t="str">
            <v>ED-48601</v>
          </cell>
          <cell r="B2511" t="str">
            <v>SETOP</v>
          </cell>
          <cell r="C2511" t="str">
            <v>DESCIDA D´ÁGUA TIPO CALHA DN 800, EXCLUSIVE BOTA FORA</v>
          </cell>
          <cell r="D2511" t="str">
            <v>m</v>
          </cell>
          <cell r="E2511">
            <v>651.88</v>
          </cell>
        </row>
        <row r="2512">
          <cell r="A2512" t="str">
            <v>ED-48602</v>
          </cell>
          <cell r="B2512" t="str">
            <v>SETOP</v>
          </cell>
          <cell r="C2512" t="str">
            <v>DESCIDA D´ÁGUA TIPO CALHA DN 900, EXCLUSIVE BOTA FORA</v>
          </cell>
          <cell r="D2512" t="str">
            <v>m</v>
          </cell>
          <cell r="E2512">
            <v>731.52</v>
          </cell>
        </row>
        <row r="2513">
          <cell r="A2513">
            <v>9015</v>
          </cell>
          <cell r="B2513" t="str">
            <v>SETOP</v>
          </cell>
          <cell r="C2513" t="str">
            <v xml:space="preserve">DESCIDA D´ÁGUA TIPO DEGRAU </v>
          </cell>
        </row>
        <row r="2514">
          <cell r="A2514" t="str">
            <v>ED-48593</v>
          </cell>
          <cell r="B2514" t="str">
            <v>SETOP</v>
          </cell>
          <cell r="C2514" t="str">
            <v>DESCIDA D´ÁGUA TIPO DEGRAU DN 1000, EXCLUSIVE BOTA FORA</v>
          </cell>
          <cell r="D2514" t="str">
            <v>m</v>
          </cell>
          <cell r="E2514">
            <v>1056.29</v>
          </cell>
        </row>
        <row r="2515">
          <cell r="A2515" t="str">
            <v>ED-48594</v>
          </cell>
          <cell r="B2515" t="str">
            <v>SETOP</v>
          </cell>
          <cell r="C2515" t="str">
            <v>DESCIDA D´ÁGUA TIPO DEGRAU DN 1100, EXCLUSIVE BOTA FORA</v>
          </cell>
          <cell r="D2515" t="str">
            <v>m</v>
          </cell>
          <cell r="E2515">
            <v>1319.84</v>
          </cell>
        </row>
        <row r="2516">
          <cell r="A2516" t="str">
            <v>ED-48595</v>
          </cell>
          <cell r="B2516" t="str">
            <v>SETOP</v>
          </cell>
          <cell r="C2516" t="str">
            <v>DESCIDA D´ÁGUA TIPO DEGRAU DN 1200, EXCLUSIVE BOTA FORA</v>
          </cell>
          <cell r="D2516" t="str">
            <v>m</v>
          </cell>
          <cell r="E2516">
            <v>1422.79</v>
          </cell>
        </row>
        <row r="2517">
          <cell r="A2517" t="str">
            <v>ED-48596</v>
          </cell>
          <cell r="B2517" t="str">
            <v>SETOP</v>
          </cell>
          <cell r="C2517" t="str">
            <v>DESCIDA D´ÁGUA TIPO DEGRAU DN 1300, EXCLUSIVE BOTA FORA</v>
          </cell>
          <cell r="D2517" t="str">
            <v>m</v>
          </cell>
          <cell r="E2517">
            <v>1528.55</v>
          </cell>
        </row>
        <row r="2518">
          <cell r="A2518" t="str">
            <v>ED-48597</v>
          </cell>
          <cell r="B2518" t="str">
            <v>SETOP</v>
          </cell>
          <cell r="C2518" t="str">
            <v>DESCIDA D´ÁGUA TIPO DEGRAU DN 1500, EXCLUSIVE BOTA FORA</v>
          </cell>
          <cell r="D2518" t="str">
            <v>m</v>
          </cell>
          <cell r="E2518">
            <v>2087.16</v>
          </cell>
        </row>
        <row r="2519">
          <cell r="A2519" t="str">
            <v>ED-48588</v>
          </cell>
          <cell r="B2519" t="str">
            <v>SETOP</v>
          </cell>
          <cell r="C2519" t="str">
            <v>DESCIDA D´ÁGUA TIPO DEGRAU DN 500, EXCLUSIVE BOTA FORA</v>
          </cell>
          <cell r="D2519" t="str">
            <v>m</v>
          </cell>
          <cell r="E2519">
            <v>621.17999999999995</v>
          </cell>
        </row>
        <row r="2520">
          <cell r="A2520" t="str">
            <v>ED-48589</v>
          </cell>
          <cell r="B2520" t="str">
            <v>SETOP</v>
          </cell>
          <cell r="C2520" t="str">
            <v>DESCIDA D´ÁGUA TIPO DEGRAU DN 600, EXCLUSIVE BOTA FORA</v>
          </cell>
          <cell r="D2520" t="str">
            <v>m</v>
          </cell>
          <cell r="E2520">
            <v>706.66</v>
          </cell>
        </row>
        <row r="2521">
          <cell r="A2521" t="str">
            <v>ED-48590</v>
          </cell>
          <cell r="B2521" t="str">
            <v>SETOP</v>
          </cell>
          <cell r="C2521" t="str">
            <v>DESCIDA D´ÁGUA TIPO DEGRAU DN 700, EXCLUSIVE BOTA FORA</v>
          </cell>
          <cell r="D2521" t="str">
            <v>m</v>
          </cell>
          <cell r="E2521">
            <v>788.7</v>
          </cell>
        </row>
        <row r="2522">
          <cell r="A2522" t="str">
            <v>ED-48591</v>
          </cell>
          <cell r="B2522" t="str">
            <v>SETOP</v>
          </cell>
          <cell r="C2522" t="str">
            <v>DESCIDA D´ÁGUA TIPO DEGRAU DN 800, EXCLUSIVE BOTA FORA</v>
          </cell>
          <cell r="D2522" t="str">
            <v>m</v>
          </cell>
          <cell r="E2522">
            <v>877.82</v>
          </cell>
        </row>
        <row r="2523">
          <cell r="A2523" t="str">
            <v>ED-48592</v>
          </cell>
          <cell r="B2523" t="str">
            <v>SETOP</v>
          </cell>
          <cell r="C2523" t="str">
            <v>DESCIDA D´ÁGUA TIPO DEGRAU DN 900, EXCLUSIVE BOTA FORA</v>
          </cell>
          <cell r="D2523" t="str">
            <v>m</v>
          </cell>
          <cell r="E2523">
            <v>963.54</v>
          </cell>
        </row>
        <row r="2524">
          <cell r="A2524">
            <v>9016</v>
          </cell>
          <cell r="B2524" t="str">
            <v>SETOP</v>
          </cell>
          <cell r="C2524" t="str">
            <v>VALA DE INFILTRAÇÃO</v>
          </cell>
        </row>
        <row r="2525">
          <cell r="A2525" t="str">
            <v>ED-48697</v>
          </cell>
          <cell r="B2525" t="str">
            <v>SETOP</v>
          </cell>
          <cell r="C2525" t="str">
            <v>VALA DE INFILTRAÇÃO E DRENAGEM 100 X 300 X 100 CM, INCLUSIVE ESCAVAÇÃO E BOTA FORA</v>
          </cell>
          <cell r="D2525" t="str">
            <v>U</v>
          </cell>
          <cell r="E2525">
            <v>624.29</v>
          </cell>
        </row>
        <row r="2526">
          <cell r="A2526" t="str">
            <v>ED-48691</v>
          </cell>
          <cell r="B2526" t="str">
            <v>SETOP</v>
          </cell>
          <cell r="C2526" t="str">
            <v>VALA DE INFILTRAÇÃO E DRENAGEM 40 X 120 X 40 CM, INCLUSIVE ESCAVAÇÃO E BOTA FORA</v>
          </cell>
          <cell r="D2526" t="str">
            <v>U</v>
          </cell>
          <cell r="E2526">
            <v>157.66</v>
          </cell>
        </row>
        <row r="2527">
          <cell r="A2527" t="str">
            <v>ED-48692</v>
          </cell>
          <cell r="B2527" t="str">
            <v>SETOP</v>
          </cell>
          <cell r="C2527" t="str">
            <v>VALA DE INFILTRAÇÃO E DRENAGEM 50 X 150 X 50 CM, INCLUSIVE ESCAVAÇÃO E BOTA FORA</v>
          </cell>
          <cell r="D2527" t="str">
            <v>U</v>
          </cell>
          <cell r="E2527">
            <v>215.69</v>
          </cell>
        </row>
        <row r="2528">
          <cell r="A2528" t="str">
            <v>ED-48693</v>
          </cell>
          <cell r="B2528" t="str">
            <v>SETOP</v>
          </cell>
          <cell r="C2528" t="str">
            <v>VALA DE INFILTRAÇÃO E DRENAGEM 60 X 180 X 60 CM, INCLUSIVE ESCAVAÇÃO E BOTA FORA</v>
          </cell>
          <cell r="D2528" t="str">
            <v>U</v>
          </cell>
          <cell r="E2528">
            <v>281.60000000000002</v>
          </cell>
        </row>
        <row r="2529">
          <cell r="A2529" t="str">
            <v>ED-48694</v>
          </cell>
          <cell r="B2529" t="str">
            <v>SETOP</v>
          </cell>
          <cell r="C2529" t="str">
            <v>VALA DE INFILTRAÇÃO E DRENAGEM 70 X 210 X 70 CM, INCLUSIVE ESCAVAÇÃO E BOTA FORA</v>
          </cell>
          <cell r="D2529" t="str">
            <v>U</v>
          </cell>
          <cell r="E2529">
            <v>355.42</v>
          </cell>
        </row>
        <row r="2530">
          <cell r="A2530" t="str">
            <v>ED-48695</v>
          </cell>
          <cell r="B2530" t="str">
            <v>SETOP</v>
          </cell>
          <cell r="C2530" t="str">
            <v>VALA DE INFILTRAÇÃO E DRENAGEM 80 X 240 X 80 CM, INCLUSIVE ESCAVAÇÃO E BOTA FORA</v>
          </cell>
          <cell r="D2530" t="str">
            <v>U</v>
          </cell>
          <cell r="E2530">
            <v>437.15</v>
          </cell>
        </row>
        <row r="2531">
          <cell r="A2531" t="str">
            <v>ED-48696</v>
          </cell>
          <cell r="B2531" t="str">
            <v>SETOP</v>
          </cell>
          <cell r="C2531" t="str">
            <v>VALA DE INFILTRAÇÃO E DRENAGEM 90 X 270 X 90 CM, INCLUSIVE ESCAVAÇÃO E BOTA FORA</v>
          </cell>
          <cell r="D2531" t="str">
            <v>U</v>
          </cell>
          <cell r="E2531">
            <v>526.75</v>
          </cell>
        </row>
        <row r="2532">
          <cell r="A2532">
            <v>9017</v>
          </cell>
          <cell r="B2532" t="str">
            <v>SETOP</v>
          </cell>
          <cell r="C2532" t="str">
            <v>SARJETA</v>
          </cell>
        </row>
        <row r="2533">
          <cell r="A2533" t="str">
            <v>ED-14762</v>
          </cell>
          <cell r="B2533" t="str">
            <v>SETOP</v>
          </cell>
          <cell r="C2533" t="str">
            <v>SARJETA DE CONCRETO URBANO (SCU), TIPO 1, COM FCK 15 MPA, LARGURA DE 50CM COM INCLINAÇÃO DE 3%, ESP. 7CM, PADRÃO DER-MG, EXCLUSIVE MEIO-FIO, INCLUSIVE ESCAVAÇÃO, APILAOMENTO E TRANSPORTE COM RETIRADA DO MATERIAL ESCAVADO (EM CAÇAMBA)</v>
          </cell>
          <cell r="D2533" t="str">
            <v>m</v>
          </cell>
          <cell r="E2533">
            <v>33.979999999999997</v>
          </cell>
        </row>
        <row r="2534">
          <cell r="A2534" t="str">
            <v>ED-14763</v>
          </cell>
          <cell r="B2534" t="str">
            <v>SETOP</v>
          </cell>
          <cell r="C2534" t="str">
            <v>SARJETA DE CONCRETO URBANO (SCU), TIPO 2, COM FCK 15 MPA, LARGURA DE 50CM COM INCLINAÇÃO DE 15%, ESP. 7CM, PADRÃO DER-MG, EXCLUSIVE MEIO-FIO, INCLUSIVE ESCAVAÇÃO, APILAOMENTO E TRANSPORTE COM RETIRADA DO MATERIAL ESCAVADO (EM CAÇAMBA)</v>
          </cell>
          <cell r="D2534" t="str">
            <v>m</v>
          </cell>
          <cell r="E2534">
            <v>35.75</v>
          </cell>
        </row>
        <row r="2535">
          <cell r="A2535" t="str">
            <v>ED-14764</v>
          </cell>
          <cell r="B2535" t="str">
            <v>SETOP</v>
          </cell>
          <cell r="C2535" t="str">
            <v>SARJETA DE CONCRETO URBANO (SCU), TIPO 3, COM FCK 15 MPA, LARGURA DE 50CM COM INCLINAÇÃO DE 25%, ESP. 7CM, PADRÃO DER-MG, EXCLUSIVE MEIO-FIO, INCLUSIVE ESCAVAÇÃO, APILAOMENTO E TRANSPORTE COM RETIRADA DO MATERIAL ESCAVADO (EM CAÇAMBA)</v>
          </cell>
          <cell r="D2535" t="str">
            <v>m</v>
          </cell>
          <cell r="E2535">
            <v>36.130000000000003</v>
          </cell>
        </row>
        <row r="2536">
          <cell r="A2536">
            <v>8687</v>
          </cell>
          <cell r="B2536" t="str">
            <v>SETOP</v>
          </cell>
          <cell r="C2536" t="str">
            <v>PREVENÇÃO E COMBATE A INCÊNDIO</v>
          </cell>
        </row>
        <row r="2537">
          <cell r="A2537">
            <v>9018</v>
          </cell>
          <cell r="B2537" t="str">
            <v>SETOP</v>
          </cell>
          <cell r="C2537" t="str">
            <v>ELETROBOMBA E ACESSÓRIOS</v>
          </cell>
        </row>
        <row r="2538">
          <cell r="A2538" t="str">
            <v>ED-50186</v>
          </cell>
          <cell r="B2538" t="str">
            <v>SETOP</v>
          </cell>
          <cell r="C2538" t="str">
            <v>CILINDRO DE PRESSÃO OU MOLA PNEUMÁTICA DE DIÂMETRO 150mm, COMPRIMENTO DE 1,20m COM GARRAS PARA FIXAÇÃO NA PAREDE</v>
          </cell>
          <cell r="D2538" t="str">
            <v>U</v>
          </cell>
          <cell r="E2538">
            <v>349.44</v>
          </cell>
        </row>
        <row r="2539">
          <cell r="A2539" t="str">
            <v>ED-50198</v>
          </cell>
          <cell r="B2539" t="str">
            <v>SETOP</v>
          </cell>
          <cell r="C2539" t="str">
            <v>MANÔMETRO WILLY, MOD. 2 1/2", ESCALA DE LEITURA DE 0 A 100 PSI</v>
          </cell>
          <cell r="D2539" t="str">
            <v>U</v>
          </cell>
          <cell r="E2539">
            <v>65.14</v>
          </cell>
        </row>
        <row r="2540">
          <cell r="A2540" t="str">
            <v>ED-50185</v>
          </cell>
          <cell r="B2540" t="str">
            <v>SETOP</v>
          </cell>
          <cell r="C2540" t="str">
            <v>PRESSOSTATO TELEMECANIQUE, MODELO XML B004 A2S11, COM ESCALA DE 3 A 58 PSI</v>
          </cell>
          <cell r="D2540" t="str">
            <v>U</v>
          </cell>
          <cell r="E2540">
            <v>947.54</v>
          </cell>
        </row>
        <row r="2541">
          <cell r="A2541" t="str">
            <v>ED-50187</v>
          </cell>
          <cell r="B2541" t="str">
            <v>SETOP</v>
          </cell>
          <cell r="C2541" t="str">
            <v>SIRENE PARA ALARME DE BOMBA EM FUNCIONAMENTO, 220V</v>
          </cell>
          <cell r="D2541" t="str">
            <v>U</v>
          </cell>
          <cell r="E2541">
            <v>59.49</v>
          </cell>
        </row>
        <row r="2542">
          <cell r="A2542">
            <v>9019</v>
          </cell>
          <cell r="B2542" t="str">
            <v>SETOP</v>
          </cell>
          <cell r="C2542" t="str">
            <v>ABRIGO, HIDRANTE, MANGUEIRA E EXTINTOR</v>
          </cell>
        </row>
        <row r="2543">
          <cell r="A2543" t="str">
            <v>ED-22698</v>
          </cell>
          <cell r="B2543" t="str">
            <v>SETOP</v>
          </cell>
          <cell r="C2543" t="str">
            <v>ABRIGO EM CHAPA DE AÇO CARBONO DE SOBREPOR, PINTADO DE VERMELHO NAS DIMENSÕES (75X30X25)CM COM UMA PORTA COM VIDRO TRANSPARENTE COM A INSCRIÇÃO "INCÊNDIO", PARA EXTINTOR, FORNECIMENTO E INSTALAÇÃO, EXCLUSIVE EXTINTOR</v>
          </cell>
          <cell r="D2543" t="str">
            <v>un</v>
          </cell>
          <cell r="E2543">
            <v>256.37</v>
          </cell>
        </row>
        <row r="2544">
          <cell r="A2544" t="str">
            <v>ED-50177</v>
          </cell>
          <cell r="B2544" t="str">
            <v>SETOP</v>
          </cell>
          <cell r="C2544" t="str">
            <v>ABRIGO EM CHAPA DE AÇO CARBONO DE SOBREPOR, PINTADO DE VERMELHO NAS DIMENSÕES (90X60X17)CM COM UMA PORTA COM VIDRO TRANSPARENTE COM A INSCRIÇÃO "INCÊNDIO", INCLUINDO SUPORTE BASCULANTE PARA MANGUEIRA - FORNECIMENTO E INSTALAÇÃO, EXCLUSIVE MANGUEIRA, REGISTRO GLOBO E ACESSÓRIOS</v>
          </cell>
          <cell r="D2544" t="str">
            <v>un</v>
          </cell>
          <cell r="E2544">
            <v>338.13</v>
          </cell>
        </row>
        <row r="2545">
          <cell r="A2545" t="str">
            <v>ED-22701</v>
          </cell>
          <cell r="B2545" t="str">
            <v>SETOP</v>
          </cell>
          <cell r="C2545" t="str">
            <v>ABRIGO EM CHAPA DE AÇO CARBONO DE SOBREPOR, PINTADO DE VERMELHO NAS DIMENSÕES (90X60X17)CM COM UMA PORTA COM VIDRO TRANSPARENTE COM A INSCRIÇÃO "INCÊNDIO", INCLUINDO SUPORTE BASCULANTE PARA MANGUEIRA, MANGUEIRA TIPO 1 COMPRIMENTO 15M, REGISTRO GLOBO E ACESSÓRIOS, FORNECIMENTO E INSTALAÇÃO</v>
          </cell>
          <cell r="D2545" t="str">
            <v>un</v>
          </cell>
          <cell r="E2545">
            <v>1005.9</v>
          </cell>
        </row>
        <row r="2546">
          <cell r="A2546" t="str">
            <v>ED-22714</v>
          </cell>
          <cell r="B2546" t="str">
            <v>SETOP</v>
          </cell>
          <cell r="C2546" t="str">
            <v>ABRIGO EM CHAPA DE AÇO CARBONO DE SOBREPOR, PINTADO DE VERMELHO NAS DIMENSÕES (90X60X17)CM COM UMA PORTA COM VIDRO TRANSPARENTE COM A INSCRIÇÃO "INCÊNDIO", INCLUINDO SUPORTE BASCULANTE PARA MANGUEIRA, MANGUEIRA TIPO 2 COMPRIMENTO 15M, REGISTRO GLOBO E ACESSÓRIOS, FORNECIMENTO E INSTALAÇÃO</v>
          </cell>
          <cell r="D2546" t="str">
            <v>un</v>
          </cell>
          <cell r="E2546">
            <v>1122.4100000000001</v>
          </cell>
        </row>
        <row r="2547">
          <cell r="A2547" t="str">
            <v>ED-50181</v>
          </cell>
          <cell r="B2547" t="str">
            <v>SETOP</v>
          </cell>
          <cell r="C2547" t="str">
            <v>ADAPTADOR EM LATÃO PARA INSTALAÇÃO PREDIAL DE COMBATE A INCÊNDIO ENGATE RÁPIDO 1.1/2" X ROSCA INTERNA 5 FIOS 2.1/2", FORNECIMENTO E INSTALAÇÃO</v>
          </cell>
          <cell r="D2547" t="str">
            <v>un</v>
          </cell>
          <cell r="E2547">
            <v>70.069999999999993</v>
          </cell>
        </row>
        <row r="2548">
          <cell r="A2548" t="str">
            <v>ED-50182</v>
          </cell>
          <cell r="B2548" t="str">
            <v>SETOP</v>
          </cell>
          <cell r="C2548" t="str">
            <v>ADAPTADOR EM LATÃO PARA INSTALAÇÃO PREDIAL DE COMBATE A INCÊNDIO ENGATE RÁPIDO 2.1/2" X ROSCA INTERNA 5 FIOS 2.1/2", FORNECIMENTO E INSTALAÇÃO</v>
          </cell>
          <cell r="D2548" t="str">
            <v>un</v>
          </cell>
          <cell r="E2548">
            <v>103.41</v>
          </cell>
        </row>
        <row r="2549">
          <cell r="A2549" t="str">
            <v>ED-50194</v>
          </cell>
          <cell r="B2549" t="str">
            <v>SETOP</v>
          </cell>
          <cell r="C2549" t="str">
            <v>BASE DECORATIVA PARA EXTINTORES</v>
          </cell>
          <cell r="D2549" t="str">
            <v>U</v>
          </cell>
          <cell r="E2549">
            <v>51.26</v>
          </cell>
        </row>
        <row r="2550">
          <cell r="A2550" t="str">
            <v>ED-50188</v>
          </cell>
          <cell r="B2550" t="str">
            <v>SETOP</v>
          </cell>
          <cell r="C2550" t="str">
            <v>CHAVE PARA CONEXÕES DE ENGATE RÁPIDO TIPO STORZ, 63X38MM</v>
          </cell>
          <cell r="D2550" t="str">
            <v>un</v>
          </cell>
          <cell r="E2550">
            <v>14.53</v>
          </cell>
        </row>
        <row r="2551">
          <cell r="A2551" t="str">
            <v>ED-50189</v>
          </cell>
          <cell r="B2551" t="str">
            <v>SETOP</v>
          </cell>
          <cell r="C2551" t="str">
            <v>ESGUICHO TIPO AGULHETA COM JUNTA DE UNIÃO ENGATE RÁPIDO DN 38MM, FORNECIMENTO E INSTALAÇÃO</v>
          </cell>
          <cell r="D2551" t="str">
            <v>un</v>
          </cell>
          <cell r="E2551">
            <v>98.66</v>
          </cell>
        </row>
        <row r="2552">
          <cell r="A2552" t="str">
            <v>ED-50190</v>
          </cell>
          <cell r="B2552" t="str">
            <v>SETOP</v>
          </cell>
          <cell r="C2552" t="str">
            <v>EXTINTOR DE GÁS CARBÔNICO 5-B:C, CAPACIDADE 6 KG</v>
          </cell>
          <cell r="D2552" t="str">
            <v>U</v>
          </cell>
          <cell r="E2552">
            <v>538.04999999999995</v>
          </cell>
        </row>
        <row r="2553">
          <cell r="A2553" t="str">
            <v>ED-50191</v>
          </cell>
          <cell r="B2553" t="str">
            <v>SETOP</v>
          </cell>
          <cell r="C2553" t="str">
            <v>EXTINTOR DE INCÊNDIO ÁGUA PRESSURIZADA 2-A, CAPACIDADE 10 L</v>
          </cell>
          <cell r="D2553" t="str">
            <v>U</v>
          </cell>
          <cell r="E2553">
            <v>155.25</v>
          </cell>
        </row>
        <row r="2554">
          <cell r="A2554" t="str">
            <v>ED-50193</v>
          </cell>
          <cell r="B2554" t="str">
            <v>SETOP</v>
          </cell>
          <cell r="C2554" t="str">
            <v>EXTINTOR DE INCÊNDIO TIPO PÓ QUÍMICO 2-A:20-B:C, CAPACIDADE 6 KG</v>
          </cell>
          <cell r="D2554" t="str">
            <v>U</v>
          </cell>
          <cell r="E2554">
            <v>168.56</v>
          </cell>
        </row>
        <row r="2555">
          <cell r="A2555" t="str">
            <v>ED-50192</v>
          </cell>
          <cell r="B2555" t="str">
            <v>SETOP</v>
          </cell>
          <cell r="C2555" t="str">
            <v>EXTINTOR DE INCÊNDIO TIPO PÓ QUÍMICO 20-B:C, CAPACIDADE 6 KG</v>
          </cell>
          <cell r="D2555" t="str">
            <v>U</v>
          </cell>
          <cell r="E2555">
            <v>173.86</v>
          </cell>
        </row>
        <row r="2556">
          <cell r="A2556" t="str">
            <v>ED-50195</v>
          </cell>
          <cell r="B2556" t="str">
            <v>SETOP</v>
          </cell>
          <cell r="C2556" t="str">
            <v>HIDRANTE DE RECALQUE COMPLETO EM CAIXA DE ALVENARIA</v>
          </cell>
          <cell r="D2556" t="str">
            <v>U</v>
          </cell>
          <cell r="E2556">
            <v>711.4</v>
          </cell>
        </row>
        <row r="2557">
          <cell r="A2557" t="str">
            <v>ED-50197</v>
          </cell>
          <cell r="B2557" t="str">
            <v>SETOP</v>
          </cell>
          <cell r="C2557" t="str">
            <v>MANGUEIRA DE FIBRA SINTÉTICA E BORRACHA PARA INCÊNDIO TIPO 1, DN 38MM, COMPRIMENTO 15M, FORNECIMENTO E INSTALAÇÃO</v>
          </cell>
          <cell r="D2557" t="str">
            <v>un</v>
          </cell>
          <cell r="E2557">
            <v>323.99</v>
          </cell>
        </row>
        <row r="2558">
          <cell r="A2558" t="str">
            <v>ED-22707</v>
          </cell>
          <cell r="B2558" t="str">
            <v>SETOP</v>
          </cell>
          <cell r="C2558" t="str">
            <v>MANGUEIRA DE FIBRA SINTÉTICA E BORRACHA PARA INCÊNDIO TIPO 2, DN 38MM, COMPRIMENTO 15M, FORNECIMENTO E INSTALAÇÃO</v>
          </cell>
          <cell r="D2558" t="str">
            <v>un</v>
          </cell>
          <cell r="E2558">
            <v>440.5</v>
          </cell>
        </row>
        <row r="2559">
          <cell r="A2559">
            <v>9020</v>
          </cell>
          <cell r="B2559" t="str">
            <v>SETOP</v>
          </cell>
          <cell r="C2559" t="str">
            <v>REGISTRO GLOBO</v>
          </cell>
        </row>
        <row r="2560">
          <cell r="A2560" t="str">
            <v>ED-50208</v>
          </cell>
          <cell r="B2560" t="str">
            <v>SETOP</v>
          </cell>
          <cell r="C2560" t="str">
            <v>REGISTRO TIPO GLOBO ANGULAR, COM 45 GRAUS, DN 2.1/2" (63 MM), PN16, EM LATÃO COM VOLANTE PARA HIDRANTE - FORNECIMENTO E INSTALAÇÃO</v>
          </cell>
          <cell r="D2560" t="str">
            <v>un</v>
          </cell>
          <cell r="E2560">
            <v>160.52000000000001</v>
          </cell>
        </row>
        <row r="2561">
          <cell r="A2561" t="str">
            <v>ED-50210</v>
          </cell>
          <cell r="B2561" t="str">
            <v>SETOP</v>
          </cell>
          <cell r="C2561" t="str">
            <v>REGISTRO TIPO GLOBO, DN 1" (25 MM), PN16, EM LATAO COM VOLANTE, EXTREMIDADES ROSCADAS  - FORNECIMENTO E INSTALAÇÃO</v>
          </cell>
          <cell r="D2561" t="str">
            <v>un</v>
          </cell>
          <cell r="E2561">
            <v>137.19</v>
          </cell>
        </row>
        <row r="2562">
          <cell r="A2562" t="str">
            <v>ED-50209</v>
          </cell>
          <cell r="B2562" t="str">
            <v>SETOP</v>
          </cell>
          <cell r="C2562" t="str">
            <v>REGISTRO TIPO GLOBO, DN 1.1/2" (15 MM), PN16, EM LATAO COM VOLANTE, EXTREMIDADES ROSCADAS  - FORNECIMENTO E INSTALAÇÃO</v>
          </cell>
          <cell r="D2562" t="str">
            <v>un</v>
          </cell>
          <cell r="E2562">
            <v>242.19</v>
          </cell>
        </row>
        <row r="2563">
          <cell r="A2563" t="str">
            <v>ED-50211</v>
          </cell>
          <cell r="B2563" t="str">
            <v>SETOP</v>
          </cell>
          <cell r="C2563" t="str">
            <v>REGISTRO TIPO GLOBO, DN 2.1/2" (63 MM), PN16, EM LATAO COM VOLANTE, EXTREMIDADES ROSCADAS  - FORNECIMENTO E INSTALAÇÃO</v>
          </cell>
          <cell r="D2563" t="str">
            <v>un</v>
          </cell>
          <cell r="E2563">
            <v>541.54999999999995</v>
          </cell>
        </row>
        <row r="2564">
          <cell r="A2564">
            <v>9022</v>
          </cell>
          <cell r="B2564" t="str">
            <v>SETOP</v>
          </cell>
          <cell r="C2564" t="str">
            <v>LUMINÁRIA DE EMERGÊNCIA</v>
          </cell>
        </row>
        <row r="2565">
          <cell r="A2565" t="str">
            <v>ED-26993</v>
          </cell>
          <cell r="B2565" t="str">
            <v>SETOP</v>
          </cell>
          <cell r="C2565" t="str">
            <v>LUMINÁRIA DE EMERGÊNCIA AUTÔNOMA, TIPO LED COM DOIS FARÓIS, POTÊNCIA TOTAL DE 8W, FORNECIMENTO E INSTALAÇÃO</v>
          </cell>
          <cell r="D2565" t="str">
            <v>un</v>
          </cell>
          <cell r="E2565">
            <v>203.89</v>
          </cell>
        </row>
        <row r="2566">
          <cell r="A2566" t="str">
            <v>ED-26989</v>
          </cell>
          <cell r="B2566" t="str">
            <v>SETOP</v>
          </cell>
          <cell r="C2566" t="str">
            <v>LUMINÁRIA DE EMERGÊNCIA AUTÔNOMA, TIPO LED POTÊNCIA TOTAL DE 2W, FORNECIMENTO E INSTALAÇÃO</v>
          </cell>
          <cell r="D2566" t="str">
            <v>un</v>
          </cell>
          <cell r="E2566">
            <v>26.68</v>
          </cell>
        </row>
        <row r="2567">
          <cell r="A2567">
            <v>9023</v>
          </cell>
          <cell r="B2567" t="str">
            <v>SETOP</v>
          </cell>
          <cell r="C2567" t="str">
            <v>PLACA DE SINALIZAÇÃO</v>
          </cell>
        </row>
        <row r="2568">
          <cell r="A2568" t="str">
            <v>ED-50206</v>
          </cell>
          <cell r="B2568" t="str">
            <v>SETOP</v>
          </cell>
          <cell r="C2568" t="str">
            <v>PLACA FOTOLUMINESCENTE "A2" - TRIÂNGULO 300 MM (RISCO INCÊNDIO)</v>
          </cell>
          <cell r="D2568" t="str">
            <v>U</v>
          </cell>
          <cell r="E2568">
            <v>31.64</v>
          </cell>
        </row>
        <row r="2569">
          <cell r="A2569" t="str">
            <v>ED-50199</v>
          </cell>
          <cell r="B2569" t="str">
            <v>SETOP</v>
          </cell>
          <cell r="C2569" t="str">
            <v>PLACA FOTOLUMINESCENTE "E5" - 300 X 300 MM</v>
          </cell>
          <cell r="D2569" t="str">
            <v>U</v>
          </cell>
          <cell r="E2569">
            <v>18.899999999999999</v>
          </cell>
        </row>
        <row r="2570">
          <cell r="A2570" t="str">
            <v>ED-50200</v>
          </cell>
          <cell r="B2570" t="str">
            <v>SETOP</v>
          </cell>
          <cell r="C2570" t="str">
            <v>PLACA FOTOLUMINESCENTE "E8" - 300 X 300 MM</v>
          </cell>
          <cell r="D2570" t="str">
            <v>U</v>
          </cell>
          <cell r="E2570">
            <v>18.93</v>
          </cell>
        </row>
        <row r="2571">
          <cell r="A2571" t="str">
            <v>ED-50207</v>
          </cell>
          <cell r="B2571" t="str">
            <v>SETOP</v>
          </cell>
          <cell r="C2571" t="str">
            <v>PLACA FOTOLUMINESCENTE "P2" - D = 300 MM (PROIBIDO PRODUZIR CHAMA)</v>
          </cell>
          <cell r="D2571" t="str">
            <v>U</v>
          </cell>
          <cell r="E2571">
            <v>18.97</v>
          </cell>
        </row>
        <row r="2572">
          <cell r="A2572" t="str">
            <v>ED-50201</v>
          </cell>
          <cell r="B2572" t="str">
            <v>SETOP</v>
          </cell>
          <cell r="C2572" t="str">
            <v>PLACA FOTOLUMINESCENTE "S1" OU "S2"- 380 X 190 MM (SAÍDA - DIREITA)</v>
          </cell>
          <cell r="D2572" t="str">
            <v>U</v>
          </cell>
          <cell r="E2572">
            <v>21.01</v>
          </cell>
        </row>
        <row r="2573">
          <cell r="A2573" t="str">
            <v>ED-50202</v>
          </cell>
          <cell r="B2573" t="str">
            <v>SETOP</v>
          </cell>
          <cell r="C2573" t="str">
            <v>PLACA FOTOLUMINESCENTE "S1" OU "S2"- 380 X 190 MM (SAÍDA - ESQUERDA)</v>
          </cell>
          <cell r="D2573" t="str">
            <v>U</v>
          </cell>
          <cell r="E2573">
            <v>21.11</v>
          </cell>
        </row>
        <row r="2574">
          <cell r="A2574" t="str">
            <v>ED-50204</v>
          </cell>
          <cell r="B2574" t="str">
            <v>SETOP</v>
          </cell>
          <cell r="C2574" t="str">
            <v>PLACA FOTOLUMINESCENTE "S10" - 380 X 190 MM (SAÍDA ESCADA SOBE)</v>
          </cell>
          <cell r="D2574" t="str">
            <v>U</v>
          </cell>
          <cell r="E2574">
            <v>20.92</v>
          </cell>
        </row>
        <row r="2575">
          <cell r="A2575" t="str">
            <v>ED-50205</v>
          </cell>
          <cell r="B2575" t="str">
            <v>SETOP</v>
          </cell>
          <cell r="C2575" t="str">
            <v>PLACA FOTOLUMINESCENTE "S12" - 380 X 190 MM (SAÍDA)</v>
          </cell>
          <cell r="D2575" t="str">
            <v>U</v>
          </cell>
          <cell r="E2575">
            <v>20.86</v>
          </cell>
        </row>
        <row r="2576">
          <cell r="A2576" t="str">
            <v>ED-50203</v>
          </cell>
          <cell r="B2576" t="str">
            <v>SETOP</v>
          </cell>
          <cell r="C2576" t="str">
            <v>PLACA FOTOLUMINESCENTE "S9" - 380 X 190 MM (SAÍDA ESCADA DESCE)</v>
          </cell>
          <cell r="D2576" t="str">
            <v>U</v>
          </cell>
          <cell r="E2576">
            <v>20.96</v>
          </cell>
        </row>
        <row r="2577">
          <cell r="A2577">
            <v>9024</v>
          </cell>
          <cell r="B2577" t="str">
            <v>SETOP</v>
          </cell>
          <cell r="C2577" t="str">
            <v>SISTEMA DE DETECÇÃO E ALARME DE INCÊNDIO (SDAI)</v>
          </cell>
        </row>
        <row r="2578">
          <cell r="A2578" t="str">
            <v>ED-50180</v>
          </cell>
          <cell r="B2578" t="str">
            <v>SETOP</v>
          </cell>
          <cell r="C2578" t="str">
            <v>ACIONADOR MANUAL DE ALARME DE INCÊNDIO</v>
          </cell>
          <cell r="D2578" t="str">
            <v>un</v>
          </cell>
          <cell r="E2578">
            <v>114.97</v>
          </cell>
        </row>
        <row r="2579">
          <cell r="A2579" t="str">
            <v>ED-50218</v>
          </cell>
          <cell r="B2579" t="str">
            <v>SETOP</v>
          </cell>
          <cell r="C2579" t="str">
            <v>CANOPLA PARA SPRINKLER</v>
          </cell>
          <cell r="D2579" t="str">
            <v>U</v>
          </cell>
          <cell r="E2579">
            <v>8.91</v>
          </cell>
        </row>
        <row r="2580">
          <cell r="A2580" t="str">
            <v>ED-50215</v>
          </cell>
          <cell r="B2580" t="str">
            <v>SETOP</v>
          </cell>
          <cell r="C2580" t="str">
            <v>SPRINKLER PENDENTE 15 MM (1/2") 141º C</v>
          </cell>
          <cell r="D2580" t="str">
            <v>U</v>
          </cell>
          <cell r="E2580">
            <v>113.42</v>
          </cell>
        </row>
        <row r="2581">
          <cell r="A2581" t="str">
            <v>ED-50212</v>
          </cell>
          <cell r="B2581" t="str">
            <v>SETOP</v>
          </cell>
          <cell r="C2581" t="str">
            <v>SPRINKLER PENDENTE 15 MM (1/2") 68º C</v>
          </cell>
          <cell r="D2581" t="str">
            <v>U</v>
          </cell>
          <cell r="E2581">
            <v>104.87</v>
          </cell>
        </row>
        <row r="2582">
          <cell r="A2582" t="str">
            <v>ED-50213</v>
          </cell>
          <cell r="B2582" t="str">
            <v>SETOP</v>
          </cell>
          <cell r="C2582" t="str">
            <v>SPRINKLER PENDENTE 15 MM (1/2") 79º C</v>
          </cell>
          <cell r="D2582" t="str">
            <v>U</v>
          </cell>
          <cell r="E2582">
            <v>106.74</v>
          </cell>
        </row>
        <row r="2583">
          <cell r="A2583" t="str">
            <v>ED-50214</v>
          </cell>
          <cell r="B2583" t="str">
            <v>SETOP</v>
          </cell>
          <cell r="C2583" t="str">
            <v>SPRINKLER PENDENTE 15 MM (1/2") 93º C</v>
          </cell>
          <cell r="D2583" t="str">
            <v>U</v>
          </cell>
          <cell r="E2583">
            <v>107.85</v>
          </cell>
        </row>
        <row r="2584">
          <cell r="A2584">
            <v>8688</v>
          </cell>
          <cell r="B2584" t="str">
            <v>SETOP</v>
          </cell>
          <cell r="C2584" t="str">
            <v>INSTALAÇÕES DE GASES</v>
          </cell>
        </row>
        <row r="2585">
          <cell r="A2585">
            <v>9026</v>
          </cell>
          <cell r="B2585" t="str">
            <v>SETOP</v>
          </cell>
          <cell r="C2585" t="str">
            <v>TUBULAÇÃO DE AÇO CARBONO</v>
          </cell>
        </row>
        <row r="2586">
          <cell r="A2586" t="str">
            <v>ED-49832</v>
          </cell>
          <cell r="B2586" t="str">
            <v>SETOP</v>
          </cell>
          <cell r="C2586" t="str">
            <v>TUBO AÇO PRETO SCH-40, D = 1/2" SEM COSTURA</v>
          </cell>
          <cell r="D2586" t="str">
            <v>m</v>
          </cell>
          <cell r="E2586">
            <v>37.57</v>
          </cell>
        </row>
        <row r="2587">
          <cell r="A2587" t="str">
            <v>ED-49833</v>
          </cell>
          <cell r="B2587" t="str">
            <v>SETOP</v>
          </cell>
          <cell r="C2587" t="str">
            <v>TUBO AÇO PRETO SCH-40, D = 3/4" SEM COSTURA</v>
          </cell>
          <cell r="D2587" t="str">
            <v>m</v>
          </cell>
          <cell r="E2587">
            <v>46.37</v>
          </cell>
        </row>
        <row r="2588">
          <cell r="A2588" t="str">
            <v>ED-49831</v>
          </cell>
          <cell r="B2588" t="str">
            <v>SETOP</v>
          </cell>
          <cell r="C2588" t="str">
            <v>TUBO AÇO PRETO SCH-40, D = 3/8" SEM COSTURA</v>
          </cell>
          <cell r="D2588" t="str">
            <v>m</v>
          </cell>
          <cell r="E2588">
            <v>32.22</v>
          </cell>
        </row>
        <row r="2589">
          <cell r="A2589">
            <v>9027</v>
          </cell>
          <cell r="B2589" t="str">
            <v>SETOP</v>
          </cell>
          <cell r="C2589" t="str">
            <v>REGISTRO</v>
          </cell>
        </row>
        <row r="2590">
          <cell r="A2590" t="str">
            <v>ED-49826</v>
          </cell>
          <cell r="B2590" t="str">
            <v>SETOP</v>
          </cell>
          <cell r="C2590" t="str">
            <v>REGISTRO BICO INJETOR D = 3/8"</v>
          </cell>
          <cell r="D2590" t="str">
            <v>U</v>
          </cell>
          <cell r="E2590">
            <v>42.32</v>
          </cell>
        </row>
        <row r="2591">
          <cell r="A2591" t="str">
            <v>ED-49827</v>
          </cell>
          <cell r="B2591" t="str">
            <v>SETOP</v>
          </cell>
          <cell r="C2591" t="str">
            <v>REGISTRO DE GÁS D = 1/2"</v>
          </cell>
          <cell r="D2591" t="str">
            <v>U</v>
          </cell>
          <cell r="E2591">
            <v>52.01</v>
          </cell>
        </row>
        <row r="2592">
          <cell r="A2592" t="str">
            <v>ED-49828</v>
          </cell>
          <cell r="B2592" t="str">
            <v>SETOP</v>
          </cell>
          <cell r="C2592" t="str">
            <v>REGISTRO DE LATÃO 1/2" NPT X 1/2" NPT</v>
          </cell>
          <cell r="D2592" t="str">
            <v>U</v>
          </cell>
          <cell r="E2592">
            <v>39.82</v>
          </cell>
        </row>
        <row r="2593">
          <cell r="A2593">
            <v>9029</v>
          </cell>
          <cell r="B2593" t="str">
            <v>SETOP</v>
          </cell>
          <cell r="C2593" t="str">
            <v>VÁLVULA</v>
          </cell>
        </row>
        <row r="2594">
          <cell r="A2594" t="str">
            <v>ED-49841</v>
          </cell>
          <cell r="B2594" t="str">
            <v>SETOP</v>
          </cell>
          <cell r="C2594" t="str">
            <v>VÁLVULA DE ESFERA TRIPARTIDA COM ROSCA NPT, CLASSE 300lbs - 1/2"</v>
          </cell>
          <cell r="D2594" t="str">
            <v>U</v>
          </cell>
          <cell r="E2594">
            <v>100.55</v>
          </cell>
        </row>
        <row r="2595">
          <cell r="A2595" t="str">
            <v>ED-49842</v>
          </cell>
          <cell r="B2595" t="str">
            <v>SETOP</v>
          </cell>
          <cell r="C2595" t="str">
            <v>VÁLVULA DE ESFERA TRIPARTIDA COM ROSCA NPT, CLASSE 300lbs - 3/4"</v>
          </cell>
          <cell r="D2595" t="str">
            <v>U</v>
          </cell>
          <cell r="E2595">
            <v>131.25</v>
          </cell>
        </row>
        <row r="2596">
          <cell r="A2596">
            <v>9030</v>
          </cell>
          <cell r="B2596" t="str">
            <v>SETOP</v>
          </cell>
          <cell r="C2596" t="str">
            <v>VÁLVULA DA ALÍVIO</v>
          </cell>
        </row>
        <row r="2597">
          <cell r="A2597" t="str">
            <v>ED-48290</v>
          </cell>
          <cell r="B2597" t="str">
            <v>SETOP</v>
          </cell>
          <cell r="C2597" t="str">
            <v>VÁLVULA DE ALÍVIO E SEGURANÇA, DIÂMETRO DE 1" NPT</v>
          </cell>
          <cell r="D2597" t="str">
            <v>U</v>
          </cell>
          <cell r="E2597">
            <v>981.67</v>
          </cell>
        </row>
        <row r="2598">
          <cell r="A2598" t="str">
            <v>ED-48292</v>
          </cell>
          <cell r="B2598" t="str">
            <v>SETOP</v>
          </cell>
          <cell r="C2598" t="str">
            <v>VÁLVULA DE ALÍVIO E SEGURANÇA, DIÂMETRO DE 1 1/2" NPT</v>
          </cell>
          <cell r="D2598" t="str">
            <v>U</v>
          </cell>
          <cell r="E2598">
            <v>1637.26</v>
          </cell>
        </row>
        <row r="2599">
          <cell r="A2599" t="str">
            <v>ED-48291</v>
          </cell>
          <cell r="B2599" t="str">
            <v>SETOP</v>
          </cell>
          <cell r="C2599" t="str">
            <v>VÁLVULA DE ALÍVIO E SEGURANÇA, DIÂMETRO DE 1 1/4" NPT</v>
          </cell>
          <cell r="D2599" t="str">
            <v>U</v>
          </cell>
          <cell r="E2599">
            <v>1372.38</v>
          </cell>
        </row>
        <row r="2600">
          <cell r="A2600" t="str">
            <v>ED-48288</v>
          </cell>
          <cell r="B2600" t="str">
            <v>SETOP</v>
          </cell>
          <cell r="C2600" t="str">
            <v>VÁLVULA DE ALÍVIO E SEGURANÇA, DIÂMETRO DE 1/2" NPT</v>
          </cell>
          <cell r="D2600" t="str">
            <v>U</v>
          </cell>
          <cell r="E2600">
            <v>653.87</v>
          </cell>
        </row>
        <row r="2601">
          <cell r="A2601" t="str">
            <v>ED-48293</v>
          </cell>
          <cell r="B2601" t="str">
            <v>SETOP</v>
          </cell>
          <cell r="C2601" t="str">
            <v>VÁLVULA DE ALÍVIO E SEGURANÇA, DIÂMETRO DE 2" NPT</v>
          </cell>
          <cell r="D2601" t="str">
            <v>U</v>
          </cell>
          <cell r="E2601">
            <v>2345.08</v>
          </cell>
        </row>
        <row r="2602">
          <cell r="A2602" t="str">
            <v>ED-48294</v>
          </cell>
          <cell r="B2602" t="str">
            <v>SETOP</v>
          </cell>
          <cell r="C2602" t="str">
            <v>VÁLVULA DE ALÍVIO E SEGURANÇA, DIÂMETRO DE 2 1/2" NPT</v>
          </cell>
          <cell r="D2602" t="str">
            <v>U</v>
          </cell>
          <cell r="E2602">
            <v>4994.45</v>
          </cell>
        </row>
        <row r="2603">
          <cell r="A2603" t="str">
            <v>ED-48289</v>
          </cell>
          <cell r="B2603" t="str">
            <v>SETOP</v>
          </cell>
          <cell r="C2603" t="str">
            <v>VÁLVULA DE ALÍVIO E SEGURANÇA, DIÂMETRO DE 3/4" NPT</v>
          </cell>
          <cell r="D2603" t="str">
            <v>U</v>
          </cell>
          <cell r="E2603">
            <v>815.49</v>
          </cell>
        </row>
        <row r="2604">
          <cell r="A2604">
            <v>9031</v>
          </cell>
          <cell r="B2604" t="str">
            <v>SETOP</v>
          </cell>
          <cell r="C2604" t="str">
            <v>VÁLVULA DE ESFERA</v>
          </cell>
        </row>
        <row r="2605">
          <cell r="A2605" t="str">
            <v>ED-48276</v>
          </cell>
          <cell r="B2605" t="str">
            <v>SETOP</v>
          </cell>
          <cell r="C2605" t="str">
            <v>VÁLVULA DE ESFERA EM LATÃO, DIÂMETRO DE 1" NPT</v>
          </cell>
          <cell r="D2605" t="str">
            <v>U</v>
          </cell>
          <cell r="E2605">
            <v>105.25</v>
          </cell>
        </row>
        <row r="2606">
          <cell r="A2606" t="str">
            <v>ED-48278</v>
          </cell>
          <cell r="B2606" t="str">
            <v>SETOP</v>
          </cell>
          <cell r="C2606" t="str">
            <v>VÁLVULA DE ESFERA EM LATÃO, DIÂMETRO DE 1 1/2" NPT</v>
          </cell>
          <cell r="D2606" t="str">
            <v>U</v>
          </cell>
          <cell r="E2606">
            <v>178.79</v>
          </cell>
        </row>
        <row r="2607">
          <cell r="A2607" t="str">
            <v>ED-48277</v>
          </cell>
          <cell r="B2607" t="str">
            <v>SETOP</v>
          </cell>
          <cell r="C2607" t="str">
            <v>VÁLVULA DE ESFERA EM LATÃO, DIÂMETRO DE 1 1/4" NPT</v>
          </cell>
          <cell r="D2607" t="str">
            <v>U</v>
          </cell>
          <cell r="E2607">
            <v>152.38</v>
          </cell>
        </row>
        <row r="2608">
          <cell r="A2608" t="str">
            <v>ED-48274</v>
          </cell>
          <cell r="B2608" t="str">
            <v>SETOP</v>
          </cell>
          <cell r="C2608" t="str">
            <v>VÁLVULA DE ESFERA EM LATÃO, DIÂMETRO DE 1/2" NPT</v>
          </cell>
          <cell r="D2608" t="str">
            <v>U</v>
          </cell>
          <cell r="E2608">
            <v>60.91</v>
          </cell>
        </row>
        <row r="2609">
          <cell r="A2609" t="str">
            <v>ED-48279</v>
          </cell>
          <cell r="B2609" t="str">
            <v>SETOP</v>
          </cell>
          <cell r="C2609" t="str">
            <v>VÁLVULA DE ESFERA EM LATÃO, DIÂMETRO DE 2" NPT</v>
          </cell>
          <cell r="D2609" t="str">
            <v>U</v>
          </cell>
          <cell r="E2609">
            <v>295.22000000000003</v>
          </cell>
        </row>
        <row r="2610">
          <cell r="A2610" t="str">
            <v>ED-48280</v>
          </cell>
          <cell r="B2610" t="str">
            <v>SETOP</v>
          </cell>
          <cell r="C2610" t="str">
            <v>VÁLVULA DE ESFERA EM LATÃO, DIÂMETRO DE 2 1/2" NPT</v>
          </cell>
          <cell r="D2610" t="str">
            <v>U</v>
          </cell>
          <cell r="E2610">
            <v>317.33</v>
          </cell>
        </row>
        <row r="2611">
          <cell r="A2611" t="str">
            <v>ED-48275</v>
          </cell>
          <cell r="B2611" t="str">
            <v>SETOP</v>
          </cell>
          <cell r="C2611" t="str">
            <v>VÁLVULA DE ESFERA EM LATÃO, DIÂMETRO DE 3/4" NPT</v>
          </cell>
          <cell r="D2611" t="str">
            <v>U</v>
          </cell>
          <cell r="E2611">
            <v>73.760000000000005</v>
          </cell>
        </row>
        <row r="2612">
          <cell r="A2612">
            <v>9032</v>
          </cell>
          <cell r="B2612" t="str">
            <v>SETOP</v>
          </cell>
          <cell r="C2612" t="str">
            <v>VÁLVULA DE RETENÇÃO</v>
          </cell>
        </row>
        <row r="2613">
          <cell r="A2613" t="str">
            <v>ED-48283</v>
          </cell>
          <cell r="B2613" t="str">
            <v>SETOP</v>
          </cell>
          <cell r="C2613" t="str">
            <v>VÁLVULA DE RETENÇÃO EM LATÃO, DIÂMETRO DE 1" NPT</v>
          </cell>
          <cell r="D2613" t="str">
            <v>U</v>
          </cell>
          <cell r="E2613">
            <v>58.4</v>
          </cell>
        </row>
        <row r="2614">
          <cell r="A2614" t="str">
            <v>ED-48285</v>
          </cell>
          <cell r="B2614" t="str">
            <v>SETOP</v>
          </cell>
          <cell r="C2614" t="str">
            <v>VÁLVULA DE RETENÇÃO EM LATÃO, DIÂMETRO DE 1 1/2" NPT</v>
          </cell>
          <cell r="D2614" t="str">
            <v>U</v>
          </cell>
          <cell r="E2614">
            <v>133.55000000000001</v>
          </cell>
        </row>
        <row r="2615">
          <cell r="A2615" t="str">
            <v>ED-48284</v>
          </cell>
          <cell r="B2615" t="str">
            <v>SETOP</v>
          </cell>
          <cell r="C2615" t="str">
            <v>VÁLVULA DE RETENÇÃO EM LATÃO, DIÂMETRO DE 1 1/4" NPT</v>
          </cell>
          <cell r="D2615" t="str">
            <v>U</v>
          </cell>
          <cell r="E2615">
            <v>106.83</v>
          </cell>
        </row>
        <row r="2616">
          <cell r="A2616" t="str">
            <v>ED-48281</v>
          </cell>
          <cell r="B2616" t="str">
            <v>SETOP</v>
          </cell>
          <cell r="C2616" t="str">
            <v>VÁLVULA DE RETENÇÃO EM LATÃO, DIÂMETRO DE 1/2" NPT</v>
          </cell>
          <cell r="D2616" t="str">
            <v>U</v>
          </cell>
          <cell r="E2616">
            <v>44.53</v>
          </cell>
        </row>
        <row r="2617">
          <cell r="A2617" t="str">
            <v>ED-48286</v>
          </cell>
          <cell r="B2617" t="str">
            <v>SETOP</v>
          </cell>
          <cell r="C2617" t="str">
            <v>VÁLVULA DE RETENÇÃO EM LATÃO, DIÂMETRO DE 2" NPT</v>
          </cell>
          <cell r="D2617" t="str">
            <v>U</v>
          </cell>
          <cell r="E2617">
            <v>181.28</v>
          </cell>
        </row>
        <row r="2618">
          <cell r="A2618" t="str">
            <v>ED-48287</v>
          </cell>
          <cell r="B2618" t="str">
            <v>SETOP</v>
          </cell>
          <cell r="C2618" t="str">
            <v>VÁLVULA DE RETENÇÃO EM LATÃO, DIÂMETRO DE 2 1/2" NPT</v>
          </cell>
          <cell r="D2618" t="str">
            <v>U</v>
          </cell>
          <cell r="E2618">
            <v>289.14</v>
          </cell>
        </row>
        <row r="2619">
          <cell r="A2619" t="str">
            <v>ED-48282</v>
          </cell>
          <cell r="B2619" t="str">
            <v>SETOP</v>
          </cell>
          <cell r="C2619" t="str">
            <v>VÁLVULA DE RETENÇÃO EM LATÃO, DIÂMETRO DE 3/4" NPT</v>
          </cell>
          <cell r="D2619" t="str">
            <v>U</v>
          </cell>
          <cell r="E2619">
            <v>48.15</v>
          </cell>
        </row>
        <row r="2620">
          <cell r="A2620">
            <v>9033</v>
          </cell>
          <cell r="B2620" t="str">
            <v>SETOP</v>
          </cell>
          <cell r="C2620" t="str">
            <v>VÁLVULA SOLENÓIDE</v>
          </cell>
        </row>
        <row r="2621">
          <cell r="A2621" t="str">
            <v>ED-48273</v>
          </cell>
          <cell r="B2621" t="str">
            <v>SETOP</v>
          </cell>
          <cell r="C2621" t="str">
            <v>VÁLVULA SOLENÓIDE 2/3 VIAS NF. AÇÃO DIRETA 1/2" BSP</v>
          </cell>
          <cell r="D2621" t="str">
            <v>U</v>
          </cell>
          <cell r="E2621">
            <v>224.13</v>
          </cell>
        </row>
        <row r="2622">
          <cell r="A2622" t="str">
            <v>ED-48272</v>
          </cell>
          <cell r="B2622" t="str">
            <v>SETOP</v>
          </cell>
          <cell r="C2622" t="str">
            <v>VÁLVULA SOLENÓIDE 2/3 VIAS NF. AÇÃO DIRETA 3/8" BSP</v>
          </cell>
          <cell r="D2622" t="str">
            <v>U</v>
          </cell>
          <cell r="E2622">
            <v>167.63</v>
          </cell>
        </row>
        <row r="2623">
          <cell r="A2623">
            <v>9034</v>
          </cell>
          <cell r="B2623" t="str">
            <v>SETOP</v>
          </cell>
          <cell r="C2623" t="str">
            <v>MANÔMETRO E PRESSOSTATO</v>
          </cell>
        </row>
        <row r="2624">
          <cell r="A2624" t="str">
            <v>ED-48262</v>
          </cell>
          <cell r="B2624" t="str">
            <v>SETOP</v>
          </cell>
          <cell r="C2624" t="str">
            <v>MANÔMETRO DE PRESSÃO PARA AR COMPRIMIDO 15 A 600 mBAR, COM ROSCA, 1/2 NPT</v>
          </cell>
          <cell r="D2624" t="str">
            <v>U</v>
          </cell>
          <cell r="E2624">
            <v>469.93</v>
          </cell>
        </row>
        <row r="2625">
          <cell r="A2625" t="str">
            <v>ED-48261</v>
          </cell>
          <cell r="B2625" t="str">
            <v>SETOP</v>
          </cell>
          <cell r="C2625" t="str">
            <v>MANÔMETRO DE PRESSÃO PARA AR COMPRIMIDO 15 A 600 mBAR, COM ROSCA, 1/4 NPT</v>
          </cell>
          <cell r="D2625" t="str">
            <v>U</v>
          </cell>
          <cell r="E2625">
            <v>372.7</v>
          </cell>
        </row>
        <row r="2626">
          <cell r="A2626" t="str">
            <v>ED-48253</v>
          </cell>
          <cell r="B2626" t="str">
            <v>SETOP</v>
          </cell>
          <cell r="C2626" t="str">
            <v>PRESSOSTATO PARA COMPRESSOR DE 125 A 175 PSI</v>
          </cell>
          <cell r="D2626" t="str">
            <v>U</v>
          </cell>
          <cell r="E2626">
            <v>102.97</v>
          </cell>
        </row>
        <row r="2627">
          <cell r="A2627" t="str">
            <v>ED-48252</v>
          </cell>
          <cell r="B2627" t="str">
            <v>SETOP</v>
          </cell>
          <cell r="C2627" t="str">
            <v>PRESSOSTATO PARA COMPRESSOR DE 80 A 125 PSI</v>
          </cell>
          <cell r="D2627" t="str">
            <v>U</v>
          </cell>
          <cell r="E2627">
            <v>103.28</v>
          </cell>
        </row>
        <row r="2628">
          <cell r="A2628">
            <v>9035</v>
          </cell>
          <cell r="B2628" t="str">
            <v>SETOP</v>
          </cell>
          <cell r="C2628" t="str">
            <v>COMPRESSOR</v>
          </cell>
        </row>
        <row r="2629">
          <cell r="A2629" t="str">
            <v>ED-48251</v>
          </cell>
          <cell r="B2629" t="str">
            <v>SETOP</v>
          </cell>
          <cell r="C2629" t="str">
            <v>COMPRESSOR SL/100 - 120PSI -8,3 BAR 100 LIBRAS</v>
          </cell>
          <cell r="D2629" t="str">
            <v>U</v>
          </cell>
          <cell r="E2629">
            <v>2316.79</v>
          </cell>
        </row>
        <row r="2630">
          <cell r="A2630">
            <v>9036</v>
          </cell>
          <cell r="B2630" t="str">
            <v>SETOP</v>
          </cell>
          <cell r="C2630" t="str">
            <v>CILINDRO</v>
          </cell>
        </row>
        <row r="2631">
          <cell r="A2631" t="str">
            <v>ED-49817</v>
          </cell>
          <cell r="B2631" t="str">
            <v>SETOP</v>
          </cell>
          <cell r="C2631" t="str">
            <v>CILINDRO DE AÇO COM GÁS GLP CAPACIDADE 45 KG</v>
          </cell>
          <cell r="D2631" t="str">
            <v>U</v>
          </cell>
          <cell r="E2631">
            <v>740.29</v>
          </cell>
        </row>
        <row r="2632">
          <cell r="A2632" t="str">
            <v>ED-48250</v>
          </cell>
          <cell r="B2632" t="str">
            <v>SETOP</v>
          </cell>
          <cell r="C2632" t="str">
            <v>CILINDRO DE PRESSÃO MÁXI,A 140 BAR, 3/4" NPT</v>
          </cell>
          <cell r="D2632" t="str">
            <v>U</v>
          </cell>
          <cell r="E2632">
            <v>315.14999999999998</v>
          </cell>
        </row>
        <row r="2633">
          <cell r="A2633">
            <v>9037</v>
          </cell>
          <cell r="B2633" t="str">
            <v>SETOP</v>
          </cell>
          <cell r="C2633" t="str">
            <v>CENTRAL DE GÁS</v>
          </cell>
        </row>
        <row r="2634">
          <cell r="A2634" t="str">
            <v>ED-15716</v>
          </cell>
          <cell r="B2634" t="str">
            <v>SETOP</v>
          </cell>
          <cell r="C2634" t="str">
            <v>DEPÓSITO PARA CILINDRO DE GÁS (GLP), INCLUSIVE ALVENARIA DE VEDAÇÃO COM ESP. 14CM, CHAPISCO COM ARGAMASSA (TRAÇO 1:3), ESP. 5MM, REBOCO COM ARGAMASSA (TRAÇO 1:2:8), ESP. 20MM, PINTURA ACRÍLICA EM DUAS (2) DEMÃOS, LAJE IMPERMEABILIZADA E PORTÃO EM TELA GALVANIZADA FIO 12 COM CADEADO, EXCLUSIVE CILINDROS - PADRÃO DER-MG</v>
          </cell>
          <cell r="D2634" t="str">
            <v>un</v>
          </cell>
          <cell r="E2634">
            <v>2462.9</v>
          </cell>
        </row>
        <row r="2635">
          <cell r="A2635">
            <v>9038</v>
          </cell>
          <cell r="B2635" t="str">
            <v>SETOP</v>
          </cell>
          <cell r="C2635" t="str">
            <v>ACESSÓRIOS E COMPLEMENTOS PARA GÁS</v>
          </cell>
        </row>
        <row r="2636">
          <cell r="A2636" t="str">
            <v>ED-49818</v>
          </cell>
          <cell r="B2636" t="str">
            <v>SETOP</v>
          </cell>
          <cell r="C2636" t="str">
            <v>COLETOR MÓDULO CENTRAL</v>
          </cell>
          <cell r="D2636" t="str">
            <v>U</v>
          </cell>
          <cell r="E2636">
            <v>134.16999999999999</v>
          </cell>
        </row>
        <row r="2637">
          <cell r="A2637" t="str">
            <v>ED-49819</v>
          </cell>
          <cell r="B2637" t="str">
            <v>SETOP</v>
          </cell>
          <cell r="C2637" t="str">
            <v>COLETOR MÓDULO II SIMPLES P-45</v>
          </cell>
          <cell r="D2637" t="str">
            <v>U</v>
          </cell>
          <cell r="E2637">
            <v>130.9</v>
          </cell>
        </row>
        <row r="2638">
          <cell r="A2638" t="str">
            <v>ED-48256</v>
          </cell>
          <cell r="B2638" t="str">
            <v>SETOP</v>
          </cell>
          <cell r="C2638" t="str">
            <v>FILTRO TIPO "Y" EM BRONZE, DIÂMETRO DE 1" NPT</v>
          </cell>
          <cell r="D2638" t="str">
            <v>U</v>
          </cell>
          <cell r="E2638">
            <v>135.5</v>
          </cell>
        </row>
        <row r="2639">
          <cell r="A2639" t="str">
            <v>ED-48258</v>
          </cell>
          <cell r="B2639" t="str">
            <v>SETOP</v>
          </cell>
          <cell r="C2639" t="str">
            <v>FILTRO TIPO "Y" EM BRONZE, DIÂMETRO DE 1 1/2" NPT</v>
          </cell>
          <cell r="D2639" t="str">
            <v>U</v>
          </cell>
          <cell r="E2639">
            <v>240</v>
          </cell>
        </row>
        <row r="2640">
          <cell r="A2640" t="str">
            <v>ED-48257</v>
          </cell>
          <cell r="B2640" t="str">
            <v>SETOP</v>
          </cell>
          <cell r="C2640" t="str">
            <v>FILTRO TIPO "Y" EM BRONZE, DIÂMETRO DE 1 1/4" NPT</v>
          </cell>
          <cell r="D2640" t="str">
            <v>U</v>
          </cell>
          <cell r="E2640">
            <v>203.9</v>
          </cell>
        </row>
        <row r="2641">
          <cell r="A2641" t="str">
            <v>ED-48254</v>
          </cell>
          <cell r="B2641" t="str">
            <v>SETOP</v>
          </cell>
          <cell r="C2641" t="str">
            <v>FILTRO TIPO "Y" EM BRONZE, DIÂMETRO DE 1/2" NPT</v>
          </cell>
          <cell r="D2641" t="str">
            <v>U</v>
          </cell>
          <cell r="E2641">
            <v>88.95</v>
          </cell>
        </row>
        <row r="2642">
          <cell r="A2642" t="str">
            <v>ED-48259</v>
          </cell>
          <cell r="B2642" t="str">
            <v>SETOP</v>
          </cell>
          <cell r="C2642" t="str">
            <v>FILTRO TIPO "Y" EM BRONZE, DIÂMETRO DE 2" NPT</v>
          </cell>
          <cell r="D2642" t="str">
            <v>U</v>
          </cell>
          <cell r="E2642">
            <v>328.35</v>
          </cell>
        </row>
        <row r="2643">
          <cell r="A2643" t="str">
            <v>ED-48255</v>
          </cell>
          <cell r="B2643" t="str">
            <v>SETOP</v>
          </cell>
          <cell r="C2643" t="str">
            <v>FILTRO TIPO "Y" EM BRONZE, DIÂMETRO DE 3/4" NPT</v>
          </cell>
          <cell r="D2643" t="str">
            <v>U</v>
          </cell>
          <cell r="E2643">
            <v>116.5</v>
          </cell>
        </row>
        <row r="2644">
          <cell r="A2644" t="str">
            <v>ED-49821</v>
          </cell>
          <cell r="B2644" t="str">
            <v>SETOP</v>
          </cell>
          <cell r="C2644" t="str">
            <v>MANGUEIRA PLÁSTICA PARA GÁS D = 3/8" X 1,50 M</v>
          </cell>
          <cell r="D2644" t="str">
            <v>U</v>
          </cell>
          <cell r="E2644">
            <v>18.98</v>
          </cell>
        </row>
        <row r="2645">
          <cell r="A2645" t="str">
            <v>ED-49822</v>
          </cell>
          <cell r="B2645" t="str">
            <v>SETOP</v>
          </cell>
          <cell r="C2645" t="str">
            <v>NIPLE DE REDUÇÃO DE LATÃO 1/2" NPT X 1/8" NPT</v>
          </cell>
          <cell r="D2645" t="str">
            <v>U</v>
          </cell>
          <cell r="E2645">
            <v>12.11</v>
          </cell>
        </row>
        <row r="2646">
          <cell r="A2646" t="str">
            <v>ED-49823</v>
          </cell>
          <cell r="B2646" t="str">
            <v>SETOP</v>
          </cell>
          <cell r="C2646" t="str">
            <v>NIPLE DE REDUÇÃO DE LATÃO 1/2" NPT X 3/8" NPT</v>
          </cell>
          <cell r="D2646" t="str">
            <v>U</v>
          </cell>
          <cell r="E2646">
            <v>11.96</v>
          </cell>
        </row>
        <row r="2647">
          <cell r="A2647" t="str">
            <v>ED-49824</v>
          </cell>
          <cell r="B2647" t="str">
            <v>SETOP</v>
          </cell>
          <cell r="C2647" t="str">
            <v>NIPLE DUPLO FERRO MALEÁVEL 300# 1/2" NPT</v>
          </cell>
          <cell r="D2647" t="str">
            <v>U</v>
          </cell>
          <cell r="E2647">
            <v>11.92</v>
          </cell>
        </row>
        <row r="2648">
          <cell r="A2648" t="str">
            <v>ED-49830</v>
          </cell>
          <cell r="B2648" t="str">
            <v>SETOP</v>
          </cell>
          <cell r="C2648" t="str">
            <v>TAMPÃO (CAP) FERRO MALEÁVEL NPT 300# 1/2"</v>
          </cell>
          <cell r="D2648" t="str">
            <v>U</v>
          </cell>
          <cell r="E2648">
            <v>17.2</v>
          </cell>
        </row>
        <row r="2649">
          <cell r="A2649">
            <v>8689</v>
          </cell>
          <cell r="B2649" t="str">
            <v>SETOP</v>
          </cell>
          <cell r="C2649" t="str">
            <v>VIDROS E ESPELHOS</v>
          </cell>
        </row>
        <row r="2650">
          <cell r="A2650">
            <v>9039</v>
          </cell>
          <cell r="B2650" t="str">
            <v>SETOP</v>
          </cell>
          <cell r="C2650" t="str">
            <v>ESPELHO</v>
          </cell>
        </row>
        <row r="2651">
          <cell r="A2651" t="str">
            <v>ED-51151</v>
          </cell>
          <cell r="B2651" t="str">
            <v>SETOP</v>
          </cell>
          <cell r="C2651" t="str">
            <v>ESPELHO COM MOLDURA EM ALUMÍNIO (60X90CM) ESP.4MM INCLUSIVE FIXAÇÃO COM ADESIVO/SELANTE A BASE DE POLIURETANO - FORNECIMENTO E INSTALAÇÃO</v>
          </cell>
          <cell r="D2651" t="str">
            <v>un</v>
          </cell>
          <cell r="E2651">
            <v>235.51</v>
          </cell>
        </row>
        <row r="2652">
          <cell r="A2652" t="str">
            <v>ED-51152</v>
          </cell>
          <cell r="B2652" t="str">
            <v>SETOP</v>
          </cell>
          <cell r="C2652" t="str">
            <v>ESPELHO (40X60CM) ESP.4MM INCLUSIVE FIXAÇÃO COM PARAFUSO FINESSON - FORNECIMENTO E INSTALAÇÃO</v>
          </cell>
          <cell r="D2652" t="str">
            <v>un</v>
          </cell>
          <cell r="E2652">
            <v>119.08</v>
          </cell>
        </row>
        <row r="2653">
          <cell r="A2653" t="str">
            <v>ED-51150</v>
          </cell>
          <cell r="B2653" t="str">
            <v>SETOP</v>
          </cell>
          <cell r="C2653" t="str">
            <v>ESPELHO (60X90CM) ESP.4MM INCLUSIVE FIXAÇÃO COM PARAFUSO FINESSON - FORNECIMENTO E INSTALAÇÃO</v>
          </cell>
          <cell r="D2653" t="str">
            <v>un</v>
          </cell>
          <cell r="E2653">
            <v>225.9</v>
          </cell>
        </row>
        <row r="2654">
          <cell r="A2654">
            <v>9040</v>
          </cell>
          <cell r="B2654" t="str">
            <v>SETOP</v>
          </cell>
          <cell r="C2654" t="str">
            <v>VIDRO ARAMADO</v>
          </cell>
        </row>
        <row r="2655">
          <cell r="A2655" t="str">
            <v>ED-51149</v>
          </cell>
          <cell r="B2655" t="str">
            <v>SETOP</v>
          </cell>
          <cell r="C2655" t="str">
            <v>VIDRO ARAMADO E = 7 MM, COLOCADO</v>
          </cell>
          <cell r="D2655" t="str">
            <v>m2</v>
          </cell>
          <cell r="E2655">
            <v>342.3</v>
          </cell>
        </row>
        <row r="2656">
          <cell r="A2656">
            <v>9041</v>
          </cell>
          <cell r="B2656" t="str">
            <v>SETOP</v>
          </cell>
          <cell r="C2656" t="str">
            <v>VIDRO LISOS TRANSPARENTES</v>
          </cell>
        </row>
        <row r="2657">
          <cell r="A2657" t="str">
            <v>ED-51155</v>
          </cell>
          <cell r="B2657" t="str">
            <v>SETOP</v>
          </cell>
          <cell r="C2657" t="str">
            <v>VIDRO COMUM LISO INCOLOR, ESP. 3MM, INCLUSIVE FIXAÇÃO E VEDAÇÃO COM GUARNIÇÃO/GAXETA DE BORRACHA NEOPRENE, FORNECIMENTO E INSTALAÇÃO, EXCLUSIVE CAIXILHO/PERFIL</v>
          </cell>
          <cell r="D2657" t="str">
            <v>m2</v>
          </cell>
          <cell r="E2657">
            <v>133.63999999999999</v>
          </cell>
        </row>
        <row r="2658">
          <cell r="A2658" t="str">
            <v>ED-51156</v>
          </cell>
          <cell r="B2658" t="str">
            <v>SETOP</v>
          </cell>
          <cell r="C2658" t="str">
            <v>VIDRO COMUM LISO INCOLOR, ESP. 4MM, INCLUSIVE FIXAÇÃO E VEDAÇÃO COM GUARNIÇÃO/GAXETA DE BORRACHA NEOPRENE, FORNECIMENTO E INSTALAÇÃO, EXCLUSIVE CAIXILHO/PERFIL</v>
          </cell>
          <cell r="D2658" t="str">
            <v>m2</v>
          </cell>
          <cell r="E2658">
            <v>165.18</v>
          </cell>
        </row>
        <row r="2659">
          <cell r="A2659" t="str">
            <v>ED-51157</v>
          </cell>
          <cell r="B2659" t="str">
            <v>SETOP</v>
          </cell>
          <cell r="C2659" t="str">
            <v>VIDRO COMUM LISO INCOLOR, ESP. 6MM, INCLUSIVE FIXAÇÃO E VEDAÇÃO COM GUARNIÇÃO/GAXETA DE BORRACHA NEOPRENE, FORNECIMENTO E INSTALAÇÃO, EXCLUSIVE CAIXILHO/PERFIL</v>
          </cell>
          <cell r="D2659" t="str">
            <v>m2</v>
          </cell>
          <cell r="E2659">
            <v>223.97</v>
          </cell>
        </row>
        <row r="2660">
          <cell r="A2660">
            <v>9042</v>
          </cell>
          <cell r="B2660" t="str">
            <v>SETOP</v>
          </cell>
          <cell r="C2660" t="str">
            <v>VIDRO FANTASIA</v>
          </cell>
        </row>
        <row r="2661">
          <cell r="A2661" t="str">
            <v>ED-51154</v>
          </cell>
          <cell r="B2661" t="str">
            <v>SETOP</v>
          </cell>
          <cell r="C2661" t="str">
            <v>VIDRO IMPRESSO (FANTASIA) TIPO CANELADO OU MARTELADO INCOLOR, ESP. 3MM OU 4MM, INCLUSIVE FIXAÇÃO E VEDAÇÃO COM GUARNIÇÃO/GAXETA DE BORRACHA NEOPRENE, FORNECIMENTO E INSTALAÇÃO, EXCLUSIVE CAIXILHO/PERFIL</v>
          </cell>
          <cell r="D2661" t="str">
            <v>m2</v>
          </cell>
          <cell r="E2661">
            <v>141.79</v>
          </cell>
        </row>
        <row r="2662">
          <cell r="A2662" t="str">
            <v>ED-51153</v>
          </cell>
          <cell r="B2662" t="str">
            <v>SETOP</v>
          </cell>
          <cell r="C2662" t="str">
            <v>VIDRO IMPRESSO (FANTASIA) TIPO MINI-BOREAL, ESP. 3MM, INCLUSIVE FIXAÇÃO E VEDAÇÃO COM GUARNIÇÃO/GAXETA DE BORRACHA NEOPRENE, FORNECIMENTO E INSTALAÇÃO, EXCLUSIVE CAIXILHO/PERFIL</v>
          </cell>
          <cell r="D2662" t="str">
            <v>m2</v>
          </cell>
          <cell r="E2662">
            <v>129.27000000000001</v>
          </cell>
        </row>
        <row r="2663">
          <cell r="A2663">
            <v>9043</v>
          </cell>
          <cell r="B2663" t="str">
            <v>SETOP</v>
          </cell>
          <cell r="C2663" t="str">
            <v>VIDRO TEMPERADOS</v>
          </cell>
        </row>
        <row r="2664">
          <cell r="A2664" t="str">
            <v>ED-51160</v>
          </cell>
          <cell r="B2664" t="str">
            <v>SETOP</v>
          </cell>
          <cell r="C2664" t="str">
            <v>VIDRO TEMPERADO INCOLOR, ESP. 10MM, INCLUSIVE FIXAÇÃO E VEDAÇÃO COM GUARNIÇÃO/GAXETA DE BORRACHA NEOPRENE, FORNECIMENTO E INSTALAÇÃO, EXCLUSIVE CAIXILHO/PERFIL</v>
          </cell>
          <cell r="D2664" t="str">
            <v>m2</v>
          </cell>
          <cell r="E2664">
            <v>333.45</v>
          </cell>
        </row>
        <row r="2665">
          <cell r="A2665" t="str">
            <v>ED-51158</v>
          </cell>
          <cell r="B2665" t="str">
            <v>SETOP</v>
          </cell>
          <cell r="C2665" t="str">
            <v>VIDRO TEMPERADO INCOLOR, ESP. 6MM, INCLUSIVE FIXAÇÃO E VEDAÇÃO COM GUARNIÇÃO/GAXETA DE BORRACHA NEOPRENE, FORNECIMENTO E INSTALAÇÃO, EXCLUSIVE CAIXILHO/PERFIL</v>
          </cell>
          <cell r="D2665" t="str">
            <v>m2</v>
          </cell>
          <cell r="E2665">
            <v>209.56</v>
          </cell>
        </row>
        <row r="2666">
          <cell r="A2666" t="str">
            <v>ED-51159</v>
          </cell>
          <cell r="B2666" t="str">
            <v>SETOP</v>
          </cell>
          <cell r="C2666" t="str">
            <v>VIDRO TEMPERADO INCOLOR, ESP. 8MM, INCLUSIVE FIXAÇÃO E VEDAÇÃO COM GUARNIÇÃO/GAXETA DE BORRACHA NEOPRENE, FORNECIMENTO E INSTALAÇÃO, EXCLUSIVE CAIXILHO/PERFIL</v>
          </cell>
          <cell r="D2666" t="str">
            <v>m2</v>
          </cell>
          <cell r="E2666">
            <v>264.2</v>
          </cell>
        </row>
        <row r="2667">
          <cell r="A2667">
            <v>8690</v>
          </cell>
          <cell r="B2667" t="str">
            <v>SETOP</v>
          </cell>
          <cell r="C2667" t="str">
            <v>PLACAS E SINALIZAÇÕES VISUAIS</v>
          </cell>
        </row>
        <row r="2668">
          <cell r="A2668">
            <v>9045</v>
          </cell>
          <cell r="B2668" t="str">
            <v>SETOP</v>
          </cell>
          <cell r="C2668" t="str">
            <v>PLACA DE INAUGURAÇÃO</v>
          </cell>
        </row>
        <row r="2669">
          <cell r="A2669" t="str">
            <v>ED-50634</v>
          </cell>
          <cell r="B2669" t="str">
            <v>SETOP</v>
          </cell>
          <cell r="C2669" t="str">
            <v>PLACA DE INAUGURAÇÃO EM ALUMÍNIO FUNDIDO, 60 X 40 CM</v>
          </cell>
          <cell r="D2669" t="str">
            <v>U</v>
          </cell>
          <cell r="E2669">
            <v>635.04999999999995</v>
          </cell>
        </row>
        <row r="2670">
          <cell r="A2670" t="str">
            <v>ED-50635</v>
          </cell>
          <cell r="B2670" t="str">
            <v>SETOP</v>
          </cell>
          <cell r="C2670" t="str">
            <v>PLACA DE INAUGURAÇÃO EM ALUMÍNIO FUNDIDO 85 X 50 CM</v>
          </cell>
          <cell r="D2670" t="str">
            <v>cj</v>
          </cell>
          <cell r="E2670">
            <v>886.26</v>
          </cell>
        </row>
        <row r="2671">
          <cell r="A2671">
            <v>9046</v>
          </cell>
          <cell r="B2671" t="str">
            <v>SETOP</v>
          </cell>
          <cell r="C2671" t="str">
            <v>PLACA EM ALUMÍNIO</v>
          </cell>
        </row>
        <row r="2672">
          <cell r="A2672" t="str">
            <v>ED-50642</v>
          </cell>
          <cell r="B2672" t="str">
            <v>SETOP</v>
          </cell>
          <cell r="C2672" t="str">
            <v>PLACA DE ALUMÍNIO ANODIZADO 25 X 25 CM PARA IDENTIFICAÇÃO</v>
          </cell>
          <cell r="D2672" t="str">
            <v>U</v>
          </cell>
          <cell r="E2672">
            <v>44.71</v>
          </cell>
        </row>
        <row r="2673">
          <cell r="A2673" t="str">
            <v>ED-50636</v>
          </cell>
          <cell r="B2673" t="str">
            <v>SETOP</v>
          </cell>
          <cell r="C2673" t="str">
            <v>PLACA DE ALUMÍNIO FUNDIDO COM DENOMINAÇÃO DE CÔMODOS, 20 X 5 CM</v>
          </cell>
          <cell r="D2673" t="str">
            <v>U</v>
          </cell>
          <cell r="E2673">
            <v>49.17</v>
          </cell>
        </row>
        <row r="2674">
          <cell r="A2674" t="str">
            <v>ED-50637</v>
          </cell>
          <cell r="B2674" t="str">
            <v>SETOP</v>
          </cell>
          <cell r="C2674" t="str">
            <v>PLACA DE ALUMÍNIO FUNDIDO COM DENOMINAÇÃO DE CÔMODOS, 21 X 4 CM</v>
          </cell>
          <cell r="D2674" t="str">
            <v>U</v>
          </cell>
          <cell r="E2674">
            <v>46.76</v>
          </cell>
        </row>
        <row r="2675">
          <cell r="A2675" t="str">
            <v>ED-50638</v>
          </cell>
          <cell r="B2675" t="str">
            <v>SETOP</v>
          </cell>
          <cell r="C2675" t="str">
            <v>PLACA DE ALUMÍNIO FUNDIDO COM NOME DO PRÉDIO, AFIXADA EM PAREDE (0,39 M2)</v>
          </cell>
          <cell r="D2675" t="str">
            <v>U</v>
          </cell>
          <cell r="E2675">
            <v>776.22</v>
          </cell>
        </row>
        <row r="2676">
          <cell r="A2676" t="str">
            <v>ED-50639</v>
          </cell>
          <cell r="B2676" t="str">
            <v>SETOP</v>
          </cell>
          <cell r="C2676" t="str">
            <v>PLACA DE ALUMÍNIO FUNDIDO DE NUMERAÇÃO DE PORTAS, 3 X 3 CM</v>
          </cell>
          <cell r="D2676" t="str">
            <v>U</v>
          </cell>
          <cell r="E2676">
            <v>14.93</v>
          </cell>
        </row>
        <row r="2677">
          <cell r="A2677" t="str">
            <v>ED-50640</v>
          </cell>
          <cell r="B2677" t="str">
            <v>SETOP</v>
          </cell>
          <cell r="C2677" t="str">
            <v>PLACA DE ALUMÍNIO FUNDIDO DE NUMERAÇÃO DE PORTAS, 5 X 5 CM</v>
          </cell>
          <cell r="D2677" t="str">
            <v>U</v>
          </cell>
          <cell r="E2677">
            <v>14.97</v>
          </cell>
        </row>
        <row r="2678">
          <cell r="A2678" t="str">
            <v>ED-50643</v>
          </cell>
          <cell r="B2678" t="str">
            <v>SETOP</v>
          </cell>
          <cell r="C2678" t="str">
            <v>PLACA EM ALUMÍNIO ANODIZADO 70 X 61 CM, FIXADA TUBO DE METALON</v>
          </cell>
          <cell r="D2678" t="str">
            <v>U</v>
          </cell>
          <cell r="E2678">
            <v>193.86</v>
          </cell>
        </row>
        <row r="2679">
          <cell r="A2679" t="str">
            <v>ED-50644</v>
          </cell>
          <cell r="B2679" t="str">
            <v>SETOP</v>
          </cell>
          <cell r="C2679" t="str">
            <v>PLACA EM ALUMÍNIO 15 X 15 CM, COM PICTOGRAMA EM PELÍCULA ADESIVA</v>
          </cell>
          <cell r="D2679" t="str">
            <v>U</v>
          </cell>
          <cell r="E2679">
            <v>57.14</v>
          </cell>
        </row>
        <row r="2680">
          <cell r="A2680">
            <v>9047</v>
          </cell>
          <cell r="B2680" t="str">
            <v>SETOP</v>
          </cell>
          <cell r="C2680" t="str">
            <v>PLACA EM AÇO ESCOVADO</v>
          </cell>
        </row>
        <row r="2681">
          <cell r="A2681" t="str">
            <v>ED-50633</v>
          </cell>
          <cell r="B2681" t="str">
            <v>SETOP</v>
          </cell>
          <cell r="C2681" t="str">
            <v>PLACA EM CHAPA DE AÇO ESCOVADO 25 X 12 CM, E = 1 MM</v>
          </cell>
          <cell r="D2681" t="str">
            <v>U</v>
          </cell>
          <cell r="E2681">
            <v>68.44</v>
          </cell>
        </row>
        <row r="2682">
          <cell r="A2682">
            <v>8691</v>
          </cell>
          <cell r="B2682" t="str">
            <v>SETOP</v>
          </cell>
          <cell r="C2682" t="str">
            <v>PONTOS DE INSTALAÇÕES</v>
          </cell>
        </row>
        <row r="2683">
          <cell r="A2683">
            <v>9050</v>
          </cell>
          <cell r="B2683" t="str">
            <v>SETOP</v>
          </cell>
          <cell r="C2683" t="str">
            <v>PONTO DE ESGOTO</v>
          </cell>
        </row>
        <row r="2684">
          <cell r="A2684" t="str">
            <v>ED-50223</v>
          </cell>
          <cell r="B2684" t="str">
            <v>SETOP</v>
          </cell>
          <cell r="C2684" t="str">
            <v>PONTO DE EMBUTIR PARA ESGOTO EM TUBO PVC RÍGIDO, PB - SÉRIE NORMAL, DN 40MM (1.1/2"), EMBUTIDO NA ALVENARIA/PISO, COM ALTURA (SAÍDA) DE 50CM DO PISO, COM DISTÂNCIA DE ATÉ CINCO (5) METROS DA RAMAL DE ESGOTO, EXCLUSIVE ESCAVAÇÃO, INCLUSIVE CONEXÕES E FIXAÇÃO DO TUBO COM ENCHIMENTO DO RASGO NA ALVENARIA/CONCRETO COM ARGAMASSA</v>
          </cell>
          <cell r="D2684" t="str">
            <v>un</v>
          </cell>
          <cell r="E2684">
            <v>141.28</v>
          </cell>
        </row>
        <row r="2685">
          <cell r="A2685" t="str">
            <v>ED-50225</v>
          </cell>
          <cell r="B2685" t="str">
            <v>SETOP</v>
          </cell>
          <cell r="C2685" t="str">
            <v>PONTO DE EMBUTIR PARA ESGOTO EM TUBO PVC RÍGIDO, PBV - SÉRIE NORMAL, DN 100MM (4"), EMBUTIDO EM PISO COM DISTÂNCIA DE ATÉ CINCO (5) METROS DA RAMAL DE ESGOTO, INCLUSIVE CONEXÕES E FIXAÇÃO DO TUBO COM ENCHIMENTO DO RASGO NO CONCRETO COM ARGAMASSA</v>
          </cell>
          <cell r="D2685" t="str">
            <v>un</v>
          </cell>
          <cell r="E2685">
            <v>292.10000000000002</v>
          </cell>
        </row>
        <row r="2686">
          <cell r="A2686" t="str">
            <v>ED-50224</v>
          </cell>
          <cell r="B2686" t="str">
            <v>SETOP</v>
          </cell>
          <cell r="C2686" t="str">
            <v>PONTO DE EMBUTIR PARA ESGOTO EM TUBO PVC RÍGIDO, PBV - SÉRIE NORMAL, DN 50MM (2"), EMBUTIDO EM PISO COM DISTÂNCIA DE ATÉ CINCO (5) METROS DA RAMAL DE ESGOTO, EXCLUSIVE ESCAVAÇÃO, INCLUSIVE CONEXÕES E FIXAÇÃO DO TUBO COM ENCHIMENTO DO RASGO NO CONCRETO COM ARGAMASSA</v>
          </cell>
          <cell r="D2686" t="str">
            <v>un</v>
          </cell>
          <cell r="E2686">
            <v>200.35</v>
          </cell>
        </row>
        <row r="2687">
          <cell r="A2687">
            <v>9051</v>
          </cell>
          <cell r="B2687" t="str">
            <v>SETOP</v>
          </cell>
          <cell r="C2687" t="str">
            <v>PONTO DE ÁGUA FRIA</v>
          </cell>
        </row>
        <row r="2688">
          <cell r="A2688" t="str">
            <v>ED-50221</v>
          </cell>
          <cell r="B2688" t="str">
            <v>SETOP</v>
          </cell>
          <cell r="C2688" t="str">
            <v>PONTO DE EMBUTIR PARA ÁGUA FRIA EM TUBO DE PVC RÍGIDO SOLDÁVEL, DN 20MM (1/2"), EMBUTIDO NA ALVENARIA COM DISTÂNCIA DE ATÉ CINCO (5) METROS DA TOMADA DE ÁGUA, INCLUSIVE CONEXÕES E FIXAÇÃO DO TUBO COM ENCHIMENTO DO RASGO NA ALVENARIA/CONCRETO COM ARGAMASSA</v>
          </cell>
          <cell r="D2688" t="str">
            <v>un</v>
          </cell>
          <cell r="E2688">
            <v>115.4</v>
          </cell>
        </row>
        <row r="2689">
          <cell r="A2689" t="str">
            <v>ED-50222</v>
          </cell>
          <cell r="B2689" t="str">
            <v>SETOP</v>
          </cell>
          <cell r="C2689" t="str">
            <v>PONTO DE EMBUTIR PARA ÁGUA FRIA EM TUBO PVC RÍGIDO ROSCÁVEL, DN 1/2" (20MM), EMBUTIDO NA ALVENARIA COM DISTÂNCIA DE ATÉ CINCO (5) METROS DA TOMADA DE ÁGUA, INCLUSIVE CONEXÕES E FIXAÇÃO DO TUBO COM ENCHIMENTO DO RASGO NA ALVENARIA/CONCRETO COM ARGAMASSA</v>
          </cell>
          <cell r="D2689" t="str">
            <v>un</v>
          </cell>
          <cell r="E2689">
            <v>157.4</v>
          </cell>
        </row>
        <row r="2690">
          <cell r="A2690">
            <v>9052</v>
          </cell>
          <cell r="B2690" t="str">
            <v>SETOP</v>
          </cell>
          <cell r="C2690" t="str">
            <v>PONTO DE TOMADA/INTERRUPTOR/LUZ</v>
          </cell>
        </row>
        <row r="2691">
          <cell r="A2691" t="str">
            <v>ED-50227</v>
          </cell>
          <cell r="B2691" t="str">
            <v>SETOP</v>
          </cell>
          <cell r="C2691" t="str">
            <v>PONTO DE EMBUTIR PARA UM (1) INTERRUPTOR SIMPLES (10A-250V), COM PLACA 4"X2" DE UM (1) POSTO, COM ELETRODUTO FLEXÍVEL CORRUGADO, ANTI-CHAMA, DN 25MM (3/4"), EMBUTIDO NA ALVENARIA E CABO DE COBRE FLEXÍVEL, CLASSE 5, ISOLAMENTO TIPO LSHF/ATOX, NÃO HALOGENADO, SEÇÃO 1,5MM2 (70°C-450/750V), COM DISTÂNCIA DE ATÉ DEZ (10) METROS DO PONTO DE DERIVAÇÃO, INCLUSIVE CAIXA DE LIGAÇÃO, SUPORTE E FIXAÇÃO DO ELETRODUTO COM ENCHIMENTO DO RASGO NA ALVENARIA/CONCRETO COM ARGAMASSA</v>
          </cell>
          <cell r="D2691" t="str">
            <v>un</v>
          </cell>
          <cell r="E2691">
            <v>207.87</v>
          </cell>
        </row>
        <row r="2692">
          <cell r="A2692" t="str">
            <v>ED-50228</v>
          </cell>
          <cell r="B2692" t="str">
            <v>SETOP</v>
          </cell>
          <cell r="C2692" t="str">
            <v>PONTO DE EMBUTIR PARA UMA (1) LUMINÁRIA,COM ELETRODUTO DE PVC RÍGIDO ROSCÁVEL, DN 20MM (3/4"), EMBUTIDO NA LAJE E CABO DE COBRE FLEXÍVEL, CLASSE 5, ISOLAMENTO TIPO LSHF/ATOX, NÃO HALOGENADO, SEÇÃO 1,5MM2 (70°C-450/750V), COM DISTÂNCIA DE ATÉ CINCO (5) METROS DO PONTO DE DERIVAÇÃO, EXCLUSIVE LUMINÁRIA, INCLUSIVE CAIXA DE LIGAÇÃO OCTOGONAL, SUPORTE E FIXAÇÃO DO ELETRODUTO</v>
          </cell>
          <cell r="D2692" t="str">
            <v>un</v>
          </cell>
          <cell r="E2692">
            <v>130.91999999999999</v>
          </cell>
        </row>
        <row r="2693">
          <cell r="A2693" t="str">
            <v>ED-17905</v>
          </cell>
          <cell r="B2693" t="str">
            <v>SETOP</v>
          </cell>
          <cell r="C2693" t="str">
            <v>PONTO DE EMBUTIR PARA UMA (1) TOMADA PADRÃO, TRÊS (3) POLOS (2P+T/10A-250V), COM PLACA 4"X2" DE UM (1) POSTO, COM ELETRODUTO DE PVC RÍGIDO ROSCÁVEL, DN 20MM (3/4"), EMBUTIDO NO PISO E CABO DE COBRE FLEXÍVEL, CLASSE 5, ISOLAMENTO TIPO LSHF/ATOX, NÃO HALOGENADO, SEÇÃO 2,5MM2 (70°C-450/750V), COM DISTÂNCIA DE ATÉ DEZ (10) METROS DO PONTO DE DERIVAÇÃO, INCLUSIVE CAIXA DE LIGAÇÃO, SUPORTE E FIXAÇÃO DO ELETRODUTO COM ENCHIMENTO DO RASGO NA ALVENARIA/CONCRETO COM ARGAMASSA</v>
          </cell>
          <cell r="D2693" t="str">
            <v>un</v>
          </cell>
          <cell r="E2693">
            <v>370.44</v>
          </cell>
        </row>
        <row r="2694">
          <cell r="A2694" t="str">
            <v>ED-50232</v>
          </cell>
          <cell r="B2694" t="str">
            <v>SETOP</v>
          </cell>
          <cell r="C2694" t="str">
            <v>PONTO DE EMBUTIR PARA UMA (1) TOMADA PADRÃO, TRÊS (3) POLOS (2P+T/10A-250V), COM PLACA 4"X2" DE UM (1) POSTO, COM ELETRODUTO FLEXÍVEL CORRUGADO, ANTI-CHAMA, DN 25MM (3/4"), EMBUTIDO NA ALVENARIA E CABO DE COBRE FLEXÍVEL, CLASSE 5, ISOLAMENTO TIPO LSHF/ATOX, NÃO HALOGENADO, SEÇÃO 2,5MM2 (70°C-450/750V), COM DISTÂNCIA DE ATÉ DEZ (10) METROS DO PONTO DE DERIVAÇÃO, INCLUSIVE CAIXA DE LIGAÇÃO, SUPORTE E FIXAÇÃO DO ELETRODUTO COM ENCHIMENTO DO RASGO NA ALVENARIA/CONCRETO COM ARGAMASSA</v>
          </cell>
          <cell r="D2694" t="str">
            <v>un</v>
          </cell>
          <cell r="E2694">
            <v>260.74</v>
          </cell>
        </row>
        <row r="2695">
          <cell r="A2695" t="str">
            <v>ED-17903</v>
          </cell>
          <cell r="B2695" t="str">
            <v>SETOP</v>
          </cell>
          <cell r="C2695" t="str">
            <v>PONTO DE SOBREPOR PARA UM (1) INTERRUPTOR SIMPLES (10A-250V), COM PLACA 4"X2" DE UM (1) POSTO, COM ELETRODUTO DE AÇO GALVANIZADO, CLASSE LEVE, DN 20MM (3/4"), FIXADO NA ALVENARIA/TETO E CABO DE COBRE FLEXÍVEL, CLASSE 5, ISOLAMENTO TIPO LSHF/ATOX, NÃO HALOGENADO, SEÇÃO 2,5MM2 (70°C-450/750V), COM DISTÂNCIA DE ATÉ DEZ (10) METROS DO PONTO DE DERIVAÇÃO, INCLUSIVE FORNECIMENTO, INSTALAÇÃO, CONDULETE EM ALUMÍNIO, CONEXÕES, SUPORTE E FIXAÇÃO DO ELETRODUTO</v>
          </cell>
          <cell r="D2695" t="str">
            <v>un</v>
          </cell>
          <cell r="E2695">
            <v>380.25</v>
          </cell>
        </row>
        <row r="2696">
          <cell r="A2696" t="str">
            <v>ED-17906</v>
          </cell>
          <cell r="B2696" t="str">
            <v>SETOP</v>
          </cell>
          <cell r="C2696" t="str">
            <v>PONTO DE SOBREPOR PARA UMA (1) TOMADA PADRÃO, TRÊS (3) POLOS (2P+T/10A-250V), COM PLACA 4"X2" DE UM (1) POSTO, COM ELETRODUTO DE AÇO GALVANIZADO, CLASSE LEVE, DN 20MM (3/4"), FIXADO NA ALVENARIA/TETO E CABO DE COBRE FLEXÍVEL, CLASSE 5, ISOLAMENTO TIPO LSHF/ATOX, NÃO HALOGENADO, SEÇÃO 2,5MM2 (70°C-450/750V), COM DISTÂNCIA DE ATÉ DEZ (10) METROS DO PONTO DE DERIVAÇÃO, INCLUSIVE FORNECIMENTO, INSTALAÇÃO, CONDULETE EM ALUMÍNIO, CONEXÕES, SUPORTE E FIXAÇÃO DO ELETRODUTO</v>
          </cell>
          <cell r="D2696" t="str">
            <v>un</v>
          </cell>
          <cell r="E2696">
            <v>383.92</v>
          </cell>
        </row>
        <row r="2697">
          <cell r="A2697" t="str">
            <v>ED-17902</v>
          </cell>
          <cell r="B2697" t="str">
            <v>SETOP</v>
          </cell>
          <cell r="C2697" t="str">
            <v>PONTO DE SOBREPOR PARA UMA (1) TOMADA TELEFÔNICA (CONECTOR RJ11), COM PLACA 4"X2" DE UM (1) POSTO, COM ELETRODUTO DE AÇO GALVANIZADO, CLASSE LEVE, DN 20MM (3/4"), FIXADO NA ALVENARIA/TETO E FIO TELEFÔNICO (FI) EM COBRE ELETROLÍTICO ESTANHADO DE SEÇÃO MACIÇA, ESP. 0,60MM (2X0,60MM), COM DISTÂNCIA DE ATÉ DEZ (10) METROS DO PONTO DE DERIVAÇÃO, INCLUSIVE FORNECIMENTO, INSTALAÇÃO, CONDULETE EM ALUMÍNIO, CONEXÕES, SUPORTE E FIXAÇÃO DO ELETRODUTO</v>
          </cell>
          <cell r="D2697" t="str">
            <v>un</v>
          </cell>
          <cell r="E2697">
            <v>288.89999999999998</v>
          </cell>
        </row>
        <row r="2698">
          <cell r="A2698">
            <v>9053</v>
          </cell>
          <cell r="B2698" t="str">
            <v>SETOP</v>
          </cell>
          <cell r="C2698" t="str">
            <v>PONTO DE REDE (LÓGICA/SOM/CFT)</v>
          </cell>
        </row>
        <row r="2699">
          <cell r="A2699" t="str">
            <v>ED-50229</v>
          </cell>
          <cell r="B2699" t="str">
            <v>SETOP</v>
          </cell>
          <cell r="C2699" t="str">
            <v>PONTO DE EMBUTIR SECO, PARA UMA (1) PLACA CEGA 4"X4", COM ELETRODUTO DE PVC RÍGIDO ROSCÁVEL, DN 20MM (3/4"), EMBUTIDO NO PISO E SONDA EM ARAME GALVANIZADO, DIÂMETRO DE 1,24MM (BWG 18), COM DISTÂNCIA DE ATÉ DEZ (10) METROS DO PONTO DE DERIVAÇÃO, INCLUSIVE CAIXA DE LIGAÇÃO, SUPORTE E FIXAÇÃO DO ELETRODUTO COM ENCHIMENTO DO RASGO NA ALVENARIA/CONCRETO COM ARGAMASSA</v>
          </cell>
          <cell r="D2699" t="str">
            <v>un</v>
          </cell>
          <cell r="E2699">
            <v>236.29</v>
          </cell>
        </row>
        <row r="2700">
          <cell r="A2700" t="str">
            <v>ED-50230</v>
          </cell>
          <cell r="B2700" t="str">
            <v>SETOP</v>
          </cell>
          <cell r="C2700" t="str">
            <v>PONTO DE EMBUTIR SECO, PARA UMA (1) PLACA CEGA 4"X4", COM ELETRODUTO FLEXÍVEL CORRUGADO, ANTI-CHAMA, DN 25MM (3/4"), EMBUTIDO NA ALVENARIA E SONDA EM ARAME GALVANIZADO, DIÂMETRO DE 1,24MM (BWG 18), COM DISTÂNCIA DE ATÉ DEZ (10) METROS DO PONTO DE DERIVAÇÃO, INCLUSIVE CAIXA DE LIGAÇÃO, SUPORTE E FIXAÇÃO DO ELETRODUTO COM ENCHIMENTO DO RASGO NA ALVENARIA/CONCRETO COM ARGAMASSA</v>
          </cell>
          <cell r="D2700" t="str">
            <v>un</v>
          </cell>
          <cell r="E2700">
            <v>126.59</v>
          </cell>
        </row>
        <row r="2701">
          <cell r="A2701">
            <v>9054</v>
          </cell>
          <cell r="B2701" t="str">
            <v>SETOP</v>
          </cell>
          <cell r="C2701" t="str">
            <v>PONTO DE TELEFONIA</v>
          </cell>
        </row>
        <row r="2702">
          <cell r="A2702" t="str">
            <v>ED-50231</v>
          </cell>
          <cell r="B2702" t="str">
            <v>SETOP</v>
          </cell>
          <cell r="C2702" t="str">
            <v>PONTO DE EMBUTIR PARA UMA (1) TOMADA TELEFÔNICA (CONECTOR RJ11), COM PLACA 4"X2" DE UM (1) POSTO, COM ELETRODUTO FLEXÍVEL CORRUGADO, ANTI-CHAMA, DN 25MM (3/4"), EMBUTIDO NA ALVENARIA E FIO TELEFÔNICO (FI) EM COBRE ELETROLÍTICO ESTANHADO DE SEÇÃO MACIÇA, ESP. 0,60MM (2X0,60MM), COM DISTÂNCIA DE ATÉ DEZ (10) METROS DO PONTO DE DERIVAÇÃO, INCLUSIVE CAIXA DE LIGAÇÃO, SUPORTE E FIXAÇÃO DO ELETRODUTO COM ENCHIMENTO DO RASGO NA ALVENARIA/CONCRETO COM ARGAMASSA</v>
          </cell>
          <cell r="D2702" t="str">
            <v>un</v>
          </cell>
          <cell r="E2702">
            <v>162.88999999999999</v>
          </cell>
        </row>
        <row r="2703">
          <cell r="A2703">
            <v>9055</v>
          </cell>
          <cell r="B2703" t="str">
            <v>SETOP</v>
          </cell>
          <cell r="C2703" t="str">
            <v>PONTO DE GÁS (GLP)</v>
          </cell>
        </row>
        <row r="2704">
          <cell r="A2704" t="str">
            <v>ED-50226</v>
          </cell>
          <cell r="B2704" t="str">
            <v>SETOP</v>
          </cell>
          <cell r="C2704" t="str">
            <v>PONTO DE EMBUTIR PARA GÁS EM TUBO DE AÇO GALVANIZADO COM COSTURA, DN 1/2", EMBUTIDO NA ALVENARIA COM DISTÂNCIA DE ATÉ CINCO (5) METROS DO RAMAL DE ABASTECIMENTO, INCLUSIVE CONEXÕES E FIXAÇÃO DO TUBO COM ENCHIMENTO DO RASGO NA ALVENARIA/CONCRETO COM ARGAMASSA</v>
          </cell>
          <cell r="D2704" t="str">
            <v>un</v>
          </cell>
          <cell r="E2704">
            <v>292.89999999999998</v>
          </cell>
        </row>
        <row r="2705">
          <cell r="A2705" t="str">
            <v>ED-18181</v>
          </cell>
          <cell r="B2705" t="str">
            <v>SETOP</v>
          </cell>
          <cell r="C2705" t="str">
            <v>PONTO DE EMBUTIR PARA GÁS EM TUBO DE COBRE CLASSE "A" SEM COSTURA SOLDÁVEL, DN 1/2" (15MM), EMBUTIDO NA ALVENARIA COM DISTÂNCIA DE ATÉ CINCO (5) METROS DO RAMAL DE ABASTECIMENTO, INCLUSIVE CONEXÕES E FIXAÇÃO DO TUBO COM ENCHIMENTO DO RASGO NA ALVENARIA/CONCRETO COM ARGAMASSA</v>
          </cell>
          <cell r="D2705" t="str">
            <v>un</v>
          </cell>
          <cell r="E2705">
            <v>292.89999999999998</v>
          </cell>
        </row>
        <row r="2706">
          <cell r="A2706">
            <v>8692</v>
          </cell>
          <cell r="B2706" t="str">
            <v>SETOP</v>
          </cell>
          <cell r="C2706" t="str">
            <v>SERVIÇOS DE PAISAGISMO</v>
          </cell>
        </row>
        <row r="2707">
          <cell r="A2707">
            <v>9056</v>
          </cell>
          <cell r="B2707" t="str">
            <v>SETOP</v>
          </cell>
          <cell r="C2707" t="str">
            <v>PLANTIO DE GRAMA</v>
          </cell>
        </row>
        <row r="2708">
          <cell r="A2708" t="str">
            <v>ED-50435</v>
          </cell>
          <cell r="B2708" t="str">
            <v>SETOP</v>
          </cell>
          <cell r="C2708" t="str">
            <v>PLANTIO DE GRAMA BATATAIS EM PLACAS, INCLUSIVE TERRA VEGETAL E CONSERVAÇÃO POR TRINTA (30) DIAS</v>
          </cell>
          <cell r="D2708" t="str">
            <v>m2</v>
          </cell>
          <cell r="E2708">
            <v>24.47</v>
          </cell>
        </row>
        <row r="2709">
          <cell r="A2709" t="str">
            <v>ED-50437</v>
          </cell>
          <cell r="B2709" t="str">
            <v>SETOP</v>
          </cell>
          <cell r="C2709" t="str">
            <v>PLANTIO DE GRAMA ESMERALDA EM PLACAS, INCLUSIVE TERRA VEGETAL E CONSERVAÇÃO POR TRINTA (30) DIAS</v>
          </cell>
          <cell r="D2709" t="str">
            <v>m2</v>
          </cell>
          <cell r="E2709">
            <v>27.1</v>
          </cell>
        </row>
        <row r="2710">
          <cell r="A2710" t="str">
            <v>ED-50436</v>
          </cell>
          <cell r="B2710" t="str">
            <v>SETOP</v>
          </cell>
          <cell r="C2710" t="str">
            <v>PLANTIO DE GRAMA SÃO CARLOS EM PLACAS, INCLUSIVE TERRA VEGETAL E CONSERVAÇÃO POR TRINTA (30) DIAS</v>
          </cell>
          <cell r="D2710" t="str">
            <v>m2</v>
          </cell>
          <cell r="E2710">
            <v>33.340000000000003</v>
          </cell>
        </row>
        <row r="2711">
          <cell r="A2711">
            <v>9057</v>
          </cell>
          <cell r="B2711" t="str">
            <v>SETOP</v>
          </cell>
          <cell r="C2711" t="str">
            <v>PLANTIO E PREPARO DE COVA PARA ÁRVORE</v>
          </cell>
        </row>
        <row r="2712">
          <cell r="A2712" t="str">
            <v>ED-50433</v>
          </cell>
          <cell r="B2712" t="str">
            <v>SETOP</v>
          </cell>
          <cell r="C2712" t="str">
            <v>PLANTIO E PREPARO DE COVAS DE ARBUSTOS ORNAMENTAIS EM GERAL, EXCETO FORNECIMENTO DAS MUDAS</v>
          </cell>
          <cell r="D2712" t="str">
            <v>un</v>
          </cell>
          <cell r="E2712">
            <v>9.01</v>
          </cell>
        </row>
        <row r="2713">
          <cell r="A2713" t="str">
            <v>ED-50434</v>
          </cell>
          <cell r="B2713" t="str">
            <v>SETOP</v>
          </cell>
          <cell r="C2713" t="str">
            <v>PLANTIO E PREPARO DE COVAS DE FORRAÇÃO, EXCETO FORNECIMENTO DAS MUDAS</v>
          </cell>
          <cell r="D2713" t="str">
            <v>m2</v>
          </cell>
          <cell r="E2713">
            <v>23.56</v>
          </cell>
        </row>
        <row r="2714">
          <cell r="A2714" t="str">
            <v>ED-50432</v>
          </cell>
          <cell r="B2714" t="str">
            <v>SETOP</v>
          </cell>
          <cell r="C2714" t="str">
            <v>PLANTIO E PREPARO DE COVAS PARA ÁRVORES COM ALTURA MÉDIA DE 2,00M, DIMENSÕES (60X60X60)CM , EXCLUSIVE FORNECIMENTO DAS MUDAS</v>
          </cell>
          <cell r="D2714" t="str">
            <v>un</v>
          </cell>
          <cell r="E2714">
            <v>12.01</v>
          </cell>
        </row>
        <row r="2715">
          <cell r="A2715">
            <v>9058</v>
          </cell>
          <cell r="B2715" t="str">
            <v>SETOP</v>
          </cell>
          <cell r="C2715" t="str">
            <v>FORNECIMENTO DE MUDA</v>
          </cell>
        </row>
        <row r="2716">
          <cell r="A2716" t="str">
            <v>ED-50446</v>
          </cell>
          <cell r="B2716" t="str">
            <v>SETOP</v>
          </cell>
          <cell r="C2716" t="str">
            <v>FORNECIMENTO DE ARBUSTO BELA EMÍLIA COM ALTURA MÍNIMA DE 15CM, EXCLUSIVE PLANTIO</v>
          </cell>
          <cell r="D2716" t="str">
            <v>un</v>
          </cell>
          <cell r="E2716">
            <v>3.81</v>
          </cell>
        </row>
        <row r="2717">
          <cell r="A2717" t="str">
            <v>ED-50447</v>
          </cell>
          <cell r="B2717" t="str">
            <v>SETOP</v>
          </cell>
          <cell r="C2717" t="str">
            <v>FORNECIMENTO DE ARBUSTO CAMARÁ COM ALTURA MÍNIMA DE 15CM, EXCLUSIVE PLANTIO</v>
          </cell>
          <cell r="D2717" t="str">
            <v>un</v>
          </cell>
          <cell r="E2717">
            <v>2.39</v>
          </cell>
        </row>
        <row r="2718">
          <cell r="A2718" t="str">
            <v>ED-50441</v>
          </cell>
          <cell r="B2718" t="str">
            <v>SETOP</v>
          </cell>
          <cell r="C2718" t="str">
            <v>FORNECIMENTO DE ÁRVORE ACÁSSIA MIMOSA COM ALTURA MÉDIA DE 2,00M, EXCLUSIVE PLANTIO</v>
          </cell>
          <cell r="D2718" t="str">
            <v>un</v>
          </cell>
          <cell r="E2718">
            <v>159.5</v>
          </cell>
        </row>
        <row r="2719">
          <cell r="A2719" t="str">
            <v>ED-25275</v>
          </cell>
          <cell r="B2719" t="str">
            <v>SETOP</v>
          </cell>
          <cell r="C2719" t="str">
            <v>FORNECIMENTO DE ÁRVORE AROEIRA-PIMENTEIRA COM ALTURA MÉDIA DE 2,00M, EXCLUSIVE PLANTIO</v>
          </cell>
          <cell r="D2719" t="str">
            <v>un</v>
          </cell>
          <cell r="E2719">
            <v>77.900000000000006</v>
          </cell>
        </row>
        <row r="2720">
          <cell r="A2720" t="str">
            <v>ED-25277</v>
          </cell>
          <cell r="B2720" t="str">
            <v>SETOP</v>
          </cell>
          <cell r="C2720" t="str">
            <v>FORNECIMENTO DE ÁRVORE AROEIRA-SALSA COM ALTURA MÉDIA DE 2,00M, EXCLUSIVE PLANTIO</v>
          </cell>
          <cell r="D2720" t="str">
            <v>un</v>
          </cell>
          <cell r="E2720">
            <v>77.900000000000006</v>
          </cell>
        </row>
        <row r="2721">
          <cell r="A2721" t="str">
            <v>ED-25245</v>
          </cell>
          <cell r="B2721" t="str">
            <v>SETOP</v>
          </cell>
          <cell r="C2721" t="str">
            <v>FORNECIMENTO DE ÁRVORE IPÊ-AMARELO COM ALTURA MÉDIA DE 2,00M, EXCLUSIVE PLANTIO</v>
          </cell>
          <cell r="D2721" t="str">
            <v>un</v>
          </cell>
          <cell r="E2721">
            <v>99.45</v>
          </cell>
        </row>
        <row r="2722">
          <cell r="A2722" t="str">
            <v>ED-25264</v>
          </cell>
          <cell r="B2722" t="str">
            <v>SETOP</v>
          </cell>
          <cell r="C2722" t="str">
            <v>FORNECIMENTO DE ÁRVORE IPÊ-BRANCO COM ALTURA MÉDIA DE 2,00M, EXCLUSIVE PLANTIO</v>
          </cell>
          <cell r="D2722" t="str">
            <v>un</v>
          </cell>
          <cell r="E2722">
            <v>99.45</v>
          </cell>
        </row>
        <row r="2723">
          <cell r="A2723" t="str">
            <v>ED-50439</v>
          </cell>
          <cell r="B2723" t="str">
            <v>SETOP</v>
          </cell>
          <cell r="C2723" t="str">
            <v>FORNECIMENTO DE ÁRVORE IPÊ-ROSA COM ALTURA MÉDIA DE 2,00M, EXCLUSIVE PLANTIO</v>
          </cell>
          <cell r="D2723" t="str">
            <v>un</v>
          </cell>
          <cell r="E2723">
            <v>99.45</v>
          </cell>
        </row>
        <row r="2724">
          <cell r="A2724" t="str">
            <v>ED-25244</v>
          </cell>
          <cell r="B2724" t="str">
            <v>SETOP</v>
          </cell>
          <cell r="C2724" t="str">
            <v>FORNECIMENTO DE ÁRVORE IPÊ-ROXO COM ALTURA MÉDIA DE 2,00M, EXCLUSIVE PLANTIO</v>
          </cell>
          <cell r="D2724" t="str">
            <v>un</v>
          </cell>
          <cell r="E2724">
            <v>99.45</v>
          </cell>
        </row>
        <row r="2725">
          <cell r="A2725" t="str">
            <v>ED-50442</v>
          </cell>
          <cell r="B2725" t="str">
            <v>SETOP</v>
          </cell>
          <cell r="C2725" t="str">
            <v>FORNECIMENTO DE ÁRVORE JACARANDÁ MIMOSO COM ALTURA MÉDIA DE 2,00M, EXCLUSIVE PLANTIO</v>
          </cell>
          <cell r="D2725" t="str">
            <v>un</v>
          </cell>
          <cell r="E2725">
            <v>97.05</v>
          </cell>
        </row>
        <row r="2726">
          <cell r="A2726" t="str">
            <v>ED-25470</v>
          </cell>
          <cell r="B2726" t="str">
            <v>SETOP</v>
          </cell>
          <cell r="C2726" t="str">
            <v>FORNECIMENTO DE ÁRVORE JATOBÁ COM ALTURA MÉDIA DE 2,00M, EXCLUSIVE PLANTIO</v>
          </cell>
          <cell r="D2726" t="str">
            <v>un</v>
          </cell>
          <cell r="E2726">
            <v>91.22</v>
          </cell>
        </row>
        <row r="2727">
          <cell r="A2727" t="str">
            <v>ED-25280</v>
          </cell>
          <cell r="B2727" t="str">
            <v>SETOP</v>
          </cell>
          <cell r="C2727" t="str">
            <v>FORNECIMENTO DE ÁRVORE MANACÁ-DA-SERRA COM ALTURA MÉDIA DE 2,00M, EXCLUSIVE PLANTIO</v>
          </cell>
          <cell r="D2727" t="str">
            <v>un</v>
          </cell>
          <cell r="E2727">
            <v>93.83</v>
          </cell>
        </row>
        <row r="2728">
          <cell r="A2728" t="str">
            <v>ED-25497</v>
          </cell>
          <cell r="B2728" t="str">
            <v>SETOP</v>
          </cell>
          <cell r="C2728" t="str">
            <v>FORNECIMENTO DE ÁRVORE OITI COM ALTURA MÉDIA DE 2,00M, EXCLUSIVE PLANTIO</v>
          </cell>
          <cell r="D2728" t="str">
            <v>un</v>
          </cell>
          <cell r="E2728">
            <v>71.599999999999994</v>
          </cell>
        </row>
        <row r="2729">
          <cell r="A2729" t="str">
            <v>ED-25269</v>
          </cell>
          <cell r="B2729" t="str">
            <v>SETOP</v>
          </cell>
          <cell r="C2729" t="str">
            <v>FORNECIMENTO DE ÁRVORE PAINEIRA COM ALTURA MÉDIA DE 2,00M, EXCLUSIVE PLANTIO</v>
          </cell>
          <cell r="D2729" t="str">
            <v>un</v>
          </cell>
          <cell r="E2729">
            <v>79.38</v>
          </cell>
        </row>
        <row r="2730">
          <cell r="A2730" t="str">
            <v>ED-25273</v>
          </cell>
          <cell r="B2730" t="str">
            <v>SETOP</v>
          </cell>
          <cell r="C2730" t="str">
            <v>FORNECIMENTO DE ÁRVORE PAU-BRASIL COM ALTURA MÉDIA DE 2,00M, EXCLUSIVE PLANTIO</v>
          </cell>
          <cell r="D2730" t="str">
            <v>un</v>
          </cell>
          <cell r="E2730">
            <v>74.400000000000006</v>
          </cell>
        </row>
        <row r="2731">
          <cell r="A2731" t="str">
            <v>ED-50440</v>
          </cell>
          <cell r="B2731" t="str">
            <v>SETOP</v>
          </cell>
          <cell r="C2731" t="str">
            <v>FORNECIMENTO DE ÁRVORE PAU-FERRO COM ALTURA MÉDIA DE 2,00M, EXCLUSIVE PLANTIO</v>
          </cell>
          <cell r="D2731" t="str">
            <v>un</v>
          </cell>
          <cell r="E2731">
            <v>95.9</v>
          </cell>
        </row>
        <row r="2732">
          <cell r="A2732" t="str">
            <v>ED-25489</v>
          </cell>
          <cell r="B2732" t="str">
            <v>SETOP</v>
          </cell>
          <cell r="C2732" t="str">
            <v>FORNECIMENTO DE ÁRVORE PAU-MULATO COM ALTURA MÉDIA DE 2,00M, EXCLUSIVE PLANTIO</v>
          </cell>
          <cell r="D2732" t="str">
            <v>un</v>
          </cell>
          <cell r="E2732">
            <v>79.84</v>
          </cell>
        </row>
        <row r="2733">
          <cell r="A2733" t="str">
            <v>ED-25268</v>
          </cell>
          <cell r="B2733" t="str">
            <v>SETOP</v>
          </cell>
          <cell r="C2733" t="str">
            <v>FORNECIMENTO DE ÁRVORE QUARESMEIRA COM ALTURA MÉDIA DE 2,00M, EXCLUSIVE PLANTIO</v>
          </cell>
          <cell r="D2733" t="str">
            <v>un</v>
          </cell>
          <cell r="E2733">
            <v>93.83</v>
          </cell>
        </row>
        <row r="2734">
          <cell r="A2734" t="str">
            <v>ED-25493</v>
          </cell>
          <cell r="B2734" t="str">
            <v>SETOP</v>
          </cell>
          <cell r="C2734" t="str">
            <v>FORNECIMENTO DE ÁRVORE SAPUCAIA COM ALTURA MÉDIA DE 2,00M, EXCLUSIVE PLANTIO</v>
          </cell>
          <cell r="D2734" t="str">
            <v>un</v>
          </cell>
          <cell r="E2734">
            <v>92.45</v>
          </cell>
        </row>
        <row r="2735">
          <cell r="A2735" t="str">
            <v>ED-50438</v>
          </cell>
          <cell r="B2735" t="str">
            <v>SETOP</v>
          </cell>
          <cell r="C2735" t="str">
            <v>FORNECIMENTO DE ÁRVORE SIBIPURUNA COM ALTURA MÉDIA DE 2,00M, EXCLUSIVE PLANTIO</v>
          </cell>
          <cell r="D2735" t="str">
            <v>un</v>
          </cell>
          <cell r="E2735">
            <v>95.9</v>
          </cell>
        </row>
        <row r="2736">
          <cell r="A2736" t="str">
            <v>ED-25441</v>
          </cell>
          <cell r="B2736" t="str">
            <v>SETOP</v>
          </cell>
          <cell r="C2736" t="str">
            <v>FORNECIMENTO DE ÁRVORE UNHA-DE-VACA COM ALTURA MÉDIA DE 2,00M, EXCLUSIVE PLANTIO</v>
          </cell>
          <cell r="D2736" t="str">
            <v>un</v>
          </cell>
          <cell r="E2736">
            <v>74.900000000000006</v>
          </cell>
        </row>
        <row r="2737">
          <cell r="A2737" t="str">
            <v>ED-25551</v>
          </cell>
          <cell r="B2737" t="str">
            <v>SETOP</v>
          </cell>
          <cell r="C2737" t="str">
            <v>FORNECIMENTO DE FORRAÇÃO DO TIPO ACALYPHA, EXCLUSIVE PLANTIO</v>
          </cell>
          <cell r="D2737" t="str">
            <v>m2</v>
          </cell>
          <cell r="E2737">
            <v>54.75</v>
          </cell>
        </row>
        <row r="2738">
          <cell r="A2738" t="str">
            <v>ED-25553</v>
          </cell>
          <cell r="B2738" t="str">
            <v>SETOP</v>
          </cell>
          <cell r="C2738" t="str">
            <v>FORNECIMENTO DE FORRAÇÃO DO TIPO CLOROFITO, EXCLUSIVE PLANTIO</v>
          </cell>
          <cell r="D2738" t="str">
            <v>m2</v>
          </cell>
          <cell r="E2738">
            <v>42.5</v>
          </cell>
        </row>
        <row r="2739">
          <cell r="A2739" t="str">
            <v>ED-25549</v>
          </cell>
          <cell r="B2739" t="str">
            <v>SETOP</v>
          </cell>
          <cell r="C2739" t="str">
            <v>FORNECIMENTO DE FORRAÇÃO DO TIPO GRAMA-AMENDOIM, EXCLUSIVE PLANTIO</v>
          </cell>
          <cell r="D2739" t="str">
            <v>m2</v>
          </cell>
          <cell r="E2739">
            <v>17.5</v>
          </cell>
        </row>
        <row r="2740">
          <cell r="A2740" t="str">
            <v>ED-25552</v>
          </cell>
          <cell r="B2740" t="str">
            <v>SETOP</v>
          </cell>
          <cell r="C2740" t="str">
            <v>FORNECIMENTO DE FORRAÇÃO DO TIPO WEDELIA, EXCLUSIVE PLANTIO</v>
          </cell>
          <cell r="D2740" t="str">
            <v>m2</v>
          </cell>
          <cell r="E2740">
            <v>62.5</v>
          </cell>
        </row>
        <row r="2741">
          <cell r="A2741" t="str">
            <v>ED-50449</v>
          </cell>
          <cell r="B2741" t="str">
            <v>SETOP</v>
          </cell>
          <cell r="C2741" t="str">
            <v>FORNECIMENTO DE PALMEIRA ARECA-BAMBU COM ALTURA MÍNIMA DE 50CM, EXCLUSIVE PLANTIO</v>
          </cell>
          <cell r="D2741" t="str">
            <v>un</v>
          </cell>
          <cell r="E2741">
            <v>23.5</v>
          </cell>
        </row>
        <row r="2742">
          <cell r="A2742" t="str">
            <v>ED-25243</v>
          </cell>
          <cell r="B2742" t="str">
            <v>SETOP</v>
          </cell>
          <cell r="C2742" t="str">
            <v>FORNECIMENTO DE PALMEIRA JERIVÁ COM ALTURA MÉDIA DE 2,00M, EXCLUSIVE PLANTIO</v>
          </cell>
          <cell r="D2742" t="str">
            <v>un</v>
          </cell>
          <cell r="E2742">
            <v>170</v>
          </cell>
        </row>
        <row r="2743">
          <cell r="A2743" t="str">
            <v>ED-50448</v>
          </cell>
          <cell r="B2743" t="str">
            <v>SETOP</v>
          </cell>
          <cell r="C2743" t="str">
            <v>FORNECIMENTO DE PALMEIRA LICURI COM ALTURA MÉDIA DE 2,00M, EXCLUSIVE PLANTIO</v>
          </cell>
          <cell r="D2743" t="str">
            <v>un</v>
          </cell>
          <cell r="E2743">
            <v>170</v>
          </cell>
        </row>
        <row r="2744">
          <cell r="A2744">
            <v>9059</v>
          </cell>
          <cell r="B2744" t="str">
            <v>SETOP</v>
          </cell>
          <cell r="C2744" t="str">
            <v>LASTRO</v>
          </cell>
        </row>
        <row r="2745">
          <cell r="A2745" t="str">
            <v>ED-14560</v>
          </cell>
          <cell r="B2745" t="str">
            <v>SETOP</v>
          </cell>
          <cell r="C2745" t="str">
            <v>LASTRO DE SEIXO, INCLUSIVE LANÇAMENTO E ESPALHAMENTO MANUAL</v>
          </cell>
          <cell r="D2745" t="str">
            <v>m3</v>
          </cell>
          <cell r="E2745">
            <v>160.25</v>
          </cell>
        </row>
        <row r="2746">
          <cell r="A2746">
            <v>9060</v>
          </cell>
          <cell r="B2746" t="str">
            <v>SETOP</v>
          </cell>
          <cell r="C2746" t="str">
            <v>CERCA EM FERRO</v>
          </cell>
        </row>
        <row r="2747">
          <cell r="A2747" t="str">
            <v>ED-50431</v>
          </cell>
          <cell r="B2747" t="str">
            <v>SETOP</v>
          </cell>
          <cell r="C2747" t="str">
            <v>CERCA EM FERRO, TRIANGULAR, PADRÃO PREFEITURA</v>
          </cell>
          <cell r="D2747" t="str">
            <v>U</v>
          </cell>
          <cell r="E2747">
            <v>80.45</v>
          </cell>
        </row>
        <row r="2748">
          <cell r="A2748">
            <v>8693</v>
          </cell>
          <cell r="B2748" t="str">
            <v>SETOP</v>
          </cell>
          <cell r="C2748" t="str">
            <v>SERVIÇOS COMPLEMENTARES</v>
          </cell>
        </row>
        <row r="2749">
          <cell r="A2749">
            <v>9061</v>
          </cell>
          <cell r="B2749" t="str">
            <v>SETOP</v>
          </cell>
          <cell r="C2749" t="str">
            <v>RASGO E ENCHIMENTO EM PAREDE</v>
          </cell>
        </row>
        <row r="2750">
          <cell r="A2750" t="str">
            <v>ED-50704</v>
          </cell>
          <cell r="B2750" t="str">
            <v>SETOP</v>
          </cell>
          <cell r="C2750" t="str">
            <v>ENCHIMENTO DE RASGO EM ALVENARIA/CONCRETO COM ARGAMASSA, DIÂMETROS DE 15MM A 25MM (1/2" A 1"), INCLUSIVE ARGAMASSA, TRAÇO 1:2:8 (CIMENTO, CAL E AREIA), PREPARO MECÂNICO</v>
          </cell>
          <cell r="D2750" t="str">
            <v>m</v>
          </cell>
          <cell r="E2750">
            <v>2.12</v>
          </cell>
        </row>
        <row r="2751">
          <cell r="A2751" t="str">
            <v>ED-50705</v>
          </cell>
          <cell r="B2751" t="str">
            <v>SETOP</v>
          </cell>
          <cell r="C2751" t="str">
            <v>ENCHIMENTO DE RASGO EM ALVENARIA/CONCRETO COM ARGAMASSA, DIÂMETROS DE 32MM A 50MM (1.1/4" A 2"), INCLUSIVE ARGAMASSA, TRAÇO 1:2:8 (CIMENTO, CAL E AREIA), PREPARO MECÂNICO</v>
          </cell>
          <cell r="D2751" t="str">
            <v>m</v>
          </cell>
          <cell r="E2751">
            <v>2.74</v>
          </cell>
        </row>
        <row r="2752">
          <cell r="A2752" t="str">
            <v>ED-50706</v>
          </cell>
          <cell r="B2752" t="str">
            <v>SETOP</v>
          </cell>
          <cell r="C2752" t="str">
            <v>ENCHIMENTO DE RASGO EM ALVENARIA/CONCRETO COM ARGAMASSA, DIÂMETROS DE 65MM A 100MM (2.1/2" A 4"), INCLUSIVE ARGAMASSA, TRAÇO 1:2:8 (CIMENTO, CAL E AREIA), PREPARO MECÂNICO</v>
          </cell>
          <cell r="D2752" t="str">
            <v>m</v>
          </cell>
          <cell r="E2752">
            <v>4.54</v>
          </cell>
        </row>
        <row r="2753">
          <cell r="A2753" t="str">
            <v>ED-50707</v>
          </cell>
          <cell r="B2753" t="str">
            <v>SETOP</v>
          </cell>
          <cell r="C2753" t="str">
            <v>RASGO EM ALVENARIA PARA PASSAGEM DE ELETRODUTO/TUBULAÇÃO, DIÂMETROS DE 15MM A 25MM (1/2" A 1"), EXCLUSIVE ENCHIMENTO</v>
          </cell>
          <cell r="D2753" t="str">
            <v>m</v>
          </cell>
          <cell r="E2753">
            <v>2.86</v>
          </cell>
        </row>
        <row r="2754">
          <cell r="A2754" t="str">
            <v>ED-50708</v>
          </cell>
          <cell r="B2754" t="str">
            <v>SETOP</v>
          </cell>
          <cell r="C2754" t="str">
            <v>RASGO EM ALVENARIA PARA PASSAGEM DE ELETRODUTO/TUBULAÇÃO, DIÂMETROS DE 32MM A 50MM (1.1/4" A 2"), EXCLUSIVE ENCHIMENTO</v>
          </cell>
          <cell r="D2754" t="str">
            <v>m</v>
          </cell>
          <cell r="E2754">
            <v>4.46</v>
          </cell>
        </row>
        <row r="2755">
          <cell r="A2755" t="str">
            <v>ED-50709</v>
          </cell>
          <cell r="B2755" t="str">
            <v>SETOP</v>
          </cell>
          <cell r="C2755" t="str">
            <v>RASGO EM ALVENARIA PARA PASSAGEM DE ELETRODUTO/TUBULAÇÃO, DIÂMETROS DE 65MM A 100MM (2.1/2" A 4"), EXCLUSIVE ENCHIMENTO</v>
          </cell>
          <cell r="D2755" t="str">
            <v>m</v>
          </cell>
          <cell r="E2755">
            <v>5.73</v>
          </cell>
        </row>
        <row r="2756">
          <cell r="A2756" t="str">
            <v>ED-50710</v>
          </cell>
          <cell r="B2756" t="str">
            <v>SETOP</v>
          </cell>
          <cell r="C2756" t="str">
            <v>RASGO EM CONCRETO PARA PASSAGEM DE ELETRODUTO/TUBULAÇÃO, DIÂMETROS DE 15MM A 25MM (1/2" A 1"), EXCLUSIVE ENCHIMENTO</v>
          </cell>
          <cell r="D2756" t="str">
            <v>m</v>
          </cell>
          <cell r="E2756">
            <v>8.0299999999999994</v>
          </cell>
        </row>
        <row r="2757">
          <cell r="A2757" t="str">
            <v>ED-50711</v>
          </cell>
          <cell r="B2757" t="str">
            <v>SETOP</v>
          </cell>
          <cell r="C2757" t="str">
            <v>RASGO EM CONCRETO PARA PASSAGEM DE ELETRODUTO/TUBULAÇÃO, DIÂMETROS DE 32MM A 50MM (1.1/4" A 2"), EXCLUSIVE ENCHIMENTO</v>
          </cell>
          <cell r="D2757" t="str">
            <v>m</v>
          </cell>
          <cell r="E2757">
            <v>8.7200000000000006</v>
          </cell>
        </row>
        <row r="2758">
          <cell r="A2758" t="str">
            <v>ED-50712</v>
          </cell>
          <cell r="B2758" t="str">
            <v>SETOP</v>
          </cell>
          <cell r="C2758" t="str">
            <v>RASGO EM CONCRETO PARA PASSAGEM DE ELETRODUTO/TUBULAÇÃO, DIÂMETROS DE 65MM A 100MM (2.1/2" A 4"), EXCLUSIVE ENCHIMENTO</v>
          </cell>
          <cell r="D2758" t="str">
            <v>m</v>
          </cell>
          <cell r="E2758">
            <v>11.15</v>
          </cell>
        </row>
        <row r="2759">
          <cell r="A2759">
            <v>9062</v>
          </cell>
          <cell r="B2759" t="str">
            <v>SETOP</v>
          </cell>
          <cell r="C2759" t="str">
            <v>JUNTA DE DILATAÇÃO E TRINCA</v>
          </cell>
        </row>
        <row r="2760">
          <cell r="A2760" t="str">
            <v>ED-8005</v>
          </cell>
          <cell r="B2760" t="str">
            <v>SETOP</v>
          </cell>
          <cell r="C2760" t="str">
            <v>COSTURA DE TRINCA COM GRAMPO, BARRA DE AÇO CA-60 Ø4,2MM, COMPRIMENTO TOTAL 40CM, ESPAÇAMENTO DE 10CM, INCLUSIVE CORTE, DOBRA E ARGAMASSA, TRAÇO 1:4 (CIMENTO E AREIA), PREPARO MECÂNICO</v>
          </cell>
          <cell r="D2760" t="str">
            <v>m</v>
          </cell>
          <cell r="E2760">
            <v>35.299999999999997</v>
          </cell>
        </row>
        <row r="2761">
          <cell r="A2761" t="str">
            <v>ED-8004</v>
          </cell>
          <cell r="B2761" t="str">
            <v>SETOP</v>
          </cell>
          <cell r="C2761" t="str">
            <v>COSTURA DE TRINCA COM GRAMPO, BARRA DE AÇO CA-60 Ø4,2MM, COMPRIMENTO TOTAL 40CM, ESPAÇAMENTO DE 15CM, INCLUSIVE CORTE, DOBRA E ARGAMASSA, TRAÇO 1:4 (CIMENTO E AREIA), PREPARO MECÂNICO</v>
          </cell>
          <cell r="D2761" t="str">
            <v>m</v>
          </cell>
          <cell r="E2761">
            <v>23.53</v>
          </cell>
        </row>
        <row r="2762">
          <cell r="A2762" t="str">
            <v>ED-8003</v>
          </cell>
          <cell r="B2762" t="str">
            <v>SETOP</v>
          </cell>
          <cell r="C2762" t="str">
            <v>COSTURA DE TRINCA COM GRAMPO, BARRA DE AÇO CA-60 Ø4,2MM, COMPRIMENTO TOTAL 40CM, ESPAÇAMENTO DE 20CM, INCLUSIVE CORTE, DOBRA E ARGAMASSA, TRAÇO 1:4 (CIMENTO E AREIA), PREPARO MECÂNICO</v>
          </cell>
          <cell r="D2762" t="str">
            <v>m</v>
          </cell>
          <cell r="E2762">
            <v>19.22</v>
          </cell>
        </row>
        <row r="2763">
          <cell r="A2763" t="str">
            <v>ED-50234</v>
          </cell>
          <cell r="B2763" t="str">
            <v>SETOP</v>
          </cell>
          <cell r="C2763" t="str">
            <v>COSTURA DE TRINCA COM GRAMPO, BARRA DE AÇO CA-60 Ø4,2MM, COMPRIMENTO TOTAL 40CM, ESPAÇAMENTO DE 30CM, INCLUSIVE CORTE, DOBRA E ARGAMASSA, TRAÇO 1:4 (CIMENTO E AREIA), PREPARO MECÂNICO</v>
          </cell>
          <cell r="D2763" t="str">
            <v>m</v>
          </cell>
          <cell r="E2763">
            <v>13.64</v>
          </cell>
        </row>
        <row r="2764">
          <cell r="A2764" t="str">
            <v>ED-50236</v>
          </cell>
          <cell r="B2764" t="str">
            <v>SETOP</v>
          </cell>
          <cell r="C2764" t="str">
            <v>ENTELAMENTO CORRETIVO DE SUPERFÍCIE COM TRINCA POR RETRAÇÃO OU DILATAÇÃO, REVESTIDA COM ARGAMASSA DE CAL HIDRATADA, TRAÇO 1:3 (CAL E AREIA), PREPARO MANUAL, INCLUSIVE TELA DE POLIÉSTER ADESIVA COM REFORÇO CENTRAL, LARGURA DE 15CM</v>
          </cell>
          <cell r="D2764" t="str">
            <v>m</v>
          </cell>
          <cell r="E2764">
            <v>5.68</v>
          </cell>
        </row>
        <row r="2765">
          <cell r="A2765" t="str">
            <v>ED-50237</v>
          </cell>
          <cell r="B2765" t="str">
            <v>SETOP</v>
          </cell>
          <cell r="C2765" t="str">
            <v>ENTELAMENTO PREVENTIVO DE SUPERFÍCIE SUJEITA A TRINCA, INCLUSIVE TELA DE POLIÉSTER ADESIVA SEM REFORÇO, LARGURA DE 25CM, EXCLUSIVE REVESTIMENTO DE ACABAMENTO</v>
          </cell>
          <cell r="D2765" t="str">
            <v>m</v>
          </cell>
          <cell r="E2765">
            <v>3.03</v>
          </cell>
        </row>
        <row r="2766">
          <cell r="A2766" t="str">
            <v>ED-8145</v>
          </cell>
          <cell r="B2766" t="str">
            <v>SETOP</v>
          </cell>
          <cell r="C2766" t="str">
            <v>JUNTA DE DILATAÇÃO COM ISOPOR 20 MM, EXCLUSIVE SELANTE</v>
          </cell>
          <cell r="D2766" t="str">
            <v>m2</v>
          </cell>
          <cell r="E2766">
            <v>7.51</v>
          </cell>
        </row>
        <row r="2767">
          <cell r="A2767" t="str">
            <v>ED-50240</v>
          </cell>
          <cell r="B2767" t="str">
            <v>SETOP</v>
          </cell>
          <cell r="C2767" t="str">
            <v>TELA SOLDADA PARA LIGAÇÃO E PREVENÇÃO DE TRINCA EM ALVENARIA/ESTRUTURA, DIMENSÕES (50X10,5)CM, INCLUSIVE PINOS DE FIXAÇÃO, EXCLUSIVE REBOCO</v>
          </cell>
          <cell r="D2767" t="str">
            <v>un</v>
          </cell>
          <cell r="E2767">
            <v>5.2</v>
          </cell>
        </row>
        <row r="2768">
          <cell r="A2768" t="str">
            <v>ED-50241</v>
          </cell>
          <cell r="B2768" t="str">
            <v>SETOP</v>
          </cell>
          <cell r="C2768" t="str">
            <v>TELA SOLDADA PARA LIGAÇÃO E PREVENÇÃO DE TRINCA EM ALVENARIA/ESTRUTURA, DIMENSÕES (50X12)CM, INCLUSIVE PINOS DE FIXAÇÃO, EXCLUSIVE REBOCO</v>
          </cell>
          <cell r="D2768" t="str">
            <v>un</v>
          </cell>
          <cell r="E2768">
            <v>7.03</v>
          </cell>
        </row>
        <row r="2769">
          <cell r="A2769" t="str">
            <v>ED-50238</v>
          </cell>
          <cell r="B2769" t="str">
            <v>SETOP</v>
          </cell>
          <cell r="C2769" t="str">
            <v>TELA SOLDADA PARA LIGAÇÃO E PREVENÇÃO DE TRINCA EM ALVENARIA/ESTRUTURA, DIMENSÕES (50X6)CM, INCLUSIVE PINOS DE FIXAÇÃO, EXCLUSIVE REBOCO</v>
          </cell>
          <cell r="D2769" t="str">
            <v>un</v>
          </cell>
          <cell r="E2769">
            <v>6.48</v>
          </cell>
        </row>
        <row r="2770">
          <cell r="A2770" t="str">
            <v>ED-50239</v>
          </cell>
          <cell r="B2770" t="str">
            <v>SETOP</v>
          </cell>
          <cell r="C2770" t="str">
            <v>TELA SOLDADA PARA LIGAÇÃO E PREVENÇÃO DE TRINCA EM ALVENARIA/ESTRUTURA, DIMENSÕES (50X7,5)CM, INCLUSIVE PINOS DE FIXAÇÃO, EXCLUSIVE REBOCO</v>
          </cell>
          <cell r="D2770" t="str">
            <v>un</v>
          </cell>
          <cell r="E2770">
            <v>6.62</v>
          </cell>
        </row>
        <row r="2771">
          <cell r="A2771" t="str">
            <v>ED-20754</v>
          </cell>
          <cell r="B2771" t="str">
            <v>SETOP</v>
          </cell>
          <cell r="C2771" t="str">
            <v>TELA SOLDADA PARA LIGAÇÃO E PREVENÇÃO DE TRINCA EM ALVENARIA/ESTRUTURA, INCLUSIVE PINOS DE FIXAÇÃO, EXCLUSIVE REBOCO</v>
          </cell>
          <cell r="D2771" t="str">
            <v>m2</v>
          </cell>
          <cell r="E2771">
            <v>29.32</v>
          </cell>
        </row>
        <row r="2772">
          <cell r="A2772" t="str">
            <v>ED-50235</v>
          </cell>
          <cell r="B2772" t="str">
            <v>SETOP</v>
          </cell>
          <cell r="C2772" t="str">
            <v>TRATAMENTO DE JUNTA DE DILATAÇÃO COM ISOPOR,  ESP. 20 MM, PROFUNDIDADE DE 10-15CM, EXCLUSIVE SELANTE</v>
          </cell>
          <cell r="D2772" t="str">
            <v>m</v>
          </cell>
          <cell r="E2772">
            <v>0.93</v>
          </cell>
        </row>
        <row r="2773">
          <cell r="A2773">
            <v>9063</v>
          </cell>
          <cell r="B2773" t="str">
            <v>SETOP</v>
          </cell>
          <cell r="C2773" t="str">
            <v>ENSAIO DE SOLO E AGREGADO</v>
          </cell>
        </row>
        <row r="2774">
          <cell r="A2774" t="str">
            <v>ED-49556</v>
          </cell>
          <cell r="B2774" t="str">
            <v>SETOP</v>
          </cell>
          <cell r="C2774" t="str">
            <v>ENSAIO DE COMPACTACAO - AMOSTRAS NAO TRABALHADAS - ENERGIA INTERMEDIARIA - SOLOS</v>
          </cell>
          <cell r="D2774" t="str">
            <v>U</v>
          </cell>
          <cell r="E2774">
            <v>153.19999999999999</v>
          </cell>
        </row>
        <row r="2775">
          <cell r="A2775" t="str">
            <v>ED-49557</v>
          </cell>
          <cell r="B2775" t="str">
            <v>SETOP</v>
          </cell>
          <cell r="C2775" t="str">
            <v>ENSAIO DE COMPACTACAO - AMOSTRAS NAO TRABALHADAS - ENERGIA MODIFICADA - SOLOS</v>
          </cell>
          <cell r="D2775" t="str">
            <v>U</v>
          </cell>
          <cell r="E2775">
            <v>195.89</v>
          </cell>
        </row>
        <row r="2776">
          <cell r="A2776" t="str">
            <v>ED-49555</v>
          </cell>
          <cell r="B2776" t="str">
            <v>SETOP</v>
          </cell>
          <cell r="C2776" t="str">
            <v>ENSAIO DE COMPACTACAO - AMOSTRAS NAO TRABALHADAS - ENERGIA NORMAL - SOLOS</v>
          </cell>
          <cell r="D2776" t="str">
            <v>U</v>
          </cell>
          <cell r="E2776">
            <v>110</v>
          </cell>
        </row>
        <row r="2777">
          <cell r="A2777" t="str">
            <v>ED-49558</v>
          </cell>
          <cell r="B2777" t="str">
            <v>SETOP</v>
          </cell>
          <cell r="C2777" t="str">
            <v>ENSAIO DE COMPACTACAO - AMOSTRAS TRABALHADAS - SOLOS</v>
          </cell>
          <cell r="D2777" t="str">
            <v>U</v>
          </cell>
          <cell r="E2777">
            <v>105.14</v>
          </cell>
        </row>
        <row r="2778">
          <cell r="A2778" t="str">
            <v>ED-49561</v>
          </cell>
          <cell r="B2778" t="str">
            <v>SETOP</v>
          </cell>
          <cell r="C2778" t="str">
            <v>ENSAIO DE DENSIDADE REAL - SOLOS</v>
          </cell>
          <cell r="D2778" t="str">
            <v>U</v>
          </cell>
          <cell r="E2778">
            <v>47.07</v>
          </cell>
        </row>
        <row r="2779">
          <cell r="A2779" t="str">
            <v>ED-49567</v>
          </cell>
          <cell r="B2779" t="str">
            <v>SETOP</v>
          </cell>
          <cell r="C2779" t="str">
            <v>ENSAIO DE EXPANSIBILIDADE - SOLOS</v>
          </cell>
          <cell r="D2779" t="str">
            <v>U</v>
          </cell>
          <cell r="E2779">
            <v>76.599999999999994</v>
          </cell>
        </row>
        <row r="2780">
          <cell r="A2780" t="str">
            <v>ED-49551</v>
          </cell>
          <cell r="B2780" t="str">
            <v>SETOP</v>
          </cell>
          <cell r="C2780" t="str">
            <v>ENSAIO DE GRANULOMETRIA POR PENEIRAMENTO - SOLOS</v>
          </cell>
          <cell r="D2780" t="str">
            <v>U</v>
          </cell>
          <cell r="E2780">
            <v>90</v>
          </cell>
        </row>
        <row r="2781">
          <cell r="A2781" t="str">
            <v>ED-49552</v>
          </cell>
          <cell r="B2781" t="str">
            <v>SETOP</v>
          </cell>
          <cell r="C2781" t="str">
            <v>ENSAIO DE GRANULOMETRIA POR PENEIRAMENTO E SEDIMENTACAO - SOLOS</v>
          </cell>
          <cell r="D2781" t="str">
            <v>U</v>
          </cell>
          <cell r="E2781">
            <v>143</v>
          </cell>
        </row>
        <row r="2782">
          <cell r="A2782" t="str">
            <v>ED-49553</v>
          </cell>
          <cell r="B2782" t="str">
            <v>SETOP</v>
          </cell>
          <cell r="C2782" t="str">
            <v>ENSAIO DE LIMITE DE LIQUIDEZ - SOLOS</v>
          </cell>
          <cell r="D2782" t="str">
            <v>U</v>
          </cell>
          <cell r="E2782">
            <v>75</v>
          </cell>
        </row>
        <row r="2783">
          <cell r="A2783" t="str">
            <v>ED-49554</v>
          </cell>
          <cell r="B2783" t="str">
            <v>SETOP</v>
          </cell>
          <cell r="C2783" t="str">
            <v>ENSAIO DE LIMITE DE PLASTICIDADE - SOLOS</v>
          </cell>
          <cell r="D2783" t="str">
            <v>U</v>
          </cell>
          <cell r="E2783">
            <v>75</v>
          </cell>
        </row>
        <row r="2784">
          <cell r="A2784" t="str">
            <v>ED-49562</v>
          </cell>
          <cell r="B2784" t="str">
            <v>SETOP</v>
          </cell>
          <cell r="C2784" t="str">
            <v>ENSAIO DE MASSA ESPECIFICA - IN SITU - EMPREGO DO OLEO - SOLOS</v>
          </cell>
          <cell r="D2784" t="str">
            <v>U</v>
          </cell>
          <cell r="E2784">
            <v>57.54</v>
          </cell>
        </row>
        <row r="2785">
          <cell r="A2785" t="str">
            <v>ED-49560</v>
          </cell>
          <cell r="B2785" t="str">
            <v>SETOP</v>
          </cell>
          <cell r="C2785" t="str">
            <v>ENSAIO DE MASSA ESPECIFICA - IN SITU - METODO BALAO DE BORRACHA - SOLOS</v>
          </cell>
          <cell r="D2785" t="str">
            <v>U</v>
          </cell>
          <cell r="E2785">
            <v>41.85</v>
          </cell>
        </row>
        <row r="2786">
          <cell r="A2786" t="str">
            <v>ED-49559</v>
          </cell>
          <cell r="B2786" t="str">
            <v>SETOP</v>
          </cell>
          <cell r="C2786" t="str">
            <v>ENSAIO DE MASSA ESPECIFICA - IN SITU - METODO FRASCO DE AREIA - SOLOS</v>
          </cell>
          <cell r="D2786" t="str">
            <v>U</v>
          </cell>
          <cell r="E2786">
            <v>36.44</v>
          </cell>
        </row>
        <row r="2787">
          <cell r="A2787" t="str">
            <v>ED-49566</v>
          </cell>
          <cell r="B2787" t="str">
            <v>SETOP</v>
          </cell>
          <cell r="C2787" t="str">
            <v>ENSAIO DE RESILIENCIA - SOLOS</v>
          </cell>
          <cell r="D2787" t="str">
            <v>U</v>
          </cell>
          <cell r="E2787">
            <v>674.88</v>
          </cell>
        </row>
        <row r="2788">
          <cell r="A2788" t="str">
            <v>ED-49565</v>
          </cell>
          <cell r="B2788" t="str">
            <v>SETOP</v>
          </cell>
          <cell r="C2788" t="str">
            <v>ENSAIO DE TEOR DE UMIDADE - EM LABORATORIO - SOLOS</v>
          </cell>
          <cell r="D2788" t="str">
            <v>U</v>
          </cell>
          <cell r="E2788">
            <v>42.05</v>
          </cell>
        </row>
        <row r="2789">
          <cell r="A2789" t="str">
            <v>ED-49563</v>
          </cell>
          <cell r="B2789" t="str">
            <v>SETOP</v>
          </cell>
          <cell r="C2789" t="str">
            <v>ENSAIO DE TEOR DE UMIDADE - METODO EXPEDITO DO ALCOOL - SOLOS</v>
          </cell>
          <cell r="D2789" t="str">
            <v>U</v>
          </cell>
          <cell r="E2789">
            <v>30.92</v>
          </cell>
        </row>
        <row r="2790">
          <cell r="A2790" t="str">
            <v>ED-49564</v>
          </cell>
          <cell r="B2790" t="str">
            <v>SETOP</v>
          </cell>
          <cell r="C2790" t="str">
            <v>ENSAIO DE TEOR DE UMIDADE - PROCESSO SPEEDY - SOLOS E AGREGADOS MIUDOS</v>
          </cell>
          <cell r="D2790" t="str">
            <v>U</v>
          </cell>
          <cell r="E2790">
            <v>30.92</v>
          </cell>
        </row>
        <row r="2791">
          <cell r="A2791" t="str">
            <v>ED-49550</v>
          </cell>
          <cell r="B2791" t="str">
            <v>SETOP</v>
          </cell>
          <cell r="C2791" t="str">
            <v>ENSAIO DE TERRAPLENAGEM - CAMADA FINAL DO ATERRO</v>
          </cell>
          <cell r="D2791" t="str">
            <v>m3</v>
          </cell>
          <cell r="E2791">
            <v>1.21</v>
          </cell>
        </row>
        <row r="2792">
          <cell r="A2792" t="str">
            <v>ED-49549</v>
          </cell>
          <cell r="B2792" t="str">
            <v>SETOP</v>
          </cell>
          <cell r="C2792" t="str">
            <v>ENSAIOS DE TERRAPLENAGEM - CORPO DO ATERRO</v>
          </cell>
          <cell r="D2792" t="str">
            <v>m3</v>
          </cell>
          <cell r="E2792">
            <v>0.37</v>
          </cell>
        </row>
        <row r="2793">
          <cell r="A2793" t="str">
            <v>ED-49568</v>
          </cell>
          <cell r="B2793" t="str">
            <v>SETOP</v>
          </cell>
          <cell r="C2793" t="str">
            <v>PREPARACAO DE AMOSTRAS PARA ENSAIO DE CARACTERIZACAO - SOLOS</v>
          </cell>
          <cell r="D2793" t="str">
            <v>U</v>
          </cell>
          <cell r="E2793">
            <v>58.1</v>
          </cell>
        </row>
        <row r="2794">
          <cell r="A2794">
            <v>9064</v>
          </cell>
          <cell r="B2794" t="str">
            <v>SETOP</v>
          </cell>
          <cell r="C2794" t="str">
            <v>ENSAIO DE CONCRETO E AÇO</v>
          </cell>
        </row>
        <row r="2795">
          <cell r="A2795" t="str">
            <v>ED-49545</v>
          </cell>
          <cell r="B2795" t="str">
            <v>SETOP</v>
          </cell>
          <cell r="C2795" t="str">
            <v>DETERMINAÇÃO E ANÁLISE DE RESULTADO DE RESISTÊNCIA A COMPRESSÃO DO CONCRETO MOLDADO</v>
          </cell>
          <cell r="D2795" t="str">
            <v>U</v>
          </cell>
          <cell r="E2795">
            <v>168.92</v>
          </cell>
        </row>
        <row r="2796">
          <cell r="A2796" t="str">
            <v>ED-49544</v>
          </cell>
          <cell r="B2796" t="str">
            <v>SETOP</v>
          </cell>
          <cell r="C2796" t="str">
            <v>ENSAIO DE CONCRETO: CURA, FACEAMENTO, RUPTURA, EMISSÃO DE CERTIFICADOS - ATE 6 UNIDADES</v>
          </cell>
          <cell r="D2796" t="str">
            <v>U</v>
          </cell>
          <cell r="E2796">
            <v>108</v>
          </cell>
        </row>
        <row r="2797">
          <cell r="A2797" t="str">
            <v>ED-49546</v>
          </cell>
          <cell r="B2797" t="str">
            <v>SETOP</v>
          </cell>
          <cell r="C2797" t="str">
            <v>ENSAIO DE RESISTENCIA A COMPRESSAO SIMPLES - CONCRETO</v>
          </cell>
          <cell r="D2797" t="str">
            <v>U</v>
          </cell>
          <cell r="E2797">
            <v>93.7</v>
          </cell>
        </row>
        <row r="2798">
          <cell r="A2798" t="str">
            <v>ED-49548</v>
          </cell>
          <cell r="B2798" t="str">
            <v>SETOP</v>
          </cell>
          <cell r="C2798" t="str">
            <v>ENSAIO DE RESISTENCIA A TRACAO NA FLEXAO DE CONCRETO</v>
          </cell>
          <cell r="D2798" t="str">
            <v>U</v>
          </cell>
          <cell r="E2798">
            <v>103.6</v>
          </cell>
        </row>
        <row r="2799">
          <cell r="A2799" t="str">
            <v>ED-49547</v>
          </cell>
          <cell r="B2799" t="str">
            <v>SETOP</v>
          </cell>
          <cell r="C2799" t="str">
            <v>ENSAIO DE RESISTENCIA A TRACAO POR COMPRESSAO DIAMETRAL - CONCRETO</v>
          </cell>
          <cell r="D2799" t="str">
            <v>U</v>
          </cell>
          <cell r="E2799">
            <v>94.62</v>
          </cell>
        </row>
        <row r="2800">
          <cell r="A2800">
            <v>8694</v>
          </cell>
          <cell r="B2800" t="str">
            <v>SETOP</v>
          </cell>
          <cell r="C2800" t="str">
            <v>URBANIZAÇÃO E OBRAS COMPLEMENTARES</v>
          </cell>
        </row>
        <row r="2801">
          <cell r="A2801">
            <v>9065</v>
          </cell>
          <cell r="B2801" t="str">
            <v>SETOP</v>
          </cell>
          <cell r="C2801" t="str">
            <v>PASSEIO DE CONCRETO</v>
          </cell>
        </row>
        <row r="2802">
          <cell r="A2802" t="str">
            <v>ED-51147</v>
          </cell>
          <cell r="B2802" t="str">
            <v>SETOP</v>
          </cell>
          <cell r="C2802" t="str">
            <v>LANÇAMENTO E ESPALHAMENTO DE SOLO OU MATERIAL DE DEMOLIÇÃO EM ÁREA DE PASSEIO EXCLUSIVE APILOAMENTO</v>
          </cell>
          <cell r="D2802" t="str">
            <v>m3</v>
          </cell>
          <cell r="E2802">
            <v>18.64</v>
          </cell>
        </row>
        <row r="2803">
          <cell r="A2803" t="str">
            <v>ED-51145</v>
          </cell>
          <cell r="B2803" t="str">
            <v>SETOP</v>
          </cell>
          <cell r="C2803" t="str">
            <v>PASSEIOS DE CONCRETO E = 6 CM, FCK = 10 MPA, JUNTA SECA</v>
          </cell>
          <cell r="D2803" t="str">
            <v>m2</v>
          </cell>
          <cell r="E2803">
            <v>51.97</v>
          </cell>
        </row>
        <row r="2804">
          <cell r="A2804" t="str">
            <v>ED-51144</v>
          </cell>
          <cell r="B2804" t="str">
            <v>SETOP</v>
          </cell>
          <cell r="C2804" t="str">
            <v>PASSEIOS DE CONCRETO E = 8 CM, FCK = 15 MPA PADRÃO PREFEITURA</v>
          </cell>
          <cell r="D2804" t="str">
            <v>m2</v>
          </cell>
          <cell r="E2804">
            <v>60.82</v>
          </cell>
        </row>
        <row r="2805">
          <cell r="A2805">
            <v>9066</v>
          </cell>
          <cell r="B2805" t="str">
            <v>SETOP</v>
          </cell>
          <cell r="C2805" t="str">
            <v>RAMPA DE ACESSO</v>
          </cell>
        </row>
        <row r="2806">
          <cell r="A2806" t="str">
            <v>ED-51148</v>
          </cell>
          <cell r="B2806" t="str">
            <v>SETOP</v>
          </cell>
          <cell r="C2806" t="str">
            <v>RAMPA PARA ACESSO DE DEFICIENTE, EM CONCRETO SIMPLES FCK = 25 MPA, DESEMPENADA, COM PINTURA INDICATIVA, 02 DEMÃOS</v>
          </cell>
          <cell r="D2806" t="str">
            <v>U</v>
          </cell>
          <cell r="E2806">
            <v>345.21</v>
          </cell>
        </row>
        <row r="2807">
          <cell r="A2807">
            <v>9067</v>
          </cell>
          <cell r="B2807" t="str">
            <v>SETOP</v>
          </cell>
          <cell r="C2807" t="str">
            <v>PASSEIO INTERTRAVADO</v>
          </cell>
        </row>
        <row r="2808">
          <cell r="A2808" t="str">
            <v>ED-9837</v>
          </cell>
          <cell r="B2808" t="str">
            <v>SETOP</v>
          </cell>
          <cell r="C2808" t="str">
            <v xml:space="preserve">APLICAÇÃO E REGULARIZAÇÃO DE COLCHÃO DE AREIA </v>
          </cell>
          <cell r="D2808" t="str">
            <v>m3</v>
          </cell>
          <cell r="E2808">
            <v>148.4</v>
          </cell>
        </row>
        <row r="2809">
          <cell r="A2809" t="str">
            <v>ED-51146</v>
          </cell>
          <cell r="B2809" t="str">
            <v>SETOP</v>
          </cell>
          <cell r="C2809" t="str">
            <v>EXECUÇÃO DE PAVIMENTO INTERTRAVADO ECOLÓGICO, ESPESSURA 6CM, FCK 35MPA, INCLUINDO FORNECIMENTO E TRANSPORTE DE TODOS OS MATERIAIS E COLCHÃO DE ASSENTAMENTO COM ESPESSURA 6CM</v>
          </cell>
          <cell r="D2809" t="str">
            <v>m2</v>
          </cell>
          <cell r="E2809">
            <v>75.44</v>
          </cell>
        </row>
        <row r="2810">
          <cell r="A2810">
            <v>9068</v>
          </cell>
          <cell r="B2810" t="str">
            <v>SETOP</v>
          </cell>
          <cell r="C2810" t="str">
            <v>MURO DIVISÓRIO</v>
          </cell>
        </row>
        <row r="2811">
          <cell r="A2811" t="str">
            <v>ED-50400</v>
          </cell>
          <cell r="B2811" t="str">
            <v>SETOP</v>
          </cell>
          <cell r="C2811" t="str">
            <v>COLUNA DE ALVENARIA A VISTA DE SUPORTE DO PORTÃO (PARA CAIXA DE MEDIÇÃO DE ENERGIA OU PARA PLACA DO NOME DO PRÉDIO) 1,70 X 2,30 M</v>
          </cell>
          <cell r="D2811" t="str">
            <v>U</v>
          </cell>
          <cell r="E2811">
            <v>1160.29</v>
          </cell>
        </row>
        <row r="2812">
          <cell r="A2812" t="str">
            <v>ED-50409</v>
          </cell>
          <cell r="B2812" t="str">
            <v>SETOP</v>
          </cell>
          <cell r="C2812" t="str">
            <v>MURETA DE TIJOLO COMUM ESP. = 15CM, H = 105 CM, A REVESTIR</v>
          </cell>
          <cell r="D2812" t="str">
            <v>m</v>
          </cell>
          <cell r="E2812">
            <v>310.14999999999998</v>
          </cell>
        </row>
        <row r="2813">
          <cell r="A2813" t="str">
            <v>ED-50410</v>
          </cell>
          <cell r="B2813" t="str">
            <v>SETOP</v>
          </cell>
          <cell r="C2813" t="str">
            <v>MURETA DE TIJOLO COMUM ESP. = 15CM, H = 130 CM, A REVESTIR</v>
          </cell>
          <cell r="D2813" t="str">
            <v>m</v>
          </cell>
          <cell r="E2813">
            <v>351.34</v>
          </cell>
        </row>
        <row r="2814">
          <cell r="A2814" t="str">
            <v>ED-50399</v>
          </cell>
          <cell r="B2814" t="str">
            <v>SETOP</v>
          </cell>
          <cell r="C2814" t="str">
            <v>MURO DE VEDAÇÃO DE CONCRETO PRÉ-MOLDADO TIPO CALHA V ALTURA LIVRE = 2,50 M, SAPATA CONCRETO 1:3:6, 30 X 50 CM</v>
          </cell>
          <cell r="D2814" t="str">
            <v>m</v>
          </cell>
          <cell r="E2814">
            <v>410.05</v>
          </cell>
        </row>
        <row r="2815">
          <cell r="A2815" t="str">
            <v>ED-50395</v>
          </cell>
          <cell r="B2815" t="str">
            <v>SETOP</v>
          </cell>
          <cell r="C2815" t="str">
            <v>MURO DIVISÓRIO EM BLOCO DE CONCRETO COM ACABAMENTO APARENTE, ESP.15CM, ALTURA DE 180CM, COM SAPATA EM CONCRETO ARMADO , DIMENSÃO (50X55)CM,  FORMA EM CONTRA BARRANCO, INCLUSIVE ESCAVAÇÃO COM TRANSPORTE E RETIRADA DO MATERIAL ESCAVADO (EM CAÇAMBA) E PINGADEIRA EM CONCRETO</v>
          </cell>
          <cell r="D2815" t="str">
            <v>m</v>
          </cell>
          <cell r="E2815">
            <v>395.4</v>
          </cell>
        </row>
        <row r="2816">
          <cell r="A2816" t="str">
            <v>ED-50396</v>
          </cell>
          <cell r="B2816" t="str">
            <v>SETOP</v>
          </cell>
          <cell r="C2816" t="str">
            <v>MURO DIVISÓRIO EM BLOCO DE CONCRETO COM ACABAMENTO APARENTE, ESP.15CM, ALTURA DE 220CM, COM SAPATA EM CONCRETO ARMADO , DIMENSÃO (50X55)CM,  FORMA EM CONTRA BARRANCO, INCLUSIVE ESCAVAÇÃO COM TRANSPORTE E RETIRADA DO MATERIAL ESCAVADO (EM CAÇAMBA) E PINGADEIRA EM CONCRETO</v>
          </cell>
          <cell r="D2816" t="str">
            <v>m</v>
          </cell>
          <cell r="E2816">
            <v>428.68</v>
          </cell>
        </row>
        <row r="2817">
          <cell r="A2817" t="str">
            <v>ED-50397</v>
          </cell>
          <cell r="B2817" t="str">
            <v>SETOP</v>
          </cell>
          <cell r="C2817" t="str">
            <v>MURO DIVISÓRIO EM BLOCO DE CONCRETO COM ACABAMENTO REVESTIDO, ESP.15CM, ALTURA DE 220CM, COM SAPATA EM CONCRETO ARMADO , DIMENSÃO (50X55)CM,  FORMA EM CONTRA BARRANCO, INCLUSIVE ESCAVAÇÃO COM TRANSPORTE E RETIRADA DO MATERIAL ESCAVADO (EM CAÇAMBA), PINGADEIRA EM CONCRETO, CHAPISCO/REBOCO COM ARGAMASSA (CIMENTO E AREIA) E PINTURA EM DUAS (2) DEMÃOS</v>
          </cell>
          <cell r="D2817" t="str">
            <v>m</v>
          </cell>
          <cell r="E2817">
            <v>643.82000000000005</v>
          </cell>
        </row>
        <row r="2818">
          <cell r="A2818" t="str">
            <v>ED-50406</v>
          </cell>
          <cell r="B2818" t="str">
            <v>SETOP</v>
          </cell>
          <cell r="C2818" t="str">
            <v>MURO DIVISÓRIO TIJOLO FURADO E = 10 CM, REBOCADO E PINTADO A LATEX H = 1,80 M, INCLUSIVE SAPATA DE CONCRETO ARMADO FCK = 15 MPA, 50 x 55 CM</v>
          </cell>
          <cell r="D2818" t="str">
            <v>m</v>
          </cell>
          <cell r="E2818">
            <v>642.77</v>
          </cell>
        </row>
        <row r="2819">
          <cell r="A2819" t="str">
            <v>ED-50408</v>
          </cell>
          <cell r="B2819" t="str">
            <v>SETOP</v>
          </cell>
          <cell r="C2819" t="str">
            <v>MURO DIVISÓRIO TIJOLO FURADO E = 10 CM, REBOCADO E PINTADO A LATEX H = 2,20 A 2,50 M, INCLUSIVE SAPATA DE CONCRETO ARMADO FCK = 15 MPA, 50 x 55 CM</v>
          </cell>
          <cell r="D2819" t="str">
            <v>m</v>
          </cell>
          <cell r="E2819">
            <v>878.6</v>
          </cell>
        </row>
        <row r="2820">
          <cell r="A2820" t="str">
            <v>ED-50407</v>
          </cell>
          <cell r="B2820" t="str">
            <v>SETOP</v>
          </cell>
          <cell r="C2820" t="str">
            <v>MURO DIVISÓRIO TIJOLO FURADO E = 10 CM, REBOCADO E PINTADO A LATEX H = 2,20 M, INCLUSIVE SAPATA DE CONCRETO ARMADO FCK = 15 MPA, 50 x 55 CM</v>
          </cell>
          <cell r="D2820" t="str">
            <v>m</v>
          </cell>
          <cell r="E2820">
            <v>694.85</v>
          </cell>
        </row>
        <row r="2821">
          <cell r="A2821">
            <v>9069</v>
          </cell>
          <cell r="B2821" t="str">
            <v>SETOP</v>
          </cell>
          <cell r="C2821" t="str">
            <v>CONCERTINA</v>
          </cell>
        </row>
        <row r="2822">
          <cell r="A2822" t="str">
            <v>ED-50401</v>
          </cell>
          <cell r="B2822" t="str">
            <v>SETOP</v>
          </cell>
          <cell r="C2822" t="str">
            <v>CONCERTINA CLIPADA MODELO ESPIRAL HELICOIDAL DUPLA D = 450 MM</v>
          </cell>
          <cell r="D2822" t="str">
            <v>m</v>
          </cell>
          <cell r="E2822">
            <v>71.7</v>
          </cell>
        </row>
        <row r="2823">
          <cell r="A2823" t="str">
            <v>ED-50402</v>
          </cell>
          <cell r="B2823" t="str">
            <v>SETOP</v>
          </cell>
          <cell r="C2823" t="str">
            <v>CONCERTINA CLIPADA MODELO ESPIRAL HELICOIDAL DUPLA D = 610 MM</v>
          </cell>
          <cell r="D2823" t="str">
            <v>m</v>
          </cell>
          <cell r="E2823">
            <v>75.709999999999994</v>
          </cell>
        </row>
        <row r="2824">
          <cell r="A2824" t="str">
            <v>ED-50403</v>
          </cell>
          <cell r="B2824" t="str">
            <v>SETOP</v>
          </cell>
          <cell r="C2824" t="str">
            <v>CONCERTINA CLIPADA MODELO ESPIRAL HELICOIDAL DUPLA D = 730 MM</v>
          </cell>
          <cell r="D2824" t="str">
            <v>m</v>
          </cell>
          <cell r="E2824">
            <v>77.92</v>
          </cell>
        </row>
        <row r="2825">
          <cell r="A2825">
            <v>9070</v>
          </cell>
          <cell r="B2825" t="str">
            <v>SETOP</v>
          </cell>
          <cell r="C2825" t="str">
            <v>DEFENSA</v>
          </cell>
        </row>
        <row r="2826">
          <cell r="A2826" t="str">
            <v>ED-50404</v>
          </cell>
          <cell r="B2826" t="str">
            <v>SETOP</v>
          </cell>
          <cell r="C2826" t="str">
            <v>COLOCAÇÃO DE DEFENSAS SOBRE O MURO FERRO CANTONEIRA L - 1" X 1/8" COMPRIMENTO = 85 CM, ESPAÇAMENTO 1,50 M E 5 FIADAS DE ARAME FARPADO</v>
          </cell>
          <cell r="D2826" t="str">
            <v>m</v>
          </cell>
          <cell r="E2826">
            <v>31.08</v>
          </cell>
        </row>
        <row r="2827">
          <cell r="A2827" t="str">
            <v>ED-50405</v>
          </cell>
          <cell r="B2827" t="str">
            <v>SETOP</v>
          </cell>
          <cell r="C2827" t="str">
            <v>COLOCAÇÃO DE DEFENSAS SOBRE O MURO FERRO CANTONEIRA L - 1" X 1/8" COMPRIMENTO = 85 CM, ESPAÇAMENTO 1,50 M E 7 FIADAS DE ARAME FARPADO</v>
          </cell>
          <cell r="D2827" t="str">
            <v>m</v>
          </cell>
          <cell r="E2827">
            <v>33.86</v>
          </cell>
        </row>
        <row r="2828">
          <cell r="A2828">
            <v>9071</v>
          </cell>
          <cell r="B2828" t="str">
            <v>SETOP</v>
          </cell>
          <cell r="C2828" t="str">
            <v>MEIO-FIO</v>
          </cell>
        </row>
        <row r="2829">
          <cell r="A2829" t="str">
            <v>ED-51141</v>
          </cell>
          <cell r="B2829" t="str">
            <v>SETOP</v>
          </cell>
          <cell r="C2829" t="str">
            <v>GUIA DE MEIO-FIO, EM CONCRETO COM FCK 15MPA, MOLDADA IN-LOCO, SEÇÃO 15X45CM, FORMA EM MADEIRA, EXCLUSIVE SARJETA, INCLUSIVE ESCAVAÇÃO, APILOAMENTO E TRANSPORTE COM RETIRADA DO MATERIAL ESCAVADO (EM CAÇAMBA)</v>
          </cell>
          <cell r="D2829" t="str">
            <v>m</v>
          </cell>
          <cell r="E2829">
            <v>100.22</v>
          </cell>
        </row>
        <row r="2830">
          <cell r="A2830" t="str">
            <v>ED-51139</v>
          </cell>
          <cell r="B2830" t="str">
            <v>SETOP</v>
          </cell>
          <cell r="C2830" t="str">
            <v>GUIA DE MEIO-FIO, EM CONCRETO COM FCK 20MPA, PRÉ-MOLDADA, MFC-01 PADRÃO DER-MG, DIMENSÕES (12X16,7X35)CM, EXCLUSIVE SARJETA, INCLUSIVE ESCAVAÇÃO, APILOAMENTO E TRANSPORTE COM RETIRADA DO MATERIAL ESCAVADO (EM CAÇAMBA)</v>
          </cell>
          <cell r="D2830" t="str">
            <v>m</v>
          </cell>
          <cell r="E2830">
            <v>50.48</v>
          </cell>
        </row>
        <row r="2831">
          <cell r="A2831" t="str">
            <v>ED-51140</v>
          </cell>
          <cell r="B2831" t="str">
            <v>SETOP</v>
          </cell>
          <cell r="C2831" t="str">
            <v>GUIA DE MEIO-FIO, EM CONCRETO COM FCK 20MPA, PRÉ-MOLDADA, MFC-03 PADRÃO DER-MG, DIMENSÕES (12X18X45)CM, EXCLUSIVE SARJETA, INCLUSIVE ESCAVAÇÃO, APILOAMENTO E TRANSPORTE COM RETIRADA DO MATERIAL ESCAVADO (EM CAÇAMBA)</v>
          </cell>
          <cell r="D2831" t="str">
            <v>m</v>
          </cell>
          <cell r="E2831">
            <v>64.97</v>
          </cell>
        </row>
        <row r="2832">
          <cell r="A2832" t="str">
            <v>ED-48664</v>
          </cell>
          <cell r="B2832" t="str">
            <v>SETOP</v>
          </cell>
          <cell r="C2832" t="str">
            <v>GUIA DE MEIO-FIO (10X15X22)CM E SARJETA (30X10)CM COM INCLINAÇÃO DE 10%, EM CONCRETO COM FCK 15MPA, MOLDADA IN-LOCO, FORMA EM MADEIRA, INCLUSIVE ESCAVAÇÃO, APILOAMENTO E TRANSPORTE COM RETIRADA DO MATERIAL ESCAVADO (EM CAÇAMBA)</v>
          </cell>
          <cell r="D2832" t="str">
            <v>m</v>
          </cell>
          <cell r="E2832">
            <v>84.43</v>
          </cell>
        </row>
        <row r="2833">
          <cell r="A2833" t="str">
            <v>ED-48665</v>
          </cell>
          <cell r="B2833" t="str">
            <v>SETOP</v>
          </cell>
          <cell r="C2833" t="str">
            <v>MEIO-FIO COM SARJETA, EXECUTADO C/EXTRUSORA (SARJETA 30X8CM MEIO-FIO 15X10CM X H=23CM), INCLUI ESCAVAÇÃO E ACERTO FAIXA 0,45M</v>
          </cell>
          <cell r="D2833" t="str">
            <v>m</v>
          </cell>
          <cell r="E2833">
            <v>39.82</v>
          </cell>
        </row>
        <row r="2834">
          <cell r="A2834" t="str">
            <v>ED-50540</v>
          </cell>
          <cell r="B2834" t="str">
            <v>SETOP</v>
          </cell>
          <cell r="C2834" t="str">
            <v>REMOÇÃO E REASSENTAMENTO DE CALÇADA PORTUGUESA</v>
          </cell>
          <cell r="D2834" t="str">
            <v>m2</v>
          </cell>
          <cell r="E2834">
            <v>23.26</v>
          </cell>
        </row>
        <row r="2835">
          <cell r="A2835" t="str">
            <v>ED-51143</v>
          </cell>
          <cell r="B2835" t="str">
            <v>SETOP</v>
          </cell>
          <cell r="C2835" t="str">
            <v>REMOÇÃO E REASSENTAMENTO DE MEIO-FIO DE GNAISSE COM REAPROVEITAMENTO</v>
          </cell>
          <cell r="D2835" t="str">
            <v>m</v>
          </cell>
          <cell r="E2835">
            <v>46.82</v>
          </cell>
        </row>
        <row r="2836">
          <cell r="A2836" t="str">
            <v>ED-51142</v>
          </cell>
          <cell r="B2836" t="str">
            <v>SETOP</v>
          </cell>
          <cell r="C2836" t="str">
            <v>REMOÇÃO E REASSENTAMENTO DE MEIO-FIO PRÉ-MOLDADO DE CONCRETO COM REAPROVEITAMENTO</v>
          </cell>
          <cell r="D2836" t="str">
            <v>m</v>
          </cell>
          <cell r="E2836">
            <v>31.51</v>
          </cell>
        </row>
        <row r="2837">
          <cell r="A2837">
            <v>9072</v>
          </cell>
          <cell r="B2837" t="str">
            <v>SETOP</v>
          </cell>
          <cell r="C2837" t="str">
            <v>CORDÃO DE CONCRETO</v>
          </cell>
        </row>
        <row r="2838">
          <cell r="A2838" t="str">
            <v>ED-51135</v>
          </cell>
          <cell r="B2838" t="str">
            <v>SETOP</v>
          </cell>
          <cell r="C2838" t="str">
            <v>GUIA DE CORDÃO BOLEADO, EM CONCRETO COM FCK 20MPA, PRÉ-MOLDADA, 10X10CM (ALTURA X LARGURA), INCLUSIVE UMA (1) FIADA DE BLOCO DE CONCRETO, ESP. 9CM, ESCAVAÇÃO, APILOAMENTO E TRANSPORTE COM RETIRADA DO MATERIAL ESCAVADO (EM CAÇAMBA)</v>
          </cell>
          <cell r="D2838" t="str">
            <v>m</v>
          </cell>
          <cell r="E2838">
            <v>33.979999999999997</v>
          </cell>
        </row>
        <row r="2839">
          <cell r="A2839">
            <v>9073</v>
          </cell>
          <cell r="B2839" t="str">
            <v>SETOP</v>
          </cell>
          <cell r="C2839" t="str">
            <v>CERCA DE MOURÃO</v>
          </cell>
        </row>
        <row r="2840">
          <cell r="A2840" t="str">
            <v>ED-48384</v>
          </cell>
          <cell r="B2840" t="str">
            <v>SETOP</v>
          </cell>
          <cell r="C2840" t="str">
            <v>CERCA DE MOURÃO H = 2,15 M - MOURÃO PRÉ-FABRICADO DE CONCRETO PONTA LISA A CADA 2,20 M E 7 FIOS DE ARAME FARPADO, EXCLUSIVE BASE</v>
          </cell>
          <cell r="D2840" t="str">
            <v>m</v>
          </cell>
          <cell r="E2840">
            <v>52.39</v>
          </cell>
        </row>
        <row r="2841">
          <cell r="A2841" t="str">
            <v>ED-48385</v>
          </cell>
          <cell r="B2841" t="str">
            <v>SETOP</v>
          </cell>
          <cell r="C2841" t="str">
            <v>CERCA DE MOURÃO H = 2,80 M - MOURÃO PRÉ-FABRICADO DE CONCRETO PONTA VIRADA A CADA 2,20 M E 7 + 4 FIOS DE ARAME FARPADO, EXCLUSIVE BASE</v>
          </cell>
          <cell r="D2841" t="str">
            <v>m</v>
          </cell>
          <cell r="E2841">
            <v>68.95</v>
          </cell>
        </row>
        <row r="2842">
          <cell r="A2842" t="str">
            <v>ED-48386</v>
          </cell>
          <cell r="B2842" t="str">
            <v>SETOP</v>
          </cell>
          <cell r="C2842" t="str">
            <v>CERCA DE MOURÃO H = 2,80 M - MOURÃO PRÉ-FABRICADO DE CONCRETO PONTA VIRADA A CADA 2,50 M, 3 FIOS DE ARAME FARPADO E TELA GALVANIZADA # 2" FIO 12, INCLUSIVE FUNDAÇÃO</v>
          </cell>
          <cell r="D2842" t="str">
            <v>m</v>
          </cell>
          <cell r="E2842">
            <v>270.63</v>
          </cell>
        </row>
        <row r="2843">
          <cell r="A2843">
            <v>9074</v>
          </cell>
          <cell r="B2843" t="str">
            <v>SETOP</v>
          </cell>
          <cell r="C2843" t="str">
            <v>BANCO E MESA EM CONCRETO</v>
          </cell>
        </row>
        <row r="2844">
          <cell r="A2844" t="str">
            <v>ED-15449</v>
          </cell>
          <cell r="B2844" t="str">
            <v>SETOP</v>
          </cell>
          <cell r="C2844" t="str">
            <v>BANCO EM CONCRETO APARENTE, SEM ENCOSTO, POLIDO COM ACABAMENTO EM VERNIZ, ESP. 8CM, COMPRIMENTO 200CM, LARGURA 40CM, ALTURA 55CM, EXCLUSIVE FIXAÇÃO EM PISO</v>
          </cell>
          <cell r="D2844" t="str">
            <v>un</v>
          </cell>
          <cell r="E2844">
            <v>299.48</v>
          </cell>
        </row>
        <row r="2845">
          <cell r="A2845" t="str">
            <v>ED-15446</v>
          </cell>
          <cell r="B2845" t="str">
            <v>SETOP</v>
          </cell>
          <cell r="C2845" t="str">
            <v>BANCO EM CONCRETO APARENTE, SEM ENCOSTO, POLIDO COM ACABAMENTO EM VERNIZ, ESP. 8CM, COMPRIMENTO 200CM, LARGURA 40CM, ALTURA 55CM, INCLUSIVE CORTE NO PISO PARA FIXAÇÃO COM CONCRETO NÃO ESTRUTURAL, PREPARADO EM OBRA COM BETONEIRA, COM FCK 15 MPA</v>
          </cell>
          <cell r="D2845" t="str">
            <v>un</v>
          </cell>
          <cell r="E2845">
            <v>320.8</v>
          </cell>
        </row>
        <row r="2846">
          <cell r="A2846" t="str">
            <v>ED-15450</v>
          </cell>
          <cell r="B2846" t="str">
            <v>SETOP</v>
          </cell>
          <cell r="C2846" t="str">
            <v>BANCO EM CONCRETO APARENTE, TIPO-1, PADRÃO SEE-MG, SEM ENCOSTO, POLIDO COM ACABAMENTO EM VERNIZ, ESP. 5CM, COMPRIMENTO 130CM, LARGURA 40CM, ALTURA 45CM, EXCLUSIVE FIXAÇÃO EM PISO</v>
          </cell>
          <cell r="D2846" t="str">
            <v>un</v>
          </cell>
          <cell r="E2846">
            <v>172.39</v>
          </cell>
        </row>
        <row r="2847">
          <cell r="A2847" t="str">
            <v>ED-15447</v>
          </cell>
          <cell r="B2847" t="str">
            <v>SETOP</v>
          </cell>
          <cell r="C2847" t="str">
            <v>BANCO EM CONCRETO APARENTE, TIPO-1, PADRÃO SEE-MG, SEM ENCOSTO, POLIDO COM ACABAMENTO EM VERNIZ, ESP. 5CM, COMPRIMENTO 130CM, LARGURA 40CM, ALTURA 45CM, INCLUSIVE CORTE NO PISO PARA FIXAÇÃO COM CONCRETO NÃO ESTRUTURAL, PREPARADO EM OBRA COM BETONEIRA, COM FCK 15 MPA</v>
          </cell>
          <cell r="D2847" t="str">
            <v>un</v>
          </cell>
          <cell r="E2847">
            <v>192.95</v>
          </cell>
        </row>
        <row r="2848">
          <cell r="A2848" t="str">
            <v>ED-15451</v>
          </cell>
          <cell r="B2848" t="str">
            <v>SETOP</v>
          </cell>
          <cell r="C2848" t="str">
            <v>BANCO EM CONCRETO APARENTE, TIPO-2, PADRÃO SEE-MG, SEM ENCOSTO, POLIDO COM ACABAMENTO EM VERNIZ, ESP. 5CM, COMPRIMENTO 150CM, LARGURA 40CM, ALTURA 45CM, EXCLUSIVE FIXAÇÃO EM PISO</v>
          </cell>
          <cell r="D2848" t="str">
            <v>un</v>
          </cell>
          <cell r="E2848">
            <v>194.6</v>
          </cell>
        </row>
        <row r="2849">
          <cell r="A2849" t="str">
            <v>ED-15448</v>
          </cell>
          <cell r="B2849" t="str">
            <v>SETOP</v>
          </cell>
          <cell r="C2849" t="str">
            <v>BANCO EM CONCRETO APARENTE, TIPO-2, PADRÃO SEE-MG, SEM ENCOSTO, POLIDO COM ACABAMENTO EM VERNIZ, ESP. 5CM, COMPRIMENTO 150CM, LARGURA 40CM, ALTURA 45CM, INCLUSIVE CORTE NO PISO PARA FIXAÇÃO COM CONCRETO NÃO ESTRUTURAL, PREPARADO EM OBRA COM BETONEIRA, COM FCK 15 MPA</v>
          </cell>
          <cell r="D2849" t="str">
            <v>un</v>
          </cell>
          <cell r="E2849">
            <v>215.16</v>
          </cell>
        </row>
        <row r="2850">
          <cell r="A2850" t="str">
            <v>ED-48355</v>
          </cell>
          <cell r="B2850" t="str">
            <v>SETOP</v>
          </cell>
          <cell r="C2850" t="str">
            <v>BANCO EM GRANITO ANDORINHA POLIDO 52 X 30 CM</v>
          </cell>
          <cell r="D2850" t="str">
            <v>U</v>
          </cell>
          <cell r="E2850">
            <v>34.159999999999997</v>
          </cell>
        </row>
        <row r="2851">
          <cell r="A2851" t="str">
            <v>ED-48354</v>
          </cell>
          <cell r="B2851" t="str">
            <v>SETOP</v>
          </cell>
          <cell r="C2851" t="str">
            <v>BANCO INTERNO EM CONCRETO APARENTE, ALTURA 45 CM, LARGURA 30 CM</v>
          </cell>
          <cell r="D2851" t="str">
            <v>m</v>
          </cell>
          <cell r="E2851">
            <v>127.61</v>
          </cell>
        </row>
        <row r="2852">
          <cell r="A2852" t="str">
            <v>ED-48353</v>
          </cell>
          <cell r="B2852" t="str">
            <v>SETOP</v>
          </cell>
          <cell r="C2852" t="str">
            <v>BANCO INTERNO EM CONCRETO E ALVENARIA, ACABAMENTO EM VERNIZ, E = 8 CM, L = 40 CM</v>
          </cell>
          <cell r="D2852" t="str">
            <v>m</v>
          </cell>
          <cell r="E2852">
            <v>188.73</v>
          </cell>
        </row>
        <row r="2853">
          <cell r="A2853" t="str">
            <v>ED-48359</v>
          </cell>
          <cell r="B2853" t="str">
            <v>SETOP</v>
          </cell>
          <cell r="C2853" t="str">
            <v>CONJUNTO DE MESA E BANCOS DE ARDÓSIA</v>
          </cell>
          <cell r="D2853" t="str">
            <v>cj</v>
          </cell>
          <cell r="E2853">
            <v>534.77</v>
          </cell>
        </row>
        <row r="2854">
          <cell r="A2854" t="str">
            <v>ED-48360</v>
          </cell>
          <cell r="B2854" t="str">
            <v>SETOP</v>
          </cell>
          <cell r="C2854" t="str">
            <v>CONJUNTO DE MESA E BANCOS DE CONCRETO PARA JOGOS (02 BANCOS EM ARCO COM D INTERNO = 130 CM E H = 43 CM E MESA COM D = 80 CM, E = 8 CM E H = 75 CM)</v>
          </cell>
          <cell r="D2854" t="str">
            <v>cj</v>
          </cell>
          <cell r="E2854">
            <v>803.06</v>
          </cell>
        </row>
        <row r="2855">
          <cell r="A2855">
            <v>9075</v>
          </cell>
          <cell r="B2855" t="str">
            <v>SETOP</v>
          </cell>
          <cell r="C2855" t="str">
            <v>EQUIPAMENTO ESPORTIVO</v>
          </cell>
        </row>
        <row r="2856">
          <cell r="A2856" t="str">
            <v>ED-49573</v>
          </cell>
          <cell r="B2856" t="str">
            <v>SETOP</v>
          </cell>
          <cell r="C2856" t="str">
            <v>REDE DE PETECA COM MASTROS EM TUBO AÇO GALVANIZADO D = 76 MM</v>
          </cell>
          <cell r="D2856" t="str">
            <v>cj</v>
          </cell>
          <cell r="E2856">
            <v>558.28</v>
          </cell>
        </row>
        <row r="2857">
          <cell r="A2857" t="str">
            <v>ED-49572</v>
          </cell>
          <cell r="B2857" t="str">
            <v>SETOP</v>
          </cell>
          <cell r="C2857" t="str">
            <v>REDE DE VÔLEI COM MASTRO EM TUBO GALVANIZADO SEM PEDESTAL</v>
          </cell>
          <cell r="D2857" t="str">
            <v>cj</v>
          </cell>
          <cell r="E2857">
            <v>553.03</v>
          </cell>
        </row>
        <row r="2858">
          <cell r="A2858" t="str">
            <v>ED-49571</v>
          </cell>
          <cell r="B2858" t="str">
            <v>SETOP</v>
          </cell>
          <cell r="C2858" t="str">
            <v>REDE DE VÔLEI COM PEDESTAL PARA JUIZ</v>
          </cell>
          <cell r="D2858" t="str">
            <v>cj</v>
          </cell>
          <cell r="E2858">
            <v>1085.1099999999999</v>
          </cell>
        </row>
        <row r="2859">
          <cell r="A2859" t="str">
            <v>ED-49574</v>
          </cell>
          <cell r="B2859" t="str">
            <v>SETOP</v>
          </cell>
          <cell r="C2859" t="str">
            <v>TABELA DE BASQUETE EM POSTE METÁLICO E SUPORTE DE PISO</v>
          </cell>
          <cell r="D2859" t="str">
            <v>U</v>
          </cell>
          <cell r="E2859">
            <v>2508.77</v>
          </cell>
        </row>
        <row r="2860">
          <cell r="A2860" t="str">
            <v>ED-49569</v>
          </cell>
          <cell r="B2860" t="str">
            <v>SETOP</v>
          </cell>
          <cell r="C2860" t="str">
            <v>TRAVE DE GOL EM TUBO GALVANIZADO PARA QUADRA, INCLUSIVE REDE E PINTURA</v>
          </cell>
          <cell r="D2860" t="str">
            <v>U</v>
          </cell>
          <cell r="E2860">
            <v>2973.06</v>
          </cell>
        </row>
        <row r="2861">
          <cell r="A2861" t="str">
            <v>ED-49570</v>
          </cell>
          <cell r="B2861" t="str">
            <v>SETOP</v>
          </cell>
          <cell r="C2861" t="str">
            <v>TRAVE DE GOL PARA CAMPO DE FUTEBOL , INCLUSIVE REDE E PINTURA</v>
          </cell>
          <cell r="D2861" t="str">
            <v>U</v>
          </cell>
          <cell r="E2861">
            <v>3108.78</v>
          </cell>
        </row>
        <row r="2862">
          <cell r="A2862">
            <v>9076</v>
          </cell>
          <cell r="B2862" t="str">
            <v>SETOP</v>
          </cell>
          <cell r="C2862" t="str">
            <v>EQUIPAMENTO PARA PLAYGROUND</v>
          </cell>
        </row>
        <row r="2863">
          <cell r="A2863" t="str">
            <v>ED-15342</v>
          </cell>
          <cell r="B2863" t="str">
            <v>SETOP</v>
          </cell>
          <cell r="C2863" t="str">
            <v>FORNECIMENTO E INSTALAÇÃO DE BALANÇO (REMA-REMA) METÁLICO COM SEIS LUGARES PARA PARQUE INFANTIL, FIXADO COM CONCRETO NÃO ESTRUTURAL, PREPARADO EM OBRA COM BETONEIRA, COM FCK 15 MPA , INCLUSIVE ESCAVAÇÃO E TRANSPORTE COM RETIRADA DO MATERIAL ESCAVADO (EM CAÇAMBA)</v>
          </cell>
          <cell r="D2863" t="str">
            <v>un</v>
          </cell>
          <cell r="E2863">
            <v>2499.16</v>
          </cell>
        </row>
        <row r="2864">
          <cell r="A2864" t="str">
            <v>ED-49578</v>
          </cell>
          <cell r="B2864" t="str">
            <v>SETOP</v>
          </cell>
          <cell r="C2864" t="str">
            <v>FORNECIMENTO E INSTALAÇÃO DE BARRA FIXA METÁLICA PARA PARQUE INFANTIL OU ACADEMIA AO AR LIVRE, FIXADO COM CONCRETO NÃO ESTRUTURAL, PREPARADO EM OBRA COM BETONEIRA, COM FCK 15 MPA , INCLUSIVE ESCAVAÇÃO E TRANSPORTE COM RETIRADA DO MATERIAL ESCAVADO (EM CAÇAMBA)</v>
          </cell>
          <cell r="D2864" t="str">
            <v>un</v>
          </cell>
          <cell r="E2864">
            <v>689.7</v>
          </cell>
        </row>
        <row r="2865">
          <cell r="A2865" t="str">
            <v>ED-49579</v>
          </cell>
          <cell r="B2865" t="str">
            <v>SETOP</v>
          </cell>
          <cell r="C2865" t="str">
            <v>FORNECIMENTO E INSTALAÇÃO DE ESCADA HORIZONTAL METÁLICA PARA PARQUE INFANTIL, FIXADO COM CONCRETO NÃO ESTRUTURAL, PREPARADO EM OBRA COM BETONEIRA, COM FCK 15 MPA , INCLUSIVE ESCAVAÇÃO E TRANSPORTE COM RETIRADA DO MATERIAL ESCAVADO (EM CAÇAMBA)</v>
          </cell>
          <cell r="D2865" t="str">
            <v>un</v>
          </cell>
          <cell r="E2865">
            <v>885.09</v>
          </cell>
        </row>
        <row r="2866">
          <cell r="A2866" t="str">
            <v>ED-49575</v>
          </cell>
          <cell r="B2866" t="str">
            <v>SETOP</v>
          </cell>
          <cell r="C2866" t="str">
            <v>FORNECIMENTO E INSTALAÇÃO DE ESCORREGADOR MÉDIO METÁLICO PARA PARQUE INFANTIL, FIXADO COM CONCRETO NÃO ESTRUTURAL, PREPARADO EM OBRA COM BETONEIRA, COM FCK 15 MPA , INCLUSIVE ESCAVAÇÃO E TRANSPORTE COM RETIRADA DO MATERIAL ESCAVADO (EM CAÇAMBA)</v>
          </cell>
          <cell r="D2866" t="str">
            <v>un</v>
          </cell>
          <cell r="E2866">
            <v>1139.05</v>
          </cell>
        </row>
        <row r="2867">
          <cell r="A2867" t="str">
            <v>ED-49580</v>
          </cell>
          <cell r="B2867" t="str">
            <v>SETOP</v>
          </cell>
          <cell r="C2867" t="str">
            <v>FORNECIMENTO E INSTALAÇÃO DE ESPALDAR E BARRAS METÁLICAS PARA PARQUE INFANTIL OU ACADEMIA AO AR LIVRE, FIXADO COM CONCRETO NÃO ESTRUTURAL, PREPARADO EM OBRA COM BETONEIRA, COM FCK 15 MPA , INCLUSIVE ESCAVAÇÃO E TRANSPORTE COM RETIRADA DO MATERIAL ESCAVADO (EM CAÇAMBA)</v>
          </cell>
          <cell r="D2867" t="str">
            <v>un</v>
          </cell>
          <cell r="E2867">
            <v>1609.19</v>
          </cell>
        </row>
        <row r="2868">
          <cell r="A2868" t="str">
            <v>ED-49576</v>
          </cell>
          <cell r="B2868" t="str">
            <v>SETOP</v>
          </cell>
          <cell r="C2868" t="str">
            <v>FORNECIMENTO E INSTALAÇÃO DE GANGORRA METÁLICA COM DOIS LUGARES PARA PARQUE INFANTIL, FIXADO COM CONCRETO NÃO ESTRUTURAL, PREPARADO EM OBRA COM BETONEIRA, COM FCK 15 MPA , INCLUSIVE ESCAVAÇÃO E TRANSPORTE COM RETIRADA DO MATERIAL ESCAVADO (EM CAÇAMBA)</v>
          </cell>
          <cell r="D2868" t="str">
            <v>un</v>
          </cell>
          <cell r="E2868">
            <v>1150.79</v>
          </cell>
        </row>
        <row r="2869">
          <cell r="A2869" t="str">
            <v>ED-49577</v>
          </cell>
          <cell r="B2869" t="str">
            <v>SETOP</v>
          </cell>
          <cell r="C2869" t="str">
            <v>FORNECIMENTO E INSTALAÇÃO DE ZANGA BURRINHO METÁLICO COM DUAS PRANCHAS PARA PARQUE INFANTIL, FIXADO COM CONCRETO NÃO ESTRUTURAL, PREPARADO EM OBRA COM BETONEIRA, COM FCK 15 MPA , INCLUSIVE ESCAVAÇÃO E TRANSPORTE COM RETIRADA DO MATERIAL ESCAVADO (EM CAÇAMBA)</v>
          </cell>
          <cell r="D2869" t="str">
            <v>un</v>
          </cell>
          <cell r="E2869">
            <v>1090.9000000000001</v>
          </cell>
        </row>
        <row r="2870">
          <cell r="A2870">
            <v>9077</v>
          </cell>
          <cell r="B2870" t="str">
            <v>SETOP</v>
          </cell>
          <cell r="C2870" t="str">
            <v>DRENO EM PÁTIO</v>
          </cell>
        </row>
        <row r="2871">
          <cell r="A2871" t="str">
            <v>ED-51137</v>
          </cell>
          <cell r="B2871" t="str">
            <v>SETOP</v>
          </cell>
          <cell r="C2871" t="str">
            <v>FORNECIMENTO E LANÇAMENTO DE AREIA EM DRENO E PÁTIO</v>
          </cell>
          <cell r="D2871" t="str">
            <v>m3</v>
          </cell>
          <cell r="E2871">
            <v>133.36000000000001</v>
          </cell>
        </row>
        <row r="2872">
          <cell r="A2872" t="str">
            <v>ED-51136</v>
          </cell>
          <cell r="B2872" t="str">
            <v>SETOP</v>
          </cell>
          <cell r="C2872" t="str">
            <v>FORNECIMENTO E LANÇAMENTO DE BRITA EM DRENO E PÁTIO</v>
          </cell>
          <cell r="D2872" t="str">
            <v>m3</v>
          </cell>
          <cell r="E2872">
            <v>126.18</v>
          </cell>
        </row>
        <row r="2873">
          <cell r="A2873" t="str">
            <v>ED-51138</v>
          </cell>
          <cell r="B2873" t="str">
            <v>SETOP</v>
          </cell>
          <cell r="C2873" t="str">
            <v>FORNECIMENTO E LANÇAMENTO DE CASCALHO EM DRENO E PÁTIO</v>
          </cell>
          <cell r="D2873" t="str">
            <v>m3</v>
          </cell>
          <cell r="E2873">
            <v>82.4</v>
          </cell>
        </row>
        <row r="2874">
          <cell r="A2874">
            <v>8695</v>
          </cell>
          <cell r="B2874" t="str">
            <v>SETOP</v>
          </cell>
          <cell r="C2874" t="str">
            <v>LIMPEZA DE OBRA</v>
          </cell>
        </row>
        <row r="2875">
          <cell r="A2875">
            <v>9078</v>
          </cell>
          <cell r="B2875" t="str">
            <v>SETOP</v>
          </cell>
          <cell r="C2875" t="str">
            <v>LIMPEZA GERAL</v>
          </cell>
        </row>
        <row r="2876">
          <cell r="A2876" t="str">
            <v>ED-50265</v>
          </cell>
          <cell r="B2876" t="str">
            <v>SETOP</v>
          </cell>
          <cell r="C2876" t="str">
            <v>LAVAGEM DE FACHADA COM HIDROJATEAMENTO, EXCLUSIVE ANDAIME METÁLICO, TIPO FIXO/TORRE/SUSPENSO, PARA FACHADA</v>
          </cell>
          <cell r="D2876" t="str">
            <v>m2</v>
          </cell>
          <cell r="E2876">
            <v>4.88</v>
          </cell>
        </row>
        <row r="2877">
          <cell r="A2877" t="str">
            <v>ED-50263</v>
          </cell>
          <cell r="B2877" t="str">
            <v>SETOP</v>
          </cell>
          <cell r="C2877" t="str">
            <v>LIMPEZA DE CALHA EM CHAPA GALVANIZADA OU EM PVC, INCLUSIVE DESOBSTRUÇÃO</v>
          </cell>
          <cell r="D2877" t="str">
            <v>m</v>
          </cell>
          <cell r="E2877">
            <v>2.13</v>
          </cell>
        </row>
        <row r="2878">
          <cell r="A2878" t="str">
            <v>ED-50264</v>
          </cell>
          <cell r="B2878" t="str">
            <v>SETOP</v>
          </cell>
          <cell r="C2878" t="str">
            <v>LIMPEZA DE MATERIAL CERÂMICO</v>
          </cell>
          <cell r="D2878" t="str">
            <v>m2</v>
          </cell>
          <cell r="E2878">
            <v>8.58</v>
          </cell>
        </row>
        <row r="2879">
          <cell r="A2879" t="str">
            <v>ED-50271</v>
          </cell>
          <cell r="B2879" t="str">
            <v>SETOP</v>
          </cell>
          <cell r="C2879" t="str">
            <v>LIMPEZA DE RODAPÉ</v>
          </cell>
          <cell r="D2879" t="str">
            <v>m2</v>
          </cell>
          <cell r="E2879">
            <v>1.62</v>
          </cell>
        </row>
        <row r="2880">
          <cell r="A2880" t="str">
            <v>ED-50272</v>
          </cell>
          <cell r="B2880" t="str">
            <v>SETOP</v>
          </cell>
          <cell r="C2880" t="str">
            <v>LIMPEZA DE VIDROS E ESPELHOS</v>
          </cell>
          <cell r="D2880" t="str">
            <v>m2</v>
          </cell>
          <cell r="E2880">
            <v>5.67</v>
          </cell>
        </row>
        <row r="2881">
          <cell r="A2881" t="str">
            <v>ED-50270</v>
          </cell>
          <cell r="B2881" t="str">
            <v>SETOP</v>
          </cell>
          <cell r="C2881" t="str">
            <v>LIMPEZA PERMANENTE DA OBRA - 01 SERVENTE X 4 HORAS DIÁRIAS</v>
          </cell>
          <cell r="D2881" t="str">
            <v>mês</v>
          </cell>
          <cell r="E2881">
            <v>1783.1</v>
          </cell>
        </row>
        <row r="2882">
          <cell r="A2882" t="str">
            <v>ED-50269</v>
          </cell>
          <cell r="B2882" t="str">
            <v>SETOP</v>
          </cell>
          <cell r="C2882" t="str">
            <v>LIMPEZA PERMANENTE DA OBRA - 01 SERVENTE X 8 HORAS DIÁRIAS</v>
          </cell>
          <cell r="D2882" t="str">
            <v>mês</v>
          </cell>
          <cell r="E2882">
            <v>3566.2</v>
          </cell>
        </row>
        <row r="2883">
          <cell r="A2883">
            <v>9079</v>
          </cell>
          <cell r="B2883" t="str">
            <v>SETOP</v>
          </cell>
          <cell r="C2883" t="str">
            <v>LIMPEZA FINAL PARA ENTREGA DA OBRA</v>
          </cell>
        </row>
        <row r="2884">
          <cell r="A2884" t="str">
            <v>ED-50266</v>
          </cell>
          <cell r="B2884" t="str">
            <v>SETOP</v>
          </cell>
          <cell r="C2884" t="str">
            <v>LIMPEZA FINAL PARA ENTREGA DA OBRA</v>
          </cell>
          <cell r="D2884" t="str">
            <v>m2</v>
          </cell>
          <cell r="E2884">
            <v>5.86</v>
          </cell>
        </row>
        <row r="2885">
          <cell r="A2885">
            <v>8696</v>
          </cell>
          <cell r="B2885" t="str">
            <v>SETOP</v>
          </cell>
          <cell r="C2885" t="str">
            <v>OBRAS VIÁRIAS</v>
          </cell>
        </row>
        <row r="2886">
          <cell r="A2886">
            <v>9080</v>
          </cell>
          <cell r="B2886" t="str">
            <v>SETOP</v>
          </cell>
          <cell r="C2886" t="str">
            <v>ESTABILIZAÇÃO DE SOLO</v>
          </cell>
        </row>
        <row r="2887">
          <cell r="A2887" t="str">
            <v>ED-50411</v>
          </cell>
          <cell r="B2887" t="str">
            <v>SETOP</v>
          </cell>
          <cell r="C2887" t="str">
            <v>GEOTÊXTIL NÃO TECIDO PARA ESTABILIZAÇÃO DE SOLOS</v>
          </cell>
          <cell r="D2887" t="str">
            <v>m2</v>
          </cell>
          <cell r="E2887">
            <v>7.95</v>
          </cell>
        </row>
        <row r="2888">
          <cell r="A2888">
            <v>9081</v>
          </cell>
          <cell r="B2888" t="str">
            <v>SETOP</v>
          </cell>
          <cell r="C2888" t="str">
            <v>PISO INTERTRAVADO</v>
          </cell>
        </row>
        <row r="2889">
          <cell r="A2889" t="str">
            <v>ED-24063</v>
          </cell>
          <cell r="B2889" t="str">
            <v>SETOP</v>
          </cell>
          <cell r="C2889" t="str">
            <v>EXECUÇÃO DE PAVIMENTO INTERTRAVADO EM BLOCO SEXTAVADO, ESPESSURA 6CM, FCK 35MPA, INCLUINDO FORNECIMENTO E TRANSPORTE DE TODOS OS MATERIAIS E COLCHÃO DE ASSENTAMENTO COM ESPESSURA 6CM</v>
          </cell>
          <cell r="D2889" t="str">
            <v>m2</v>
          </cell>
          <cell r="E2889">
            <v>67.349999999999994</v>
          </cell>
        </row>
        <row r="2890">
          <cell r="A2890" t="str">
            <v>ED-24062</v>
          </cell>
          <cell r="B2890" t="str">
            <v>SETOP</v>
          </cell>
          <cell r="C2890" t="str">
            <v>EXECUÇÃO DE PAVIMENTO INTERTRAVADO, ESPESSURA 10CM, FCK 35MPA, INCLUINDO FORNECIMENTO E TRANSPORTE DE TODOS OS MATERIAIS E COLCHÃO DE ASSENTAMENTO COM ESPESSURA 6CM</v>
          </cell>
          <cell r="D2890" t="str">
            <v>m2</v>
          </cell>
          <cell r="E2890">
            <v>92.47</v>
          </cell>
        </row>
        <row r="2891">
          <cell r="A2891" t="str">
            <v>ED-50420</v>
          </cell>
          <cell r="B2891" t="str">
            <v>SETOP</v>
          </cell>
          <cell r="C2891" t="str">
            <v>EXECUÇÃO DE PAVIMENTO INTERTRAVADO, ESPESSURA 10CM, FCK 40MPA, INCLUINDO FORNECIMENTO E TRANSPORTE DE TODOS OS MATERIAIS E COLCHÃO DE ASSENTAMENTO COM ESPESSURA 6CM</v>
          </cell>
          <cell r="D2891" t="str">
            <v>m2</v>
          </cell>
          <cell r="E2891">
            <v>98.62</v>
          </cell>
        </row>
        <row r="2892">
          <cell r="A2892" t="str">
            <v>ED-50417</v>
          </cell>
          <cell r="B2892" t="str">
            <v>SETOP</v>
          </cell>
          <cell r="C2892" t="str">
            <v>EXECUÇÃO DE PAVIMENTO INTERTRAVADO, ESPESSURA 6CM, FCK 35MPA, INCLUINDO FORNECIMENTO E TRANSPORTE DE TODOS OS MATERIAIS E COLCHÃO DE ASSENTAMENTO COM ESPESSURA 6CM</v>
          </cell>
          <cell r="D2892" t="str">
            <v>m2</v>
          </cell>
          <cell r="E2892">
            <v>64.23</v>
          </cell>
        </row>
        <row r="2893">
          <cell r="A2893" t="str">
            <v>ED-50418</v>
          </cell>
          <cell r="B2893" t="str">
            <v>SETOP</v>
          </cell>
          <cell r="C2893" t="str">
            <v>EXECUÇÃO DE PAVIMENTO INTERTRAVADO, ESPESSURA 8CM, FCK 35MPA, INCLUINDO FORNECIMENTO E TRANSPORTE DE TODOS OS MATERIAIS E COLCHÃO DE ASSENTAMENTO COM ESPESSURA 6CM</v>
          </cell>
          <cell r="D2893" t="str">
            <v>m2</v>
          </cell>
          <cell r="E2893">
            <v>79.2</v>
          </cell>
        </row>
        <row r="2894">
          <cell r="A2894" t="str">
            <v>ED-24056</v>
          </cell>
          <cell r="B2894" t="str">
            <v>SETOP</v>
          </cell>
          <cell r="C2894" t="str">
            <v>REMOÇÃO DE PAVIMENTO EM BLOCO DE CONCRETO INTERTRAVADO OU SEXTAVADO, COM REAPROVEITAMENTO DOS BLOCOS INCLUSIVE AFASTAMENTO</v>
          </cell>
          <cell r="D2894" t="str">
            <v>m2</v>
          </cell>
          <cell r="E2894">
            <v>7.02</v>
          </cell>
        </row>
        <row r="2895">
          <cell r="A2895">
            <v>9082</v>
          </cell>
          <cell r="B2895" t="str">
            <v>SETOP</v>
          </cell>
          <cell r="C2895" t="str">
            <v>PAVIMENTAÇÃO</v>
          </cell>
        </row>
        <row r="2896">
          <cell r="A2896" t="str">
            <v>ED-50413</v>
          </cell>
          <cell r="B2896" t="str">
            <v>SETOP</v>
          </cell>
          <cell r="C2896" t="str">
            <v>ALVENARIA POLIÉDRICA, RETIRADA E REASSENTAMENTO SOBRE COXIM DE AREIA</v>
          </cell>
          <cell r="D2896" t="str">
            <v>m2</v>
          </cell>
          <cell r="E2896">
            <v>23.71</v>
          </cell>
        </row>
        <row r="2897">
          <cell r="A2897" t="str">
            <v>ED-50421</v>
          </cell>
          <cell r="B2897" t="str">
            <v>SETOP</v>
          </cell>
          <cell r="C2897" t="str">
            <v>ASSENTAMENTO DE MATA-BURRO DE CONCRETO</v>
          </cell>
          <cell r="D2897" t="str">
            <v>U</v>
          </cell>
          <cell r="E2897">
            <v>891.04</v>
          </cell>
        </row>
        <row r="2898">
          <cell r="A2898" t="str">
            <v>ED-50416</v>
          </cell>
          <cell r="B2898" t="str">
            <v>SETOP</v>
          </cell>
          <cell r="C2898" t="str">
            <v>EXECUÇÃO DE PAVIMENTO INTERTRAVADO EM BLOCO SEXTAVADO, ESPESSURA 8CM, FCK 35MPA, INCLUINDO FORNECIMENTO E TRANSPORTE DE TODOS OS MATERIAIS E COLCHÃO DE ASSENTAMENTO COM ESPESSURA 6CM</v>
          </cell>
          <cell r="D2898" t="str">
            <v>m2</v>
          </cell>
          <cell r="E2898">
            <v>74.150000000000006</v>
          </cell>
        </row>
        <row r="2899">
          <cell r="A2899" t="str">
            <v>ED-7624</v>
          </cell>
          <cell r="B2899" t="str">
            <v>SETOP</v>
          </cell>
          <cell r="C2899" t="str">
            <v>EXECUÇÃO E APLICAÇÃO DE CONCRETO ASFÁLTICO PRE-MISTURADO À FRIO (PMF), EM BETONEIRA, INCLUINDO FORNECIMENTO E TRANSPORTE DOS AGREGADOS E MATERIAL BETUMINOSO, INCLUSIVE TRANSPORTE DA MASSA ASFÁLTICA ATÉ A PISTA</v>
          </cell>
          <cell r="D2899" t="str">
            <v>m3</v>
          </cell>
          <cell r="E2899">
            <v>948.81</v>
          </cell>
        </row>
        <row r="2900">
          <cell r="A2900" t="str">
            <v>ED-7623</v>
          </cell>
          <cell r="B2900" t="str">
            <v>SETOP</v>
          </cell>
          <cell r="C2900" t="str">
            <v>EXECUÇÃO E APLICAÇÃO DE CONCRETO BETUMINOSO USINADO A QUENTE (CBUQ), MASSA COMERCIAL, INCLUINDO FORNECIMENTO E TRANSPORTE DOS AGREGADOS E MATERIAL BETUMINOSO, EXCLUSIVE TRANSPORTE DA MASSA ASFÁLTICA ATÉ A PISTA</v>
          </cell>
          <cell r="D2900" t="str">
            <v>m3</v>
          </cell>
          <cell r="E2900">
            <v>1578.96</v>
          </cell>
        </row>
        <row r="2901">
          <cell r="A2901" t="str">
            <v>ED-50412</v>
          </cell>
          <cell r="B2901" t="str">
            <v>SETOP</v>
          </cell>
          <cell r="C2901" t="str">
            <v>PARALELEPÍPEDO, RETIRADA E REASSENTAMENTO SOBRE COXIM DE AREIA</v>
          </cell>
          <cell r="D2901" t="str">
            <v>m2</v>
          </cell>
          <cell r="E2901">
            <v>32.43</v>
          </cell>
        </row>
        <row r="2902">
          <cell r="A2902" t="str">
            <v>ED-50414</v>
          </cell>
          <cell r="B2902" t="str">
            <v>SETOP</v>
          </cell>
          <cell r="C2902" t="str">
            <v>REMOÇÃO E REASSENTAMENTO DE CALÇAMENTO EM BLOCO DE CONCRETO INTERTRAVADO OU SEXTAVADO, COM REAPROVEITAMENTO DOS BLOCOS</v>
          </cell>
          <cell r="D2902" t="str">
            <v>m2</v>
          </cell>
          <cell r="E2902">
            <v>22.45</v>
          </cell>
        </row>
        <row r="2903">
          <cell r="A2903">
            <v>9084</v>
          </cell>
          <cell r="B2903" t="str">
            <v>SETOP</v>
          </cell>
          <cell r="C2903" t="str">
            <v>ENSECADEIRA</v>
          </cell>
        </row>
        <row r="2904">
          <cell r="A2904" t="str">
            <v>ED-50423</v>
          </cell>
          <cell r="B2904" t="str">
            <v>SETOP</v>
          </cell>
          <cell r="C2904" t="str">
            <v>ENSECADEIRA INCLUSIVE RETIRADA DO MADEIRAMENTO , PAREDE DUPLA</v>
          </cell>
          <cell r="D2904" t="str">
            <v>m2</v>
          </cell>
          <cell r="E2904">
            <v>345.76</v>
          </cell>
        </row>
        <row r="2905">
          <cell r="A2905" t="str">
            <v>ED-50422</v>
          </cell>
          <cell r="B2905" t="str">
            <v>SETOP</v>
          </cell>
          <cell r="C2905" t="str">
            <v>ENSECADEIRA INCLUSIVE RETIRADA DO MADEIRAMENTO , PAREDE SIMPLES</v>
          </cell>
          <cell r="D2905" t="str">
            <v>m2</v>
          </cell>
          <cell r="E2905">
            <v>139.24</v>
          </cell>
        </row>
        <row r="2906">
          <cell r="A2906">
            <v>9085</v>
          </cell>
          <cell r="B2906" t="str">
            <v>SETOP</v>
          </cell>
          <cell r="C2906" t="str">
            <v>PONTE E TRAVESSIA</v>
          </cell>
        </row>
        <row r="2907">
          <cell r="A2907" t="str">
            <v>ED-50428</v>
          </cell>
          <cell r="B2907" t="str">
            <v>SETOP</v>
          </cell>
          <cell r="C2907" t="str">
            <v>LANÇAMENTO DE VIGA METÁLICA - Ponte de 08 metros: 2.97 toneladas (2 vigas) - Ponte de 10 metros: 3.72 toneladas (2 vigas) - Ponte de 12 metros: 4.46 toneladas (2 vigas) - Ponte de 15 metros: 6.26 toneladas (2 vigas) - Ponte de 18 metros: 10.8 toneladas (3</v>
          </cell>
          <cell r="D2907" t="str">
            <v>Kg</v>
          </cell>
          <cell r="E2907">
            <v>1.05</v>
          </cell>
        </row>
        <row r="2908">
          <cell r="A2908" t="str">
            <v>ED-50427</v>
          </cell>
          <cell r="B2908" t="str">
            <v>SETOP</v>
          </cell>
          <cell r="C2908" t="str">
            <v>TRANSPORTE DE TABULEIROS DE CONCRETO - Ponte de 08 metros: 14.4 toneladas - Ponte de 10 metros: 16.8 toneladas - Ponte de 12 metros: 19.2 toneladas - Ponte de 15 metros: 24.0 toneladas - Ponte de 18 metros: 28.8 toneladas</v>
          </cell>
          <cell r="D2908" t="str">
            <v>TxKM</v>
          </cell>
          <cell r="E2908">
            <v>0.64</v>
          </cell>
        </row>
        <row r="2909">
          <cell r="A2909" t="str">
            <v>ED-50426</v>
          </cell>
          <cell r="B2909" t="str">
            <v>SETOP</v>
          </cell>
          <cell r="C2909" t="str">
            <v>TRANSPORTE DE VIGAS METÁLICAS - Ponte de 08 metros: 2.97 toneladas (2 vigas) - Ponte de 10 metros: 3.72 toneladas (2 vigas) - Ponte de 12 metros: 4.46 toneladas (2 vigas) - Ponte de 15 metros: 6.26 toneladas (2 vigas) - Ponte de 18 metros: 10.8 toneladas</v>
          </cell>
          <cell r="D2909" t="str">
            <v>TxKM</v>
          </cell>
          <cell r="E2909">
            <v>0.64</v>
          </cell>
        </row>
        <row r="2910">
          <cell r="A2910">
            <v>8697</v>
          </cell>
          <cell r="B2910" t="str">
            <v>SETOP</v>
          </cell>
          <cell r="C2910" t="str">
            <v>TRANSPORTES</v>
          </cell>
        </row>
        <row r="2911">
          <cell r="A2911">
            <v>9086</v>
          </cell>
          <cell r="B2911" t="str">
            <v>SETOP</v>
          </cell>
          <cell r="C2911" t="str">
            <v>CARGA E DESCARGA DE MATERIAL</v>
          </cell>
        </row>
        <row r="2912">
          <cell r="A2912" t="str">
            <v>ED-51131</v>
          </cell>
          <cell r="B2912" t="str">
            <v>SETOP</v>
          </cell>
          <cell r="C2912" t="str">
            <v>CARGA DE MATERIAL DE QUALQUER NATUREZA SOBRE CAMINHÃO - MANUAL</v>
          </cell>
          <cell r="D2912" t="str">
            <v>m3</v>
          </cell>
          <cell r="E2912">
            <v>32.42</v>
          </cell>
        </row>
        <row r="2913">
          <cell r="A2913" t="str">
            <v>ED-51132</v>
          </cell>
          <cell r="B2913" t="str">
            <v>SETOP</v>
          </cell>
          <cell r="C2913" t="str">
            <v>CARGA DE MATERIAL DE QUALQUER NATUREZA SOBRE CAMINHÃO - MECÂNICA</v>
          </cell>
          <cell r="D2913" t="str">
            <v>m3</v>
          </cell>
          <cell r="E2913">
            <v>2.92</v>
          </cell>
        </row>
        <row r="2914">
          <cell r="A2914">
            <v>9087</v>
          </cell>
          <cell r="B2914" t="str">
            <v>SETOP</v>
          </cell>
          <cell r="C2914" t="str">
            <v>TRANSPORTE DE MATERIAL</v>
          </cell>
        </row>
        <row r="2915">
          <cell r="A2915" t="str">
            <v>ED-51134</v>
          </cell>
          <cell r="B2915" t="str">
            <v>SETOP</v>
          </cell>
          <cell r="C2915" t="str">
            <v>TRANSPORTE DE MATERIAL DE QUALQUER NATUREZA COM CARRINHO DE MÃO, COM DISTÂNCIAS MAIORES QUE 50M E MENORES OU IGUAIS A 100M, INCLUSIVE CARGA/DESGARGA</v>
          </cell>
          <cell r="D2915" t="str">
            <v>m3</v>
          </cell>
          <cell r="E2915">
            <v>32.119999999999997</v>
          </cell>
        </row>
        <row r="2916">
          <cell r="A2916" t="str">
            <v>ED-51133</v>
          </cell>
          <cell r="B2916" t="str">
            <v>SETOP</v>
          </cell>
          <cell r="C2916" t="str">
            <v>TRANSPORTE DE MATERIAL DE QUALQUER NATUREZA COM CARRINHO DE MÃO, COM DISTÂNCIAS MENORES OU IGUAIS A 50M, INCLUSIVE CARGA/DESCARGA</v>
          </cell>
          <cell r="D2916" t="str">
            <v>m3</v>
          </cell>
          <cell r="E2916">
            <v>19.170000000000002</v>
          </cell>
        </row>
        <row r="2917">
          <cell r="A2917" t="str">
            <v>ED-51127</v>
          </cell>
          <cell r="B2917" t="str">
            <v>SETOP</v>
          </cell>
          <cell r="C2917" t="str">
            <v>TRANSPORTE DE MATERIAL DE QUALQUER NATUREZA EM CAMINHÃO DMT &lt;= 1 KM (DENTRO DO PERÍMETRO URBANO)</v>
          </cell>
          <cell r="D2917" t="str">
            <v>m3</v>
          </cell>
          <cell r="E2917">
            <v>4.9000000000000004</v>
          </cell>
        </row>
        <row r="2918">
          <cell r="A2918" t="str">
            <v>ED-51130</v>
          </cell>
          <cell r="B2918" t="str">
            <v>SETOP</v>
          </cell>
          <cell r="C2918" t="str">
            <v>TRANSPORTE DE MATERIAL DE QUALQUER NATUREZA EM CAMINHÃO DMT &gt; 5 KM (DENTRO DO PERÍMETRO URBANO)</v>
          </cell>
          <cell r="D2918" t="str">
            <v>M3xKM</v>
          </cell>
          <cell r="E2918">
            <v>4.7699999999999996</v>
          </cell>
        </row>
        <row r="2919">
          <cell r="A2919" t="str">
            <v>ED-51128</v>
          </cell>
          <cell r="B2919" t="str">
            <v>SETOP</v>
          </cell>
          <cell r="C2919" t="str">
            <v>TRANSPORTE DE MATERIAL DE QUALQUER NATUREZA EM CAMINHÃO 1 KM &lt; DMT &lt;= 2 KM (DENTRO DO PERÍMETRO URBANO)</v>
          </cell>
          <cell r="D2919" t="str">
            <v>m3</v>
          </cell>
          <cell r="E2919">
            <v>16.899999999999999</v>
          </cell>
        </row>
        <row r="2920">
          <cell r="A2920" t="str">
            <v>ED-51129</v>
          </cell>
          <cell r="B2920" t="str">
            <v>SETOP</v>
          </cell>
          <cell r="C2920" t="str">
            <v>TRANSPORTE DE MATERIAL DE QUALQUER NATUREZA EM CAMINHÃO 2 KM &lt; DMT &lt;= 5 KM (DENTRO DO PERÍMETRO URBANO)</v>
          </cell>
          <cell r="D2920" t="str">
            <v>M3xKM</v>
          </cell>
          <cell r="E2920">
            <v>4.97</v>
          </cell>
        </row>
        <row r="2921">
          <cell r="A2921" t="str">
            <v>ED-51125</v>
          </cell>
          <cell r="B2921" t="str">
            <v>SETOP</v>
          </cell>
          <cell r="C2921" t="str">
            <v>TRANSPORTE DE MATERIAL DEMOLIDO EM CAÇAMBA</v>
          </cell>
          <cell r="D2921" t="str">
            <v>m3</v>
          </cell>
          <cell r="E2921">
            <v>48</v>
          </cell>
        </row>
        <row r="2922">
          <cell r="A2922" t="str">
            <v>ED-51126</v>
          </cell>
          <cell r="B2922" t="str">
            <v>SETOP</v>
          </cell>
          <cell r="C2922" t="str">
            <v>TRANSPORTE DE MATERIAL DEMOLIDO EM CAÇAMBA (Município: Belo Horizonte)</v>
          </cell>
          <cell r="D2922" t="str">
            <v>m3</v>
          </cell>
          <cell r="E2922">
            <v>48</v>
          </cell>
        </row>
        <row r="2923">
          <cell r="A2923">
            <v>8698</v>
          </cell>
          <cell r="B2923" t="str">
            <v>SETOP</v>
          </cell>
          <cell r="C2923" t="str">
            <v>PROJETO PADRÃO ESCOLAR</v>
          </cell>
        </row>
        <row r="2924">
          <cell r="A2924">
            <v>9089</v>
          </cell>
          <cell r="B2924" t="str">
            <v>SETOP</v>
          </cell>
          <cell r="C2924" t="str">
            <v>ESQUADRIA</v>
          </cell>
        </row>
        <row r="2925">
          <cell r="A2925" t="str">
            <v>ED-50831</v>
          </cell>
          <cell r="B2925" t="str">
            <v>SETOP</v>
          </cell>
          <cell r="C2925" t="str">
            <v>ALÇAPÃO - EMPENA (60 cm x 100 cm) ESTRUTURA EM CHAPA METÁLICA, ASSENTADA. CONFORME PROJETO AMPLIAÇÃO ESQUADRIAS PADRÃO 5/2000</v>
          </cell>
          <cell r="D2925" t="str">
            <v>U</v>
          </cell>
          <cell r="E2925">
            <v>231.52</v>
          </cell>
        </row>
        <row r="2926">
          <cell r="A2926" t="str">
            <v>ED-50830</v>
          </cell>
          <cell r="B2926" t="str">
            <v>SETOP</v>
          </cell>
          <cell r="C2926" t="str">
            <v>ALÇAPÃO (85,50 cm x 65,70 cm) ESTRUTURA EM CHAPA METÁLICA, ASSENTADA. CONFORME PROJETO AMPLIAÇÃO ESQUADRIAS PADRÃO 5/2000</v>
          </cell>
          <cell r="D2926" t="str">
            <v>U</v>
          </cell>
          <cell r="E2926">
            <v>243.07</v>
          </cell>
        </row>
        <row r="2927">
          <cell r="A2927" t="str">
            <v>ED-50840</v>
          </cell>
          <cell r="B2927" t="str">
            <v>SETOP</v>
          </cell>
          <cell r="C2927" t="str">
            <v>COMPENSADO PINTADO PARA FECHAMENTO BALCÃO SECRETARIA, INCLUSO CANTONEIRAS PARA FIXAÇÃO NA ALVENARIA E TAMPO. CONFORME DETALHE 33-D AGOSTO 2001 PROJETO PADRÃO DER-MG</v>
          </cell>
          <cell r="D2927" t="str">
            <v>m2</v>
          </cell>
          <cell r="E2927">
            <v>94.93</v>
          </cell>
        </row>
        <row r="2928">
          <cell r="A2928" t="str">
            <v>ED-50896</v>
          </cell>
          <cell r="B2928" t="str">
            <v>SETOP</v>
          </cell>
          <cell r="C2928" t="str">
            <v>GF1 - (340 X 145 CM ) GRADE FIXA PARA PROTEÇÃO DE JANELAS, EM BARRA DE FERRO QUADRADO DE 1/2" E QUADRO DE FERRO CHATO DE 1/2"X 1/8", COLOCADA</v>
          </cell>
          <cell r="D2928" t="str">
            <v>U</v>
          </cell>
          <cell r="E2928">
            <v>1594.46</v>
          </cell>
        </row>
        <row r="2929">
          <cell r="A2929" t="str">
            <v>ED-50897</v>
          </cell>
          <cell r="B2929" t="str">
            <v>SETOP</v>
          </cell>
          <cell r="C2929" t="str">
            <v>GF1 - (340 X 165 CM ) GRADE FIXA PARA PROTEÇÃO DE JANELAS, EM BARRA DE FERRO QUADRADO DE 1/2" E QUADRO DE FERRO CHATO DE 1/2"X 1/8", COLOCADA</v>
          </cell>
          <cell r="D2929" t="str">
            <v>U</v>
          </cell>
          <cell r="E2929">
            <v>1814.38</v>
          </cell>
        </row>
        <row r="2930">
          <cell r="A2930" t="str">
            <v>ED-50899</v>
          </cell>
          <cell r="B2930" t="str">
            <v>SETOP</v>
          </cell>
          <cell r="C2930" t="str">
            <v>GF2 - (340 X 105 CM ) GRADE FIXA PARA PROTEÇÃO DE JANELAS, EM BARRA DE FERRO QUADRADO DE 1/2" E QUADRO DE FERRO CHATO DE 1/2"X 1/8", COLOCADA</v>
          </cell>
          <cell r="D2930" t="str">
            <v>U</v>
          </cell>
          <cell r="E2930">
            <v>1154.5999999999999</v>
          </cell>
        </row>
        <row r="2931">
          <cell r="A2931" t="str">
            <v>ED-50898</v>
          </cell>
          <cell r="B2931" t="str">
            <v>SETOP</v>
          </cell>
          <cell r="C2931" t="str">
            <v>GF2 - (340 X 165 CM ) GRADE FIXA PARA PROTEÇÃO DE JANELAS, EM BARRA DE FERRO QUADRADO DE 1/2" E QUADRO DE FERRO CHATO DE 1/2"X 1/8", COLOCADA</v>
          </cell>
          <cell r="D2931" t="str">
            <v>U</v>
          </cell>
          <cell r="E2931">
            <v>1814.38</v>
          </cell>
        </row>
        <row r="2932">
          <cell r="A2932" t="str">
            <v>ED-50900</v>
          </cell>
          <cell r="B2932" t="str">
            <v>SETOP</v>
          </cell>
          <cell r="C2932" t="str">
            <v>GF3 - (340 X 60 CM ) GRADE FIXA PARA PROTEÇÃO DE JANELAS, EM BARRA DE FERRO QUADRADO DE 1/2" E QUADRO DE FERRO CHATO DE 1/2"X 1/8", COLOCADA</v>
          </cell>
          <cell r="D2932" t="str">
            <v>U</v>
          </cell>
          <cell r="E2932">
            <v>659.77</v>
          </cell>
        </row>
        <row r="2933">
          <cell r="A2933" t="str">
            <v>ED-50901</v>
          </cell>
          <cell r="B2933" t="str">
            <v>SETOP</v>
          </cell>
          <cell r="C2933" t="str">
            <v>GF3 - (340 X 80 CM ) GRADE FIXA PARA PROTEÇÃO DE JANELAS, EM BARRA DE FERRO QUADRADO DE 1/2" E QUADRO DE FERRO CHATO DE 1/2"X 1/8", COLOCADA</v>
          </cell>
          <cell r="D2933" t="str">
            <v>U</v>
          </cell>
          <cell r="E2933">
            <v>879.7</v>
          </cell>
        </row>
        <row r="2934">
          <cell r="A2934" t="str">
            <v>ED-50902</v>
          </cell>
          <cell r="B2934" t="str">
            <v>SETOP</v>
          </cell>
          <cell r="C2934" t="str">
            <v>GF4 - (162,5 X 80 CM ) GRADE FIXA PARA PROTEÇÃO DE JANELAS, EM BARRA DE FERRO QUADRADO DE 1/2" E QUADRO DE FERRO CHATO DE 1/2"X 1/8", COLOCADA</v>
          </cell>
          <cell r="D2934" t="str">
            <v>U</v>
          </cell>
          <cell r="E2934">
            <v>420.44</v>
          </cell>
        </row>
        <row r="2935">
          <cell r="A2935" t="str">
            <v>ED-50904</v>
          </cell>
          <cell r="B2935" t="str">
            <v>SETOP</v>
          </cell>
          <cell r="C2935" t="str">
            <v>GF5 - (340 X 185 CM ) GRADE FIXA PARA PROTEÇÃO DE JANELAS, EM BARRA DE FERRO QUADRADO DE 1/2" E QUADRO DE FERRO CHATO DE 1/2"X 1/8", COLOCADA</v>
          </cell>
          <cell r="D2935" t="str">
            <v>U</v>
          </cell>
          <cell r="E2935">
            <v>2034.31</v>
          </cell>
        </row>
        <row r="2936">
          <cell r="A2936" t="str">
            <v>ED-50903</v>
          </cell>
          <cell r="B2936" t="str">
            <v>SETOP</v>
          </cell>
          <cell r="C2936" t="str">
            <v>GF5 - (340 X 40 CM ) GRADE FIXA PARA PROTEÇÃO DE JANELAS, EM BARRA DE FERRO QUADRADO DE 1/2" E QUADRO DE FERRO CHATO DE 1/2"X 1/8", COLOCADA</v>
          </cell>
          <cell r="D2936" t="str">
            <v>U</v>
          </cell>
          <cell r="E2936">
            <v>439.85</v>
          </cell>
        </row>
        <row r="2937">
          <cell r="A2937" t="str">
            <v>ED-50913</v>
          </cell>
          <cell r="B2937" t="str">
            <v>SETOP</v>
          </cell>
          <cell r="C2937" t="str">
            <v>GR - GRADE FIXA EM FERRO (180 X 158 CM) , COLOCADA</v>
          </cell>
          <cell r="D2937" t="str">
            <v>U</v>
          </cell>
          <cell r="E2937">
            <v>919.8</v>
          </cell>
        </row>
        <row r="2938">
          <cell r="A2938" t="str">
            <v>ED-50912</v>
          </cell>
          <cell r="B2938" t="str">
            <v>SETOP</v>
          </cell>
          <cell r="C2938" t="str">
            <v>JANELA PERFIL CANTONEIRA BASCULANTE 0,60 X 0,60 M, CONFORME DETALHE PADRÃO ESCOLAR 4/98 VERSÃO 2005</v>
          </cell>
          <cell r="D2938" t="str">
            <v>U</v>
          </cell>
          <cell r="E2938">
            <v>166.27</v>
          </cell>
        </row>
        <row r="2939">
          <cell r="A2939" t="str">
            <v>ED-50911</v>
          </cell>
          <cell r="B2939" t="str">
            <v>SETOP</v>
          </cell>
          <cell r="C2939" t="str">
            <v>JANELA PERFIL CANTONEIRA BASCULANTE 1,20 X 0,60 M, CONFORME DETALHE PADRÃO ESCOLAR 4/98 VERSÃO 2005</v>
          </cell>
          <cell r="D2939" t="str">
            <v>U</v>
          </cell>
          <cell r="E2939">
            <v>332.54</v>
          </cell>
        </row>
        <row r="2940">
          <cell r="A2940" t="str">
            <v>ED-50882</v>
          </cell>
          <cell r="B2940" t="str">
            <v>SETOP</v>
          </cell>
          <cell r="C2940" t="str">
            <v>JB1 - (340 X 40 CM) BASCULANTE DE FERRO ASSENTADA COM PARAFUSOS E BUCHA, CONFORME DETALHE E ESPECIFICAÇÕES</v>
          </cell>
          <cell r="D2940" t="str">
            <v>U</v>
          </cell>
          <cell r="E2940">
            <v>603.89</v>
          </cell>
        </row>
        <row r="2941">
          <cell r="A2941" t="str">
            <v>ED-50881</v>
          </cell>
          <cell r="B2941" t="str">
            <v>SETOP</v>
          </cell>
          <cell r="C2941" t="str">
            <v>JB1 - (345 X 40 CM) BASCULANTE DE FERRO ASSENTADA COM PARAFUSOS E BUCHA, CONFORME DETALHE E ESPECIFICAÇÕES</v>
          </cell>
          <cell r="D2941" t="str">
            <v>U</v>
          </cell>
          <cell r="E2941">
            <v>612.77</v>
          </cell>
        </row>
        <row r="2942">
          <cell r="A2942" t="str">
            <v>ED-50884</v>
          </cell>
          <cell r="B2942" t="str">
            <v>SETOP</v>
          </cell>
          <cell r="C2942" t="str">
            <v>JB2 - (340 X 60 CM) BASCULANTE DE FERRO ASSENTADA COM PARAFUSOS E BUCHA,CONFORME DETALHE E ESPECIFICAÇÕES</v>
          </cell>
          <cell r="D2942" t="str">
            <v>U</v>
          </cell>
          <cell r="E2942">
            <v>905.84</v>
          </cell>
        </row>
        <row r="2943">
          <cell r="A2943" t="str">
            <v>ED-50883</v>
          </cell>
          <cell r="B2943" t="str">
            <v>SETOP</v>
          </cell>
          <cell r="C2943" t="str">
            <v>JB2 - (345 X 60 CM) BASCULANTE DE FERRO ASSENTADA COM PARAFUSOS E BUCHA,CONFORME DETALHE E ESPECIFICAÇÕES</v>
          </cell>
          <cell r="D2943" t="str">
            <v>U</v>
          </cell>
          <cell r="E2943">
            <v>919.16</v>
          </cell>
        </row>
        <row r="2944">
          <cell r="A2944" t="str">
            <v>ED-50886</v>
          </cell>
          <cell r="B2944" t="str">
            <v>SETOP</v>
          </cell>
          <cell r="C2944" t="str">
            <v>JB3 - (340 X 80 CM) BASCULANTE DE FERRO ASSENTADA COM PARAFUSOS E BUCHA,CONFORME DETALHE E ESPECIFICAÇÕES</v>
          </cell>
          <cell r="D2944" t="str">
            <v>U</v>
          </cell>
          <cell r="E2944">
            <v>1207.78</v>
          </cell>
        </row>
        <row r="2945">
          <cell r="A2945" t="str">
            <v>ED-50885</v>
          </cell>
          <cell r="B2945" t="str">
            <v>SETOP</v>
          </cell>
          <cell r="C2945" t="str">
            <v>JB3 - (345 X 80 CM) BASCULANTE DE FERRO ASSENTADA COM PARAFUSOS E BUCHA,CONFORME DETALHE E ESPECIFICAÇÕES</v>
          </cell>
          <cell r="D2945" t="str">
            <v>U</v>
          </cell>
          <cell r="E2945">
            <v>1225.55</v>
          </cell>
        </row>
        <row r="2946">
          <cell r="A2946" t="str">
            <v>ED-50887</v>
          </cell>
          <cell r="B2946" t="str">
            <v>SETOP</v>
          </cell>
          <cell r="C2946" t="str">
            <v>JB4 - (165 X 80 CM) BASCULANTE DE FERRO ASSENTADA COM PARAFUSOS E BUCHA,CONFORME DETALHE E ESPECIFICAÇÕES</v>
          </cell>
          <cell r="D2946" t="str">
            <v>U</v>
          </cell>
          <cell r="E2946">
            <v>599.45000000000005</v>
          </cell>
        </row>
        <row r="2947">
          <cell r="A2947" t="str">
            <v>ED-50888</v>
          </cell>
          <cell r="B2947" t="str">
            <v>SETOP</v>
          </cell>
          <cell r="C2947" t="str">
            <v>JB5 - (172,5 X 40 CM) BASCULANTE DE FERRO ASSENTADA COM PARAFUSOS E BUCHA,CONFORME DETALHE E ESPECIFICAÇÕES</v>
          </cell>
          <cell r="D2947" t="str">
            <v>U</v>
          </cell>
          <cell r="E2947">
            <v>306.38</v>
          </cell>
        </row>
        <row r="2948">
          <cell r="A2948" t="str">
            <v>ED-50889</v>
          </cell>
          <cell r="B2948" t="str">
            <v>SETOP</v>
          </cell>
          <cell r="C2948" t="str">
            <v>JB5 - (195 X 40 CM) BASCULANTE DE FERRO ASSENTADA COM PARAFUSOS E BUCHA,CONFORME DETALHE E ESPECIFICAÇÕES</v>
          </cell>
          <cell r="D2948" t="str">
            <v>U</v>
          </cell>
          <cell r="E2948">
            <v>346.35</v>
          </cell>
        </row>
        <row r="2949">
          <cell r="A2949" t="str">
            <v>ED-50891</v>
          </cell>
          <cell r="B2949" t="str">
            <v>SETOP</v>
          </cell>
          <cell r="C2949" t="str">
            <v>JB6 - (210 X 40 CM) BASCULANTE DE FERRO ASSENTADA COM PARAFUSOS E BUCHA,CONFORME DETALHE E ESPECIFICAÇÕES</v>
          </cell>
          <cell r="D2949" t="str">
            <v>U</v>
          </cell>
          <cell r="E2949">
            <v>390.75</v>
          </cell>
        </row>
        <row r="2950">
          <cell r="A2950" t="str">
            <v>ED-50890</v>
          </cell>
          <cell r="B2950" t="str">
            <v>SETOP</v>
          </cell>
          <cell r="C2950" t="str">
            <v>JB6 - (82,25 X 40 CM) BASCULANTE DE FERRO ASSENTADA COM PARAFUSOS E BUCHA,CONFORME DETALHE E ESPECIFICAÇÕES</v>
          </cell>
          <cell r="D2950" t="str">
            <v>U</v>
          </cell>
          <cell r="E2950">
            <v>146.08000000000001</v>
          </cell>
        </row>
        <row r="2951">
          <cell r="A2951" t="str">
            <v>ED-50893</v>
          </cell>
          <cell r="B2951" t="str">
            <v>SETOP</v>
          </cell>
          <cell r="C2951" t="str">
            <v>JB7 - (162,5 X 40 CM) BASCULANTE DE FERRO ASSENTADA COM PARAFUSOS E BUCHA,CONFORME DETALHE E ESPECIFICAÇÕES</v>
          </cell>
          <cell r="D2951" t="str">
            <v>U</v>
          </cell>
          <cell r="E2951">
            <v>288.62</v>
          </cell>
        </row>
        <row r="2952">
          <cell r="A2952" t="str">
            <v>ED-50892</v>
          </cell>
          <cell r="B2952" t="str">
            <v>SETOP</v>
          </cell>
          <cell r="C2952" t="str">
            <v>JB7 - (165 X 40 CM) BASCULANTE DE FERRO ASSENTADA COM PARAFUSOS E BUCHA,CONFORME DETALHE E ESPECIFICAÇÕES</v>
          </cell>
          <cell r="D2952" t="str">
            <v>U</v>
          </cell>
          <cell r="E2952">
            <v>293.06</v>
          </cell>
        </row>
        <row r="2953">
          <cell r="A2953" t="str">
            <v>ED-50895</v>
          </cell>
          <cell r="B2953" t="str">
            <v>SETOP</v>
          </cell>
          <cell r="C2953" t="str">
            <v>JB8 - (130 X 40 CM) BASCULANTE DE FERRO ASSENTADA COM PARAFUSOS E BUCHA,CONFORME DETALHE E ESPECIFICAÇÕES</v>
          </cell>
          <cell r="D2953" t="str">
            <v>U</v>
          </cell>
          <cell r="E2953">
            <v>230.9</v>
          </cell>
        </row>
        <row r="2954">
          <cell r="A2954" t="str">
            <v>ED-50894</v>
          </cell>
          <cell r="B2954" t="str">
            <v>SETOP</v>
          </cell>
          <cell r="C2954" t="str">
            <v>JB8 - (135 X 40 CM) BASCULANTE DE FERRO ASSENTADA COM PARAFUSOS E BUCHA,CONFORME DETALHE E ESPECIFICAÇÕES</v>
          </cell>
          <cell r="D2954" t="str">
            <v>U</v>
          </cell>
          <cell r="E2954">
            <v>239.78</v>
          </cell>
        </row>
        <row r="2955">
          <cell r="A2955" t="str">
            <v>ED-50878</v>
          </cell>
          <cell r="B2955" t="str">
            <v>SETOP</v>
          </cell>
          <cell r="C2955" t="str">
            <v>JC1 - (340 x 145 CM) BASCULANTE DE FERRO ASSENTADA COM PARAFUSOS E BUCHA, CONFORME DETALHE E ESPECIFICAÇÕES</v>
          </cell>
          <cell r="D2955" t="str">
            <v>U</v>
          </cell>
          <cell r="E2955">
            <v>2189.11</v>
          </cell>
        </row>
        <row r="2956">
          <cell r="A2956" t="str">
            <v>ED-50877</v>
          </cell>
          <cell r="B2956" t="str">
            <v>SETOP</v>
          </cell>
          <cell r="C2956" t="str">
            <v>JC1 - (345 x 145 CM) BASCULANTE DE FERRO ASSENTADA COM PARAFUSOS E BUCHA, CONFORME DETALHE E ESPECIFICAÇÕES</v>
          </cell>
          <cell r="D2956" t="str">
            <v>U</v>
          </cell>
          <cell r="E2956">
            <v>2221.31</v>
          </cell>
        </row>
        <row r="2957">
          <cell r="A2957" t="str">
            <v>ED-50880</v>
          </cell>
          <cell r="B2957" t="str">
            <v>SETOP</v>
          </cell>
          <cell r="C2957" t="str">
            <v>JC2 - (340 X 165 CM) BASCULANTE DE FERRO ASSENTADA COM PARAFUSOS E BUCHA,CONFORME DETALHE E ESPECIFICAÇÕES</v>
          </cell>
          <cell r="D2957" t="str">
            <v>U</v>
          </cell>
          <cell r="E2957">
            <v>2491.06</v>
          </cell>
        </row>
        <row r="2958">
          <cell r="A2958" t="str">
            <v>ED-50879</v>
          </cell>
          <cell r="B2958" t="str">
            <v>SETOP</v>
          </cell>
          <cell r="C2958" t="str">
            <v>JC2 - (345 X 165 CM) BASCULANTE DE FERRO ASSENTADA COM PARAFUSOS E BUCHA,CONFORME DETALHE E ESPECIFICAÇÕES</v>
          </cell>
          <cell r="D2958" t="str">
            <v>U</v>
          </cell>
          <cell r="E2958">
            <v>2527.69</v>
          </cell>
        </row>
        <row r="2959">
          <cell r="A2959" t="str">
            <v>ED-50905</v>
          </cell>
          <cell r="B2959" t="str">
            <v>SETOP</v>
          </cell>
          <cell r="C2959" t="str">
            <v>JT - (150 X 75 CM) PAINEL FIXO EM TELA METÁLICA FIO 12 #5mm</v>
          </cell>
          <cell r="D2959" t="str">
            <v>U</v>
          </cell>
          <cell r="E2959">
            <v>288.69</v>
          </cell>
        </row>
        <row r="2960">
          <cell r="A2960" t="str">
            <v>ED-50906</v>
          </cell>
          <cell r="B2960" t="str">
            <v>SETOP</v>
          </cell>
          <cell r="C2960" t="str">
            <v>JT - (150 X 80 CM) PAINEL FIXO EM TELA METÁLICA FIO 12 #5mm</v>
          </cell>
          <cell r="D2960" t="str">
            <v>U</v>
          </cell>
          <cell r="E2960">
            <v>307.94</v>
          </cell>
        </row>
        <row r="2961">
          <cell r="A2961" t="str">
            <v>ED-50917</v>
          </cell>
          <cell r="B2961" t="str">
            <v>SETOP</v>
          </cell>
          <cell r="C2961" t="str">
            <v>J6 - (140 cm x 140 cm) GRADE FIXA DE FERRO ASSENTADA COM PARAFUSOS E BUCHA, CONFORME DETALHE E ESPECIFICAÇÕES</v>
          </cell>
          <cell r="D2961" t="str">
            <v>U</v>
          </cell>
          <cell r="E2961">
            <v>633.9</v>
          </cell>
        </row>
        <row r="2962">
          <cell r="A2962" t="str">
            <v>ED-50918</v>
          </cell>
          <cell r="B2962" t="str">
            <v>SETOP</v>
          </cell>
          <cell r="C2962" t="str">
            <v>J9 - (140 cm x 175 cm) DE ABRIR, DUAS PORTAS, EM CHAPA METÁLICA DE FERRO ASSENTADA COM PARAFUSOS E BUCHA, CONFORME DETALHE E ESPECIFICAÇÕES</v>
          </cell>
          <cell r="D2962" t="str">
            <v>U</v>
          </cell>
          <cell r="E2962">
            <v>921.81</v>
          </cell>
        </row>
        <row r="2963">
          <cell r="A2963" t="str">
            <v>ED-50907</v>
          </cell>
          <cell r="B2963" t="str">
            <v>SETOP</v>
          </cell>
          <cell r="C2963" t="str">
            <v>PG - (70 X 70 CM) PORTA COMPLETA, ESTRUTURA EM CHAPA, ASSENTADA , CONFORME DETALHES E ESPECIFICAÇÕES</v>
          </cell>
          <cell r="D2963" t="str">
            <v>U</v>
          </cell>
          <cell r="E2963">
            <v>230.11</v>
          </cell>
        </row>
        <row r="2964">
          <cell r="A2964" t="str">
            <v>ED-50908</v>
          </cell>
          <cell r="B2964" t="str">
            <v>SETOP</v>
          </cell>
          <cell r="C2964" t="str">
            <v>PORTA METÁLICA VENEZIANA, TIPO DE ABRIR, COM DUAS (2) FOLHAS, DIMENSÃO TOTAL (150X90)CM, EM PERFIL VENEZIANA ENRIJECIDO, INCLUSIVE CADEADO SIMPLES EM LATÃO MACIÇO, FERROLHO REDONDO EM ACABAMENTO CROMADO, DOBRADIÇA DE FERRO, PINTURA ANTICORROSIVA A BASE DE ÓXIDO DE FERRO (ZARCÃO), UMA (1) DEMÃO, FORNECIMENTO E ASSENTAMENTO (ETIQUETA PV-1|CANTINA|PADRÃO ESCOLAR)</v>
          </cell>
          <cell r="D2964" t="str">
            <v>un</v>
          </cell>
          <cell r="E2964">
            <v>589.16</v>
          </cell>
        </row>
        <row r="2965">
          <cell r="A2965" t="str">
            <v>ED-50915</v>
          </cell>
          <cell r="B2965" t="str">
            <v>SETOP</v>
          </cell>
          <cell r="C2965" t="str">
            <v>PORTA METÁLICA 70 X 210 CM , INCLUINDO FECHADURA TIPO EXTERNA E FERRAGENS, CONFORME DETALHE PADRÃO ESCOLAR 4/98 VERSÃO 2005</v>
          </cell>
          <cell r="D2965" t="str">
            <v>U</v>
          </cell>
          <cell r="E2965">
            <v>553.08000000000004</v>
          </cell>
        </row>
        <row r="2966">
          <cell r="A2966" t="str">
            <v>ED-50916</v>
          </cell>
          <cell r="B2966" t="str">
            <v>SETOP</v>
          </cell>
          <cell r="C2966" t="str">
            <v>PORTA METÁLICA 80 X 210 CM , INCLUINDO FECHADURA TIPO EXTERNA E FERRAGENS, CONFORME DETALHE PADRÃO ESCOLAR 4/98 VERSÃO 2005</v>
          </cell>
          <cell r="D2966" t="str">
            <v>U</v>
          </cell>
          <cell r="E2966">
            <v>632.1</v>
          </cell>
        </row>
        <row r="2967">
          <cell r="A2967" t="str">
            <v>ED-50909</v>
          </cell>
          <cell r="B2967" t="str">
            <v>SETOP</v>
          </cell>
          <cell r="C2967" t="str">
            <v>PORTA 1,00 X 2,10 CM, CONFORME DETALHE DE PROJETO</v>
          </cell>
          <cell r="D2967" t="str">
            <v>U</v>
          </cell>
          <cell r="E2967">
            <v>790.12</v>
          </cell>
        </row>
        <row r="2968">
          <cell r="A2968" t="str">
            <v>ED-50914</v>
          </cell>
          <cell r="B2968" t="str">
            <v>SETOP</v>
          </cell>
          <cell r="C2968" t="str">
            <v>PV - (165 x 90 CM) PORTA COMPLETA, 2 FOLHAS, ESTRUTURA EM CHAPA, MARCO EM CHAPA DOBRADA, ASSENTADA , CONFORME DETALHES E ESPECIFICAÇÕES</v>
          </cell>
          <cell r="D2968" t="str">
            <v>U</v>
          </cell>
          <cell r="E2968">
            <v>310.16000000000003</v>
          </cell>
        </row>
        <row r="2969">
          <cell r="A2969" t="str">
            <v>ED-50841</v>
          </cell>
          <cell r="B2969" t="str">
            <v>SETOP</v>
          </cell>
          <cell r="C2969" t="str">
            <v>P8 (83 cm x 60 cm) PORTINHOLA EM COMPENSADO PINTADO COM TRINCO, CONFORME DETALHE 33-D AGOSTO 2001 PROJETO PADRÃO DER-MG</v>
          </cell>
          <cell r="D2969" t="str">
            <v>m2</v>
          </cell>
          <cell r="E2969">
            <v>145.36000000000001</v>
          </cell>
        </row>
        <row r="2970">
          <cell r="A2970">
            <v>9090</v>
          </cell>
          <cell r="B2970" t="str">
            <v>SETOP</v>
          </cell>
          <cell r="C2970" t="str">
            <v>ELEMENTO PRÉ-MOLDADO</v>
          </cell>
        </row>
        <row r="2971">
          <cell r="A2971" t="str">
            <v>ED-50835</v>
          </cell>
          <cell r="B2971" t="str">
            <v>SETOP</v>
          </cell>
          <cell r="C2971" t="str">
            <v>ARMÁRIO PARA VASSOURAS - D.M.L.</v>
          </cell>
          <cell r="D2971" t="str">
            <v>U</v>
          </cell>
          <cell r="E2971">
            <v>167.7</v>
          </cell>
        </row>
        <row r="2972">
          <cell r="A2972" t="str">
            <v>ED-50834</v>
          </cell>
          <cell r="B2972" t="str">
            <v>SETOP</v>
          </cell>
          <cell r="C2972" t="str">
            <v>ARMÁRIO SOB BANCADA LABORATÓRIO (0,52x0,71x7,05)+(0,52x0,71x3,05) EM ESTRUTURA DE MADEIRA E PORTAS EM COMPENSADO 20 MM, REVESTIDO EM LAMINADO MELAMÍNICO NAS DUAS FACES, CONFORME DETALHES PROJETO PADRÃO DER-MG</v>
          </cell>
          <cell r="D2972" t="str">
            <v>cj</v>
          </cell>
          <cell r="E2972">
            <v>842.25</v>
          </cell>
        </row>
        <row r="2973">
          <cell r="A2973">
            <v>9091</v>
          </cell>
          <cell r="B2973" t="str">
            <v>SETOP</v>
          </cell>
          <cell r="C2973" t="str">
            <v>ESTRUTURA DE CONCRETO</v>
          </cell>
        </row>
        <row r="2974">
          <cell r="A2974" t="str">
            <v>ED-50859</v>
          </cell>
          <cell r="B2974" t="str">
            <v>SETOP</v>
          </cell>
          <cell r="C2974" t="str">
            <v>BLOCO ARMADO EM CONCRETO 20 MPa, INCLUSIVE LASTRO 5 CM EM CONCRETO MAGRO 9 MPa, FORMAS LATERAIS E DESFORMA.</v>
          </cell>
          <cell r="D2974" t="str">
            <v>m3</v>
          </cell>
          <cell r="E2974">
            <v>3416.1</v>
          </cell>
        </row>
        <row r="2975">
          <cell r="A2975" t="str">
            <v>ED-50860</v>
          </cell>
          <cell r="B2975" t="str">
            <v>SETOP</v>
          </cell>
          <cell r="C2975" t="str">
            <v>CINTA ARMADA EM CONCRETO 20 MPa, INCLUSIVE LASTRO 5 CM EM CONCRETO MAGRO 9 MPa, FORMAS LATERAIS E DESFORMA.</v>
          </cell>
          <cell r="D2975" t="str">
            <v>m3</v>
          </cell>
          <cell r="E2975">
            <v>3416.1</v>
          </cell>
        </row>
        <row r="2976">
          <cell r="A2976" t="str">
            <v>ED-50851</v>
          </cell>
          <cell r="B2976" t="str">
            <v>SETOP</v>
          </cell>
          <cell r="C2976" t="str">
            <v>CINTA DE CONCRETO ARMADO APARENTE (17x10CM), 20MPA, EM GUARDA-CORPO E PEITORIL, NAS CIRCULAÇÕES, INCLUSIVE FORMA E ARMAÇÃO</v>
          </cell>
          <cell r="D2976" t="str">
            <v>m3</v>
          </cell>
          <cell r="E2976">
            <v>1717.8</v>
          </cell>
        </row>
        <row r="2977">
          <cell r="A2977" t="str">
            <v>ED-50844</v>
          </cell>
          <cell r="B2977" t="str">
            <v>SETOP</v>
          </cell>
          <cell r="C2977" t="str">
            <v>CINTA DE CONCRETO ARMADO (10 x 10 CM) 20 MPa, EM GUARDA- CORPO, INCLUSIVE FORMA E AÇO, NAS CIRCULAÇÕES</v>
          </cell>
          <cell r="D2977" t="str">
            <v>m3</v>
          </cell>
          <cell r="E2977">
            <v>1873.53</v>
          </cell>
        </row>
        <row r="2978">
          <cell r="A2978" t="str">
            <v>ED-50846</v>
          </cell>
          <cell r="B2978" t="str">
            <v>SETOP</v>
          </cell>
          <cell r="C2978" t="str">
            <v>ESCADA DE CONCRETO 20 MPa, APARENTE, ESPELHO = 16,3 CM, ARMAÇÃO, FORMA PLASTIFICADA, ESCORAMENTO E DESFORMA</v>
          </cell>
          <cell r="D2978" t="str">
            <v>m3</v>
          </cell>
          <cell r="E2978">
            <v>2398.1799999999998</v>
          </cell>
        </row>
        <row r="2979">
          <cell r="A2979" t="str">
            <v>ED-50852</v>
          </cell>
          <cell r="B2979" t="str">
            <v>SETOP</v>
          </cell>
          <cell r="C2979" t="str">
            <v>ESCADA SOBRE O SOLO DEGRAUS APROXIMADAMENTE 50 X 16,5 CM</v>
          </cell>
          <cell r="D2979" t="str">
            <v>m2</v>
          </cell>
          <cell r="E2979">
            <v>138.87</v>
          </cell>
        </row>
        <row r="2980">
          <cell r="A2980" t="str">
            <v>ED-50847</v>
          </cell>
          <cell r="B2980" t="str">
            <v>SETOP</v>
          </cell>
          <cell r="C2980" t="str">
            <v>LAJE MACIÇA 15 CM DE CONCRETO 13,5 MPa COM ADITIVO IMPERMEABILIZANTE, ARMAÇÃO, FORMA , DESFORMA ( FUNDO CAIXA DÁGUA E COBERTURA)</v>
          </cell>
          <cell r="D2980" t="str">
            <v>m2</v>
          </cell>
          <cell r="E2980">
            <v>245.23</v>
          </cell>
        </row>
        <row r="2981">
          <cell r="A2981" t="str">
            <v>ED-50848</v>
          </cell>
          <cell r="B2981" t="str">
            <v>SETOP</v>
          </cell>
          <cell r="C2981" t="str">
            <v>LAJE 10 CM MACIÇA DE CONCRETO 20 MPa, COM ARMAÇÃO, FORMA RESINADA, ESCORAMENTO E DESFORMA</v>
          </cell>
          <cell r="D2981" t="str">
            <v>m2</v>
          </cell>
          <cell r="E2981">
            <v>203.44</v>
          </cell>
        </row>
        <row r="2982">
          <cell r="A2982" t="str">
            <v>ED-50849</v>
          </cell>
          <cell r="B2982" t="str">
            <v>SETOP</v>
          </cell>
          <cell r="C2982" t="str">
            <v>LAJE 8 CM MACIÇA DE CONCRETO 20MPa, COM ARMAÇÃO, FORMA RESINADA. ESCORAMENTO E DESFORMA</v>
          </cell>
          <cell r="D2982" t="str">
            <v>m2</v>
          </cell>
          <cell r="E2982">
            <v>176.22</v>
          </cell>
        </row>
        <row r="2983">
          <cell r="A2983" t="str">
            <v>ED-50845</v>
          </cell>
          <cell r="B2983" t="str">
            <v>SETOP</v>
          </cell>
          <cell r="C2983" t="str">
            <v>PAREDE 15 CM CONCRETO 20 MPa COM ADITIVO IMPERMEABILIZANTE, ARMAÇÃO, FORMA, DESFORMA (PAREDE DA CAIXA DÁGUA)</v>
          </cell>
          <cell r="D2983" t="str">
            <v>m2</v>
          </cell>
          <cell r="E2983">
            <v>320.38</v>
          </cell>
        </row>
        <row r="2984">
          <cell r="A2984" t="str">
            <v>ED-50842</v>
          </cell>
          <cell r="B2984" t="str">
            <v>SETOP</v>
          </cell>
          <cell r="C2984" t="str">
            <v>PILAR EM CONCRETO APARENTE 20 MPa, INCLUSIVE ARMAÇÃO, FORMA PLASTIFICADA E DESFORMA</v>
          </cell>
          <cell r="D2984" t="str">
            <v>m3</v>
          </cell>
          <cell r="E2984">
            <v>2872.66</v>
          </cell>
        </row>
        <row r="2985">
          <cell r="A2985" t="str">
            <v>ED-50843</v>
          </cell>
          <cell r="B2985" t="str">
            <v>SETOP</v>
          </cell>
          <cell r="C2985" t="str">
            <v>PILARETE DE CONCRETO 17 X 20 CM CONCRETO 20 Mpa, APARENTE NA FACE EXTERNA , INCLUSIVE FORMA E AÇO, EM GUARDA - CORPO NAS CIRCULAÇÕES</v>
          </cell>
          <cell r="D2985" t="str">
            <v>m3</v>
          </cell>
          <cell r="E2985">
            <v>2794.72</v>
          </cell>
        </row>
        <row r="2986">
          <cell r="A2986" t="str">
            <v>ED-50850</v>
          </cell>
          <cell r="B2986" t="str">
            <v>SETOP</v>
          </cell>
          <cell r="C2986" t="str">
            <v>VIGA DE 0,21 A 0,35 M DE LARGURA EM CONCRETO 20MPa, APARENTE, ARMAÇÃO, FORMA PLASTIFICADA, ESCORAMENTO E DESFORMA</v>
          </cell>
          <cell r="D2986" t="str">
            <v>m3</v>
          </cell>
          <cell r="E2986">
            <v>1906.76</v>
          </cell>
        </row>
        <row r="2987">
          <cell r="A2987">
            <v>9092</v>
          </cell>
          <cell r="B2987" t="str">
            <v>SETOP</v>
          </cell>
          <cell r="C2987" t="str">
            <v>ESTRUTURA METÁLICA</v>
          </cell>
        </row>
        <row r="2988">
          <cell r="A2988" t="str">
            <v>ED-50919</v>
          </cell>
          <cell r="B2988" t="str">
            <v>SETOP</v>
          </cell>
          <cell r="C2988" t="str">
            <v>TF- (350 X 72 CM) TELA FIXA SOLDADA ENTRE PILARETES METÁLICOS DE SUSTENTAÇÃO DAS TERÇAS EM PERFIL CANTONEIRA E TELA CORRUGADA</v>
          </cell>
          <cell r="D2988" t="str">
            <v>U</v>
          </cell>
          <cell r="E2988">
            <v>228.76</v>
          </cell>
        </row>
        <row r="2989">
          <cell r="A2989">
            <v>9093</v>
          </cell>
          <cell r="B2989" t="str">
            <v>SETOP</v>
          </cell>
          <cell r="C2989" t="str">
            <v>FOSSA SÉPTICA</v>
          </cell>
        </row>
        <row r="2990">
          <cell r="A2990" t="str">
            <v>ED-50854</v>
          </cell>
          <cell r="B2990" t="str">
            <v>SETOP</v>
          </cell>
          <cell r="C2990" t="str">
            <v>FOSSA SÉPTICA TIPO A EM CONCRETO E ALVENARIA, CONFORME DETALHE 31 (PADRÃO PRÉDIOS ESCOLARES), INCLUSIVE POÇO ABSORVENTE E CAIXA, INCLUSIVE BOTA FORA DE MATERIAL ESCAVADO</v>
          </cell>
          <cell r="D2990" t="str">
            <v>U</v>
          </cell>
          <cell r="E2990">
            <v>14195.51</v>
          </cell>
        </row>
        <row r="2991">
          <cell r="A2991" t="str">
            <v>ED-50855</v>
          </cell>
          <cell r="B2991" t="str">
            <v>SETOP</v>
          </cell>
          <cell r="C2991" t="str">
            <v>FOSSA SÉPTICA TIPO B EM CONCRETO E ALVENARIA, CONFORME DETALHE 31 (PADRÃO PRÉDIOS ESCOLARES), INCLUSIVE POÇO ABSORVENTE E CAIXA, INCLUSIVE BOTA FORA DE MATERIAL ESCAVADO</v>
          </cell>
          <cell r="D2991" t="str">
            <v>U</v>
          </cell>
          <cell r="E2991">
            <v>17518.61</v>
          </cell>
        </row>
        <row r="2992">
          <cell r="A2992" t="str">
            <v>ED-50856</v>
          </cell>
          <cell r="B2992" t="str">
            <v>SETOP</v>
          </cell>
          <cell r="C2992" t="str">
            <v>FOSSA SÉPTICA TIPO C EM CONCRETO E ALVENARIA, CONFORME DETALHE 31 (PADRÃO PRÉDIOS ESCOLARES), INCLUSIVE POÇO ABSORVENTE E CAIXA, INCLUSIVE BOTA FORA DE MATERIAL ESCAVADO</v>
          </cell>
          <cell r="D2992" t="str">
            <v>U</v>
          </cell>
          <cell r="E2992">
            <v>19278.7</v>
          </cell>
        </row>
        <row r="2993">
          <cell r="A2993" t="str">
            <v>ED-50857</v>
          </cell>
          <cell r="B2993" t="str">
            <v>SETOP</v>
          </cell>
          <cell r="C2993" t="str">
            <v>FOSSA SÉPTICA TIPO D EM CONCRETO E ALVENARIA, CONFORME DETALHE 31 (PADRÃO PRÉDIOS ESCOLARES), INCLUSIVE POÇO ABSORVENTE E CAIXA, INCLUSIVE BOTA FORA DE MATERIAL ESCAVADO</v>
          </cell>
          <cell r="D2993" t="str">
            <v>U</v>
          </cell>
          <cell r="E2993">
            <v>21102.720000000001</v>
          </cell>
        </row>
        <row r="2994">
          <cell r="A2994" t="str">
            <v>ED-50858</v>
          </cell>
          <cell r="B2994" t="str">
            <v>SETOP</v>
          </cell>
          <cell r="C2994" t="str">
            <v>FOSSA SÉPTICA TIPO E EM CONCRETO E ALVENARIA, CONFORME DETALHE 31 (PADRÃO PRÉDIOS ESCOLARES), INCLUSIVE POÇO ABSORVENTE E CAIXA, INCLUSIVE BOTA FORA DE MATERIAL ESCAVADO</v>
          </cell>
          <cell r="D2994" t="str">
            <v>U</v>
          </cell>
          <cell r="E2994">
            <v>22723.61</v>
          </cell>
        </row>
        <row r="2995">
          <cell r="A2995" t="str">
            <v>ED-50864</v>
          </cell>
          <cell r="B2995" t="str">
            <v>SETOP</v>
          </cell>
          <cell r="C2995" t="str">
            <v>POÇO ABSORVENTE DE D = 150 CM x 3 M, REVESTIDO EM ALVENARIA DE TIJOLO REQUEIMADO, FUNDO DE AREIA E BRITA E TAMPA EM LAJE ESP. = 8 CM, INCLUSIVE BOTA FORA DE MATERIAL ESCAVADO</v>
          </cell>
          <cell r="D2995" t="str">
            <v>U</v>
          </cell>
          <cell r="E2995">
            <v>3811.41</v>
          </cell>
        </row>
        <row r="2996">
          <cell r="A2996">
            <v>9095</v>
          </cell>
          <cell r="B2996" t="str">
            <v>SETOP</v>
          </cell>
          <cell r="C2996" t="str">
            <v>LAVATÓRIO E BANCADA</v>
          </cell>
        </row>
        <row r="2997">
          <cell r="A2997" t="str">
            <v>ED-50838</v>
          </cell>
          <cell r="B2997" t="str">
            <v>SETOP</v>
          </cell>
          <cell r="C2997" t="str">
            <v>BANCADA DE LABORATÓRIO COMPLETA, INCLUSIVE ARMÁRIO EM COMPENSADO 20 MM, COM PORTA REVESTIDA EM LAMINADO MELAMÍNICO BRANCO NAS DUAS FACES, H = 75 CM, PRATELEIRA REVESTIDA, BANCADA L = 60 CM E RODABANCADA DE GRANITO CINZA ANDORINHA,</v>
          </cell>
          <cell r="D2997" t="str">
            <v>cj</v>
          </cell>
          <cell r="E2997">
            <v>5071.82</v>
          </cell>
        </row>
        <row r="2998">
          <cell r="A2998">
            <v>9096</v>
          </cell>
          <cell r="B2998" t="str">
            <v>SETOP</v>
          </cell>
          <cell r="C2998" t="str">
            <v>BEBEDOURO</v>
          </cell>
        </row>
        <row r="2999">
          <cell r="A2999" t="str">
            <v>ED-15472</v>
          </cell>
          <cell r="B2999" t="str">
            <v>SETOP</v>
          </cell>
          <cell r="C2999" t="str">
            <v>BEBEDOURO/LAVATÓRIO COLETIVO EM AÇO INOX AISI 304, APOIADO EM ALVENARIA COM REVESTIMENTO CERÂMICO, NAS DUAS FACES, INCLUSIVE VÁLVULA DE ESCOAMENTO DE METAL NA COR CROMADA, SIFÃO DE METAL TIPO COPO NA COR CROMADA, FORNECIMENTO E INSTALAÇÃO (PADRÃO ESCOLAR)</v>
          </cell>
          <cell r="D2999" t="str">
            <v>un</v>
          </cell>
          <cell r="E2999">
            <v>2750.24</v>
          </cell>
        </row>
        <row r="3000">
          <cell r="A3000">
            <v>9097</v>
          </cell>
          <cell r="B3000" t="str">
            <v>SETOP</v>
          </cell>
          <cell r="C3000" t="str">
            <v>MOBILIÁRIO</v>
          </cell>
        </row>
        <row r="3001">
          <cell r="A3001" t="str">
            <v>ED-50832</v>
          </cell>
          <cell r="B3001" t="str">
            <v>SETOP</v>
          </cell>
          <cell r="C3001" t="str">
            <v>AC-ARMÁRIO (71 x 52 x 350 cm) EM MADEIRA MACIÇA, COM PORTAS E PUXADORES, SOB BANCADA DO LABORATORIO COM PRATELEIRA, REVESTIDO EM LAMINADO MELAMÍNICO</v>
          </cell>
          <cell r="D3001" t="str">
            <v>cj</v>
          </cell>
          <cell r="E3001">
            <v>580.66</v>
          </cell>
        </row>
        <row r="3002">
          <cell r="A3002" t="str">
            <v>ED-50837</v>
          </cell>
          <cell r="B3002" t="str">
            <v>SETOP</v>
          </cell>
          <cell r="C3002" t="str">
            <v>ARQUIBANCADA PADRÃO DE CONCRETO SEM SOLO, METRO DE CADA DEGRAU DE 90 X 40 CM, DESEMPENADO A FRESCO E DEGRAUS INTERMEDIÁRIO DE 10 EM 10 M (PARA MEDIÇÕES: MULTIPLICAR A EXTENSÃO PELO NÚMERO DE DEGRAUS) - (PADRÃO SEE)</v>
          </cell>
          <cell r="D3002" t="str">
            <v>m</v>
          </cell>
          <cell r="E3002">
            <v>55.27</v>
          </cell>
        </row>
        <row r="3003">
          <cell r="A3003" t="str">
            <v>ED-50833</v>
          </cell>
          <cell r="B3003" t="str">
            <v>SETOP</v>
          </cell>
          <cell r="C3003" t="str">
            <v>A1- ARMÁRIO COM PORTAS DE MADEIRA SOB BANCA, UM MÓDULO DE 80 X 110 CM, PRATELEIRA E MESA DE ARDOSIA POLIDA, E = 3 CM</v>
          </cell>
          <cell r="D3003" t="str">
            <v>cj</v>
          </cell>
          <cell r="E3003">
            <v>450.35</v>
          </cell>
        </row>
        <row r="3004">
          <cell r="A3004" t="str">
            <v>ED-50836</v>
          </cell>
          <cell r="B3004" t="str">
            <v>SETOP</v>
          </cell>
          <cell r="C3004" t="str">
            <v>ESCANINHO</v>
          </cell>
          <cell r="D3004" t="str">
            <v>U</v>
          </cell>
          <cell r="E3004">
            <v>209.03</v>
          </cell>
        </row>
        <row r="3005">
          <cell r="A3005" t="str">
            <v>ED-50863</v>
          </cell>
          <cell r="B3005" t="str">
            <v>SETOP</v>
          </cell>
          <cell r="C3005" t="str">
            <v>MANTA DE BORRACHA DE 5 MM NATURAL/COMUM PARA BANCADA</v>
          </cell>
          <cell r="D3005" t="str">
            <v>m2</v>
          </cell>
          <cell r="E3005">
            <v>20.059999999999999</v>
          </cell>
        </row>
        <row r="3006">
          <cell r="A3006">
            <v>9098</v>
          </cell>
          <cell r="B3006" t="str">
            <v>SETOP</v>
          </cell>
          <cell r="C3006" t="str">
            <v>QUADRO ESCOLAR</v>
          </cell>
        </row>
        <row r="3007">
          <cell r="A3007" t="str">
            <v>ED-50871</v>
          </cell>
          <cell r="B3007" t="str">
            <v>SETOP</v>
          </cell>
          <cell r="C3007" t="str">
            <v>QUADRO DE AVISO COMPLETO, COM PORTA DE ACRÍLICO 50 X 80 X 8 CM</v>
          </cell>
          <cell r="D3007" t="str">
            <v>U</v>
          </cell>
          <cell r="E3007">
            <v>774.39</v>
          </cell>
        </row>
        <row r="3008">
          <cell r="A3008" t="str">
            <v>ED-50870</v>
          </cell>
          <cell r="B3008" t="str">
            <v>SETOP</v>
          </cell>
          <cell r="C3008" t="str">
            <v>QUADRO DE AVISO COMPLETO, COM PORTA DE VIDRO 50 X 80 X 8 CM</v>
          </cell>
          <cell r="D3008" t="str">
            <v>U</v>
          </cell>
          <cell r="E3008">
            <v>666.7</v>
          </cell>
        </row>
        <row r="3009">
          <cell r="A3009" t="str">
            <v>ED-50872</v>
          </cell>
          <cell r="B3009" t="str">
            <v>SETOP</v>
          </cell>
          <cell r="C3009" t="str">
            <v>QUADRO DE AVISOS 80 X 40 CM, COMPLETO, COLOCADO</v>
          </cell>
          <cell r="D3009" t="str">
            <v>U</v>
          </cell>
          <cell r="E3009">
            <v>557.37</v>
          </cell>
        </row>
        <row r="3010">
          <cell r="A3010" t="str">
            <v>ED-50874</v>
          </cell>
          <cell r="B3010" t="str">
            <v>SETOP</v>
          </cell>
          <cell r="C3010" t="str">
            <v>QUADRO DE CHAVE DE MADEIRA 70 GANCHOS - PORTA COM ACRÍLICO, 40 X 60 CM</v>
          </cell>
          <cell r="D3010" t="str">
            <v>U</v>
          </cell>
          <cell r="E3010">
            <v>673.04</v>
          </cell>
        </row>
        <row r="3011">
          <cell r="A3011" t="str">
            <v>ED-50873</v>
          </cell>
          <cell r="B3011" t="str">
            <v>SETOP</v>
          </cell>
          <cell r="C3011" t="str">
            <v>QUADRO DE CHAVE DE MADEIRA 70 GANCHOS - PORTA COM VIDRO, 40 X 60 CM</v>
          </cell>
          <cell r="D3011" t="str">
            <v>U</v>
          </cell>
          <cell r="E3011">
            <v>565.33000000000004</v>
          </cell>
        </row>
        <row r="3012">
          <cell r="A3012" t="str">
            <v>ED-50875</v>
          </cell>
          <cell r="B3012" t="str">
            <v>SETOP</v>
          </cell>
          <cell r="C3012" t="str">
            <v>QUADRO DE CHAVES 50 X 46 CM</v>
          </cell>
          <cell r="D3012" t="str">
            <v>U</v>
          </cell>
          <cell r="E3012">
            <v>562.66</v>
          </cell>
        </row>
        <row r="3013">
          <cell r="A3013" t="str">
            <v>ED-50910</v>
          </cell>
          <cell r="B3013" t="str">
            <v>SETOP</v>
          </cell>
          <cell r="C3013" t="str">
            <v>QUADRO METÁLICO 2,00 X 0,60 M EM TELA METÁLICA 1", FIO # 10</v>
          </cell>
          <cell r="D3013" t="str">
            <v>U</v>
          </cell>
          <cell r="E3013">
            <v>307.94</v>
          </cell>
        </row>
        <row r="3014">
          <cell r="A3014" t="str">
            <v>ED-50865</v>
          </cell>
          <cell r="B3014" t="str">
            <v>SETOP</v>
          </cell>
          <cell r="C3014" t="str">
            <v>QUADRO PARA GIZ DE LAMINADO MELAMÍNICO COLOCADO 308 X 125 CM COM PORTA GIZ E MOLDURA, COM DOIS QUADROS PARA CARTAZES DE 127 X 125 CM</v>
          </cell>
          <cell r="D3014" t="str">
            <v>U</v>
          </cell>
          <cell r="E3014">
            <v>2270.61</v>
          </cell>
        </row>
        <row r="3015">
          <cell r="A3015" t="str">
            <v>ED-50866</v>
          </cell>
          <cell r="B3015" t="str">
            <v>SETOP</v>
          </cell>
          <cell r="C3015" t="str">
            <v>QUADRO PARA GIZ E CARTAZES - MOLDURA EM ALUMÍNIO</v>
          </cell>
          <cell r="D3015" t="str">
            <v>U</v>
          </cell>
          <cell r="E3015">
            <v>1632.43</v>
          </cell>
        </row>
        <row r="3016">
          <cell r="A3016" t="str">
            <v>ED-50868</v>
          </cell>
          <cell r="B3016" t="str">
            <v>SETOP</v>
          </cell>
          <cell r="C3016" t="str">
            <v>QUADRO PARA GIZ E CARTAZES, 310 X 131 CM - MOLDURA EM MADEIRA</v>
          </cell>
          <cell r="D3016" t="str">
            <v>U</v>
          </cell>
          <cell r="E3016">
            <v>1202.8800000000001</v>
          </cell>
        </row>
        <row r="3017">
          <cell r="A3017" t="str">
            <v>ED-50867</v>
          </cell>
          <cell r="B3017" t="str">
            <v>SETOP</v>
          </cell>
          <cell r="C3017" t="str">
            <v>QUADRO PARA GIZ E CARTAZES, 557 X 126 CM - MOLDURA EM MADEIRA</v>
          </cell>
          <cell r="D3017" t="str">
            <v>U</v>
          </cell>
          <cell r="E3017">
            <v>1832.79</v>
          </cell>
        </row>
        <row r="3018">
          <cell r="A3018" t="str">
            <v>ED-50869</v>
          </cell>
          <cell r="B3018" t="str">
            <v>SETOP</v>
          </cell>
          <cell r="C3018" t="str">
            <v>QUADRO PARA PINCEL ATÔMICO, EM CHAPA RESINADA (310 x 131 cm), COMPLETO</v>
          </cell>
          <cell r="D3018" t="str">
            <v>U</v>
          </cell>
          <cell r="E3018">
            <v>1202.83</v>
          </cell>
        </row>
        <row r="3019">
          <cell r="A3019">
            <v>9099</v>
          </cell>
          <cell r="B3019" t="str">
            <v>SETOP</v>
          </cell>
          <cell r="C3019" t="str">
            <v>RÉGUA E BARRAMENTO DE MADEIRA</v>
          </cell>
        </row>
        <row r="3020">
          <cell r="A3020" t="str">
            <v>ED-50839</v>
          </cell>
          <cell r="B3020" t="str">
            <v>SETOP</v>
          </cell>
          <cell r="C3020" t="str">
            <v>BARRAMENTO DE MADEIRA IPÊ PARA SALA DE AULA, L = 7 CM</v>
          </cell>
          <cell r="D3020" t="str">
            <v>m</v>
          </cell>
          <cell r="E3020">
            <v>16.37</v>
          </cell>
        </row>
        <row r="3021">
          <cell r="A3021" t="str">
            <v>ED-50876</v>
          </cell>
          <cell r="B3021" t="str">
            <v>SETOP</v>
          </cell>
          <cell r="C3021" t="str">
            <v>RÉGUA DE 10 X 1,7 CM (PEROBA ROSA) CANTO BOLEADO</v>
          </cell>
          <cell r="D3021" t="str">
            <v>m</v>
          </cell>
          <cell r="E3021">
            <v>22.47</v>
          </cell>
        </row>
        <row r="3022">
          <cell r="A3022">
            <v>8699</v>
          </cell>
          <cell r="B3022" t="str">
            <v>SETOP</v>
          </cell>
          <cell r="C3022" t="str">
            <v>PROJETO PADRÃO PENITENCIÁRIA</v>
          </cell>
        </row>
        <row r="3023">
          <cell r="A3023">
            <v>9100</v>
          </cell>
          <cell r="B3023" t="str">
            <v>SETOP</v>
          </cell>
          <cell r="C3023" t="str">
            <v>ALAMBRADO E MURO</v>
          </cell>
        </row>
        <row r="3024">
          <cell r="A3024" t="str">
            <v>ED-50787</v>
          </cell>
          <cell r="B3024" t="str">
            <v>SETOP</v>
          </cell>
          <cell r="C3024" t="str">
            <v>ALAMBRADO PARA PENITENCIÁRIAS, COM TELA DE ARAME GALVANIZADO FIO 10 # 2" FIXADA EM QUADROS DE TUBOS AÇO GALVANIZADO D = 3", COM ESTICADOR D = 2", H = 4,0 M, CONFORME DETALHE 24 SEDS (INCLUSIVE FUNDAÇÃO) - PADRÃO PENITENCIÁRIA</v>
          </cell>
          <cell r="D3024" t="str">
            <v>m</v>
          </cell>
          <cell r="E3024">
            <v>713.76</v>
          </cell>
        </row>
        <row r="3025">
          <cell r="A3025" t="str">
            <v>ED-50818</v>
          </cell>
          <cell r="B3025" t="str">
            <v>SETOP</v>
          </cell>
          <cell r="C3025" t="str">
            <v>MURO DE SEGURANÇA EM BLOCO DE CONCRETO REVESTIDO E PINTADO COM TINTA ACRÍLICA E = 20 CM, H = 5,15 M, EXCLUSIVE FUNDAÇÃO (ESTACA E BLOCOS) - DET SEDS 23</v>
          </cell>
          <cell r="D3025" t="str">
            <v>m</v>
          </cell>
          <cell r="E3025">
            <v>1793.02</v>
          </cell>
        </row>
        <row r="3026">
          <cell r="A3026">
            <v>9101</v>
          </cell>
          <cell r="B3026" t="str">
            <v>SETOP</v>
          </cell>
          <cell r="C3026" t="str">
            <v>ESQUADRIA</v>
          </cell>
        </row>
        <row r="3027">
          <cell r="A3027" t="str">
            <v>ED-50788</v>
          </cell>
          <cell r="B3027" t="str">
            <v>SETOP</v>
          </cell>
          <cell r="C3027" t="str">
            <v>ANTEPARO METÁLICO PARA SETEIRAS DAS ALAS H = 50 CM - PADRÃO SEDS</v>
          </cell>
          <cell r="D3027" t="str">
            <v>U</v>
          </cell>
          <cell r="E3027">
            <v>174.71</v>
          </cell>
        </row>
        <row r="3028">
          <cell r="A3028" t="str">
            <v>ED-50809</v>
          </cell>
          <cell r="B3028" t="str">
            <v>SETOP</v>
          </cell>
          <cell r="C3028" t="str">
            <v>ESQUADRIA METÁLICA PARA PASSA DOCUMENTOS - PADRÃO SEDS</v>
          </cell>
          <cell r="D3028" t="str">
            <v>U</v>
          </cell>
          <cell r="E3028">
            <v>553.54</v>
          </cell>
        </row>
        <row r="3029">
          <cell r="A3029" t="str">
            <v>ED-50811</v>
          </cell>
          <cell r="B3029" t="str">
            <v>SETOP</v>
          </cell>
          <cell r="C3029" t="str">
            <v>GRADE FIXA E PORTA DE ABRIR COM GRADE E CHAPA E TRANCA DE SEGURANÇA</v>
          </cell>
          <cell r="D3029" t="str">
            <v>m2</v>
          </cell>
          <cell r="E3029">
            <v>1038.47</v>
          </cell>
        </row>
        <row r="3030">
          <cell r="A3030" t="str">
            <v>ED-50798</v>
          </cell>
          <cell r="B3030" t="str">
            <v>SETOP</v>
          </cell>
          <cell r="C3030" t="str">
            <v>JANELA BASCULANTE METÁLICA EM QUADRO CANTONEIRA 3/4"x 3/4" x 1/8" COM TELA MOSQUITEIRO - PADRÃO SEDS</v>
          </cell>
          <cell r="D3030" t="str">
            <v>m2</v>
          </cell>
          <cell r="E3030">
            <v>625.99</v>
          </cell>
        </row>
        <row r="3031">
          <cell r="A3031" t="str">
            <v>ED-50799</v>
          </cell>
          <cell r="B3031" t="str">
            <v>SETOP</v>
          </cell>
          <cell r="C3031" t="str">
            <v>JANELA DE FERRO - PADRÃO SEDS</v>
          </cell>
          <cell r="D3031" t="str">
            <v>m2</v>
          </cell>
          <cell r="E3031">
            <v>502.93</v>
          </cell>
        </row>
        <row r="3032">
          <cell r="A3032" t="str">
            <v>ED-50797</v>
          </cell>
          <cell r="B3032" t="str">
            <v>SETOP</v>
          </cell>
          <cell r="C3032" t="str">
            <v>JANELA DE FERRO E METALON COM CHAPA E GRADE - PADRÃO SEDS</v>
          </cell>
          <cell r="D3032" t="str">
            <v>m2</v>
          </cell>
          <cell r="E3032">
            <v>718.73</v>
          </cell>
        </row>
        <row r="3033">
          <cell r="A3033" t="str">
            <v>ED-50805</v>
          </cell>
          <cell r="B3033" t="str">
            <v>SETOP</v>
          </cell>
          <cell r="C3033" t="str">
            <v>JANELA EM GRADE - PADRÃO SEDS</v>
          </cell>
          <cell r="D3033" t="str">
            <v>m2</v>
          </cell>
          <cell r="E3033">
            <v>462.16</v>
          </cell>
        </row>
        <row r="3034">
          <cell r="A3034" t="str">
            <v>ED-50806</v>
          </cell>
          <cell r="B3034" t="str">
            <v>SETOP</v>
          </cell>
          <cell r="C3034" t="str">
            <v>JANELA EM GRADE DE FERRO EM BARRAS TRANSVERSAIS DE FERRO CHATO SAE 1045 2" x 5/16" - PADRÃO SEDS</v>
          </cell>
          <cell r="D3034" t="str">
            <v>m2</v>
          </cell>
          <cell r="E3034">
            <v>414.97</v>
          </cell>
        </row>
        <row r="3035">
          <cell r="A3035" t="str">
            <v>ED-50795</v>
          </cell>
          <cell r="B3035" t="str">
            <v>SETOP</v>
          </cell>
          <cell r="C3035" t="str">
            <v>JANELA EM GRADE E TELA - PADRÃO SEDS</v>
          </cell>
          <cell r="D3035" t="str">
            <v>m2</v>
          </cell>
          <cell r="E3035">
            <v>422.43</v>
          </cell>
        </row>
        <row r="3036">
          <cell r="A3036" t="str">
            <v>ED-50801</v>
          </cell>
          <cell r="B3036" t="str">
            <v>SETOP</v>
          </cell>
          <cell r="C3036" t="str">
            <v>JANELA FIXA EM CHAPA - PADRÃO SEDS</v>
          </cell>
          <cell r="D3036" t="str">
            <v>m2</v>
          </cell>
          <cell r="E3036">
            <v>428.47</v>
          </cell>
        </row>
        <row r="3037">
          <cell r="A3037" t="str">
            <v>ED-50810</v>
          </cell>
          <cell r="B3037" t="str">
            <v>SETOP</v>
          </cell>
          <cell r="C3037" t="str">
            <v>JANELA TIPO VENEZIANA EM CHAPA 14 - PADRÃO SEDS</v>
          </cell>
          <cell r="D3037" t="str">
            <v>m2</v>
          </cell>
          <cell r="E3037">
            <v>639.83000000000004</v>
          </cell>
        </row>
        <row r="3038">
          <cell r="A3038" t="str">
            <v>ED-50800</v>
          </cell>
          <cell r="B3038" t="str">
            <v>SETOP</v>
          </cell>
          <cell r="C3038" t="str">
            <v>JANELA VENEZIANA FIXA EM CHAPA 14 - PADRÃO SEDS</v>
          </cell>
          <cell r="D3038" t="str">
            <v>m2</v>
          </cell>
          <cell r="E3038">
            <v>634.78</v>
          </cell>
        </row>
        <row r="3039">
          <cell r="A3039" t="str">
            <v>ED-50802</v>
          </cell>
          <cell r="B3039" t="str">
            <v>SETOP</v>
          </cell>
          <cell r="C3039" t="str">
            <v>PORTA DE ABRIR EM BARRAS TRANSVERSAIS DE FERRO CHATO SAE 1045 2" x 5/16" REVESTIDA EM CHAPA 14 SAE 1020 - PADRÃO SEDS</v>
          </cell>
          <cell r="D3039" t="str">
            <v>m2</v>
          </cell>
          <cell r="E3039">
            <v>1192.76</v>
          </cell>
        </row>
        <row r="3040">
          <cell r="A3040" t="str">
            <v>ED-50803</v>
          </cell>
          <cell r="B3040" t="str">
            <v>SETOP</v>
          </cell>
          <cell r="C3040" t="str">
            <v>PORTA DE ABRIR EM FERRO E TELA FIO 6 - PADRÃO SEDS</v>
          </cell>
          <cell r="D3040" t="str">
            <v>m2</v>
          </cell>
          <cell r="E3040">
            <v>316.52999999999997</v>
          </cell>
        </row>
        <row r="3041">
          <cell r="A3041" t="str">
            <v>ED-50807</v>
          </cell>
          <cell r="B3041" t="str">
            <v>SETOP</v>
          </cell>
          <cell r="C3041" t="str">
            <v>PORTA DE ABRIR EM GRADE - PADRÃO SEDS</v>
          </cell>
          <cell r="D3041" t="str">
            <v>m2</v>
          </cell>
          <cell r="E3041">
            <v>765.98</v>
          </cell>
        </row>
        <row r="3042">
          <cell r="A3042" t="str">
            <v>ED-50808</v>
          </cell>
          <cell r="B3042" t="str">
            <v>SETOP</v>
          </cell>
          <cell r="C3042" t="str">
            <v>PORTA DE ABRIR EM GRADE E TELA - PADRÃO SEDS</v>
          </cell>
          <cell r="D3042" t="str">
            <v>m2</v>
          </cell>
          <cell r="E3042">
            <v>982.72</v>
          </cell>
        </row>
        <row r="3043">
          <cell r="A3043" t="str">
            <v>ED-50794</v>
          </cell>
          <cell r="B3043" t="str">
            <v>SETOP</v>
          </cell>
          <cell r="C3043" t="str">
            <v>PORTA DE ABRIR, 01 FOLHA, EM CHAPA 14 SAE 1020 - PADRÃO SEDS</v>
          </cell>
          <cell r="D3043" t="str">
            <v>m2</v>
          </cell>
          <cell r="E3043">
            <v>722.53</v>
          </cell>
        </row>
        <row r="3044">
          <cell r="A3044" t="str">
            <v>ED-50796</v>
          </cell>
          <cell r="B3044" t="str">
            <v>SETOP</v>
          </cell>
          <cell r="C3044" t="str">
            <v>PORTA DE ABRIR, 02 FOLHAS, EM CHAPA 14 SAE 1020 - PADRÃO SEDS</v>
          </cell>
          <cell r="D3044" t="str">
            <v>m2</v>
          </cell>
          <cell r="E3044">
            <v>722.53</v>
          </cell>
        </row>
        <row r="3045">
          <cell r="A3045" t="str">
            <v>ED-50804</v>
          </cell>
          <cell r="B3045" t="str">
            <v>SETOP</v>
          </cell>
          <cell r="C3045" t="str">
            <v>PORTA EM TELA ONDULADA ARTÍSTICA MALHA 30 X 30 CM, FIO 10 - PADRÃO SEDS</v>
          </cell>
          <cell r="D3045" t="str">
            <v>m2</v>
          </cell>
          <cell r="E3045">
            <v>453.83</v>
          </cell>
        </row>
        <row r="3046">
          <cell r="A3046" t="str">
            <v>ED-50821</v>
          </cell>
          <cell r="B3046" t="str">
            <v>SETOP</v>
          </cell>
          <cell r="C3046" t="str">
            <v>S1- SETEIRA EM CHAPA 95 X 12 CM - PADRÃO SEDS</v>
          </cell>
          <cell r="D3046" t="str">
            <v>U</v>
          </cell>
          <cell r="E3046">
            <v>239.9</v>
          </cell>
        </row>
        <row r="3047">
          <cell r="A3047" t="str">
            <v>ED-50822</v>
          </cell>
          <cell r="B3047" t="str">
            <v>SETOP</v>
          </cell>
          <cell r="C3047" t="str">
            <v>S2 - SETEIRA EM CHAPA 115 X 12 CM - PADRÀO SEDS</v>
          </cell>
          <cell r="D3047" t="str">
            <v>U</v>
          </cell>
          <cell r="E3047">
            <v>348.51</v>
          </cell>
        </row>
        <row r="3048">
          <cell r="A3048" t="str">
            <v>ED-50823</v>
          </cell>
          <cell r="B3048" t="str">
            <v>SETOP</v>
          </cell>
          <cell r="C3048" t="str">
            <v>S3 - JANELA DE GRADE DE SETEIRA FIXA 80 X 12 CM - PADRÃO SEDS</v>
          </cell>
          <cell r="D3048" t="str">
            <v>U</v>
          </cell>
          <cell r="E3048">
            <v>229.43</v>
          </cell>
        </row>
        <row r="3049">
          <cell r="A3049">
            <v>9102</v>
          </cell>
          <cell r="B3049" t="str">
            <v>SETOP</v>
          </cell>
          <cell r="C3049" t="str">
            <v>CORRIMÃO E GUARDA CORPO</v>
          </cell>
        </row>
        <row r="3050">
          <cell r="A3050" t="str">
            <v>ED-50792</v>
          </cell>
          <cell r="B3050" t="str">
            <v>SETOP</v>
          </cell>
          <cell r="C3050" t="str">
            <v>GUARDA-CORPO - PADRÃO SEDS</v>
          </cell>
          <cell r="D3050" t="str">
            <v>m</v>
          </cell>
          <cell r="E3050">
            <v>389.7</v>
          </cell>
        </row>
        <row r="3051">
          <cell r="A3051">
            <v>9103</v>
          </cell>
          <cell r="B3051" t="str">
            <v>SETOP</v>
          </cell>
          <cell r="C3051" t="str">
            <v>ELEMENTO PRÉ-MOLDADO</v>
          </cell>
        </row>
        <row r="3052">
          <cell r="A3052" t="str">
            <v>ED-50789</v>
          </cell>
          <cell r="B3052" t="str">
            <v>SETOP</v>
          </cell>
          <cell r="C3052" t="str">
            <v>BELICHE SIMPLES, EXCETO ESCADA - PADRÃO SEDS</v>
          </cell>
          <cell r="D3052" t="str">
            <v>U</v>
          </cell>
          <cell r="E3052">
            <v>2430.62</v>
          </cell>
        </row>
        <row r="3053">
          <cell r="A3053" t="str">
            <v>ED-50790</v>
          </cell>
          <cell r="B3053" t="str">
            <v>SETOP</v>
          </cell>
          <cell r="C3053" t="str">
            <v>CAMA INDIVIDUAL - D5-A - PADRÃO SEDS</v>
          </cell>
          <cell r="D3053" t="str">
            <v>U</v>
          </cell>
          <cell r="E3053">
            <v>836.54</v>
          </cell>
        </row>
        <row r="3054">
          <cell r="A3054" t="str">
            <v>ED-50793</v>
          </cell>
          <cell r="B3054" t="str">
            <v>SETOP</v>
          </cell>
          <cell r="C3054" t="str">
            <v>ESCADA PARA BELICHE - PADRÃO SEDS</v>
          </cell>
          <cell r="D3054" t="str">
            <v>U</v>
          </cell>
          <cell r="E3054">
            <v>235.9</v>
          </cell>
        </row>
        <row r="3055">
          <cell r="A3055" t="str">
            <v>ED-50817</v>
          </cell>
          <cell r="B3055" t="str">
            <v>SETOP</v>
          </cell>
          <cell r="C3055" t="str">
            <v>MESA DE CABECEIRA EM CONCRETO, EXCETO BANCO DE CONCRETO E PINTURA - D6-A - PADRÃO SEDS</v>
          </cell>
          <cell r="D3055" t="str">
            <v>m</v>
          </cell>
          <cell r="E3055">
            <v>126.51</v>
          </cell>
        </row>
        <row r="3056">
          <cell r="A3056" t="str">
            <v>ED-50816</v>
          </cell>
          <cell r="B3056" t="str">
            <v>SETOP</v>
          </cell>
          <cell r="C3056" t="str">
            <v>MESA DE CABECEIRA EM CONCRETO, EXCETO PINTURA - D6 - PADRÃO SEDS</v>
          </cell>
          <cell r="D3056" t="str">
            <v>m</v>
          </cell>
          <cell r="E3056">
            <v>316.48</v>
          </cell>
        </row>
        <row r="3057">
          <cell r="A3057" t="str">
            <v>ED-50819</v>
          </cell>
          <cell r="B3057" t="str">
            <v>SETOP</v>
          </cell>
          <cell r="C3057" t="str">
            <v>PRATELEIRA DE CONCRETO, ACABAMENTO NATADO VERDE L = 40 CM - PADRÃO SEDS</v>
          </cell>
          <cell r="D3057" t="str">
            <v>m</v>
          </cell>
          <cell r="E3057">
            <v>189.7</v>
          </cell>
        </row>
        <row r="3058">
          <cell r="A3058" t="str">
            <v>ED-50820</v>
          </cell>
          <cell r="B3058" t="str">
            <v>SETOP</v>
          </cell>
          <cell r="C3058" t="str">
            <v>PRATELEIRA DE CONCRETO COM DRAMIX, L = 40 CM COM APOIO EM METALON</v>
          </cell>
          <cell r="D3058" t="str">
            <v>m</v>
          </cell>
          <cell r="E3058">
            <v>187.29</v>
          </cell>
        </row>
        <row r="3059">
          <cell r="A3059">
            <v>9104</v>
          </cell>
          <cell r="B3059" t="str">
            <v>SETOP</v>
          </cell>
          <cell r="C3059" t="str">
            <v>ESTRUTURA DE CONCRETO</v>
          </cell>
        </row>
        <row r="3060">
          <cell r="A3060" t="str">
            <v>ED-50815</v>
          </cell>
          <cell r="B3060" t="str">
            <v>SETOP</v>
          </cell>
          <cell r="C3060" t="str">
            <v>MARCO DE CONCRETO ARMADO JUNTO ÀS PORTAS DE CELA E/OU ALOJAMENTO - INCLUSO FORMA, DESFORMA, AÇO E CONCRETO FCK = 20 MPA</v>
          </cell>
          <cell r="D3060" t="str">
            <v>m3</v>
          </cell>
          <cell r="E3060">
            <v>2046.15</v>
          </cell>
        </row>
        <row r="3061">
          <cell r="A3061">
            <v>9105</v>
          </cell>
          <cell r="B3061" t="str">
            <v>SETOP</v>
          </cell>
          <cell r="C3061" t="str">
            <v>LAVATÓRIO E BANCADA</v>
          </cell>
        </row>
        <row r="3062">
          <cell r="A3062" t="str">
            <v>ED-50824</v>
          </cell>
          <cell r="B3062" t="str">
            <v>SETOP</v>
          </cell>
          <cell r="C3062" t="str">
            <v>BANCADA COM TANQUE EM CONCRETO 140 X 55 CM, (D12), EXCETO ALVENARIA, BARRADO EM AZULEJO E PINTURA - PADRÃO SEDS</v>
          </cell>
          <cell r="D3062" t="str">
            <v>U</v>
          </cell>
          <cell r="E3062">
            <v>1377.45</v>
          </cell>
        </row>
        <row r="3063">
          <cell r="A3063" t="str">
            <v>ED-50814</v>
          </cell>
          <cell r="B3063" t="str">
            <v>SETOP</v>
          </cell>
          <cell r="C3063" t="str">
            <v>LAVATÓRIO DE ALVENARIA E CONCRETO 60 X 40 CM (D1) - PADRÃO SEDS</v>
          </cell>
          <cell r="D3063" t="str">
            <v>U</v>
          </cell>
          <cell r="E3063">
            <v>399.06</v>
          </cell>
        </row>
        <row r="3064">
          <cell r="A3064">
            <v>9106</v>
          </cell>
          <cell r="B3064" t="str">
            <v>SETOP</v>
          </cell>
          <cell r="C3064" t="str">
            <v>LOUÇA SANITÁRIA</v>
          </cell>
        </row>
        <row r="3065">
          <cell r="A3065" t="str">
            <v>ED-50825</v>
          </cell>
          <cell r="B3065" t="str">
            <v>SETOP</v>
          </cell>
          <cell r="C3065" t="str">
            <v>BACIA SANITÁRIA ENVELOPADO (VASO) DE LOUÇA CONVENCIONAL, COR BRANCA, INCLUSIVE ACESSÓRIOS DE FIXAÇÃO/VEDAÇÃO, TUBO DE LIGAÇÃO DE LATÃO COM CANOPLA, FORNECIMENTO E INSTALAÇÃO, EXCLUSIVE VÁLVULA DE DESCARGA - D2/SITUAÇÃO 01 - PADRÃO SEDS</v>
          </cell>
          <cell r="D3065" t="str">
            <v>U</v>
          </cell>
          <cell r="E3065">
            <v>445.25</v>
          </cell>
        </row>
        <row r="3066">
          <cell r="A3066">
            <v>9107</v>
          </cell>
          <cell r="B3066" t="str">
            <v>SETOP</v>
          </cell>
          <cell r="C3066" t="str">
            <v>GRELHA E RALO</v>
          </cell>
        </row>
        <row r="3067">
          <cell r="A3067" t="str">
            <v>ED-50813</v>
          </cell>
          <cell r="B3067" t="str">
            <v>SETOP</v>
          </cell>
          <cell r="C3067" t="str">
            <v>GRELHA EM AÇO INOX L = 20 CM - PADRÃO SEDS</v>
          </cell>
          <cell r="D3067" t="str">
            <v>m</v>
          </cell>
          <cell r="E3067">
            <v>513.24</v>
          </cell>
        </row>
        <row r="3068">
          <cell r="A3068" t="str">
            <v>ED-50812</v>
          </cell>
          <cell r="B3068" t="str">
            <v>SETOP</v>
          </cell>
          <cell r="C3068" t="str">
            <v>GRELHA METÁLICA 20 X 20 CM - PADRÃO SEDS</v>
          </cell>
          <cell r="D3068" t="str">
            <v>U</v>
          </cell>
          <cell r="E3068">
            <v>68.95</v>
          </cell>
        </row>
        <row r="3069">
          <cell r="A3069">
            <v>6810</v>
          </cell>
          <cell r="B3069" t="str">
            <v>SETOP</v>
          </cell>
          <cell r="C3069" t="str">
            <v>SERVIÇOS DE PROJETO E CONSULTORIA</v>
          </cell>
        </row>
        <row r="3070">
          <cell r="A3070">
            <v>14</v>
          </cell>
          <cell r="B3070" t="str">
            <v>SETOP</v>
          </cell>
          <cell r="C3070" t="str">
            <v>307 - AUX-001  - COMPOSIÇÕES AUXILIARES</v>
          </cell>
        </row>
        <row r="3071">
          <cell r="A3071" t="str">
            <v>ED-8506</v>
          </cell>
          <cell r="B3071" t="str">
            <v>SETOP</v>
          </cell>
          <cell r="C3071" t="str">
            <v>APLICAÇÃO DE CONCRETO EM ESTRUTURA, INCLUSIVE ESPALHAMENTO, ADENSAMENTO E ACABAMENTO</v>
          </cell>
          <cell r="D3071" t="str">
            <v>m3</v>
          </cell>
          <cell r="E3071">
            <v>34.4</v>
          </cell>
        </row>
        <row r="3072">
          <cell r="A3072" t="str">
            <v>ED-8505</v>
          </cell>
          <cell r="B3072" t="str">
            <v>SETOP</v>
          </cell>
          <cell r="C3072" t="str">
            <v>APLICAÇÃO DE CONCRETO EM FUNDAÇÃO, INCLUSIVE ESPALHAMENTO, ADENSAMENTO E ACABAMENTO</v>
          </cell>
          <cell r="D3072" t="str">
            <v>m3</v>
          </cell>
          <cell r="E3072">
            <v>22.93</v>
          </cell>
        </row>
        <row r="3073">
          <cell r="A3073" t="str">
            <v>ED-48326</v>
          </cell>
          <cell r="B3073" t="str">
            <v>SETOP</v>
          </cell>
          <cell r="C3073" t="str">
            <v>APLICAÇÃO DE PEDRA DE MÃO EM SAPATAS, ARRIMOS E TUBULÕES</v>
          </cell>
          <cell r="D3073" t="str">
            <v>m3</v>
          </cell>
          <cell r="E3073">
            <v>24.31</v>
          </cell>
        </row>
        <row r="3074">
          <cell r="A3074" t="str">
            <v>ED-48335</v>
          </cell>
          <cell r="B3074" t="str">
            <v>SETOP</v>
          </cell>
          <cell r="C3074" t="str">
            <v>ARGAMASSA COM VERMICULITA, PREPARO MANUAL</v>
          </cell>
          <cell r="D3074" t="str">
            <v>m3</v>
          </cell>
          <cell r="E3074">
            <v>878.95</v>
          </cell>
        </row>
        <row r="3075">
          <cell r="A3075" t="str">
            <v>ED-48301</v>
          </cell>
          <cell r="B3075" t="str">
            <v>SETOP</v>
          </cell>
          <cell r="C3075" t="str">
            <v>ARGAMASSA DE CAL HIDRATADA, TRAÇO 1:3 (CAL E AREIA), PREPARO MANUAL</v>
          </cell>
          <cell r="D3075" t="str">
            <v>m3</v>
          </cell>
          <cell r="E3075">
            <v>473.83</v>
          </cell>
        </row>
        <row r="3076">
          <cell r="A3076" t="str">
            <v>ED-48307</v>
          </cell>
          <cell r="B3076" t="str">
            <v>SETOP</v>
          </cell>
          <cell r="C3076" t="str">
            <v>ARGAMASSA, TRAÇO 1:2:8 (CIMENTO, CAL E AREIA), PREPARO MECÂNICO</v>
          </cell>
          <cell r="D3076" t="str">
            <v>m3</v>
          </cell>
          <cell r="E3076">
            <v>488.74</v>
          </cell>
        </row>
        <row r="3077">
          <cell r="A3077" t="str">
            <v>ED-48308</v>
          </cell>
          <cell r="B3077" t="str">
            <v>SETOP</v>
          </cell>
          <cell r="C3077" t="str">
            <v>ARGAMASSA, TRAÇO 1:2:9 (CIMENTO, CAL E AREIA), PREPARO MECÂNICO</v>
          </cell>
          <cell r="D3077" t="str">
            <v>m3</v>
          </cell>
          <cell r="E3077">
            <v>456.48</v>
          </cell>
        </row>
        <row r="3078">
          <cell r="A3078" t="str">
            <v>ED-48302</v>
          </cell>
          <cell r="B3078" t="str">
            <v>SETOP</v>
          </cell>
          <cell r="C3078" t="str">
            <v>ARGAMASSA, TRAÇO 1:3 (CIMENTO E AREIA), PREPARO MECÂNICO</v>
          </cell>
          <cell r="D3078" t="str">
            <v>m3</v>
          </cell>
          <cell r="E3078">
            <v>519.66</v>
          </cell>
        </row>
        <row r="3079">
          <cell r="A3079" t="str">
            <v>ED-48303</v>
          </cell>
          <cell r="B3079" t="str">
            <v>SETOP</v>
          </cell>
          <cell r="C3079" t="str">
            <v>ARGAMASSA, TRAÇO 1:4 (CIMENTO E AREIA), PREPARO MECÂNICO</v>
          </cell>
          <cell r="D3079" t="str">
            <v>m3</v>
          </cell>
          <cell r="E3079">
            <v>438.59</v>
          </cell>
        </row>
        <row r="3080">
          <cell r="A3080" t="str">
            <v>ED-48304</v>
          </cell>
          <cell r="B3080" t="str">
            <v>SETOP</v>
          </cell>
          <cell r="C3080" t="str">
            <v>ARGAMASSA, TRAÇO 1:5 (CIMENTO E AREIA), PREPARO MECÂNICO</v>
          </cell>
          <cell r="D3080" t="str">
            <v>m3</v>
          </cell>
          <cell r="E3080">
            <v>389.68</v>
          </cell>
        </row>
        <row r="3081">
          <cell r="A3081" t="str">
            <v>ED-48305</v>
          </cell>
          <cell r="B3081" t="str">
            <v>SETOP</v>
          </cell>
          <cell r="C3081" t="str">
            <v>ARGAMASSA, TRAÇO 1:6 (CIMENTO E AREIA), PREPARO MECÂNICO</v>
          </cell>
          <cell r="D3081" t="str">
            <v>m3</v>
          </cell>
          <cell r="E3081">
            <v>356.85</v>
          </cell>
        </row>
        <row r="3082">
          <cell r="A3082" t="str">
            <v>ED-48306</v>
          </cell>
          <cell r="B3082" t="str">
            <v>SETOP</v>
          </cell>
          <cell r="C3082" t="str">
            <v>ARGAMASSA, TRAÇO 1:7 (CIMENTO E AREIA), PREPARO MECÂNICO</v>
          </cell>
          <cell r="D3082" t="str">
            <v>m3</v>
          </cell>
          <cell r="E3082">
            <v>333.4</v>
          </cell>
        </row>
        <row r="3083">
          <cell r="A3083" t="str">
            <v>ED-48309</v>
          </cell>
          <cell r="B3083" t="str">
            <v>SETOP</v>
          </cell>
          <cell r="C3083" t="str">
            <v>BANCADA EM CONCRETO L = 40 CM COM DRAMIX</v>
          </cell>
          <cell r="D3083" t="str">
            <v>m2</v>
          </cell>
          <cell r="E3083">
            <v>325.06</v>
          </cell>
        </row>
        <row r="3084">
          <cell r="A3084" t="str">
            <v>ED-8494</v>
          </cell>
          <cell r="B3084" t="str">
            <v>SETOP</v>
          </cell>
          <cell r="C3084" t="str">
            <v>CONCRETO ESTRUTURAL, PREPARADO EM OBRA COM BETONEIRA, CONTROLE "A", COM FCK 20 MPA, BRITA Nº (1), CONSISTÊNCIA PARA VIBRAÇÃO (FABRICAÇÃO)</v>
          </cell>
          <cell r="D3084" t="str">
            <v>m3</v>
          </cell>
          <cell r="E3084">
            <v>415.3</v>
          </cell>
        </row>
        <row r="3085">
          <cell r="A3085" t="str">
            <v>ED-8486</v>
          </cell>
          <cell r="B3085" t="str">
            <v>SETOP</v>
          </cell>
          <cell r="C3085" t="str">
            <v>CONCRETO ESTRUTURAL, PREPARADO EM OBRA COM BETONEIRA, CONTROLE "A", COM FCK 20 MPA, BRITA Nº (1 E 2), CONSISTÊNCIA PARA VIBRAÇÃO (FABRICAÇÃO)</v>
          </cell>
          <cell r="D3085" t="str">
            <v>m3</v>
          </cell>
          <cell r="E3085">
            <v>458.04</v>
          </cell>
        </row>
        <row r="3086">
          <cell r="A3086" t="str">
            <v>ED-8495</v>
          </cell>
          <cell r="B3086" t="str">
            <v>SETOP</v>
          </cell>
          <cell r="C3086" t="str">
            <v>CONCRETO ESTRUTURAL, PREPARADO EM OBRA COM BETONEIRA, CONTROLE "A", COM FCK 25 MPA, BRITA Nº (1), CONSISTÊNCIA PARA VIBRAÇÃO (FABRICAÇÃO)</v>
          </cell>
          <cell r="D3086" t="str">
            <v>m3</v>
          </cell>
          <cell r="E3086">
            <v>443.78</v>
          </cell>
        </row>
        <row r="3087">
          <cell r="A3087" t="str">
            <v>ED-8487</v>
          </cell>
          <cell r="B3087" t="str">
            <v>SETOP</v>
          </cell>
          <cell r="C3087" t="str">
            <v>CONCRETO ESTRUTURAL, PREPARADO EM OBRA COM BETONEIRA, CONTROLE "A", COM FCK 25 MPA, BRITA Nº (1 E 2), CONSISTÊNCIA PARA VIBRAÇÃO (FABRICAÇÃO)</v>
          </cell>
          <cell r="D3087" t="str">
            <v>m3</v>
          </cell>
          <cell r="E3087">
            <v>483.68</v>
          </cell>
        </row>
        <row r="3088">
          <cell r="A3088" t="str">
            <v>ED-8496</v>
          </cell>
          <cell r="B3088" t="str">
            <v>SETOP</v>
          </cell>
          <cell r="C3088" t="str">
            <v>CONCRETO ESTRUTURAL, PREPARADO EM OBRA COM BETONEIRA, CONTROLE "A", COM FCK 30 MPA, BRITA Nº (1), CONSISTÊNCIA PARA VIBRAÇÃO (FABRICAÇÃO)</v>
          </cell>
          <cell r="D3088" t="str">
            <v>m3</v>
          </cell>
          <cell r="E3088">
            <v>476.12</v>
          </cell>
        </row>
        <row r="3089">
          <cell r="A3089" t="str">
            <v>ED-48319</v>
          </cell>
          <cell r="B3089" t="str">
            <v>SETOP</v>
          </cell>
          <cell r="C3089" t="str">
            <v>CONCRETO ESTRUTURAL, PREPARADO EM OBRA COM BETONEIRA, CONTROLE "A", COM FCK 30 MPA, BRITA Nº (1 E 2), CONSISTÊNCIA PARA VIBRAÇÃO (FABRICAÇÃO)</v>
          </cell>
          <cell r="D3089" t="str">
            <v>m3</v>
          </cell>
          <cell r="E3089">
            <v>520.95000000000005</v>
          </cell>
        </row>
        <row r="3090">
          <cell r="A3090" t="str">
            <v>ED-8497</v>
          </cell>
          <cell r="B3090" t="str">
            <v>SETOP</v>
          </cell>
          <cell r="C3090" t="str">
            <v>CONCRETO ESTRUTURAL, PREPARADO EM OBRA COM BETONEIRA, CONTROLE "A", COM FCK 35 MPA, BRITA Nº (1), CONSISTÊNCIA PARA VIBRAÇÃO (FABRICAÇÃO)</v>
          </cell>
          <cell r="D3090" t="str">
            <v>m3</v>
          </cell>
          <cell r="E3090">
            <v>514.09</v>
          </cell>
        </row>
        <row r="3091">
          <cell r="A3091" t="str">
            <v>ED-48320</v>
          </cell>
          <cell r="B3091" t="str">
            <v>SETOP</v>
          </cell>
          <cell r="C3091" t="str">
            <v>CONCRETO ESTRUTURAL, PREPARADO EM OBRA COM BETONEIRA, CONTROLE "A", COM FCK 35 MPA, BRITA Nº (1 E 2), CONSISTÊNCIA PARA VIBRAÇÃO (FABRICAÇÃO)</v>
          </cell>
          <cell r="D3091" t="str">
            <v>m3</v>
          </cell>
          <cell r="E3091">
            <v>542.54999999999995</v>
          </cell>
        </row>
        <row r="3092">
          <cell r="A3092" t="str">
            <v>ED-8498</v>
          </cell>
          <cell r="B3092" t="str">
            <v>SETOP</v>
          </cell>
          <cell r="C3092" t="str">
            <v>CONCRETO ESTRUTURAL, PREPARADO EM OBRA COM BETONEIRA, CONTROLE "A", COM FCK 40 MPA, BRITA Nº (1), CONSISTÊNCIA PARA VIBRAÇÃO (FABRICAÇÃO)</v>
          </cell>
          <cell r="D3092" t="str">
            <v>m3</v>
          </cell>
          <cell r="E3092">
            <v>590.58000000000004</v>
          </cell>
        </row>
        <row r="3093">
          <cell r="A3093" t="str">
            <v>ED-48321</v>
          </cell>
          <cell r="B3093" t="str">
            <v>SETOP</v>
          </cell>
          <cell r="C3093" t="str">
            <v>CONCRETO ESTRUTURAL, PREPARADO EM OBRA COM BETONEIRA, CONTROLE "A", COM FCK 40 MPA, BRITA Nº (1 E 2), CONSISTÊNCIA PARA VIBRAÇÃO (FABRICAÇÃO)</v>
          </cell>
          <cell r="D3093" t="str">
            <v>m3</v>
          </cell>
          <cell r="E3093">
            <v>577.6</v>
          </cell>
        </row>
        <row r="3094">
          <cell r="A3094" t="str">
            <v>ED-48317</v>
          </cell>
          <cell r="B3094" t="str">
            <v>SETOP</v>
          </cell>
          <cell r="C3094" t="str">
            <v>CONCRETO ESTRUTURAL, PREPARADO EM OBRA COM BETONEIRA, CONTROLE "B", COM FCK 20 MPA, BRITA Nº (1 E 2), CONSISTÊNCIA PARA VIBRAÇÃO (FABRICAÇÃO)</v>
          </cell>
          <cell r="D3094" t="str">
            <v>m3</v>
          </cell>
          <cell r="E3094">
            <v>466.8</v>
          </cell>
        </row>
        <row r="3095">
          <cell r="A3095" t="str">
            <v>ED-48318</v>
          </cell>
          <cell r="B3095" t="str">
            <v>SETOP</v>
          </cell>
          <cell r="C3095" t="str">
            <v>CONCRETO ESTRUTURAL, PREPARADO EM OBRA COM BETONEIRA, CONTROLE "B", COM FCK 25 MPA, BRITA Nº (1 E 2), CONSISTÊNCIA PARA VIBRAÇÃO (FABRICAÇÃO)</v>
          </cell>
          <cell r="D3095" t="str">
            <v>m3</v>
          </cell>
          <cell r="E3095">
            <v>484.37</v>
          </cell>
        </row>
        <row r="3096">
          <cell r="A3096" t="str">
            <v>ED-48311</v>
          </cell>
          <cell r="B3096" t="str">
            <v>SETOP</v>
          </cell>
          <cell r="C3096" t="str">
            <v>CONCRETO MAGRO, TRAÇO 1:3:6, PREPARADO EM OBRA COM BETONEIRA, SEM FUNÇÃO ESTRUTURAL</v>
          </cell>
          <cell r="D3096" t="str">
            <v>m3</v>
          </cell>
          <cell r="E3096">
            <v>360.42</v>
          </cell>
        </row>
        <row r="3097">
          <cell r="A3097" t="str">
            <v>ED-48310</v>
          </cell>
          <cell r="B3097" t="str">
            <v>SETOP</v>
          </cell>
          <cell r="C3097" t="str">
            <v>CONCRETO MAGRO, TRAÇO 1:4:8, PREPARADO EM OBRA COM BETONEIRA, SEM FUNÇÃO ESTRUTURAL</v>
          </cell>
          <cell r="D3097" t="str">
            <v>m3</v>
          </cell>
          <cell r="E3097">
            <v>338.65</v>
          </cell>
        </row>
        <row r="3098">
          <cell r="A3098" t="str">
            <v>ED-8493</v>
          </cell>
          <cell r="B3098" t="str">
            <v>SETOP</v>
          </cell>
          <cell r="C3098" t="str">
            <v>CONCRETO NÃO ESTRUTURAL, PREPARADO EM OBRA COM BETONEIRA, CONTROLE "A", COM FCK 15 MPA, BRITA Nº (1), CONSISTÊNCIA PARA VIBRAÇÃO (FABRICAÇÃO)</v>
          </cell>
          <cell r="D3098" t="str">
            <v>m3</v>
          </cell>
          <cell r="E3098">
            <v>440.09</v>
          </cell>
        </row>
        <row r="3099">
          <cell r="A3099" t="str">
            <v>ED-8485</v>
          </cell>
          <cell r="B3099" t="str">
            <v>SETOP</v>
          </cell>
          <cell r="C3099" t="str">
            <v>CONCRETO NÃO ESTRUTURAL, PREPARADO EM OBRA COM BETONEIRA, CONTROLE "A", COM FCK 15 MPA, BRITA Nº (1 E 2), CONSISTÊNCIA PARA VIBRAÇÃO (FABRICAÇÃO)</v>
          </cell>
          <cell r="D3099" t="str">
            <v>m3</v>
          </cell>
          <cell r="E3099">
            <v>434.98</v>
          </cell>
        </row>
        <row r="3100">
          <cell r="A3100" t="str">
            <v>ED-48313</v>
          </cell>
          <cell r="B3100" t="str">
            <v>SETOP</v>
          </cell>
          <cell r="C3100" t="str">
            <v>CONCRETO NÃO ESTRUTURAL, PREPARADO EM OBRA COM BETONEIRA, CONTROLE "B", COM FCK 10 MPA, BRITA Nº (1 E 2), CONSISTÊNCIA PARA VIBRAÇÃO (FABRICAÇÃO)</v>
          </cell>
          <cell r="D3100" t="str">
            <v>m3</v>
          </cell>
          <cell r="E3100">
            <v>417.6</v>
          </cell>
        </row>
        <row r="3101">
          <cell r="A3101" t="str">
            <v>ED-48314</v>
          </cell>
          <cell r="B3101" t="str">
            <v>SETOP</v>
          </cell>
          <cell r="C3101" t="str">
            <v>CONCRETO NÃO ESTRUTURAL, PREPARADO EM OBRA COM BETONEIRA, CONTROLE "B", COM FCK 13,5 MPA, BRITA Nº (1 E 2), CONSISTÊNCIA PARA VIBRAÇÃO (FABRICAÇÃO)</v>
          </cell>
          <cell r="D3101" t="str">
            <v>m3</v>
          </cell>
          <cell r="E3101">
            <v>435.69</v>
          </cell>
        </row>
        <row r="3102">
          <cell r="A3102" t="str">
            <v>ED-48315</v>
          </cell>
          <cell r="B3102" t="str">
            <v>SETOP</v>
          </cell>
          <cell r="C3102" t="str">
            <v>CONCRETO NÃO ESTRUTURAL, PREPARADO EM OBRA COM BETONEIRA, CONTROLE "B", COM FCK 15 MPA, BRITA Nº (1 E 2), CONSISTÊNCIA PARA VIBRAÇÃO (FABRICAÇÃO)</v>
          </cell>
          <cell r="D3102" t="str">
            <v>m3</v>
          </cell>
          <cell r="E3102">
            <v>442.67</v>
          </cell>
        </row>
        <row r="3103">
          <cell r="A3103" t="str">
            <v>ED-48316</v>
          </cell>
          <cell r="B3103" t="str">
            <v>SETOP</v>
          </cell>
          <cell r="C3103" t="str">
            <v>CONCRETO NÃO ESTRUTURAL, PREPARADO EM OBRA COM BETONEIRA, CONTROLE "B", COM FCK 18 MPA, BRITA Nº (1 E 2), CONSISTÊNCIA PARA VIBRAÇÃO (FABRICAÇÃO)</v>
          </cell>
          <cell r="D3103" t="str">
            <v>m3</v>
          </cell>
          <cell r="E3103">
            <v>457.01</v>
          </cell>
        </row>
        <row r="3104">
          <cell r="A3104" t="str">
            <v>ED-48312</v>
          </cell>
          <cell r="B3104" t="str">
            <v>SETOP</v>
          </cell>
          <cell r="C3104" t="str">
            <v>CONCRETO NÃO ESTRUTURAL, PREPARADO EM OBRA COM BETONEIRA, CONTROLE "B", COM FCK 9 MPA, BRITA Nº (1 E 2), CONSISTÊNCIA PARA VIBRAÇÃO (FABRICAÇÃO)</v>
          </cell>
          <cell r="D3104" t="str">
            <v>m3</v>
          </cell>
          <cell r="E3104">
            <v>412.36</v>
          </cell>
        </row>
        <row r="3105">
          <cell r="A3105" t="str">
            <v>ED-8562</v>
          </cell>
          <cell r="B3105" t="str">
            <v>SETOP</v>
          </cell>
          <cell r="C3105" t="str">
            <v>FORMA PARA VIGA-CINTA/BLOCO COM CHAPA DE COMPENSADO PLASTIFICADO, ESP. 12MM (DESMONTAGEM)</v>
          </cell>
          <cell r="D3105" t="str">
            <v>m2</v>
          </cell>
          <cell r="E3105">
            <v>6.08</v>
          </cell>
        </row>
        <row r="3106">
          <cell r="A3106" t="str">
            <v>ED-8560</v>
          </cell>
          <cell r="B3106" t="str">
            <v>SETOP</v>
          </cell>
          <cell r="C3106" t="str">
            <v>FORMA PARA VIGA-CINTA/BLOCO COM CHAPA DE COMPENSADO PLASTIFICADO, ESP. 12MM (FABRICAÇÃO)</v>
          </cell>
          <cell r="D3106" t="str">
            <v>m2</v>
          </cell>
          <cell r="E3106">
            <v>137.47999999999999</v>
          </cell>
        </row>
        <row r="3107">
          <cell r="A3107" t="str">
            <v>ED-8561</v>
          </cell>
          <cell r="B3107" t="str">
            <v>SETOP</v>
          </cell>
          <cell r="C3107" t="str">
            <v>FORMA PARA VIGA-CINTA/BLOCO COM CHAPA DE COMPENSADO PLASTIFICADO, ESP. 12MM (MONTAGEM)</v>
          </cell>
          <cell r="D3107" t="str">
            <v>m2</v>
          </cell>
          <cell r="E3107">
            <v>16.72</v>
          </cell>
        </row>
        <row r="3108">
          <cell r="A3108" t="str">
            <v>ED-8569</v>
          </cell>
          <cell r="B3108" t="str">
            <v>SETOP</v>
          </cell>
          <cell r="C3108" t="str">
            <v>FORMA PARA VIGA-CINTA/BLOCO COM CHAPA DE COMPENSADO RESINADO, ESP. 12MM (DESMONTAGEM)</v>
          </cell>
          <cell r="D3108" t="str">
            <v>m2</v>
          </cell>
          <cell r="E3108">
            <v>6.08</v>
          </cell>
        </row>
        <row r="3109">
          <cell r="A3109" t="str">
            <v>ED-8567</v>
          </cell>
          <cell r="B3109" t="str">
            <v>SETOP</v>
          </cell>
          <cell r="C3109" t="str">
            <v>FORMA PARA VIGA-CINTA/BLOCO COM CHAPA DE COMPENSADO RESINADO, ESP. 12MM (FABRICAÇÃO)</v>
          </cell>
          <cell r="D3109" t="str">
            <v>m2</v>
          </cell>
          <cell r="E3109">
            <v>110.5</v>
          </cell>
        </row>
        <row r="3110">
          <cell r="A3110" t="str">
            <v>ED-8568</v>
          </cell>
          <cell r="B3110" t="str">
            <v>SETOP</v>
          </cell>
          <cell r="C3110" t="str">
            <v>FORMA PARA VIGA-CINTA/BLOCO COM CHAPA DE COMPENSADO RESINADO, ESP. 12MM (MONTAGEM)</v>
          </cell>
          <cell r="D3110" t="str">
            <v>m2</v>
          </cell>
          <cell r="E3110">
            <v>16.72</v>
          </cell>
        </row>
        <row r="3111">
          <cell r="A3111" t="str">
            <v>ED-8565</v>
          </cell>
          <cell r="B3111" t="str">
            <v>SETOP</v>
          </cell>
          <cell r="C3111" t="str">
            <v>FORMA PARA VIGA-CINTA/BLOCO DE MADEIRA COM TÁBUA E SARRAFO (DESMONTAGEM)</v>
          </cell>
          <cell r="D3111" t="str">
            <v>m2</v>
          </cell>
          <cell r="E3111">
            <v>6.71</v>
          </cell>
        </row>
        <row r="3112">
          <cell r="A3112" t="str">
            <v>ED-8563</v>
          </cell>
          <cell r="B3112" t="str">
            <v>SETOP</v>
          </cell>
          <cell r="C3112" t="str">
            <v>FORMA PARA VIGA-CINTA/BLOCO DE MADEIRA COM TÁBUA E SARRAFO (FABRICAÇÃO)</v>
          </cell>
          <cell r="D3112" t="str">
            <v>m2</v>
          </cell>
          <cell r="E3112">
            <v>88.29</v>
          </cell>
        </row>
        <row r="3113">
          <cell r="A3113" t="str">
            <v>ED-8564</v>
          </cell>
          <cell r="B3113" t="str">
            <v>SETOP</v>
          </cell>
          <cell r="C3113" t="str">
            <v>FORMA PARA VIGA-CINTA/BLOCO DE MADEIRA COM TÁBUA E SARRAFO (MONTAGEM)</v>
          </cell>
          <cell r="D3113" t="str">
            <v>m2</v>
          </cell>
          <cell r="E3113">
            <v>21.57</v>
          </cell>
        </row>
        <row r="3114">
          <cell r="A3114" t="str">
            <v>ED-48323</v>
          </cell>
          <cell r="B3114" t="str">
            <v>SETOP</v>
          </cell>
          <cell r="C3114" t="str">
            <v>LAJE PRÉ-MOLDADA D = 8 CM, CONCRETO 1:2:4 COM ARMAÇÃO E FORMA RESINADA</v>
          </cell>
          <cell r="D3114" t="str">
            <v>m2</v>
          </cell>
          <cell r="E3114">
            <v>164.41</v>
          </cell>
        </row>
        <row r="3115">
          <cell r="A3115" t="str">
            <v>ED-48322</v>
          </cell>
          <cell r="B3115" t="str">
            <v>SETOP</v>
          </cell>
          <cell r="C3115" t="str">
            <v>LAJE SOBRE O SOLO, D = 8 CM, CONCRETO 1:3:6, CIMENTO, AREIA E BRITA</v>
          </cell>
          <cell r="D3115" t="str">
            <v>m2</v>
          </cell>
          <cell r="E3115">
            <v>47.02</v>
          </cell>
        </row>
        <row r="3116">
          <cell r="A3116" t="str">
            <v>ED-8504</v>
          </cell>
          <cell r="B3116" t="str">
            <v>SETOP</v>
          </cell>
          <cell r="C3116" t="str">
            <v>LANÇAMENTO DE CONCRETO EM ESTRUTURA, INCLUSIVE TRANSPORTE ATÉ O LOCAL DE APLICAÇÃO, EXCLUSIVE APLICAÇÃO</v>
          </cell>
          <cell r="D3116" t="str">
            <v>m3</v>
          </cell>
          <cell r="E3116">
            <v>73.040000000000006</v>
          </cell>
        </row>
        <row r="3117">
          <cell r="A3117" t="str">
            <v>ED-8503</v>
          </cell>
          <cell r="B3117" t="str">
            <v>SETOP</v>
          </cell>
          <cell r="C3117" t="str">
            <v>LANÇAMENTO DE CONCRETO EM FUNDAÇÃO, INCLUSIVE TRANSPORTE ATÉ O LOCAL DE APLICAÇÃO, EXCLUSIVE APLICAÇÃO</v>
          </cell>
          <cell r="D3117" t="str">
            <v>m3</v>
          </cell>
          <cell r="E3117">
            <v>57.39</v>
          </cell>
        </row>
        <row r="3118">
          <cell r="A3118" t="str">
            <v>ED-48328</v>
          </cell>
          <cell r="B3118" t="str">
            <v>SETOP</v>
          </cell>
          <cell r="C3118" t="str">
            <v>LIXAMENTO DE SUPERFÍCIE DE CONCRETO manual para preparação e conservação</v>
          </cell>
          <cell r="D3118" t="str">
            <v>m2</v>
          </cell>
          <cell r="E3118">
            <v>9.51</v>
          </cell>
        </row>
        <row r="3119">
          <cell r="A3119" t="str">
            <v>ED-48332</v>
          </cell>
          <cell r="B3119" t="str">
            <v>SETOP</v>
          </cell>
          <cell r="C3119" t="str">
            <v>PINGADEIRA COM DIMENSÃO (20X5)CM, MOLDADO "IN-LOCO", EM CONCRETO NÃO ESTRUTURAL, PREPARADO EM OBRA COM BETONEIRA, COM FCK 15MPA, INCLUSIVE LANÇAMENTO, ADENSAMENTO, ACABAMENTO E ARMAÇÃO</v>
          </cell>
          <cell r="D3119" t="str">
            <v>m</v>
          </cell>
          <cell r="E3119">
            <v>18.29</v>
          </cell>
        </row>
        <row r="3120">
          <cell r="A3120" t="str">
            <v>ED-48329</v>
          </cell>
          <cell r="B3120" t="str">
            <v>SETOP</v>
          </cell>
          <cell r="C3120" t="str">
            <v>PINTURA ESMALTE EM POSTES OU TUBULAÇÕES 2 DEMÃO</v>
          </cell>
          <cell r="D3120" t="str">
            <v>m</v>
          </cell>
          <cell r="E3120">
            <v>6.95</v>
          </cell>
        </row>
        <row r="3121">
          <cell r="A3121" t="str">
            <v>ED-48331</v>
          </cell>
          <cell r="B3121" t="str">
            <v>SETOP</v>
          </cell>
          <cell r="C3121" t="str">
            <v>PLACA DE CONCRETO ARMADO D = 5 CM, PRÉ MOLDADA</v>
          </cell>
          <cell r="D3121" t="str">
            <v>m2</v>
          </cell>
          <cell r="E3121">
            <v>187.09</v>
          </cell>
        </row>
        <row r="3122">
          <cell r="A3122" t="str">
            <v>ED-48330</v>
          </cell>
          <cell r="B3122" t="str">
            <v>SETOP</v>
          </cell>
          <cell r="C3122" t="str">
            <v>PLACA DE CONCRETO ARMADO D = 8 CM, PRÉ MOLDADA</v>
          </cell>
          <cell r="D3122" t="str">
            <v>m2</v>
          </cell>
          <cell r="E3122">
            <v>218.56</v>
          </cell>
        </row>
        <row r="3123">
          <cell r="A3123" t="str">
            <v>ED-48333</v>
          </cell>
          <cell r="B3123" t="str">
            <v>SETOP</v>
          </cell>
          <cell r="C3123" t="str">
            <v>TAMPA DE CONCRETO PARA CAIXA DE INSPEÇÃO EM ALVENARIA E = 8 CM</v>
          </cell>
          <cell r="D3123" t="str">
            <v>m2</v>
          </cell>
          <cell r="E3123">
            <v>164.41</v>
          </cell>
        </row>
        <row r="3124">
          <cell r="A3124" t="str">
            <v>ED-48334</v>
          </cell>
          <cell r="B3124" t="str">
            <v>SETOP</v>
          </cell>
          <cell r="C3124" t="str">
            <v>TAMPA EM CONCRETO COM FCK 15MPA, MOLDADA IN LOCO, PARA CANALETA COM LARGURA 30CM, ESP. 8CM, INCLUSIVE ARMAÇÃO CA-50 DIÂMETRO (6,3MM)</v>
          </cell>
          <cell r="D3124" t="str">
            <v>m</v>
          </cell>
          <cell r="E3124">
            <v>40.96</v>
          </cell>
        </row>
        <row r="3125">
          <cell r="A3125" t="str">
            <v>ED-48325</v>
          </cell>
          <cell r="B3125" t="str">
            <v>SETOP</v>
          </cell>
          <cell r="C3125" t="str">
            <v>TRANSPORTE, LANÇAMENTO E ADENSAMENTO E ACABAMENTO DE CONCRETO EM ESTRUTURA</v>
          </cell>
          <cell r="D3125" t="str">
            <v>m3</v>
          </cell>
          <cell r="E3125">
            <v>113.65</v>
          </cell>
        </row>
        <row r="3126">
          <cell r="A3126" t="str">
            <v>ED-48324</v>
          </cell>
          <cell r="B3126" t="str">
            <v>SETOP</v>
          </cell>
          <cell r="C3126" t="str">
            <v>TRANSPORTE, LANÇAMENTO E ADENSAMENTO E ACABAMENTO DE CONCRETO EM FUNDAÇÃO/RADIER</v>
          </cell>
          <cell r="D3126" t="str">
            <v>m3</v>
          </cell>
          <cell r="E3126">
            <v>89.34</v>
          </cell>
        </row>
        <row r="3127">
          <cell r="A3127" t="str">
            <v>ED-48336</v>
          </cell>
          <cell r="B3127" t="str">
            <v>SETOP</v>
          </cell>
          <cell r="C3127" t="str">
            <v>VIGA 0,10 A 0,20 M DE LARGURA, CONCRETO 1:2:4 COM ARMAÇÃO E FORMA RESINADA</v>
          </cell>
          <cell r="D3127" t="str">
            <v>m3</v>
          </cell>
          <cell r="E3127">
            <v>2170.89</v>
          </cell>
        </row>
        <row r="3128">
          <cell r="A3128">
            <v>10</v>
          </cell>
          <cell r="B3128" t="str">
            <v>SETOP</v>
          </cell>
          <cell r="C3128" t="str">
            <v>INATIVO  - ALVENARIAS E DIVISÕES</v>
          </cell>
        </row>
        <row r="3129">
          <cell r="A3129">
            <v>15</v>
          </cell>
          <cell r="B3129" t="str">
            <v>SETOP</v>
          </cell>
          <cell r="C3129" t="str">
            <v>INATIVO - BANCADA</v>
          </cell>
        </row>
        <row r="3130">
          <cell r="A3130">
            <v>23</v>
          </cell>
          <cell r="B3130" t="str">
            <v>SETOP</v>
          </cell>
          <cell r="C3130" t="str">
            <v>INATIVO - DIVISÓRIA EM PEDRA</v>
          </cell>
        </row>
        <row r="3131">
          <cell r="A3131">
            <v>31</v>
          </cell>
          <cell r="B3131" t="str">
            <v>SETOP</v>
          </cell>
          <cell r="C3131" t="str">
            <v>INATIVO - ESQUADRIA DE MADEIRA</v>
          </cell>
        </row>
        <row r="3132">
          <cell r="A3132">
            <v>33</v>
          </cell>
          <cell r="B3132" t="str">
            <v>SETOP</v>
          </cell>
          <cell r="C3132" t="str">
            <v>INATIVO - ESTRUTURA DE CONCRETO</v>
          </cell>
        </row>
        <row r="3133">
          <cell r="A3133">
            <v>34</v>
          </cell>
          <cell r="B3133" t="str">
            <v>SETOP</v>
          </cell>
          <cell r="C3133" t="str">
            <v>INATIVO - ESTRUTURA METÁLICA</v>
          </cell>
        </row>
        <row r="3134">
          <cell r="A3134">
            <v>35</v>
          </cell>
          <cell r="B3134" t="str">
            <v>SETOP</v>
          </cell>
          <cell r="C3134" t="str">
            <v>INATIVO - FORROS</v>
          </cell>
        </row>
        <row r="3135">
          <cell r="A3135">
            <v>37</v>
          </cell>
          <cell r="B3135" t="str">
            <v>SETOP</v>
          </cell>
          <cell r="C3135" t="str">
            <v>INATIVO - FUNDAÇÕES PROFUNDAS - EXCETO ARMAÇÃO</v>
          </cell>
        </row>
        <row r="3136">
          <cell r="A3136">
            <v>38</v>
          </cell>
          <cell r="B3136" t="str">
            <v>SETOP</v>
          </cell>
          <cell r="C3136" t="str">
            <v>INATIVO - FUNDAÇÃO SUPERFICIAL</v>
          </cell>
        </row>
        <row r="3137">
          <cell r="A3137">
            <v>39</v>
          </cell>
          <cell r="B3137" t="str">
            <v>SETOP</v>
          </cell>
          <cell r="C3137" t="str">
            <v>INATIVO - INSTALAÇÃO DE GÁS</v>
          </cell>
        </row>
        <row r="3138">
          <cell r="A3138">
            <v>50</v>
          </cell>
          <cell r="B3138" t="str">
            <v>SETOP</v>
          </cell>
          <cell r="C3138" t="str">
            <v>MÃO DE OBRA COM ENCARGOS COMPLEMENTARES</v>
          </cell>
        </row>
        <row r="3139">
          <cell r="A3139">
            <v>9111</v>
          </cell>
          <cell r="B3139" t="str">
            <v>SETOP</v>
          </cell>
          <cell r="C3139" t="str">
            <v>OFICIAL E AJUDANTE</v>
          </cell>
        </row>
        <row r="3140">
          <cell r="A3140" t="str">
            <v>ED-50360</v>
          </cell>
          <cell r="B3140" t="str">
            <v>SETOP</v>
          </cell>
          <cell r="C3140" t="str">
            <v>AJUDANTE DE ARMADOR COM ENCARGOS COMPLEMENTARES</v>
          </cell>
          <cell r="D3140" t="str">
            <v>hora</v>
          </cell>
          <cell r="E3140">
            <v>16.55</v>
          </cell>
        </row>
        <row r="3141">
          <cell r="A3141" t="str">
            <v>ED-50363</v>
          </cell>
          <cell r="B3141" t="str">
            <v>SETOP</v>
          </cell>
          <cell r="C3141" t="str">
            <v>AJUDANTE DE BOMBEIRO/ENCANADOR COM ENCARGOS COMPLEMENTARES</v>
          </cell>
          <cell r="D3141" t="str">
            <v>hora</v>
          </cell>
          <cell r="E3141">
            <v>17.45</v>
          </cell>
        </row>
        <row r="3142">
          <cell r="A3142" t="str">
            <v>ED-50361</v>
          </cell>
          <cell r="B3142" t="str">
            <v>SETOP</v>
          </cell>
          <cell r="C3142" t="str">
            <v>AJUDANTE DE CARPINTEIRO COM ENCARGOS COMPLEMENTARES</v>
          </cell>
          <cell r="D3142" t="str">
            <v>hora</v>
          </cell>
          <cell r="E3142">
            <v>17.87</v>
          </cell>
        </row>
        <row r="3143">
          <cell r="A3143" t="str">
            <v>ED-50362</v>
          </cell>
          <cell r="B3143" t="str">
            <v>SETOP</v>
          </cell>
          <cell r="C3143" t="str">
            <v>AJUDANTE DE ELETRICISTA COM ENCARGOS COMPLEMENTARES</v>
          </cell>
          <cell r="D3143" t="str">
            <v>hora</v>
          </cell>
          <cell r="E3143">
            <v>18.25</v>
          </cell>
        </row>
        <row r="3144">
          <cell r="A3144" t="str">
            <v>ED-50365</v>
          </cell>
          <cell r="B3144" t="str">
            <v>SETOP</v>
          </cell>
          <cell r="C3144" t="str">
            <v>AJUDANTE DE PINTOR COM ENCARGOS COMPLEMENTARES</v>
          </cell>
          <cell r="D3144" t="str">
            <v>hora</v>
          </cell>
          <cell r="E3144">
            <v>19.14</v>
          </cell>
        </row>
        <row r="3145">
          <cell r="A3145" t="str">
            <v>ED-50364</v>
          </cell>
          <cell r="B3145" t="str">
            <v>SETOP</v>
          </cell>
          <cell r="C3145" t="str">
            <v>AJUDANTE DE TELHADISTA COM ENCARGOS COMPLEMENTARES</v>
          </cell>
          <cell r="D3145" t="str">
            <v>hora</v>
          </cell>
          <cell r="E3145">
            <v>17.87</v>
          </cell>
        </row>
        <row r="3146">
          <cell r="A3146" t="str">
            <v>ED-50366</v>
          </cell>
          <cell r="B3146" t="str">
            <v>SETOP</v>
          </cell>
          <cell r="C3146" t="str">
            <v>AJUDANTE ESPECIALIZADO COM ENCARGOS COMPLEMENTARES</v>
          </cell>
          <cell r="D3146" t="str">
            <v>hora</v>
          </cell>
          <cell r="E3146">
            <v>17.84</v>
          </cell>
        </row>
        <row r="3147">
          <cell r="A3147" t="str">
            <v>ED-52306</v>
          </cell>
          <cell r="B3147" t="str">
            <v>SETOP</v>
          </cell>
          <cell r="C3147" t="str">
            <v>AJUDANTE IMPERMEABILIZADOR COM ENCARGOS COMPLEMENTARES</v>
          </cell>
          <cell r="D3147" t="str">
            <v>hora</v>
          </cell>
          <cell r="E3147">
            <v>16.21</v>
          </cell>
        </row>
        <row r="3148">
          <cell r="A3148" t="str">
            <v>ED-21774</v>
          </cell>
          <cell r="B3148" t="str">
            <v>SETOP</v>
          </cell>
          <cell r="C3148" t="str">
            <v>ALMOXARIFE COM ENCARGOS COMPLEMENTARES</v>
          </cell>
          <cell r="D3148" t="str">
            <v>mês</v>
          </cell>
          <cell r="E3148">
            <v>3360.43</v>
          </cell>
        </row>
        <row r="3149">
          <cell r="A3149" t="str">
            <v>ED-21779</v>
          </cell>
          <cell r="B3149" t="str">
            <v>SETOP</v>
          </cell>
          <cell r="C3149" t="str">
            <v>APONTADOR OU APROPRIADOR DE MAO DE OBRA COM ENCARGOS COMPLEMENTARES</v>
          </cell>
          <cell r="D3149" t="str">
            <v>mês</v>
          </cell>
          <cell r="E3149">
            <v>2987.41</v>
          </cell>
        </row>
        <row r="3150">
          <cell r="A3150" t="str">
            <v>ED-50375</v>
          </cell>
          <cell r="B3150" t="str">
            <v>SETOP</v>
          </cell>
          <cell r="C3150" t="str">
            <v>ARMADOR COM ENCARGOS COMPLEMENTARES</v>
          </cell>
          <cell r="D3150" t="str">
            <v>hora</v>
          </cell>
          <cell r="E3150">
            <v>22.24</v>
          </cell>
        </row>
        <row r="3151">
          <cell r="A3151" t="str">
            <v>ED-21775</v>
          </cell>
          <cell r="B3151" t="str">
            <v>SETOP</v>
          </cell>
          <cell r="C3151" t="str">
            <v>AUXILIAR DE ALMOXARIFE COM ENCARGOS COMPLEMENTARES</v>
          </cell>
          <cell r="D3151" t="str">
            <v>mês</v>
          </cell>
          <cell r="E3151">
            <v>2608.19</v>
          </cell>
        </row>
        <row r="3152">
          <cell r="A3152" t="str">
            <v>ED-50369</v>
          </cell>
          <cell r="B3152" t="str">
            <v>SETOP</v>
          </cell>
          <cell r="C3152" t="str">
            <v>AZULEJISTA COM ENCARGOS COMPLEMENTARES</v>
          </cell>
          <cell r="D3152" t="str">
            <v>hora</v>
          </cell>
          <cell r="E3152">
            <v>23.75</v>
          </cell>
        </row>
        <row r="3153">
          <cell r="A3153" t="str">
            <v>ED-50374</v>
          </cell>
          <cell r="B3153" t="str">
            <v>SETOP</v>
          </cell>
          <cell r="C3153" t="str">
            <v>BOMBEIRO/ENCANADOR COM ENCARGOS COMPLEMENTARES</v>
          </cell>
          <cell r="D3153" t="str">
            <v>hora</v>
          </cell>
          <cell r="E3153">
            <v>21.76</v>
          </cell>
        </row>
        <row r="3154">
          <cell r="A3154" t="str">
            <v>ED-50370</v>
          </cell>
          <cell r="B3154" t="str">
            <v>SETOP</v>
          </cell>
          <cell r="C3154" t="str">
            <v>CALCETEIRO COM ENCARGOS COMPLEMENTARES</v>
          </cell>
          <cell r="D3154" t="str">
            <v>hora</v>
          </cell>
          <cell r="E3154">
            <v>17.27</v>
          </cell>
        </row>
        <row r="3155">
          <cell r="A3155" t="str">
            <v>ED-50371</v>
          </cell>
          <cell r="B3155" t="str">
            <v>SETOP</v>
          </cell>
          <cell r="C3155" t="str">
            <v>CARPINTEIRO DE ESQUADRIA COM ENCARGOS COMPLEMENTARES</v>
          </cell>
          <cell r="D3155" t="str">
            <v>hora</v>
          </cell>
          <cell r="E3155">
            <v>24.92</v>
          </cell>
        </row>
        <row r="3156">
          <cell r="A3156" t="str">
            <v>ED-50372</v>
          </cell>
          <cell r="B3156" t="str">
            <v>SETOP</v>
          </cell>
          <cell r="C3156" t="str">
            <v>CARPINTEIRO DE FORMA COM ENCARGOS COMPLEMENTARES</v>
          </cell>
          <cell r="D3156" t="str">
            <v>hora</v>
          </cell>
          <cell r="E3156">
            <v>22.12</v>
          </cell>
        </row>
        <row r="3157">
          <cell r="A3157" t="str">
            <v>ED-50373</v>
          </cell>
          <cell r="B3157" t="str">
            <v>SETOP</v>
          </cell>
          <cell r="C3157" t="str">
            <v>ELETRICISTA COM ENCARGOS COMPLEMENTARES</v>
          </cell>
          <cell r="D3157" t="str">
            <v>hora</v>
          </cell>
          <cell r="E3157">
            <v>22.61</v>
          </cell>
        </row>
        <row r="3158">
          <cell r="A3158" t="str">
            <v>ED-21776</v>
          </cell>
          <cell r="B3158" t="str">
            <v>SETOP</v>
          </cell>
          <cell r="C3158" t="str">
            <v>ENCARREGADO GERAL DE OBRAS COM ENCARGOS COMPLEMENTARES</v>
          </cell>
          <cell r="D3158" t="str">
            <v>mês</v>
          </cell>
          <cell r="E3158">
            <v>6136.54</v>
          </cell>
        </row>
        <row r="3159">
          <cell r="A3159" t="str">
            <v>ED-21769</v>
          </cell>
          <cell r="B3159" t="str">
            <v>SETOP</v>
          </cell>
          <cell r="C3159" t="str">
            <v>ENGENHEIRO CIVIL DE OBRA JÚNIOR COM ENCARGOS COMPLEMENTARES</v>
          </cell>
          <cell r="D3159" t="str">
            <v>mês</v>
          </cell>
          <cell r="E3159">
            <v>15445.17</v>
          </cell>
        </row>
        <row r="3160">
          <cell r="A3160" t="str">
            <v>ED-21770</v>
          </cell>
          <cell r="B3160" t="str">
            <v>SETOP</v>
          </cell>
          <cell r="C3160" t="str">
            <v>ENGENHEIRO CIVIL DE OBRA PLENO COM ENCARGOS COMPLEMENTARES</v>
          </cell>
          <cell r="D3160" t="str">
            <v>mês</v>
          </cell>
          <cell r="E3160">
            <v>17539.759999999998</v>
          </cell>
        </row>
        <row r="3161">
          <cell r="A3161" t="str">
            <v>ED-21771</v>
          </cell>
          <cell r="B3161" t="str">
            <v>SETOP</v>
          </cell>
          <cell r="C3161" t="str">
            <v>ENGENHEIRO CIVIL DE OBRA SÊNIOR COM ENCARGOS COMPLEMENTARES</v>
          </cell>
          <cell r="D3161" t="str">
            <v>mês</v>
          </cell>
          <cell r="E3161">
            <v>23870.080000000002</v>
          </cell>
        </row>
        <row r="3162">
          <cell r="A3162" t="str">
            <v>ED-21772</v>
          </cell>
          <cell r="B3162" t="str">
            <v>SETOP</v>
          </cell>
          <cell r="C3162" t="str">
            <v>ENGENHEIRO ELETRICISTA/MECÂNICO COM ENCARGOS COMPLEMENTARES</v>
          </cell>
          <cell r="D3162" t="str">
            <v>mês</v>
          </cell>
          <cell r="E3162">
            <v>15644.37</v>
          </cell>
        </row>
        <row r="3163">
          <cell r="A3163" t="str">
            <v>ED-21773</v>
          </cell>
          <cell r="B3163" t="str">
            <v>SETOP</v>
          </cell>
          <cell r="C3163" t="str">
            <v>ENGENHEIRO SANITARISTA COM ENCARGOS COMPLEMENTARES</v>
          </cell>
          <cell r="D3163" t="str">
            <v>mês</v>
          </cell>
          <cell r="E3163">
            <v>12092.19</v>
          </cell>
        </row>
        <row r="3164">
          <cell r="A3164" t="str">
            <v>ED-50387</v>
          </cell>
          <cell r="B3164" t="str">
            <v>SETOP</v>
          </cell>
          <cell r="C3164" t="str">
            <v>ESTUCADOR COM ENCARGOS COMPLEMENTARES</v>
          </cell>
          <cell r="D3164" t="str">
            <v>hora</v>
          </cell>
          <cell r="E3164">
            <v>22.37</v>
          </cell>
        </row>
        <row r="3165">
          <cell r="A3165" t="str">
            <v>ED-50376</v>
          </cell>
          <cell r="B3165" t="str">
            <v>SETOP</v>
          </cell>
          <cell r="C3165" t="str">
            <v>GESSEIRO COM ENCARGOS COMPLEMENTARES</v>
          </cell>
          <cell r="D3165" t="str">
            <v>hora</v>
          </cell>
          <cell r="E3165">
            <v>22.74</v>
          </cell>
        </row>
        <row r="3166">
          <cell r="A3166" t="str">
            <v>ED-50377</v>
          </cell>
          <cell r="B3166" t="str">
            <v>SETOP</v>
          </cell>
          <cell r="C3166" t="str">
            <v>GRANITEIRO/MARMORISTA COM ENCARGOS COMPLEMENTARES</v>
          </cell>
          <cell r="D3166" t="str">
            <v>hora</v>
          </cell>
          <cell r="E3166">
            <v>23.31</v>
          </cell>
        </row>
        <row r="3167">
          <cell r="A3167" t="str">
            <v>ED-52307</v>
          </cell>
          <cell r="B3167" t="str">
            <v>SETOP</v>
          </cell>
          <cell r="C3167" t="str">
            <v>IMPERMEABILIZADOR COM ENCARGOS COMPLEMENTARES</v>
          </cell>
          <cell r="D3167" t="str">
            <v>hora</v>
          </cell>
          <cell r="E3167">
            <v>22.37</v>
          </cell>
        </row>
        <row r="3168">
          <cell r="A3168" t="str">
            <v>ED-50378</v>
          </cell>
          <cell r="B3168" t="str">
            <v>SETOP</v>
          </cell>
          <cell r="C3168" t="str">
            <v>JARDINEIRO COM ENCARGOS COMPLEMENTARES</v>
          </cell>
          <cell r="D3168" t="str">
            <v>hora</v>
          </cell>
          <cell r="E3168">
            <v>19.86</v>
          </cell>
        </row>
        <row r="3169">
          <cell r="A3169" t="str">
            <v>ED-50379</v>
          </cell>
          <cell r="B3169" t="str">
            <v>SETOP</v>
          </cell>
          <cell r="C3169" t="str">
            <v>LADRILHISTA COM ENCARGOS COMPLEMENTARES</v>
          </cell>
          <cell r="D3169" t="str">
            <v>hora</v>
          </cell>
          <cell r="E3169">
            <v>23.75</v>
          </cell>
        </row>
        <row r="3170">
          <cell r="A3170" t="str">
            <v>ED-50388</v>
          </cell>
          <cell r="B3170" t="str">
            <v>SETOP</v>
          </cell>
          <cell r="C3170" t="str">
            <v>MARCENEIRO COM ENCARGOS COMPLEMENTARES</v>
          </cell>
          <cell r="D3170" t="str">
            <v>hora</v>
          </cell>
          <cell r="E3170">
            <v>22.18</v>
          </cell>
        </row>
        <row r="3171">
          <cell r="A3171" t="str">
            <v>ED-21778</v>
          </cell>
          <cell r="B3171" t="str">
            <v>SETOP</v>
          </cell>
          <cell r="C3171" t="str">
            <v>MESTRE DE OBRAS COM ENCARGOS COMPLEMENTARES</v>
          </cell>
          <cell r="D3171" t="str">
            <v>mês</v>
          </cell>
          <cell r="E3171">
            <v>9766.73</v>
          </cell>
        </row>
        <row r="3172">
          <cell r="A3172" t="str">
            <v>ED-50380</v>
          </cell>
          <cell r="B3172" t="str">
            <v>SETOP</v>
          </cell>
          <cell r="C3172" t="str">
            <v>MONTADOR COM ENCARGOS COMPLEMENTARES</v>
          </cell>
          <cell r="D3172" t="str">
            <v>hora</v>
          </cell>
          <cell r="E3172">
            <v>18.64</v>
          </cell>
        </row>
        <row r="3173">
          <cell r="A3173" t="str">
            <v>ED-8501</v>
          </cell>
          <cell r="B3173" t="str">
            <v>SETOP</v>
          </cell>
          <cell r="C3173" t="str">
            <v>OPERADOR DE BETONEIRA ESTACIONÁRIA COM ENCARGOS COMPLEMENTARES</v>
          </cell>
          <cell r="D3173" t="str">
            <v>hora</v>
          </cell>
          <cell r="E3173">
            <v>16.940000000000001</v>
          </cell>
        </row>
        <row r="3174">
          <cell r="A3174" t="str">
            <v>ED-50381</v>
          </cell>
          <cell r="B3174" t="str">
            <v>SETOP</v>
          </cell>
          <cell r="C3174" t="str">
            <v>PEDREIRO COM ENCARGOS COMPLEMENTARES</v>
          </cell>
          <cell r="D3174" t="str">
            <v>hora</v>
          </cell>
          <cell r="E3174">
            <v>22.37</v>
          </cell>
        </row>
        <row r="3175">
          <cell r="A3175" t="str">
            <v>ED-50382</v>
          </cell>
          <cell r="B3175" t="str">
            <v>SETOP</v>
          </cell>
          <cell r="C3175" t="str">
            <v>PINTOR COM ENCARGOS COMPLEMENTARES</v>
          </cell>
          <cell r="D3175" t="str">
            <v>hora</v>
          </cell>
          <cell r="E3175">
            <v>23.43</v>
          </cell>
        </row>
        <row r="3176">
          <cell r="A3176" t="str">
            <v>ED-50383</v>
          </cell>
          <cell r="B3176" t="str">
            <v>SETOP</v>
          </cell>
          <cell r="C3176" t="str">
            <v>POCEIRO COM ENCARGOS COMPLEMENTARES</v>
          </cell>
          <cell r="D3176" t="str">
            <v>hora</v>
          </cell>
          <cell r="E3176">
            <v>17.78</v>
          </cell>
        </row>
        <row r="3177">
          <cell r="A3177" t="str">
            <v>ED-50384</v>
          </cell>
          <cell r="B3177" t="str">
            <v>SETOP</v>
          </cell>
          <cell r="C3177" t="str">
            <v>RASPADOR COM ENCARGOS COMPLEMENTARES</v>
          </cell>
          <cell r="D3177" t="str">
            <v>hora</v>
          </cell>
          <cell r="E3177">
            <v>22.12</v>
          </cell>
        </row>
        <row r="3178">
          <cell r="A3178" t="str">
            <v>ED-7607</v>
          </cell>
          <cell r="B3178" t="str">
            <v>SETOP</v>
          </cell>
          <cell r="C3178" t="str">
            <v>RASTELEIRO COM ENCARGOS COMPLEMENTARES</v>
          </cell>
          <cell r="D3178" t="str">
            <v>hora</v>
          </cell>
          <cell r="E3178">
            <v>15.67</v>
          </cell>
        </row>
        <row r="3179">
          <cell r="A3179" t="str">
            <v>ED-50368</v>
          </cell>
          <cell r="B3179" t="str">
            <v>SETOP</v>
          </cell>
          <cell r="C3179" t="str">
            <v>REJUNTADOR COM ENCARGOS COMPLEMENTARES</v>
          </cell>
          <cell r="D3179" t="str">
            <v>hora</v>
          </cell>
          <cell r="E3179">
            <v>16.21</v>
          </cell>
        </row>
        <row r="3180">
          <cell r="A3180" t="str">
            <v>ED-7830</v>
          </cell>
          <cell r="B3180" t="str">
            <v>SETOP</v>
          </cell>
          <cell r="C3180" t="str">
            <v>SERRALHEIRO COM ENCARGOS COMPLEMENTARES</v>
          </cell>
          <cell r="D3180" t="str">
            <v>hora</v>
          </cell>
          <cell r="E3180">
            <v>22.24</v>
          </cell>
        </row>
        <row r="3181">
          <cell r="A3181" t="str">
            <v>ED-50367</v>
          </cell>
          <cell r="B3181" t="str">
            <v>SETOP</v>
          </cell>
          <cell r="C3181" t="str">
            <v>SERVENTE COM ENCARGOS COMPLEMENTARES</v>
          </cell>
          <cell r="D3181" t="str">
            <v>hora</v>
          </cell>
          <cell r="E3181">
            <v>16.21</v>
          </cell>
        </row>
        <row r="3182">
          <cell r="A3182" t="str">
            <v>ED-50385</v>
          </cell>
          <cell r="B3182" t="str">
            <v>SETOP</v>
          </cell>
          <cell r="C3182" t="str">
            <v>TAQUEIRO COM ENCARGOS COMPLEMENTARES</v>
          </cell>
          <cell r="D3182" t="str">
            <v>hora</v>
          </cell>
          <cell r="E3182">
            <v>22.12</v>
          </cell>
        </row>
        <row r="3183">
          <cell r="A3183" t="str">
            <v>ED-21777</v>
          </cell>
          <cell r="B3183" t="str">
            <v>SETOP</v>
          </cell>
          <cell r="C3183" t="str">
            <v>TÉCNICO EM SEGURANÇA DO TRABALHO COM ENCARGOS COMPLEMENTARES</v>
          </cell>
          <cell r="D3183" t="str">
            <v>mês</v>
          </cell>
          <cell r="E3183">
            <v>5346.73</v>
          </cell>
        </row>
        <row r="3184">
          <cell r="A3184" t="str">
            <v>ED-50386</v>
          </cell>
          <cell r="B3184" t="str">
            <v>SETOP</v>
          </cell>
          <cell r="C3184" t="str">
            <v>TELHADISTA COM ENCARGOS COMPLEMENTARES</v>
          </cell>
          <cell r="D3184" t="str">
            <v>hora</v>
          </cell>
          <cell r="E3184">
            <v>21.89</v>
          </cell>
        </row>
        <row r="3185">
          <cell r="A3185" t="str">
            <v>ED-9199</v>
          </cell>
          <cell r="B3185" t="str">
            <v>SETOP</v>
          </cell>
          <cell r="C3185" t="str">
            <v>VIDRACEIRO COM ENCARGOS COMPLEMENTARES</v>
          </cell>
          <cell r="D3185" t="str">
            <v>hora</v>
          </cell>
          <cell r="E3185">
            <v>18.010000000000002</v>
          </cell>
        </row>
        <row r="3186">
          <cell r="A3186" t="str">
            <v>ED-21780</v>
          </cell>
          <cell r="B3186" t="str">
            <v>SETOP</v>
          </cell>
          <cell r="C3186" t="str">
            <v>VIGIA NOTURNO COM ENCARGOS COMPLEMENTARES</v>
          </cell>
          <cell r="D3186" t="str">
            <v>mês</v>
          </cell>
          <cell r="E3186">
            <v>3653.76</v>
          </cell>
        </row>
        <row r="3188">
          <cell r="A3188" t="str">
            <v xml:space="preserve">
TABELA REFERENCIAL DE PREÇOS UNITÁRIOS PARA OBRAS RODOVIÁRIAS
</v>
          </cell>
        </row>
        <row r="3190">
          <cell r="A3190" t="str">
            <v>TABELA REFERENCIAL DE PREÇOS UNITÁRIOS PARA OBRAS RODOVIÁRIAS</v>
          </cell>
        </row>
        <row r="3191">
          <cell r="A3191" t="str">
            <v>Região Central - C/ Desoneração</v>
          </cell>
        </row>
        <row r="3192">
          <cell r="A3192" t="str">
            <v>JUNHO/2022</v>
          </cell>
        </row>
        <row r="3195">
          <cell r="A3195" t="str">
            <v>CÓDIGO</v>
          </cell>
          <cell r="C3195" t="str">
            <v>DESCRIÇÃO DO SERVIÇO</v>
          </cell>
          <cell r="D3195" t="str">
            <v>UNIDADE</v>
          </cell>
          <cell r="E3195" t="str">
            <v>CUSTO UNITÁRIO</v>
          </cell>
        </row>
        <row r="3196">
          <cell r="A3196">
            <v>248</v>
          </cell>
          <cell r="B3196" t="str">
            <v>SETOP</v>
          </cell>
          <cell r="C3196" t="str">
            <v>Consultoria</v>
          </cell>
        </row>
        <row r="3197">
          <cell r="A3197">
            <v>249</v>
          </cell>
          <cell r="B3197" t="str">
            <v>SETOP</v>
          </cell>
          <cell r="C3197" t="str">
            <v>Terraplenagem</v>
          </cell>
        </row>
        <row r="3198">
          <cell r="A3198" t="str">
            <v>RO-40239</v>
          </cell>
          <cell r="B3198" t="str">
            <v>SETOP</v>
          </cell>
          <cell r="C3198" t="str">
            <v>Apiloamento de fundo de valas</v>
          </cell>
          <cell r="D3198" t="str">
            <v>m2</v>
          </cell>
          <cell r="E3198">
            <v>3.7</v>
          </cell>
        </row>
        <row r="3199">
          <cell r="A3199" t="str">
            <v>RO-40199</v>
          </cell>
          <cell r="B3199" t="str">
            <v>SETOP</v>
          </cell>
          <cell r="C3199" t="str">
            <v>Carga, transporte e descarga de material de 1ª categoria, com caminhão. Distância média de transporte  de 201 a 400 m</v>
          </cell>
          <cell r="D3199" t="str">
            <v>m3</v>
          </cell>
          <cell r="E3199">
            <v>5.41</v>
          </cell>
        </row>
        <row r="3200">
          <cell r="A3200" t="str">
            <v>RO-40201</v>
          </cell>
          <cell r="B3200" t="str">
            <v>SETOP</v>
          </cell>
          <cell r="C3200" t="str">
            <v>Carga, transporte e descarga de material de 1ª categoria, com caminhão. Distância média de transporte  de 601 a 800 m</v>
          </cell>
          <cell r="D3200" t="str">
            <v>m3</v>
          </cell>
          <cell r="E3200">
            <v>6.25</v>
          </cell>
        </row>
        <row r="3201">
          <cell r="A3201" t="str">
            <v>RO-40198</v>
          </cell>
          <cell r="B3201" t="str">
            <v>SETOP</v>
          </cell>
          <cell r="C3201" t="str">
            <v>Carga, transporte e descarga de material de 1ª categoria, com caminhão. Distância média de transporte &lt;= 200 m</v>
          </cell>
          <cell r="D3201" t="str">
            <v>m3</v>
          </cell>
          <cell r="E3201">
            <v>4.7</v>
          </cell>
        </row>
        <row r="3202">
          <cell r="A3202" t="str">
            <v>RO-43681</v>
          </cell>
          <cell r="B3202" t="str">
            <v>SETOP</v>
          </cell>
          <cell r="C3202" t="str">
            <v>Carga, transporte e descarga de material de 1ª categoria, com caminhão. Distância média de transporte de 2.001 a 2.500 m</v>
          </cell>
          <cell r="D3202" t="str">
            <v>m3</v>
          </cell>
          <cell r="E3202">
            <v>8.7799999999999994</v>
          </cell>
        </row>
        <row r="3203">
          <cell r="A3203" t="str">
            <v>RO-40202</v>
          </cell>
          <cell r="B3203" t="str">
            <v>SETOP</v>
          </cell>
          <cell r="C3203" t="str">
            <v>Carga, transporte e descarga de material de 1ª categoria, com caminhão. Distância média de transporte de 801 a 1.000 m</v>
          </cell>
          <cell r="D3203" t="str">
            <v>m3</v>
          </cell>
          <cell r="E3203">
            <v>6.79</v>
          </cell>
        </row>
        <row r="3204">
          <cell r="A3204" t="str">
            <v>RO-40200</v>
          </cell>
          <cell r="B3204" t="str">
            <v>SETOP</v>
          </cell>
          <cell r="C3204" t="str">
            <v>Carga ,transporte e descarga de material de 1ª categoria, com caminhão. Distância média de transporte 401 a 600 m</v>
          </cell>
          <cell r="D3204" t="str">
            <v>m3</v>
          </cell>
          <cell r="E3204">
            <v>5.81</v>
          </cell>
        </row>
        <row r="3205">
          <cell r="A3205" t="str">
            <v>RO-42767</v>
          </cell>
          <cell r="B3205" t="str">
            <v>SETOP</v>
          </cell>
          <cell r="C3205" t="str">
            <v>Carga, transporte e descarga de material de 1ª categoria, com caminhão.Distância média de transporte de 1.201 a 1.400 m</v>
          </cell>
          <cell r="D3205" t="str">
            <v>m3</v>
          </cell>
          <cell r="E3205">
            <v>7.37</v>
          </cell>
        </row>
        <row r="3206">
          <cell r="A3206" t="str">
            <v>RO-43901</v>
          </cell>
          <cell r="B3206" t="str">
            <v>SETOP</v>
          </cell>
          <cell r="C3206" t="str">
            <v>Carga, transporte e descarga de material de 1ª categoria, com Caminhão.Distância média de transporte de 1.401 a 1.600 m</v>
          </cell>
          <cell r="D3206" t="str">
            <v>m3</v>
          </cell>
          <cell r="E3206">
            <v>7.62</v>
          </cell>
        </row>
        <row r="3207">
          <cell r="A3207" t="str">
            <v>RO-43902</v>
          </cell>
          <cell r="B3207" t="str">
            <v>SETOP</v>
          </cell>
          <cell r="C3207" t="str">
            <v>Carga, transporte e descarga de material de 1ª categoria, com caminhão.Distância média de transporte de 1.601 a 1.800 m</v>
          </cell>
          <cell r="D3207" t="str">
            <v>m3</v>
          </cell>
          <cell r="E3207">
            <v>8.1300000000000008</v>
          </cell>
        </row>
        <row r="3208">
          <cell r="A3208" t="str">
            <v>RO-43398</v>
          </cell>
          <cell r="B3208" t="str">
            <v>SETOP</v>
          </cell>
          <cell r="C3208" t="str">
            <v>Carga, transporte e descarga de material de 1ª categoria, com caminhão.Distância média de transporte de 1.801 a 2.000 m</v>
          </cell>
          <cell r="D3208" t="str">
            <v>m3</v>
          </cell>
          <cell r="E3208">
            <v>8.35</v>
          </cell>
        </row>
        <row r="3209">
          <cell r="A3209" t="str">
            <v>RO-43886</v>
          </cell>
          <cell r="B3209" t="str">
            <v>SETOP</v>
          </cell>
          <cell r="C3209" t="str">
            <v>Carga, transporte e descarga de material de 1ª categoria, com caminhão.Distância média de transporte de 2.501 a 3.000  m</v>
          </cell>
          <cell r="D3209" t="str">
            <v>m3</v>
          </cell>
          <cell r="E3209">
            <v>9.42</v>
          </cell>
        </row>
        <row r="3210">
          <cell r="A3210" t="str">
            <v>RO-43394</v>
          </cell>
          <cell r="B3210" t="str">
            <v>SETOP</v>
          </cell>
          <cell r="C3210" t="str">
            <v>Carga, transporte e descarga de material de 1ª categoria, com caminhão.Distância média de transporte 1.001 a 1.200 m</v>
          </cell>
          <cell r="D3210" t="str">
            <v>m3</v>
          </cell>
          <cell r="E3210">
            <v>7.09</v>
          </cell>
        </row>
        <row r="3211">
          <cell r="A3211" t="str">
            <v>RO-40252</v>
          </cell>
          <cell r="B3211" t="str">
            <v>SETOP</v>
          </cell>
          <cell r="C3211" t="str">
            <v>Compactação de aterro a 100% do proctor intermediário</v>
          </cell>
          <cell r="D3211" t="str">
            <v>m3</v>
          </cell>
          <cell r="E3211">
            <v>5.01</v>
          </cell>
        </row>
        <row r="3212">
          <cell r="A3212" t="str">
            <v>RO-40253</v>
          </cell>
          <cell r="B3212" t="str">
            <v>SETOP</v>
          </cell>
          <cell r="C3212" t="str">
            <v>Compactação de aterro a 100% proctor internormal (150%proctor normal)</v>
          </cell>
          <cell r="D3212" t="str">
            <v>m3</v>
          </cell>
          <cell r="E3212">
            <v>4.87</v>
          </cell>
        </row>
        <row r="3213">
          <cell r="A3213" t="str">
            <v>RO-40251</v>
          </cell>
          <cell r="B3213" t="str">
            <v>SETOP</v>
          </cell>
          <cell r="C3213" t="str">
            <v>Compactação de aterro a 100% proctor normal</v>
          </cell>
          <cell r="D3213" t="str">
            <v>m3</v>
          </cell>
          <cell r="E3213">
            <v>4.71</v>
          </cell>
        </row>
        <row r="3214">
          <cell r="A3214" t="str">
            <v>RO-40254</v>
          </cell>
          <cell r="B3214" t="str">
            <v>SETOP</v>
          </cell>
          <cell r="C3214" t="str">
            <v>Compactação de aterro a 100% proctor normal com interferência de filtro vertical</v>
          </cell>
          <cell r="D3214" t="str">
            <v>m3</v>
          </cell>
          <cell r="E3214">
            <v>6.81</v>
          </cell>
        </row>
        <row r="3215">
          <cell r="A3215" t="str">
            <v>RO-40255</v>
          </cell>
          <cell r="B3215" t="str">
            <v>SETOP</v>
          </cell>
          <cell r="C3215" t="str">
            <v>Compactação de aterro a 100% proctor normal, com interferência de solo envelopado</v>
          </cell>
          <cell r="D3215" t="str">
            <v>m3</v>
          </cell>
          <cell r="E3215">
            <v>5.59</v>
          </cell>
        </row>
        <row r="3216">
          <cell r="A3216" t="str">
            <v>RO-40249</v>
          </cell>
          <cell r="B3216" t="str">
            <v>SETOP</v>
          </cell>
          <cell r="C3216" t="str">
            <v>Compactação de aterro a 95% proctor normal</v>
          </cell>
          <cell r="D3216" t="str">
            <v>m3</v>
          </cell>
          <cell r="E3216">
            <v>4.07</v>
          </cell>
        </row>
        <row r="3217">
          <cell r="A3217" t="str">
            <v>RO-40241</v>
          </cell>
          <cell r="B3217" t="str">
            <v>SETOP</v>
          </cell>
          <cell r="C3217" t="str">
            <v>Compactação de bota-fora a 80% proctor normal</v>
          </cell>
          <cell r="D3217" t="str">
            <v>m3</v>
          </cell>
          <cell r="E3217">
            <v>3.31</v>
          </cell>
        </row>
        <row r="3218">
          <cell r="A3218" t="str">
            <v>RO-40238</v>
          </cell>
          <cell r="B3218" t="str">
            <v>SETOP</v>
          </cell>
          <cell r="C3218" t="str">
            <v>Compactação manual de aterros</v>
          </cell>
          <cell r="D3218" t="str">
            <v>m3</v>
          </cell>
          <cell r="E3218">
            <v>22.24</v>
          </cell>
        </row>
        <row r="3219">
          <cell r="A3219" t="str">
            <v>RO-43420</v>
          </cell>
          <cell r="B3219" t="str">
            <v>SETOP</v>
          </cell>
          <cell r="C3219" t="str">
            <v>Corte de árvore nativa com moto-serra   Ø &gt;= 0,30m - acima de 1.000 unidades (incluindo, desgalhamento, corte em toras e empilhamento)</v>
          </cell>
          <cell r="D3219" t="str">
            <v>U</v>
          </cell>
          <cell r="E3219">
            <v>31.13</v>
          </cell>
        </row>
        <row r="3220">
          <cell r="A3220" t="str">
            <v>RO-43419</v>
          </cell>
          <cell r="B3220" t="str">
            <v>SETOP</v>
          </cell>
          <cell r="C3220" t="str">
            <v>Corte de árvore nativa com moto-serra  0,15m =&lt; Ø &lt; 0,30m - acima de 1.000 unidades (incluindo, desgalhamento, corte em toras e empilhamento)</v>
          </cell>
          <cell r="D3220" t="str">
            <v>U</v>
          </cell>
          <cell r="E3220">
            <v>21.79</v>
          </cell>
        </row>
        <row r="3221">
          <cell r="A3221" t="str">
            <v>RO-40108</v>
          </cell>
          <cell r="B3221" t="str">
            <v>SETOP</v>
          </cell>
          <cell r="C3221" t="str">
            <v>Corte de árvore nativa com moto-serra  0,15m =&lt; Ø &lt; 0,30m - até 1.000 unidades (incluindo, desgalhamento, corte em toras e empilhamento)</v>
          </cell>
          <cell r="D3221" t="str">
            <v>U</v>
          </cell>
          <cell r="E3221">
            <v>29.1</v>
          </cell>
        </row>
        <row r="3222">
          <cell r="A3222" t="str">
            <v>RO-42488</v>
          </cell>
          <cell r="B3222" t="str">
            <v>SETOP</v>
          </cell>
          <cell r="C3222" t="str">
            <v>Corte de árvore nativa com moto-serra Ø &gt;= 0,30m - até 1.000 unidades (incluindo, desgalhamento, corte em toras e empilhamento)</v>
          </cell>
          <cell r="D3222" t="str">
            <v>U</v>
          </cell>
          <cell r="E3222">
            <v>41.55</v>
          </cell>
        </row>
        <row r="3223">
          <cell r="A3223" t="str">
            <v>RO-40222</v>
          </cell>
          <cell r="B3223" t="str">
            <v>SETOP</v>
          </cell>
          <cell r="C3223" t="str">
            <v>Demolição de muro de arrimo em gabião</v>
          </cell>
          <cell r="D3223" t="str">
            <v>m3</v>
          </cell>
          <cell r="E3223">
            <v>63.66</v>
          </cell>
        </row>
        <row r="3224">
          <cell r="A3224" t="str">
            <v>RO-43333</v>
          </cell>
          <cell r="B3224" t="str">
            <v>SETOP</v>
          </cell>
          <cell r="C3224" t="str">
            <v>Desmatamento, destocamento e limpeza de árvores, arbustos e vegetação rasteira. (execução na espessura de até 30cm, incluindo remanejamento para fora da linha de offsets e acerto do material)</v>
          </cell>
          <cell r="D3224" t="str">
            <v>m2</v>
          </cell>
          <cell r="E3224">
            <v>0.48</v>
          </cell>
        </row>
        <row r="3225">
          <cell r="A3225" t="str">
            <v>RO-40229</v>
          </cell>
          <cell r="B3225" t="str">
            <v>SETOP</v>
          </cell>
          <cell r="C3225" t="str">
            <v>Enrocamento de pedra de mão jogada (Execução incluindo o fornecimento de todos os materiais)</v>
          </cell>
          <cell r="D3225" t="str">
            <v>m3</v>
          </cell>
          <cell r="E3225">
            <v>108.79</v>
          </cell>
        </row>
        <row r="3226">
          <cell r="A3226" t="str">
            <v>RO-40242</v>
          </cell>
          <cell r="B3226" t="str">
            <v>SETOP</v>
          </cell>
          <cell r="C3226" t="str">
            <v>Escalonamento de taludes de aterro</v>
          </cell>
          <cell r="D3226" t="str">
            <v>m3</v>
          </cell>
          <cell r="E3226">
            <v>6.76</v>
          </cell>
        </row>
        <row r="3227">
          <cell r="A3227" t="str">
            <v>RO-40137</v>
          </cell>
          <cell r="B3227" t="str">
            <v>SETOP</v>
          </cell>
          <cell r="C3227" t="str">
            <v>Escavação, carga, descarga, espalhamento e transporte de material de  2ª categoria com motoscraper. Distância média de transporte  de 0 a 200 m</v>
          </cell>
          <cell r="D3227" t="str">
            <v>m3</v>
          </cell>
          <cell r="E3227">
            <v>10.16</v>
          </cell>
        </row>
        <row r="3228">
          <cell r="A3228" t="str">
            <v>RO-40138</v>
          </cell>
          <cell r="B3228" t="str">
            <v>SETOP</v>
          </cell>
          <cell r="C3228" t="str">
            <v>Escavação, carga, descarga, espalhamento e transporte de material de  2ª categoria com motoscraper. Distância média de transporte  de 201 a 400 m</v>
          </cell>
          <cell r="D3228" t="str">
            <v>m3</v>
          </cell>
          <cell r="E3228">
            <v>11.45</v>
          </cell>
        </row>
        <row r="3229">
          <cell r="A3229" t="str">
            <v>RO-40140</v>
          </cell>
          <cell r="B3229" t="str">
            <v>SETOP</v>
          </cell>
          <cell r="C3229" t="str">
            <v>Escavação, carga, descarga, espalhamento e transporte de material de  2ª categoria com motoscraper. Distância média de transporte  de 401 a 600 m</v>
          </cell>
          <cell r="D3229" t="str">
            <v>m3</v>
          </cell>
          <cell r="E3229">
            <v>12.33</v>
          </cell>
        </row>
        <row r="3230">
          <cell r="A3230" t="str">
            <v>RO-40143</v>
          </cell>
          <cell r="B3230" t="str">
            <v>SETOP</v>
          </cell>
          <cell r="C3230" t="str">
            <v>Escavação, carga, descarga, espalhamento e transporte de material de  2ª categoria com motoscraper. Distância média de transporte  de 601 a 800 m</v>
          </cell>
          <cell r="D3230" t="str">
            <v>m3</v>
          </cell>
          <cell r="E3230">
            <v>13.56</v>
          </cell>
        </row>
        <row r="3231">
          <cell r="A3231" t="str">
            <v>RO-40144</v>
          </cell>
          <cell r="B3231" t="str">
            <v>SETOP</v>
          </cell>
          <cell r="C3231" t="str">
            <v>Escavação, carga, descarga, espalhamento e transporte de material de  2ª categoria com motoscraper. Distância média de transporte  de 801 a 1.000 m</v>
          </cell>
          <cell r="D3231" t="str">
            <v>m3</v>
          </cell>
          <cell r="E3231">
            <v>14.25</v>
          </cell>
        </row>
        <row r="3232">
          <cell r="A3232" t="str">
            <v>RO-40148</v>
          </cell>
          <cell r="B3232" t="str">
            <v>SETOP</v>
          </cell>
          <cell r="C3232" t="str">
            <v>Escavação, carga, descarga, espalhamento e transporte de material de 1ª categoria, com caminhão. Distância média de transporte  &lt;= 200 m</v>
          </cell>
          <cell r="D3232" t="str">
            <v>m3</v>
          </cell>
          <cell r="E3232">
            <v>5.43</v>
          </cell>
        </row>
        <row r="3233">
          <cell r="A3233" t="str">
            <v>RO-40153</v>
          </cell>
          <cell r="B3233" t="str">
            <v>SETOP</v>
          </cell>
          <cell r="C3233" t="str">
            <v>Escavação, carga, descarga, espalhamento e transporte de material de 1ª categoria, com caminhão. Distância média de transporte  de 1.001 a 1.200 m</v>
          </cell>
          <cell r="D3233" t="str">
            <v>m3</v>
          </cell>
          <cell r="E3233">
            <v>8.24</v>
          </cell>
        </row>
        <row r="3234">
          <cell r="A3234" t="str">
            <v>RO-40154</v>
          </cell>
          <cell r="B3234" t="str">
            <v>SETOP</v>
          </cell>
          <cell r="C3234" t="str">
            <v>Escavação, carga, descarga, espalhamento e transporte de material de 1ª categoria, com caminhão. Distância média de transporte  de 1.201 a 1.400 m</v>
          </cell>
          <cell r="D3234" t="str">
            <v>m3</v>
          </cell>
          <cell r="E3234">
            <v>8.57</v>
          </cell>
        </row>
        <row r="3235">
          <cell r="A3235" t="str">
            <v>RO-40155</v>
          </cell>
          <cell r="B3235" t="str">
            <v>SETOP</v>
          </cell>
          <cell r="C3235" t="str">
            <v>Escavação, carga, descarga, espalhamento e transporte de material de 1ª categoria, com caminhão. Distância média de transporte  de 1.401 a 1.600 m</v>
          </cell>
          <cell r="D3235" t="str">
            <v>m3</v>
          </cell>
          <cell r="E3235">
            <v>9.19</v>
          </cell>
        </row>
        <row r="3236">
          <cell r="A3236" t="str">
            <v>RO-40156</v>
          </cell>
          <cell r="B3236" t="str">
            <v>SETOP</v>
          </cell>
          <cell r="C3236" t="str">
            <v>Escavação, carga, descarga, espalhamento e transporte de material de 1ª categoria, com caminhão. Distância média de transporte  de 1.601 a 1.800 m</v>
          </cell>
          <cell r="D3236" t="str">
            <v>m3</v>
          </cell>
          <cell r="E3236">
            <v>9.4600000000000009</v>
          </cell>
        </row>
        <row r="3237">
          <cell r="A3237" t="str">
            <v>RO-40157</v>
          </cell>
          <cell r="B3237" t="str">
            <v>SETOP</v>
          </cell>
          <cell r="C3237" t="str">
            <v>Escavação, carga, descarga, espalhamento e transporte de material de 1ª categoria, com caminhão. Distância média de transporte  de 1.801 a 2.000 m</v>
          </cell>
          <cell r="D3237" t="str">
            <v>m3</v>
          </cell>
          <cell r="E3237">
            <v>9.7200000000000006</v>
          </cell>
        </row>
        <row r="3238">
          <cell r="A3238" t="str">
            <v>RO-40158</v>
          </cell>
          <cell r="B3238" t="str">
            <v>SETOP</v>
          </cell>
          <cell r="C3238" t="str">
            <v>Escavação, carga, descarga, espalhamento e transporte de material de 1ª categoria, com caminhão. Distância média de transporte  de 2.001 a 2.500 m</v>
          </cell>
          <cell r="D3238" t="str">
            <v>m3</v>
          </cell>
          <cell r="E3238">
            <v>10.24</v>
          </cell>
        </row>
        <row r="3239">
          <cell r="A3239" t="str">
            <v>RO-40149</v>
          </cell>
          <cell r="B3239" t="str">
            <v>SETOP</v>
          </cell>
          <cell r="C3239" t="str">
            <v>Escavação, carga, descarga, espalhamento e transporte de material de 1ª categoria, com caminhão. Distância média de transporte  de 201 a 400 m</v>
          </cell>
          <cell r="D3239" t="str">
            <v>m3</v>
          </cell>
          <cell r="E3239">
            <v>6.26</v>
          </cell>
        </row>
        <row r="3240">
          <cell r="A3240" t="str">
            <v>RO-40159</v>
          </cell>
          <cell r="B3240" t="str">
            <v>SETOP</v>
          </cell>
          <cell r="C3240" t="str">
            <v>Escavação, carga, descarga, espalhamento e transporte de material de 1ª categoria, com caminhão. Distância média de transporte  de 2.501 a 3.000 m</v>
          </cell>
          <cell r="D3240" t="str">
            <v>m3</v>
          </cell>
          <cell r="E3240">
            <v>10.98</v>
          </cell>
        </row>
        <row r="3241">
          <cell r="A3241" t="str">
            <v>RO-40160</v>
          </cell>
          <cell r="B3241" t="str">
            <v>SETOP</v>
          </cell>
          <cell r="C3241" t="str">
            <v>Escavação, carga, descarga, espalhamento e transporte de material de 1ª categoria, com caminhão. Distância média de transporte  de 3.001 a 4.000 m</v>
          </cell>
          <cell r="D3241" t="str">
            <v>m3</v>
          </cell>
          <cell r="E3241">
            <v>12.2</v>
          </cell>
        </row>
        <row r="3242">
          <cell r="A3242" t="str">
            <v>RO-40150</v>
          </cell>
          <cell r="B3242" t="str">
            <v>SETOP</v>
          </cell>
          <cell r="C3242" t="str">
            <v>Escavação, carga, descarga, espalhamento e transporte de material de 1ª categoria, com caminhão. Distância média de transporte  de 401 a 600 m</v>
          </cell>
          <cell r="D3242" t="str">
            <v>m3</v>
          </cell>
          <cell r="E3242">
            <v>6.74</v>
          </cell>
        </row>
        <row r="3243">
          <cell r="A3243" t="str">
            <v>RO-40151</v>
          </cell>
          <cell r="B3243" t="str">
            <v>SETOP</v>
          </cell>
          <cell r="C3243" t="str">
            <v>Escavação, carga, descarga, espalhamento e transporte de material de 1ª categoria, com caminhão. Distância média de transporte  de 601 a 800 m</v>
          </cell>
          <cell r="D3243" t="str">
            <v>m3</v>
          </cell>
          <cell r="E3243">
            <v>7.58</v>
          </cell>
        </row>
        <row r="3244">
          <cell r="A3244" t="str">
            <v>RO-40152</v>
          </cell>
          <cell r="B3244" t="str">
            <v>SETOP</v>
          </cell>
          <cell r="C3244" t="str">
            <v>Escavação, carga, descarga, espalhamento e transporte de material de 1ª categoria, com caminhão. Distância média de transporte  de 801 a 1.000 m</v>
          </cell>
          <cell r="D3244" t="str">
            <v>m3</v>
          </cell>
          <cell r="E3244">
            <v>7.88</v>
          </cell>
        </row>
        <row r="3245">
          <cell r="A3245" t="str">
            <v>RO-40129</v>
          </cell>
          <cell r="B3245" t="str">
            <v>SETOP</v>
          </cell>
          <cell r="C3245" t="str">
            <v>Escavação, carga, descarga, espalhamento e transporte de material de 1ª categoria, com motoscraper. Distância média de transporte  &lt;= 200 m</v>
          </cell>
          <cell r="D3245" t="str">
            <v>m3</v>
          </cell>
          <cell r="E3245">
            <v>7.33</v>
          </cell>
        </row>
        <row r="3246">
          <cell r="A3246" t="str">
            <v>RO-40130</v>
          </cell>
          <cell r="B3246" t="str">
            <v>SETOP</v>
          </cell>
          <cell r="C3246" t="str">
            <v>Escavação, carga, descarga, espalhamento e transporte de material de 1ª categoria, com motoscraper. Distância média de transporte  de 201 a 400 m</v>
          </cell>
          <cell r="D3246" t="str">
            <v>m3</v>
          </cell>
          <cell r="E3246">
            <v>8.14</v>
          </cell>
        </row>
        <row r="3247">
          <cell r="A3247" t="str">
            <v>RO-40131</v>
          </cell>
          <cell r="B3247" t="str">
            <v>SETOP</v>
          </cell>
          <cell r="C3247" t="str">
            <v>Escavação, carga, descarga, espalhamento e transporte de material de 1ª categoria, com motoscraper. Distância média de transporte  de 401 a 600 m</v>
          </cell>
          <cell r="D3247" t="str">
            <v>m3</v>
          </cell>
          <cell r="E3247">
            <v>9.57</v>
          </cell>
        </row>
        <row r="3248">
          <cell r="A3248" t="str">
            <v>RO-40134</v>
          </cell>
          <cell r="B3248" t="str">
            <v>SETOP</v>
          </cell>
          <cell r="C3248" t="str">
            <v>Escavação, carga, descarga, espalhamento e transporte de material de 1ª categoria, com motoscraper. Distância média de transporte  de 601 a 800 m</v>
          </cell>
          <cell r="D3248" t="str">
            <v>m3</v>
          </cell>
          <cell r="E3248">
            <v>10.130000000000001</v>
          </cell>
        </row>
        <row r="3249">
          <cell r="A3249" t="str">
            <v>RO-40135</v>
          </cell>
          <cell r="B3249" t="str">
            <v>SETOP</v>
          </cell>
          <cell r="C3249" t="str">
            <v>Escavação, carga, descarga, espalhamento e transporte de material de 1ª categoria, com motoscraper. Distância média de transporte  de 801 a 1.000 m</v>
          </cell>
          <cell r="D3249" t="str">
            <v>m3</v>
          </cell>
          <cell r="E3249">
            <v>11.24</v>
          </cell>
        </row>
        <row r="3250">
          <cell r="A3250" t="str">
            <v>RO-40162</v>
          </cell>
          <cell r="B3250" t="str">
            <v>SETOP</v>
          </cell>
          <cell r="C3250" t="str">
            <v>Escavação, carga, descarga, espalhamento e transporte de material de 2ª. categoria com caminhão. Distância média de transporte  &lt;= 200 m</v>
          </cell>
          <cell r="D3250" t="str">
            <v>m3</v>
          </cell>
          <cell r="E3250">
            <v>6.84</v>
          </cell>
        </row>
        <row r="3251">
          <cell r="A3251" t="str">
            <v>RO-40167</v>
          </cell>
          <cell r="B3251" t="str">
            <v>SETOP</v>
          </cell>
          <cell r="C3251" t="str">
            <v>Escavação, carga, descarga, espalhamento e transporte de material de 2ª. categoria com caminhão. Distância média de transporte  de 1.001 a 1.200 m</v>
          </cell>
          <cell r="D3251" t="str">
            <v>m3</v>
          </cell>
          <cell r="E3251">
            <v>9.6</v>
          </cell>
        </row>
        <row r="3252">
          <cell r="A3252" t="str">
            <v>RO-40168</v>
          </cell>
          <cell r="B3252" t="str">
            <v>SETOP</v>
          </cell>
          <cell r="C3252" t="str">
            <v>Escavação, carga, descarga, espalhamento e transporte de material de 2ª. categoria com caminhão. Distância média de transporte  de 1.201 a 1.400 m</v>
          </cell>
          <cell r="D3252" t="str">
            <v>m3</v>
          </cell>
          <cell r="E3252">
            <v>10.38</v>
          </cell>
        </row>
        <row r="3253">
          <cell r="A3253" t="str">
            <v>RO-40169</v>
          </cell>
          <cell r="B3253" t="str">
            <v>SETOP</v>
          </cell>
          <cell r="C3253" t="str">
            <v>Escavação, carga, descarga, espalhamento e transporte de material de 2ª. categoria com caminhão. Distância média de transporte  de 1.401 a 1.600 m</v>
          </cell>
          <cell r="D3253" t="str">
            <v>m3</v>
          </cell>
          <cell r="E3253">
            <v>10.7</v>
          </cell>
        </row>
        <row r="3254">
          <cell r="A3254" t="str">
            <v>RO-40170</v>
          </cell>
          <cell r="B3254" t="str">
            <v>SETOP</v>
          </cell>
          <cell r="C3254" t="str">
            <v>Escavação, carga, descarga, espalhamento e transporte de material de 2ª. categoria com caminhão. Distância média de transporte  de 1.601 a 1.800 m</v>
          </cell>
          <cell r="D3254" t="str">
            <v>m3</v>
          </cell>
          <cell r="E3254">
            <v>11</v>
          </cell>
        </row>
        <row r="3255">
          <cell r="A3255" t="str">
            <v>RO-40171</v>
          </cell>
          <cell r="B3255" t="str">
            <v>SETOP</v>
          </cell>
          <cell r="C3255" t="str">
            <v>Escavação, carga, descarga, espalhamento e transporte de material de 2ª. categoria com caminhão. Distância média de transporte  de 1.801 a 2.000 m</v>
          </cell>
          <cell r="D3255" t="str">
            <v>m3</v>
          </cell>
          <cell r="E3255">
            <v>11.27</v>
          </cell>
        </row>
        <row r="3256">
          <cell r="A3256" t="str">
            <v>RO-40172</v>
          </cell>
          <cell r="B3256" t="str">
            <v>SETOP</v>
          </cell>
          <cell r="C3256" t="str">
            <v>Escavação, carga, descarga, espalhamento e transporte de material de 2ª. categoria com caminhão. Distância média de transporte  de 2.001 a 2.500 m</v>
          </cell>
          <cell r="D3256" t="str">
            <v>m3</v>
          </cell>
          <cell r="E3256">
            <v>12.25</v>
          </cell>
        </row>
        <row r="3257">
          <cell r="A3257" t="str">
            <v>RO-40163</v>
          </cell>
          <cell r="B3257" t="str">
            <v>SETOP</v>
          </cell>
          <cell r="C3257" t="str">
            <v>Escavação, carga, descarga, espalhamento e transporte de material de 2ª. categoria com caminhão. Distância média de transporte  de 201 a 400 m</v>
          </cell>
          <cell r="D3257" t="str">
            <v>m3</v>
          </cell>
          <cell r="E3257">
            <v>7.4</v>
          </cell>
        </row>
        <row r="3258">
          <cell r="A3258" t="str">
            <v>RO-40173</v>
          </cell>
          <cell r="B3258" t="str">
            <v>SETOP</v>
          </cell>
          <cell r="C3258" t="str">
            <v>Escavação, carga, descarga, espalhamento e transporte de material de 2ª. categoria com caminhão. Distância média de transporte  de 2.501 a 3.000 m</v>
          </cell>
          <cell r="D3258" t="str">
            <v>m3</v>
          </cell>
          <cell r="E3258">
            <v>12.71</v>
          </cell>
        </row>
        <row r="3259">
          <cell r="A3259" t="str">
            <v>RO-40174</v>
          </cell>
          <cell r="B3259" t="str">
            <v>SETOP</v>
          </cell>
          <cell r="C3259" t="str">
            <v>Escavação, carga, descarga, espalhamento e transporte de material de 2ª. categoria com caminhão. Distância média de transporte  de 3.001 a 4.000 m</v>
          </cell>
          <cell r="D3259" t="str">
            <v>m3</v>
          </cell>
          <cell r="E3259">
            <v>13.67</v>
          </cell>
        </row>
        <row r="3260">
          <cell r="A3260" t="str">
            <v>RO-40164</v>
          </cell>
          <cell r="B3260" t="str">
            <v>SETOP</v>
          </cell>
          <cell r="C3260" t="str">
            <v>Escavação, carga, descarga, espalhamento e transporte de material de 2ª. categoria com caminhão. Distância média de transporte  de 401 a 600 m</v>
          </cell>
          <cell r="D3260" t="str">
            <v>m3</v>
          </cell>
          <cell r="E3260">
            <v>8.34</v>
          </cell>
        </row>
        <row r="3261">
          <cell r="A3261" t="str">
            <v>RO-40165</v>
          </cell>
          <cell r="B3261" t="str">
            <v>SETOP</v>
          </cell>
          <cell r="C3261" t="str">
            <v>Escavação, carga, descarga, espalhamento e transporte de material de 2ª. categoria com caminhão. Distância média de transporte  de 601 a 800 m</v>
          </cell>
          <cell r="D3261" t="str">
            <v>m3</v>
          </cell>
          <cell r="E3261">
            <v>8.89</v>
          </cell>
        </row>
        <row r="3262">
          <cell r="A3262" t="str">
            <v>RO-40166</v>
          </cell>
          <cell r="B3262" t="str">
            <v>SETOP</v>
          </cell>
          <cell r="C3262" t="str">
            <v>Escavação, carga, descarga, espalhamento e transporte de material de 2ª. categoria com caminhão. Distância média de transporte  de 801 a 1.000 m</v>
          </cell>
          <cell r="D3262" t="str">
            <v>m3</v>
          </cell>
          <cell r="E3262">
            <v>9.2200000000000006</v>
          </cell>
        </row>
        <row r="3263">
          <cell r="A3263" t="str">
            <v>RO-42329</v>
          </cell>
          <cell r="B3263" t="str">
            <v>SETOP</v>
          </cell>
          <cell r="C3263" t="str">
            <v>Escavação, carga, descarga, espalhamento e transporte de material de 3ª. categoria . Distância média de transporte  de 2.501 a 3.000 m</v>
          </cell>
          <cell r="D3263" t="str">
            <v>m3</v>
          </cell>
          <cell r="E3263">
            <v>40.86</v>
          </cell>
        </row>
        <row r="3264">
          <cell r="A3264" t="str">
            <v>RO-40182</v>
          </cell>
          <cell r="B3264" t="str">
            <v>SETOP</v>
          </cell>
          <cell r="C3264" t="str">
            <v>Escavação, carga, descarga, espalhamento e transporte de material de 3ª categoria. Distância média de transporte  &lt;= 200 m</v>
          </cell>
          <cell r="D3264" t="str">
            <v>m3</v>
          </cell>
          <cell r="E3264">
            <v>34.979999999999997</v>
          </cell>
        </row>
        <row r="3265">
          <cell r="A3265" t="str">
            <v>RO-41777</v>
          </cell>
          <cell r="B3265" t="str">
            <v>SETOP</v>
          </cell>
          <cell r="C3265" t="str">
            <v>Escavação, carga, descarga, espalhamento e transporte de material de 3ª categoria. Distância média de transporte  de 1.001 a 1.200 m</v>
          </cell>
          <cell r="D3265" t="str">
            <v>m3</v>
          </cell>
          <cell r="E3265">
            <v>37.57</v>
          </cell>
        </row>
        <row r="3266">
          <cell r="A3266" t="str">
            <v>RO-40183</v>
          </cell>
          <cell r="B3266" t="str">
            <v>SETOP</v>
          </cell>
          <cell r="C3266" t="str">
            <v>Escavação, carga, descarga, espalhamento e transporte de material de 3ª categoria. Distância média de transporte  de 201 a 400 m</v>
          </cell>
          <cell r="D3266" t="str">
            <v>m3</v>
          </cell>
          <cell r="E3266">
            <v>35.590000000000003</v>
          </cell>
        </row>
        <row r="3267">
          <cell r="A3267" t="str">
            <v>RO-42330</v>
          </cell>
          <cell r="B3267" t="str">
            <v>SETOP</v>
          </cell>
          <cell r="C3267" t="str">
            <v>Escavação, carga, descarga, espalhamento e transporte de material de 3ª. categoria. Distância média de transporte  de 3.001 a 4.000 m</v>
          </cell>
          <cell r="D3267" t="str">
            <v>m3</v>
          </cell>
          <cell r="E3267">
            <v>42.71</v>
          </cell>
        </row>
        <row r="3268">
          <cell r="A3268" t="str">
            <v>RO-40184</v>
          </cell>
          <cell r="B3268" t="str">
            <v>SETOP</v>
          </cell>
          <cell r="C3268" t="str">
            <v>Escavação, carga, descarga, espalhamento e transporte de material de 3ª categoria. Distância média de transporte  de 401 a 600 m</v>
          </cell>
          <cell r="D3268" t="str">
            <v>m3</v>
          </cell>
          <cell r="E3268">
            <v>36.159999999999997</v>
          </cell>
        </row>
        <row r="3269">
          <cell r="A3269" t="str">
            <v>RO-40185</v>
          </cell>
          <cell r="B3269" t="str">
            <v>SETOP</v>
          </cell>
          <cell r="C3269" t="str">
            <v>Escavação, carga, descarga, espalhamento e transporte de material de 3ª categoria. Distância média de transporte  de 601 a 800 m</v>
          </cell>
          <cell r="D3269" t="str">
            <v>m3</v>
          </cell>
          <cell r="E3269">
            <v>36.78</v>
          </cell>
        </row>
        <row r="3270">
          <cell r="A3270" t="str">
            <v>RO-41778</v>
          </cell>
          <cell r="B3270" t="str">
            <v>SETOP</v>
          </cell>
          <cell r="C3270" t="str">
            <v>Escavação, carga, descarga, espalhamento e transporte de material de 3ª categoria. Distância média de transporte de 1.201 a 1.400 m</v>
          </cell>
          <cell r="D3270" t="str">
            <v>m3</v>
          </cell>
          <cell r="E3270">
            <v>38.74</v>
          </cell>
        </row>
        <row r="3271">
          <cell r="A3271" t="str">
            <v>RO-41834</v>
          </cell>
          <cell r="B3271" t="str">
            <v>SETOP</v>
          </cell>
          <cell r="C3271" t="str">
            <v>Escavação, carga, descarga, espalhamento e transporte de material de 3ª categoria. Distância média de transporte de 1.401 a 1.600 m</v>
          </cell>
          <cell r="D3271" t="str">
            <v>m3</v>
          </cell>
          <cell r="E3271">
            <v>39.1</v>
          </cell>
        </row>
        <row r="3272">
          <cell r="A3272" t="str">
            <v>RO-41835</v>
          </cell>
          <cell r="B3272" t="str">
            <v>SETOP</v>
          </cell>
          <cell r="C3272" t="str">
            <v>Escavação, carga, descarga, espalhamento e transporte de material de 3ª categoria. Distância média de transporte de 1.601 a 1.800 m</v>
          </cell>
          <cell r="D3272" t="str">
            <v>m3</v>
          </cell>
          <cell r="E3272">
            <v>39.43</v>
          </cell>
        </row>
        <row r="3273">
          <cell r="A3273" t="str">
            <v>RO-41836</v>
          </cell>
          <cell r="B3273" t="str">
            <v>SETOP</v>
          </cell>
          <cell r="C3273" t="str">
            <v>Escavação, carga, descarga, espalhamento e transporte de material de 3ª categoria. Distância média de transporte de 1.801 a 2.000 m</v>
          </cell>
          <cell r="D3273" t="str">
            <v>m3</v>
          </cell>
          <cell r="E3273">
            <v>39.74</v>
          </cell>
        </row>
        <row r="3274">
          <cell r="A3274" t="str">
            <v>RO-40186</v>
          </cell>
          <cell r="B3274" t="str">
            <v>SETOP</v>
          </cell>
          <cell r="C3274" t="str">
            <v>Escavação, carga, descarga, espalhamento e transporte de material de 3ª categoria. Distância média de transporte de 2.001 a 2.500 m</v>
          </cell>
          <cell r="D3274" t="str">
            <v>m3</v>
          </cell>
          <cell r="E3274">
            <v>40.35</v>
          </cell>
        </row>
        <row r="3275">
          <cell r="A3275" t="str">
            <v>RO-41776</v>
          </cell>
          <cell r="B3275" t="str">
            <v>SETOP</v>
          </cell>
          <cell r="C3275" t="str">
            <v>Escavação, carga, descarga, espalhamento e transporte de material de 3ª categoria. Distância média de transporte de 801 a 1.000 m</v>
          </cell>
          <cell r="D3275" t="str">
            <v>m3</v>
          </cell>
          <cell r="E3275">
            <v>37.14</v>
          </cell>
        </row>
        <row r="3276">
          <cell r="A3276" t="str">
            <v>RO-40192</v>
          </cell>
          <cell r="B3276" t="str">
            <v>SETOP</v>
          </cell>
          <cell r="C3276" t="str">
            <v>Escavação e carga com trator e carregadeira (material de 1ª categoria)</v>
          </cell>
          <cell r="D3276" t="str">
            <v>m3</v>
          </cell>
          <cell r="E3276">
            <v>4.49</v>
          </cell>
        </row>
        <row r="3277">
          <cell r="A3277" t="str">
            <v>RO-40193</v>
          </cell>
          <cell r="B3277" t="str">
            <v>SETOP</v>
          </cell>
          <cell r="C3277" t="str">
            <v>Escavação e transporte com trator  de material de 2ª categoria.Distância média de transporte &lt;=50 m</v>
          </cell>
          <cell r="D3277" t="str">
            <v>m3</v>
          </cell>
          <cell r="E3277">
            <v>6.52</v>
          </cell>
        </row>
        <row r="3278">
          <cell r="A3278" t="str">
            <v>RO-40194</v>
          </cell>
          <cell r="B3278" t="str">
            <v>SETOP</v>
          </cell>
          <cell r="C3278" t="str">
            <v>Escavação e transporte com trator de material de 1ª categoria.Distância média de transporte &lt;= 50 m</v>
          </cell>
          <cell r="D3278" t="str">
            <v>m3</v>
          </cell>
          <cell r="E3278">
            <v>3.18</v>
          </cell>
        </row>
        <row r="3279">
          <cell r="A3279" t="str">
            <v>RO-40217</v>
          </cell>
          <cell r="B3279" t="str">
            <v>SETOP</v>
          </cell>
          <cell r="C3279" t="str">
            <v>Escavação em material de 3ª categoria com esgotamento de àgua</v>
          </cell>
          <cell r="D3279" t="str">
            <v>m3</v>
          </cell>
          <cell r="E3279">
            <v>116.06</v>
          </cell>
        </row>
        <row r="3280">
          <cell r="A3280" t="str">
            <v>RO-40211</v>
          </cell>
          <cell r="B3280" t="str">
            <v>SETOP</v>
          </cell>
          <cell r="C3280" t="str">
            <v>Escavação manual de valas em solo, com altura de 0 a 1,50 m</v>
          </cell>
          <cell r="D3280" t="str">
            <v>m3</v>
          </cell>
          <cell r="E3280">
            <v>55.03</v>
          </cell>
        </row>
        <row r="3281">
          <cell r="A3281" t="str">
            <v>RO-40213</v>
          </cell>
          <cell r="B3281" t="str">
            <v>SETOP</v>
          </cell>
          <cell r="C3281" t="str">
            <v>Escavação manual de valas em solo, com altura de 1,50 m a 3,00 m</v>
          </cell>
          <cell r="D3281" t="str">
            <v>m3</v>
          </cell>
          <cell r="E3281">
            <v>69.5</v>
          </cell>
        </row>
        <row r="3282">
          <cell r="A3282" t="str">
            <v>RO-40216</v>
          </cell>
          <cell r="B3282" t="str">
            <v>SETOP</v>
          </cell>
          <cell r="C3282" t="str">
            <v>Escavação manual em material de 1ª categoria com esgotamento de àgua</v>
          </cell>
          <cell r="D3282" t="str">
            <v>m3</v>
          </cell>
          <cell r="E3282">
            <v>71.569999999999993</v>
          </cell>
        </row>
        <row r="3283">
          <cell r="A3283" t="str">
            <v>RO-40218</v>
          </cell>
          <cell r="B3283" t="str">
            <v>SETOP</v>
          </cell>
          <cell r="C3283" t="str">
            <v>Escavação mecânica de valas em material de 1ª categoria (Execução, incluindo remoção para fora do leito estradal)</v>
          </cell>
          <cell r="D3283" t="str">
            <v>m3</v>
          </cell>
          <cell r="E3283">
            <v>9.42</v>
          </cell>
        </row>
        <row r="3284">
          <cell r="A3284" t="str">
            <v>RO-40215</v>
          </cell>
          <cell r="B3284" t="str">
            <v>SETOP</v>
          </cell>
          <cell r="C3284" t="str">
            <v>Escavação mecânica de valas em material de 1ª e 2ª categoria (Execução, incluindo remoção para fora do leito estradal)</v>
          </cell>
          <cell r="D3284" t="str">
            <v>m3</v>
          </cell>
          <cell r="E3284">
            <v>10.84</v>
          </cell>
        </row>
        <row r="3285">
          <cell r="A3285" t="str">
            <v>RO-40219</v>
          </cell>
          <cell r="B3285" t="str">
            <v>SETOP</v>
          </cell>
          <cell r="C3285" t="str">
            <v>Escavação mecânica de valas em material de 2ª categoria (Execução, incluindo remoção para fora do leito estradal)</v>
          </cell>
          <cell r="D3285" t="str">
            <v>m3</v>
          </cell>
          <cell r="E3285">
            <v>11.99</v>
          </cell>
        </row>
        <row r="3286">
          <cell r="A3286" t="str">
            <v>RO-40220</v>
          </cell>
          <cell r="B3286" t="str">
            <v>SETOP</v>
          </cell>
          <cell r="C3286" t="str">
            <v>Escavação mecânica de valas em rocha (Execução, incluindo remoção para fora do leito estradal)</v>
          </cell>
          <cell r="D3286" t="str">
            <v>m3</v>
          </cell>
          <cell r="E3286">
            <v>101.1</v>
          </cell>
        </row>
        <row r="3287">
          <cell r="A3287" t="str">
            <v>RO-42263</v>
          </cell>
          <cell r="B3287" t="str">
            <v>SETOP</v>
          </cell>
          <cell r="C3287" t="str">
            <v>Espalhamento de material em bota-fora</v>
          </cell>
          <cell r="D3287" t="str">
            <v>m3</v>
          </cell>
          <cell r="E3287">
            <v>0.26</v>
          </cell>
        </row>
        <row r="3288">
          <cell r="A3288" t="str">
            <v>RO-40231</v>
          </cell>
          <cell r="B3288" t="str">
            <v>SETOP</v>
          </cell>
          <cell r="C3288" t="str">
            <v>Gabião tipo colchão reno espessura = 0,30 m, tela  revestida com  PVC (Execução, incluindo fornecimento de todos os materiais)</v>
          </cell>
          <cell r="D3288" t="str">
            <v>m2</v>
          </cell>
          <cell r="E3288">
            <v>269.14</v>
          </cell>
        </row>
        <row r="3289">
          <cell r="A3289" t="str">
            <v>RO-40230</v>
          </cell>
          <cell r="B3289" t="str">
            <v>SETOP</v>
          </cell>
          <cell r="C3289" t="str">
            <v>Muro de arrimo em gabião caixa, tela galvanizada (Execução, incluindo fornecimento de todos os materiais)</v>
          </cell>
          <cell r="D3289" t="str">
            <v>m3</v>
          </cell>
          <cell r="E3289">
            <v>598.73</v>
          </cell>
        </row>
        <row r="3290">
          <cell r="A3290" t="str">
            <v>RO-40221</v>
          </cell>
          <cell r="B3290" t="str">
            <v>SETOP</v>
          </cell>
          <cell r="C3290" t="str">
            <v>Muro de arrimo em gabião caixa, tela revestida com PVC (Execução, incluindo fornecimento de todos os materiais)</v>
          </cell>
          <cell r="D3290" t="str">
            <v>m3</v>
          </cell>
          <cell r="E3290">
            <v>611.30999999999995</v>
          </cell>
        </row>
        <row r="3291">
          <cell r="A3291" t="str">
            <v>RO-40233</v>
          </cell>
          <cell r="B3291" t="str">
            <v>SETOP</v>
          </cell>
          <cell r="C3291" t="str">
            <v>Muro de arrimo em rip-rap, com enchimento de areia e cimento. Traço - 1:10 (execução, incluindo fornecimento e transporte de todos os materiais)</v>
          </cell>
          <cell r="D3291" t="str">
            <v>m3</v>
          </cell>
          <cell r="E3291">
            <v>246.49</v>
          </cell>
        </row>
        <row r="3292">
          <cell r="A3292" t="str">
            <v>RO-40232</v>
          </cell>
          <cell r="B3292" t="str">
            <v>SETOP</v>
          </cell>
          <cell r="C3292" t="str">
            <v>Muro de arrimo em rip-rap (vegetativo)</v>
          </cell>
          <cell r="D3292" t="str">
            <v>m3</v>
          </cell>
          <cell r="E3292">
            <v>180.01</v>
          </cell>
        </row>
        <row r="3293">
          <cell r="A3293" t="str">
            <v>RO-40240</v>
          </cell>
          <cell r="B3293" t="str">
            <v>SETOP</v>
          </cell>
          <cell r="C3293" t="str">
            <v>Patrolamento (Reconformação mecânica da plataforma)</v>
          </cell>
          <cell r="D3293" t="str">
            <v>m2</v>
          </cell>
          <cell r="E3293">
            <v>0.06</v>
          </cell>
        </row>
        <row r="3294">
          <cell r="A3294" t="str">
            <v>RO-40114</v>
          </cell>
          <cell r="B3294" t="str">
            <v>SETOP</v>
          </cell>
          <cell r="C3294" t="str">
            <v>Raspagem e limpeza de vegetação com regularização do terreno</v>
          </cell>
          <cell r="D3294" t="str">
            <v>m2</v>
          </cell>
          <cell r="E3294">
            <v>0.15</v>
          </cell>
        </row>
        <row r="3295">
          <cell r="A3295" t="str">
            <v>RO-40234</v>
          </cell>
          <cell r="B3295" t="str">
            <v>SETOP</v>
          </cell>
          <cell r="C3295" t="str">
            <v>Reaterro e compactação manual de vala</v>
          </cell>
          <cell r="D3295" t="str">
            <v>m3</v>
          </cell>
          <cell r="E3295">
            <v>31.53</v>
          </cell>
        </row>
        <row r="3296">
          <cell r="A3296" t="str">
            <v>RO-40118</v>
          </cell>
          <cell r="B3296" t="str">
            <v>SETOP</v>
          </cell>
          <cell r="C3296" t="str">
            <v>Remoção, transporte e espalhamento de solo mole. Distância média de transporte  &lt;= 200 m</v>
          </cell>
          <cell r="D3296" t="str">
            <v>m3</v>
          </cell>
          <cell r="E3296">
            <v>15.02</v>
          </cell>
        </row>
        <row r="3297">
          <cell r="A3297" t="str">
            <v>RO-40124</v>
          </cell>
          <cell r="B3297" t="str">
            <v>SETOP</v>
          </cell>
          <cell r="C3297" t="str">
            <v>Remoção, transporte e espalhamento de solo mole. Distância média de transporte  de 1.001 a 1.500 m</v>
          </cell>
          <cell r="D3297" t="str">
            <v>m3</v>
          </cell>
          <cell r="E3297">
            <v>19.79</v>
          </cell>
        </row>
        <row r="3298">
          <cell r="A3298" t="str">
            <v>RO-40125</v>
          </cell>
          <cell r="B3298" t="str">
            <v>SETOP</v>
          </cell>
          <cell r="C3298" t="str">
            <v>Remoção, transporte e espalhamento de solo mole. Distância média de transporte  de 1.501 a 2.000 m</v>
          </cell>
          <cell r="D3298" t="str">
            <v>m3</v>
          </cell>
          <cell r="E3298">
            <v>22.31</v>
          </cell>
        </row>
        <row r="3299">
          <cell r="A3299" t="str">
            <v>RO-40128</v>
          </cell>
          <cell r="B3299" t="str">
            <v>SETOP</v>
          </cell>
          <cell r="C3299" t="str">
            <v>Remoção, transporte e espalhamento de solo mole. Distância média de transporte  de 2.001 a 3.000 m</v>
          </cell>
          <cell r="D3299" t="str">
            <v>m3</v>
          </cell>
          <cell r="E3299">
            <v>25.07</v>
          </cell>
        </row>
        <row r="3300">
          <cell r="A3300" t="str">
            <v>RO-40120</v>
          </cell>
          <cell r="B3300" t="str">
            <v>SETOP</v>
          </cell>
          <cell r="C3300" t="str">
            <v>Remoção, transporte e espalhamento de solo mole. Distância média de transporte  de 201 a 400 m</v>
          </cell>
          <cell r="D3300" t="str">
            <v>m3</v>
          </cell>
          <cell r="E3300">
            <v>16.059999999999999</v>
          </cell>
        </row>
        <row r="3301">
          <cell r="A3301" t="str">
            <v>RO-40121</v>
          </cell>
          <cell r="B3301" t="str">
            <v>SETOP</v>
          </cell>
          <cell r="C3301" t="str">
            <v>Remoção, transporte e espalhamento de solo mole. Distância média de transporte  de 401 a 600 m</v>
          </cell>
          <cell r="D3301" t="str">
            <v>m3</v>
          </cell>
          <cell r="E3301">
            <v>17.100000000000001</v>
          </cell>
        </row>
        <row r="3302">
          <cell r="A3302" t="str">
            <v>RO-40122</v>
          </cell>
          <cell r="B3302" t="str">
            <v>SETOP</v>
          </cell>
          <cell r="C3302" t="str">
            <v>Remoção, transporte e espalhamento de solo mole. Distância média de transporte  de 601 a 800 m</v>
          </cell>
          <cell r="D3302" t="str">
            <v>m3</v>
          </cell>
          <cell r="E3302">
            <v>18.28</v>
          </cell>
        </row>
        <row r="3303">
          <cell r="A3303" t="str">
            <v>RO-40123</v>
          </cell>
          <cell r="B3303" t="str">
            <v>SETOP</v>
          </cell>
          <cell r="C3303" t="str">
            <v>Remoção, transporte e espalhamento de solo mole. Distância média de transporte  de 801 a 1.000 m</v>
          </cell>
          <cell r="D3303" t="str">
            <v>m3</v>
          </cell>
          <cell r="E3303">
            <v>19.16</v>
          </cell>
        </row>
        <row r="3304">
          <cell r="A3304" t="str">
            <v>RO-43144</v>
          </cell>
          <cell r="B3304" t="str">
            <v>SETOP</v>
          </cell>
          <cell r="C3304" t="str">
            <v>Remoção, transporte e espalhamento de solo mole. Distância média de transporte de 3.001 a 4.000 m</v>
          </cell>
          <cell r="D3304" t="str">
            <v>m3</v>
          </cell>
          <cell r="E3304">
            <v>26.68</v>
          </cell>
        </row>
        <row r="3305">
          <cell r="A3305" t="str">
            <v>RO-40210</v>
          </cell>
          <cell r="B3305" t="str">
            <v>SETOP</v>
          </cell>
          <cell r="C3305" t="str">
            <v>Revestimento primário (Execução, incluindo escavação, carga, descarga, espalhamento e compactação do material)</v>
          </cell>
          <cell r="D3305" t="str">
            <v>m3</v>
          </cell>
          <cell r="E3305">
            <v>14.27</v>
          </cell>
        </row>
        <row r="3306">
          <cell r="A3306">
            <v>250</v>
          </cell>
          <cell r="B3306" t="str">
            <v>SETOP</v>
          </cell>
          <cell r="C3306" t="str">
            <v>Drenagem</v>
          </cell>
        </row>
        <row r="3307">
          <cell r="A3307" t="str">
            <v>RO-42910</v>
          </cell>
          <cell r="B3307" t="str">
            <v>SETOP</v>
          </cell>
          <cell r="C3307" t="str">
            <v>Bacia de acumulação tipo I - A (Jusante de saídas d'água e valetas de proteção)</v>
          </cell>
          <cell r="D3307" t="str">
            <v>U</v>
          </cell>
          <cell r="E3307">
            <v>667.5</v>
          </cell>
        </row>
        <row r="3308">
          <cell r="A3308" t="str">
            <v>RO-42379</v>
          </cell>
          <cell r="B3308" t="str">
            <v>SETOP</v>
          </cell>
          <cell r="C3308" t="str">
            <v>Bacia de acumulação tipo I (Jusante de saídas d'água e valetas de proteção)</v>
          </cell>
          <cell r="D3308" t="str">
            <v>U</v>
          </cell>
          <cell r="E3308">
            <v>686.05</v>
          </cell>
        </row>
        <row r="3309">
          <cell r="A3309" t="str">
            <v>RO-42911</v>
          </cell>
          <cell r="B3309" t="str">
            <v>SETOP</v>
          </cell>
          <cell r="C3309" t="str">
            <v>Bacia de acumulação tipo II - A (Jusante de bueiros de greide)</v>
          </cell>
          <cell r="D3309" t="str">
            <v>U</v>
          </cell>
          <cell r="E3309">
            <v>964.18</v>
          </cell>
        </row>
        <row r="3310">
          <cell r="A3310" t="str">
            <v>RO-42380</v>
          </cell>
          <cell r="B3310" t="str">
            <v>SETOP</v>
          </cell>
          <cell r="C3310" t="str">
            <v>Bacia de acumulação tipo II (Jusante de bueiros de greide)</v>
          </cell>
          <cell r="D3310" t="str">
            <v>U</v>
          </cell>
          <cell r="E3310">
            <v>1038.3399999999999</v>
          </cell>
        </row>
        <row r="3311">
          <cell r="A3311" t="str">
            <v>RO-40472</v>
          </cell>
          <cell r="B3311" t="str">
            <v>SETOP</v>
          </cell>
          <cell r="C3311" t="str">
            <v>Bueiro duplo celular de concreto Padrão DER/MG.  Para altura de aterro de 5,10 a 10,00 m. BDCC (2,50 x 2,00)m - boca (Execução, incluindo fornecimento e transporte de todos os materiais, exclusive escavação e compactação)</v>
          </cell>
          <cell r="D3311" t="str">
            <v>U</v>
          </cell>
          <cell r="E3311">
            <v>7905.7</v>
          </cell>
        </row>
        <row r="3312">
          <cell r="A3312" t="str">
            <v>RO-40448</v>
          </cell>
          <cell r="B3312" t="str">
            <v>SETOP</v>
          </cell>
          <cell r="C3312" t="str">
            <v>Bueiro duplo celular de concreto Padrão DER/MG.  Para altura de aterro de 5,10 a 10,00 m. BDCC (2,50 x 2,00)m - corpo (Execução, incluindo fornecimento e transporte de todos os materiais, exclusive escavação e compactação)</v>
          </cell>
          <cell r="D3312" t="str">
            <v>m</v>
          </cell>
          <cell r="E3312">
            <v>9269.0499999999993</v>
          </cell>
        </row>
        <row r="3313">
          <cell r="A3313" t="str">
            <v>RO-40474</v>
          </cell>
          <cell r="B3313" t="str">
            <v>SETOP</v>
          </cell>
          <cell r="C3313" t="str">
            <v>Bueiro duplo celular de concreto Padrão DER/MG.  Para altura de aterro de 5,10 a 10,00 m. BDCC (3,00 x 2,00)m - boca (Execução, incluindo fornecimento e transporte de todos os materiais, exclusive escavação e compactação)</v>
          </cell>
          <cell r="D3313" t="str">
            <v>U</v>
          </cell>
          <cell r="E3313">
            <v>8851.85</v>
          </cell>
        </row>
        <row r="3314">
          <cell r="A3314" t="str">
            <v>RO-40450</v>
          </cell>
          <cell r="B3314" t="str">
            <v>SETOP</v>
          </cell>
          <cell r="C3314" t="str">
            <v>Bueiro duplo celular de concreto Padrão DER/MG.  Para altura de aterro de 5,10 a 10,00 m. BDCC (3,00 x 2,00)m - corpo (Execução, incluindo fornecimento e transporte de todos os materiais, exclusive escavação e compactação)</v>
          </cell>
          <cell r="D3314" t="str">
            <v>m</v>
          </cell>
          <cell r="E3314">
            <v>11553.6</v>
          </cell>
        </row>
        <row r="3315">
          <cell r="A3315" t="str">
            <v>RO-40475</v>
          </cell>
          <cell r="B3315" t="str">
            <v>SETOP</v>
          </cell>
          <cell r="C3315" t="str">
            <v>Bueiro duplo celular de concreto Padrão DER/MG.  Para altura de aterro de 5,10 a 10,00 m. BDCC (3,00 x 3,00)m - boca (Execução, incluindo fornecimento e transporte de todos os materiais, exclusive escavação e compactação)</v>
          </cell>
          <cell r="D3315" t="str">
            <v>U</v>
          </cell>
          <cell r="E3315">
            <v>17272.740000000002</v>
          </cell>
        </row>
        <row r="3316">
          <cell r="A3316" t="str">
            <v>RO-40451</v>
          </cell>
          <cell r="B3316" t="str">
            <v>SETOP</v>
          </cell>
          <cell r="C3316" t="str">
            <v>Bueiro duplo celular de concreto Padrão DER/MG.  Para altura de aterro de 5,10 a 10,00 m. BDCC (3,00 x 3,00)m - corpo (Execução, incluindo fornecimento e transporte de todos os materiais, exclusive escavação e compactação)</v>
          </cell>
          <cell r="D3316" t="str">
            <v>m</v>
          </cell>
          <cell r="E3316">
            <v>13874.51</v>
          </cell>
        </row>
        <row r="3317">
          <cell r="A3317" t="str">
            <v>RO-40476</v>
          </cell>
          <cell r="B3317" t="str">
            <v>SETOP</v>
          </cell>
          <cell r="C3317" t="str">
            <v>Bueiro duplo celular de concreto Padrão DER/MG.  Para altura de aterro de 5,10 a 10,00 m. BDCC (3,50 x 3,50)m - boca (Execução, incluindo fornecimento e transporte de todos os materiais, exclusive escavação e compactação)</v>
          </cell>
          <cell r="D3317" t="str">
            <v>U</v>
          </cell>
          <cell r="E3317">
            <v>24628.3</v>
          </cell>
        </row>
        <row r="3318">
          <cell r="A3318" t="str">
            <v>RO-40452</v>
          </cell>
          <cell r="B3318" t="str">
            <v>SETOP</v>
          </cell>
          <cell r="C3318" t="str">
            <v>Bueiro duplo celular de concreto Padrão DER/MG.  Para altura de aterro de 5,10 a 10,00 m. BDCC (3,50 x 3,50)m - corpo (Execução, incluindo fornecimento e transporte de todos os materiais, exclusive escavação e compactação)</v>
          </cell>
          <cell r="D3318" t="str">
            <v>m</v>
          </cell>
          <cell r="E3318">
            <v>17869.169999999998</v>
          </cell>
        </row>
        <row r="3319">
          <cell r="A3319" t="str">
            <v>RO-40453</v>
          </cell>
          <cell r="B3319" t="str">
            <v>SETOP</v>
          </cell>
          <cell r="C3319" t="str">
            <v>Bueiro duplo celular de concreto Padrão DER/MG. Para altura de aterro de 0 a 5,00 m. BDCC (1,00 x 1,00)m - boca (Execução, incluindo fornecimento e transporte de todos os materiais, exclusive escavação e compactação)</v>
          </cell>
          <cell r="D3319" t="str">
            <v>U</v>
          </cell>
          <cell r="E3319">
            <v>1504.67</v>
          </cell>
        </row>
        <row r="3320">
          <cell r="A3320" t="str">
            <v>RO-40429</v>
          </cell>
          <cell r="B3320" t="str">
            <v>SETOP</v>
          </cell>
          <cell r="C3320" t="str">
            <v>Bueiro duplo celular de concreto Padrão DER/MG. Para altura de aterro de 0 a 5,00 m. BDCC (1,00 x 1,00)m - corpo (Execução, incluindo fornecimento e transporte de todos os materiais, exclusive escavação e compactação)</v>
          </cell>
          <cell r="D3320" t="str">
            <v>m</v>
          </cell>
          <cell r="E3320">
            <v>2211.46</v>
          </cell>
        </row>
        <row r="3321">
          <cell r="A3321" t="str">
            <v>RO-40455</v>
          </cell>
          <cell r="B3321" t="str">
            <v>SETOP</v>
          </cell>
          <cell r="C3321" t="str">
            <v>Bueiro duplo celular de concreto Padrão DER/MG. Para altura de aterro de 0 a 5,00 m. BDCC (1,50 x 2,00)m - boca (Execução, incluindo fornecimento e transporte de todos os materiais, exclusive escavação e compactação)</v>
          </cell>
          <cell r="D3321" t="str">
            <v>U</v>
          </cell>
          <cell r="E3321">
            <v>5345.69</v>
          </cell>
        </row>
        <row r="3322">
          <cell r="A3322" t="str">
            <v>RO-40431</v>
          </cell>
          <cell r="B3322" t="str">
            <v>SETOP</v>
          </cell>
          <cell r="C3322" t="str">
            <v>Bueiro duplo celular de concreto Padrão DER/MG. Para altura de aterro de 0 a 5,00 m. BDCC (1,50 x 2,00)m - corpo (Execução, incluindo fornecimento e transporte de todos os materiais, exclusive escavação e compactação)</v>
          </cell>
          <cell r="D3322" t="str">
            <v>m</v>
          </cell>
          <cell r="E3322">
            <v>4632.6499999999996</v>
          </cell>
        </row>
        <row r="3323">
          <cell r="A3323" t="str">
            <v>RO-40456</v>
          </cell>
          <cell r="B3323" t="str">
            <v>SETOP</v>
          </cell>
          <cell r="C3323" t="str">
            <v>Bueiro duplo celular de concreto Padrão DER/MG. Para altura de aterro de 0 a 5,00 m. BDCC (2,00 x 1,50)m - boca (Execução, incluindo fornecimento e transporte de todos os materiais, exclusive escavação e compactação)</v>
          </cell>
          <cell r="D3323" t="str">
            <v>U</v>
          </cell>
          <cell r="E3323">
            <v>3617.34</v>
          </cell>
        </row>
        <row r="3324">
          <cell r="A3324" t="str">
            <v>RO-40432</v>
          </cell>
          <cell r="B3324" t="str">
            <v>SETOP</v>
          </cell>
          <cell r="C3324" t="str">
            <v>Bueiro duplo celular de concreto Padrão DER/MG. Para altura de aterro de 0 a 5,00 m. BDCC (2,00 x 1,50)m - corpo (Execução, incluindo fornecimento e transporte de todos os materiais, exclusive escavação e compactação)</v>
          </cell>
          <cell r="D3324" t="str">
            <v>m</v>
          </cell>
          <cell r="E3324">
            <v>5096.46</v>
          </cell>
        </row>
        <row r="3325">
          <cell r="A3325" t="str">
            <v>RO-40457</v>
          </cell>
          <cell r="B3325" t="str">
            <v>SETOP</v>
          </cell>
          <cell r="C3325" t="str">
            <v>Bueiro duplo celular de concreto Padrão DER/MG. Para altura de aterro de 0 a 5,00 m. BDCC (2,00 x 2,00)m - boca (Execução, incluindo fornecimento e transporte de todos os materiais, exclusive escavação e compactação)</v>
          </cell>
          <cell r="D3325" t="str">
            <v>U</v>
          </cell>
          <cell r="E3325">
            <v>5874.96</v>
          </cell>
        </row>
        <row r="3326">
          <cell r="A3326" t="str">
            <v>RO-40433</v>
          </cell>
          <cell r="B3326" t="str">
            <v>SETOP</v>
          </cell>
          <cell r="C3326" t="str">
            <v>Bueiro duplo celular de concreto Padrão DER/MG. Para altura de aterro de 0 a 5,00 m. BDCC (2,00 x 2,00)m - corpo (Execução, incluindo fornecimento e transporte de todos os materiais, exclusive escavação e compactação)</v>
          </cell>
          <cell r="D3326" t="str">
            <v>m</v>
          </cell>
          <cell r="E3326">
            <v>5936.78</v>
          </cell>
        </row>
        <row r="3327">
          <cell r="A3327" t="str">
            <v>RO-40458</v>
          </cell>
          <cell r="B3327" t="str">
            <v>SETOP</v>
          </cell>
          <cell r="C3327" t="str">
            <v>Bueiro duplo celular de concreto Padrão DER/MG. Para altura de aterro de 0 a 5,00 m. BDCC (2,00 x 2,50)m - boca (Execução, incluindo fornecimento e transporte de todos os materiais, exclusive escavação e compactação)</v>
          </cell>
          <cell r="D3327" t="str">
            <v>U</v>
          </cell>
          <cell r="E3327">
            <v>8727.48</v>
          </cell>
        </row>
        <row r="3328">
          <cell r="A3328" t="str">
            <v>RO-40434</v>
          </cell>
          <cell r="B3328" t="str">
            <v>SETOP</v>
          </cell>
          <cell r="C3328" t="str">
            <v>Bueiro duplo celular de concreto Padrão DER/MG. Para altura de aterro de 0 a 5,00 m. BDCC (2,00 x 2,50)m - corpo (Execução, incluindo fornecimento e transporte de todos os materiais, exclusive escavação e compactação)</v>
          </cell>
          <cell r="D3328" t="str">
            <v>m</v>
          </cell>
          <cell r="E3328">
            <v>6846.7</v>
          </cell>
        </row>
        <row r="3329">
          <cell r="A3329" t="str">
            <v>RO-40459</v>
          </cell>
          <cell r="B3329" t="str">
            <v>SETOP</v>
          </cell>
          <cell r="C3329" t="str">
            <v>Bueiro duplo celular de concreto Padrão DER/MG. Para altura de aterro de 0 a 5,00 m. BDCC (2,00 x 3,00)m - boca (Execução, incluindo fornecimento e transporte de todos os materiais, exclusive escavação e compactação)</v>
          </cell>
          <cell r="D3329" t="str">
            <v>U</v>
          </cell>
          <cell r="E3329">
            <v>12454.3</v>
          </cell>
        </row>
        <row r="3330">
          <cell r="A3330" t="str">
            <v>RO-40435</v>
          </cell>
          <cell r="B3330" t="str">
            <v>SETOP</v>
          </cell>
          <cell r="C3330" t="str">
            <v>Bueiro duplo celular de concreto Padrão DER/MG. Para altura de aterro de 0 a 5,00 m. BDCC (2,00 x 3,00)m - corpo (Execução, incluindo fornecimento e transporte de todos os materiais, exclusive escavação e compactação)</v>
          </cell>
          <cell r="D3330" t="str">
            <v>m</v>
          </cell>
          <cell r="E3330">
            <v>7906.31</v>
          </cell>
        </row>
        <row r="3331">
          <cell r="A3331" t="str">
            <v>RO-40460</v>
          </cell>
          <cell r="B3331" t="str">
            <v>SETOP</v>
          </cell>
          <cell r="C3331" t="str">
            <v>Bueiro duplo celular de concreto Padrão DER/MG. Para altura de aterro de 0 a 5,00 m. BDCC (2,50 x 1,50)m - boca (Execução, incluindo fornecimento e transporte de todos os materiais, exclusive escavação e compactação)</v>
          </cell>
          <cell r="D3331" t="str">
            <v>U</v>
          </cell>
          <cell r="E3331">
            <v>4017.41</v>
          </cell>
        </row>
        <row r="3332">
          <cell r="A3332" t="str">
            <v>RO-40436</v>
          </cell>
          <cell r="B3332" t="str">
            <v>SETOP</v>
          </cell>
          <cell r="C3332" t="str">
            <v>Bueiro duplo celular de concreto Padrão DER/MG. Para altura de aterro de 0 a 5,00 m. BDCC (2,50 x 1,50)m - corpo (Execução, incluindo fornecimento e transporte de todos os materiais, exclusive escavação e compactação)</v>
          </cell>
          <cell r="D3332" t="str">
            <v>m</v>
          </cell>
          <cell r="E3332">
            <v>6493.05</v>
          </cell>
        </row>
        <row r="3333">
          <cell r="A3333" t="str">
            <v>RO-40461</v>
          </cell>
          <cell r="B3333" t="str">
            <v>SETOP</v>
          </cell>
          <cell r="C3333" t="str">
            <v>Bueiro duplo celular de concreto Padrão DER/MG. Para altura de aterro de 0 a 5,00 m. BDCC (2,50 x 2,00)m - boca (Execução, incluindo fornecimento e transporte de todos os materiais, exclusive escavação e compactação)</v>
          </cell>
          <cell r="D3333" t="str">
            <v>U</v>
          </cell>
          <cell r="E3333">
            <v>6308.24</v>
          </cell>
        </row>
        <row r="3334">
          <cell r="A3334" t="str">
            <v>RO-40437</v>
          </cell>
          <cell r="B3334" t="str">
            <v>SETOP</v>
          </cell>
          <cell r="C3334" t="str">
            <v>Bueiro duplo celular de concreto Padrão DER/MG. Para altura de aterro de 0 a 5,00 m. BDCC (2,50 x 2,00)m - corpo (Execução, incluindo fornecimento e transporte de todos os materiais, exclusive escavação e compactação)</v>
          </cell>
          <cell r="D3334" t="str">
            <v>m</v>
          </cell>
          <cell r="E3334">
            <v>7301.84</v>
          </cell>
        </row>
        <row r="3335">
          <cell r="A3335" t="str">
            <v>RO-40462</v>
          </cell>
          <cell r="B3335" t="str">
            <v>SETOP</v>
          </cell>
          <cell r="C3335" t="str">
            <v>Bueiro duplo celular de concreto Padrão DER/MG. Para altura de aterro de 0 a 5,00 m. BDCC (2,50 x 2,50)m - boca (Execução, incluindo fornecimento e transporte de todos os materiais, exclusive escavação e compactação)</v>
          </cell>
          <cell r="D3335" t="str">
            <v>U</v>
          </cell>
          <cell r="E3335">
            <v>9432.73</v>
          </cell>
        </row>
        <row r="3336">
          <cell r="A3336" t="str">
            <v>RO-40438</v>
          </cell>
          <cell r="B3336" t="str">
            <v>SETOP</v>
          </cell>
          <cell r="C3336" t="str">
            <v>Bueiro duplo celular de concreto Padrão DER/MG. Para altura de aterro de 0 a 5,00 m. BDCC (2,50 x 2,50)m - corpo (Execução, incluindo fornecimento e transporte de todos os materiais, exclusive escavação e compactação)</v>
          </cell>
          <cell r="D3336" t="str">
            <v>m</v>
          </cell>
          <cell r="E3336">
            <v>8291.4</v>
          </cell>
        </row>
        <row r="3337">
          <cell r="A3337" t="str">
            <v>RO-40463</v>
          </cell>
          <cell r="B3337" t="str">
            <v>SETOP</v>
          </cell>
          <cell r="C3337" t="str">
            <v>Bueiro duplo celular de concreto Padrão DER/MG. Para altura de aterro de 0 a 5,00 m. BDCC (2,50 x 3,00)m - boca (Execução, incluindo fornecimento e transporte de todos os materiais, exclusive escavação e compactação)</v>
          </cell>
          <cell r="D3337" t="str">
            <v>U</v>
          </cell>
          <cell r="E3337">
            <v>13214.35</v>
          </cell>
        </row>
        <row r="3338">
          <cell r="A3338" t="str">
            <v>RO-40439</v>
          </cell>
          <cell r="B3338" t="str">
            <v>SETOP</v>
          </cell>
          <cell r="C3338" t="str">
            <v>Bueiro duplo celular de concreto Padrão DER/MG. Para altura de aterro de 0 a 5,00 m. BDCC (2,50 x 3,00)m - corpo (Execução, incluindo fornecimento e transporte de todos os materiais, exclusive escavação e compactação)</v>
          </cell>
          <cell r="D3338" t="str">
            <v>m</v>
          </cell>
          <cell r="E3338">
            <v>9289.0300000000007</v>
          </cell>
        </row>
        <row r="3339">
          <cell r="A3339" t="str">
            <v>RO-40464</v>
          </cell>
          <cell r="B3339" t="str">
            <v>SETOP</v>
          </cell>
          <cell r="C3339" t="str">
            <v>Bueiro duplo celular de concreto Padrão DER/MG. Para altura de aterro de 0 a 5,00 m. BDCC (3,00 x 2,00)m - boca (Execução, incluindo fornecimento e transporte de todos os materiais, exclusive escavação e compactação)</v>
          </cell>
          <cell r="D3339" t="str">
            <v>U</v>
          </cell>
          <cell r="E3339">
            <v>6902.57</v>
          </cell>
        </row>
        <row r="3340">
          <cell r="A3340" t="str">
            <v>RO-40440</v>
          </cell>
          <cell r="B3340" t="str">
            <v>SETOP</v>
          </cell>
          <cell r="C3340" t="str">
            <v>Bueiro duplo celular de concreto Padrão DER/MG. Para altura de aterro de 0 a 5,00 m. BDCC (3,00 x 2,00)m - corpo (Execução, incluindo fornecimento e transporte de todos os materiais, exclusive escavação e compactação)</v>
          </cell>
          <cell r="D3340" t="str">
            <v>m</v>
          </cell>
          <cell r="E3340">
            <v>8965</v>
          </cell>
        </row>
        <row r="3341">
          <cell r="A3341" t="str">
            <v>RO-40465</v>
          </cell>
          <cell r="B3341" t="str">
            <v>SETOP</v>
          </cell>
          <cell r="C3341" t="str">
            <v>Bueiro duplo celular de concreto Padrão DER/MG. Para altura de aterro de 0 a 5,00 m. BDCC (3,00 x 2,50)m - boca (Execução, incluindo fornecimento e transporte de todos os materiais, exclusive escavação e compactação)</v>
          </cell>
          <cell r="D3341" t="str">
            <v>U</v>
          </cell>
          <cell r="E3341">
            <v>10053.51</v>
          </cell>
        </row>
        <row r="3342">
          <cell r="A3342" t="str">
            <v>RO-40441</v>
          </cell>
          <cell r="B3342" t="str">
            <v>SETOP</v>
          </cell>
          <cell r="C3342" t="str">
            <v>Bueiro duplo celular de concreto Padrão DER/MG. Para altura de aterro de 0 a 5,00 m. BDCC (3,00 x 2,50)m - corpo (Execução, incluindo fornecimento e transporte de todos os materiais, exclusive escavação e compactação)</v>
          </cell>
          <cell r="D3342" t="str">
            <v>m</v>
          </cell>
          <cell r="E3342">
            <v>9858.48</v>
          </cell>
        </row>
        <row r="3343">
          <cell r="A3343" t="str">
            <v>RO-40466</v>
          </cell>
          <cell r="B3343" t="str">
            <v>SETOP</v>
          </cell>
          <cell r="C3343" t="str">
            <v>Bueiro duplo celular de concreto Padrão DER/MG. Para altura de aterro de 0 a 5,00 m. BDCC (3,00 x 3,00)m - boca (Execução, incluindo fornecimento e transporte de todos os materiais, exclusive escavação e compactação)</v>
          </cell>
          <cell r="D3343" t="str">
            <v>U</v>
          </cell>
          <cell r="E3343">
            <v>13962.71</v>
          </cell>
        </row>
        <row r="3344">
          <cell r="A3344" t="str">
            <v>RO-40442</v>
          </cell>
          <cell r="B3344" t="str">
            <v>SETOP</v>
          </cell>
          <cell r="C3344" t="str">
            <v>Bueiro duplo celular de concreto Padrão DER/MG. Para altura de aterro de 0 a 5,00 m. BDCC (3,00 x 3,00)m - corpo (Execução, incluindo fornecimento e transporte de todos os materiais, exclusive escavação e compactação)</v>
          </cell>
          <cell r="D3344" t="str">
            <v>m</v>
          </cell>
          <cell r="E3344">
            <v>10866.77</v>
          </cell>
        </row>
        <row r="3345">
          <cell r="A3345" t="str">
            <v>RO-40467</v>
          </cell>
          <cell r="B3345" t="str">
            <v>SETOP</v>
          </cell>
          <cell r="C3345" t="str">
            <v>Bueiro duplo celular de concreto Padrão DER/MG. Para altura de aterro de 0 a 5,00 m. BDCC (3,00 x 3,50)m - boca (Execução, incluindo fornecimento e transporte de todos os materiais, exclusive escavação e compactação)</v>
          </cell>
          <cell r="D3345" t="str">
            <v>U</v>
          </cell>
          <cell r="E3345">
            <v>18725.43</v>
          </cell>
        </row>
        <row r="3346">
          <cell r="A3346" t="str">
            <v>RO-40443</v>
          </cell>
          <cell r="B3346" t="str">
            <v>SETOP</v>
          </cell>
          <cell r="C3346" t="str">
            <v>Bueiro duplo celular de concreto Padrão DER/MG. Para altura de aterro de 0 a 5,00 m. BDCC (3,00 x 3,50)m - corpo (Execução, incluindo fornecimento e transporte de todos os materiais, exclusive escavação e compactação)</v>
          </cell>
          <cell r="D3346" t="str">
            <v>m</v>
          </cell>
          <cell r="E3346">
            <v>12011.12</v>
          </cell>
        </row>
        <row r="3347">
          <cell r="A3347" t="str">
            <v>RO-40469</v>
          </cell>
          <cell r="B3347" t="str">
            <v>SETOP</v>
          </cell>
          <cell r="C3347" t="str">
            <v>Bueiro duplo celular de concreto Padrão DER/MG. Para altura de aterro de 0 a 5,00 m. BDCC (3,50 x 3,00)m - boca (Execução, incluindo fornecimento e transporte de todos os materiais, exclusive escavação e compactação)</v>
          </cell>
          <cell r="D3347" t="str">
            <v>U</v>
          </cell>
          <cell r="E3347">
            <v>14760.14</v>
          </cell>
        </row>
        <row r="3348">
          <cell r="A3348" t="str">
            <v>RO-40444</v>
          </cell>
          <cell r="B3348" t="str">
            <v>SETOP</v>
          </cell>
          <cell r="C3348" t="str">
            <v>Bueiro duplo celular de concreto Padrão DER/MG. Para altura de aterro de 0 a 5,00 m. BDCC (3,50 x 3,00)m - corpo (Execução, incluindo fornecimento e transporte de todos os materiais, exclusive escavação e compactação)</v>
          </cell>
          <cell r="D3348" t="str">
            <v>m</v>
          </cell>
          <cell r="E3348">
            <v>12635.31</v>
          </cell>
        </row>
        <row r="3349">
          <cell r="A3349" t="str">
            <v>RO-41798</v>
          </cell>
          <cell r="B3349" t="str">
            <v>SETOP</v>
          </cell>
          <cell r="C3349" t="str">
            <v>Bueiro duplo celular de concreto Padrão DER/MG. Para altura de aterro de 0 a 5,00 m. BDCC (3,50 x 3,50)m - boca (Execução, incluindo fornecimento e transporte de todos os materiais, exclusive escavação e compactação)</v>
          </cell>
          <cell r="D3349" t="str">
            <v>U</v>
          </cell>
          <cell r="E3349">
            <v>19664.91</v>
          </cell>
        </row>
        <row r="3350">
          <cell r="A3350" t="str">
            <v>RO-40445</v>
          </cell>
          <cell r="B3350" t="str">
            <v>SETOP</v>
          </cell>
          <cell r="C3350" t="str">
            <v>Bueiro duplo celular de concreto Padrão DER/MG. Para altura de aterro de 0 a 5,00 m. BDCC (3,50 x 3,50)m - corpo (Execução, incluindo fornecimento e transporte de todos os materiais, exclusive escavação e compactação)</v>
          </cell>
          <cell r="D3350" t="str">
            <v>m</v>
          </cell>
          <cell r="E3350">
            <v>13766.48</v>
          </cell>
        </row>
        <row r="3351">
          <cell r="A3351" t="str">
            <v>RO-40471</v>
          </cell>
          <cell r="B3351" t="str">
            <v>SETOP</v>
          </cell>
          <cell r="C3351" t="str">
            <v>Bueiro duplo celular de concreto Padrão DER/MG. Para altura de aterro de 0 a 5,00 m. BDCC (4,00 x 4,00)m - boca (Execução, incluindo fornecimento e transporte de todos os materiais, exclusive escavação e compactação)</v>
          </cell>
          <cell r="D3351" t="str">
            <v>U</v>
          </cell>
          <cell r="E3351">
            <v>26577</v>
          </cell>
        </row>
        <row r="3352">
          <cell r="A3352" t="str">
            <v>RO-40447</v>
          </cell>
          <cell r="B3352" t="str">
            <v>SETOP</v>
          </cell>
          <cell r="C3352" t="str">
            <v>Bueiro duplo celular de concreto Padrão DER/MG. Para altura de aterro de 0 a 5,00 m. BDCC (4,00 x 4,00)m - corpo (Execução, incluindo fornecimento e transporte de todos os materiais, exclusive escavação e compactação)</v>
          </cell>
          <cell r="D3352" t="str">
            <v>m</v>
          </cell>
          <cell r="E3352">
            <v>17110.45</v>
          </cell>
        </row>
        <row r="3353">
          <cell r="A3353" t="str">
            <v>RO-40297</v>
          </cell>
          <cell r="B3353" t="str">
            <v>SETOP</v>
          </cell>
          <cell r="C3353" t="str">
            <v>Bueiro duplo tubular  de concreto, classe CA-2.  BDTC Ø 0,60 m - corpo (Execução, incluindo fornecimento e transporte de todos os materiais e berço, exclusive escavação e compactação)</v>
          </cell>
          <cell r="D3353" t="str">
            <v>m</v>
          </cell>
          <cell r="E3353">
            <v>889.98</v>
          </cell>
        </row>
        <row r="3354">
          <cell r="A3354" t="str">
            <v>RO-40298</v>
          </cell>
          <cell r="B3354" t="str">
            <v>SETOP</v>
          </cell>
          <cell r="C3354" t="str">
            <v>Bueiro duplo tubular  de concreto, classe CA-2.  BDTC Ø 0,80 m - corpo (Execução, incluindo fornecimento e transporte de todos os materiais e berço, exclusive escavação e compactação)</v>
          </cell>
          <cell r="D3354" t="str">
            <v>m</v>
          </cell>
          <cell r="E3354">
            <v>1447.17</v>
          </cell>
        </row>
        <row r="3355">
          <cell r="A3355" t="str">
            <v>RO-40299</v>
          </cell>
          <cell r="B3355" t="str">
            <v>SETOP</v>
          </cell>
          <cell r="C3355" t="str">
            <v>Bueiro duplo tubular  de concreto, classe CA-2.  BDTC Ø 1,00  m - corpo (Execução, incluindo fornecimento e transporte de todos os materiais e berço, exclusive escavação e compactação)</v>
          </cell>
          <cell r="D3355" t="str">
            <v>m</v>
          </cell>
          <cell r="E3355">
            <v>2060.77</v>
          </cell>
        </row>
        <row r="3356">
          <cell r="A3356" t="str">
            <v>RO-40300</v>
          </cell>
          <cell r="B3356" t="str">
            <v>SETOP</v>
          </cell>
          <cell r="C3356" t="str">
            <v>Bueiro duplo tubular  de concreto, classe CA-2.  BDTC Ø 1,20 m - corpo (Execução, incluindo fornecimento e transporte de todos os materiais e berço, exclusive escavação e compactação)</v>
          </cell>
          <cell r="D3356" t="str">
            <v>m</v>
          </cell>
          <cell r="E3356">
            <v>2929.82</v>
          </cell>
        </row>
        <row r="3357">
          <cell r="A3357" t="str">
            <v>RO-40301</v>
          </cell>
          <cell r="B3357" t="str">
            <v>SETOP</v>
          </cell>
          <cell r="C3357" t="str">
            <v>Bueiro duplo tubular  de concreto, classe CA-2.  BDTC Ø 1,50  m - corpo (Execução, incluindo fornecimento e transporte de todos os materiais e berço, exclusive escavação e compactação)</v>
          </cell>
          <cell r="D3357" t="str">
            <v>m</v>
          </cell>
          <cell r="E3357">
            <v>4596.2</v>
          </cell>
        </row>
        <row r="3358">
          <cell r="A3358" t="str">
            <v>RO-40307</v>
          </cell>
          <cell r="B3358" t="str">
            <v>SETOP</v>
          </cell>
          <cell r="C3358" t="str">
            <v>Bueiro duplo tubular de concreto, BDTC Ø 0,60 m - boca (Execução, incluindo fornecimento e transporte de todos os materiais, exclusive escavação e compactação)</v>
          </cell>
          <cell r="D3358" t="str">
            <v>U</v>
          </cell>
          <cell r="E3358">
            <v>1592.07</v>
          </cell>
        </row>
        <row r="3359">
          <cell r="A3359" t="str">
            <v>RO-40308</v>
          </cell>
          <cell r="B3359" t="str">
            <v>SETOP</v>
          </cell>
          <cell r="C3359" t="str">
            <v>Bueiro duplo tubular de concreto, BDTC Ø 0,80 m - boca (Execução, incluindo fornecimento e transporte de todos os materiais, exclusive escavação e compactação)</v>
          </cell>
          <cell r="D3359" t="str">
            <v>U</v>
          </cell>
          <cell r="E3359">
            <v>2614.35</v>
          </cell>
        </row>
        <row r="3360">
          <cell r="A3360" t="str">
            <v>RO-40309</v>
          </cell>
          <cell r="B3360" t="str">
            <v>SETOP</v>
          </cell>
          <cell r="C3360" t="str">
            <v>Bueiro duplo tubular de concreto, BDTC Ø 1,00 m - boca (Execução, incluindo fornecimento e transporte de todos os materiais, exclusive escavação e compactação)</v>
          </cell>
          <cell r="D3360" t="str">
            <v>U</v>
          </cell>
          <cell r="E3360">
            <v>3963</v>
          </cell>
        </row>
        <row r="3361">
          <cell r="A3361" t="str">
            <v>RO-40310</v>
          </cell>
          <cell r="B3361" t="str">
            <v>SETOP</v>
          </cell>
          <cell r="C3361" t="str">
            <v>Bueiro duplo tubular de concreto, BDTC Ø 1,20 m - boca (Execução, incluindo fornecimento e transporte de todos os materiais, exclusive escavação e compactação)</v>
          </cell>
          <cell r="D3361" t="str">
            <v>U</v>
          </cell>
          <cell r="E3361">
            <v>5825.99</v>
          </cell>
        </row>
        <row r="3362">
          <cell r="A3362" t="str">
            <v>RO-40311</v>
          </cell>
          <cell r="B3362" t="str">
            <v>SETOP</v>
          </cell>
          <cell r="C3362" t="str">
            <v>Bueiro duplo tubular de concreto, BDTC Ø 1,50 m - boca (Execução, incluindo fornecimento e transporte de todos os materiais, exclusive escavação e compactação)</v>
          </cell>
          <cell r="D3362" t="str">
            <v>U</v>
          </cell>
          <cell r="E3362">
            <v>10494.72</v>
          </cell>
        </row>
        <row r="3363">
          <cell r="A3363" t="str">
            <v>RO-40292</v>
          </cell>
          <cell r="B3363" t="str">
            <v>SETOP</v>
          </cell>
          <cell r="C3363" t="str">
            <v>Bueiro duplo tubular de concreto, classe CA-1. BDTC Ø 0,60 m - corpo (Execução, incluindo fornecimento e transporte de todos os materiais e berço, exclusive escavação e compactação)</v>
          </cell>
          <cell r="D3363" t="str">
            <v>m</v>
          </cell>
          <cell r="E3363">
            <v>813.98</v>
          </cell>
        </row>
        <row r="3364">
          <cell r="A3364" t="str">
            <v>RO-40293</v>
          </cell>
          <cell r="B3364" t="str">
            <v>SETOP</v>
          </cell>
          <cell r="C3364" t="str">
            <v>Bueiro duplo tubular de concreto, classe CA-1. BDTC Ø 0,80 m - corpo (Execução, incluindo fornecimento e transporte de todos os materiais e berço, exclusive escavação e compactação)</v>
          </cell>
          <cell r="D3364" t="str">
            <v>m</v>
          </cell>
          <cell r="E3364">
            <v>1317.17</v>
          </cell>
        </row>
        <row r="3365">
          <cell r="A3365" t="str">
            <v>RO-40294</v>
          </cell>
          <cell r="B3365" t="str">
            <v>SETOP</v>
          </cell>
          <cell r="C3365" t="str">
            <v>Bueiro duplo tubular de concreto, classe CA-1. BDTC Ø 1,00 m - corpo (Execução, incluindo fornecimento e transporte de todos os materiais e berço, exclusive escavação e compactação)</v>
          </cell>
          <cell r="D3365" t="str">
            <v>m</v>
          </cell>
          <cell r="E3365">
            <v>1888.77</v>
          </cell>
        </row>
        <row r="3366">
          <cell r="A3366" t="str">
            <v>RO-40295</v>
          </cell>
          <cell r="B3366" t="str">
            <v>SETOP</v>
          </cell>
          <cell r="C3366" t="str">
            <v>Bueiro duplo tubular de concreto, classe CA-1. BDTC Ø 1,20 m - corpo (Execução, incluindo fornecimento e transporte de todos os materiais e berço, exclusive escavação e compactação)</v>
          </cell>
          <cell r="D3366" t="str">
            <v>m</v>
          </cell>
          <cell r="E3366">
            <v>2665.82</v>
          </cell>
        </row>
        <row r="3367">
          <cell r="A3367" t="str">
            <v>RO-40296</v>
          </cell>
          <cell r="B3367" t="str">
            <v>SETOP</v>
          </cell>
          <cell r="C3367" t="str">
            <v>Bueiro duplo tubular de concreto, classe CA-1. BDTC Ø 1,50 m - corpo (Execução, incluindo fornecimento e transporte de todos os materiais e berço, exclusive escavação e compactação)</v>
          </cell>
          <cell r="D3367" t="str">
            <v>m</v>
          </cell>
          <cell r="E3367">
            <v>4164.2</v>
          </cell>
        </row>
        <row r="3368">
          <cell r="A3368" t="str">
            <v>RO-40302</v>
          </cell>
          <cell r="B3368" t="str">
            <v>SETOP</v>
          </cell>
          <cell r="C3368" t="str">
            <v>Bueiro duplo tubular de concreto, classe CA-3. BDTC Ø 0,60 m - corpo (Execução, incluindo fornecimento e transporte de todos os materiais e berço, exclusive escavação e compactação)</v>
          </cell>
          <cell r="D3368" t="str">
            <v>m</v>
          </cell>
          <cell r="E3368">
            <v>1005.98</v>
          </cell>
        </row>
        <row r="3369">
          <cell r="A3369" t="str">
            <v>RO-40303</v>
          </cell>
          <cell r="B3369" t="str">
            <v>SETOP</v>
          </cell>
          <cell r="C3369" t="str">
            <v>Bueiro duplo tubular de concreto, classe CA-3. BDTC Ø 0,80 m - corpo (Execução, incluindo fornecimento e transporte de todos os materiais e berço, exclusive escavação e compactação)</v>
          </cell>
          <cell r="D3369" t="str">
            <v>m</v>
          </cell>
          <cell r="E3369">
            <v>1643.17</v>
          </cell>
        </row>
        <row r="3370">
          <cell r="A3370" t="str">
            <v>RO-40304</v>
          </cell>
          <cell r="B3370" t="str">
            <v>SETOP</v>
          </cell>
          <cell r="C3370" t="str">
            <v>Bueiro duplo tubular de concreto, classe CA-3. BDTC Ø 1,00 m - corpo (Execução, incluindo fornecimento e transporte de todos os materiais e berço, exclusive escavação e compactação)</v>
          </cell>
          <cell r="D3370" t="str">
            <v>m</v>
          </cell>
          <cell r="E3370">
            <v>2318.77</v>
          </cell>
        </row>
        <row r="3371">
          <cell r="A3371" t="str">
            <v>RO-40305</v>
          </cell>
          <cell r="B3371" t="str">
            <v>SETOP</v>
          </cell>
          <cell r="C3371" t="str">
            <v>Bueiro duplo tubular de concreto, classe CA-3. BDTC Ø 1,20 m - corpo (Execução, incluindo fornecimento e transporte de todos os materiais e berço, exclusive escavação e compactação)</v>
          </cell>
          <cell r="D3371" t="str">
            <v>m</v>
          </cell>
          <cell r="E3371">
            <v>3325.82</v>
          </cell>
        </row>
        <row r="3372">
          <cell r="A3372" t="str">
            <v>RO-40306</v>
          </cell>
          <cell r="B3372" t="str">
            <v>SETOP</v>
          </cell>
          <cell r="C3372" t="str">
            <v>Bueiro duplo tubular de concreto, classe CA-3. BDTC Ø 1,50 m - corpo (Execução, incluindo fornecimento e transporte de todos os materiais e berço, exclusive escavação e compactação)</v>
          </cell>
          <cell r="D3372" t="str">
            <v>m</v>
          </cell>
          <cell r="E3372">
            <v>5242.2</v>
          </cell>
        </row>
        <row r="3373">
          <cell r="A3373" t="str">
            <v>RO-40418</v>
          </cell>
          <cell r="B3373" t="str">
            <v>SETOP</v>
          </cell>
          <cell r="C3373" t="str">
            <v>Bueiro simples celular de concreto Padrão DER/MG.  Para altura de aterro de 5,10 a 10,00 m. BSCC (1,50 x 1,50)m - boca (Execução, incluindo fornecimento e transporte de todos os materiais, exclusive escavação e compactação)</v>
          </cell>
          <cell r="D3373" t="str">
            <v>U</v>
          </cell>
          <cell r="E3373">
            <v>3782.58</v>
          </cell>
        </row>
        <row r="3374">
          <cell r="A3374" t="str">
            <v>RO-40377</v>
          </cell>
          <cell r="B3374" t="str">
            <v>SETOP</v>
          </cell>
          <cell r="C3374" t="str">
            <v>Bueiro simples celular de concreto Padrão DER/MG.  Para altura de aterro de 5,10 a 10,00 m. BSCC (1,50 x 1,50)m - corpo (Execução, incluindo fornecimento e transporte de todos os materiais, exclusive escavação e compactação)</v>
          </cell>
          <cell r="D3374" t="str">
            <v>m</v>
          </cell>
          <cell r="E3374">
            <v>2975.35</v>
          </cell>
        </row>
        <row r="3375">
          <cell r="A3375" t="str">
            <v>RO-40419</v>
          </cell>
          <cell r="B3375" t="str">
            <v>SETOP</v>
          </cell>
          <cell r="C3375" t="str">
            <v>Bueiro simples celular de concreto Padrão DER/MG.  Para altura de aterro de 5,10 a 10,00 m. BSCC (2,00 x 1,50)m - boca (Execução, incluindo fornecimento e transporte de todos os materiais, exclusive escavação e compactação)</v>
          </cell>
          <cell r="D3375" t="str">
            <v>U</v>
          </cell>
          <cell r="E3375">
            <v>4450.51</v>
          </cell>
        </row>
        <row r="3376">
          <cell r="A3376" t="str">
            <v>RO-40378</v>
          </cell>
          <cell r="B3376" t="str">
            <v>SETOP</v>
          </cell>
          <cell r="C3376" t="str">
            <v>Bueiro simples celular de concreto Padrão DER/MG.  Para altura de aterro de 5,10 a 10,00 m. BSCC (2,00 x 1,50)m - corpo (Execução, incluindo fornecimento e transporte de todos os materiais, exclusive escavação e compactação)</v>
          </cell>
          <cell r="D3376" t="str">
            <v>m</v>
          </cell>
          <cell r="E3376">
            <v>3950.21</v>
          </cell>
        </row>
        <row r="3377">
          <cell r="A3377" t="str">
            <v>RO-40420</v>
          </cell>
          <cell r="B3377" t="str">
            <v>SETOP</v>
          </cell>
          <cell r="C3377" t="str">
            <v>Bueiro simples celular de concreto Padrão DER/MG.  Para altura de aterro de 5,10 a 10,00 m. BSCC (2,00 x 2,00)m - boca (Execução, incluindo fornecimento e transporte de todos os materiais, exclusive escavação e compactação)</v>
          </cell>
          <cell r="D3377" t="str">
            <v>U</v>
          </cell>
          <cell r="E3377">
            <v>7015.79</v>
          </cell>
        </row>
        <row r="3378">
          <cell r="A3378" t="str">
            <v>RO-40379</v>
          </cell>
          <cell r="B3378" t="str">
            <v>SETOP</v>
          </cell>
          <cell r="C3378" t="str">
            <v>Bueiro simples celular de concreto Padrão DER/MG.  Para altura de aterro de 5,10 a 10,00 m. BSCC (2,00 x 2,00)m - corpo (Execução, incluindo fornecimento e transporte de todos os materiais, exclusive escavação e compactação)</v>
          </cell>
          <cell r="D3378" t="str">
            <v>m</v>
          </cell>
          <cell r="E3378">
            <v>4637.58</v>
          </cell>
        </row>
        <row r="3379">
          <cell r="A3379" t="str">
            <v>RO-40421</v>
          </cell>
          <cell r="B3379" t="str">
            <v>SETOP</v>
          </cell>
          <cell r="C3379" t="str">
            <v>Bueiro simples celular de concreto Padrão DER/MG.  Para altura de aterro de 5,10 a 10,00 m. BSCC (2,00 x 2,50)m - boca (Execução, incluindo fornecimento e transporte de todos os materiais, exclusive escavação e compactação)</v>
          </cell>
          <cell r="D3379" t="str">
            <v>U</v>
          </cell>
          <cell r="E3379">
            <v>10366.629999999999</v>
          </cell>
        </row>
        <row r="3380">
          <cell r="A3380" t="str">
            <v>RO-40380</v>
          </cell>
          <cell r="B3380" t="str">
            <v>SETOP</v>
          </cell>
          <cell r="C3380" t="str">
            <v>Bueiro simples celular de concreto Padrão DER/MG.  Para altura de aterro de 5,10 a 10,00 m. BSCC (2,00 x 2,50)m - corpo (Execução, incluindo fornecimento e transporte de todos os materiais, exclusive escavação e compactação)</v>
          </cell>
          <cell r="D3380" t="str">
            <v>m</v>
          </cell>
          <cell r="E3380">
            <v>5390.2</v>
          </cell>
        </row>
        <row r="3381">
          <cell r="A3381" t="str">
            <v>RO-40422</v>
          </cell>
          <cell r="B3381" t="str">
            <v>SETOP</v>
          </cell>
          <cell r="C3381" t="str">
            <v>Bueiro simples celular de concreto Padrão DER/MG.  Para altura de aterro de 5,10 a 10,00 m. BSCC (2,00 x 3,00)m - boca (Execução, incluindo fornecimento e transporte de todos os materiais, exclusive escavação e compactação)</v>
          </cell>
          <cell r="D3381" t="str">
            <v>U</v>
          </cell>
          <cell r="E3381">
            <v>14512.68</v>
          </cell>
        </row>
        <row r="3382">
          <cell r="A3382" t="str">
            <v>RO-40381</v>
          </cell>
          <cell r="B3382" t="str">
            <v>SETOP</v>
          </cell>
          <cell r="C3382" t="str">
            <v>Bueiro simples celular de concreto Padrão DER/MG.  Para altura de aterro de 5,10 a 10,00 m. BSCC (2,00 x 3,00)m - corpo (Execução, incluindo fornecimento e transporte de todos os materiais, exclusive escavação e compactação)</v>
          </cell>
          <cell r="D3382" t="str">
            <v>m</v>
          </cell>
          <cell r="E3382">
            <v>6238.03</v>
          </cell>
        </row>
        <row r="3383">
          <cell r="A3383" t="str">
            <v>RO-40423</v>
          </cell>
          <cell r="B3383" t="str">
            <v>SETOP</v>
          </cell>
          <cell r="C3383" t="str">
            <v>Bueiro simples celular de concreto Padrão DER/MG.  Para altura de aterro de 5,10 a 10,00 m. BSCC (2,50 x 2,00)m - boca (Execução, incluindo fornecimento e transporte de todos os materiais, exclusive escavação e compactação)</v>
          </cell>
          <cell r="D3383" t="str">
            <v>U</v>
          </cell>
          <cell r="E3383">
            <v>7905.7</v>
          </cell>
        </row>
        <row r="3384">
          <cell r="A3384" t="str">
            <v>RO-40382</v>
          </cell>
          <cell r="B3384" t="str">
            <v>SETOP</v>
          </cell>
          <cell r="C3384" t="str">
            <v>Bueiro simples celular de concreto Padrão DER/MG.  Para altura de aterro de 5,10 a 10,00 m. BSCC (2,50 x 2,00)m - corpo (Execução, incluindo fornecimento e transporte de todos os materiais, exclusive escavação e compactação)</v>
          </cell>
          <cell r="D3384" t="str">
            <v>m</v>
          </cell>
          <cell r="E3384">
            <v>5773.77</v>
          </cell>
        </row>
        <row r="3385">
          <cell r="A3385" t="str">
            <v>RO-40383</v>
          </cell>
          <cell r="B3385" t="str">
            <v>SETOP</v>
          </cell>
          <cell r="C3385" t="str">
            <v>Bueiro simples celular de concreto Padrão DER/MG.  Para altura de aterro de 5,10 a 10,00 m. BSCC (2,50 x 2,50)m - corpo (Execução, incluindo fornecimento e transporte de todos os materiais, exclusive escavação e compactação)</v>
          </cell>
          <cell r="D3385" t="str">
            <v>m</v>
          </cell>
          <cell r="E3385">
            <v>6581.65</v>
          </cell>
        </row>
        <row r="3386">
          <cell r="A3386" t="str">
            <v>RO-40425</v>
          </cell>
          <cell r="B3386" t="str">
            <v>SETOP</v>
          </cell>
          <cell r="C3386" t="str">
            <v>Bueiro simples celular de concreto Padrão DER/MG.  Para altura de aterro de 5,10 a 10,00 m. BSCC (3,00 x 2,50)m - boca (Execução, incluindo fornecimento e transporte de todos os materiais, exclusive escavação e compactação)</v>
          </cell>
          <cell r="D3386" t="str">
            <v>U</v>
          </cell>
          <cell r="E3386">
            <v>12509.48</v>
          </cell>
        </row>
        <row r="3387">
          <cell r="A3387" t="str">
            <v>RO-40384</v>
          </cell>
          <cell r="B3387" t="str">
            <v>SETOP</v>
          </cell>
          <cell r="C3387" t="str">
            <v>Bueiro simples celular de concreto Padrão DER/MG.  Para altura de aterro de 5,10 a 10,00 m. BSCC (3,00 x 2,50)m - corpo (Execução, incluindo fornecimento e transporte de todos os materiais, exclusive escavação e compactação)</v>
          </cell>
          <cell r="D3387" t="str">
            <v>m</v>
          </cell>
          <cell r="E3387">
            <v>7918.14</v>
          </cell>
        </row>
        <row r="3388">
          <cell r="A3388" t="str">
            <v>RO-40426</v>
          </cell>
          <cell r="B3388" t="str">
            <v>SETOP</v>
          </cell>
          <cell r="C3388" t="str">
            <v>Bueiro simples celular de concreto Padrão DER/MG.  Para altura de aterro de 5,10 a 10,00 m. BSCC (3,00 x 3,00)m - boca (Execução, incluindo fornecimento e transporte de todos os materiais, exclusive escavação e compactação)</v>
          </cell>
          <cell r="D3388" t="str">
            <v>U</v>
          </cell>
          <cell r="E3388">
            <v>17272.740000000002</v>
          </cell>
        </row>
        <row r="3389">
          <cell r="A3389" t="str">
            <v>RO-40385</v>
          </cell>
          <cell r="B3389" t="str">
            <v>SETOP</v>
          </cell>
          <cell r="C3389" t="str">
            <v>Bueiro simples celular de concreto Padrão DER/MG.  Para altura de aterro de 5,10 a 10,00 m. BSCC (3,00 x 3,00)m - corpo (Execução, incluindo fornecimento e transporte de todos os materiais, exclusive escavação e compactação)</v>
          </cell>
          <cell r="D3389" t="str">
            <v>m</v>
          </cell>
          <cell r="E3389">
            <v>8846.14</v>
          </cell>
        </row>
        <row r="3390">
          <cell r="A3390" t="str">
            <v>RO-40392</v>
          </cell>
          <cell r="B3390" t="str">
            <v>SETOP</v>
          </cell>
          <cell r="C3390" t="str">
            <v>Bueiro simples celular de concreto Padrão DER/MG. Para altura de aterro de 0 a 5,00 m. BSCC (1,00 x 1,00)m - boca (Execução, incluindo fornecimento e transporte de todos os materiais, exclusive escavação e compactação)</v>
          </cell>
          <cell r="D3390" t="str">
            <v>U</v>
          </cell>
          <cell r="E3390">
            <v>1504.67</v>
          </cell>
        </row>
        <row r="3391">
          <cell r="A3391" t="str">
            <v>RO-40354</v>
          </cell>
          <cell r="B3391" t="str">
            <v>SETOP</v>
          </cell>
          <cell r="C3391" t="str">
            <v>Bueiro simples celular de concreto Padrão DER/MG. Para altura de aterro de 0 a 5,00 m. BSCC (1,00 x 1,00)m - corpo (Execução, incluindo fornecimento e transporte de todos os materiais, exclusive escavação e compactação)</v>
          </cell>
          <cell r="D3391" t="str">
            <v>m</v>
          </cell>
          <cell r="E3391">
            <v>1395.2</v>
          </cell>
        </row>
        <row r="3392">
          <cell r="A3392" t="str">
            <v>RO-40393</v>
          </cell>
          <cell r="B3392" t="str">
            <v>SETOP</v>
          </cell>
          <cell r="C3392" t="str">
            <v>Bueiro simples celular de concreto Padrão DER/MG. Para altura de aterro de 0 a 5,00 m. BSCC (1,00 x 1,50)m - boca (Execução, incluindo fornecimento e transporte de todos os materiais, exclusive escavação e compactação)</v>
          </cell>
          <cell r="D3392" t="str">
            <v>U</v>
          </cell>
          <cell r="E3392">
            <v>2882.38</v>
          </cell>
        </row>
        <row r="3393">
          <cell r="A3393" t="str">
            <v>RO-40355</v>
          </cell>
          <cell r="B3393" t="str">
            <v>SETOP</v>
          </cell>
          <cell r="C3393" t="str">
            <v>Bueiro simples celular de concreto Padrão DER/MG. Para altura de aterro de 0 a 5,00 m. BSCC (1,00 x 1,50)m - corpo (Execução, incluindo fornecimento e transporte de todos os materiais, exclusive escavação e compactação)</v>
          </cell>
          <cell r="D3393" t="str">
            <v>m</v>
          </cell>
          <cell r="E3393">
            <v>1865.61</v>
          </cell>
        </row>
        <row r="3394">
          <cell r="A3394" t="str">
            <v>RO-40394</v>
          </cell>
          <cell r="B3394" t="str">
            <v>SETOP</v>
          </cell>
          <cell r="C3394" t="str">
            <v>Bueiro simples celular de concreto Padrão DER/MG. Para altura de aterro de 0 a 5,00 m. BSCC (1,00 x 2,00 m - boca (Execução, incluindo fornecimento e transporte de todos os materiais, exclusive escavação e compactação)</v>
          </cell>
          <cell r="D3394" t="str">
            <v>U</v>
          </cell>
          <cell r="E3394">
            <v>4958.72</v>
          </cell>
        </row>
        <row r="3395">
          <cell r="A3395" t="str">
            <v>RO-40356</v>
          </cell>
          <cell r="B3395" t="str">
            <v>SETOP</v>
          </cell>
          <cell r="C3395" t="str">
            <v>Bueiro simples celular de concreto Padrão DER/MG. Para altura de aterro de 0 a 5,00 m. BSCC (1,00 x 2,00)m - corpo (Execução, incluindo fornecimento e transporte de todos os materiais, exclusive escavação e compactação)</v>
          </cell>
          <cell r="D3395" t="str">
            <v>m</v>
          </cell>
          <cell r="E3395">
            <v>2446.8000000000002</v>
          </cell>
        </row>
        <row r="3396">
          <cell r="A3396" t="str">
            <v>RO-40395</v>
          </cell>
          <cell r="B3396" t="str">
            <v>SETOP</v>
          </cell>
          <cell r="C3396" t="str">
            <v>Bueiro simples celular de concreto Padrão DER/MG. Para altura de aterro de 0 a 5,00 m. BSCC (1,50 x 1,00)m - boca (Execução, incluindo fornecimento e transporte de todos os materiais, exclusive escavação e compactação)</v>
          </cell>
          <cell r="D3396" t="str">
            <v>U</v>
          </cell>
          <cell r="E3396">
            <v>1735.89</v>
          </cell>
        </row>
        <row r="3397">
          <cell r="A3397" t="str">
            <v>RO-40357</v>
          </cell>
          <cell r="B3397" t="str">
            <v>SETOP</v>
          </cell>
          <cell r="C3397" t="str">
            <v>Bueiro simples celular de concreto Padrão DER/MG. Para altura de aterro de 0 a 5,00 m. BSCC (1,50 x 1,00)m - corpo (Execução, incluindo fornecimento e transporte de todos os materiais, exclusive escavação e compactação)</v>
          </cell>
          <cell r="D3397" t="str">
            <v>m</v>
          </cell>
          <cell r="E3397">
            <v>1954.27</v>
          </cell>
        </row>
        <row r="3398">
          <cell r="A3398" t="str">
            <v>RO-40396</v>
          </cell>
          <cell r="B3398" t="str">
            <v>SETOP</v>
          </cell>
          <cell r="C3398" t="str">
            <v>Bueiro simples celular de concreto Padrão DER/MG. Para altura de aterro de 0 a 5,00 m. BSCC (1,50 x 1,50)m - boca (Execução, incluindo fornecimento e transporte de todos os materiais, exclusive escavação e compactação)</v>
          </cell>
          <cell r="D3398" t="str">
            <v>U</v>
          </cell>
          <cell r="E3398">
            <v>3242.15</v>
          </cell>
        </row>
        <row r="3399">
          <cell r="A3399" t="str">
            <v>RO-40358</v>
          </cell>
          <cell r="B3399" t="str">
            <v>SETOP</v>
          </cell>
          <cell r="C3399" t="str">
            <v>Bueiro simples celular de concreto Padrão DER/MG. Para altura de aterro de 0 a 5,00 m. BSCC (1,50 x 1,50)m - corpo (Execução, incluindo fornecimento e transporte de todos os materiais, exclusive escavação e compactação)</v>
          </cell>
          <cell r="D3399" t="str">
            <v>m</v>
          </cell>
          <cell r="E3399">
            <v>2448.5</v>
          </cell>
        </row>
        <row r="3400">
          <cell r="A3400" t="str">
            <v>RO-40397</v>
          </cell>
          <cell r="B3400" t="str">
            <v>SETOP</v>
          </cell>
          <cell r="C3400" t="str">
            <v>Bueiro simples celular de concreto Padrão DER/MG. Para altura de aterro de 0 a 5,00 m. BSCC (1,50 x 2,00)m - boca (Execução, incluindo fornecimento e transporte de todos os materiais, exclusive escavação e compactação)</v>
          </cell>
          <cell r="D3400" t="str">
            <v>U</v>
          </cell>
          <cell r="E3400">
            <v>5345.69</v>
          </cell>
        </row>
        <row r="3401">
          <cell r="A3401" t="str">
            <v>RO-40359</v>
          </cell>
          <cell r="B3401" t="str">
            <v>SETOP</v>
          </cell>
          <cell r="C3401" t="str">
            <v>Bueiro simples celular de concreto Padrão DER/MG. Para altura de aterro de 0 a 5,00 m. BSCC (1,50 x 2,00)m - corpo (Execução, incluindo fornecimento e transporte de todos os materiais, exclusive escavação e compactação)</v>
          </cell>
          <cell r="D3401" t="str">
            <v>m</v>
          </cell>
          <cell r="E3401">
            <v>3033.37</v>
          </cell>
        </row>
        <row r="3402">
          <cell r="A3402" t="str">
            <v>RO-41797</v>
          </cell>
          <cell r="B3402" t="str">
            <v>SETOP</v>
          </cell>
          <cell r="C3402" t="str">
            <v>Bueiro simples celular de concreto Padrão DER/MG. Para altura de aterro de 0 a 5,00 m. BSCC (2,00 x 1,00)m - boca (Execução, incluindo fornecimento e transporte de todos os materiais, exclusive escavação e compactação)</v>
          </cell>
          <cell r="D3402" t="str">
            <v>U</v>
          </cell>
          <cell r="E3402">
            <v>1983.28</v>
          </cell>
        </row>
        <row r="3403">
          <cell r="A3403" t="str">
            <v>RO-41796</v>
          </cell>
          <cell r="B3403" t="str">
            <v>SETOP</v>
          </cell>
          <cell r="C3403" t="str">
            <v>Bueiro simples celular de concreto Padrão DER/MG. Para altura de aterro de 0 a 5,00 m. BSCC (2,00 x 1,00)m - corpo (Execução, incluindo fornecimento e transporte de todos os materiais, exclusive escavação e compactação)</v>
          </cell>
          <cell r="D3403" t="str">
            <v>m</v>
          </cell>
          <cell r="E3403">
            <v>2606.3200000000002</v>
          </cell>
        </row>
        <row r="3404">
          <cell r="A3404" t="str">
            <v>RO-40398</v>
          </cell>
          <cell r="B3404" t="str">
            <v>SETOP</v>
          </cell>
          <cell r="C3404" t="str">
            <v>Bueiro simples celular de concreto Padrão DER/MG. Para altura de aterro de 0 a 5,00 m. BSCC (2,00 x 1,50)m - boca (Execução, incluindo fornecimento e transporte de todos os materiais, exclusive escavação e compactação)</v>
          </cell>
          <cell r="D3404" t="str">
            <v>U</v>
          </cell>
          <cell r="E3404">
            <v>3617.34</v>
          </cell>
        </row>
        <row r="3405">
          <cell r="A3405" t="str">
            <v>RO-40360</v>
          </cell>
          <cell r="B3405" t="str">
            <v>SETOP</v>
          </cell>
          <cell r="C3405" t="str">
            <v>Bueiro simples celular de concreto Padrão DER/MG. Para altura de aterro de 0 a 5,00 m. BSCC (2,00 x 1,50)m - corpo (Execução, incluindo fornecimento e transporte de todos os materiais, exclusive escavação e compactação)</v>
          </cell>
          <cell r="D3405" t="str">
            <v>m</v>
          </cell>
          <cell r="E3405">
            <v>3129.81</v>
          </cell>
        </row>
        <row r="3406">
          <cell r="A3406" t="str">
            <v>RO-40399</v>
          </cell>
          <cell r="B3406" t="str">
            <v>SETOP</v>
          </cell>
          <cell r="C3406" t="str">
            <v>Bueiro simples celular de concreto Padrão DER/MG. Para altura de aterro de 0 a 5,00 m. BSCC (2,00 x 2,00)m - boca (Execução, incluindo fornecimento e transporte de todos os materiais, exclusive escavação e compactação)</v>
          </cell>
          <cell r="D3406" t="str">
            <v>U</v>
          </cell>
          <cell r="E3406">
            <v>5874.96</v>
          </cell>
        </row>
        <row r="3407">
          <cell r="A3407" t="str">
            <v>RO-40361</v>
          </cell>
          <cell r="B3407" t="str">
            <v>SETOP</v>
          </cell>
          <cell r="C3407" t="str">
            <v>Bueiro simples celular de concreto Padrão DER/MG. Para altura de aterro de 0 a 5,00 m. BSCC (2,00 x 2,00)m - corpo (Execução, incluindo fornecimento e transporte de todos os materiais, exclusive escavação e compactação)</v>
          </cell>
          <cell r="D3407" t="str">
            <v>m</v>
          </cell>
          <cell r="E3407">
            <v>3726.28</v>
          </cell>
        </row>
        <row r="3408">
          <cell r="A3408" t="str">
            <v>RO-40400</v>
          </cell>
          <cell r="B3408" t="str">
            <v>SETOP</v>
          </cell>
          <cell r="C3408" t="str">
            <v>Bueiro simples celular de concreto Padrão DER/MG. Para altura de aterro de 0 a 5,00 m. BSCC (2,00 x 2,50)m - boca (Execução, incluindo fornecimento e transporte de todos os materiais, exclusive escavação e compactação)</v>
          </cell>
          <cell r="D3408" t="str">
            <v>U</v>
          </cell>
          <cell r="E3408">
            <v>8727.48</v>
          </cell>
        </row>
        <row r="3409">
          <cell r="A3409" t="str">
            <v>RO-40362</v>
          </cell>
          <cell r="B3409" t="str">
            <v>SETOP</v>
          </cell>
          <cell r="C3409" t="str">
            <v>Bueiro simples celular de concreto Padrão DER/MG. Para altura de aterro de 0 a 5,00 m. BSCC (2,00 x 2,50)m - corpo (Execução, incluindo fornecimento e transporte de todos os materiais, exclusive escavação e compactação)</v>
          </cell>
          <cell r="D3409" t="str">
            <v>m</v>
          </cell>
          <cell r="E3409">
            <v>4378.67</v>
          </cell>
        </row>
        <row r="3410">
          <cell r="A3410" t="str">
            <v>RO-40401</v>
          </cell>
          <cell r="B3410" t="str">
            <v>SETOP</v>
          </cell>
          <cell r="C3410" t="str">
            <v>Bueiro simples celular de concreto Padrão DER/MG. Para altura de aterro de 0 a 5,00 m. BSCC (2,00 x 3,00)m - boca (Execução, incluindo fornecimento e transporte de todos os materiais, exclusive escavação e compactação)</v>
          </cell>
          <cell r="D3410" t="str">
            <v>U</v>
          </cell>
          <cell r="E3410">
            <v>12454.3</v>
          </cell>
        </row>
        <row r="3411">
          <cell r="A3411" t="str">
            <v>RO-40363</v>
          </cell>
          <cell r="B3411" t="str">
            <v>SETOP</v>
          </cell>
          <cell r="C3411" t="str">
            <v>Bueiro simples celular de concreto Padrão DER/MG. Para altura de aterro de 0 a 5,00 m. BSCC (2,00 x 3,00)m - corpo (Execução, incluindo fornecimento e transporte de todos os materiais, exclusive escavação e compactação)</v>
          </cell>
          <cell r="D3411" t="str">
            <v>m</v>
          </cell>
          <cell r="E3411">
            <v>5134.29</v>
          </cell>
        </row>
        <row r="3412">
          <cell r="A3412" t="str">
            <v>RO-40404</v>
          </cell>
          <cell r="B3412" t="str">
            <v>SETOP</v>
          </cell>
          <cell r="C3412" t="str">
            <v>Bueiro simples celular de concreto Padrão DER/MG. Para altura de aterro de 0 a 5,00 m. BSCC (2,50 x 2,00)m - boca (Execução, incluindo fornecimento e transporte de todos os materiais, exclusive escavação e compactação)</v>
          </cell>
          <cell r="D3412" t="str">
            <v>U</v>
          </cell>
          <cell r="E3412">
            <v>6308.24</v>
          </cell>
        </row>
        <row r="3413">
          <cell r="A3413" t="str">
            <v>RO-40366</v>
          </cell>
          <cell r="B3413" t="str">
            <v>SETOP</v>
          </cell>
          <cell r="C3413" t="str">
            <v>Bueiro simples celular de concreto Padrão DER/MG. Para altura de aterro de 0 a 5,00 m. BSCC (2,50 x 2,00)m - corpo (Execução, incluindo fornecimento e transporte de todos os materiais, exclusive escavação e compactação)</v>
          </cell>
          <cell r="D3413" t="str">
            <v>m</v>
          </cell>
          <cell r="E3413">
            <v>4500.1899999999996</v>
          </cell>
        </row>
        <row r="3414">
          <cell r="A3414" t="str">
            <v>RO-40405</v>
          </cell>
          <cell r="B3414" t="str">
            <v>SETOP</v>
          </cell>
          <cell r="C3414" t="str">
            <v>Bueiro simples celular de concreto Padrão DER/MG. Para altura de aterro de 0 a 5,00 m. BSCC (2,50 x 2,50)m - boca (Execução, incluindo fornecimento e transporte de todos os materiais, exclusive escavação e compactação)</v>
          </cell>
          <cell r="D3414" t="str">
            <v>U</v>
          </cell>
          <cell r="E3414">
            <v>9432.73</v>
          </cell>
        </row>
        <row r="3415">
          <cell r="A3415" t="str">
            <v>RO-40367</v>
          </cell>
          <cell r="B3415" t="str">
            <v>SETOP</v>
          </cell>
          <cell r="C3415" t="str">
            <v>Bueiro simples celular de concreto Padrão DER/MG. Para altura de aterro de 0 a 5,00 m. BSCC (2,50 x 2,50)m - corpo (Execução, incluindo fornecimento e transporte de todos os materiais, exclusive escavação e compactação)</v>
          </cell>
          <cell r="D3415" t="str">
            <v>m</v>
          </cell>
          <cell r="E3415">
            <v>5215.01</v>
          </cell>
        </row>
        <row r="3416">
          <cell r="A3416" t="str">
            <v>RO-40406</v>
          </cell>
          <cell r="B3416" t="str">
            <v>SETOP</v>
          </cell>
          <cell r="C3416" t="str">
            <v>Bueiro simples celular de concreto Padrão DER/MG. Para altura de aterro de 0 a 5,00 m. BSCC (2,50 x 3,00)m - boca (Execução, incluindo fornecimento e transporte de todos os materiais, exclusive escavação e compactação)</v>
          </cell>
          <cell r="D3416" t="str">
            <v>U</v>
          </cell>
          <cell r="E3416">
            <v>13214.35</v>
          </cell>
        </row>
        <row r="3417">
          <cell r="A3417" t="str">
            <v>RO-40368</v>
          </cell>
          <cell r="B3417" t="str">
            <v>SETOP</v>
          </cell>
          <cell r="C3417" t="str">
            <v>Bueiro simples celular de concreto Padrão DER/MG. Para altura de aterro de 0 a 5,00 m. BSCC (2,50 x 3,00)m - corpo (Execução, incluindo fornecimento e transporte de todos os materiais, exclusive escavação e compactação)</v>
          </cell>
          <cell r="D3417" t="str">
            <v>m</v>
          </cell>
          <cell r="E3417">
            <v>5941.01</v>
          </cell>
        </row>
        <row r="3418">
          <cell r="A3418" t="str">
            <v>RO-40408</v>
          </cell>
          <cell r="B3418" t="str">
            <v>SETOP</v>
          </cell>
          <cell r="C3418" t="str">
            <v>Bueiro simples celular de concreto Padrão DER/MG. Para altura de aterro de 0 a 5,00 m. BSCC (3,00 x 1,50)m - boca (Execução, incluindo fornecimento e transporte de todos os materiais, exclusive escavação e compactação)</v>
          </cell>
          <cell r="D3418" t="str">
            <v>U</v>
          </cell>
          <cell r="E3418">
            <v>4355.6099999999997</v>
          </cell>
        </row>
        <row r="3419">
          <cell r="A3419" t="str">
            <v>RO-40370</v>
          </cell>
          <cell r="B3419" t="str">
            <v>SETOP</v>
          </cell>
          <cell r="C3419" t="str">
            <v>Bueiro simples celular de concreto Padrão DER/MG. Para altura de aterro de 0 a 5,00 m. BSCC (3,00 x 1,50)m - corpo (Execução, incluindo fornecimento e transporte de todos os materiais, exclusive escavação e compactação)</v>
          </cell>
          <cell r="D3419" t="str">
            <v>m</v>
          </cell>
          <cell r="E3419">
            <v>4834.51</v>
          </cell>
        </row>
        <row r="3420">
          <cell r="A3420" t="str">
            <v>RO-40409</v>
          </cell>
          <cell r="B3420" t="str">
            <v>SETOP</v>
          </cell>
          <cell r="C3420" t="str">
            <v>Bueiro simples celular de concreto Padrão DER/MG. Para altura de aterro de 0 a 5,00 m. BSCC (3,00 x 2,00)m - boca (Execução, incluindo fornecimento e transporte de todos os materiais, exclusive escavação e compactação)</v>
          </cell>
          <cell r="D3420" t="str">
            <v>U</v>
          </cell>
          <cell r="E3420">
            <v>6902.57</v>
          </cell>
        </row>
        <row r="3421">
          <cell r="A3421" t="str">
            <v>RO-40371</v>
          </cell>
          <cell r="B3421" t="str">
            <v>SETOP</v>
          </cell>
          <cell r="C3421" t="str">
            <v>Bueiro simples celular de concreto Padrão DER/MG. Para altura de aterro de 0 a 5,00 m. BSCC (3,00 x 2,00)m - corpo (Execução, incluindo fornecimento e transporte de todos os materiais, exclusive escavação e compactação)</v>
          </cell>
          <cell r="D3421" t="str">
            <v>m</v>
          </cell>
          <cell r="E3421">
            <v>5479.31</v>
          </cell>
        </row>
        <row r="3422">
          <cell r="A3422" t="str">
            <v>RO-40410</v>
          </cell>
          <cell r="B3422" t="str">
            <v>SETOP</v>
          </cell>
          <cell r="C3422" t="str">
            <v>Bueiro simples celular de concreto Padrão DER/MG. Para altura de aterro de 0 a 5,00 m. BSCC (3,00 x 2,50)m - boca (Execução, incluindo fornecimento e transporte de todos os materiais, exclusive escavação e compactação)</v>
          </cell>
          <cell r="D3422" t="str">
            <v>U</v>
          </cell>
          <cell r="E3422">
            <v>10053.51</v>
          </cell>
        </row>
        <row r="3423">
          <cell r="A3423" t="str">
            <v>RO-40372</v>
          </cell>
          <cell r="B3423" t="str">
            <v>SETOP</v>
          </cell>
          <cell r="C3423" t="str">
            <v>Bueiro simples celular de concreto Padrão DER/MG. Para altura de aterro de 0 a 5,00 m. BSCC (3,00 x 2,50)m - corpo (Execução, incluindo fornecimento e transporte de todos os materiais, exclusive escavação e compactação)</v>
          </cell>
          <cell r="D3423" t="str">
            <v>m</v>
          </cell>
          <cell r="E3423">
            <v>6137.12</v>
          </cell>
        </row>
        <row r="3424">
          <cell r="A3424" t="str">
            <v>RO-40411</v>
          </cell>
          <cell r="B3424" t="str">
            <v>SETOP</v>
          </cell>
          <cell r="C3424" t="str">
            <v>Bueiro simples celular de concreto Padrão DER/MG. Para altura de aterro de 0 a 5,00 m. BSCC (3,00 x 3,00)m - boca (Execução, incluindo fornecimento e transporte de todos os materiais, exclusive escavação e compactação)</v>
          </cell>
          <cell r="D3424" t="str">
            <v>U</v>
          </cell>
          <cell r="E3424">
            <v>13962.71</v>
          </cell>
        </row>
        <row r="3425">
          <cell r="A3425" t="str">
            <v>RO-40373</v>
          </cell>
          <cell r="B3425" t="str">
            <v>SETOP</v>
          </cell>
          <cell r="C3425" t="str">
            <v>Bueiro simples celular de concreto Padrão DER/MG. Para altura de aterro de 0 a 5,00 m. BSCC (3,00 x 3,00)m - corpo (Execução, incluindo fornecimento e transporte de todos os materiais, exclusive escavação e compactação)</v>
          </cell>
          <cell r="D3425" t="str">
            <v>m</v>
          </cell>
          <cell r="E3425">
            <v>6886.73</v>
          </cell>
        </row>
        <row r="3426">
          <cell r="A3426" t="str">
            <v>RO-40412</v>
          </cell>
          <cell r="B3426" t="str">
            <v>SETOP</v>
          </cell>
          <cell r="C3426" t="str">
            <v>Bueiro simples celular de concreto Padrão DER/MG. Para altura de aterro de 0 a 5,00 m. BSCC (3,00 x 3,50)m - boca (Execução, incluindo fornecimento e transporte de todos os materiais, exclusive escavação e compactação)</v>
          </cell>
          <cell r="D3426" t="str">
            <v>U</v>
          </cell>
          <cell r="E3426">
            <v>18725.43</v>
          </cell>
        </row>
        <row r="3427">
          <cell r="A3427" t="str">
            <v>RO-43343</v>
          </cell>
          <cell r="B3427" t="str">
            <v>SETOP</v>
          </cell>
          <cell r="C3427" t="str">
            <v>Bueiro simples celular de concreto Padrão DER/MG. Para altura de aterro de 0 a 5,00 m. BSCC (3,00 x 3,50)m - corpo (Execução, incluindo fornecimento e transporte de todos os materiais, exclusive escavação e compactação)</v>
          </cell>
          <cell r="D3427" t="str">
            <v>m</v>
          </cell>
          <cell r="E3427">
            <v>7702.82</v>
          </cell>
        </row>
        <row r="3428">
          <cell r="A3428" t="str">
            <v>RO-40414</v>
          </cell>
          <cell r="B3428" t="str">
            <v>SETOP</v>
          </cell>
          <cell r="C3428" t="str">
            <v>Bueiro simples celular de concreto Padrão DER/MG. Para altura de aterro de 0 a 5,00 m. BSCC (3,50 x 2,50)m - boca (Execução, incluindo fornecimento e transporte de todos os materiais, exclusive escavação e compactação)</v>
          </cell>
          <cell r="D3428" t="str">
            <v>U</v>
          </cell>
          <cell r="E3428">
            <v>10670.07</v>
          </cell>
        </row>
        <row r="3429">
          <cell r="A3429" t="str">
            <v>RO-40375</v>
          </cell>
          <cell r="B3429" t="str">
            <v>SETOP</v>
          </cell>
          <cell r="C3429" t="str">
            <v>Bueiro simples celular de concreto Padrão DER/MG. Para altura de aterro de 0 a 5,00 m. BSCC (3,50 x 2,50)m - corpo (Execução, incluindo fornecimento e transporte de todos os materiais, exclusive escavação e compactação)</v>
          </cell>
          <cell r="D3429" t="str">
            <v>m</v>
          </cell>
          <cell r="E3429">
            <v>7176.19</v>
          </cell>
        </row>
        <row r="3430">
          <cell r="A3430" t="str">
            <v>RO-40415</v>
          </cell>
          <cell r="B3430" t="str">
            <v>SETOP</v>
          </cell>
          <cell r="C3430" t="str">
            <v>Bueiro simples celular de concreto Padrão DER/MG. Para altura de aterro de 0 a 5,00 m. BSCC (3,50 x 3,00)m - boca (Execução, incluindo fornecimento e transporte de todos os materiais, exclusive escavação e compactação)</v>
          </cell>
          <cell r="D3430" t="str">
            <v>U</v>
          </cell>
          <cell r="E3430">
            <v>14760.14</v>
          </cell>
        </row>
        <row r="3431">
          <cell r="A3431" t="str">
            <v>RO-40376</v>
          </cell>
          <cell r="B3431" t="str">
            <v>SETOP</v>
          </cell>
          <cell r="C3431" t="str">
            <v>Bueiro simples celular de concreto Padrão DER/MG. Para altura de aterro de 0 a 5,00 m. BSCC (3,50 x 3,00)m - corpo (Execução, incluindo fornecimento e transporte de todos os materiais, exclusive escavação e compactação)</v>
          </cell>
          <cell r="D3431" t="str">
            <v>m</v>
          </cell>
          <cell r="E3431">
            <v>7922.49</v>
          </cell>
        </row>
        <row r="3432">
          <cell r="A3432" t="str">
            <v>RO-40416</v>
          </cell>
          <cell r="B3432" t="str">
            <v>SETOP</v>
          </cell>
          <cell r="C3432" t="str">
            <v>Bueiro simples celular de concreto Padrão DER/MG. Para altura de aterro de 0 a 5,00 m. BSCC (3,50 x 3,50)m - boca (Execução, incluindo fornecimento e transporte de todos os materiais, exclusive escavação e compactação)</v>
          </cell>
          <cell r="D3432" t="str">
            <v>U</v>
          </cell>
          <cell r="E3432">
            <v>19664.91</v>
          </cell>
        </row>
        <row r="3433">
          <cell r="A3433" t="str">
            <v>RO-40388</v>
          </cell>
          <cell r="B3433" t="str">
            <v>SETOP</v>
          </cell>
          <cell r="C3433" t="str">
            <v>Bueiro simples celular de concreto Padrão DER/MG. Para altura de aterro de 0 a 5,00 m. BSCC (3,50 x 3,50)m - corpo (Execução, incluindo fornecimento e transporte de todos os materiais, exclusive escavação e compactação)</v>
          </cell>
          <cell r="D3433" t="str">
            <v>m</v>
          </cell>
          <cell r="E3433">
            <v>8751.94</v>
          </cell>
        </row>
        <row r="3434">
          <cell r="A3434" t="str">
            <v>RO-40417</v>
          </cell>
          <cell r="B3434" t="str">
            <v>SETOP</v>
          </cell>
          <cell r="C3434" t="str">
            <v>Bueiro simples celular de concreto Padrão DER/MG. Para altura de aterro de 0 a 5,00 m. BSCC (3,50 x 4,00)m - boca (Execução, incluindo fornecimento e transporte de todos os materiais, exclusive escavação e compactação)</v>
          </cell>
          <cell r="D3434" t="str">
            <v>U</v>
          </cell>
          <cell r="E3434">
            <v>25834.44</v>
          </cell>
        </row>
        <row r="3435">
          <cell r="A3435" t="str">
            <v>RO-40389</v>
          </cell>
          <cell r="B3435" t="str">
            <v>SETOP</v>
          </cell>
          <cell r="C3435" t="str">
            <v>Bueiro simples celular de concreto Padrão DER/MG. Para altura de aterro de 0 a 5,00 m. BSCC (3,50 x 4,00)m - corpo (Execução, incluindo fornecimento e transporte de todos os materiais, exclusive escavação e compactação)</v>
          </cell>
          <cell r="D3435" t="str">
            <v>m</v>
          </cell>
          <cell r="E3435">
            <v>9779.0499999999993</v>
          </cell>
        </row>
        <row r="3436">
          <cell r="A3436" t="str">
            <v>RO-40424</v>
          </cell>
          <cell r="B3436" t="str">
            <v>SETOP</v>
          </cell>
          <cell r="C3436" t="str">
            <v>Bueiro simples celular de concreto Padrão DER/MG.Para altura de aterro de 5,10 a 10,00 m.BSCC (2,50 x 2,50)m - boca (Execução, incluindo fornecimento e transporte de todos os materiais, exclusive escavação e compactação)</v>
          </cell>
          <cell r="D3436" t="str">
            <v>U</v>
          </cell>
          <cell r="E3436">
            <v>11506.11</v>
          </cell>
        </row>
        <row r="3437">
          <cell r="A3437" t="str">
            <v>RO-40275</v>
          </cell>
          <cell r="B3437" t="str">
            <v>SETOP</v>
          </cell>
          <cell r="C3437" t="str">
            <v>Bueiro simples tubular  de concreto, classe CA-2.  BSTC Ø 0,40 m - corpo (Execução, incluindo fornecimento e transporte de todos os materiais e berço, exclusive escavação e compactação)</v>
          </cell>
          <cell r="D3437" t="str">
            <v>m</v>
          </cell>
          <cell r="E3437">
            <v>280.26</v>
          </cell>
        </row>
        <row r="3438">
          <cell r="A3438" t="str">
            <v>RO-40276</v>
          </cell>
          <cell r="B3438" t="str">
            <v>SETOP</v>
          </cell>
          <cell r="C3438" t="str">
            <v>Bueiro simples tubular  de concreto, classe CA-2.  BSTC Ø 0,60 m  - corpo (Execução, incluindo fornecimento e transporte de todos os materiais e berço, exclusive escavação e compactação)</v>
          </cell>
          <cell r="D3438" t="str">
            <v>m</v>
          </cell>
          <cell r="E3438">
            <v>465.32</v>
          </cell>
        </row>
        <row r="3439">
          <cell r="A3439" t="str">
            <v>RO-40277</v>
          </cell>
          <cell r="B3439" t="str">
            <v>SETOP</v>
          </cell>
          <cell r="C3439" t="str">
            <v>Bueiro simples tubular  de concreto, classe CA-2.  BSTC Ø 0,80 m  - corpo (Execução, incluindo fornecimento e transporte de todos os materiais e berço, exclusive escavação e compactação)</v>
          </cell>
          <cell r="D3439" t="str">
            <v>m</v>
          </cell>
          <cell r="E3439">
            <v>750.08</v>
          </cell>
        </row>
        <row r="3440">
          <cell r="A3440" t="str">
            <v>RO-40278</v>
          </cell>
          <cell r="B3440" t="str">
            <v>SETOP</v>
          </cell>
          <cell r="C3440" t="str">
            <v>Bueiro simples tubular  de concreto, classe CA-2.  BSTC Ø 1,00 m - corpo (Execução, incluindo fornecimento e transporte de todos os materiais e berço, exclusive escavação e compactação)</v>
          </cell>
          <cell r="D3440" t="str">
            <v>m</v>
          </cell>
          <cell r="E3440">
            <v>1064.27</v>
          </cell>
        </row>
        <row r="3441">
          <cell r="A3441" t="str">
            <v>RO-40279</v>
          </cell>
          <cell r="B3441" t="str">
            <v>SETOP</v>
          </cell>
          <cell r="C3441" t="str">
            <v>Bueiro simples tubular  de concreto, classe CA-2.  BSTC Ø 1,20 m  - corpo (Execução, incluindo fornecimento e transporte de todos os materiais e berço, exclusive escavação e compactação)</v>
          </cell>
          <cell r="D3441" t="str">
            <v>m</v>
          </cell>
          <cell r="E3441">
            <v>1505.58</v>
          </cell>
        </row>
        <row r="3442">
          <cell r="A3442" t="str">
            <v>RO-40280</v>
          </cell>
          <cell r="B3442" t="str">
            <v>SETOP</v>
          </cell>
          <cell r="C3442" t="str">
            <v>Bueiro simples tubular  de concreto, classe CA-2.  BSTC Ø 1,50 m  - corpo (Execução, incluindo fornecimento e transporte de todos os materiais e berço, exclusive escavação e compactação)</v>
          </cell>
          <cell r="D3442" t="str">
            <v>m</v>
          </cell>
          <cell r="E3442">
            <v>2349.2399999999998</v>
          </cell>
        </row>
        <row r="3443">
          <cell r="A3443" t="str">
            <v>RO-40286</v>
          </cell>
          <cell r="B3443" t="str">
            <v>SETOP</v>
          </cell>
          <cell r="C3443" t="str">
            <v>Bueiro simples tubular de concreto, BSTC Ø 0,40 m - boca (Execução, incluindo fornecimento e transporte de todos os materiais, exclusive escavação e compactação)</v>
          </cell>
          <cell r="D3443" t="str">
            <v>U</v>
          </cell>
          <cell r="E3443">
            <v>388.06</v>
          </cell>
        </row>
        <row r="3444">
          <cell r="A3444" t="str">
            <v>RO-40287</v>
          </cell>
          <cell r="B3444" t="str">
            <v>SETOP</v>
          </cell>
          <cell r="C3444" t="str">
            <v>Bueiro simples tubular de concreto, BSTC Ø 0,60 m - boca (Execução, incluindo fornecimento e transporte de todos os materiais, exclusive escavação e compactação)</v>
          </cell>
          <cell r="D3444" t="str">
            <v>U</v>
          </cell>
          <cell r="E3444">
            <v>1060.6600000000001</v>
          </cell>
        </row>
        <row r="3445">
          <cell r="A3445" t="str">
            <v>RO-40288</v>
          </cell>
          <cell r="B3445" t="str">
            <v>SETOP</v>
          </cell>
          <cell r="C3445" t="str">
            <v>Bueiro simples tubular de concreto, BSTC Ø 0,80 m - boca (Execução, incluindo fornecimento e transporte de todos os materiais, exclusive escavação e compactação)</v>
          </cell>
          <cell r="D3445" t="str">
            <v>U</v>
          </cell>
          <cell r="E3445">
            <v>1804.85</v>
          </cell>
        </row>
        <row r="3446">
          <cell r="A3446" t="str">
            <v>RO-41754</v>
          </cell>
          <cell r="B3446" t="str">
            <v>SETOP</v>
          </cell>
          <cell r="C3446" t="str">
            <v>Bueiro simples tubular de concreto. BSTC Ø 1,00 m - boca (Execução, incluindo fornecimento e transporte de todos os materiais, exclusive escavação e compactação)</v>
          </cell>
          <cell r="D3446" t="str">
            <v>U</v>
          </cell>
          <cell r="E3446">
            <v>2827.28</v>
          </cell>
        </row>
        <row r="3447">
          <cell r="A3447" t="str">
            <v>RO-41783</v>
          </cell>
          <cell r="B3447" t="str">
            <v>SETOP</v>
          </cell>
          <cell r="C3447" t="str">
            <v>Bueiro simples tubular de concreto. BSTC Ø 1,20 m - boca (Execução, incluindo fornecimento e transporte de todos os materiais, exclusive escavação e compactação)</v>
          </cell>
          <cell r="D3447" t="str">
            <v>U</v>
          </cell>
          <cell r="E3447">
            <v>4145.18</v>
          </cell>
        </row>
        <row r="3448">
          <cell r="A3448" t="str">
            <v>RO-42197</v>
          </cell>
          <cell r="B3448" t="str">
            <v>SETOP</v>
          </cell>
          <cell r="C3448" t="str">
            <v>Bueiro simples tubular de concreto. BSTC Ø 1,50 m - boca (Execução, incluindo fornecimento e transporte de todos os materiais, exclusive escavação e compactação)</v>
          </cell>
          <cell r="D3448" t="str">
            <v>U</v>
          </cell>
          <cell r="E3448">
            <v>7645.12</v>
          </cell>
        </row>
        <row r="3449">
          <cell r="A3449" t="str">
            <v>RO-40269</v>
          </cell>
          <cell r="B3449" t="str">
            <v>SETOP</v>
          </cell>
          <cell r="C3449" t="str">
            <v>Bueiro simples tubular de concreto classe CA-1. BSTC Ø 0,40 m - corpo (Execução, incluindo fornecimento e transporte de todos os materiais e berço, exclusive escavação e compactação)</v>
          </cell>
          <cell r="D3449" t="str">
            <v>m</v>
          </cell>
          <cell r="E3449">
            <v>257.26</v>
          </cell>
        </row>
        <row r="3450">
          <cell r="A3450" t="str">
            <v>RO-40270</v>
          </cell>
          <cell r="B3450" t="str">
            <v>SETOP</v>
          </cell>
          <cell r="C3450" t="str">
            <v>Bueiro simples tubular de concreto, classe CA-1. BSTC Ø 0,60 m - corpo (Execução, incluindo fornecimento e transporte de todos os materiais e berço, exclusive escavação e compactação)</v>
          </cell>
          <cell r="D3450" t="str">
            <v>m</v>
          </cell>
          <cell r="E3450">
            <v>427.32</v>
          </cell>
        </row>
        <row r="3451">
          <cell r="A3451" t="str">
            <v>RO-40271</v>
          </cell>
          <cell r="B3451" t="str">
            <v>SETOP</v>
          </cell>
          <cell r="C3451" t="str">
            <v>Bueiro simples tubular de concreto, classe CA-1. BSTC Ø 0,80 m - corpo (Execução, incluindo fornecimento e transporte de todos os materiais e berço, exclusive escavação e compactação)</v>
          </cell>
          <cell r="D3451" t="str">
            <v>m</v>
          </cell>
          <cell r="E3451">
            <v>685.08</v>
          </cell>
        </row>
        <row r="3452">
          <cell r="A3452" t="str">
            <v>RO-40272</v>
          </cell>
          <cell r="B3452" t="str">
            <v>SETOP</v>
          </cell>
          <cell r="C3452" t="str">
            <v>Bueiro simples tubular de concreto, classe CA-1. BSTC Ø 1,00 m - corpo (Execução, incluindo fornecimento e transporte de todos os materiais e berço, exclusive escavação e compactação)</v>
          </cell>
          <cell r="D3452" t="str">
            <v>m</v>
          </cell>
          <cell r="E3452">
            <v>978.27</v>
          </cell>
        </row>
        <row r="3453">
          <cell r="A3453" t="str">
            <v>RO-40273</v>
          </cell>
          <cell r="B3453" t="str">
            <v>SETOP</v>
          </cell>
          <cell r="C3453" t="str">
            <v>Bueiro simples tubular de concreto, classe CA-1. BSTC Ø 1,20 m - corpo (Execução, incluindo fornecimento e transporte de todos os materiais e berço, exclusive escavação e compactação)</v>
          </cell>
          <cell r="D3453" t="str">
            <v>m</v>
          </cell>
          <cell r="E3453">
            <v>1373.58</v>
          </cell>
        </row>
        <row r="3454">
          <cell r="A3454" t="str">
            <v>RO-40274</v>
          </cell>
          <cell r="B3454" t="str">
            <v>SETOP</v>
          </cell>
          <cell r="C3454" t="str">
            <v>Bueiro simples tubular de concreto, classe CA-1. BSTC Ø 1,50 m - corpo (Execução, incluindo fornecimento e transporte de todos os materiais e berço, exclusive escavação e compactação)</v>
          </cell>
          <cell r="D3454" t="str">
            <v>m</v>
          </cell>
          <cell r="E3454">
            <v>2133.2399999999998</v>
          </cell>
        </row>
        <row r="3455">
          <cell r="A3455" t="str">
            <v>RO-40281</v>
          </cell>
          <cell r="B3455" t="str">
            <v>SETOP</v>
          </cell>
          <cell r="C3455" t="str">
            <v>Bueiro simples tubular de concreto, classe CA-3. BSTC Ø 0,60 m - corpo (Execução, incluindo fornecimento e transporte de todos os materiais e berço, exclusive escavação e compactação)</v>
          </cell>
          <cell r="D3455" t="str">
            <v>m</v>
          </cell>
          <cell r="E3455">
            <v>523.32000000000005</v>
          </cell>
        </row>
        <row r="3456">
          <cell r="A3456" t="str">
            <v>RO-40282</v>
          </cell>
          <cell r="B3456" t="str">
            <v>SETOP</v>
          </cell>
          <cell r="C3456" t="str">
            <v>Bueiro simples tubular de concreto, classe CA-3. BSTC Ø 0,80 m - corpo (Execução, incluindo fornecimento e transporte de todos os materiais e berço, exclusive escavação e compactação)</v>
          </cell>
          <cell r="D3456" t="str">
            <v>m</v>
          </cell>
          <cell r="E3456">
            <v>848.08</v>
          </cell>
        </row>
        <row r="3457">
          <cell r="A3457" t="str">
            <v>RO-40283</v>
          </cell>
          <cell r="B3457" t="str">
            <v>SETOP</v>
          </cell>
          <cell r="C3457" t="str">
            <v>Bueiro simples tubular de concreto, classe CA-3. BSTC Ø 1,00 m - corpo (Execução, incluindo fornecimento e transporte de todos os materiais e berço, exclusive escavação e compactação)</v>
          </cell>
          <cell r="D3457" t="str">
            <v>m</v>
          </cell>
          <cell r="E3457">
            <v>1193.27</v>
          </cell>
        </row>
        <row r="3458">
          <cell r="A3458" t="str">
            <v>RO-40284</v>
          </cell>
          <cell r="B3458" t="str">
            <v>SETOP</v>
          </cell>
          <cell r="C3458" t="str">
            <v>Bueiro simples tubular de concreto, classe CA-3. BSTC Ø 1,20 m - corpo (Execução, incluindo fornecimento e transporte de todos os materiais e berço, exclusive escavação e compactação)</v>
          </cell>
          <cell r="D3458" t="str">
            <v>m</v>
          </cell>
          <cell r="E3458">
            <v>1703.58</v>
          </cell>
        </row>
        <row r="3459">
          <cell r="A3459" t="str">
            <v>RO-40285</v>
          </cell>
          <cell r="B3459" t="str">
            <v>SETOP</v>
          </cell>
          <cell r="C3459" t="str">
            <v>Bueiro simples tubular de concreto, classe CA-3. BSTC Ø 1,50 m - corpo (Execução, incluindo fornecimento e transporte de todos os materiais e berço, exclusive escavação e compactação)</v>
          </cell>
          <cell r="D3459" t="str">
            <v>m</v>
          </cell>
          <cell r="E3459">
            <v>2672.24</v>
          </cell>
        </row>
        <row r="3460">
          <cell r="A3460" t="str">
            <v>RO-40501</v>
          </cell>
          <cell r="B3460" t="str">
            <v>SETOP</v>
          </cell>
          <cell r="C3460" t="str">
            <v>Bueiro triplo celular de concreto Padrão DER/MG.  Para altura de aterro de 5,10 a 10,00 m. BTCC (2,00 x 1,50)m - boca (Execução, incluindo fornecimento e transporte de todos os materiais, exclusive escavação e compactação)</v>
          </cell>
          <cell r="D3460" t="str">
            <v>U</v>
          </cell>
          <cell r="E3460">
            <v>4450.51</v>
          </cell>
        </row>
        <row r="3461">
          <cell r="A3461" t="str">
            <v>RO-40488</v>
          </cell>
          <cell r="B3461" t="str">
            <v>SETOP</v>
          </cell>
          <cell r="C3461" t="str">
            <v>Bueiro triplo celular de concreto Padrão DER/MG.  Para altura de aterro de 5,10 a 10,00 m. BTCC (2,00 x 1,50)m - corpo (Execução, incluindo fornecimento e transporte de todos os materiais, exclusive escavação e compactação)</v>
          </cell>
          <cell r="D3461" t="str">
            <v>m</v>
          </cell>
          <cell r="E3461">
            <v>8973.32</v>
          </cell>
        </row>
        <row r="3462">
          <cell r="A3462" t="str">
            <v>RO-40503</v>
          </cell>
          <cell r="B3462" t="str">
            <v>SETOP</v>
          </cell>
          <cell r="C3462" t="str">
            <v>Bueiro triplo celular de concreto Padrão DER/MG.  Para altura de aterro de 5,10 a 10,00 m. BTCC (3,50 x 3,50)m - boca (Execução, incluindo fornecimento e transporte de todos os materiais, exclusive escavação e compactação)</v>
          </cell>
          <cell r="D3462" t="str">
            <v>U</v>
          </cell>
          <cell r="E3462">
            <v>24628.3</v>
          </cell>
        </row>
        <row r="3463">
          <cell r="A3463" t="str">
            <v>RO-40478</v>
          </cell>
          <cell r="B3463" t="str">
            <v>SETOP</v>
          </cell>
          <cell r="C3463" t="str">
            <v>Bueiro triplo celular de concreto Padrão DER/MG.  Para altura de aterro de 5,10 a 10,00 m. BTCC (3,50 x 3,50)m - corpo (Execução, incluindo fornecimento e transporte de todos os materiais, exclusive escavação e compactação)</v>
          </cell>
          <cell r="D3463" t="str">
            <v>m</v>
          </cell>
          <cell r="E3463">
            <v>24907.97</v>
          </cell>
        </row>
        <row r="3464">
          <cell r="A3464" t="str">
            <v>RO-40504</v>
          </cell>
          <cell r="B3464" t="str">
            <v>SETOP</v>
          </cell>
          <cell r="C3464" t="str">
            <v>Bueiro triplo celular de concreto Padrão DER/MG. Para altura de aterro de 0 a 5,00 m.  BTCC (2,00 x 2,00)m - boca (Execução, incluindo fornecimento e transporte de todos os materiais, exclusive escavação e compactação)</v>
          </cell>
          <cell r="D3464" t="str">
            <v>U</v>
          </cell>
          <cell r="E3464">
            <v>5874.96</v>
          </cell>
        </row>
        <row r="3465">
          <cell r="A3465" t="str">
            <v>RO-40483</v>
          </cell>
          <cell r="B3465" t="str">
            <v>SETOP</v>
          </cell>
          <cell r="C3465" t="str">
            <v>Bueiro triplo celular de concreto Padrão DER/MG. Para altura de aterro de 0 a 5,00 m.  BTCC (2,00 x 2,00)m - corpo (Execução, incluindo fornecimento e transporte de todos os materiais, exclusive escavação e compactação)</v>
          </cell>
          <cell r="D3465" t="str">
            <v>m</v>
          </cell>
          <cell r="E3465">
            <v>8288.3700000000008</v>
          </cell>
        </row>
        <row r="3466">
          <cell r="A3466" t="str">
            <v>RO-42272</v>
          </cell>
          <cell r="B3466" t="str">
            <v>SETOP</v>
          </cell>
          <cell r="C3466" t="str">
            <v>Bueiro triplo celular de concreto Padrão DER/MG. Para altura de aterro de 0 a 5,00 m.  BTCC (2,50 x 1,50)m - boca (Execução, incluindo fornecimento e transporte de todos os materiais, exclusive escavação e compactação)</v>
          </cell>
          <cell r="D3466" t="str">
            <v>U</v>
          </cell>
          <cell r="E3466">
            <v>4017.41</v>
          </cell>
        </row>
        <row r="3467">
          <cell r="A3467" t="str">
            <v>RO-42271</v>
          </cell>
          <cell r="B3467" t="str">
            <v>SETOP</v>
          </cell>
          <cell r="C3467" t="str">
            <v>Bueiro triplo celular de concreto Padrão DER/MG. Para altura de aterro de 0 a 5,00 m.  BTCC (2,50 x 1,50)m - corpo (Execução, incluindo fornecimento e transporte de todos os materiais, exclusive escavação e compactação)</v>
          </cell>
          <cell r="D3467" t="str">
            <v>m</v>
          </cell>
          <cell r="E3467">
            <v>9265.51</v>
          </cell>
        </row>
        <row r="3468">
          <cell r="A3468" t="str">
            <v>RO-40505</v>
          </cell>
          <cell r="B3468" t="str">
            <v>SETOP</v>
          </cell>
          <cell r="C3468" t="str">
            <v>Bueiro triplo celular de concreto Padrão DER/MG. Para altura de aterro de 0 a 5,00 m.  BTCC (2,50 x 2,50)m - boca (Execução, incluindo fornecimento e transporte de todos os materiais, exclusive escavação e compactação)</v>
          </cell>
          <cell r="D3468" t="str">
            <v>U</v>
          </cell>
          <cell r="E3468">
            <v>9432.73</v>
          </cell>
        </row>
        <row r="3469">
          <cell r="A3469" t="str">
            <v>RO-40494</v>
          </cell>
          <cell r="B3469" t="str">
            <v>SETOP</v>
          </cell>
          <cell r="C3469" t="str">
            <v>Bueiro triplo celular de concreto Padrão DER/MG. Para altura de aterro de 0 a 5,00 m.  BTCC (2,50 x 2,50)m - corpo (Execução, incluindo fornecimento e transporte de todos os materiais, exclusive escavação e compactação)</v>
          </cell>
          <cell r="D3469" t="str">
            <v>m</v>
          </cell>
          <cell r="E3469">
            <v>11559.62</v>
          </cell>
        </row>
        <row r="3470">
          <cell r="A3470" t="str">
            <v>RO-40496</v>
          </cell>
          <cell r="B3470" t="str">
            <v>SETOP</v>
          </cell>
          <cell r="C3470" t="str">
            <v>Bueiro triplo celular de concreto Padrão DER/MG. Para altura de aterro de 0 a 5,00 m.  BTCC (3,00 x 2,50)m - boca (Execução, incluindo fornecimento e transporte de todos os materiais, exclusive escavação e compactação)</v>
          </cell>
          <cell r="D3470" t="str">
            <v>U</v>
          </cell>
          <cell r="E3470">
            <v>10053.51</v>
          </cell>
        </row>
        <row r="3471">
          <cell r="A3471" t="str">
            <v>RO-40485</v>
          </cell>
          <cell r="B3471" t="str">
            <v>SETOP</v>
          </cell>
          <cell r="C3471" t="str">
            <v>Bueiro triplo celular de concreto Padrão DER/MG. Para altura de aterro de 0 a 5,00 m.  BTCC (3,00 x 2,50)m - corpo (Execução, incluindo fornecimento e transporte de todos os materiais, exclusive escavação e compactação)</v>
          </cell>
          <cell r="D3471" t="str">
            <v>m</v>
          </cell>
          <cell r="E3471">
            <v>13839.21</v>
          </cell>
        </row>
        <row r="3472">
          <cell r="A3472" t="str">
            <v>RO-40497</v>
          </cell>
          <cell r="B3472" t="str">
            <v>SETOP</v>
          </cell>
          <cell r="C3472" t="str">
            <v>Bueiro triplo celular de concreto Padrão DER/MG. Para altura de aterro de 0 a 5,00 m.  BTCC (3,00 x 3,00 m - boca (Execução, incluindo fornecimento e transporte de todos os materiais, exclusive escavação e compactação)</v>
          </cell>
          <cell r="D3472" t="str">
            <v>U</v>
          </cell>
          <cell r="E3472">
            <v>13962.71</v>
          </cell>
        </row>
        <row r="3473">
          <cell r="A3473" t="str">
            <v>RO-40486</v>
          </cell>
          <cell r="B3473" t="str">
            <v>SETOP</v>
          </cell>
          <cell r="C3473" t="str">
            <v>Bueiro triplo celular de concreto Padrão DER/MG. Para altura de aterro de 0 a 5,00 m.  BTCC (3,00 x 3,00)m - corpo (Execução, incluindo fornecimento e transporte de todos os materiais, exclusive escavação e compactação)</v>
          </cell>
          <cell r="D3473" t="str">
            <v>m</v>
          </cell>
          <cell r="E3473">
            <v>15106.24</v>
          </cell>
        </row>
        <row r="3474">
          <cell r="A3474" t="str">
            <v>RO-40498</v>
          </cell>
          <cell r="B3474" t="str">
            <v>SETOP</v>
          </cell>
          <cell r="C3474" t="str">
            <v>Bueiro triplo celular de concreto Padrão DER/MG. Para altura de aterro de 0 a 5,00 m.  BTCC (3,00 x 3,50)m - boca (Execução, incluindo fornecimento e transporte de todos os materiais, exclusive escavação e compactação)</v>
          </cell>
          <cell r="D3474" t="str">
            <v>U</v>
          </cell>
          <cell r="E3474">
            <v>18725.43</v>
          </cell>
        </row>
        <row r="3475">
          <cell r="A3475" t="str">
            <v>RO-40487</v>
          </cell>
          <cell r="B3475" t="str">
            <v>SETOP</v>
          </cell>
          <cell r="C3475" t="str">
            <v>Bueiro triplo celular de concreto Padrão DER/MG. Para altura de aterro de 0 a 5,00 m.  BTCC (3,00 x 3,50)m - corpo (Execução, incluindo fornecimento e transporte de todos os materiais, exclusive escavação e compactação)</v>
          </cell>
          <cell r="D3475" t="str">
            <v>m</v>
          </cell>
          <cell r="E3475">
            <v>16560.02</v>
          </cell>
        </row>
        <row r="3476">
          <cell r="A3476" t="str">
            <v>RO-41799</v>
          </cell>
          <cell r="B3476" t="str">
            <v>SETOP</v>
          </cell>
          <cell r="C3476" t="str">
            <v>Bueiro triplo celular de concreto Padrão DER/MG. Para altura de aterro de 0 a 5,00 m.  BTCC (3,00 x2,00)m - corpo (Execução, incluindo fornecimento e transporte de todos os materiais, exclusive escavação e compactação)</v>
          </cell>
          <cell r="D3476" t="str">
            <v>m</v>
          </cell>
          <cell r="E3476">
            <v>12701.09</v>
          </cell>
        </row>
        <row r="3477">
          <cell r="A3477" t="str">
            <v>RO-40507</v>
          </cell>
          <cell r="B3477" t="str">
            <v>SETOP</v>
          </cell>
          <cell r="C3477" t="str">
            <v>Bueiro triplo celular de concreto Padrão DER/MG. Para altura de aterro de 0 a 5,00 m.  BTCC (3,50 x 3,50)m - boca (Execução, incluindo fornecimento e transporte de todos os materiais, exclusive escavação e compactação)</v>
          </cell>
          <cell r="D3477" t="str">
            <v>U</v>
          </cell>
          <cell r="E3477">
            <v>19664.91</v>
          </cell>
        </row>
        <row r="3478">
          <cell r="A3478" t="str">
            <v>RO-40492</v>
          </cell>
          <cell r="B3478" t="str">
            <v>SETOP</v>
          </cell>
          <cell r="C3478" t="str">
            <v>Bueiro triplo celular de concreto Padrão DER/MG. Para altura de aterro de 0 a 5,00 m.  BTCC (3,50 x 3,50)m - corpo (Execução, incluindo fornecimento e transporte de todos os materiais, exclusive escavação e compactação)</v>
          </cell>
          <cell r="D3478" t="str">
            <v>m</v>
          </cell>
          <cell r="E3478">
            <v>19098.240000000002</v>
          </cell>
        </row>
        <row r="3479">
          <cell r="A3479" t="str">
            <v>RO-40500</v>
          </cell>
          <cell r="B3479" t="str">
            <v>SETOP</v>
          </cell>
          <cell r="C3479" t="str">
            <v>Bueiro triplo celular de concreto Padrão DER/MG. Para altura de aterro de 0 a 5,00 m.  BTCC (4,00 x 4,00)m - corpo (Execução, incluindo fornecimento e transporte de todos os materiais, exclusive escavação e compactação)</v>
          </cell>
          <cell r="D3479" t="str">
            <v>m</v>
          </cell>
          <cell r="E3479">
            <v>24807.91</v>
          </cell>
        </row>
        <row r="3480">
          <cell r="A3480" t="str">
            <v>RO-40509</v>
          </cell>
          <cell r="B3480" t="str">
            <v>SETOP</v>
          </cell>
          <cell r="C3480" t="str">
            <v>Bueiro triplo celular de concreto Padrão DER/MG. Para altura de aterro de 0 a 5,00 m. BTCC (4,00 x 4,00)m - boca (Execução, incluindo fornecimento e transporte de todos os materiais, exclusive escavação e compactação)</v>
          </cell>
          <cell r="D3480" t="str">
            <v>U</v>
          </cell>
          <cell r="E3480">
            <v>26577</v>
          </cell>
        </row>
        <row r="3481">
          <cell r="A3481" t="str">
            <v>RO-44766</v>
          </cell>
          <cell r="B3481" t="str">
            <v>SETOP</v>
          </cell>
          <cell r="C3481" t="str">
            <v>Bueiro triplo celular de concreto padrão DER/MG para altura de aterro de 0 a 5,00m. BTCC (3,00 X 2,00)m - boca (Execução, incluindo fornecimento e transporte de todos os materiais, exclusive escavação e compactação)</v>
          </cell>
          <cell r="D3481" t="str">
            <v>U</v>
          </cell>
          <cell r="E3481">
            <v>6902.57</v>
          </cell>
        </row>
        <row r="3482">
          <cell r="A3482" t="str">
            <v>RO-42821</v>
          </cell>
          <cell r="B3482" t="str">
            <v>SETOP</v>
          </cell>
          <cell r="C3482" t="str">
            <v>Bueiro triplo celular de concreto Padrão DER/MG. Para altura de aterro de 5,10 a 10,00 m. BTCC (3,50 x 2,50)m - boca (Execução, incluindo fornecimento e transporte de todos os materiais, exclusive escavação e compactação)</v>
          </cell>
          <cell r="D3482" t="str">
            <v>U</v>
          </cell>
          <cell r="E3482">
            <v>13814.18</v>
          </cell>
        </row>
        <row r="3483">
          <cell r="A3483" t="str">
            <v>RO-42820</v>
          </cell>
          <cell r="B3483" t="str">
            <v>SETOP</v>
          </cell>
          <cell r="C3483" t="str">
            <v>Bueiro triplo celular de concreto Padrão DER/MG. Para altura de aterro de 5,10 a 10,00 m. BTCC (3,50 x 2,50)m - corpo (Execução, incluindo fornecimento e transporte de todos os materiais, exclusive escavação e compactação)</v>
          </cell>
          <cell r="D3483" t="str">
            <v>m</v>
          </cell>
          <cell r="E3483">
            <v>21609.22</v>
          </cell>
        </row>
        <row r="3484">
          <cell r="A3484" t="str">
            <v>RO-40321</v>
          </cell>
          <cell r="B3484" t="str">
            <v>SETOP</v>
          </cell>
          <cell r="C3484" t="str">
            <v>Bueiro triplo tubular  de concreto, classe CA-2.  BTTC Ø 0,60 m - corpo (Execução, incluindo fornecimento e transporte de todos os materiais e berço, exclusive escavação e compactação)</v>
          </cell>
          <cell r="D3484" t="str">
            <v>m</v>
          </cell>
          <cell r="E3484">
            <v>1314.44</v>
          </cell>
        </row>
        <row r="3485">
          <cell r="A3485" t="str">
            <v>RO-40322</v>
          </cell>
          <cell r="B3485" t="str">
            <v>SETOP</v>
          </cell>
          <cell r="C3485" t="str">
            <v>Bueiro triplo tubular  de concreto, classe CA-2.  BTTC Ø 0,80 m - corpo (Execução, incluindo fornecimento e transporte de todos os materiais e berço, exclusive escavação e compactação)</v>
          </cell>
          <cell r="D3485" t="str">
            <v>m</v>
          </cell>
          <cell r="E3485">
            <v>2144.27</v>
          </cell>
        </row>
        <row r="3486">
          <cell r="A3486" t="str">
            <v>RO-40323</v>
          </cell>
          <cell r="B3486" t="str">
            <v>SETOP</v>
          </cell>
          <cell r="C3486" t="str">
            <v>Bueiro triplo tubular  de concreto, classe CA-2.  BTTC Ø 1,00 m - corpo (Execução, incluindo fornecimento e transporte de todos os materiais e berço, exclusive escavação e compactação)</v>
          </cell>
          <cell r="D3486" t="str">
            <v>m</v>
          </cell>
          <cell r="E3486">
            <v>3057.55</v>
          </cell>
        </row>
        <row r="3487">
          <cell r="A3487" t="str">
            <v>RO-40324</v>
          </cell>
          <cell r="B3487" t="str">
            <v>SETOP</v>
          </cell>
          <cell r="C3487" t="str">
            <v>Bueiro triplo tubular  de concreto, classe CA-2.  BTTC Ø 1,20 m - corpo (Execução, incluindo fornecimento e transporte de todos os materiais e berço, exclusive escavação e compactação)</v>
          </cell>
          <cell r="D3487" t="str">
            <v>m</v>
          </cell>
          <cell r="E3487">
            <v>4354.0200000000004</v>
          </cell>
        </row>
        <row r="3488">
          <cell r="A3488" t="str">
            <v>RO-40325</v>
          </cell>
          <cell r="B3488" t="str">
            <v>SETOP</v>
          </cell>
          <cell r="C3488" t="str">
            <v>Bueiro triplo tubular  de concreto, classe CA-2.  BTTC Ø 1,50 m - corpo (Execução, incluindo fornecimento e transporte de todos os materiais e berço, exclusive escavação e compactação)</v>
          </cell>
          <cell r="D3488" t="str">
            <v>m</v>
          </cell>
          <cell r="E3488">
            <v>6843.15</v>
          </cell>
        </row>
        <row r="3489">
          <cell r="A3489" t="str">
            <v>RO-40331</v>
          </cell>
          <cell r="B3489" t="str">
            <v>SETOP</v>
          </cell>
          <cell r="C3489" t="str">
            <v>Bueiro triplo tubular de concreto. BTTC Ø 0,60 m - boca (Execução, incluindo fornecimento e transporte de todos os materiais, exclusive escavação e compactação)</v>
          </cell>
          <cell r="D3489" t="str">
            <v>U</v>
          </cell>
          <cell r="E3489">
            <v>2078.52</v>
          </cell>
        </row>
        <row r="3490">
          <cell r="A3490" t="str">
            <v>RO-40332</v>
          </cell>
          <cell r="B3490" t="str">
            <v>SETOP</v>
          </cell>
          <cell r="C3490" t="str">
            <v>Bueiro triplo tubular de concreto. BTTC Ø 0,80 m - boca (Execução, incluindo fornecimento e transporte de todos os materiais, exclusive escavação e compactação)</v>
          </cell>
          <cell r="D3490" t="str">
            <v>U</v>
          </cell>
          <cell r="E3490">
            <v>3376.47</v>
          </cell>
        </row>
        <row r="3491">
          <cell r="A3491" t="str">
            <v>RO-40333</v>
          </cell>
          <cell r="B3491" t="str">
            <v>SETOP</v>
          </cell>
          <cell r="C3491" t="str">
            <v>Bueiro triplo tubular de concreto. BTTC Ø 1,00 m - boca (Execução, incluindo fornecimento e transporte de todos os materiais, exclusive escavação e compactação)</v>
          </cell>
          <cell r="D3491" t="str">
            <v>U</v>
          </cell>
          <cell r="E3491">
            <v>5098.72</v>
          </cell>
        </row>
        <row r="3492">
          <cell r="A3492" t="str">
            <v>RO-40334</v>
          </cell>
          <cell r="B3492" t="str">
            <v>SETOP</v>
          </cell>
          <cell r="C3492" t="str">
            <v>Bueiro triplo tubular de concreto. BTTC Ø 1,20 m - boca (Execução, incluindo fornecimento e transporte de todos os materiais, exclusive escavação e compactação)</v>
          </cell>
          <cell r="D3492" t="str">
            <v>U</v>
          </cell>
          <cell r="E3492">
            <v>7506.17</v>
          </cell>
        </row>
        <row r="3493">
          <cell r="A3493" t="str">
            <v>RO-40335</v>
          </cell>
          <cell r="B3493" t="str">
            <v>SETOP</v>
          </cell>
          <cell r="C3493" t="str">
            <v>Bueiro triplo tubular de concreto. BTTC Ø 1,50 m - boca (Execução, incluindo fornecimento e transporte de todos os materiais, exclusive escavação e compactação)</v>
          </cell>
          <cell r="D3493" t="str">
            <v>U</v>
          </cell>
          <cell r="E3493">
            <v>13390.75</v>
          </cell>
        </row>
        <row r="3494">
          <cell r="A3494" t="str">
            <v>RO-40316</v>
          </cell>
          <cell r="B3494" t="str">
            <v>SETOP</v>
          </cell>
          <cell r="C3494" t="str">
            <v>Bueiro triplo tubular de concreto, classe CA-1. BTTC Ø 0,60 m - corpo (Execução, incluindo fornecimento e transporte de todos os materiais e berço, exclusive escavação e compactação)</v>
          </cell>
          <cell r="D3494" t="str">
            <v>m</v>
          </cell>
          <cell r="E3494">
            <v>1200.44</v>
          </cell>
        </row>
        <row r="3495">
          <cell r="A3495" t="str">
            <v>RO-40317</v>
          </cell>
          <cell r="B3495" t="str">
            <v>SETOP</v>
          </cell>
          <cell r="C3495" t="str">
            <v>Bueiro triplo tubular de concreto, classe CA-1. BTTC Ø 0,80 m - corpo (Execução, incluindo fornecimento e transporte de todos os materiais e berço, exclusive escavação e compactação)</v>
          </cell>
          <cell r="D3495" t="str">
            <v>m</v>
          </cell>
          <cell r="E3495">
            <v>1949.27</v>
          </cell>
        </row>
        <row r="3496">
          <cell r="A3496" t="str">
            <v>RO-40318</v>
          </cell>
          <cell r="B3496" t="str">
            <v>SETOP</v>
          </cell>
          <cell r="C3496" t="str">
            <v>Bueiro triplo tubular de concreto, classe CA-1. BTTC Ø 1,00 m - corpo (Execução, incluindo fornecimento e transporte de todos os materiais e berço, exclusive escavação e compactação)</v>
          </cell>
          <cell r="D3496" t="str">
            <v>m</v>
          </cell>
          <cell r="E3496">
            <v>2799.55</v>
          </cell>
        </row>
        <row r="3497">
          <cell r="A3497" t="str">
            <v>RO-40319</v>
          </cell>
          <cell r="B3497" t="str">
            <v>SETOP</v>
          </cell>
          <cell r="C3497" t="str">
            <v>Bueiro triplo tubular de concreto, classe CA-1. BTTC Ø 1,20 m - corpo (Execução, incluindo fornecimento e transporte de todos os materiais e berço, exclusive escavação e compactação)</v>
          </cell>
          <cell r="D3497" t="str">
            <v>m</v>
          </cell>
          <cell r="E3497">
            <v>3957.67</v>
          </cell>
        </row>
        <row r="3498">
          <cell r="A3498" t="str">
            <v>RO-40320</v>
          </cell>
          <cell r="B3498" t="str">
            <v>SETOP</v>
          </cell>
          <cell r="C3498" t="str">
            <v>Bueiro triplo tubular de concreto, classe CA-1. BTTC Ø 1,50 m - corpo (Execução, incluindo fornecimento e transporte de todos os materiais e berço, exclusive escavação e compactação)</v>
          </cell>
          <cell r="D3498" t="str">
            <v>m</v>
          </cell>
          <cell r="E3498">
            <v>6195.15</v>
          </cell>
        </row>
        <row r="3499">
          <cell r="A3499" t="str">
            <v>RO-40327</v>
          </cell>
          <cell r="B3499" t="str">
            <v>SETOP</v>
          </cell>
          <cell r="C3499" t="str">
            <v>Bueiro triplo tubular de concreto, classe CA-3. BTTC Ø 0,80 m - corpo (Execução, incluindo fornecimento e transporte de todos os materiais e berço, exclusive escavação e compactação)</v>
          </cell>
          <cell r="D3499" t="str">
            <v>m</v>
          </cell>
          <cell r="E3499">
            <v>2438.27</v>
          </cell>
        </row>
        <row r="3500">
          <cell r="A3500" t="str">
            <v>RO-40328</v>
          </cell>
          <cell r="B3500" t="str">
            <v>SETOP</v>
          </cell>
          <cell r="C3500" t="str">
            <v>Bueiro triplo tubular de concreto, classe CA-3. BTTC Ø 1,00 m - corpo (Execução, incluindo fornecimento e transporte de todos os materiais e berço, exclusive escavação e compactação)</v>
          </cell>
          <cell r="D3500" t="str">
            <v>m</v>
          </cell>
          <cell r="E3500">
            <v>3444.55</v>
          </cell>
        </row>
        <row r="3501">
          <cell r="A3501" t="str">
            <v>RO-40329</v>
          </cell>
          <cell r="B3501" t="str">
            <v>SETOP</v>
          </cell>
          <cell r="C3501" t="str">
            <v>Bueiro triplo tubular de concreto, classe CA-3. BTTC Ø 1,20 m - corpo (Execução, incluindo fornecimento e transporte de todos os materiais e berço, exclusive escavação e compactação)</v>
          </cell>
          <cell r="D3501" t="str">
            <v>m</v>
          </cell>
          <cell r="E3501">
            <v>4948.0200000000004</v>
          </cell>
        </row>
        <row r="3502">
          <cell r="A3502" t="str">
            <v>RO-40330</v>
          </cell>
          <cell r="B3502" t="str">
            <v>SETOP</v>
          </cell>
          <cell r="C3502" t="str">
            <v>Bueiro triplo tubular de concreto, classe CA-3. BTTC Ø 1,50 m - corpo (Execução, incluindo fornecimento e transporte de todos os materiais e berço, exclusive escavação e compactação)</v>
          </cell>
          <cell r="D3502" t="str">
            <v>m</v>
          </cell>
          <cell r="E3502">
            <v>7812.15</v>
          </cell>
        </row>
        <row r="3503">
          <cell r="A3503" t="str">
            <v>RO-40988</v>
          </cell>
          <cell r="B3503" t="str">
            <v>SETOP</v>
          </cell>
          <cell r="C3503" t="str">
            <v>Colchão drenante de areia (Execução,  incluindo  espalhamento e fornecimento de todos os materiais, exceto transporte dos agregados)</v>
          </cell>
          <cell r="D3503" t="str">
            <v>m3</v>
          </cell>
          <cell r="E3503">
            <v>70.790000000000006</v>
          </cell>
        </row>
        <row r="3504">
          <cell r="A3504" t="str">
            <v>RO-43118</v>
          </cell>
          <cell r="B3504" t="str">
            <v>SETOP</v>
          </cell>
          <cell r="C3504" t="str">
            <v>Colchão drenante de brita com geotextil não tecido (Execução,  incluindo  espalhamento e fornecimento de todos os materiais, exceto transporte dos agregados)</v>
          </cell>
          <cell r="D3504" t="str">
            <v>m3</v>
          </cell>
          <cell r="E3504">
            <v>99.69</v>
          </cell>
        </row>
        <row r="3505">
          <cell r="A3505" t="str">
            <v>RO-40935</v>
          </cell>
          <cell r="B3505" t="str">
            <v>SETOP</v>
          </cell>
          <cell r="C3505" t="str">
            <v>Dreno de alivio de pavimento, tipo DR.DA-01 (Execução incluindo  escavação ,fornecimento de todos os materiais, exceto transporte dos agregados)</v>
          </cell>
          <cell r="D3505" t="str">
            <v>m</v>
          </cell>
          <cell r="E3505">
            <v>6.79</v>
          </cell>
        </row>
        <row r="3506">
          <cell r="A3506" t="str">
            <v>RO-40925</v>
          </cell>
          <cell r="B3506" t="str">
            <v>SETOP</v>
          </cell>
          <cell r="C3506" t="str">
            <v>Dreno de talvegue com pedra de mão, brita e areia, tipo DR.DT (Execução, incluindo fornecimento de todos os materiais, exceto transporte dos agregados e escavação)</v>
          </cell>
          <cell r="D3506" t="str">
            <v>m3</v>
          </cell>
          <cell r="E3506">
            <v>122.66</v>
          </cell>
        </row>
        <row r="3507">
          <cell r="A3507" t="str">
            <v>RO-43467</v>
          </cell>
          <cell r="B3507" t="str">
            <v>SETOP</v>
          </cell>
          <cell r="C3507" t="str">
            <v>Dreno de Talvegue tipo DR-DT com pedra de mão (Execução, incluindo fornecimento de todos os materiais, exceto transporte dos agregados e escavação)</v>
          </cell>
          <cell r="D3507" t="str">
            <v>m3</v>
          </cell>
          <cell r="E3507">
            <v>109.16</v>
          </cell>
        </row>
        <row r="3508">
          <cell r="A3508" t="str">
            <v>RO-40928</v>
          </cell>
          <cell r="B3508" t="str">
            <v>SETOP</v>
          </cell>
          <cell r="C3508" t="str">
            <v>Dreno espinha de peixe de areia, tipo DR.EP-01 (Execução incluindo  escavação ,fornecimento de todos os materiais, exceto transporte dos agregados)</v>
          </cell>
          <cell r="D3508" t="str">
            <v>m</v>
          </cell>
          <cell r="E3508">
            <v>14.19</v>
          </cell>
        </row>
        <row r="3509">
          <cell r="A3509" t="str">
            <v>RO-40930</v>
          </cell>
          <cell r="B3509" t="str">
            <v>SETOP</v>
          </cell>
          <cell r="C3509" t="str">
            <v>Dreno espinha de peixe de brita, tipo DR.EP-01 (Execução incluindo  escavação ,fornecimento de todos os materiais, exceto transporte dos agregados)</v>
          </cell>
          <cell r="D3509" t="str">
            <v>m</v>
          </cell>
          <cell r="E3509">
            <v>15.31</v>
          </cell>
        </row>
        <row r="3510">
          <cell r="A3510" t="str">
            <v>RO-42808</v>
          </cell>
          <cell r="B3510" t="str">
            <v>SETOP</v>
          </cell>
          <cell r="C3510" t="str">
            <v>Dreno profundo com areia, sem selo, com 1,50x0,40 m e tubo de polietileno de alta densidade perfurado, de 100mm envolvido em manta geotêxtil não tecida, tipo DR.DP-02 (Execução  incluindo  escavação , fornecimento de todos os materiais, exceto transporte dos agregados)</v>
          </cell>
          <cell r="D3510" t="str">
            <v>m</v>
          </cell>
          <cell r="E3510">
            <v>78.47</v>
          </cell>
        </row>
        <row r="3511">
          <cell r="A3511" t="str">
            <v>RO-42935</v>
          </cell>
          <cell r="B3511" t="str">
            <v>SETOP</v>
          </cell>
          <cell r="C3511" t="str">
            <v>Dreno profundo com brita, com selo, com 1,50x0,40 m envolvido em manta geotêxtil não tecida, com tubo de polietileno de alta densidade perfurado, de 100mm tipo DR.DPS-02 (Execução  incluindo  escavação, fornecimento de todos os materiais, exceto transporte dos agregados)</v>
          </cell>
          <cell r="D3511" t="str">
            <v>m</v>
          </cell>
          <cell r="E3511">
            <v>88.22</v>
          </cell>
        </row>
        <row r="3512">
          <cell r="A3512" t="str">
            <v>RO-42838</v>
          </cell>
          <cell r="B3512" t="str">
            <v>SETOP</v>
          </cell>
          <cell r="C3512" t="str">
            <v>Dreno profundo com brita, sem selo, com 1,50x0,40 m envolvido em manta geotêxtil não tecida, com tubo de polietileno de alta densidade perfurado, de 100mm tipo DR.DP-02 (Execução  incluindo  escavação, fornecimento de todos os materiais, exceto transporte dos agregados)</v>
          </cell>
          <cell r="D3512" t="str">
            <v>m</v>
          </cell>
          <cell r="E3512">
            <v>95.71</v>
          </cell>
        </row>
        <row r="3513">
          <cell r="A3513" t="str">
            <v>RO-43276</v>
          </cell>
          <cell r="B3513" t="str">
            <v>SETOP</v>
          </cell>
          <cell r="C3513" t="str">
            <v>Dreno profundo com brita, sem selo, com 1,50x0,60 m envolvido em manta geotêxtil não tecida, com tubo de polietileno de alta densidade perfurado, de 100mm tipo DR.DP-02 (Execução  incluindo  escavação, fornecimento de todos os materiais, exceto transporte dos agregados)</v>
          </cell>
          <cell r="D3513" t="str">
            <v>m</v>
          </cell>
          <cell r="E3513">
            <v>135.32</v>
          </cell>
        </row>
        <row r="3514">
          <cell r="A3514" t="str">
            <v>RO-40942</v>
          </cell>
          <cell r="B3514" t="str">
            <v>SETOP</v>
          </cell>
          <cell r="C3514" t="str">
            <v>Dreno profundo de areia com selo, com (1,50 x 0,40)m e tubo de PVC perfurado com ø 100mm, tipo DPS-02 (Execução  incluindo  escavação,  fornecimento de todos os materiais, exceto transporte dos agregados)</v>
          </cell>
          <cell r="D3514" t="str">
            <v>m</v>
          </cell>
          <cell r="E3514">
            <v>69.44</v>
          </cell>
        </row>
        <row r="3515">
          <cell r="A3515" t="str">
            <v>RO-40953</v>
          </cell>
          <cell r="B3515" t="str">
            <v>SETOP</v>
          </cell>
          <cell r="C3515" t="str">
            <v>Dreno profundo de corte em rocha tipo DR.DPR (Execução  incluindo  escavação,  fornecimento de todos os materiais, exceto transporte dos agregados)</v>
          </cell>
          <cell r="D3515" t="str">
            <v>m</v>
          </cell>
          <cell r="E3515">
            <v>43.77</v>
          </cell>
        </row>
        <row r="3516">
          <cell r="A3516" t="str">
            <v>RO-40956</v>
          </cell>
          <cell r="B3516" t="str">
            <v>SETOP</v>
          </cell>
          <cell r="C3516" t="str">
            <v>Dreno vertical de areia (Execução incluindo  escavação ,fornecimento de todos os materiais, exceto transporte dos agregados)</v>
          </cell>
          <cell r="D3516" t="str">
            <v>m3</v>
          </cell>
          <cell r="E3516">
            <v>101.94</v>
          </cell>
        </row>
        <row r="3517">
          <cell r="A3517" t="str">
            <v>RO-40955</v>
          </cell>
          <cell r="B3517" t="str">
            <v>SETOP</v>
          </cell>
          <cell r="C3517" t="str">
            <v>Dreno vertical de brita (Execução incluindo  escavação ,fornecimento de todos os materiais, exceto transporte dos agregados)</v>
          </cell>
          <cell r="D3517" t="str">
            <v>m3</v>
          </cell>
          <cell r="E3517">
            <v>120.62</v>
          </cell>
        </row>
        <row r="3518">
          <cell r="A3518" t="str">
            <v>RO-41037</v>
          </cell>
          <cell r="B3518" t="str">
            <v>SETOP</v>
          </cell>
          <cell r="C3518" t="str">
            <v>Enrocamento de talude, tipo OC.ET-01 (Execução, incluindo  fornecimento de todos os materiais, exclui transporte do agregado)</v>
          </cell>
          <cell r="D3518" t="str">
            <v>m3</v>
          </cell>
          <cell r="E3518">
            <v>166.67</v>
          </cell>
        </row>
        <row r="3519">
          <cell r="A3519" t="str">
            <v>RO-40345</v>
          </cell>
          <cell r="B3519" t="str">
            <v>SETOP</v>
          </cell>
          <cell r="C3519" t="str">
            <v>Gigante de sustentação para bueiro duplo tubular de concreto - BDTC Ø 0,80 m (Execução, incluindo fornecimento e transporte de todos os materiais,exclusive escavação e compactação)</v>
          </cell>
          <cell r="D3519" t="str">
            <v>U</v>
          </cell>
          <cell r="E3519">
            <v>1159.29</v>
          </cell>
        </row>
        <row r="3520">
          <cell r="A3520" t="str">
            <v>RO-40342</v>
          </cell>
          <cell r="B3520" t="str">
            <v>SETOP</v>
          </cell>
          <cell r="C3520" t="str">
            <v>Gigante de sustentação para bueiro simples tubular de concreto - BSTC Ø 0,60 m (Execução, incluindo fornecimento e transporte de todos os materiais,exclusive escavação e compactação)</v>
          </cell>
          <cell r="D3520" t="str">
            <v>U</v>
          </cell>
          <cell r="E3520">
            <v>563.47</v>
          </cell>
        </row>
        <row r="3521">
          <cell r="A3521" t="str">
            <v>RO-40343</v>
          </cell>
          <cell r="B3521" t="str">
            <v>SETOP</v>
          </cell>
          <cell r="C3521" t="str">
            <v>Gigante de sustentação para bueiro simples tubular de concreto - BSTC Ø 0,80 m (Execução, incluindo fornecimento e transporte de todos os materiais,exclusive escavação e compactação)</v>
          </cell>
          <cell r="D3521" t="str">
            <v>U</v>
          </cell>
          <cell r="E3521">
            <v>605.22</v>
          </cell>
        </row>
        <row r="3522">
          <cell r="A3522" t="str">
            <v>RO-40344</v>
          </cell>
          <cell r="B3522" t="str">
            <v>SETOP</v>
          </cell>
          <cell r="C3522" t="str">
            <v>Gigante de sustentação para bueiro simples tubular de concreto - BSTC Ø 1,00 m (Execução, incluindo fornecimento e transporte de todos os materiais,exclusive escavação e compactação)</v>
          </cell>
          <cell r="D3522" t="str">
            <v>U</v>
          </cell>
          <cell r="E3522">
            <v>734.58</v>
          </cell>
        </row>
        <row r="3523">
          <cell r="A3523" t="str">
            <v>RO-40346</v>
          </cell>
          <cell r="B3523" t="str">
            <v>SETOP</v>
          </cell>
          <cell r="C3523" t="str">
            <v>Gigante de sustentação para bueiro triplo tubular de concreto - BTTC Ø 1,00 m (Execução, incluindo fornecimento e transporte de todos os materiais,exclusive escavação e compactação)</v>
          </cell>
          <cell r="D3523" t="str">
            <v>U</v>
          </cell>
          <cell r="E3523">
            <v>1597.85</v>
          </cell>
        </row>
        <row r="3524">
          <cell r="A3524" t="str">
            <v>RO-41034</v>
          </cell>
          <cell r="B3524" t="str">
            <v>SETOP</v>
          </cell>
          <cell r="C3524" t="str">
            <v>Guarda-corpo, tipo OC.NJ-S1 (Execução incluindo  fornecimento e transporte de todos os materiais)</v>
          </cell>
          <cell r="D3524" t="str">
            <v>m</v>
          </cell>
          <cell r="E3524">
            <v>390.04</v>
          </cell>
        </row>
        <row r="3525">
          <cell r="A3525" t="str">
            <v>RO-43310</v>
          </cell>
          <cell r="B3525" t="str">
            <v>SETOP</v>
          </cell>
          <cell r="C3525" t="str">
            <v>Manta geotêxtil não tecida, A/150, OP/15 ou similar, resistência à tração de 10 KN/m2 (Execução, incluindo fornecimento, transporte e colocação)</v>
          </cell>
          <cell r="D3525" t="str">
            <v>m2</v>
          </cell>
          <cell r="E3525">
            <v>5.28</v>
          </cell>
        </row>
        <row r="3526">
          <cell r="A3526" t="str">
            <v>RO-40980</v>
          </cell>
          <cell r="B3526" t="str">
            <v>SETOP</v>
          </cell>
          <cell r="C3526" t="str">
            <v>Manta geotêxtil não tecida, A/180, OP/20 ou similar, resistência à tração de 12 KN/m2 (Incluindo fornecimento, transporte e colocação)</v>
          </cell>
          <cell r="D3526" t="str">
            <v>m2</v>
          </cell>
          <cell r="E3526">
            <v>3.44</v>
          </cell>
        </row>
        <row r="3527">
          <cell r="A3527" t="str">
            <v>RO-40981</v>
          </cell>
          <cell r="B3527" t="str">
            <v>SETOP</v>
          </cell>
          <cell r="C3527" t="str">
            <v>Manta geotêxtil não tecida, A/300, OP/30 ou similar, resistência à tração de 21 KN/m2 (Execução, incluindo fornecimento, transporte e colocação)</v>
          </cell>
          <cell r="D3527" t="str">
            <v>m2</v>
          </cell>
          <cell r="E3527">
            <v>5.28</v>
          </cell>
        </row>
        <row r="3528">
          <cell r="A3528" t="str">
            <v>RO-40982</v>
          </cell>
          <cell r="B3528" t="str">
            <v>SETOP</v>
          </cell>
          <cell r="C3528" t="str">
            <v>Manta geotêxtil não tecida, A/500, OP/60 ou similar, resistência à tração de 39 KN/m2 (Execução, incluindo fornecimento, transporte e colocação)</v>
          </cell>
          <cell r="D3528" t="str">
            <v>m2</v>
          </cell>
          <cell r="E3528">
            <v>11.68</v>
          </cell>
        </row>
        <row r="3529">
          <cell r="A3529" t="str">
            <v>RO-43147</v>
          </cell>
          <cell r="B3529" t="str">
            <v>SETOP</v>
          </cell>
          <cell r="C3529" t="str">
            <v>Manta geotêxtil não tecida, OP/40 ou similar, resistência à tração de 27 KN/m2 (Execução, incluindo fornecimento, transporte e colocação)</v>
          </cell>
          <cell r="D3529" t="str">
            <v>m2</v>
          </cell>
          <cell r="E3529">
            <v>7.02</v>
          </cell>
        </row>
        <row r="3530">
          <cell r="A3530" t="str">
            <v>RO-40976</v>
          </cell>
          <cell r="B3530" t="str">
            <v>SETOP</v>
          </cell>
          <cell r="C3530" t="str">
            <v>Manta geotextil tecida, 2004 ou similar, resistência a tração de 22 KN/m2 (Eexecução, incluindo fornecimento, transporte e colocação)</v>
          </cell>
          <cell r="D3530" t="str">
            <v>m2</v>
          </cell>
          <cell r="E3530">
            <v>3.16</v>
          </cell>
        </row>
        <row r="3531">
          <cell r="A3531" t="str">
            <v>RO-40977</v>
          </cell>
          <cell r="B3531" t="str">
            <v>SETOP</v>
          </cell>
          <cell r="C3531" t="str">
            <v>Manta geotextil tecida, 2008 ou similar, resistência à tração de 35 KN/m2. (Execução, incluindo fornecimento, transporte e colocação)</v>
          </cell>
          <cell r="D3531" t="str">
            <v>m2</v>
          </cell>
          <cell r="E3531">
            <v>6.08</v>
          </cell>
        </row>
        <row r="3532">
          <cell r="A3532" t="str">
            <v>RO-40978</v>
          </cell>
          <cell r="B3532" t="str">
            <v>SETOP</v>
          </cell>
          <cell r="C3532" t="str">
            <v>Manta geotextil tecida, 2010a ou similar, resistência a tração de 42 KN/m2. (Execução, incluindo fornecimento, transporte e colocação)</v>
          </cell>
          <cell r="D3532" t="str">
            <v>m2</v>
          </cell>
          <cell r="E3532">
            <v>6.81</v>
          </cell>
        </row>
        <row r="3533">
          <cell r="A3533" t="str">
            <v>RO-40638</v>
          </cell>
          <cell r="B3533" t="str">
            <v>SETOP</v>
          </cell>
          <cell r="C3533" t="str">
            <v>Meio-fio de concreto, tipo DR.MF-01 (Execução, incluindo escavação, fornecimento e transporte de todos os materiais)</v>
          </cell>
          <cell r="D3533" t="str">
            <v>m</v>
          </cell>
          <cell r="E3533">
            <v>48.94</v>
          </cell>
        </row>
        <row r="3534">
          <cell r="A3534" t="str">
            <v>RO-40553</v>
          </cell>
          <cell r="B3534" t="str">
            <v>SETOP</v>
          </cell>
          <cell r="C3534" t="str">
            <v>Mureta de proteção,  tipo DR.MP-01 (Execução,  fornecimento e transporte de todos os materiais)</v>
          </cell>
          <cell r="D3534" t="str">
            <v>m</v>
          </cell>
          <cell r="E3534">
            <v>47.85</v>
          </cell>
        </row>
        <row r="3535">
          <cell r="A3535" t="str">
            <v>RO-41031</v>
          </cell>
          <cell r="B3535" t="str">
            <v>SETOP</v>
          </cell>
          <cell r="C3535" t="str">
            <v>Passagem de gado, tipo OC.PG-01 - boca (Execução, incluindo guardad-corpo, fornecimento e transporte de todos os materiais, exclusive escavação, compactação e fundação para a passagem de gado)</v>
          </cell>
          <cell r="D3535" t="str">
            <v>U</v>
          </cell>
          <cell r="E3535">
            <v>7014.53</v>
          </cell>
        </row>
        <row r="3536">
          <cell r="A3536" t="str">
            <v>RO-41030</v>
          </cell>
          <cell r="B3536" t="str">
            <v>SETOP</v>
          </cell>
          <cell r="C3536" t="str">
            <v>Passagem de gado, tipo OC.PG-01 - corpo (Execução, incluindo guardad-corpo, fornecimento e transporte de todos os materiais, exclusive escavação, compactação e fundação para a passagem de gado)</v>
          </cell>
          <cell r="D3536" t="str">
            <v>m</v>
          </cell>
          <cell r="E3536">
            <v>4060.98</v>
          </cell>
        </row>
        <row r="3537">
          <cell r="A3537" t="str">
            <v>RO-41029</v>
          </cell>
          <cell r="B3537" t="str">
            <v>SETOP</v>
          </cell>
          <cell r="C3537" t="str">
            <v>Passagem de gado, tipo OC.PG-03 -  boca (Execução, incluindo guardad-corpo, fornecimento e transporte de todos os materiais, exclusive escavação, compactação e fundação para a passagem de gado)</v>
          </cell>
          <cell r="D3537" t="str">
            <v>U</v>
          </cell>
          <cell r="E3537">
            <v>10626.43</v>
          </cell>
        </row>
        <row r="3538">
          <cell r="A3538" t="str">
            <v>RO-41028</v>
          </cell>
          <cell r="B3538" t="str">
            <v>SETOP</v>
          </cell>
          <cell r="C3538" t="str">
            <v>Passagem de gado, tipo OC.PG-03 - corpo (Execução, incluindo guardad-corpo, fornecimento e transporte de todos os materiais, exclusive escavação, compactação e fundação para a passagem de gado)</v>
          </cell>
          <cell r="D3538" t="str">
            <v>m</v>
          </cell>
          <cell r="E3538">
            <v>6172.54</v>
          </cell>
        </row>
        <row r="3539">
          <cell r="A3539" t="str">
            <v>RO-42920</v>
          </cell>
          <cell r="B3539" t="str">
            <v>SETOP</v>
          </cell>
          <cell r="C3539" t="str">
            <v>Passagem sobre sarjeta, tipo OC.PS-01A com lajes de largura = 1,00m (Execução incluindo escavação, fornecimento e transporte de todos os materiais)</v>
          </cell>
          <cell r="D3539" t="str">
            <v>U</v>
          </cell>
          <cell r="E3539">
            <v>1372.49</v>
          </cell>
        </row>
        <row r="3540">
          <cell r="A3540" t="str">
            <v>RO-41033</v>
          </cell>
          <cell r="B3540" t="str">
            <v>SETOP</v>
          </cell>
          <cell r="C3540" t="str">
            <v>Passagem sobre sarjeta, tipo OC.PS-02A com lajes de largura = 2,00m (Execução incluindo escavação, fornecimento e transporte de todos os materiais)</v>
          </cell>
          <cell r="D3540" t="str">
            <v>U</v>
          </cell>
          <cell r="E3540">
            <v>1870.27</v>
          </cell>
        </row>
        <row r="3541">
          <cell r="A3541" t="str">
            <v>RO-41057</v>
          </cell>
          <cell r="B3541" t="str">
            <v>SETOP</v>
          </cell>
          <cell r="C3541" t="str">
            <v>Remoção de bueiro duplo tubular de concreto. BDTC Ø 0,60 m - boca</v>
          </cell>
          <cell r="D3541" t="str">
            <v>U</v>
          </cell>
          <cell r="E3541">
            <v>325.52999999999997</v>
          </cell>
        </row>
        <row r="3542">
          <cell r="A3542" t="str">
            <v>RO-41052</v>
          </cell>
          <cell r="B3542" t="str">
            <v>SETOP</v>
          </cell>
          <cell r="C3542" t="str">
            <v>Remoção de bueiro duplo tubular de concreto. BDTC Ø 0,60 m - corpo</v>
          </cell>
          <cell r="D3542" t="str">
            <v>m</v>
          </cell>
          <cell r="E3542">
            <v>142.04</v>
          </cell>
        </row>
        <row r="3543">
          <cell r="A3543" t="str">
            <v>RO-41058</v>
          </cell>
          <cell r="B3543" t="str">
            <v>SETOP</v>
          </cell>
          <cell r="C3543" t="str">
            <v>Remoção de bueiro duplo tubular de concreto. BDTC Ø 0,80 m - boca</v>
          </cell>
          <cell r="D3543" t="str">
            <v>U</v>
          </cell>
          <cell r="E3543">
            <v>510.51</v>
          </cell>
        </row>
        <row r="3544">
          <cell r="A3544" t="str">
            <v>RO-41053</v>
          </cell>
          <cell r="B3544" t="str">
            <v>SETOP</v>
          </cell>
          <cell r="C3544" t="str">
            <v>Remoção de bueiro duplo tubular de concreto. BDTC Ø 0,80 m - corpo</v>
          </cell>
          <cell r="D3544" t="str">
            <v>m</v>
          </cell>
          <cell r="E3544">
            <v>225.98</v>
          </cell>
        </row>
        <row r="3545">
          <cell r="A3545" t="str">
            <v>RO-41059</v>
          </cell>
          <cell r="B3545" t="str">
            <v>SETOP</v>
          </cell>
          <cell r="C3545" t="str">
            <v>Remoção de bueiro duplo tubular de concreto. BDTC Ø 1.00 m - boca</v>
          </cell>
          <cell r="D3545" t="str">
            <v>U</v>
          </cell>
          <cell r="E3545">
            <v>752.87</v>
          </cell>
        </row>
        <row r="3546">
          <cell r="A3546" t="str">
            <v>RO-41054</v>
          </cell>
          <cell r="B3546" t="str">
            <v>SETOP</v>
          </cell>
          <cell r="C3546" t="str">
            <v>Remoção de bueiro duplo tubular de concreto. BDTC Ø 1,00 m - corpo</v>
          </cell>
          <cell r="D3546" t="str">
            <v>m</v>
          </cell>
          <cell r="E3546">
            <v>328.84</v>
          </cell>
        </row>
        <row r="3547">
          <cell r="A3547" t="str">
            <v>RO-41060</v>
          </cell>
          <cell r="B3547" t="str">
            <v>SETOP</v>
          </cell>
          <cell r="C3547" t="str">
            <v>Remoção de bueiro duplo tubular de concreto. BDTC Ø 1,20 m - boca</v>
          </cell>
          <cell r="D3547" t="str">
            <v>U</v>
          </cell>
          <cell r="E3547">
            <v>1113.93</v>
          </cell>
        </row>
        <row r="3548">
          <cell r="A3548" t="str">
            <v>RO-41055</v>
          </cell>
          <cell r="B3548" t="str">
            <v>SETOP</v>
          </cell>
          <cell r="C3548" t="str">
            <v>Remoção de bueiro duplo tubular de concreto. BDTC Ø 1,20 m - corpo</v>
          </cell>
          <cell r="D3548" t="str">
            <v>m</v>
          </cell>
          <cell r="E3548">
            <v>438.66</v>
          </cell>
        </row>
        <row r="3549">
          <cell r="A3549" t="str">
            <v>RO-41061</v>
          </cell>
          <cell r="B3549" t="str">
            <v>SETOP</v>
          </cell>
          <cell r="C3549" t="str">
            <v>Remoção de bueiro duplo tubular de concreto. BDTC Ø 1,50 m - boca</v>
          </cell>
          <cell r="D3549" t="str">
            <v>U</v>
          </cell>
          <cell r="E3549">
            <v>2054.42</v>
          </cell>
        </row>
        <row r="3550">
          <cell r="A3550" t="str">
            <v>RO-41056</v>
          </cell>
          <cell r="B3550" t="str">
            <v>SETOP</v>
          </cell>
          <cell r="C3550" t="str">
            <v>Remoção de bueiro duplo tubular de concreto. BDTC Ø 1,50 m - corpo</v>
          </cell>
          <cell r="D3550" t="str">
            <v>m</v>
          </cell>
          <cell r="E3550">
            <v>605.58000000000004</v>
          </cell>
        </row>
        <row r="3551">
          <cell r="A3551" t="str">
            <v>RO-41046</v>
          </cell>
          <cell r="B3551" t="str">
            <v>SETOP</v>
          </cell>
          <cell r="C3551" t="str">
            <v>Remoção de bueiro simples tubular de concreto. BSTC Ø 0,40 m - boca</v>
          </cell>
          <cell r="D3551" t="str">
            <v>U</v>
          </cell>
          <cell r="E3551">
            <v>127.04</v>
          </cell>
        </row>
        <row r="3552">
          <cell r="A3552" t="str">
            <v>RO-41040</v>
          </cell>
          <cell r="B3552" t="str">
            <v>SETOP</v>
          </cell>
          <cell r="C3552" t="str">
            <v>Remoção de bueiro simples tubular de concreto. BSTC Ø 0,40 m - corpo</v>
          </cell>
          <cell r="D3552" t="str">
            <v>m</v>
          </cell>
          <cell r="E3552">
            <v>45.37</v>
          </cell>
        </row>
        <row r="3553">
          <cell r="A3553" t="str">
            <v>RO-41047</v>
          </cell>
          <cell r="B3553" t="str">
            <v>SETOP</v>
          </cell>
          <cell r="C3553" t="str">
            <v>Remoção de bueiro simples tubular de concreto. BSTC Ø 0,60 m - boca</v>
          </cell>
          <cell r="D3553" t="str">
            <v>U</v>
          </cell>
          <cell r="E3553">
            <v>224.71</v>
          </cell>
        </row>
        <row r="3554">
          <cell r="A3554" t="str">
            <v>RO-41041</v>
          </cell>
          <cell r="B3554" t="str">
            <v>SETOP</v>
          </cell>
          <cell r="C3554" t="str">
            <v>Remoção de bueiro simples tubular de concreto. BSTC Ø 0,60 m - corpo</v>
          </cell>
          <cell r="D3554" t="str">
            <v>m</v>
          </cell>
          <cell r="E3554">
            <v>80.760000000000005</v>
          </cell>
        </row>
        <row r="3555">
          <cell r="A3555" t="str">
            <v>RO-41048</v>
          </cell>
          <cell r="B3555" t="str">
            <v>SETOP</v>
          </cell>
          <cell r="C3555" t="str">
            <v>Remoção de bueiro simples tubular de concreto. BSTC Ø 0,80 m - boca</v>
          </cell>
          <cell r="D3555" t="str">
            <v>U</v>
          </cell>
          <cell r="E3555">
            <v>359.99</v>
          </cell>
        </row>
        <row r="3556">
          <cell r="A3556" t="str">
            <v>RO-41042</v>
          </cell>
          <cell r="B3556" t="str">
            <v>SETOP</v>
          </cell>
          <cell r="C3556" t="str">
            <v>Remoção de bueiro simples tubular de concreto. BSTC Ø 0,80 m - corpo</v>
          </cell>
          <cell r="D3556" t="str">
            <v>m</v>
          </cell>
          <cell r="E3556">
            <v>128.37</v>
          </cell>
        </row>
        <row r="3557">
          <cell r="A3557" t="str">
            <v>RO-41049</v>
          </cell>
          <cell r="B3557" t="str">
            <v>SETOP</v>
          </cell>
          <cell r="C3557" t="str">
            <v>Remoção de bueiro simples tubular de concreto. BSTC Ø 1,00 m - boca</v>
          </cell>
          <cell r="D3557" t="str">
            <v>U</v>
          </cell>
          <cell r="E3557">
            <v>545.13</v>
          </cell>
        </row>
        <row r="3558">
          <cell r="A3558" t="str">
            <v>RO-41043</v>
          </cell>
          <cell r="B3558" t="str">
            <v>SETOP</v>
          </cell>
          <cell r="C3558" t="str">
            <v>Remoção de bueiro simples tubular de concreto. BSTC Ø 1,00 m - corpo</v>
          </cell>
          <cell r="D3558" t="str">
            <v>m</v>
          </cell>
          <cell r="E3558">
            <v>182.91</v>
          </cell>
        </row>
        <row r="3559">
          <cell r="A3559" t="str">
            <v>RO-41050</v>
          </cell>
          <cell r="B3559" t="str">
            <v>SETOP</v>
          </cell>
          <cell r="C3559" t="str">
            <v>Remoção de bueiro simples tubular de concreto. BSTC Ø 1,20 m - boca</v>
          </cell>
          <cell r="D3559" t="str">
            <v>U</v>
          </cell>
          <cell r="E3559">
            <v>796.69</v>
          </cell>
        </row>
        <row r="3560">
          <cell r="A3560" t="str">
            <v>RO-41044</v>
          </cell>
          <cell r="B3560" t="str">
            <v>SETOP</v>
          </cell>
          <cell r="C3560" t="str">
            <v>Remoção de bueiro simples tubular de concreto. BSTC Ø 1,20 m - corpo</v>
          </cell>
          <cell r="D3560" t="str">
            <v>m</v>
          </cell>
          <cell r="E3560">
            <v>244.16</v>
          </cell>
        </row>
        <row r="3561">
          <cell r="A3561" t="str">
            <v>RO-41051</v>
          </cell>
          <cell r="B3561" t="str">
            <v>SETOP</v>
          </cell>
          <cell r="C3561" t="str">
            <v>Remoção de bueiro simples tubular de concreto. BSTC Ø 1,50 m - boca</v>
          </cell>
          <cell r="D3561" t="str">
            <v>U</v>
          </cell>
          <cell r="E3561">
            <v>1484.83</v>
          </cell>
        </row>
        <row r="3562">
          <cell r="A3562" t="str">
            <v>RO-41045</v>
          </cell>
          <cell r="B3562" t="str">
            <v>SETOP</v>
          </cell>
          <cell r="C3562" t="str">
            <v>Remoção de bueiro simples tubular de concreto. BSTC Ø 1,50 m - corpo</v>
          </cell>
          <cell r="D3562" t="str">
            <v>m</v>
          </cell>
          <cell r="E3562">
            <v>334.26</v>
          </cell>
        </row>
        <row r="3563">
          <cell r="A3563" t="str">
            <v>RO-41067</v>
          </cell>
          <cell r="B3563" t="str">
            <v>SETOP</v>
          </cell>
          <cell r="C3563" t="str">
            <v>Remoção de bueiro triplo tubular de concreto. BTTC Ø 0,60 m - boca</v>
          </cell>
          <cell r="D3563" t="str">
            <v>U</v>
          </cell>
          <cell r="E3563">
            <v>415.33</v>
          </cell>
        </row>
        <row r="3564">
          <cell r="A3564" t="str">
            <v>RO-41062</v>
          </cell>
          <cell r="B3564" t="str">
            <v>SETOP</v>
          </cell>
          <cell r="C3564" t="str">
            <v>Remoção de bueiro triplo tubular de concreto. BTTC Ø 0,60 m - corpo</v>
          </cell>
          <cell r="D3564" t="str">
            <v>m</v>
          </cell>
          <cell r="E3564">
            <v>213</v>
          </cell>
        </row>
        <row r="3565">
          <cell r="A3565" t="str">
            <v>RO-41068</v>
          </cell>
          <cell r="B3565" t="str">
            <v>SETOP</v>
          </cell>
          <cell r="C3565" t="str">
            <v>Remoção de bueiro triplo tubular de concreto. BTTC Ø 0,80 m - boca</v>
          </cell>
          <cell r="D3565" t="str">
            <v>U</v>
          </cell>
          <cell r="E3565">
            <v>649.09</v>
          </cell>
        </row>
        <row r="3566">
          <cell r="A3566" t="str">
            <v>RO-41063</v>
          </cell>
          <cell r="B3566" t="str">
            <v>SETOP</v>
          </cell>
          <cell r="C3566" t="str">
            <v>Remoção de bueiro triplo tubular de concreto. BTTC Ø 0,80 m - corpo</v>
          </cell>
          <cell r="D3566" t="str">
            <v>m</v>
          </cell>
          <cell r="E3566">
            <v>338.63</v>
          </cell>
        </row>
        <row r="3567">
          <cell r="A3567" t="str">
            <v>RO-41069</v>
          </cell>
          <cell r="B3567" t="str">
            <v>SETOP</v>
          </cell>
          <cell r="C3567" t="str">
            <v>Remoção de bueiro triplo tubular de concreto. BTTC Ø 1,00 m - boca</v>
          </cell>
          <cell r="D3567" t="str">
            <v>U</v>
          </cell>
          <cell r="E3567">
            <v>960.6</v>
          </cell>
        </row>
        <row r="3568">
          <cell r="A3568" t="str">
            <v>RO-41064</v>
          </cell>
          <cell r="B3568" t="str">
            <v>SETOP</v>
          </cell>
          <cell r="C3568" t="str">
            <v>Remoção de bueiro triplo tubular de concreto. BTTC Ø 1,00 m - corpo</v>
          </cell>
          <cell r="D3568" t="str">
            <v>m</v>
          </cell>
          <cell r="E3568">
            <v>493.22</v>
          </cell>
        </row>
        <row r="3569">
          <cell r="A3569" t="str">
            <v>RO-41070</v>
          </cell>
          <cell r="B3569" t="str">
            <v>SETOP</v>
          </cell>
          <cell r="C3569" t="str">
            <v>Remoção de bueiro triplo tubular de concreto. BTTC Ø 1.20 m - boca</v>
          </cell>
          <cell r="D3569" t="str">
            <v>U</v>
          </cell>
          <cell r="E3569">
            <v>1431.16</v>
          </cell>
        </row>
        <row r="3570">
          <cell r="A3570" t="str">
            <v>RO-41065</v>
          </cell>
          <cell r="B3570" t="str">
            <v>SETOP</v>
          </cell>
          <cell r="C3570" t="str">
            <v>Remoção de bueiro triplo tubular de concreto. BTTC Ø 1,20 m - corpo</v>
          </cell>
          <cell r="D3570" t="str">
            <v>m</v>
          </cell>
          <cell r="E3570">
            <v>659.7</v>
          </cell>
        </row>
        <row r="3571">
          <cell r="A3571" t="str">
            <v>RO-41071</v>
          </cell>
          <cell r="B3571" t="str">
            <v>SETOP</v>
          </cell>
          <cell r="C3571" t="str">
            <v>Remoção de bueiro triplo tubular de concreto. BTTC Ø 1,50 m - boca</v>
          </cell>
          <cell r="D3571" t="str">
            <v>U</v>
          </cell>
          <cell r="E3571">
            <v>2630.48</v>
          </cell>
        </row>
        <row r="3572">
          <cell r="A3572" t="str">
            <v>RO-41066</v>
          </cell>
          <cell r="B3572" t="str">
            <v>SETOP</v>
          </cell>
          <cell r="C3572" t="str">
            <v>Remoção de bueiro triplo tubular de concreto. BTTC Ø 1,50 m - corpo</v>
          </cell>
          <cell r="D3572" t="str">
            <v>m</v>
          </cell>
          <cell r="E3572">
            <v>909.4</v>
          </cell>
        </row>
        <row r="3573">
          <cell r="A3573" t="str">
            <v>RO-40630</v>
          </cell>
          <cell r="B3573" t="str">
            <v>SETOP</v>
          </cell>
          <cell r="C3573" t="str">
            <v>Sarjeta de concreto em aterro, tipo DR.SCA-x/y. Largura = 100 cm tipo 70/10 (Execução, incluindo escavação, fornecimento e transporte de todos os materiais)</v>
          </cell>
          <cell r="D3573" t="str">
            <v>m</v>
          </cell>
          <cell r="E3573">
            <v>54.09</v>
          </cell>
        </row>
        <row r="3574">
          <cell r="A3574" t="str">
            <v>RO-40631</v>
          </cell>
          <cell r="B3574" t="str">
            <v>SETOP</v>
          </cell>
          <cell r="C3574" t="str">
            <v>Sarjeta de concreto em aterro, tipo DR.SCA-x/y. Largura = 100 cm tipo 70/15 (Execução, incluindo escavação, fornecimento e transporte de todos os materiais)</v>
          </cell>
          <cell r="D3574" t="str">
            <v>m</v>
          </cell>
          <cell r="E3574">
            <v>60.3</v>
          </cell>
        </row>
        <row r="3575">
          <cell r="A3575" t="str">
            <v>RO-40632</v>
          </cell>
          <cell r="B3575" t="str">
            <v>SETOP</v>
          </cell>
          <cell r="C3575" t="str">
            <v>Sarjeta de concreto em aterro, tipo DR.SCA-x/y. Largura = 100 cm tipo 70/20 (Execução, incluindo escavação, fornecimento e transporte de todos os materiais)</v>
          </cell>
          <cell r="D3575" t="str">
            <v>m</v>
          </cell>
          <cell r="E3575">
            <v>68.849999999999994</v>
          </cell>
        </row>
        <row r="3576">
          <cell r="A3576" t="str">
            <v>RO-40633</v>
          </cell>
          <cell r="B3576" t="str">
            <v>SETOP</v>
          </cell>
          <cell r="C3576" t="str">
            <v>Sarjeta de concreto em aterro, tipo DR.SCA-x/y. Largura = 100 cm tipo 70/25 (Execução, incluindo escavação, fornecimento e transporte de todos os materiais)</v>
          </cell>
          <cell r="D3576" t="str">
            <v>m</v>
          </cell>
          <cell r="E3576">
            <v>76.2</v>
          </cell>
        </row>
        <row r="3577">
          <cell r="A3577" t="str">
            <v>RO-40634</v>
          </cell>
          <cell r="B3577" t="str">
            <v>SETOP</v>
          </cell>
          <cell r="C3577" t="str">
            <v>Sarjeta de concreto em aterro, tipo DR.SCA-x/y. Largura = 100 cm tipo 70/30 (Execução, incluindo escavação, fornecimento e transporte de todos os materiais)</v>
          </cell>
          <cell r="D3577" t="str">
            <v>m</v>
          </cell>
          <cell r="E3577">
            <v>84.76</v>
          </cell>
        </row>
        <row r="3578">
          <cell r="A3578" t="str">
            <v>RO-40613</v>
          </cell>
          <cell r="B3578" t="str">
            <v>SETOP</v>
          </cell>
          <cell r="C3578" t="str">
            <v>Sarjeta de concreto em aterro, tipo DR.SCA-x/y. Largura = 60 cm tipo 30/10 (Execução, incluindo escavação,fornecimento, transporte e plantio da grama)</v>
          </cell>
          <cell r="D3578" t="str">
            <v>m</v>
          </cell>
          <cell r="E3578">
            <v>38.31</v>
          </cell>
        </row>
        <row r="3579">
          <cell r="A3579" t="str">
            <v>RO-40614</v>
          </cell>
          <cell r="B3579" t="str">
            <v>SETOP</v>
          </cell>
          <cell r="C3579" t="str">
            <v>Sarjeta de concreto em aterro, tipo DR.SCA-x/y. Largura = 60 cm tipo 30/15 (Execução, incluindo escavação,fornecimento, transporte e plantio da grama)</v>
          </cell>
          <cell r="D3579" t="str">
            <v>m</v>
          </cell>
          <cell r="E3579">
            <v>45.01</v>
          </cell>
        </row>
        <row r="3580">
          <cell r="A3580" t="str">
            <v>RO-40615</v>
          </cell>
          <cell r="B3580" t="str">
            <v>SETOP</v>
          </cell>
          <cell r="C3580" t="str">
            <v>Sarjeta de concreto em aterro, tipo DR.SCA-x/y. Largura = 60 cm tipo 30/20 (Execução, incluindo escavação, fornecimento e transporte de todos os materiais)</v>
          </cell>
          <cell r="D3580" t="str">
            <v>m</v>
          </cell>
          <cell r="E3580">
            <v>52.46</v>
          </cell>
        </row>
        <row r="3581">
          <cell r="A3581" t="str">
            <v>RO-40616</v>
          </cell>
          <cell r="B3581" t="str">
            <v>SETOP</v>
          </cell>
          <cell r="C3581" t="str">
            <v>Sarjeta de concreto em aterro, tipo DR.SCA-x/y. Largura = 70 cm tipo 40/10 (Execução, incluindo escavação, fornecimento e transporte de todos os materiais)</v>
          </cell>
          <cell r="D3581" t="str">
            <v>m</v>
          </cell>
          <cell r="E3581">
            <v>43.42</v>
          </cell>
        </row>
        <row r="3582">
          <cell r="A3582" t="str">
            <v>RO-40617</v>
          </cell>
          <cell r="B3582" t="str">
            <v>SETOP</v>
          </cell>
          <cell r="C3582" t="str">
            <v>Sarjeta de concreto em aterro, tipo DR.SCA-x/y. Largura = 70 cm tipo 40/15 (Execução, incluindo escavação, fornecimento e transporte de todos os materiais)</v>
          </cell>
          <cell r="D3582" t="str">
            <v>m</v>
          </cell>
          <cell r="E3582">
            <v>50.82</v>
          </cell>
        </row>
        <row r="3583">
          <cell r="A3583" t="str">
            <v>RO-40618</v>
          </cell>
          <cell r="B3583" t="str">
            <v>SETOP</v>
          </cell>
          <cell r="C3583" t="str">
            <v>Sarjeta de concreto em aterro, tipo DR.SCA-x/y. Largura = 70 cm tipo 40/20 (Execução, incluindo escavação, fornecimento e transporte de todos os materiais)</v>
          </cell>
          <cell r="D3583" t="str">
            <v>m</v>
          </cell>
          <cell r="E3583">
            <v>55.35</v>
          </cell>
        </row>
        <row r="3584">
          <cell r="A3584" t="str">
            <v>RO-40619</v>
          </cell>
          <cell r="B3584" t="str">
            <v>SETOP</v>
          </cell>
          <cell r="C3584" t="str">
            <v>Sarjeta de concreto em aterro, tipo DR.SCA-x/y. Largura = 70 cm tipo 40/25 (Execução, incluindo escavação, fornecimento e transporte de todos os materiais)</v>
          </cell>
          <cell r="D3584" t="str">
            <v>m</v>
          </cell>
          <cell r="E3584">
            <v>64.06</v>
          </cell>
        </row>
        <row r="3585">
          <cell r="A3585" t="str">
            <v>RO-40620</v>
          </cell>
          <cell r="B3585" t="str">
            <v>SETOP</v>
          </cell>
          <cell r="C3585" t="str">
            <v>Sarjeta de concreto em aterro, tipo DR.SCA-x/y. Largura = 80 cm tipo 50/10 (Execução, incluindo escavação, fornecimento e transporte de todos os materiais)</v>
          </cell>
          <cell r="D3585" t="str">
            <v>m</v>
          </cell>
          <cell r="E3585">
            <v>47.73</v>
          </cell>
        </row>
        <row r="3586">
          <cell r="A3586" t="str">
            <v>RO-40621</v>
          </cell>
          <cell r="B3586" t="str">
            <v>SETOP</v>
          </cell>
          <cell r="C3586" t="str">
            <v>Sarjeta de concreto em aterro, tipo DR.SCA-x/y. Largura = 80 cm tipo 50/15 (Execução, incluindo escavação, fornecimento e transporte de todos os materiais)</v>
          </cell>
          <cell r="D3586" t="str">
            <v>m</v>
          </cell>
          <cell r="E3586">
            <v>53.61</v>
          </cell>
        </row>
        <row r="3587">
          <cell r="A3587" t="str">
            <v>RO-40622</v>
          </cell>
          <cell r="B3587" t="str">
            <v>SETOP</v>
          </cell>
          <cell r="C3587" t="str">
            <v>Sarjeta de concreto em aterro, tipo DR.SCA-x/y. Largura = 80 cm tipo 50/20 (Execução, incluindo escavação, fornecimento e transporte de todos os materiais)</v>
          </cell>
          <cell r="D3587" t="str">
            <v>m</v>
          </cell>
          <cell r="E3587">
            <v>59.93</v>
          </cell>
        </row>
        <row r="3588">
          <cell r="A3588" t="str">
            <v>RO-40623</v>
          </cell>
          <cell r="B3588" t="str">
            <v>SETOP</v>
          </cell>
          <cell r="C3588" t="str">
            <v>Sarjeta de concreto em aterro, tipo DR.SCA-x/y. Largura = 80 cm tipo 50/25 (Execução, incluindo escavação, fornecimento e transporte de todos os materiais)</v>
          </cell>
          <cell r="D3588" t="str">
            <v>m</v>
          </cell>
          <cell r="E3588">
            <v>67.55</v>
          </cell>
        </row>
        <row r="3589">
          <cell r="A3589" t="str">
            <v>RO-40624</v>
          </cell>
          <cell r="B3589" t="str">
            <v>SETOP</v>
          </cell>
          <cell r="C3589" t="str">
            <v>Sarjeta de concreto em aterro, tipo DR.SCA-x/y. Largura = 80 cm tipo 50/30 (Execução, incluindo escavação, fornecimento e transporte de todos os materiais)</v>
          </cell>
          <cell r="D3589" t="str">
            <v>m</v>
          </cell>
          <cell r="E3589">
            <v>75.489999999999995</v>
          </cell>
        </row>
        <row r="3590">
          <cell r="A3590" t="str">
            <v>RO-40625</v>
          </cell>
          <cell r="B3590" t="str">
            <v>SETOP</v>
          </cell>
          <cell r="C3590" t="str">
            <v>Sarjeta de concreto em aterro, tipo DR.SCA-x/y. Largura = 90 cm tipo 60/10 (Execução, incluindo escavação, fornecimento e transporte de todos os materiais)</v>
          </cell>
          <cell r="D3590" t="str">
            <v>m</v>
          </cell>
          <cell r="E3590">
            <v>52.02</v>
          </cell>
        </row>
        <row r="3591">
          <cell r="A3591" t="str">
            <v>RO-40626</v>
          </cell>
          <cell r="B3591" t="str">
            <v>SETOP</v>
          </cell>
          <cell r="C3591" t="str">
            <v>Sarjeta de concreto em aterro, tipo DR.SCA-x/y. Largura = 90 cm tipo 60/15 (Execução, incluindo escavação, fornecimento e transporte de todos os materiais)</v>
          </cell>
          <cell r="D3591" t="str">
            <v>m</v>
          </cell>
          <cell r="E3591">
            <v>56.98</v>
          </cell>
        </row>
        <row r="3592">
          <cell r="A3592" t="str">
            <v>RO-40627</v>
          </cell>
          <cell r="B3592" t="str">
            <v>SETOP</v>
          </cell>
          <cell r="C3592" t="str">
            <v>Sarjeta de concreto em aterro, tipo DR.SCA-x/y. Largura = 90 cm tipo 60/20 (Execução, incluindo escavação, fornecimento e transporte de todos os materiais)</v>
          </cell>
          <cell r="D3592" t="str">
            <v>m</v>
          </cell>
          <cell r="E3592">
            <v>64.55</v>
          </cell>
        </row>
        <row r="3593">
          <cell r="A3593" t="str">
            <v>RO-40628</v>
          </cell>
          <cell r="B3593" t="str">
            <v>SETOP</v>
          </cell>
          <cell r="C3593" t="str">
            <v>Sarjeta de concreto em aterro, tipo DR.SCA-x/y. Largura = 90 cm tipo 60/25 (Execução, incluindo escavação, fornecimento e transporte de todos os materiais)</v>
          </cell>
          <cell r="D3593" t="str">
            <v>m</v>
          </cell>
          <cell r="E3593">
            <v>71.8</v>
          </cell>
        </row>
        <row r="3594">
          <cell r="A3594" t="str">
            <v>RO-40629</v>
          </cell>
          <cell r="B3594" t="str">
            <v>SETOP</v>
          </cell>
          <cell r="C3594" t="str">
            <v>Sarjeta de concreto em aterro, tipo DR.SCA-x/y. Largura = 90 cm tipo 60/30 (Execução, incluindo escavação, fornecimento e transporte de todos os materiais)</v>
          </cell>
          <cell r="D3594" t="str">
            <v>m</v>
          </cell>
          <cell r="E3594">
            <v>79.739999999999995</v>
          </cell>
        </row>
        <row r="3595">
          <cell r="A3595" t="str">
            <v>RO-40666</v>
          </cell>
          <cell r="B3595" t="str">
            <v>SETOP</v>
          </cell>
          <cell r="C3595" t="str">
            <v>Sarjeta de concreto em corte tipo DR.SCC-x/y. Largura = 100 cm tipo 90/10 (Execução, incluindo escavação, fornecimento e transporte de todos os materiais)</v>
          </cell>
          <cell r="D3595" t="str">
            <v>m</v>
          </cell>
          <cell r="E3595">
            <v>64.459999999999994</v>
          </cell>
        </row>
        <row r="3596">
          <cell r="A3596" t="str">
            <v>RO-40667</v>
          </cell>
          <cell r="B3596" t="str">
            <v>SETOP</v>
          </cell>
          <cell r="C3596" t="str">
            <v>Sarjeta de concreto em corte tipo DR.SCC-x/y. Largura = 100 cm tipo 90/15 (Execução, incluindo escavação, fornecimento e transporte de todos os materiais)</v>
          </cell>
          <cell r="D3596" t="str">
            <v>m</v>
          </cell>
          <cell r="E3596">
            <v>67.58</v>
          </cell>
        </row>
        <row r="3597">
          <cell r="A3597" t="str">
            <v>RO-40668</v>
          </cell>
          <cell r="B3597" t="str">
            <v>SETOP</v>
          </cell>
          <cell r="C3597" t="str">
            <v>Sarjeta de concreto em corte tipo DR.SCC-x/y. Largura = 100 cm tipo 90/20 (Execução, incluindo escavação, fornecimento e transporte de todos os materiais)</v>
          </cell>
          <cell r="D3597" t="str">
            <v>m</v>
          </cell>
          <cell r="E3597">
            <v>70.53</v>
          </cell>
        </row>
        <row r="3598">
          <cell r="A3598" t="str">
            <v>RO-40669</v>
          </cell>
          <cell r="B3598" t="str">
            <v>SETOP</v>
          </cell>
          <cell r="C3598" t="str">
            <v>Sarjeta de concreto em corte tipo DR.SCC-x/y. Largura = 100 cm tipo 90/25 (Execução, incluindo escavação, fornecimento e transporte de todos os materiais)</v>
          </cell>
          <cell r="D3598" t="str">
            <v>m</v>
          </cell>
          <cell r="E3598">
            <v>74.08</v>
          </cell>
        </row>
        <row r="3599">
          <cell r="A3599" t="str">
            <v>RO-40670</v>
          </cell>
          <cell r="B3599" t="str">
            <v>SETOP</v>
          </cell>
          <cell r="C3599" t="str">
            <v>Sarjeta de concreto em corte tipo DR.SCC-x/y. Largura = 100 cm tipo 90/30 (Execução, incluindo escavação, fornecimento e transporte de todos os materiais)</v>
          </cell>
          <cell r="D3599" t="str">
            <v>m</v>
          </cell>
          <cell r="E3599">
            <v>77.25</v>
          </cell>
        </row>
        <row r="3600">
          <cell r="A3600" t="str">
            <v>RO-40647</v>
          </cell>
          <cell r="B3600" t="str">
            <v>SETOP</v>
          </cell>
          <cell r="C3600" t="str">
            <v>Sarjeta de concreto em corte tipo DR.SCC-x/y. Largura = 50 cm tipo 40/10 (Execução, incluindo escavação, fornecimento e transporte de todos os materiais)</v>
          </cell>
          <cell r="D3600" t="str">
            <v>m</v>
          </cell>
          <cell r="E3600">
            <v>39.090000000000003</v>
          </cell>
        </row>
        <row r="3601">
          <cell r="A3601" t="str">
            <v>RO-40648</v>
          </cell>
          <cell r="B3601" t="str">
            <v>SETOP</v>
          </cell>
          <cell r="C3601" t="str">
            <v>Sarjeta de concreto em corte tipo DR.SCC-x/y. Largura = 50 cm tipo 40/15 (Execução, incluindo escavação, fornecimento e transporte de todos os materiais)</v>
          </cell>
          <cell r="D3601" t="str">
            <v>m</v>
          </cell>
          <cell r="E3601">
            <v>42.1</v>
          </cell>
        </row>
        <row r="3602">
          <cell r="A3602" t="str">
            <v>RO-40649</v>
          </cell>
          <cell r="B3602" t="str">
            <v>SETOP</v>
          </cell>
          <cell r="C3602" t="str">
            <v>Sarjeta de concreto em corte tipo DR.SCC-x/y. Largura = 60 cm tipo 50/10 (Execução, incluindo escavação, fornecimento e transporte de todos os materiais)</v>
          </cell>
          <cell r="D3602" t="str">
            <v>m</v>
          </cell>
          <cell r="E3602">
            <v>44.27</v>
          </cell>
        </row>
        <row r="3603">
          <cell r="A3603" t="str">
            <v>RO-40650</v>
          </cell>
          <cell r="B3603" t="str">
            <v>SETOP</v>
          </cell>
          <cell r="C3603" t="str">
            <v>Sarjeta de concreto em corte tipo DR.SCC-x/y. Largura = 60 cm tipo 50/15 (Execução, incluindo escavação, fornecimento e transporte de todos os materiais)</v>
          </cell>
          <cell r="D3603" t="str">
            <v>m</v>
          </cell>
          <cell r="E3603">
            <v>46.83</v>
          </cell>
        </row>
        <row r="3604">
          <cell r="A3604" t="str">
            <v>RO-40651</v>
          </cell>
          <cell r="B3604" t="str">
            <v>SETOP</v>
          </cell>
          <cell r="C3604" t="str">
            <v>Sarjeta de concreto em corte tipo DR.SCC-x/y. Largura = 60 cm tipo 50/20 (Execução, incluindo escavação, fornecimento e transporte de todos os materiais)</v>
          </cell>
          <cell r="D3604" t="str">
            <v>m</v>
          </cell>
          <cell r="E3604">
            <v>49.94</v>
          </cell>
        </row>
        <row r="3605">
          <cell r="A3605" t="str">
            <v>RO-40652</v>
          </cell>
          <cell r="B3605" t="str">
            <v>SETOP</v>
          </cell>
          <cell r="C3605" t="str">
            <v>Sarjeta de concreto em corte tipo DR.SCC-x/y. Largura = 70 cm tipo 60/10 (Execução, incluindo escavação, fornecimento e transporte de todos os materiais)</v>
          </cell>
          <cell r="D3605" t="str">
            <v>m</v>
          </cell>
          <cell r="E3605">
            <v>49.38</v>
          </cell>
        </row>
        <row r="3606">
          <cell r="A3606" t="str">
            <v>RO-40653</v>
          </cell>
          <cell r="B3606" t="str">
            <v>SETOP</v>
          </cell>
          <cell r="C3606" t="str">
            <v>Sarjeta de concreto em corte tipo DR.SCC-x/y. Largura = 70 cm tipo 60/15 (Execução, incluindo escavação, fornecimento e transporte de todos os materiais)</v>
          </cell>
          <cell r="D3606" t="str">
            <v>m</v>
          </cell>
          <cell r="E3606">
            <v>51.51</v>
          </cell>
        </row>
        <row r="3607">
          <cell r="A3607" t="str">
            <v>RO-40654</v>
          </cell>
          <cell r="B3607" t="str">
            <v>SETOP</v>
          </cell>
          <cell r="C3607" t="str">
            <v>Sarjeta de concreto em corte tipo DR.SCC-x/y. Largura = 70 cm tipo 60/20 (Execução, incluindo escavação, fornecimento e transporte de todos os materiais)</v>
          </cell>
          <cell r="D3607" t="str">
            <v>m</v>
          </cell>
          <cell r="E3607">
            <v>55.39</v>
          </cell>
        </row>
        <row r="3608">
          <cell r="A3608" t="str">
            <v>RO-40655</v>
          </cell>
          <cell r="B3608" t="str">
            <v>SETOP</v>
          </cell>
          <cell r="C3608" t="str">
            <v>Sarjeta de concreto em corte tipo DR.SCC-x/y. Largura = 70 cm tipo 60/25 (Execução, incluindo escavação, fornecimento e transporte de todos os materiais)</v>
          </cell>
          <cell r="D3608" t="str">
            <v>m</v>
          </cell>
          <cell r="E3608">
            <v>58.66</v>
          </cell>
        </row>
        <row r="3609">
          <cell r="A3609" t="str">
            <v>RO-40656</v>
          </cell>
          <cell r="B3609" t="str">
            <v>SETOP</v>
          </cell>
          <cell r="C3609" t="str">
            <v>Sarjeta de concreto em corte tipo DR.SCC-x/y. Largura = 80 cm tipo 70/10 (Execução, incluindo escavação, fornecimento e transporte de todos os materiais)</v>
          </cell>
          <cell r="D3609" t="str">
            <v>m</v>
          </cell>
          <cell r="E3609">
            <v>54.72</v>
          </cell>
        </row>
        <row r="3610">
          <cell r="A3610" t="str">
            <v>RO-40657</v>
          </cell>
          <cell r="B3610" t="str">
            <v>SETOP</v>
          </cell>
          <cell r="C3610" t="str">
            <v>Sarjeta de concreto em corte tipo DR.SCC-x/y. Largura = 80 cm tipo 70/15 (Execução, incluindo escavação, fornecimento e transporte de todos os materiais)</v>
          </cell>
          <cell r="D3610" t="str">
            <v>m</v>
          </cell>
          <cell r="E3610">
            <v>55.76</v>
          </cell>
        </row>
        <row r="3611">
          <cell r="A3611" t="str">
            <v>RO-40658</v>
          </cell>
          <cell r="B3611" t="str">
            <v>SETOP</v>
          </cell>
          <cell r="C3611" t="str">
            <v>Sarjeta de concreto em corte tipo DR.SCC-x/y. Largura = 80 cm tipo 70/20 (Execução, incluindo escavação, fornecimento e transporte de todos os materiais)</v>
          </cell>
          <cell r="D3611" t="str">
            <v>m</v>
          </cell>
          <cell r="E3611">
            <v>59.64</v>
          </cell>
        </row>
        <row r="3612">
          <cell r="A3612" t="str">
            <v>RO-40659</v>
          </cell>
          <cell r="B3612" t="str">
            <v>SETOP</v>
          </cell>
          <cell r="C3612" t="str">
            <v>Sarjeta de concreto em corte tipo DR.SCC-x/y. Largura = 80 cm tipo 70/25 (Execução, incluindo escavação, fornecimento e transporte de todos os materiais)</v>
          </cell>
          <cell r="D3612" t="str">
            <v>m</v>
          </cell>
          <cell r="E3612">
            <v>63.62</v>
          </cell>
        </row>
        <row r="3613">
          <cell r="A3613" t="str">
            <v>RO-40660</v>
          </cell>
          <cell r="B3613" t="str">
            <v>SETOP</v>
          </cell>
          <cell r="C3613" t="str">
            <v>Sarjeta de concreto em corte tipo DR.SCC-x/y. Largura = 80 cm tipo 70/30 (Execução, incluindo escavação, fornecimento e transporte de todos os materiais)</v>
          </cell>
          <cell r="D3613" t="str">
            <v>m</v>
          </cell>
          <cell r="E3613">
            <v>66.84</v>
          </cell>
        </row>
        <row r="3614">
          <cell r="A3614" t="str">
            <v>RO-40661</v>
          </cell>
          <cell r="B3614" t="str">
            <v>SETOP</v>
          </cell>
          <cell r="C3614" t="str">
            <v>Sarjeta de concreto em corte tipo DR.SCC-x/y. Largura = 90 cm tipo 80/10 (Execução, incluindo escavação, fornecimento e transporte de todos os materiais)</v>
          </cell>
          <cell r="D3614" t="str">
            <v>m</v>
          </cell>
          <cell r="E3614">
            <v>59.29</v>
          </cell>
        </row>
        <row r="3615">
          <cell r="A3615" t="str">
            <v>RO-40662</v>
          </cell>
          <cell r="B3615" t="str">
            <v>SETOP</v>
          </cell>
          <cell r="C3615" t="str">
            <v>Sarjeta de concreto em corte tipo DR.SCC-x/y. Largura = 90 cm tipo 80/15 (Execução, incluindo escavação, fornecimento e transporte de todos os materiais)</v>
          </cell>
          <cell r="D3615" t="str">
            <v>m</v>
          </cell>
          <cell r="E3615">
            <v>61.59</v>
          </cell>
        </row>
        <row r="3616">
          <cell r="A3616" t="str">
            <v>RO-40663</v>
          </cell>
          <cell r="B3616" t="str">
            <v>SETOP</v>
          </cell>
          <cell r="C3616" t="str">
            <v>Sarjeta de concreto em corte tipo DR.SCC-x/y. Largura = 90 cm tipo 80/20 (Execução, incluindo escavação, fornecimento e transporte de todos os materiais)</v>
          </cell>
          <cell r="D3616" t="str">
            <v>m</v>
          </cell>
          <cell r="E3616">
            <v>65.14</v>
          </cell>
        </row>
        <row r="3617">
          <cell r="A3617" t="str">
            <v>RO-40664</v>
          </cell>
          <cell r="B3617" t="str">
            <v>SETOP</v>
          </cell>
          <cell r="C3617" t="str">
            <v>Sarjeta de concreto em corte tipo DR.SCC-x/y. Largura = 90 cm tipo 80/25 (Execução, incluindo escavação, fornecimento e transporte de todos os materiais)</v>
          </cell>
          <cell r="D3617" t="str">
            <v>m</v>
          </cell>
          <cell r="E3617">
            <v>68.58</v>
          </cell>
        </row>
        <row r="3618">
          <cell r="A3618" t="str">
            <v>RO-40665</v>
          </cell>
          <cell r="B3618" t="str">
            <v>SETOP</v>
          </cell>
          <cell r="C3618" t="str">
            <v>Sarjeta de concreto em corte tipo DR.SCC-x/y. Largura = 90 cm tipo 80/30 (Execução, incluindo escavação, fornecimento e transporte de todos os materiais)</v>
          </cell>
          <cell r="D3618" t="str">
            <v>m</v>
          </cell>
          <cell r="E3618">
            <v>72.13</v>
          </cell>
        </row>
        <row r="3619">
          <cell r="A3619" t="str">
            <v>RO-40607</v>
          </cell>
          <cell r="B3619" t="str">
            <v>SETOP</v>
          </cell>
          <cell r="C3619" t="str">
            <v>Sarjeta de grama em corte tipo SGC-x/y. Largura = 100 cm tipo 100/10 (Execução, incluindo escavação,fornecimento, transporte e plantio da grama)</v>
          </cell>
          <cell r="D3619" t="str">
            <v>m</v>
          </cell>
          <cell r="E3619">
            <v>10.38</v>
          </cell>
        </row>
        <row r="3620">
          <cell r="A3620" t="str">
            <v>RO-40608</v>
          </cell>
          <cell r="B3620" t="str">
            <v>SETOP</v>
          </cell>
          <cell r="C3620" t="str">
            <v>Sarjeta de grama em corte tipo SGC-x/y. Largura = 100 cm tipo 100/15 (Execução, incluindo escavação,fornecimento, transporte e plantio da grama)</v>
          </cell>
          <cell r="D3620" t="str">
            <v>m</v>
          </cell>
          <cell r="E3620">
            <v>12.12</v>
          </cell>
        </row>
        <row r="3621">
          <cell r="A3621" t="str">
            <v>RO-40609</v>
          </cell>
          <cell r="B3621" t="str">
            <v>SETOP</v>
          </cell>
          <cell r="C3621" t="str">
            <v>Sarjeta de grama em corte tipo SGC-x/y. Largura = 100 cm tipo 100/20 (Execução, incluindo escavação,fornecimento, transporte e plantio da grama)</v>
          </cell>
          <cell r="D3621" t="str">
            <v>m</v>
          </cell>
          <cell r="E3621">
            <v>13.79</v>
          </cell>
        </row>
        <row r="3622">
          <cell r="A3622" t="str">
            <v>RO-40610</v>
          </cell>
          <cell r="B3622" t="str">
            <v>SETOP</v>
          </cell>
          <cell r="C3622" t="str">
            <v>Sarjeta de grama em corte tipo SGC-x/y. Largura = 100 cm tipo 100/25 (Execução, incluindo escavação,fornecimento, transporte e plantio da grama)</v>
          </cell>
          <cell r="D3622" t="str">
            <v>m</v>
          </cell>
          <cell r="E3622">
            <v>15.45</v>
          </cell>
        </row>
        <row r="3623">
          <cell r="A3623" t="str">
            <v>RO-40591</v>
          </cell>
          <cell r="B3623" t="str">
            <v>SETOP</v>
          </cell>
          <cell r="C3623" t="str">
            <v>Sarjeta de grama em corte tipo SGC-x/y. Largura = 50 cm tipo 50/10 (Execução, incluindo escavação,fornecimento, transporte e plantio da grama)</v>
          </cell>
          <cell r="D3623" t="str">
            <v>m</v>
          </cell>
          <cell r="E3623">
            <v>5.55</v>
          </cell>
        </row>
        <row r="3624">
          <cell r="A3624" t="str">
            <v>RO-40592</v>
          </cell>
          <cell r="B3624" t="str">
            <v>SETOP</v>
          </cell>
          <cell r="C3624" t="str">
            <v>Sarjeta de grama em corte tipo SGC-x/y. Largura = 50 cm tipo 50/15 (Execução, incluindo escavação,fornecimento, transporte e plantio da grama)</v>
          </cell>
          <cell r="D3624" t="str">
            <v>m</v>
          </cell>
          <cell r="E3624">
            <v>6.64</v>
          </cell>
        </row>
        <row r="3625">
          <cell r="A3625" t="str">
            <v>RO-40593</v>
          </cell>
          <cell r="B3625" t="str">
            <v>SETOP</v>
          </cell>
          <cell r="C3625" t="str">
            <v>Sarjeta de grama em corte tipo SGC-x/y. Largura = 60 cm tipo 60/10 (Execução, incluindo escavação,fornecimento, transporte e plantio da grama)</v>
          </cell>
          <cell r="D3625" t="str">
            <v>m</v>
          </cell>
          <cell r="E3625">
            <v>6.64</v>
          </cell>
        </row>
        <row r="3626">
          <cell r="A3626" t="str">
            <v>RO-40594</v>
          </cell>
          <cell r="B3626" t="str">
            <v>SETOP</v>
          </cell>
          <cell r="C3626" t="str">
            <v>Sarjeta de grama em corte tipo SGC-x/y. Largura = 60 cm tipo 60/15 (Execução, incluindo escavação,fornecimento, transporte e plantio da grama)</v>
          </cell>
          <cell r="D3626" t="str">
            <v>m</v>
          </cell>
          <cell r="E3626">
            <v>7.68</v>
          </cell>
        </row>
        <row r="3627">
          <cell r="A3627" t="str">
            <v>RO-40595</v>
          </cell>
          <cell r="B3627" t="str">
            <v>SETOP</v>
          </cell>
          <cell r="C3627" t="str">
            <v>Sarjeta de grama em corte tipo SGC-x/y. Largura = 60 cm tipo 60/20 (Execução, incluindo escavação,fornecimento, transporte e plantio da grama)</v>
          </cell>
          <cell r="D3627" t="str">
            <v>m</v>
          </cell>
          <cell r="E3627">
            <v>8.73</v>
          </cell>
        </row>
        <row r="3628">
          <cell r="A3628" t="str">
            <v>RO-40596</v>
          </cell>
          <cell r="B3628" t="str">
            <v>SETOP</v>
          </cell>
          <cell r="C3628" t="str">
            <v>Sarjeta de grama em corte tipo SGC-x/y. Largura = 70 cm tipo 70/10 (Execução, incluindo escavação,fornecimento, transporte e plantio da grama)</v>
          </cell>
          <cell r="D3628" t="str">
            <v>m</v>
          </cell>
          <cell r="E3628">
            <v>7.64</v>
          </cell>
        </row>
        <row r="3629">
          <cell r="A3629" t="str">
            <v>RO-40597</v>
          </cell>
          <cell r="B3629" t="str">
            <v>SETOP</v>
          </cell>
          <cell r="C3629" t="str">
            <v>Sarjeta de grama em corte tipo SGC-x/y. Largura = 70 cm tipo 70/15 (Execução, incluindo escavação,fornecimento, transporte e plantio da grama)</v>
          </cell>
          <cell r="D3629" t="str">
            <v>m</v>
          </cell>
          <cell r="E3629">
            <v>8.85</v>
          </cell>
        </row>
        <row r="3630">
          <cell r="A3630" t="str">
            <v>RO-40598</v>
          </cell>
          <cell r="B3630" t="str">
            <v>SETOP</v>
          </cell>
          <cell r="C3630" t="str">
            <v>Sarjeta de grama em corte tipo SGC-x/y. Largura = 70 cm tipo 70/20 (Execução, incluindo escavação,fornecimento, transporte e plantio da grama)</v>
          </cell>
          <cell r="D3630" t="str">
            <v>m</v>
          </cell>
          <cell r="E3630">
            <v>10.16</v>
          </cell>
        </row>
        <row r="3631">
          <cell r="A3631" t="str">
            <v>RO-40599</v>
          </cell>
          <cell r="B3631" t="str">
            <v>SETOP</v>
          </cell>
          <cell r="C3631" t="str">
            <v>Sarjeta de grama em corte tipo SGC-x/y. Largura = 80 cm tipo 80/10 (Execução, incluindo escavação,fornecimento, transporte e plantio da grama)</v>
          </cell>
          <cell r="D3631" t="str">
            <v>m</v>
          </cell>
          <cell r="E3631">
            <v>8.51</v>
          </cell>
        </row>
        <row r="3632">
          <cell r="A3632" t="str">
            <v>RO-40600</v>
          </cell>
          <cell r="B3632" t="str">
            <v>SETOP</v>
          </cell>
          <cell r="C3632" t="str">
            <v>Sarjeta de grama em corte tipo SGC-x/y. Largura = 80 cm tipo 80/15 (Execução, incluindo escavação,fornecimento, transporte e plantio da grama)</v>
          </cell>
          <cell r="D3632" t="str">
            <v>m</v>
          </cell>
          <cell r="E3632">
            <v>9.9</v>
          </cell>
        </row>
        <row r="3633">
          <cell r="A3633" t="str">
            <v>RO-40601</v>
          </cell>
          <cell r="B3633" t="str">
            <v>SETOP</v>
          </cell>
          <cell r="C3633" t="str">
            <v>Sarjeta de grama em corte tipo SGC-x/y. Largura = 80 cm tipo 80/20 (Execução, incluindo escavação,fornecimento, transporte e plantio da grama)</v>
          </cell>
          <cell r="D3633" t="str">
            <v>m</v>
          </cell>
          <cell r="E3633">
            <v>11.29</v>
          </cell>
        </row>
        <row r="3634">
          <cell r="A3634" t="str">
            <v>RO-40602</v>
          </cell>
          <cell r="B3634" t="str">
            <v>SETOP</v>
          </cell>
          <cell r="C3634" t="str">
            <v>Sarjeta de grama em corte tipo SGC-x/y. Largura = 80 cm tipo 80/25 (Execução, incluindo escavação,fornecimento, transporte e plantio da grama)</v>
          </cell>
          <cell r="D3634" t="str">
            <v>m</v>
          </cell>
          <cell r="E3634">
            <v>12.76</v>
          </cell>
        </row>
        <row r="3635">
          <cell r="A3635" t="str">
            <v>RO-40603</v>
          </cell>
          <cell r="B3635" t="str">
            <v>SETOP</v>
          </cell>
          <cell r="C3635" t="str">
            <v>Sarjeta de grama em corte tipo SGC-x/y. Largura = 90 cm tipo 90/10 (Execução, incluindo escavação,fornecimento, transporte e plantio da grama)</v>
          </cell>
          <cell r="D3635" t="str">
            <v>m</v>
          </cell>
          <cell r="E3635">
            <v>9.44</v>
          </cell>
        </row>
        <row r="3636">
          <cell r="A3636" t="str">
            <v>RO-40604</v>
          </cell>
          <cell r="B3636" t="str">
            <v>SETOP</v>
          </cell>
          <cell r="C3636" t="str">
            <v>Sarjeta de grama em corte tipo SGC-x/y. Largura = 90 cm tipo 90/15 (Execução, incluindo escavação,fornecimento, transporte e plantio da grama)</v>
          </cell>
          <cell r="D3636" t="str">
            <v>m</v>
          </cell>
          <cell r="E3636">
            <v>11.15</v>
          </cell>
        </row>
        <row r="3637">
          <cell r="A3637" t="str">
            <v>RO-40605</v>
          </cell>
          <cell r="B3637" t="str">
            <v>SETOP</v>
          </cell>
          <cell r="C3637" t="str">
            <v>Sarjeta de grama em corte tipo SGC-x/y. Largura = 90 cm tipo 90/20 (Execução, incluindo escavação,fornecimento, transporte e plantio da grama)</v>
          </cell>
          <cell r="D3637" t="str">
            <v>m</v>
          </cell>
          <cell r="E3637">
            <v>12.58</v>
          </cell>
        </row>
        <row r="3638">
          <cell r="A3638" t="str">
            <v>RO-40606</v>
          </cell>
          <cell r="B3638" t="str">
            <v>SETOP</v>
          </cell>
          <cell r="C3638" t="str">
            <v>Sarjeta de grama em corte tipo SGC-x/y. Largura = 90 cm tipo 90/25 (Execução, incluindo escavação,fornecimento, transporte e plantio da grama)</v>
          </cell>
          <cell r="D3638" t="str">
            <v>m</v>
          </cell>
          <cell r="E3638">
            <v>13.99</v>
          </cell>
        </row>
        <row r="3639">
          <cell r="A3639" t="str">
            <v>RO-40587</v>
          </cell>
          <cell r="B3639" t="str">
            <v>SETOP</v>
          </cell>
          <cell r="C3639" t="str">
            <v>Sarjeta de terra em corte tipo DR.SCT- x/y. Largura = 100 cm tipo 100/10 (Execução, incluindo escavação)</v>
          </cell>
          <cell r="D3639" t="str">
            <v>m</v>
          </cell>
          <cell r="E3639">
            <v>2.75</v>
          </cell>
        </row>
        <row r="3640">
          <cell r="A3640" t="str">
            <v>RO-40588</v>
          </cell>
          <cell r="B3640" t="str">
            <v>SETOP</v>
          </cell>
          <cell r="C3640" t="str">
            <v>Sarjeta de terra em corte tipo DR.SCT- x/y. Largura = 100 cm tipo 100/15 (Execução, incluindo escavação)</v>
          </cell>
          <cell r="D3640" t="str">
            <v>m</v>
          </cell>
          <cell r="E3640">
            <v>4.12</v>
          </cell>
        </row>
        <row r="3641">
          <cell r="A3641" t="str">
            <v>RO-40589</v>
          </cell>
          <cell r="B3641" t="str">
            <v>SETOP</v>
          </cell>
          <cell r="C3641" t="str">
            <v>Sarjeta de terra em corte tipo DR.SCT- x/y. Largura = 100 cm tipo 100/20 (Execução, incluindo escavação)</v>
          </cell>
          <cell r="D3641" t="str">
            <v>m</v>
          </cell>
          <cell r="E3641">
            <v>5.5</v>
          </cell>
        </row>
        <row r="3642">
          <cell r="A3642" t="str">
            <v>RO-40590</v>
          </cell>
          <cell r="B3642" t="str">
            <v>SETOP</v>
          </cell>
          <cell r="C3642" t="str">
            <v>Sarjeta de terra em corte tipo DR.SCT- x/y. Largura = 100 cm tipo 100/25 (Execução, incluindo escavação)</v>
          </cell>
          <cell r="D3642" t="str">
            <v>m</v>
          </cell>
          <cell r="E3642">
            <v>6.87</v>
          </cell>
        </row>
        <row r="3643">
          <cell r="A3643" t="str">
            <v>RO-40571</v>
          </cell>
          <cell r="B3643" t="str">
            <v>SETOP</v>
          </cell>
          <cell r="C3643" t="str">
            <v>Sarjeta de terra em corte tipo DR.SCT- x/y. Largura = 50 cm tipo 50/10 (Execução, incluindo escavação)</v>
          </cell>
          <cell r="D3643" t="str">
            <v>m</v>
          </cell>
          <cell r="E3643">
            <v>1.37</v>
          </cell>
        </row>
        <row r="3644">
          <cell r="A3644" t="str">
            <v>RO-40572</v>
          </cell>
          <cell r="B3644" t="str">
            <v>SETOP</v>
          </cell>
          <cell r="C3644" t="str">
            <v>Sarjeta de terra em corte tipo DR.SCT- x/y. Largura = 50 cm tipo 50/15 (Execução, incluindo escavação)</v>
          </cell>
          <cell r="D3644" t="str">
            <v>m</v>
          </cell>
          <cell r="E3644">
            <v>2.09</v>
          </cell>
        </row>
        <row r="3645">
          <cell r="A3645" t="str">
            <v>RO-40573</v>
          </cell>
          <cell r="B3645" t="str">
            <v>SETOP</v>
          </cell>
          <cell r="C3645" t="str">
            <v>Sarjeta de terra em corte tipo DR.SCT- x/y. Largura = 60 cm tipo 60/10 (Execução, incluindo escavação)</v>
          </cell>
          <cell r="D3645" t="str">
            <v>m</v>
          </cell>
          <cell r="E3645">
            <v>1.65</v>
          </cell>
        </row>
        <row r="3646">
          <cell r="A3646" t="str">
            <v>RO-40574</v>
          </cell>
          <cell r="B3646" t="str">
            <v>SETOP</v>
          </cell>
          <cell r="C3646" t="str">
            <v>Sarjeta de terra em corte tipo DR.SCT- x/y. Largura = 60 cm tipo 60/15 (Execução, incluindo escavação)</v>
          </cell>
          <cell r="D3646" t="str">
            <v>m</v>
          </cell>
          <cell r="E3646">
            <v>2.4700000000000002</v>
          </cell>
        </row>
        <row r="3647">
          <cell r="A3647" t="str">
            <v>RO-40575</v>
          </cell>
          <cell r="B3647" t="str">
            <v>SETOP</v>
          </cell>
          <cell r="C3647" t="str">
            <v>Sarjeta de terra em corte tipo DR.SCT- x/y. Largura = 60 cm tipo 60/20 (Execução, incluindo escavação)</v>
          </cell>
          <cell r="D3647" t="str">
            <v>m</v>
          </cell>
          <cell r="E3647">
            <v>3.3</v>
          </cell>
        </row>
        <row r="3648">
          <cell r="A3648" t="str">
            <v>RO-40576</v>
          </cell>
          <cell r="B3648" t="str">
            <v>SETOP</v>
          </cell>
          <cell r="C3648" t="str">
            <v>Sarjeta de terra em corte tipo DR.SCT- x/y. Largura = 70 cm tipo 70/10 (Execução, incluindo escavação)</v>
          </cell>
          <cell r="D3648" t="str">
            <v>m</v>
          </cell>
          <cell r="E3648">
            <v>1.92</v>
          </cell>
        </row>
        <row r="3649">
          <cell r="A3649" t="str">
            <v>RO-40577</v>
          </cell>
          <cell r="B3649" t="str">
            <v>SETOP</v>
          </cell>
          <cell r="C3649" t="str">
            <v>Sarjeta de terra em corte tipo DR.SCT- x/y. Largura = 70 cm tipo 70/15 (Execução, incluindo escavação)</v>
          </cell>
          <cell r="D3649" t="str">
            <v>m</v>
          </cell>
          <cell r="E3649">
            <v>2.91</v>
          </cell>
        </row>
        <row r="3650">
          <cell r="A3650" t="str">
            <v>RO-40578</v>
          </cell>
          <cell r="B3650" t="str">
            <v>SETOP</v>
          </cell>
          <cell r="C3650" t="str">
            <v>Sarjeta de terra em corte tipo DR.SCT- x/y. Largura = 70 cm tipo 70/20 (Execução, incluindo escavação)</v>
          </cell>
          <cell r="D3650" t="str">
            <v>m</v>
          </cell>
          <cell r="E3650">
            <v>3.85</v>
          </cell>
        </row>
        <row r="3651">
          <cell r="A3651" t="str">
            <v>RO-40579</v>
          </cell>
          <cell r="B3651" t="str">
            <v>SETOP</v>
          </cell>
          <cell r="C3651" t="str">
            <v>Sarjeta de terra em corte tipo DR.SCT- x/y. Largura = 80 cm tipo 80/10 (Execução, incluindo escavação)</v>
          </cell>
          <cell r="D3651" t="str">
            <v>m</v>
          </cell>
          <cell r="E3651">
            <v>2.2000000000000002</v>
          </cell>
        </row>
        <row r="3652">
          <cell r="A3652" t="str">
            <v>RO-40580</v>
          </cell>
          <cell r="B3652" t="str">
            <v>SETOP</v>
          </cell>
          <cell r="C3652" t="str">
            <v>Sarjeta de terra em corte tipo DR.SCT- x/y. Largura = 80 cm tipo 80/15 (Execução, incluindo escavação)</v>
          </cell>
          <cell r="D3652" t="str">
            <v>m</v>
          </cell>
          <cell r="E3652">
            <v>3.3</v>
          </cell>
        </row>
        <row r="3653">
          <cell r="A3653" t="str">
            <v>RO-40581</v>
          </cell>
          <cell r="B3653" t="str">
            <v>SETOP</v>
          </cell>
          <cell r="C3653" t="str">
            <v>Sarjeta de terra em corte tipo DR.SCT- x/y. Largura = 80 cm tipo 80/20 (Execução, incluindo escavação)</v>
          </cell>
          <cell r="D3653" t="str">
            <v>m</v>
          </cell>
          <cell r="E3653">
            <v>4.4000000000000004</v>
          </cell>
        </row>
        <row r="3654">
          <cell r="A3654" t="str">
            <v>RO-40582</v>
          </cell>
          <cell r="B3654" t="str">
            <v>SETOP</v>
          </cell>
          <cell r="C3654" t="str">
            <v>Sarjeta de terra em corte tipo DR.SCT- x/y. Largura = 80 cm tipo 80/25 (Execução, incluindo escavação)</v>
          </cell>
          <cell r="D3654" t="str">
            <v>m</v>
          </cell>
          <cell r="E3654">
            <v>5.5</v>
          </cell>
        </row>
        <row r="3655">
          <cell r="A3655" t="str">
            <v>RO-40583</v>
          </cell>
          <cell r="B3655" t="str">
            <v>SETOP</v>
          </cell>
          <cell r="C3655" t="str">
            <v>Sarjeta de terra em corte tipo DR.SCT- x/y. Largura = 90 cm tipo 90/10 (Execução, incluindo escavação)</v>
          </cell>
          <cell r="D3655" t="str">
            <v>m</v>
          </cell>
          <cell r="E3655">
            <v>2.4700000000000002</v>
          </cell>
        </row>
        <row r="3656">
          <cell r="A3656" t="str">
            <v>RO-40584</v>
          </cell>
          <cell r="B3656" t="str">
            <v>SETOP</v>
          </cell>
          <cell r="C3656" t="str">
            <v>Sarjeta de terra em corte tipo DR.SCT- x/y. Largura = 90 cm tipo 90/15 (Execução, incluindo escavação)</v>
          </cell>
          <cell r="D3656" t="str">
            <v>m</v>
          </cell>
          <cell r="E3656">
            <v>3.74</v>
          </cell>
        </row>
        <row r="3657">
          <cell r="A3657" t="str">
            <v>RO-40585</v>
          </cell>
          <cell r="B3657" t="str">
            <v>SETOP</v>
          </cell>
          <cell r="C3657" t="str">
            <v>Sarjeta de terra em corte tipo DR.SCT- x/y. Largura = 90 cm tipo 90/20 (Execução, incluindo escavação)</v>
          </cell>
          <cell r="D3657" t="str">
            <v>m</v>
          </cell>
          <cell r="E3657">
            <v>4.95</v>
          </cell>
        </row>
        <row r="3658">
          <cell r="A3658" t="str">
            <v>RO-40586</v>
          </cell>
          <cell r="B3658" t="str">
            <v>SETOP</v>
          </cell>
          <cell r="C3658" t="str">
            <v>Sarjeta de terra em corte tipo DR.SCT- x/y. Largura = 90 cm tipo 90/25 (Execução, incluindo escavação)</v>
          </cell>
          <cell r="D3658" t="str">
            <v>m</v>
          </cell>
          <cell r="E3658">
            <v>6.21</v>
          </cell>
        </row>
        <row r="3659">
          <cell r="A3659" t="str">
            <v>RO-40984</v>
          </cell>
          <cell r="B3659" t="str">
            <v>SETOP</v>
          </cell>
          <cell r="C3659" t="str">
            <v>Terminal de dreno de alivio, tipo DR.DA-01 (Execução,  incluindo  escavação,  fornecimento e transporte de todos os materiais)</v>
          </cell>
          <cell r="D3659" t="str">
            <v>U</v>
          </cell>
          <cell r="E3659">
            <v>34.04</v>
          </cell>
        </row>
        <row r="3660">
          <cell r="A3660" t="str">
            <v>RO-40975</v>
          </cell>
          <cell r="B3660" t="str">
            <v>SETOP</v>
          </cell>
          <cell r="C3660" t="str">
            <v>Terminal de dreno profundo de corte em rocha para DR.DPR (Execução, incluindo  escavação, fornecimento e transporte  de todos os materiais)</v>
          </cell>
          <cell r="D3660" t="str">
            <v>U</v>
          </cell>
          <cell r="E3660">
            <v>180.49</v>
          </cell>
        </row>
        <row r="3661">
          <cell r="A3661" t="str">
            <v>RO-40974</v>
          </cell>
          <cell r="B3661" t="str">
            <v>SETOP</v>
          </cell>
          <cell r="C3661" t="str">
            <v>Terminal de dreno profundo, tipo DR.TDP (Execução,  incluindo  escavação, fornecimento e transporte de todos os materiais)</v>
          </cell>
          <cell r="D3661" t="str">
            <v>U</v>
          </cell>
          <cell r="E3661">
            <v>99.43</v>
          </cell>
        </row>
        <row r="3662">
          <cell r="A3662" t="str">
            <v>RO-40514</v>
          </cell>
          <cell r="B3662" t="str">
            <v>SETOP</v>
          </cell>
          <cell r="C3662" t="str">
            <v>Valeta de proteção de aterro tipo DR.VPA (Execução, incluindo escavação)</v>
          </cell>
          <cell r="D3662" t="str">
            <v>m</v>
          </cell>
          <cell r="E3662">
            <v>27.66</v>
          </cell>
        </row>
        <row r="3663">
          <cell r="A3663" t="str">
            <v>RO-40528</v>
          </cell>
          <cell r="B3663" t="str">
            <v>SETOP</v>
          </cell>
          <cell r="C3663" t="str">
            <v>Valeta de proteção de corte, tipo DR.VP-01., tipo 105/100 (Execução, incluindo escavação)</v>
          </cell>
          <cell r="D3663" t="str">
            <v>m</v>
          </cell>
          <cell r="E3663">
            <v>29.71</v>
          </cell>
        </row>
        <row r="3664">
          <cell r="A3664" t="str">
            <v>RO-40529</v>
          </cell>
          <cell r="B3664" t="str">
            <v>SETOP</v>
          </cell>
          <cell r="C3664" t="str">
            <v>Valeta de proteção de corte, tipo DR.VP-01., tipo 105/80 (Execução, incluindo escavação)</v>
          </cell>
          <cell r="D3664" t="str">
            <v>m</v>
          </cell>
          <cell r="E3664">
            <v>26.96</v>
          </cell>
        </row>
        <row r="3665">
          <cell r="A3665" t="str">
            <v>RO-40530</v>
          </cell>
          <cell r="B3665" t="str">
            <v>SETOP</v>
          </cell>
          <cell r="C3665" t="str">
            <v>Valeta de proteção de corte, tipo DR.VP-01., tipo 105/90 (Execução, incluindo escavação)</v>
          </cell>
          <cell r="D3665" t="str">
            <v>m</v>
          </cell>
          <cell r="E3665">
            <v>28.34</v>
          </cell>
        </row>
        <row r="3666">
          <cell r="A3666" t="str">
            <v>RO-40531</v>
          </cell>
          <cell r="B3666" t="str">
            <v>SETOP</v>
          </cell>
          <cell r="C3666" t="str">
            <v>Valeta de proteção de corte, tipo DR.VP-01., tipo 115/100 (Execução, incluindo escavação)</v>
          </cell>
          <cell r="D3666" t="str">
            <v>m</v>
          </cell>
          <cell r="E3666">
            <v>31.42</v>
          </cell>
        </row>
        <row r="3667">
          <cell r="A3667" t="str">
            <v>RO-40532</v>
          </cell>
          <cell r="B3667" t="str">
            <v>SETOP</v>
          </cell>
          <cell r="C3667" t="str">
            <v>Valeta de proteção de corte, tipo DR.VP-01., tipo 115/80 (Execução, incluindo escavação)</v>
          </cell>
          <cell r="D3667" t="str">
            <v>m</v>
          </cell>
          <cell r="E3667">
            <v>28.67</v>
          </cell>
        </row>
        <row r="3668">
          <cell r="A3668" t="str">
            <v>RO-40533</v>
          </cell>
          <cell r="B3668" t="str">
            <v>SETOP</v>
          </cell>
          <cell r="C3668" t="str">
            <v>Valeta de proteção de corte, tipo DR.VP-01., tipo 115/90 (Execução, incluindo escavação)</v>
          </cell>
          <cell r="D3668" t="str">
            <v>m</v>
          </cell>
          <cell r="E3668">
            <v>30.04</v>
          </cell>
        </row>
        <row r="3669">
          <cell r="A3669" t="str">
            <v>RO-40534</v>
          </cell>
          <cell r="B3669" t="str">
            <v>SETOP</v>
          </cell>
          <cell r="C3669" t="str">
            <v>Valeta de proteção de corte, tipo DR.VP-01., tipo 125/100 (Execução, incluindo escavação)</v>
          </cell>
          <cell r="D3669" t="str">
            <v>m</v>
          </cell>
          <cell r="E3669">
            <v>33.119999999999997</v>
          </cell>
        </row>
        <row r="3670">
          <cell r="A3670" t="str">
            <v>RO-40535</v>
          </cell>
          <cell r="B3670" t="str">
            <v>SETOP</v>
          </cell>
          <cell r="C3670" t="str">
            <v>Valeta de proteção de corte, tipo DR.VP-01., tipo 125/90 (Execução, incluindo escavação)</v>
          </cell>
          <cell r="D3670" t="str">
            <v>m</v>
          </cell>
          <cell r="E3670">
            <v>31.75</v>
          </cell>
        </row>
        <row r="3671">
          <cell r="A3671" t="str">
            <v>RO-40519</v>
          </cell>
          <cell r="B3671" t="str">
            <v>SETOP</v>
          </cell>
          <cell r="C3671" t="str">
            <v>Valeta de proteção de corte, tipo DR.VP-01., tipo 75/50 (Execução, incluindo escavação)</v>
          </cell>
          <cell r="D3671" t="str">
            <v>m</v>
          </cell>
          <cell r="E3671">
            <v>17.989999999999998</v>
          </cell>
        </row>
        <row r="3672">
          <cell r="A3672" t="str">
            <v>RO-40520</v>
          </cell>
          <cell r="B3672" t="str">
            <v>SETOP</v>
          </cell>
          <cell r="C3672" t="str">
            <v>Valeta de proteção de corte, tipo DR.VP-01., tipo 75/60 (Execução, incluindo escavação)</v>
          </cell>
          <cell r="D3672" t="str">
            <v>m</v>
          </cell>
          <cell r="E3672">
            <v>19.37</v>
          </cell>
        </row>
        <row r="3673">
          <cell r="A3673" t="str">
            <v>RO-40521</v>
          </cell>
          <cell r="B3673" t="str">
            <v>SETOP</v>
          </cell>
          <cell r="C3673" t="str">
            <v>Valeta de proteção de corte, tipo DR.VP-01., tipo 75/70 (Execução, incluindo escavação)</v>
          </cell>
          <cell r="D3673" t="str">
            <v>m</v>
          </cell>
          <cell r="E3673">
            <v>20.74</v>
          </cell>
        </row>
        <row r="3674">
          <cell r="A3674" t="str">
            <v>RO-40522</v>
          </cell>
          <cell r="B3674" t="str">
            <v>SETOP</v>
          </cell>
          <cell r="C3674" t="str">
            <v>Valeta de proteção de corte, tipo DR.VP-01., tipo 85/60 (Execução, incluindo escavação)</v>
          </cell>
          <cell r="D3674" t="str">
            <v>m</v>
          </cell>
          <cell r="E3674">
            <v>20.96</v>
          </cell>
        </row>
        <row r="3675">
          <cell r="A3675" t="str">
            <v>RO-40523</v>
          </cell>
          <cell r="B3675" t="str">
            <v>SETOP</v>
          </cell>
          <cell r="C3675" t="str">
            <v>Valeta de proteção de corte, tipo DR.VP-01., tipo 85/70 (Execução, incluindo escavação)</v>
          </cell>
          <cell r="D3675" t="str">
            <v>m</v>
          </cell>
          <cell r="E3675">
            <v>22.34</v>
          </cell>
        </row>
        <row r="3676">
          <cell r="A3676" t="str">
            <v>RO-40524</v>
          </cell>
          <cell r="B3676" t="str">
            <v>SETOP</v>
          </cell>
          <cell r="C3676" t="str">
            <v>Valeta de proteção de corte, tipo DR.VP-01., tipo 85/80 (Execução, incluindo escavação)</v>
          </cell>
          <cell r="D3676" t="str">
            <v>m</v>
          </cell>
          <cell r="E3676">
            <v>23.71</v>
          </cell>
        </row>
        <row r="3677">
          <cell r="A3677" t="str">
            <v>RO-40525</v>
          </cell>
          <cell r="B3677" t="str">
            <v>SETOP</v>
          </cell>
          <cell r="C3677" t="str">
            <v>Valeta de proteção de corte, tipo DR.VP-01., tipo 95/70 (Execução, incluindo escavação)</v>
          </cell>
          <cell r="D3677" t="str">
            <v>m</v>
          </cell>
          <cell r="E3677">
            <v>23.93</v>
          </cell>
        </row>
        <row r="3678">
          <cell r="A3678" t="str">
            <v>RO-40526</v>
          </cell>
          <cell r="B3678" t="str">
            <v>SETOP</v>
          </cell>
          <cell r="C3678" t="str">
            <v>Valeta de proteção de corte, tipo DR.VP-01., tipo 95/80 (Execução, incluindo escavação)</v>
          </cell>
          <cell r="D3678" t="str">
            <v>m</v>
          </cell>
          <cell r="E3678">
            <v>25.31</v>
          </cell>
        </row>
        <row r="3679">
          <cell r="A3679" t="str">
            <v>RO-40527</v>
          </cell>
          <cell r="B3679" t="str">
            <v>SETOP</v>
          </cell>
          <cell r="C3679" t="str">
            <v>Valeta de proteção de corte, tipo DR.VP-01., tipo 95/90 (Execução, incluindo escavação)</v>
          </cell>
          <cell r="D3679" t="str">
            <v>m</v>
          </cell>
          <cell r="E3679">
            <v>26.68</v>
          </cell>
        </row>
        <row r="3680">
          <cell r="A3680" t="str">
            <v>RO-40545</v>
          </cell>
          <cell r="B3680" t="str">
            <v>SETOP</v>
          </cell>
          <cell r="C3680" t="str">
            <v>Valeta de proteção de corte, tipo DR.VP-02., tipo 105/100 (Execução, incluindo escavação, fornecimento, transporte e plantio da grama)</v>
          </cell>
          <cell r="D3680" t="str">
            <v>m</v>
          </cell>
          <cell r="E3680">
            <v>44.75</v>
          </cell>
        </row>
        <row r="3681">
          <cell r="A3681" t="str">
            <v>RO-40546</v>
          </cell>
          <cell r="B3681" t="str">
            <v>SETOP</v>
          </cell>
          <cell r="C3681" t="str">
            <v>Valeta de proteção de corte, tipo DR.VP-02., tipo 105/80 (Execução, incluindo escavação, fornecimento, transporte e plantio da grama)</v>
          </cell>
          <cell r="D3681" t="str">
            <v>m</v>
          </cell>
          <cell r="E3681">
            <v>40.75</v>
          </cell>
        </row>
        <row r="3682">
          <cell r="A3682" t="str">
            <v>RO-40547</v>
          </cell>
          <cell r="B3682" t="str">
            <v>SETOP</v>
          </cell>
          <cell r="C3682" t="str">
            <v>Valeta de proteção de corte, tipo DR.VP-02., tipo 105/90 (Execução, incluindo escavação, fornecimento, transporte e plantio da grama)</v>
          </cell>
          <cell r="D3682" t="str">
            <v>m</v>
          </cell>
          <cell r="E3682">
            <v>42.65</v>
          </cell>
        </row>
        <row r="3683">
          <cell r="A3683" t="str">
            <v>RO-40548</v>
          </cell>
          <cell r="B3683" t="str">
            <v>SETOP</v>
          </cell>
          <cell r="C3683" t="str">
            <v>Valeta de proteção de corte, tipo DR.VP-02., tipo 115/100 (Execução, incluindo escavação,fornecimento, transporte e plantio da grama)</v>
          </cell>
          <cell r="D3683" t="str">
            <v>m</v>
          </cell>
          <cell r="E3683">
            <v>46.54</v>
          </cell>
        </row>
        <row r="3684">
          <cell r="A3684" t="str">
            <v>RO-40549</v>
          </cell>
          <cell r="B3684" t="str">
            <v>SETOP</v>
          </cell>
          <cell r="C3684" t="str">
            <v>Valeta de proteção de corte, tipo DR.VP-02., tipo 115/80 (Execução, incluindo escavação, fornecimento, transporte e plantio da grama)</v>
          </cell>
          <cell r="D3684" t="str">
            <v>m</v>
          </cell>
          <cell r="E3684">
            <v>42.76</v>
          </cell>
        </row>
        <row r="3685">
          <cell r="A3685" t="str">
            <v>RO-40550</v>
          </cell>
          <cell r="B3685" t="str">
            <v>SETOP</v>
          </cell>
          <cell r="C3685" t="str">
            <v>Valeta de proteção de corte, tipo DR.VP-02., tipo 115/90 (Execução, incluindo escavação, fornecimento, transporte e plantio da grama)</v>
          </cell>
          <cell r="D3685" t="str">
            <v>m</v>
          </cell>
          <cell r="E3685">
            <v>44.57</v>
          </cell>
        </row>
        <row r="3686">
          <cell r="A3686" t="str">
            <v>RO-40551</v>
          </cell>
          <cell r="B3686" t="str">
            <v>SETOP</v>
          </cell>
          <cell r="C3686" t="str">
            <v>Valeta de proteção de corte, tipo DR.VP-02., tipo 125/100 (Execução, incluindo escavação,fornecimento, transporte e plantio da grama)</v>
          </cell>
          <cell r="D3686" t="str">
            <v>m</v>
          </cell>
          <cell r="E3686">
            <v>48.53</v>
          </cell>
        </row>
        <row r="3687">
          <cell r="A3687" t="str">
            <v>RO-40552</v>
          </cell>
          <cell r="B3687" t="str">
            <v>SETOP</v>
          </cell>
          <cell r="C3687" t="str">
            <v>Valeta de proteção de corte, tipo DR.VP-02., tipo 125/90 (Execução, incluindo escavação,fornecimento, transporte e plantio da grama)</v>
          </cell>
          <cell r="D3687" t="str">
            <v>m</v>
          </cell>
          <cell r="E3687">
            <v>46.72</v>
          </cell>
        </row>
        <row r="3688">
          <cell r="A3688" t="str">
            <v>RO-40536</v>
          </cell>
          <cell r="B3688" t="str">
            <v>SETOP</v>
          </cell>
          <cell r="C3688" t="str">
            <v>Valeta de proteção de corte, tipo DR.VP-02., tipo 75/50 (Execução, incluindo escavação, fornecimento, transporte e plantio da grama)</v>
          </cell>
          <cell r="D3688" t="str">
            <v>m</v>
          </cell>
          <cell r="E3688">
            <v>29.58</v>
          </cell>
        </row>
        <row r="3689">
          <cell r="A3689" t="str">
            <v>RO-40537</v>
          </cell>
          <cell r="B3689" t="str">
            <v>SETOP</v>
          </cell>
          <cell r="C3689" t="str">
            <v>Valeta de proteção de corte, tipo DR.VP-02., tipo 75/60 (Execução, incluindo escavação, fornecimento, transporte e plantio da grama)</v>
          </cell>
          <cell r="D3689" t="str">
            <v>m</v>
          </cell>
          <cell r="E3689">
            <v>31.4</v>
          </cell>
        </row>
        <row r="3690">
          <cell r="A3690" t="str">
            <v>RO-40538</v>
          </cell>
          <cell r="B3690" t="str">
            <v>SETOP</v>
          </cell>
          <cell r="C3690" t="str">
            <v>Valeta de proteção de corte, tipo DR.VP-02., tipo 75/70 (Execução, incluindo escavação, fornecimento, transporte e plantio da grama)</v>
          </cell>
          <cell r="D3690" t="str">
            <v>m</v>
          </cell>
          <cell r="E3690">
            <v>33.51</v>
          </cell>
        </row>
        <row r="3691">
          <cell r="A3691" t="str">
            <v>RO-40539</v>
          </cell>
          <cell r="B3691" t="str">
            <v>SETOP</v>
          </cell>
          <cell r="C3691" t="str">
            <v>Valeta de proteção de corte, tipo DR.VP-02., tipo 85/60 (Execução, incluindo escavação, fornecimento, transporte e plantio da grama)</v>
          </cell>
          <cell r="D3691" t="str">
            <v>m</v>
          </cell>
          <cell r="E3691">
            <v>33.29</v>
          </cell>
        </row>
        <row r="3692">
          <cell r="A3692" t="str">
            <v>RO-40540</v>
          </cell>
          <cell r="B3692" t="str">
            <v>SETOP</v>
          </cell>
          <cell r="C3692" t="str">
            <v>Valeta de proteção de corte, tipo DR.VP-02., tipo 85/70 (Execução, incluindo escavação, fornecimento, transporte e plantio da grama)</v>
          </cell>
          <cell r="D3692" t="str">
            <v>m</v>
          </cell>
          <cell r="E3692">
            <v>35.25</v>
          </cell>
        </row>
        <row r="3693">
          <cell r="A3693" t="str">
            <v>RO-40541</v>
          </cell>
          <cell r="B3693" t="str">
            <v>SETOP</v>
          </cell>
          <cell r="C3693" t="str">
            <v>Valeta de proteção de corte, tipo DR.VP-02., tipo 85/80 (Execução, incluindo escavação, fornecimento, transporte e plantio da grama)</v>
          </cell>
          <cell r="D3693" t="str">
            <v>m</v>
          </cell>
          <cell r="E3693">
            <v>37.36</v>
          </cell>
        </row>
        <row r="3694">
          <cell r="A3694" t="str">
            <v>RO-40542</v>
          </cell>
          <cell r="B3694" t="str">
            <v>SETOP</v>
          </cell>
          <cell r="C3694" t="str">
            <v>Valeta de proteção de corte, tipo DR.VP-02., tipo 95/70 (Execução, incluindo escavação, fornecimento, transporte e plantio da grama)</v>
          </cell>
          <cell r="D3694" t="str">
            <v>m</v>
          </cell>
          <cell r="E3694">
            <v>36.99</v>
          </cell>
        </row>
        <row r="3695">
          <cell r="A3695" t="str">
            <v>RO-40543</v>
          </cell>
          <cell r="B3695" t="str">
            <v>SETOP</v>
          </cell>
          <cell r="C3695" t="str">
            <v>Valeta de proteção de corte, tipo DR.VP-02., tipo 95/80 (Execução, incluindo escavação, fornecimento, transporte e plantio da grama)</v>
          </cell>
          <cell r="D3695" t="str">
            <v>m</v>
          </cell>
          <cell r="E3695">
            <v>38.96</v>
          </cell>
        </row>
        <row r="3696">
          <cell r="A3696" t="str">
            <v>RO-40544</v>
          </cell>
          <cell r="B3696" t="str">
            <v>SETOP</v>
          </cell>
          <cell r="C3696" t="str">
            <v>Valeta de proteção de corte, tipo DR.VP-02., tipo 95/90 (Execução, incluindo escavação, fornecimento, transporte e plantio da grama)</v>
          </cell>
          <cell r="D3696" t="str">
            <v>m</v>
          </cell>
          <cell r="E3696">
            <v>40.99</v>
          </cell>
        </row>
        <row r="3697">
          <cell r="A3697" t="str">
            <v>RO-40563</v>
          </cell>
          <cell r="B3697" t="str">
            <v>SETOP</v>
          </cell>
          <cell r="C3697" t="str">
            <v>Valeta de proteção de corte, tipo DR.VP-03., tipo 105/100 (Execução, incluindo escavação,fornecimento e transporte de todos os materiais)</v>
          </cell>
          <cell r="D3697" t="str">
            <v>m</v>
          </cell>
          <cell r="E3697">
            <v>131.96</v>
          </cell>
        </row>
        <row r="3698">
          <cell r="A3698" t="str">
            <v>RO-40564</v>
          </cell>
          <cell r="B3698" t="str">
            <v>SETOP</v>
          </cell>
          <cell r="C3698" t="str">
            <v>Valeta de proteção de corte, tipo DR.VP-03., tipo 105/80 (Execução, incluindo escavação,fornecimento e transporte de todos os materiais)</v>
          </cell>
          <cell r="D3698" t="str">
            <v>m</v>
          </cell>
          <cell r="E3698">
            <v>120.71</v>
          </cell>
        </row>
        <row r="3699">
          <cell r="A3699" t="str">
            <v>RO-40565</v>
          </cell>
          <cell r="B3699" t="str">
            <v>SETOP</v>
          </cell>
          <cell r="C3699" t="str">
            <v>Valeta de proteção de corte, tipo DR.VP-03., tipo 105/90 (Execução, incluindo escavação,fornecimento e transporte de todos os materiais)</v>
          </cell>
          <cell r="D3699" t="str">
            <v>m</v>
          </cell>
          <cell r="E3699">
            <v>126.34</v>
          </cell>
        </row>
        <row r="3700">
          <cell r="A3700" t="str">
            <v>RO-40566</v>
          </cell>
          <cell r="B3700" t="str">
            <v>SETOP</v>
          </cell>
          <cell r="C3700" t="str">
            <v>Valeta de proteção de corte, tipo DR.VP-03., tipo 115/100 (Execução, incluindo escavação,fornecimento e transporte de todos os materiais)</v>
          </cell>
          <cell r="D3700" t="str">
            <v>m</v>
          </cell>
          <cell r="E3700">
            <v>133.06</v>
          </cell>
        </row>
        <row r="3701">
          <cell r="A3701" t="str">
            <v>RO-40567</v>
          </cell>
          <cell r="B3701" t="str">
            <v>SETOP</v>
          </cell>
          <cell r="C3701" t="str">
            <v>Valeta de proteção de corte, tipo DR.VP-03., tipo 115/80 (Execução, incluindo escavação,fornecimento e transporte de todos os materiais)</v>
          </cell>
          <cell r="D3701" t="str">
            <v>m</v>
          </cell>
          <cell r="E3701">
            <v>124.24</v>
          </cell>
        </row>
        <row r="3702">
          <cell r="A3702" t="str">
            <v>RO-40568</v>
          </cell>
          <cell r="B3702" t="str">
            <v>SETOP</v>
          </cell>
          <cell r="C3702" t="str">
            <v>Valeta de proteção de corte, tipo DR.VP-03., tipo 115/90 (Execução, incluindo escavação,fornecimento e transporte de todos os materiais)</v>
          </cell>
          <cell r="D3702" t="str">
            <v>m</v>
          </cell>
          <cell r="E3702">
            <v>128.04</v>
          </cell>
        </row>
        <row r="3703">
          <cell r="A3703" t="str">
            <v>RO-40569</v>
          </cell>
          <cell r="B3703" t="str">
            <v>SETOP</v>
          </cell>
          <cell r="C3703" t="str">
            <v>Valeta de proteção de corte, tipo DR.VP-03., tipo 125/100 (Execução, incluindo escavação,fornecimento e transporte de todos os materiais)</v>
          </cell>
          <cell r="D3703" t="str">
            <v>m</v>
          </cell>
          <cell r="E3703">
            <v>137.19</v>
          </cell>
        </row>
        <row r="3704">
          <cell r="A3704" t="str">
            <v>RO-40570</v>
          </cell>
          <cell r="B3704" t="str">
            <v>SETOP</v>
          </cell>
          <cell r="C3704" t="str">
            <v>Valeta de proteção de corte, tipo DR.VP-03., tipo 125/90 (Execução, incluindo escavação,fornecimento e transporte de todos os materiais)</v>
          </cell>
          <cell r="D3704" t="str">
            <v>m</v>
          </cell>
          <cell r="E3704">
            <v>132.18</v>
          </cell>
        </row>
        <row r="3705">
          <cell r="A3705" t="str">
            <v>RO-40554</v>
          </cell>
          <cell r="B3705" t="str">
            <v>SETOP</v>
          </cell>
          <cell r="C3705" t="str">
            <v>Valeta de proteção de corte, tipo DR.VP-03., tipo 75/50 (Execução, incluindo escavação,fornecimento e transporte de todos os materiais)</v>
          </cell>
          <cell r="D3705" t="str">
            <v>m</v>
          </cell>
          <cell r="E3705">
            <v>98.99</v>
          </cell>
        </row>
        <row r="3706">
          <cell r="A3706" t="str">
            <v>RO-40555</v>
          </cell>
          <cell r="B3706" t="str">
            <v>SETOP</v>
          </cell>
          <cell r="C3706" t="str">
            <v>Valeta de proteção de corte, tipo DR.VP-03., tipo 75/60 (Execução, incluindo escavação,fornecimento e transporte de todos os materiais)</v>
          </cell>
          <cell r="D3706" t="str">
            <v>m</v>
          </cell>
          <cell r="E3706">
            <v>104.01</v>
          </cell>
        </row>
        <row r="3707">
          <cell r="A3707" t="str">
            <v>RO-40556</v>
          </cell>
          <cell r="B3707" t="str">
            <v>SETOP</v>
          </cell>
          <cell r="C3707" t="str">
            <v>Valeta de proteção de corte, tipo DR.VP-03., tipo 75/70 (Execução, incluindo escavação,fornecimento e transporte de todos os materiais)</v>
          </cell>
          <cell r="D3707" t="str">
            <v>m</v>
          </cell>
          <cell r="E3707">
            <v>109.64</v>
          </cell>
        </row>
        <row r="3708">
          <cell r="A3708" t="str">
            <v>RO-40557</v>
          </cell>
          <cell r="B3708" t="str">
            <v>SETOP</v>
          </cell>
          <cell r="C3708" t="str">
            <v>Valeta de proteção de corte, tipo DR.VP-03., tipo 85/60 (Execução, incluindo escavação,fornecimento e transporte de todos os materiais)</v>
          </cell>
          <cell r="D3708" t="str">
            <v>m</v>
          </cell>
          <cell r="E3708">
            <v>106.22</v>
          </cell>
        </row>
        <row r="3709">
          <cell r="A3709" t="str">
            <v>RO-40558</v>
          </cell>
          <cell r="B3709" t="str">
            <v>SETOP</v>
          </cell>
          <cell r="C3709" t="str">
            <v>Valeta de proteção de corte, tipo DR.VP-03., tipo 85/70 (Execução, incluindo escavação,fornecimento e transporte de todos os materiais)</v>
          </cell>
          <cell r="D3709" t="str">
            <v>m</v>
          </cell>
          <cell r="E3709">
            <v>111.24</v>
          </cell>
        </row>
        <row r="3710">
          <cell r="A3710" t="str">
            <v>RO-40559</v>
          </cell>
          <cell r="B3710" t="str">
            <v>SETOP</v>
          </cell>
          <cell r="C3710" t="str">
            <v>Valeta de proteção de corte, tipo DR.VP-03., tipo 85/80 (Execução, incluindo escavação,fornecimento e transporte de todos os materiais)</v>
          </cell>
          <cell r="D3710" t="str">
            <v>m</v>
          </cell>
          <cell r="E3710">
            <v>116.85</v>
          </cell>
        </row>
        <row r="3711">
          <cell r="A3711" t="str">
            <v>RO-40560</v>
          </cell>
          <cell r="B3711" t="str">
            <v>SETOP</v>
          </cell>
          <cell r="C3711" t="str">
            <v>Valeta de proteção de corte, tipo DR.VP-03., tipo 95/70 (Execução, incluindo escavação,fornecimento e transporte de todos os materiais)</v>
          </cell>
          <cell r="D3711" t="str">
            <v>m</v>
          </cell>
          <cell r="E3711">
            <v>113.43</v>
          </cell>
        </row>
        <row r="3712">
          <cell r="A3712" t="str">
            <v>RO-40561</v>
          </cell>
          <cell r="B3712" t="str">
            <v>SETOP</v>
          </cell>
          <cell r="C3712" t="str">
            <v>Valeta de proteção de corte, tipo DR.VP-03., tipo 95/80 (Execução, incluindo escavação,fornecimento e transporte de todos os materiais)</v>
          </cell>
          <cell r="D3712" t="str">
            <v>m</v>
          </cell>
          <cell r="E3712">
            <v>117.85</v>
          </cell>
        </row>
        <row r="3713">
          <cell r="A3713" t="str">
            <v>RO-40562</v>
          </cell>
          <cell r="B3713" t="str">
            <v>SETOP</v>
          </cell>
          <cell r="C3713" t="str">
            <v>Valeta de proteção de corte, tipo DR.VP-03., tipo 95/90 (Execução, incluindo escavação,fornecimento e transporte de todos os materiais)</v>
          </cell>
          <cell r="D3713" t="str">
            <v>m</v>
          </cell>
          <cell r="E3713">
            <v>124.07</v>
          </cell>
        </row>
        <row r="3714">
          <cell r="A3714">
            <v>251</v>
          </cell>
          <cell r="B3714" t="str">
            <v>SETOP</v>
          </cell>
          <cell r="C3714" t="str">
            <v>Pavimentação</v>
          </cell>
        </row>
        <row r="3715">
          <cell r="A3715" t="str">
            <v>RO-41688</v>
          </cell>
          <cell r="B3715" t="str">
            <v>SETOP</v>
          </cell>
          <cell r="C3715" t="str">
            <v>Base, com mistura em usina, de brita graduada tratada com 1,5% de cimento, compactada na energia do proctor intermodificado (Execução, incluindo fornecimento e transporte do cimento, fornecimento da brita, carga e descarga, espalhamento e compactação da mistura; exclui o transporte da brita e da mistura)</v>
          </cell>
          <cell r="D3715" t="str">
            <v>m3</v>
          </cell>
          <cell r="E3715">
            <v>145.75</v>
          </cell>
        </row>
        <row r="3716">
          <cell r="A3716" t="str">
            <v>RO-43859</v>
          </cell>
          <cell r="B3716" t="str">
            <v>SETOP</v>
          </cell>
          <cell r="C3716" t="str">
            <v>Base, com mistura em usina, de brita graduada tratada com 1,5% de cimento, compactada na energia do proctor modificado (Execução, incluindo fornecimento e transporte do cimento, fornecimento da brita, carga e descarga, espalhamento e compactação da mistura; exclui o transporte da brita e da mistura)</v>
          </cell>
          <cell r="D3716" t="str">
            <v>m3</v>
          </cell>
          <cell r="E3716">
            <v>146.19</v>
          </cell>
        </row>
        <row r="3717">
          <cell r="A3717" t="str">
            <v>RO-41137</v>
          </cell>
          <cell r="B3717" t="str">
            <v>SETOP</v>
          </cell>
          <cell r="C3717" t="str">
            <v>Base, com mistura em usina, de solo-cimento a 3% de cimento compactada na energia do proctor  modificado (Execução, incluindo fornecimento e transporte do cimento, escavação e carga do material de jazida,  carga e descarga, espalhamento e compactação da mistura; exclui a aquisição do solo e transporte do material e da mistura)</v>
          </cell>
          <cell r="D3717" t="str">
            <v>m3</v>
          </cell>
          <cell r="E3717">
            <v>69.84</v>
          </cell>
        </row>
        <row r="3718">
          <cell r="A3718" t="str">
            <v>RO-41144</v>
          </cell>
          <cell r="B3718" t="str">
            <v>SETOP</v>
          </cell>
          <cell r="C3718" t="str">
            <v>Base, com mistura em usina, 70% de solo e 30% de brita, compactada na energia do proctor intermediário (Execução, incluindo fornecimento da brita, escavação e carga do material de jazida; carga e descarga, espalhamento e compactação da mistura; exclui a aquisição do solo e transporte dos materiais e da mistura)</v>
          </cell>
          <cell r="D3718" t="str">
            <v>m3</v>
          </cell>
          <cell r="E3718">
            <v>49.5</v>
          </cell>
        </row>
        <row r="3719">
          <cell r="A3719" t="str">
            <v>RO-43165</v>
          </cell>
          <cell r="B3719" t="str">
            <v>SETOP</v>
          </cell>
          <cell r="C3719" t="str">
            <v>Base, com mistura em usina, 80% de solo e 20% de argila, compactada na energia do proctor intermodificado (Execução, incluindo escavação e carga do material de jazida; carga e descarga, espalhamento e compactação da mistura; exclui escavação e carga da argila, aquisição do solo e transporte dos materiais e da mistura)</v>
          </cell>
          <cell r="D3719" t="str">
            <v>m3</v>
          </cell>
          <cell r="E3719">
            <v>23.15</v>
          </cell>
        </row>
        <row r="3720">
          <cell r="A3720" t="str">
            <v>RO-43170</v>
          </cell>
          <cell r="B3720" t="str">
            <v>SETOP</v>
          </cell>
          <cell r="C3720" t="str">
            <v>Base, com mistura em usina, 80% de solo e 20% de argila, compactada na energia do proctor modificado (Execução, incluindo escavação e carga do material de jazida; carga e descarga, espalhamento e compactação da mistura; exclui escavação e carga da argila, aquisição do solo e transporte dos materiais e da mistura)</v>
          </cell>
          <cell r="D3720" t="str">
            <v>m3</v>
          </cell>
          <cell r="E3720">
            <v>23.56</v>
          </cell>
        </row>
        <row r="3721">
          <cell r="A3721" t="str">
            <v>RO-43836</v>
          </cell>
          <cell r="B3721" t="str">
            <v>SETOP</v>
          </cell>
          <cell r="C3721" t="str">
            <v>Base, com mistura na pista, de bica corrida melhorada com 2% de cimento, compactada na energia do proctor intermediário (Execução, incluindo fornecimento e transporte do cimento, fornecimento da bica corrida, espalhamento, umidecimento, homogeneização e compactação da mistura; exclui o transporte da bica corrida)</v>
          </cell>
          <cell r="D3721" t="str">
            <v>m3</v>
          </cell>
          <cell r="E3721">
            <v>143.44</v>
          </cell>
        </row>
        <row r="3722">
          <cell r="A3722" t="str">
            <v>RO-44461</v>
          </cell>
          <cell r="B3722" t="str">
            <v>SETOP</v>
          </cell>
          <cell r="C3722" t="str">
            <v>Base, com mistura na pista, de bica corrida melhorada com 2% de cimento, compactada na energia do proctor modificado (Execução, incluindo fornecimento e transporte do cimento, fornecimento da bica corrida, espalhamento, umidecimento, homogeneização e compactação da mistura; exclui o transporte da bica corrida)</v>
          </cell>
          <cell r="D3722" t="str">
            <v>m3</v>
          </cell>
          <cell r="E3722">
            <v>145.57</v>
          </cell>
        </row>
        <row r="3723">
          <cell r="A3723" t="str">
            <v>RO-41138</v>
          </cell>
          <cell r="B3723" t="str">
            <v>SETOP</v>
          </cell>
          <cell r="C3723" t="str">
            <v>Base, com mistura na pista, de solo-cimento a 3% de cimento compactada na energia do proctor intermediário (Execução, incluindo fornecimento e transporte do cimento, escavação e carga do material de jazida, espalhamento, umidecimento, homogeneização e compactação da mistura;  exclui a aquisição do solo e transporte do material)</v>
          </cell>
          <cell r="D3723" t="str">
            <v>m3</v>
          </cell>
          <cell r="E3723">
            <v>69.349999999999994</v>
          </cell>
        </row>
        <row r="3724">
          <cell r="A3724" t="str">
            <v>RO-41113</v>
          </cell>
          <cell r="B3724" t="str">
            <v>SETOP</v>
          </cell>
          <cell r="C3724" t="str">
            <v>Base, com mistura na pista, 67% de solo e 33% de bica corrida,  compactada na energia do proctor intermediário (Execução, incluindo fornecimento da bica corrida, escavação e carga do material de jazida, espalhamento, umidecimento, homogenização e compactação da mistura; exclui a aquisição do solo e transporte dos materiais)</v>
          </cell>
          <cell r="D3724" t="str">
            <v>m3</v>
          </cell>
          <cell r="E3724">
            <v>55.37</v>
          </cell>
        </row>
        <row r="3725">
          <cell r="A3725" t="str">
            <v>RO-41163</v>
          </cell>
          <cell r="B3725" t="str">
            <v>SETOP</v>
          </cell>
          <cell r="C3725" t="str">
            <v>Base, com mistura na pista, 80% de solo e 20% de argila, compactada na energia do proctor intermodificado (Execução, incluindo  escavação, carga e descarga do material de jazida, espalhamento, umidecimento, homogenização e compactação da mistura; exclui escavação e carga da argila, aquisição do solo e transporte dos materiais)</v>
          </cell>
          <cell r="D3725" t="str">
            <v>m3</v>
          </cell>
          <cell r="E3725">
            <v>21.84</v>
          </cell>
        </row>
        <row r="3726">
          <cell r="A3726" t="str">
            <v>RO-42186</v>
          </cell>
          <cell r="B3726" t="str">
            <v>SETOP</v>
          </cell>
          <cell r="C3726" t="str">
            <v>Base de solo com mistura em usina, compactada na energia do proctor intermediario (Execução, incluindo escavação, carga, descarga,  espalhamento e compactação da mistura; exclui aquisição e transporte do material e da mistura)</v>
          </cell>
          <cell r="D3726" t="str">
            <v>m3</v>
          </cell>
          <cell r="E3726">
            <v>24.99</v>
          </cell>
        </row>
        <row r="3727">
          <cell r="A3727" t="str">
            <v>RO-43164</v>
          </cell>
          <cell r="B3727" t="str">
            <v>SETOP</v>
          </cell>
          <cell r="C3727" t="str">
            <v>Base de solo com mistura em usina, compactada na energia do proctor intermodificado (Execução, incluindo escavação, carga, descarga,  espalhamento e compactação da mistura; exclui aquisição e transporte do material e da mistura)</v>
          </cell>
          <cell r="D3727" t="str">
            <v>m3</v>
          </cell>
          <cell r="E3727">
            <v>25.36</v>
          </cell>
        </row>
        <row r="3728">
          <cell r="A3728" t="str">
            <v>RO-44242</v>
          </cell>
          <cell r="B3728" t="str">
            <v>SETOP</v>
          </cell>
          <cell r="C3728" t="str">
            <v>Base de solo com mistura na pista, compactada na energia do proctor intermodificado (Execução, incluindo escavação, carga e descarga do material de jazida, espalhamento, umidecimento, homogenização e compactação da mistura; exclui aquisição e transporte do material)</v>
          </cell>
          <cell r="D3728" t="str">
            <v>m3</v>
          </cell>
          <cell r="E3728">
            <v>24</v>
          </cell>
        </row>
        <row r="3729">
          <cell r="A3729" t="str">
            <v>RO-43113</v>
          </cell>
          <cell r="B3729" t="str">
            <v>SETOP</v>
          </cell>
          <cell r="C3729" t="str">
            <v>Base de solo sem mistura, compactada na energia do proctor intermediário (Execução, incluindo escavação, carga, descarga, espalhamento, umidecimento e compactação do material; exclui aquisição e transporte do material)</v>
          </cell>
          <cell r="D3729" t="str">
            <v>m3</v>
          </cell>
          <cell r="E3729">
            <v>21.45</v>
          </cell>
        </row>
        <row r="3730">
          <cell r="A3730" t="str">
            <v>RO-42395</v>
          </cell>
          <cell r="B3730" t="str">
            <v>SETOP</v>
          </cell>
          <cell r="C3730" t="str">
            <v>Base de solo sem mistura, compactada na energia do proctor intermodificado (Execução, incluindo escavação, carga, descarga, espalhamento, umidecimento e compactação do material; exclui aquisição e transporte do material)</v>
          </cell>
          <cell r="D3730" t="str">
            <v>m3</v>
          </cell>
          <cell r="E3730">
            <v>22.01</v>
          </cell>
        </row>
        <row r="3731">
          <cell r="A3731" t="str">
            <v>RO-41098</v>
          </cell>
          <cell r="B3731" t="str">
            <v>SETOP</v>
          </cell>
          <cell r="C3731" t="str">
            <v>Base de solo sem mistura, compactada na energia do proctor modificado (Execução, incluindo escavação, carga, descarga, espalhamento, umidecimento e compactação do material; exclui aquisição e transporte do material)</v>
          </cell>
          <cell r="D3731" t="str">
            <v>m3</v>
          </cell>
          <cell r="E3731">
            <v>22.63</v>
          </cell>
        </row>
        <row r="3732">
          <cell r="A3732" t="str">
            <v>RO-14019</v>
          </cell>
          <cell r="B3732" t="str">
            <v>SETOP</v>
          </cell>
          <cell r="C3732" t="str">
            <v>Concreto betuminoso usinado a quente - CBUQ (Execução, incluindo usinagem, aplicação, espalhamento e compactação, fornecimento dos agregados e material betuminoso, exclui transporte dos agregados e do material betuminoso até usina e da massa pronta até a  pista)</v>
          </cell>
          <cell r="D3732" t="str">
            <v>m3</v>
          </cell>
          <cell r="E3732">
            <v>1246.58</v>
          </cell>
        </row>
        <row r="3733">
          <cell r="A3733" t="str">
            <v>RO-14020</v>
          </cell>
          <cell r="B3733" t="str">
            <v>SETOP</v>
          </cell>
          <cell r="C3733" t="str">
            <v>Concreto betuminoso usinado a quente - CBUQ (Execução, incluindo usinagem, aplicação, espalhamento e compactação, fornecimento dos agregados e material betuminoso, exclui transporte dos agregados e do material betuminoso até usina e da massa pronta até a  pista)</v>
          </cell>
          <cell r="D3733" t="str">
            <v>t</v>
          </cell>
          <cell r="E3733">
            <v>519.41</v>
          </cell>
        </row>
        <row r="3734">
          <cell r="A3734" t="str">
            <v>RO-41177</v>
          </cell>
          <cell r="B3734" t="str">
            <v>SETOP</v>
          </cell>
          <cell r="C3734" t="str">
            <v>Concreto betuminoso usinado a quente (faixa C) (Execução, incluindo usinagem, aplicação, espalhamento e compactação, fornecimento dos agregados; exclui o fornecimento e transporte do material betuminoso, o transporte dos agregados e o transporte da usina até a pista)</v>
          </cell>
          <cell r="D3734" t="str">
            <v>m3</v>
          </cell>
          <cell r="E3734">
            <v>383.78</v>
          </cell>
        </row>
        <row r="3735">
          <cell r="A3735" t="str">
            <v>RO-43829</v>
          </cell>
          <cell r="B3735" t="str">
            <v>SETOP</v>
          </cell>
          <cell r="C3735" t="str">
            <v>Concreto betuminoso usinado a quente, modificado por borracha (faixa C) (Execução, incluindo usinagem, aplicação, espalhamento e compactação, fornecimento dos agregados; exclui o fornecimento e transporte do material betuminoso, o transporte dos agregados e o transporte da usina até a pista)</v>
          </cell>
          <cell r="D3735" t="str">
            <v>m3</v>
          </cell>
          <cell r="E3735">
            <v>416.37</v>
          </cell>
        </row>
        <row r="3736">
          <cell r="A3736" t="str">
            <v>RO-41087</v>
          </cell>
          <cell r="B3736" t="str">
            <v>SETOP</v>
          </cell>
          <cell r="C3736" t="str">
            <v>Escavação e carga de material de jazida (inclusive expurgo e capeamento)</v>
          </cell>
          <cell r="D3736" t="str">
            <v>m3</v>
          </cell>
          <cell r="E3736">
            <v>8.8800000000000008</v>
          </cell>
        </row>
        <row r="3737">
          <cell r="A3737" t="str">
            <v>RO-42650</v>
          </cell>
          <cell r="B3737" t="str">
            <v>SETOP</v>
          </cell>
          <cell r="C3737" t="str">
            <v>Fresagem contínua de pavimento asfáltico (3cm)</v>
          </cell>
          <cell r="D3737" t="str">
            <v>m2</v>
          </cell>
          <cell r="E3737">
            <v>2.2799999999999998</v>
          </cell>
        </row>
        <row r="3738">
          <cell r="A3738" t="str">
            <v>RO-42643</v>
          </cell>
          <cell r="B3738" t="str">
            <v>SETOP</v>
          </cell>
          <cell r="C3738" t="str">
            <v>Fresagem descontínua de pavimento asfáltico (3cm)</v>
          </cell>
          <cell r="D3738" t="str">
            <v>m2</v>
          </cell>
          <cell r="E3738">
            <v>3.67</v>
          </cell>
        </row>
        <row r="3739">
          <cell r="A3739" t="str">
            <v>RO-51228</v>
          </cell>
          <cell r="B3739" t="str">
            <v>SETOP</v>
          </cell>
          <cell r="C3739" t="str">
            <v>Imprimação (Execução e fornecimento do material betuminoso, exclusive transporte do material betuminoso)</v>
          </cell>
          <cell r="D3739" t="str">
            <v>m2</v>
          </cell>
          <cell r="E3739">
            <v>3.92</v>
          </cell>
        </row>
        <row r="3740">
          <cell r="A3740" t="str">
            <v>RO-41164</v>
          </cell>
          <cell r="B3740" t="str">
            <v>SETOP</v>
          </cell>
          <cell r="C3740" t="str">
            <v>Imprimação sem fornecimento do material betuminoso (Execução, incluindo transporte do material betuminoso dentro do canteiro de obras)</v>
          </cell>
          <cell r="D3740" t="str">
            <v>m2</v>
          </cell>
          <cell r="E3740">
            <v>0.41</v>
          </cell>
        </row>
        <row r="3741">
          <cell r="A3741" t="str">
            <v>RO-41204</v>
          </cell>
          <cell r="B3741" t="str">
            <v>SETOP</v>
          </cell>
          <cell r="C3741" t="str">
            <v>Lama asfaltica com espessura de 12,0 mm com fornecimento do material betuminoso (Execução, incluindo fornecimento e  transporte dentro do canteiro de obras  dos agregados e do material betuminoso)</v>
          </cell>
          <cell r="D3741" t="str">
            <v>m2</v>
          </cell>
          <cell r="E3741">
            <v>9.8800000000000008</v>
          </cell>
        </row>
        <row r="3742">
          <cell r="A3742" t="str">
            <v>RO-43326</v>
          </cell>
          <cell r="B3742" t="str">
            <v>SETOP</v>
          </cell>
          <cell r="C3742" t="str">
            <v>Lama asfaltica com espessura de 12,0 mm sem fornecimento do material betuminoso (Execução, incluindo fornecimento dos agregados e o transporte dentro do canteiro de obras do material betuminoso e dos agregados)</v>
          </cell>
          <cell r="D3742" t="str">
            <v>m2</v>
          </cell>
          <cell r="E3742">
            <v>3.93</v>
          </cell>
        </row>
        <row r="3743">
          <cell r="A3743" t="str">
            <v>RO-43422</v>
          </cell>
          <cell r="B3743" t="str">
            <v>SETOP</v>
          </cell>
          <cell r="C3743" t="str">
            <v>Lama asfáltica com espessura de 6,0 mm com fornecimento do material betuminoso (Execução, incluindo fornecimento  e o transporte dentro do canteiro de obras dos agregados e do material betuminoso)</v>
          </cell>
          <cell r="D3743" t="str">
            <v>m2</v>
          </cell>
          <cell r="E3743">
            <v>6.08</v>
          </cell>
        </row>
        <row r="3744">
          <cell r="A3744" t="str">
            <v>RO-43327</v>
          </cell>
          <cell r="B3744" t="str">
            <v>SETOP</v>
          </cell>
          <cell r="C3744" t="str">
            <v>Lama asfaltica com espessura de 6,0 mm sem fornecimento do material betuminoso (Execução, incluindo fornecimento dos agregados e o transporte dentro do canteiro de obras do material betuminoso e dos agregados)</v>
          </cell>
          <cell r="D3744" t="str">
            <v>m2</v>
          </cell>
          <cell r="E3744">
            <v>1.99</v>
          </cell>
        </row>
        <row r="3745">
          <cell r="A3745" t="str">
            <v>RO-42649</v>
          </cell>
          <cell r="B3745" t="str">
            <v>SETOP</v>
          </cell>
          <cell r="C3745" t="str">
            <v>Micro-revestimento asfático a frio  com espessura de 12mm (Execução, incluindo o fornecimento de todos os materiais, exceto a emulsão)</v>
          </cell>
          <cell r="D3745" t="str">
            <v>m2</v>
          </cell>
          <cell r="E3745">
            <v>2.67</v>
          </cell>
        </row>
        <row r="3746">
          <cell r="A3746" t="str">
            <v>RO-42831</v>
          </cell>
          <cell r="B3746" t="str">
            <v>SETOP</v>
          </cell>
          <cell r="C3746" t="str">
            <v>Micro-revestimento asfático a frio  (com espessura de 15mm (Execução, incluindo o fornecimento de todos os materiais, exceto a emulsão)</v>
          </cell>
          <cell r="D3746" t="str">
            <v>m2</v>
          </cell>
          <cell r="E3746">
            <v>3.43</v>
          </cell>
        </row>
        <row r="3747">
          <cell r="A3747" t="str">
            <v>RO-43971</v>
          </cell>
          <cell r="B3747" t="str">
            <v>SETOP</v>
          </cell>
          <cell r="C3747" t="str">
            <v>Pavimento de alvenaria poliédrica com 8,0 cm de espessura (Execução, incluindo o fornecimento do material do colchão de assentamento e das pedras; exclui os transportes dos materiais)</v>
          </cell>
          <cell r="D3747" t="str">
            <v>m2</v>
          </cell>
          <cell r="E3747">
            <v>24.11</v>
          </cell>
        </row>
        <row r="3748">
          <cell r="A3748" t="str">
            <v>RO-41208</v>
          </cell>
          <cell r="B3748" t="str">
            <v>SETOP</v>
          </cell>
          <cell r="C3748" t="str">
            <v>Pavimento de paralepípedo com 10,0 cm de espessura (Execução, incluindo o fornecimento do material do colchão de assentamento e das pedras; exclui os transportes dos materiais)</v>
          </cell>
          <cell r="D3748" t="str">
            <v>m2</v>
          </cell>
          <cell r="E3748">
            <v>38.71</v>
          </cell>
        </row>
        <row r="3749">
          <cell r="A3749" t="str">
            <v>RO-51229</v>
          </cell>
          <cell r="B3749" t="str">
            <v>SETOP</v>
          </cell>
          <cell r="C3749" t="str">
            <v>Pintura de ligação (Execução e fornecimento do material betuminoso, exclusive transporte do material betuminoso)</v>
          </cell>
          <cell r="D3749" t="str">
            <v>m2</v>
          </cell>
          <cell r="E3749">
            <v>2.2999999999999998</v>
          </cell>
        </row>
        <row r="3750">
          <cell r="A3750" t="str">
            <v>RO-41166</v>
          </cell>
          <cell r="B3750" t="str">
            <v>SETOP</v>
          </cell>
          <cell r="C3750" t="str">
            <v>Pintura de ligação sem fornecimento do material betuminoso (Execução, incluindo o transporte do material betuminoso dentro do canteiro de obras)</v>
          </cell>
          <cell r="D3750" t="str">
            <v>m2</v>
          </cell>
          <cell r="E3750">
            <v>0.28000000000000003</v>
          </cell>
        </row>
        <row r="3751">
          <cell r="A3751" t="str">
            <v>RO-14021</v>
          </cell>
          <cell r="B3751" t="str">
            <v>SETOP</v>
          </cell>
          <cell r="C3751" t="str">
            <v>Pré-misturado a frio - PMF (Execução, incluindo usinagem, aplicação, espalhamento e compactação, fornecimento dos agregados e material betuminoso, exclui transporte dos agregados e do material betuminoso até usina e da massa pronta até a pista)</v>
          </cell>
          <cell r="D3751" t="str">
            <v>m3</v>
          </cell>
          <cell r="E3751">
            <v>794.66</v>
          </cell>
        </row>
        <row r="3752">
          <cell r="A3752" t="str">
            <v>RO-14022</v>
          </cell>
          <cell r="B3752" t="str">
            <v>SETOP</v>
          </cell>
          <cell r="C3752" t="str">
            <v>Pré-misturado a frio - PMF (Execução, incluindo usinagem, aplicação, espalhamento e compactação, fornecimento dos agregados e material betuminoso, exclui transporte dos agregados e do material betuminoso até usina e da massa pronta até a pista)</v>
          </cell>
          <cell r="D3752" t="str">
            <v>t</v>
          </cell>
          <cell r="E3752">
            <v>378.4</v>
          </cell>
        </row>
        <row r="3753">
          <cell r="A3753" t="str">
            <v>RO-43228</v>
          </cell>
          <cell r="B3753" t="str">
            <v>SETOP</v>
          </cell>
          <cell r="C3753" t="str">
            <v>Pré-misturado a frio (Execução, incluindo o fornecimento dos agregados, exclui o transporte dos materiais, o fornecimento e transporte do material betuminoso)</v>
          </cell>
          <cell r="D3753" t="str">
            <v>m3</v>
          </cell>
          <cell r="E3753">
            <v>169.09</v>
          </cell>
        </row>
        <row r="3754">
          <cell r="A3754" t="str">
            <v>RO-43833</v>
          </cell>
          <cell r="B3754" t="str">
            <v>SETOP</v>
          </cell>
          <cell r="C3754" t="str">
            <v>Reciclagem e reconfecção do  pavimento com adição de 2% de cimento , compactada na energia do proctor intermediário (Execução, com reaproveitamento do material, incluindo fornecimento e transporte do cimento)</v>
          </cell>
          <cell r="D3754" t="str">
            <v>m3</v>
          </cell>
          <cell r="E3754">
            <v>66.63</v>
          </cell>
        </row>
        <row r="3755">
          <cell r="A3755" t="str">
            <v>RO-41079</v>
          </cell>
          <cell r="B3755" t="str">
            <v>SETOP</v>
          </cell>
          <cell r="C3755" t="str">
            <v>Reciclagem e reconfecção do pavimento com  adição de 3% de cimento, compactada na energia do proctor intermediário (Execução com reaproveitamento do material , incluindo o fornecimento e transporte do cimento)</v>
          </cell>
          <cell r="D3755" t="str">
            <v>m3</v>
          </cell>
          <cell r="E3755">
            <v>80.03</v>
          </cell>
        </row>
        <row r="3756">
          <cell r="A3756" t="str">
            <v>RO-41092</v>
          </cell>
          <cell r="B3756" t="str">
            <v>SETOP</v>
          </cell>
          <cell r="C3756" t="str">
            <v>Reforço do sub-leito com adição de 3% de cal e compactação à 100% (Execução, incluindo fornrcimento da cal, escavação, carga, descarga, homogenização, umidecimento, espalhamento e compactação do material)</v>
          </cell>
          <cell r="D3756" t="str">
            <v>m3</v>
          </cell>
          <cell r="E3756">
            <v>27.6</v>
          </cell>
        </row>
        <row r="3757">
          <cell r="A3757" t="str">
            <v>RO-41093</v>
          </cell>
          <cell r="B3757" t="str">
            <v>SETOP</v>
          </cell>
          <cell r="C3757" t="str">
            <v>Reforço do sub-leito (Execução, incluindo escavação, carga, descarga, homogenização, umidecimento, espalhamento e compactação do material)</v>
          </cell>
          <cell r="D3757" t="str">
            <v>m3</v>
          </cell>
          <cell r="E3757">
            <v>15.99</v>
          </cell>
        </row>
        <row r="3758">
          <cell r="A3758" t="str">
            <v>RO-41082</v>
          </cell>
          <cell r="B3758" t="str">
            <v>SETOP</v>
          </cell>
          <cell r="C3758" t="str">
            <v>Regularização do sub-leito (proctor intermediário)</v>
          </cell>
          <cell r="D3758" t="str">
            <v>m2</v>
          </cell>
          <cell r="E3758">
            <v>1.22</v>
          </cell>
        </row>
        <row r="3759">
          <cell r="A3759" t="str">
            <v>RO-41083</v>
          </cell>
          <cell r="B3759" t="str">
            <v>SETOP</v>
          </cell>
          <cell r="C3759" t="str">
            <v>Regularização do sub-leito (proctor internormal)</v>
          </cell>
          <cell r="D3759" t="str">
            <v>m2</v>
          </cell>
          <cell r="E3759">
            <v>1.24</v>
          </cell>
        </row>
        <row r="3760">
          <cell r="A3760" t="str">
            <v>RO-41081</v>
          </cell>
          <cell r="B3760" t="str">
            <v>SETOP</v>
          </cell>
          <cell r="C3760" t="str">
            <v>Regularização do sub-leito (proctor normal)</v>
          </cell>
          <cell r="D3760" t="str">
            <v>m2</v>
          </cell>
          <cell r="E3760">
            <v>1.19</v>
          </cell>
        </row>
        <row r="3761">
          <cell r="A3761" t="str">
            <v>RO-41773</v>
          </cell>
          <cell r="B3761" t="str">
            <v>SETOP</v>
          </cell>
          <cell r="C3761" t="str">
            <v>Remoção e carga da camada de material granular do pavimento (base e/ou sub-base)</v>
          </cell>
          <cell r="D3761" t="str">
            <v>m3</v>
          </cell>
          <cell r="E3761">
            <v>9.92</v>
          </cell>
        </row>
        <row r="3762">
          <cell r="A3762" t="str">
            <v>RO-41211</v>
          </cell>
          <cell r="B3762" t="str">
            <v>SETOP</v>
          </cell>
          <cell r="C3762" t="str">
            <v>Remoção e carga de todo pavimento existente</v>
          </cell>
          <cell r="D3762" t="str">
            <v>m3</v>
          </cell>
          <cell r="E3762">
            <v>10.57</v>
          </cell>
        </row>
        <row r="3763">
          <cell r="A3763" t="str">
            <v>RO-41212</v>
          </cell>
          <cell r="B3763" t="str">
            <v>SETOP</v>
          </cell>
          <cell r="C3763" t="str">
            <v>Remoção e carga do revestimento asfaltico em pré-misturado ou concreto betuminoso usinado a quente</v>
          </cell>
          <cell r="D3763" t="str">
            <v>m2</v>
          </cell>
          <cell r="E3763">
            <v>1.1599999999999999</v>
          </cell>
        </row>
        <row r="3764">
          <cell r="A3764" t="str">
            <v>RO-41209</v>
          </cell>
          <cell r="B3764" t="str">
            <v>SETOP</v>
          </cell>
          <cell r="C3764" t="str">
            <v>Remoçao e carga do revestimento asfaltico em tratamento superficial</v>
          </cell>
          <cell r="D3764" t="str">
            <v>m2</v>
          </cell>
          <cell r="E3764">
            <v>0.61</v>
          </cell>
        </row>
        <row r="3765">
          <cell r="A3765" t="str">
            <v>RO-41207</v>
          </cell>
          <cell r="B3765" t="str">
            <v>SETOP</v>
          </cell>
          <cell r="C3765" t="str">
            <v>Reperfilamento de pavimento (para CBUQ e pré-misturado a frio) (Aplicação com motoniveladora, exclui o fornecimento da massa)</v>
          </cell>
          <cell r="D3765" t="str">
            <v>t</v>
          </cell>
          <cell r="E3765">
            <v>16.34</v>
          </cell>
        </row>
        <row r="3766">
          <cell r="A3766" t="str">
            <v>RO-41135</v>
          </cell>
          <cell r="B3766" t="str">
            <v>SETOP</v>
          </cell>
          <cell r="C3766" t="str">
            <v>Sub-base de solo, com mistura na pista, compactada na energia de proctor intermodificado (Execução, incluindo escavação, carga e descarga do material de jazida, espalhamento, umidecimento, homogenização e compactação da mistura; exclui aquisição e transporte do material)</v>
          </cell>
          <cell r="D3766" t="str">
            <v>m3</v>
          </cell>
          <cell r="E3766">
            <v>24</v>
          </cell>
        </row>
        <row r="3767">
          <cell r="A3767" t="str">
            <v>RO-41104</v>
          </cell>
          <cell r="B3767" t="str">
            <v>SETOP</v>
          </cell>
          <cell r="C3767" t="str">
            <v>Sub-base de solo, com mistura na pista, compactada na energia do proctor intermediário (Execução, incluindo escavação, carga e descarga do material de jazida, espalhamento, umidecimento, homogenização e compactação da mistura; exclui aquisição e transporte do material)</v>
          </cell>
          <cell r="D3767" t="str">
            <v>m3</v>
          </cell>
          <cell r="E3767">
            <v>23.27</v>
          </cell>
        </row>
        <row r="3768">
          <cell r="A3768" t="str">
            <v>RO-42280</v>
          </cell>
          <cell r="B3768" t="str">
            <v>SETOP</v>
          </cell>
          <cell r="C3768" t="str">
            <v>Sub-base, sem mistura, compactada na energia de proctor intermodificado (Execução, incluindo escavação, carga, descarga, espalhamento, umidecimento e compactação do material; exclui aquisição e transporte do material)</v>
          </cell>
          <cell r="D3768" t="str">
            <v>m3</v>
          </cell>
          <cell r="E3768">
            <v>22.01</v>
          </cell>
        </row>
        <row r="3769">
          <cell r="A3769" t="str">
            <v>RO-43112</v>
          </cell>
          <cell r="B3769" t="str">
            <v>SETOP</v>
          </cell>
          <cell r="C3769" t="str">
            <v>Sub-base, sem mistura, compactada na energia do proctor intermediário (Execução, incluindo escavação, carga, descarga, espalhamento, umidecimento e compactação do material; exclui aquisição e transporte do material)</v>
          </cell>
          <cell r="D3769" t="str">
            <v>m3</v>
          </cell>
          <cell r="E3769">
            <v>21.45</v>
          </cell>
        </row>
        <row r="3770">
          <cell r="A3770" t="str">
            <v>RO-43195</v>
          </cell>
          <cell r="B3770" t="str">
            <v>SETOP</v>
          </cell>
          <cell r="C3770" t="str">
            <v>Sub-base, sem mistura, compactado na energia do proctor modificado (Execução, incluindo escavação, carga, descarga, espalhamento, umidecimento e compactação do material; exclui aquisição e transporte do material)</v>
          </cell>
          <cell r="D3770" t="str">
            <v>m3</v>
          </cell>
          <cell r="E3770">
            <v>22.63</v>
          </cell>
        </row>
        <row r="3771">
          <cell r="A3771" t="str">
            <v>RO-41171</v>
          </cell>
          <cell r="B3771" t="str">
            <v>SETOP</v>
          </cell>
          <cell r="C3771" t="str">
            <v>Tratamento anti-pó (Execução, incluindo o fornecimento da areia)</v>
          </cell>
          <cell r="D3771" t="str">
            <v>m2</v>
          </cell>
          <cell r="E3771">
            <v>1.0900000000000001</v>
          </cell>
        </row>
        <row r="3772">
          <cell r="A3772" t="str">
            <v>RO-42664</v>
          </cell>
          <cell r="B3772" t="str">
            <v>SETOP</v>
          </cell>
          <cell r="C3772" t="str">
            <v>Tratamento superficial duplo com aplicação de emulsão asfáltica modificada por polímero (Execução, incluindo fornecimento e limpeza dos agregados)</v>
          </cell>
          <cell r="D3772" t="str">
            <v>m2</v>
          </cell>
          <cell r="E3772">
            <v>5.67</v>
          </cell>
        </row>
        <row r="3773">
          <cell r="A3773" t="str">
            <v>RO-13321</v>
          </cell>
          <cell r="B3773" t="str">
            <v>SETOP</v>
          </cell>
          <cell r="C3773" t="str">
            <v>Tratamento superficial duplo com banho diluído e fornecimento do material betuminoso (Execução, incluindo fornecimento e limpeza dos agregados e fornecimento do material betuminoso, exclusive transporte do material betuminoso)</v>
          </cell>
          <cell r="D3773" t="str">
            <v>m2</v>
          </cell>
          <cell r="E3773">
            <v>15.53</v>
          </cell>
        </row>
        <row r="3774">
          <cell r="A3774" t="str">
            <v>RO-43449</v>
          </cell>
          <cell r="B3774" t="str">
            <v>SETOP</v>
          </cell>
          <cell r="C3774" t="str">
            <v>Tratamento superficial duplo com banho diluído (Execução, incluindo fornecimento e limpeza dos agregados)</v>
          </cell>
          <cell r="D3774" t="str">
            <v>m2</v>
          </cell>
          <cell r="E3774">
            <v>5.83</v>
          </cell>
        </row>
        <row r="3775">
          <cell r="A3775" t="str">
            <v>RO-41168</v>
          </cell>
          <cell r="B3775" t="str">
            <v>SETOP</v>
          </cell>
          <cell r="C3775" t="str">
            <v>Tratamento superficial simples com banho diluído (Execução, incluindo fornecimento e limpeza dos agregados)</v>
          </cell>
          <cell r="D3775" t="str">
            <v>m2</v>
          </cell>
          <cell r="E3775">
            <v>3.02</v>
          </cell>
        </row>
        <row r="3776">
          <cell r="A3776" t="str">
            <v>RO-13320</v>
          </cell>
          <cell r="B3776" t="str">
            <v>SETOP</v>
          </cell>
          <cell r="C3776" t="str">
            <v>Tratamento superficial simples com banho diluído (Execução, incluindo fornecimento e limpeza dos agregados e fornecimento do material betuminoso, exclusive transporte do material betuminoso)</v>
          </cell>
          <cell r="D3776" t="str">
            <v>m2</v>
          </cell>
          <cell r="E3776">
            <v>9.11</v>
          </cell>
        </row>
        <row r="3777">
          <cell r="A3777" t="str">
            <v>RO-41170</v>
          </cell>
          <cell r="B3777" t="str">
            <v>SETOP</v>
          </cell>
          <cell r="C3777" t="str">
            <v>Tratamento superficial triplo com banho diluído (Execução, incluindo fornecimento e limpeza dos agregados e transporte do material betuminoso dentro do canteiro de obras)</v>
          </cell>
          <cell r="D3777" t="str">
            <v>m2</v>
          </cell>
          <cell r="E3777">
            <v>7.32</v>
          </cell>
        </row>
        <row r="3778">
          <cell r="A3778" t="str">
            <v>RO-41178</v>
          </cell>
          <cell r="B3778" t="str">
            <v>SETOP</v>
          </cell>
          <cell r="C3778" t="str">
            <v>Usinagem de concreto betuminoso usinado a quente (faixa C) (Execução, incluindo o fornecimento dos agregados; exclui o fornecimento e transporte do material betuminoso e o transporte dos agregados)</v>
          </cell>
          <cell r="D3778" t="str">
            <v>t</v>
          </cell>
          <cell r="E3778">
            <v>137.83000000000001</v>
          </cell>
        </row>
        <row r="3779">
          <cell r="A3779" t="str">
            <v>RO-42208</v>
          </cell>
          <cell r="B3779" t="str">
            <v>SETOP</v>
          </cell>
          <cell r="C3779" t="str">
            <v>Usinagem de concreto betuminoso usinado a quente para reperfilamento  (faixa C) (Execução, incluindo o fornecimento dos agregados; exclui o fornecimento e transporte do material betuminoso e o transporte dos agregados)</v>
          </cell>
          <cell r="D3779" t="str">
            <v>m3</v>
          </cell>
          <cell r="E3779">
            <v>330.82</v>
          </cell>
        </row>
        <row r="3780">
          <cell r="A3780" t="str">
            <v>RO-43402</v>
          </cell>
          <cell r="B3780" t="str">
            <v>SETOP</v>
          </cell>
          <cell r="C3780" t="str">
            <v>Usinagem de pré-misturado a frio (Execução, incluindo o fornecimento dos agregados)</v>
          </cell>
          <cell r="D3780" t="str">
            <v>m3</v>
          </cell>
          <cell r="E3780">
            <v>122.13</v>
          </cell>
        </row>
        <row r="3781">
          <cell r="A3781">
            <v>253</v>
          </cell>
          <cell r="B3781" t="str">
            <v>SETOP</v>
          </cell>
          <cell r="C3781" t="str">
            <v>Pavimento de Concreto</v>
          </cell>
        </row>
        <row r="3782">
          <cell r="A3782" t="str">
            <v>RO-43473</v>
          </cell>
          <cell r="B3782" t="str">
            <v>SETOP</v>
          </cell>
          <cell r="C3782" t="str">
            <v>Cordão trapezoidal de concreto nas dimensões 15x12 cm e h=35 cm (Fck &gt;=35 MPa) (Execução, incluindo o fornecimento e transporte de todos os materiais)</v>
          </cell>
          <cell r="D3782" t="str">
            <v>m</v>
          </cell>
          <cell r="E3782">
            <v>34.369999999999997</v>
          </cell>
        </row>
        <row r="3783">
          <cell r="A3783" t="str">
            <v>RO-42387</v>
          </cell>
          <cell r="B3783" t="str">
            <v>SETOP</v>
          </cell>
          <cell r="C3783" t="str">
            <v>Remoção de blocos sextavados (Bloquetes)</v>
          </cell>
          <cell r="D3783" t="str">
            <v>m2</v>
          </cell>
          <cell r="E3783">
            <v>10.6</v>
          </cell>
        </row>
        <row r="3784">
          <cell r="A3784" t="str">
            <v>RO-43415</v>
          </cell>
          <cell r="B3784" t="str">
            <v>SETOP</v>
          </cell>
          <cell r="C3784" t="str">
            <v>Remoção manual de calçamento intertravado</v>
          </cell>
          <cell r="D3784" t="str">
            <v>m2</v>
          </cell>
          <cell r="E3784">
            <v>12.72</v>
          </cell>
        </row>
        <row r="3785">
          <cell r="A3785">
            <v>254</v>
          </cell>
          <cell r="B3785" t="str">
            <v>SETOP</v>
          </cell>
          <cell r="C3785" t="str">
            <v>Sinalização Horizontal</v>
          </cell>
        </row>
        <row r="3786">
          <cell r="A3786" t="str">
            <v>RO-42887</v>
          </cell>
          <cell r="B3786" t="str">
            <v>SETOP</v>
          </cell>
          <cell r="C3786" t="str">
            <v>Balizador de lâmina flexivel de PVC, tipo SV-BLF (Execução, incluindo fornecimento e transporte de todos  materiais)</v>
          </cell>
          <cell r="D3786" t="str">
            <v>U</v>
          </cell>
          <cell r="E3786">
            <v>17.09</v>
          </cell>
        </row>
        <row r="3787">
          <cell r="A3787" t="str">
            <v>RO-42399</v>
          </cell>
          <cell r="B3787" t="str">
            <v>SETOP</v>
          </cell>
          <cell r="C3787" t="str">
            <v>Banda rugosa em concreto betuminoso usinado a quente com  fornecimento do material betuminoso (Execução, incluindo o fornecimento e transporte dos agregados, material betuminoso e pintura  de ligação)</v>
          </cell>
          <cell r="D3787" t="str">
            <v>m3</v>
          </cell>
          <cell r="E3787">
            <v>1581.96</v>
          </cell>
        </row>
        <row r="3788">
          <cell r="A3788" t="str">
            <v>RO-43269</v>
          </cell>
          <cell r="B3788" t="str">
            <v>SETOP</v>
          </cell>
          <cell r="C3788" t="str">
            <v>Banda rugosa em pré-misturado a frio com fornecimento do material betuminoso (execução incluindo o fornecimento e transporte dos agregados, material betuminoso e pintura de ligação)</v>
          </cell>
          <cell r="D3788" t="str">
            <v>m3</v>
          </cell>
          <cell r="E3788">
            <v>1221.18</v>
          </cell>
        </row>
        <row r="3789">
          <cell r="A3789" t="str">
            <v>RO-42215</v>
          </cell>
          <cell r="B3789" t="str">
            <v>SETOP</v>
          </cell>
          <cell r="C3789" t="str">
            <v>Banda rugosa em pré-misturado a frio sem fornecimento do material betuminoso (Execução, incluindo o fornecimento dos agregados e pintura  de ligação)</v>
          </cell>
          <cell r="D3789" t="str">
            <v>m3</v>
          </cell>
          <cell r="E3789">
            <v>540.47</v>
          </cell>
        </row>
        <row r="3790">
          <cell r="A3790" t="str">
            <v>RO-42830</v>
          </cell>
          <cell r="B3790" t="str">
            <v>SETOP</v>
          </cell>
          <cell r="C3790" t="str">
            <v>Braço projetado com altura maior ou igual à 5,50 metros e vão de 3,80 metros (Execução, incluindo instalação, base de concreto, chumbadores, colocação da placa,fornecimento e transporte dos  materiais)</v>
          </cell>
          <cell r="D3790" t="str">
            <v>U</v>
          </cell>
          <cell r="E3790">
            <v>1757.08</v>
          </cell>
        </row>
        <row r="3791">
          <cell r="A3791" t="str">
            <v>RO-43226</v>
          </cell>
          <cell r="B3791" t="str">
            <v>SETOP</v>
          </cell>
          <cell r="C3791" t="str">
            <v>Colocação de placas</v>
          </cell>
          <cell r="D3791" t="str">
            <v>m2</v>
          </cell>
          <cell r="E3791">
            <v>83.84</v>
          </cell>
        </row>
        <row r="3792">
          <cell r="A3792" t="str">
            <v>RO-41237</v>
          </cell>
          <cell r="B3792" t="str">
            <v>SETOP</v>
          </cell>
          <cell r="C3792" t="str">
            <v>Linhas de resina acrilica de  0,6mm  de espessura e Largura  = 0,10m (Execução, incluindo pré-marcação, fornecimento e transporte de todos os materiais)</v>
          </cell>
          <cell r="D3792" t="str">
            <v>m</v>
          </cell>
          <cell r="E3792">
            <v>2.52</v>
          </cell>
        </row>
        <row r="3793">
          <cell r="A3793" t="str">
            <v>RO-41243</v>
          </cell>
          <cell r="B3793" t="str">
            <v>SETOP</v>
          </cell>
          <cell r="C3793" t="str">
            <v>Linhas de resina acrilica 0,6mm com Largura &gt; 0,30m (execução, inclusive pré-marcação, fornecimento e transporte de todos os materiais)</v>
          </cell>
          <cell r="D3793" t="str">
            <v>m2</v>
          </cell>
          <cell r="E3793">
            <v>24.28</v>
          </cell>
        </row>
        <row r="3794">
          <cell r="A3794" t="str">
            <v>RO-41240</v>
          </cell>
          <cell r="B3794" t="str">
            <v>SETOP</v>
          </cell>
          <cell r="C3794" t="str">
            <v>Linhas de resina acrilica 0,6mm de espessura e  Largura = 0,30m (execução, inclusive pré-marcação, fornecimento e transporte de todos os materiais)</v>
          </cell>
          <cell r="D3794" t="str">
            <v>m</v>
          </cell>
          <cell r="E3794">
            <v>7.38</v>
          </cell>
        </row>
        <row r="3795">
          <cell r="A3795" t="str">
            <v>RO-42198</v>
          </cell>
          <cell r="B3795" t="str">
            <v>SETOP</v>
          </cell>
          <cell r="C3795" t="str">
            <v>Linhas de resina acrilica 0,6mm de espessura e Largura  = 0,08m (Execução, inclusive pré-marcação, fornecimento e transporte de todos os materiais)</v>
          </cell>
          <cell r="D3795" t="str">
            <v>m</v>
          </cell>
          <cell r="E3795">
            <v>2.04</v>
          </cell>
        </row>
        <row r="3796">
          <cell r="A3796" t="str">
            <v>RO-41239</v>
          </cell>
          <cell r="B3796" t="str">
            <v>SETOP</v>
          </cell>
          <cell r="C3796" t="str">
            <v>Linhas de resina acrilica 0,6mm de espessura e Largura  = 0,20m (execução, inclusive pré-marcação, fornecimento e transporte de todos os materiais)</v>
          </cell>
          <cell r="D3796" t="str">
            <v>m</v>
          </cell>
          <cell r="E3796">
            <v>4.95</v>
          </cell>
        </row>
        <row r="3797">
          <cell r="A3797" t="str">
            <v>RO-42886</v>
          </cell>
          <cell r="B3797" t="str">
            <v>SETOP</v>
          </cell>
          <cell r="C3797" t="str">
            <v>Placa de aço carbono com película refletiva grau diamante tipo X da ABNT - Escudo (Execução, incluindo fornecimento transporte de todos  materiais, inclusive poste de sustentação)</v>
          </cell>
          <cell r="D3797" t="str">
            <v>m2</v>
          </cell>
          <cell r="E3797">
            <v>931.45</v>
          </cell>
        </row>
        <row r="3798">
          <cell r="A3798" t="str">
            <v>RO-42884</v>
          </cell>
          <cell r="B3798" t="str">
            <v>SETOP</v>
          </cell>
          <cell r="C3798" t="str">
            <v>Placa de aço carbono com película refletiva grau diamante tipo X da ABNT - Marcador de Perigo 0,30 x 0,90 m (Execução, incluindo fornecimento transporte de todos  materiais, inclusive poste de sustentação)</v>
          </cell>
          <cell r="D3798" t="str">
            <v>m2</v>
          </cell>
          <cell r="E3798">
            <v>361.32</v>
          </cell>
        </row>
        <row r="3799">
          <cell r="A3799" t="str">
            <v>RO-42885</v>
          </cell>
          <cell r="B3799" t="str">
            <v>SETOP</v>
          </cell>
          <cell r="C3799" t="str">
            <v>Placa de aço carbono com película refletiva grau diamante tipo X da ABNT - Marco Quilométrico (Execução, incluindo fornecimento transporte de todos  materiais, inclusive poste de sustentação)</v>
          </cell>
          <cell r="D3799" t="str">
            <v>m2</v>
          </cell>
          <cell r="E3799">
            <v>931.45</v>
          </cell>
        </row>
        <row r="3800">
          <cell r="A3800" t="str">
            <v>RO-42878</v>
          </cell>
          <cell r="B3800" t="str">
            <v>SETOP</v>
          </cell>
          <cell r="C3800" t="str">
            <v>Placa de aço carbono com película refletiva grau diamante tipo X da ABNT - Placa Circular (Execução, incluindo fornecimento e transporte de todos os materiais, inclusive poste de sustentação)</v>
          </cell>
          <cell r="D3800" t="str">
            <v>m2</v>
          </cell>
          <cell r="E3800">
            <v>903.71</v>
          </cell>
        </row>
        <row r="3801">
          <cell r="A3801" t="str">
            <v>RO-42879</v>
          </cell>
          <cell r="B3801" t="str">
            <v>SETOP</v>
          </cell>
          <cell r="C3801" t="str">
            <v>Placa de aço carbono com película refletiva grau diamante tipo X da ABNT - Placa octogonal (Execução, incluindo fornecimento e transporte de todos os materiais, inclusive postes de sustentação)</v>
          </cell>
          <cell r="D3801" t="str">
            <v>m2</v>
          </cell>
          <cell r="E3801">
            <v>802.75</v>
          </cell>
        </row>
        <row r="3802">
          <cell r="A3802" t="str">
            <v>RO-42881</v>
          </cell>
          <cell r="B3802" t="str">
            <v>SETOP</v>
          </cell>
          <cell r="C3802" t="str">
            <v>Placa de aço carbono com película refletiva grau diamante tipo X da ABNT - Placa quadrada (Execução, incluindo fornecimento e transporte de todos os materiais, inclusive poste de sustentação)</v>
          </cell>
          <cell r="D3802" t="str">
            <v>m2</v>
          </cell>
          <cell r="E3802">
            <v>851.2</v>
          </cell>
        </row>
        <row r="3803">
          <cell r="A3803" t="str">
            <v>RO-42882</v>
          </cell>
          <cell r="B3803" t="str">
            <v>SETOP</v>
          </cell>
          <cell r="C3803" t="str">
            <v>Placa de aço carbono com película refletiva grau diamante tipo X da ABNT - Placa Retangular (Execução, incluindo fornecimento e transporte de todos os materiais, inclusive poste de sustentação)</v>
          </cell>
          <cell r="D3803" t="str">
            <v>m2</v>
          </cell>
          <cell r="E3803">
            <v>931.45</v>
          </cell>
        </row>
        <row r="3804">
          <cell r="A3804" t="str">
            <v>RO-42880</v>
          </cell>
          <cell r="B3804" t="str">
            <v>SETOP</v>
          </cell>
          <cell r="C3804" t="str">
            <v>Placa de aço carbono com película refletiva grau diamante tipo X da ABNT - Placa triangular (Execução, incluindo fornecimento e transporte de todos os materiais, inclusive poste de sustentação)</v>
          </cell>
          <cell r="D3804" t="str">
            <v>m2</v>
          </cell>
          <cell r="E3804">
            <v>783.41</v>
          </cell>
        </row>
        <row r="3805">
          <cell r="A3805" t="str">
            <v>RO-42883</v>
          </cell>
          <cell r="B3805" t="str">
            <v>SETOP</v>
          </cell>
          <cell r="C3805" t="str">
            <v>Placa de aço carbono com película refletiva grau diamante tipo X da ABNT, com suporte de madeira - Marcador de Alinhamento (Execução, incluindo fornecimento transporte de todos  materiais, inclusive poste de sustentação)</v>
          </cell>
          <cell r="D3805" t="str">
            <v>m2</v>
          </cell>
          <cell r="E3805">
            <v>361.32</v>
          </cell>
        </row>
        <row r="3806">
          <cell r="A3806" t="str">
            <v>RO-41227</v>
          </cell>
          <cell r="B3806" t="str">
            <v>SETOP</v>
          </cell>
          <cell r="C3806" t="str">
            <v>Pré-marcação para linhas de sinalização horizontal por alinhamento (Execução, incluindo fornecimento e transporte de todos os materiais Eixo, bordo esquerdo e bordo direito)</v>
          </cell>
          <cell r="D3806" t="str">
            <v>km</v>
          </cell>
          <cell r="E3806">
            <v>104.01</v>
          </cell>
        </row>
        <row r="3807">
          <cell r="A3807" t="str">
            <v>RO-41779</v>
          </cell>
          <cell r="B3807" t="str">
            <v>SETOP</v>
          </cell>
          <cell r="C3807" t="str">
            <v>Setas, simbolos e dizeres de resina acrílica 0,6mm de espessura (Execução, incluindo pré-marcação, fornecimento e transporte de todos os materiais)</v>
          </cell>
          <cell r="D3807" t="str">
            <v>m2</v>
          </cell>
          <cell r="E3807">
            <v>36.42</v>
          </cell>
        </row>
        <row r="3808">
          <cell r="A3808" t="str">
            <v>RO-41231</v>
          </cell>
          <cell r="B3808" t="str">
            <v>SETOP</v>
          </cell>
          <cell r="C3808" t="str">
            <v>Tacha refletiva tipo SHTRP, com catadióptrico em apenas uma face (Execução, incluindo fornecimento, colocação e transporte de todos os materiais)</v>
          </cell>
          <cell r="D3808" t="str">
            <v>U</v>
          </cell>
          <cell r="E3808">
            <v>16.11</v>
          </cell>
        </row>
        <row r="3809">
          <cell r="A3809" t="str">
            <v>RO-41230</v>
          </cell>
          <cell r="B3809" t="str">
            <v>SETOP</v>
          </cell>
          <cell r="C3809" t="str">
            <v>Tacha refletiva tipo SHTRP, com catadióptrico nas duas faces (Execução, incluindo fornecimento, colocação e transporte de todos os materiais)</v>
          </cell>
          <cell r="D3809" t="str">
            <v>U</v>
          </cell>
          <cell r="E3809">
            <v>19.5</v>
          </cell>
        </row>
        <row r="3810">
          <cell r="A3810" t="str">
            <v>RO-41228</v>
          </cell>
          <cell r="B3810" t="str">
            <v>SETOP</v>
          </cell>
          <cell r="C3810" t="str">
            <v>Tachão refletivo  tipo SHTRG, com catadióptrico nas duas faces (Execução, incluindo fornecimento, colocação e transporte de todos os materiais)</v>
          </cell>
          <cell r="D3810" t="str">
            <v>U</v>
          </cell>
          <cell r="E3810">
            <v>58.05</v>
          </cell>
        </row>
        <row r="3811">
          <cell r="A3811" t="str">
            <v>RO-41229</v>
          </cell>
          <cell r="B3811" t="str">
            <v>SETOP</v>
          </cell>
          <cell r="C3811" t="str">
            <v>Tachão refletivo tipo SHTRG, com catadióptrico em apenas uma face (Execução, incluindo fornecimento, colocação e transporte de todos os materiais)</v>
          </cell>
          <cell r="D3811" t="str">
            <v>U</v>
          </cell>
          <cell r="E3811">
            <v>57</v>
          </cell>
        </row>
        <row r="3812">
          <cell r="A3812">
            <v>280</v>
          </cell>
          <cell r="B3812" t="str">
            <v>SETOP</v>
          </cell>
          <cell r="C3812" t="str">
            <v>Sinalização Vertical</v>
          </cell>
        </row>
        <row r="3813">
          <cell r="A3813" t="str">
            <v>RO-42829</v>
          </cell>
          <cell r="B3813" t="str">
            <v>SETOP</v>
          </cell>
          <cell r="C3813" t="str">
            <v>Braço projetado com altura maior ou igual à 5,50 metros e vão de 4,80 metros (Execução, incluindo instalação, base de concreto, chumbadores, colocação da placa, fornecimento e transporte dos  materiais)</v>
          </cell>
          <cell r="D3813" t="str">
            <v>U</v>
          </cell>
          <cell r="E3813">
            <v>2103.8000000000002</v>
          </cell>
        </row>
        <row r="3814">
          <cell r="A3814" t="str">
            <v>RO-41763</v>
          </cell>
          <cell r="B3814" t="str">
            <v>SETOP</v>
          </cell>
          <cell r="C3814" t="str">
            <v>Defensa Singela semi-maleável SV-DSM-02 (Execução, incluindo fornecimento, colocação e transporte de todos os materiais)</v>
          </cell>
          <cell r="D3814" t="str">
            <v>m</v>
          </cell>
          <cell r="E3814">
            <v>385.47</v>
          </cell>
        </row>
        <row r="3815">
          <cell r="A3815" t="str">
            <v>RO-44777</v>
          </cell>
          <cell r="B3815" t="str">
            <v>SETOP</v>
          </cell>
          <cell r="C3815" t="str">
            <v>Placa de aço carbono com película refletiva alta intensidade prismática tipo III da ABNT  - Marcador de Alinhamento (Execução, incluindo fornecimento e transporte de todos os materiais, inclusive postes de sustentação)</v>
          </cell>
          <cell r="D3815" t="str">
            <v>m2</v>
          </cell>
          <cell r="E3815">
            <v>227.53</v>
          </cell>
        </row>
        <row r="3816">
          <cell r="A3816" t="str">
            <v>RO-42983</v>
          </cell>
          <cell r="B3816" t="str">
            <v>SETOP</v>
          </cell>
          <cell r="C3816" t="str">
            <v>Placa de aço carbono com película refletiva alta intensidade prismática tipo III da ABNT - Escudo (Execução, incluindo fornecimento e transporte de todos os materiais, inclusive postes de sustentação)</v>
          </cell>
          <cell r="D3816" t="str">
            <v>m2</v>
          </cell>
          <cell r="E3816">
            <v>567.07000000000005</v>
          </cell>
        </row>
        <row r="3817">
          <cell r="A3817" t="str">
            <v>RO-44585</v>
          </cell>
          <cell r="B3817" t="str">
            <v>SETOP</v>
          </cell>
          <cell r="C3817" t="str">
            <v>Placa de aço carbono com película refletiva alta intensidade prismática tipo III da ABNT - Marcador de perigo 0,30x0,90 m (Execução, incluindo fornecimento e transporte de todos os materiais, inclusive poste de sustentação)</v>
          </cell>
          <cell r="D3817" t="str">
            <v>m2</v>
          </cell>
          <cell r="E3817">
            <v>227.53</v>
          </cell>
        </row>
        <row r="3818">
          <cell r="A3818" t="str">
            <v>RO-44586</v>
          </cell>
          <cell r="B3818" t="str">
            <v>SETOP</v>
          </cell>
          <cell r="C3818" t="str">
            <v>Placa de aço carbono com película refletiva alta intensidade prismática tipo III da ABNT - Marco quilométrico (Execução, incluindo fornecimento e transporte de todos os materiais, inclusive postes de sustentação)</v>
          </cell>
          <cell r="D3818" t="str">
            <v>m2</v>
          </cell>
          <cell r="E3818">
            <v>567.07000000000005</v>
          </cell>
        </row>
        <row r="3819">
          <cell r="A3819" t="str">
            <v>RO-42977</v>
          </cell>
          <cell r="B3819" t="str">
            <v>SETOP</v>
          </cell>
          <cell r="C3819" t="str">
            <v>Placa de aço carbono com película refletiva alta intensidade prismática tipo III da ABNT - Placa circular (execução, incluindo fornecimento e transporte de todos os materiais, inclusive postes de sustentação)</v>
          </cell>
          <cell r="D3819" t="str">
            <v>m2</v>
          </cell>
          <cell r="E3819">
            <v>553.32000000000005</v>
          </cell>
        </row>
        <row r="3820">
          <cell r="A3820" t="str">
            <v>RO-42978</v>
          </cell>
          <cell r="B3820" t="str">
            <v>SETOP</v>
          </cell>
          <cell r="C3820" t="str">
            <v>Placa de aço carbono com película refletiva alta intensidade prismática tipo III da ABNT - Placa octogonal (execução, incluindo fornecimento e transporte de todos os materiais, inclusive postes de sustentação)</v>
          </cell>
          <cell r="D3820" t="str">
            <v>m2</v>
          </cell>
          <cell r="E3820">
            <v>510.77</v>
          </cell>
        </row>
        <row r="3821">
          <cell r="A3821" t="str">
            <v>RO-42980</v>
          </cell>
          <cell r="B3821" t="str">
            <v>SETOP</v>
          </cell>
          <cell r="C3821" t="str">
            <v>Placa de aço carbono com película refletiva alta intensidade prismática tipo III da ABNT - Placa quadrada (Execução, incluindo fornecimento e transporte de todos os materiais, inclusive postes de sustentação)</v>
          </cell>
          <cell r="D3821" t="str">
            <v>m2</v>
          </cell>
          <cell r="E3821">
            <v>531.20000000000005</v>
          </cell>
        </row>
        <row r="3822">
          <cell r="A3822" t="str">
            <v>RO-42981</v>
          </cell>
          <cell r="B3822" t="str">
            <v>SETOP</v>
          </cell>
          <cell r="C3822" t="str">
            <v>Placa de aço carbono com película refletiva alta intensidade prismática tipo III da ABNT - Placa retangular (Execução, incluindo fornecimento e transporte de todos os materiais, inclusive postes de sustentação)</v>
          </cell>
          <cell r="D3822" t="str">
            <v>m2</v>
          </cell>
          <cell r="E3822">
            <v>567.07000000000005</v>
          </cell>
        </row>
        <row r="3823">
          <cell r="A3823" t="str">
            <v>RO-42979</v>
          </cell>
          <cell r="B3823" t="str">
            <v>SETOP</v>
          </cell>
          <cell r="C3823" t="str">
            <v>Placa de aço carbono com película refletiva alta intensidade prismática tipo III da ABNT - Placa triangular (execução, incluindo fornecimento e transporte de todos os materiais, inclusive postes de sustentação)</v>
          </cell>
          <cell r="D3823" t="str">
            <v>m2</v>
          </cell>
          <cell r="E3823">
            <v>484.43</v>
          </cell>
        </row>
        <row r="3824">
          <cell r="A3824" t="str">
            <v>RO-42210</v>
          </cell>
          <cell r="B3824" t="str">
            <v>SETOP</v>
          </cell>
          <cell r="C3824" t="str">
            <v>Placa de aço carbono com película refletiva grau técnico tipo I da ABNT - Escudo (Execução, incluindo fornecimento e transporte de todos os materiais, inclusive poste de sustentação)</v>
          </cell>
          <cell r="D3824" t="str">
            <v>m2</v>
          </cell>
          <cell r="E3824">
            <v>464.54</v>
          </cell>
        </row>
        <row r="3825">
          <cell r="A3825" t="str">
            <v>RO-42194</v>
          </cell>
          <cell r="B3825" t="str">
            <v>SETOP</v>
          </cell>
          <cell r="C3825" t="str">
            <v>Placa de aço carbono com película refletiva grau técnico tipo I da ABNT - Marcador de Alinhamento (Execução, incluindo fornecimento e transporte de todos os materiais, inclusive poste de sustentação)</v>
          </cell>
          <cell r="D3825" t="str">
            <v>m2</v>
          </cell>
          <cell r="E3825">
            <v>189.89</v>
          </cell>
        </row>
        <row r="3826">
          <cell r="A3826" t="str">
            <v>RO-42195</v>
          </cell>
          <cell r="B3826" t="str">
            <v>SETOP</v>
          </cell>
          <cell r="C3826" t="str">
            <v>Placa de aço carbono com película refletiva grau técnico tipo I da ABNT - Marcador de Perigo 0,30 x 0,90m (Execução, incluindo fornecimento e transporte de todos os materiais, inclusive poste de sustentação)</v>
          </cell>
          <cell r="D3826" t="str">
            <v>m2</v>
          </cell>
          <cell r="E3826">
            <v>189.89</v>
          </cell>
        </row>
        <row r="3827">
          <cell r="A3827" t="str">
            <v>RO-42196</v>
          </cell>
          <cell r="B3827" t="str">
            <v>SETOP</v>
          </cell>
          <cell r="C3827" t="str">
            <v>Placa de aço carbono com película refletiva grau técnico tipo I da ABNT - Marco Quilométrico (Execução, incluindo fornecimento e transporte de todos os materiais, inclusive poste de sustentação)</v>
          </cell>
          <cell r="D3827" t="str">
            <v>m2</v>
          </cell>
          <cell r="E3827">
            <v>464.54</v>
          </cell>
        </row>
        <row r="3828">
          <cell r="A3828" t="str">
            <v>RO-41841</v>
          </cell>
          <cell r="B3828" t="str">
            <v>SETOP</v>
          </cell>
          <cell r="C3828" t="str">
            <v>Placa de aço carbono com película refletiva grau técnico tipo I da ABNT - Placa Circular (Execução, incluindo fornecimento e transporte de todos os materiais, inclusive poste de sustentação)</v>
          </cell>
          <cell r="D3828" t="str">
            <v>m2</v>
          </cell>
          <cell r="E3828">
            <v>454.74</v>
          </cell>
        </row>
        <row r="3829">
          <cell r="A3829" t="str">
            <v>RO-41842</v>
          </cell>
          <cell r="B3829" t="str">
            <v>SETOP</v>
          </cell>
          <cell r="C3829" t="str">
            <v>Placa de aço carbono com película refletiva grau técnico tipo I da ABNT - Placa Octogonal (Execução, incluindo fornecimento e transporte de todos os materiais, inclusive poste de sustentação)</v>
          </cell>
          <cell r="D3829" t="str">
            <v>m2</v>
          </cell>
          <cell r="E3829">
            <v>428.61</v>
          </cell>
        </row>
        <row r="3830">
          <cell r="A3830" t="str">
            <v>RO-41844</v>
          </cell>
          <cell r="B3830" t="str">
            <v>SETOP</v>
          </cell>
          <cell r="C3830" t="str">
            <v>Placa de aço carbono com película refletiva grau técnico tipo I da ABNT - Placa Quadrada (Execução, incluindo fornecimento e transporte de todos os materiais, inclusive poste de sustentação)</v>
          </cell>
          <cell r="D3830" t="str">
            <v>m2</v>
          </cell>
          <cell r="E3830">
            <v>441.15</v>
          </cell>
        </row>
        <row r="3831">
          <cell r="A3831" t="str">
            <v>RO-42193</v>
          </cell>
          <cell r="B3831" t="str">
            <v>SETOP</v>
          </cell>
          <cell r="C3831" t="str">
            <v>Placa de aço carbono com película refletiva grau técnico tipo I da ABNT - Placa Retangular (Execução, incluindo fornecimento e transporte de todos os materiais, inclusive poste de sustentação)</v>
          </cell>
          <cell r="D3831" t="str">
            <v>m2</v>
          </cell>
          <cell r="E3831">
            <v>464.54</v>
          </cell>
        </row>
        <row r="3832">
          <cell r="A3832" t="str">
            <v>RO-41843</v>
          </cell>
          <cell r="B3832" t="str">
            <v>SETOP</v>
          </cell>
          <cell r="C3832" t="str">
            <v>Placa de aço carbono com película refletiva grau técnico tipo I da ABNT - Placa Triangular (Execução, incluindo fornecimento e transporte de todos os materiais, inclusive poste de sustentação)</v>
          </cell>
          <cell r="D3832" t="str">
            <v>m2</v>
          </cell>
          <cell r="E3832">
            <v>400.31</v>
          </cell>
        </row>
        <row r="3833">
          <cell r="A3833" t="str">
            <v>RO-43014</v>
          </cell>
          <cell r="B3833" t="str">
            <v>SETOP</v>
          </cell>
          <cell r="C3833" t="str">
            <v>Remoção de placas</v>
          </cell>
          <cell r="D3833" t="str">
            <v>U</v>
          </cell>
          <cell r="E3833">
            <v>14.24</v>
          </cell>
        </row>
        <row r="3834">
          <cell r="A3834">
            <v>255</v>
          </cell>
          <cell r="B3834" t="str">
            <v>SETOP</v>
          </cell>
          <cell r="C3834" t="str">
            <v>Conservação</v>
          </cell>
        </row>
        <row r="3835">
          <cell r="A3835" t="str">
            <v>RO-41781</v>
          </cell>
          <cell r="B3835" t="str">
            <v>SETOP</v>
          </cell>
          <cell r="C3835" t="str">
            <v>Arborização com o fornecimento e transporte da muda ((Execução, incluindo escavação, fornecimento e transporte da muda)</v>
          </cell>
          <cell r="D3835" t="str">
            <v>U</v>
          </cell>
          <cell r="E3835">
            <v>12.28</v>
          </cell>
        </row>
        <row r="3836">
          <cell r="A3836" t="str">
            <v>RO-41387</v>
          </cell>
          <cell r="B3836" t="str">
            <v>SETOP</v>
          </cell>
          <cell r="C3836" t="str">
            <v>Armação de aço tipo CA-50 (Execução, incluindo preparo, dobragem, colocação nas formas e transporte de todos os materiais)</v>
          </cell>
          <cell r="D3836" t="str">
            <v>Kg</v>
          </cell>
          <cell r="E3836">
            <v>10.24</v>
          </cell>
        </row>
        <row r="3837">
          <cell r="A3837" t="str">
            <v>RO-41316</v>
          </cell>
          <cell r="B3837" t="str">
            <v>SETOP</v>
          </cell>
          <cell r="C3837" t="str">
            <v>Caiação a duas demãos (Execução, incluindo fornecimento e transporte de todos os materiais)</v>
          </cell>
          <cell r="D3837" t="str">
            <v>m2</v>
          </cell>
          <cell r="E3837">
            <v>2.69</v>
          </cell>
        </row>
        <row r="3838">
          <cell r="A3838" t="str">
            <v>RO-41296</v>
          </cell>
          <cell r="B3838" t="str">
            <v>SETOP</v>
          </cell>
          <cell r="C3838" t="str">
            <v>Capina (Execução, incluindo remoção do material até 5 km)</v>
          </cell>
          <cell r="D3838" t="str">
            <v>ha</v>
          </cell>
          <cell r="E3838">
            <v>6290</v>
          </cell>
        </row>
        <row r="3839">
          <cell r="A3839" t="str">
            <v>RO-41278</v>
          </cell>
          <cell r="B3839" t="str">
            <v>SETOP</v>
          </cell>
          <cell r="C3839" t="str">
            <v>Cerca de arame farpado, tipo OC.CA-01 (com 4 fios e mourão de madeira com espaçamento de 2,5 metros) ((Execução, incluindo escavação , fornecimento, assentamento e transporte de todos os materiais)</v>
          </cell>
          <cell r="D3839" t="str">
            <v>m</v>
          </cell>
          <cell r="E3839">
            <v>16.8</v>
          </cell>
        </row>
        <row r="3840">
          <cell r="A3840" t="str">
            <v>RO-41396</v>
          </cell>
          <cell r="B3840" t="str">
            <v>SETOP</v>
          </cell>
          <cell r="C3840" t="str">
            <v>Conformação das caixas de empréstimos e jazidas (Execução, incluindo regularização, fornecimento e transporte de todos os materiais)</v>
          </cell>
          <cell r="D3840" t="str">
            <v>m2</v>
          </cell>
          <cell r="E3840">
            <v>0.3</v>
          </cell>
        </row>
        <row r="3841">
          <cell r="A3841" t="str">
            <v>RO-43246</v>
          </cell>
          <cell r="B3841" t="str">
            <v>SETOP</v>
          </cell>
          <cell r="C3841" t="str">
            <v>Conformação do leito estradal, inclusive umidecimento</v>
          </cell>
          <cell r="D3841" t="str">
            <v>ha</v>
          </cell>
          <cell r="E3841">
            <v>873.34</v>
          </cell>
        </row>
        <row r="3842">
          <cell r="A3842" t="str">
            <v>RO-41399</v>
          </cell>
          <cell r="B3842" t="str">
            <v>SETOP</v>
          </cell>
          <cell r="C3842" t="str">
            <v>Conformação e proteção dos locais de bota fora (Execução, incluindo regularização, fornecimento e transporte de todos os materiais)</v>
          </cell>
          <cell r="D3842" t="str">
            <v>m2</v>
          </cell>
          <cell r="E3842">
            <v>0.3</v>
          </cell>
        </row>
        <row r="3843">
          <cell r="A3843" t="str">
            <v>RO-41388</v>
          </cell>
          <cell r="B3843" t="str">
            <v>SETOP</v>
          </cell>
          <cell r="C3843" t="str">
            <v>Encascalhamento (Execução, incluindo escavação, carga e descarga, umidecimento e espalhamento do material)</v>
          </cell>
          <cell r="D3843" t="str">
            <v>m3</v>
          </cell>
          <cell r="E3843">
            <v>10.62</v>
          </cell>
        </row>
        <row r="3844">
          <cell r="A3844" t="str">
            <v>RO-41400</v>
          </cell>
          <cell r="B3844" t="str">
            <v>SETOP</v>
          </cell>
          <cell r="C3844" t="str">
            <v>Estocagem da camada vegetal de caixas de emprestimo e jazidas</v>
          </cell>
          <cell r="D3844" t="str">
            <v>m2</v>
          </cell>
          <cell r="E3844">
            <v>0.23</v>
          </cell>
        </row>
        <row r="3845">
          <cell r="A3845" t="str">
            <v>RO-41336</v>
          </cell>
          <cell r="B3845" t="str">
            <v>SETOP</v>
          </cell>
          <cell r="C3845" t="str">
            <v>Horas de servente</v>
          </cell>
          <cell r="D3845" t="str">
            <v>hora</v>
          </cell>
          <cell r="E3845">
            <v>14.47</v>
          </cell>
        </row>
        <row r="3846">
          <cell r="A3846" t="str">
            <v>RO-41300</v>
          </cell>
          <cell r="B3846" t="str">
            <v>SETOP</v>
          </cell>
          <cell r="C3846" t="str">
            <v>Limpeza de bueiros (Execução, incluindo remoção do material para local adequado)</v>
          </cell>
          <cell r="D3846" t="str">
            <v>hxh</v>
          </cell>
          <cell r="E3846">
            <v>19.36</v>
          </cell>
        </row>
        <row r="3847">
          <cell r="A3847" t="str">
            <v>RO-41297</v>
          </cell>
          <cell r="B3847" t="str">
            <v>SETOP</v>
          </cell>
          <cell r="C3847" t="str">
            <v>Limpeza de dispositivo de drenagem superficial (Execução, incluindo capina lateral na largura de 0,20 m  e remoção de entulho)</v>
          </cell>
          <cell r="D3847" t="str">
            <v>km</v>
          </cell>
          <cell r="E3847">
            <v>663.69</v>
          </cell>
        </row>
        <row r="3848">
          <cell r="A3848" t="str">
            <v>RO-42874</v>
          </cell>
          <cell r="B3848" t="str">
            <v>SETOP</v>
          </cell>
          <cell r="C3848" t="str">
            <v>Limpeza mecânica de bueiros por hidrojateamento, com obstrução média - Ø 0,40m</v>
          </cell>
          <cell r="D3848" t="str">
            <v>m</v>
          </cell>
          <cell r="E3848">
            <v>43.09</v>
          </cell>
        </row>
        <row r="3849">
          <cell r="A3849" t="str">
            <v>RO-42875</v>
          </cell>
          <cell r="B3849" t="str">
            <v>SETOP</v>
          </cell>
          <cell r="C3849" t="str">
            <v>Limpeza mecânica de bueiros por hidrojateamento, com obstrução média - Ø 0,60m</v>
          </cell>
          <cell r="D3849" t="str">
            <v>m</v>
          </cell>
          <cell r="E3849">
            <v>48.48</v>
          </cell>
        </row>
        <row r="3850">
          <cell r="A3850" t="str">
            <v>RO-42876</v>
          </cell>
          <cell r="B3850" t="str">
            <v>SETOP</v>
          </cell>
          <cell r="C3850" t="str">
            <v>Limpeza mecânica de bueiros por hidrojateamento, com obstrução média - Ø 0,80m</v>
          </cell>
          <cell r="D3850" t="str">
            <v>m</v>
          </cell>
          <cell r="E3850">
            <v>58.17</v>
          </cell>
        </row>
        <row r="3851">
          <cell r="A3851" t="str">
            <v>RO-42877</v>
          </cell>
          <cell r="B3851" t="str">
            <v>SETOP</v>
          </cell>
          <cell r="C3851" t="str">
            <v>Limpeza mecânica de bueiros por hidrojateamento, com obstrução média - Ø 1,00m</v>
          </cell>
          <cell r="D3851" t="str">
            <v>m</v>
          </cell>
          <cell r="E3851">
            <v>67.849999999999994</v>
          </cell>
        </row>
        <row r="3852">
          <cell r="A3852" t="str">
            <v>RO-42216</v>
          </cell>
          <cell r="B3852" t="str">
            <v>SETOP</v>
          </cell>
          <cell r="C3852" t="str">
            <v>Mata-Burro em trilhos tipo OC.MB-01 (Execução, incluindo escavação, fornecimento e transporte de todos os materiais)</v>
          </cell>
          <cell r="D3852" t="str">
            <v>U</v>
          </cell>
          <cell r="E3852">
            <v>5194.01</v>
          </cell>
        </row>
        <row r="3853">
          <cell r="A3853" t="str">
            <v>RO-42283</v>
          </cell>
          <cell r="B3853" t="str">
            <v>SETOP</v>
          </cell>
          <cell r="C3853" t="str">
            <v>Passeio de concreto (FCK &gt;= 11 MPa - espessura de 6 cm) (Execução, incluindo fornecimento e transporte de todos os materiais)</v>
          </cell>
          <cell r="D3853" t="str">
            <v>m2</v>
          </cell>
          <cell r="E3853">
            <v>44.25</v>
          </cell>
        </row>
        <row r="3854">
          <cell r="A3854" t="str">
            <v>RO-41379</v>
          </cell>
          <cell r="B3854" t="str">
            <v>SETOP</v>
          </cell>
          <cell r="C3854" t="str">
            <v>Porteira tipo OC.PT (Execução, incluindo escavação , fornecimento, assentamento e transporte dos  materiais)</v>
          </cell>
          <cell r="D3854" t="str">
            <v>U</v>
          </cell>
          <cell r="E3854">
            <v>1048.6600000000001</v>
          </cell>
        </row>
        <row r="3855">
          <cell r="A3855" t="str">
            <v>RO-41279</v>
          </cell>
          <cell r="B3855" t="str">
            <v>SETOP</v>
          </cell>
          <cell r="C3855" t="str">
            <v>Reconfecção de cerca com reaproveitamento de 70% de materiais (Execução, incluindo fornecimento, assentamento e transporte de todos os materiais)</v>
          </cell>
          <cell r="D3855" t="str">
            <v>m</v>
          </cell>
          <cell r="E3855">
            <v>11.14</v>
          </cell>
        </row>
        <row r="3856">
          <cell r="A3856" t="str">
            <v>RO-41288</v>
          </cell>
          <cell r="B3856" t="str">
            <v>SETOP</v>
          </cell>
          <cell r="C3856" t="str">
            <v>Remanejamento de cerca, com aproveitamento do material (Execução, incluindo escavação e assentamento de todos os materiais)</v>
          </cell>
          <cell r="D3856" t="str">
            <v>m</v>
          </cell>
          <cell r="E3856">
            <v>14.89</v>
          </cell>
        </row>
        <row r="3857">
          <cell r="A3857" t="str">
            <v>RO-41334</v>
          </cell>
          <cell r="B3857" t="str">
            <v>SETOP</v>
          </cell>
          <cell r="C3857" t="str">
            <v>Remendo profundo - recomposição da camada granular (Execução, incluindo remoção de camada granular e revestimento betuminoso, transporte para bota-fora, escavação e carga do material granular)</v>
          </cell>
          <cell r="D3857" t="str">
            <v>m3</v>
          </cell>
          <cell r="E3857">
            <v>194.64</v>
          </cell>
        </row>
        <row r="3858">
          <cell r="A3858" t="str">
            <v>RO-43439</v>
          </cell>
          <cell r="B3858" t="str">
            <v>SETOP</v>
          </cell>
          <cell r="C3858" t="str">
            <v>Remendo superficial (Execução, incluindo escavação e carga do material granular)</v>
          </cell>
          <cell r="D3858" t="str">
            <v>m2</v>
          </cell>
          <cell r="E3858">
            <v>30.14</v>
          </cell>
        </row>
        <row r="3859">
          <cell r="A3859" t="str">
            <v>RO-41291</v>
          </cell>
          <cell r="B3859" t="str">
            <v>SETOP</v>
          </cell>
          <cell r="C3859" t="str">
            <v>Remoção de cercas</v>
          </cell>
          <cell r="D3859" t="str">
            <v>m</v>
          </cell>
          <cell r="E3859">
            <v>8.4</v>
          </cell>
        </row>
        <row r="3860">
          <cell r="A3860" t="str">
            <v>RO-42282</v>
          </cell>
          <cell r="B3860" t="str">
            <v>SETOP</v>
          </cell>
          <cell r="C3860" t="str">
            <v>Remoção de Mata-Burro</v>
          </cell>
          <cell r="D3860" t="str">
            <v>U</v>
          </cell>
          <cell r="E3860">
            <v>528.26</v>
          </cell>
        </row>
        <row r="3861">
          <cell r="A3861" t="str">
            <v>RO-41401</v>
          </cell>
          <cell r="B3861" t="str">
            <v>SETOP</v>
          </cell>
          <cell r="C3861" t="str">
            <v>Reposição de camada vegetal em caixa de empréstimo e jazidas</v>
          </cell>
          <cell r="D3861" t="str">
            <v>m2</v>
          </cell>
          <cell r="E3861">
            <v>0.96</v>
          </cell>
        </row>
        <row r="3862">
          <cell r="A3862" t="str">
            <v>RO-41402</v>
          </cell>
          <cell r="B3862" t="str">
            <v>SETOP</v>
          </cell>
          <cell r="C3862" t="str">
            <v>Revestimento vegetal com gramas em placas (Execução, incluindo fornecimento, umidecimento, corte e carga da grama, adubação e plantio)</v>
          </cell>
          <cell r="D3862" t="str">
            <v>m2</v>
          </cell>
          <cell r="E3862">
            <v>7.34</v>
          </cell>
        </row>
        <row r="3863">
          <cell r="A3863" t="str">
            <v>RO-41404</v>
          </cell>
          <cell r="B3863" t="str">
            <v>SETOP</v>
          </cell>
          <cell r="C3863" t="str">
            <v>Revestimento vegetal com semeadura manual (Execução, incluindo fornecimento e transporte de todos os materiais)</v>
          </cell>
          <cell r="D3863" t="str">
            <v>m2</v>
          </cell>
          <cell r="E3863">
            <v>2.38</v>
          </cell>
        </row>
        <row r="3864">
          <cell r="A3864" t="str">
            <v>RO-41292</v>
          </cell>
          <cell r="B3864" t="str">
            <v>SETOP</v>
          </cell>
          <cell r="C3864" t="str">
            <v>Roçada manual leve (Execução, incluindo remoção do material até 5 km)</v>
          </cell>
          <cell r="D3864" t="str">
            <v>ha</v>
          </cell>
          <cell r="E3864">
            <v>1790.84</v>
          </cell>
        </row>
        <row r="3865">
          <cell r="A3865" t="str">
            <v>RO-41293</v>
          </cell>
          <cell r="B3865" t="str">
            <v>SETOP</v>
          </cell>
          <cell r="C3865" t="str">
            <v>Roçada manual pesada (Execução, incluindo remoção do material até 5 km)</v>
          </cell>
          <cell r="D3865" t="str">
            <v>ha</v>
          </cell>
          <cell r="E3865">
            <v>2540.62</v>
          </cell>
        </row>
        <row r="3866">
          <cell r="A3866" t="str">
            <v>RO-41295</v>
          </cell>
          <cell r="B3866" t="str">
            <v>SETOP</v>
          </cell>
          <cell r="C3866" t="str">
            <v>Roçada mecanizada (Execução, incluindo remoção do material até 5 km)</v>
          </cell>
          <cell r="D3866" t="str">
            <v>ha</v>
          </cell>
          <cell r="E3866">
            <v>798.88</v>
          </cell>
        </row>
        <row r="3867">
          <cell r="A3867" t="str">
            <v>RO-43273</v>
          </cell>
          <cell r="B3867" t="str">
            <v>SETOP</v>
          </cell>
          <cell r="C3867" t="str">
            <v>Tapa buraco - aplicação da massa (Execução, incluindo pintura de ligação)</v>
          </cell>
          <cell r="D3867" t="str">
            <v>m3</v>
          </cell>
          <cell r="E3867">
            <v>303.77</v>
          </cell>
        </row>
        <row r="3868">
          <cell r="A3868" t="str">
            <v>RO-44638</v>
          </cell>
          <cell r="B3868" t="str">
            <v>SETOP</v>
          </cell>
          <cell r="C3868" t="str">
            <v>Tapa-buraco com concreto betuminoso usinado a quente ((Execução incluindo usinagem, pintura de ligação, aplicação da massa, fornecimento e transporte dos agregados, exclui fornecimento e transporte do material betuminoso)</v>
          </cell>
          <cell r="D3868" t="str">
            <v>m3</v>
          </cell>
          <cell r="E3868">
            <v>570.97</v>
          </cell>
        </row>
        <row r="3869">
          <cell r="A3869" t="str">
            <v>RO-41320</v>
          </cell>
          <cell r="B3869" t="str">
            <v>SETOP</v>
          </cell>
          <cell r="C3869" t="str">
            <v>Tapa-buraco com PMF com fornecimento do material betuminoso (Execução incluindo usinagem, aplicação da massa, pintura de ligação, fornecimento e transporte dos agregados e do material betuminoso)</v>
          </cell>
          <cell r="D3869" t="str">
            <v>m3</v>
          </cell>
          <cell r="E3869">
            <v>1106.6099999999999</v>
          </cell>
        </row>
        <row r="3870">
          <cell r="A3870" t="str">
            <v>RO-41732</v>
          </cell>
          <cell r="B3870" t="str">
            <v>SETOP</v>
          </cell>
          <cell r="C3870" t="str">
            <v>Transporte da grama</v>
          </cell>
          <cell r="D3870" t="str">
            <v>m2*Km</v>
          </cell>
          <cell r="E3870">
            <v>0.09</v>
          </cell>
        </row>
        <row r="3871">
          <cell r="A3871" t="str">
            <v>RO-41345</v>
          </cell>
          <cell r="B3871" t="str">
            <v>SETOP</v>
          </cell>
          <cell r="C3871" t="str">
            <v>Transporte de agregados para conservação. Distância média de transporte &lt;= 10,00 km</v>
          </cell>
          <cell r="D3871" t="str">
            <v>M3xKM</v>
          </cell>
          <cell r="E3871">
            <v>2.0299999999999998</v>
          </cell>
        </row>
        <row r="3872">
          <cell r="A3872" t="str">
            <v>RO-41352</v>
          </cell>
          <cell r="B3872" t="str">
            <v>SETOP</v>
          </cell>
          <cell r="C3872" t="str">
            <v>Transporte de agregados para conservação. Distância média de transporte &gt; 50,10 km</v>
          </cell>
          <cell r="D3872" t="str">
            <v>M3xKM</v>
          </cell>
          <cell r="E3872">
            <v>1.22</v>
          </cell>
        </row>
        <row r="3873">
          <cell r="A3873" t="str">
            <v>RO-41346</v>
          </cell>
          <cell r="B3873" t="str">
            <v>SETOP</v>
          </cell>
          <cell r="C3873" t="str">
            <v>Transporte de agregados para conservação. Distância média de transporte de 10,10 a 15,00 km</v>
          </cell>
          <cell r="D3873" t="str">
            <v>M3xKM</v>
          </cell>
          <cell r="E3873">
            <v>1.5</v>
          </cell>
        </row>
        <row r="3874">
          <cell r="A3874" t="str">
            <v>RO-41347</v>
          </cell>
          <cell r="B3874" t="str">
            <v>SETOP</v>
          </cell>
          <cell r="C3874" t="str">
            <v>Transporte de agregados para conservação. Distância média de transporte de 15,10 a 20,00 km</v>
          </cell>
          <cell r="D3874" t="str">
            <v>M3xKM</v>
          </cell>
          <cell r="E3874">
            <v>1.46</v>
          </cell>
        </row>
        <row r="3875">
          <cell r="A3875" t="str">
            <v>RO-41348</v>
          </cell>
          <cell r="B3875" t="str">
            <v>SETOP</v>
          </cell>
          <cell r="C3875" t="str">
            <v>Transporte de agregados para conservação. Distância média de transporte de 20,10 a 25,00 km</v>
          </cell>
          <cell r="D3875" t="str">
            <v>M3xKM</v>
          </cell>
          <cell r="E3875">
            <v>1.4</v>
          </cell>
        </row>
        <row r="3876">
          <cell r="A3876" t="str">
            <v>RO-41349</v>
          </cell>
          <cell r="B3876" t="str">
            <v>SETOP</v>
          </cell>
          <cell r="C3876" t="str">
            <v>Transporte de agregados para conservação. Distância média de transporte de 25,10 a 30,00 km</v>
          </cell>
          <cell r="D3876" t="str">
            <v>M3xKM</v>
          </cell>
          <cell r="E3876">
            <v>1.39</v>
          </cell>
        </row>
        <row r="3877">
          <cell r="A3877" t="str">
            <v>RO-41350</v>
          </cell>
          <cell r="B3877" t="str">
            <v>SETOP</v>
          </cell>
          <cell r="C3877" t="str">
            <v>Transporte de agregados para conservação. Distância média de transporte de 30,10 a 40,00 km</v>
          </cell>
          <cell r="D3877" t="str">
            <v>M3xKM</v>
          </cell>
          <cell r="E3877">
            <v>1.3</v>
          </cell>
        </row>
        <row r="3878">
          <cell r="A3878" t="str">
            <v>RO-41351</v>
          </cell>
          <cell r="B3878" t="str">
            <v>SETOP</v>
          </cell>
          <cell r="C3878" t="str">
            <v>Transporte de agregados para conservação. Distância média de transporte de 40,10 a 50,00 km</v>
          </cell>
          <cell r="D3878" t="str">
            <v>M3xKM</v>
          </cell>
          <cell r="E3878">
            <v>1.29</v>
          </cell>
        </row>
        <row r="3879">
          <cell r="A3879" t="str">
            <v>RO-14031</v>
          </cell>
          <cell r="B3879" t="str">
            <v>SETOP</v>
          </cell>
          <cell r="C3879" t="str">
            <v>Transporte de Concreto Betuminoso Usinado a Quente.  Distância média de transporte &lt;= 10,0 km (volume compactado)</v>
          </cell>
          <cell r="D3879" t="str">
            <v>m3*km</v>
          </cell>
          <cell r="E3879">
            <v>3.25</v>
          </cell>
        </row>
        <row r="3880">
          <cell r="A3880" t="str">
            <v>RO-14038</v>
          </cell>
          <cell r="B3880" t="str">
            <v>SETOP</v>
          </cell>
          <cell r="C3880" t="str">
            <v>Transporte de Concreto Betuminoso Usinado a Quente.  Distância média de transporte &gt; 50,00 km (volume compactado)</v>
          </cell>
          <cell r="D3880" t="str">
            <v>m3*km</v>
          </cell>
          <cell r="E3880">
            <v>1.95</v>
          </cell>
        </row>
        <row r="3881">
          <cell r="A3881" t="str">
            <v>RO-14032</v>
          </cell>
          <cell r="B3881" t="str">
            <v>SETOP</v>
          </cell>
          <cell r="C3881" t="str">
            <v>Transporte de Concreto Betuminoso Usinado a Quente.  Distância média de transporte de 10,10 a 15,00 km (volume compactado)</v>
          </cell>
          <cell r="D3881" t="str">
            <v>m3*km</v>
          </cell>
          <cell r="E3881">
            <v>2.4</v>
          </cell>
        </row>
        <row r="3882">
          <cell r="A3882" t="str">
            <v>RO-14033</v>
          </cell>
          <cell r="B3882" t="str">
            <v>SETOP</v>
          </cell>
          <cell r="C3882" t="str">
            <v>Transporte de Concreto Betuminoso Usinado a Quente.  Distância média de transporte de 15,10 a 20,00 km (volume compactado)</v>
          </cell>
          <cell r="D3882" t="str">
            <v>m3*km</v>
          </cell>
          <cell r="E3882">
            <v>2.33</v>
          </cell>
        </row>
        <row r="3883">
          <cell r="A3883" t="str">
            <v>RO-14036</v>
          </cell>
          <cell r="B3883" t="str">
            <v>SETOP</v>
          </cell>
          <cell r="C3883" t="str">
            <v>Transporte de Concreto Betuminoso Usinado a Quente.  Distância média de transporte de 30,10 a 40,00 km (volume compactado)</v>
          </cell>
          <cell r="D3883" t="str">
            <v>m3*km</v>
          </cell>
          <cell r="E3883">
            <v>2.09</v>
          </cell>
        </row>
        <row r="3884">
          <cell r="A3884" t="str">
            <v>RO-14037</v>
          </cell>
          <cell r="B3884" t="str">
            <v>SETOP</v>
          </cell>
          <cell r="C3884" t="str">
            <v>Transporte de Concreto Betuminoso Usinado a Quente.  Distância média de transporte de 40,10 a 50,00 km (volume compactado)</v>
          </cell>
          <cell r="D3884" t="str">
            <v>m3*km</v>
          </cell>
          <cell r="E3884">
            <v>2.0699999999999998</v>
          </cell>
        </row>
        <row r="3885">
          <cell r="A3885" t="str">
            <v>RO-41361</v>
          </cell>
          <cell r="B3885" t="str">
            <v>SETOP</v>
          </cell>
          <cell r="C3885" t="str">
            <v>Transporte de concreto betuminoso usinado a quente. Distância média de transporte &lt;= 10,00 km (Densidade de material solto)</v>
          </cell>
          <cell r="D3885" t="str">
            <v>M3xKM</v>
          </cell>
          <cell r="E3885">
            <v>2.2999999999999998</v>
          </cell>
        </row>
        <row r="3886">
          <cell r="A3886" t="str">
            <v>RO-41368</v>
          </cell>
          <cell r="B3886" t="str">
            <v>SETOP</v>
          </cell>
          <cell r="C3886" t="str">
            <v>Transporte de concreto betuminoso usinado a quente. Distância média de transporte &gt;= 50,10 km (Densidade de material solto)</v>
          </cell>
          <cell r="D3886" t="str">
            <v>M3xKM</v>
          </cell>
          <cell r="E3886">
            <v>1.38</v>
          </cell>
        </row>
        <row r="3887">
          <cell r="A3887" t="str">
            <v>RO-41362</v>
          </cell>
          <cell r="B3887" t="str">
            <v>SETOP</v>
          </cell>
          <cell r="C3887" t="str">
            <v>Transporte de concreto betuminoso usinado a quente. Distância média de transporte de 10,10 a 15,00 km (Densidade de material solto)</v>
          </cell>
          <cell r="D3887" t="str">
            <v>M3xKM</v>
          </cell>
          <cell r="E3887">
            <v>1.7</v>
          </cell>
        </row>
        <row r="3888">
          <cell r="A3888" t="str">
            <v>RO-41363</v>
          </cell>
          <cell r="B3888" t="str">
            <v>SETOP</v>
          </cell>
          <cell r="C3888" t="str">
            <v>Transporte de concreto betuminoso usinado a quente. Distância média de transporte de 15,10 a 20,00 km (Densidade de material solto)</v>
          </cell>
          <cell r="D3888" t="str">
            <v>M3xKM</v>
          </cell>
          <cell r="E3888">
            <v>1.65</v>
          </cell>
        </row>
        <row r="3889">
          <cell r="A3889" t="str">
            <v>RO-41364</v>
          </cell>
          <cell r="B3889" t="str">
            <v>SETOP</v>
          </cell>
          <cell r="C3889" t="str">
            <v>Transporte de concreto betuminoso usinado a quente. Distância média de transporte de 20,10 a 25,00 km (densidade de material solto)</v>
          </cell>
          <cell r="D3889" t="str">
            <v>M3xKM</v>
          </cell>
          <cell r="E3889">
            <v>1.59</v>
          </cell>
        </row>
        <row r="3890">
          <cell r="A3890" t="str">
            <v>RO-14034</v>
          </cell>
          <cell r="B3890" t="str">
            <v>SETOP</v>
          </cell>
          <cell r="C3890" t="str">
            <v>Transporte de Concreto Betuminoso Usinado a Quente. Distância média de transporte de 20,10 a 25,00 km (volume compactado)</v>
          </cell>
          <cell r="D3890" t="str">
            <v>m3*km</v>
          </cell>
          <cell r="E3890">
            <v>2.25</v>
          </cell>
        </row>
        <row r="3891">
          <cell r="A3891" t="str">
            <v>RO-41365</v>
          </cell>
          <cell r="B3891" t="str">
            <v>SETOP</v>
          </cell>
          <cell r="C3891" t="str">
            <v>Transporte de concreto betuminoso usinado a quente. Distância média de transporte de 25,10 a 30,00 km (Densidade de material solto)</v>
          </cell>
          <cell r="D3891" t="str">
            <v>M3xKM</v>
          </cell>
          <cell r="E3891">
            <v>1.58</v>
          </cell>
        </row>
        <row r="3892">
          <cell r="A3892" t="str">
            <v>RO-14035</v>
          </cell>
          <cell r="B3892" t="str">
            <v>SETOP</v>
          </cell>
          <cell r="C3892" t="str">
            <v>Transporte de Concreto Betuminoso Usinado a Quente. Distância média de transporte de 25,10 a 30,00 km (volume compactado)</v>
          </cell>
          <cell r="D3892" t="str">
            <v>m3*km</v>
          </cell>
          <cell r="E3892">
            <v>2.23</v>
          </cell>
        </row>
        <row r="3893">
          <cell r="A3893" t="str">
            <v>RO-41366</v>
          </cell>
          <cell r="B3893" t="str">
            <v>SETOP</v>
          </cell>
          <cell r="C3893" t="str">
            <v>Transporte de concreto betuminoso usinado a quente. Distância média de transporte de 30,10 a 40,00 km (Densidade de material solto)</v>
          </cell>
          <cell r="D3893" t="str">
            <v>M3xKM</v>
          </cell>
          <cell r="E3893">
            <v>1.48</v>
          </cell>
        </row>
        <row r="3894">
          <cell r="A3894" t="str">
            <v>RO-41367</v>
          </cell>
          <cell r="B3894" t="str">
            <v>SETOP</v>
          </cell>
          <cell r="C3894" t="str">
            <v>Transporte de concreto betuminoso usinado a quente. Distância média de transporte de 40,10 a 50,00 km (Densidade de material solto)</v>
          </cell>
          <cell r="D3894" t="str">
            <v>M3xKM</v>
          </cell>
          <cell r="E3894">
            <v>1.47</v>
          </cell>
        </row>
        <row r="3895">
          <cell r="A3895" t="str">
            <v>RO-41337</v>
          </cell>
          <cell r="B3895" t="str">
            <v>SETOP</v>
          </cell>
          <cell r="C3895" t="str">
            <v>Transporte de material de jazida para conservação. Distância média de transporte   &lt;= 10,00 km</v>
          </cell>
          <cell r="D3895" t="str">
            <v>M3xKM</v>
          </cell>
          <cell r="E3895">
            <v>2.16</v>
          </cell>
        </row>
        <row r="3896">
          <cell r="A3896" t="str">
            <v>RO-41344</v>
          </cell>
          <cell r="B3896" t="str">
            <v>SETOP</v>
          </cell>
          <cell r="C3896" t="str">
            <v>Transporte de material de jazida para conservação. Distância média de transporte &gt; 50,10 km</v>
          </cell>
          <cell r="D3896" t="str">
            <v>M3xKM</v>
          </cell>
          <cell r="E3896">
            <v>1.3</v>
          </cell>
        </row>
        <row r="3897">
          <cell r="A3897" t="str">
            <v>RO-41338</v>
          </cell>
          <cell r="B3897" t="str">
            <v>SETOP</v>
          </cell>
          <cell r="C3897" t="str">
            <v>Transporte de material de jazida para conservação. Distância média de transporte de 10,10 a 15,00 km</v>
          </cell>
          <cell r="D3897" t="str">
            <v>M3xKM</v>
          </cell>
          <cell r="E3897">
            <v>1.6</v>
          </cell>
        </row>
        <row r="3898">
          <cell r="A3898" t="str">
            <v>RO-41339</v>
          </cell>
          <cell r="B3898" t="str">
            <v>SETOP</v>
          </cell>
          <cell r="C3898" t="str">
            <v>Transporte de material de jazida para conservação. Distância média de transporte de 15,10 a 20,00 km</v>
          </cell>
          <cell r="D3898" t="str">
            <v>M3xKM</v>
          </cell>
          <cell r="E3898">
            <v>1.55</v>
          </cell>
        </row>
        <row r="3899">
          <cell r="A3899" t="str">
            <v>RO-41340</v>
          </cell>
          <cell r="B3899" t="str">
            <v>SETOP</v>
          </cell>
          <cell r="C3899" t="str">
            <v>Transporte de material de jazida para conservação. Distância média de transporte de 20,10 a 25,00 km</v>
          </cell>
          <cell r="D3899" t="str">
            <v>M3xKM</v>
          </cell>
          <cell r="E3899">
            <v>1.5</v>
          </cell>
        </row>
        <row r="3900">
          <cell r="A3900" t="str">
            <v>RO-41341</v>
          </cell>
          <cell r="B3900" t="str">
            <v>SETOP</v>
          </cell>
          <cell r="C3900" t="str">
            <v>Transporte de material de jazida para conservação. Distância média de transporte de 25,10 a 30,00 km</v>
          </cell>
          <cell r="D3900" t="str">
            <v>M3xKM</v>
          </cell>
          <cell r="E3900">
            <v>1.48</v>
          </cell>
        </row>
        <row r="3901">
          <cell r="A3901" t="str">
            <v>RO-41342</v>
          </cell>
          <cell r="B3901" t="str">
            <v>SETOP</v>
          </cell>
          <cell r="C3901" t="str">
            <v>Transporte de material de jazida para conservação. Distância média de transporte de 30,10 a 40,00 km</v>
          </cell>
          <cell r="D3901" t="str">
            <v>M3xKM</v>
          </cell>
          <cell r="E3901">
            <v>1.39</v>
          </cell>
        </row>
        <row r="3902">
          <cell r="A3902" t="str">
            <v>RO-41343</v>
          </cell>
          <cell r="B3902" t="str">
            <v>SETOP</v>
          </cell>
          <cell r="C3902" t="str">
            <v>Transporte de material de jazida para conservação. Distância média de transporte de 40,10 a 50,00 km</v>
          </cell>
          <cell r="D3902" t="str">
            <v>M3xKM</v>
          </cell>
          <cell r="E3902">
            <v>1.38</v>
          </cell>
        </row>
        <row r="3903">
          <cell r="A3903" t="str">
            <v>RO-41369</v>
          </cell>
          <cell r="B3903" t="str">
            <v>SETOP</v>
          </cell>
          <cell r="C3903" t="str">
            <v>Transporte de material de qualquer natureza. Distância média de transporte &lt;= 10,00 km</v>
          </cell>
          <cell r="D3903" t="str">
            <v>TxKM</v>
          </cell>
          <cell r="E3903">
            <v>1.35</v>
          </cell>
        </row>
        <row r="3904">
          <cell r="A3904" t="str">
            <v>RO-41376</v>
          </cell>
          <cell r="B3904" t="str">
            <v>SETOP</v>
          </cell>
          <cell r="C3904" t="str">
            <v>Transporte de material de qualquer natureza. Distância média de transporte &gt;= 50,10 km</v>
          </cell>
          <cell r="D3904" t="str">
            <v>TxKM</v>
          </cell>
          <cell r="E3904">
            <v>0.81</v>
          </cell>
        </row>
        <row r="3905">
          <cell r="A3905" t="str">
            <v>RO-41370</v>
          </cell>
          <cell r="B3905" t="str">
            <v>SETOP</v>
          </cell>
          <cell r="C3905" t="str">
            <v>Transporte de material de qualquer natureza. Distância média de transporte de 10,10 a 15,00 km</v>
          </cell>
          <cell r="D3905" t="str">
            <v>TxKM</v>
          </cell>
          <cell r="E3905">
            <v>1</v>
          </cell>
        </row>
        <row r="3906">
          <cell r="A3906" t="str">
            <v>RO-41371</v>
          </cell>
          <cell r="B3906" t="str">
            <v>SETOP</v>
          </cell>
          <cell r="C3906" t="str">
            <v>Transporte de material de qualquer natureza. Distância média de transporte de 15,10 a 20,00 km</v>
          </cell>
          <cell r="D3906" t="str">
            <v>TxKM</v>
          </cell>
          <cell r="E3906">
            <v>0.97</v>
          </cell>
        </row>
        <row r="3907">
          <cell r="A3907" t="str">
            <v>RO-41372</v>
          </cell>
          <cell r="B3907" t="str">
            <v>SETOP</v>
          </cell>
          <cell r="C3907" t="str">
            <v>Transporte de material de qualquer natureza. Distância média de transporte de 20,10 a 25,00 km</v>
          </cell>
          <cell r="D3907" t="str">
            <v>TxKM</v>
          </cell>
          <cell r="E3907">
            <v>0.94</v>
          </cell>
        </row>
        <row r="3908">
          <cell r="A3908" t="str">
            <v>RO-41373</v>
          </cell>
          <cell r="B3908" t="str">
            <v>SETOP</v>
          </cell>
          <cell r="C3908" t="str">
            <v>Transporte de material de qualquer natureza. Distância média de transporte de 25,10 a 30,00 km</v>
          </cell>
          <cell r="D3908" t="str">
            <v>TxKM</v>
          </cell>
          <cell r="E3908">
            <v>0.93</v>
          </cell>
        </row>
        <row r="3909">
          <cell r="A3909" t="str">
            <v>RO-41374</v>
          </cell>
          <cell r="B3909" t="str">
            <v>SETOP</v>
          </cell>
          <cell r="C3909" t="str">
            <v>Transporte de material de qualquer natureza. Distância média de transporte de 30,10 a 40,00 km</v>
          </cell>
          <cell r="D3909" t="str">
            <v>TxKM</v>
          </cell>
          <cell r="E3909">
            <v>0.87</v>
          </cell>
        </row>
        <row r="3910">
          <cell r="A3910" t="str">
            <v>RO-41375</v>
          </cell>
          <cell r="B3910" t="str">
            <v>SETOP</v>
          </cell>
          <cell r="C3910" t="str">
            <v>Transporte de material de qualquer natureza. Distância média de transporte de 40,10 a 50,00 km</v>
          </cell>
          <cell r="D3910" t="str">
            <v>TxKM</v>
          </cell>
          <cell r="E3910">
            <v>0.86</v>
          </cell>
        </row>
        <row r="3911">
          <cell r="A3911" t="str">
            <v>RO-41353</v>
          </cell>
          <cell r="B3911" t="str">
            <v>SETOP</v>
          </cell>
          <cell r="C3911" t="str">
            <v>Transporte de pré-misturado a frio. Distância média de transporte &lt;= 10,0 km (Densidade material solto)</v>
          </cell>
          <cell r="D3911" t="str">
            <v>M3xKM</v>
          </cell>
          <cell r="E3911">
            <v>2.2999999999999998</v>
          </cell>
        </row>
        <row r="3912">
          <cell r="A3912" t="str">
            <v>RO-14023</v>
          </cell>
          <cell r="B3912" t="str">
            <v>SETOP</v>
          </cell>
          <cell r="C3912" t="str">
            <v>Transporte de pré-misturado a frio. Distância média de transporte &lt;= 10,0 km (volume compactado)</v>
          </cell>
          <cell r="D3912" t="str">
            <v>m3*km</v>
          </cell>
          <cell r="E3912">
            <v>2.84</v>
          </cell>
        </row>
        <row r="3913">
          <cell r="A3913" t="str">
            <v>RO-14030</v>
          </cell>
          <cell r="B3913" t="str">
            <v>SETOP</v>
          </cell>
          <cell r="C3913" t="str">
            <v>Transporte de pré-misturado a frio. Distância média de transporte &gt; 50,00 km  (volume compactado)</v>
          </cell>
          <cell r="D3913" t="str">
            <v>m3*km</v>
          </cell>
          <cell r="E3913">
            <v>1.71</v>
          </cell>
        </row>
        <row r="3914">
          <cell r="A3914" t="str">
            <v>RO-41360</v>
          </cell>
          <cell r="B3914" t="str">
            <v>SETOP</v>
          </cell>
          <cell r="C3914" t="str">
            <v>Transporte de pré-misturado a frio. Distância média de transporte &gt; 50,00 km (Densidade de material solto)</v>
          </cell>
          <cell r="D3914" t="str">
            <v>M3xKM</v>
          </cell>
          <cell r="E3914">
            <v>1.38</v>
          </cell>
        </row>
        <row r="3915">
          <cell r="A3915" t="str">
            <v>RO-14024</v>
          </cell>
          <cell r="B3915" t="str">
            <v>SETOP</v>
          </cell>
          <cell r="C3915" t="str">
            <v>Transporte de pré-misturado a frio. Distância média de transporte de 10,10 a 15,00 km  (volume compactado)</v>
          </cell>
          <cell r="D3915" t="str">
            <v>m3*km</v>
          </cell>
          <cell r="E3915">
            <v>2.1</v>
          </cell>
        </row>
        <row r="3916">
          <cell r="A3916" t="str">
            <v>RO-41354</v>
          </cell>
          <cell r="B3916" t="str">
            <v>SETOP</v>
          </cell>
          <cell r="C3916" t="str">
            <v>Transporte de pré-misturado a frio. Distância média de transporte de 10,10 a 15,00 km (Densidade de material solto)</v>
          </cell>
          <cell r="D3916" t="str">
            <v>m3*km</v>
          </cell>
          <cell r="E3916">
            <v>1.7</v>
          </cell>
        </row>
        <row r="3917">
          <cell r="A3917" t="str">
            <v>RO-14025</v>
          </cell>
          <cell r="B3917" t="str">
            <v>SETOP</v>
          </cell>
          <cell r="C3917" t="str">
            <v>Transporte de pré-misturado a frio. Distância média de transporte de 15,10 a 20,00 km  (volume compactado)</v>
          </cell>
          <cell r="D3917" t="str">
            <v>m3*km</v>
          </cell>
          <cell r="E3917">
            <v>2.04</v>
          </cell>
        </row>
        <row r="3918">
          <cell r="A3918" t="str">
            <v>RO-41355</v>
          </cell>
          <cell r="B3918" t="str">
            <v>SETOP</v>
          </cell>
          <cell r="C3918" t="str">
            <v>Transporte de pré-misturado a frio. Distância média de transporte de 15,10 a 20,00 km (Densidade de material solto)</v>
          </cell>
          <cell r="D3918" t="str">
            <v>M3xKM</v>
          </cell>
          <cell r="E3918">
            <v>1.65</v>
          </cell>
        </row>
        <row r="3919">
          <cell r="A3919" t="str">
            <v>RO-14026</v>
          </cell>
          <cell r="B3919" t="str">
            <v>SETOP</v>
          </cell>
          <cell r="C3919" t="str">
            <v>Transporte de pré-misturado a frio. Distância média de transporte de 20,10 a 25.00 km  (volume compactado)</v>
          </cell>
          <cell r="D3919" t="str">
            <v>m3*km</v>
          </cell>
          <cell r="E3919">
            <v>1.97</v>
          </cell>
        </row>
        <row r="3920">
          <cell r="A3920" t="str">
            <v>RO-41356</v>
          </cell>
          <cell r="B3920" t="str">
            <v>SETOP</v>
          </cell>
          <cell r="C3920" t="str">
            <v>Transporte de pré-misturado a frio. Distância média de transporte de 20,10 a 25.00 km (Densidade de material solto)</v>
          </cell>
          <cell r="D3920" t="str">
            <v>m3*km</v>
          </cell>
          <cell r="E3920">
            <v>1.59</v>
          </cell>
        </row>
        <row r="3921">
          <cell r="A3921" t="str">
            <v>RO-14027</v>
          </cell>
          <cell r="B3921" t="str">
            <v>SETOP</v>
          </cell>
          <cell r="C3921" t="str">
            <v>Transporte de pré-misturado a frio. Distância média de transporte de 25,10 a 30,00 km  (volume compactado)</v>
          </cell>
          <cell r="D3921" t="str">
            <v>m3*km</v>
          </cell>
          <cell r="E3921">
            <v>1.95</v>
          </cell>
        </row>
        <row r="3922">
          <cell r="A3922" t="str">
            <v>RO-41357</v>
          </cell>
          <cell r="B3922" t="str">
            <v>SETOP</v>
          </cell>
          <cell r="C3922" t="str">
            <v>Transporte de pré-misturado a frio. Distância média de transporte de 25,10 a 30,00 km (Densidade de material solto)</v>
          </cell>
          <cell r="D3922" t="str">
            <v>M3xKM</v>
          </cell>
          <cell r="E3922">
            <v>1.58</v>
          </cell>
        </row>
        <row r="3923">
          <cell r="A3923" t="str">
            <v>RO-14028</v>
          </cell>
          <cell r="B3923" t="str">
            <v>SETOP</v>
          </cell>
          <cell r="C3923" t="str">
            <v>Transporte de pré-misturado a frio. Distância média de transporte de 30,10 a 40,00 km  (volume compactado)</v>
          </cell>
          <cell r="D3923" t="str">
            <v>m3*km</v>
          </cell>
          <cell r="E3923">
            <v>1.83</v>
          </cell>
        </row>
        <row r="3924">
          <cell r="A3924" t="str">
            <v>RO-41358</v>
          </cell>
          <cell r="B3924" t="str">
            <v>SETOP</v>
          </cell>
          <cell r="C3924" t="str">
            <v>Transporte de pré-misturado a frio. Distância média de transporte de 30,10 a 40,00 km (Densidade de material solto)</v>
          </cell>
          <cell r="D3924" t="str">
            <v>M3xKM</v>
          </cell>
          <cell r="E3924">
            <v>1.48</v>
          </cell>
        </row>
        <row r="3925">
          <cell r="A3925" t="str">
            <v>RO-14029</v>
          </cell>
          <cell r="B3925" t="str">
            <v>SETOP</v>
          </cell>
          <cell r="C3925" t="str">
            <v>Transporte de pré-misturado a frio. Distância média de transporte de 40,10 a 50,00 km  (volume compactado)</v>
          </cell>
          <cell r="D3925" t="str">
            <v>m3*km</v>
          </cell>
          <cell r="E3925">
            <v>1.81</v>
          </cell>
        </row>
        <row r="3926">
          <cell r="A3926" t="str">
            <v>RO-41359</v>
          </cell>
          <cell r="B3926" t="str">
            <v>SETOP</v>
          </cell>
          <cell r="C3926" t="str">
            <v>Transporte de pré-misturado a frio. Distância média de transporte de 40,10 a 50,00 km (Densidade de material solto)</v>
          </cell>
          <cell r="D3926" t="str">
            <v>M3xKM</v>
          </cell>
          <cell r="E3926">
            <v>1.47</v>
          </cell>
        </row>
        <row r="3927">
          <cell r="A3927" t="str">
            <v>RO-44505</v>
          </cell>
          <cell r="B3927" t="str">
            <v>SETOP</v>
          </cell>
          <cell r="C3927" t="str">
            <v>Usinagem de CBUQ para tapa buraco (Execução, incluindo fornecimento e transporte dos agregados e do material betuminoso)</v>
          </cell>
          <cell r="D3927" t="str">
            <v>m3</v>
          </cell>
          <cell r="E3927">
            <v>1114.17</v>
          </cell>
        </row>
        <row r="3928">
          <cell r="A3928" t="str">
            <v>RO-41329</v>
          </cell>
          <cell r="B3928" t="str">
            <v>SETOP</v>
          </cell>
          <cell r="C3928" t="str">
            <v>Usinagem de concreto betuminoso usinado a quente para tapa-buraco (Execução, incluindo fornecimento dos agregados, exclui fornecimento e transporte do material betuminoso)</v>
          </cell>
          <cell r="D3928" t="str">
            <v>m3</v>
          </cell>
          <cell r="E3928">
            <v>264.27999999999997</v>
          </cell>
        </row>
        <row r="3929">
          <cell r="A3929" t="str">
            <v>RO-41321</v>
          </cell>
          <cell r="B3929" t="str">
            <v>SETOP</v>
          </cell>
          <cell r="C3929" t="str">
            <v>Usinagem de pré-misturado a frio para tapa-buraco sem fornecimento do material betuminoso (Execução, incluindo fornecimento dos agregados, exclui fornecimento e transporte do material betuminoso)</v>
          </cell>
          <cell r="D3929" t="str">
            <v>m3</v>
          </cell>
          <cell r="E3929">
            <v>122.13</v>
          </cell>
        </row>
        <row r="3930">
          <cell r="A3930">
            <v>256</v>
          </cell>
          <cell r="B3930" t="str">
            <v>SETOP</v>
          </cell>
          <cell r="C3930" t="str">
            <v>Obras de Arte Especiais</v>
          </cell>
        </row>
        <row r="3931">
          <cell r="A3931" t="str">
            <v>RO-41443</v>
          </cell>
          <cell r="B3931" t="str">
            <v>SETOP</v>
          </cell>
          <cell r="C3931" t="str">
            <v>Andaime suspenso com piso em pranchas de madeira (Execução, incluindo o fornecimento e transporte dos materiais)</v>
          </cell>
          <cell r="D3931" t="str">
            <v>m2</v>
          </cell>
          <cell r="E3931">
            <v>75.239999999999995</v>
          </cell>
        </row>
        <row r="3932">
          <cell r="A3932" t="str">
            <v>RO-41582</v>
          </cell>
          <cell r="B3932" t="str">
            <v>SETOP</v>
          </cell>
          <cell r="C3932" t="str">
            <v>Aparelhos de apoio em neoprene fretado (Execução, incluindo a aplicação, fornecimento e transporte dos materiais)</v>
          </cell>
          <cell r="D3932" t="str">
            <v>dm3</v>
          </cell>
          <cell r="E3932">
            <v>119.96</v>
          </cell>
        </row>
        <row r="3933">
          <cell r="A3933" t="str">
            <v>RO-41429</v>
          </cell>
          <cell r="B3933" t="str">
            <v>SETOP</v>
          </cell>
          <cell r="C3933" t="str">
            <v>Apicoamento manual em concreto</v>
          </cell>
          <cell r="D3933" t="str">
            <v>m2</v>
          </cell>
          <cell r="E3933">
            <v>38.42</v>
          </cell>
        </row>
        <row r="3934">
          <cell r="A3934" t="str">
            <v>RO-41762</v>
          </cell>
          <cell r="B3934" t="str">
            <v>SETOP</v>
          </cell>
          <cell r="C3934" t="str">
            <v>Argamassa de cimento e areia traço 1:3 (Execução, incluindo fornecimento e transporte de todos os materiais)</v>
          </cell>
          <cell r="D3934" t="str">
            <v>m3</v>
          </cell>
          <cell r="E3934">
            <v>572.42999999999995</v>
          </cell>
        </row>
        <row r="3935">
          <cell r="A3935" t="str">
            <v>RO-42285</v>
          </cell>
          <cell r="B3935" t="str">
            <v>SETOP</v>
          </cell>
          <cell r="C3935" t="str">
            <v>Armação: Aço CA-50 (Execução, incluindo preparo, dobragem, colocação nas formas e transporte de todos os materiais)</v>
          </cell>
          <cell r="D3935" t="str">
            <v>Kg</v>
          </cell>
          <cell r="E3935">
            <v>10.38</v>
          </cell>
        </row>
        <row r="3936">
          <cell r="A3936" t="str">
            <v>RO-41552</v>
          </cell>
          <cell r="B3936" t="str">
            <v>SETOP</v>
          </cell>
          <cell r="C3936" t="str">
            <v>Armação: Aço CA-60 (Execução, incluindo preparo, dobragem, colocação nas formas e transporte de todos os materiais)</v>
          </cell>
          <cell r="D3936" t="str">
            <v>Kg</v>
          </cell>
          <cell r="E3936">
            <v>11.45</v>
          </cell>
        </row>
        <row r="3937">
          <cell r="A3937" t="str">
            <v>RO-40989</v>
          </cell>
          <cell r="B3937" t="str">
            <v>SETOP</v>
          </cell>
          <cell r="C3937" t="str">
            <v>Barreira simples de concreto armado tipo new jersey (Execução, incluindo  fornecimento e transporte de todos os materiais)</v>
          </cell>
          <cell r="D3937" t="str">
            <v>m</v>
          </cell>
          <cell r="E3937">
            <v>367.97</v>
          </cell>
        </row>
        <row r="3938">
          <cell r="A3938" t="str">
            <v>RO-41593</v>
          </cell>
          <cell r="B3938" t="str">
            <v>SETOP</v>
          </cell>
          <cell r="C3938" t="str">
            <v>Caiação a três demãos (Execução, incluindo o fornecimento e transporte de todos os materiais)</v>
          </cell>
          <cell r="D3938" t="str">
            <v>m2</v>
          </cell>
          <cell r="E3938">
            <v>3.54</v>
          </cell>
        </row>
        <row r="3939">
          <cell r="A3939" t="str">
            <v>RO-41657</v>
          </cell>
          <cell r="B3939" t="str">
            <v>SETOP</v>
          </cell>
          <cell r="C3939" t="str">
            <v>Cantoneira metálica de dimensões  2"x2"x5/16" (Execução, incluindo fornecimento e transporte de todos os materiais)</v>
          </cell>
          <cell r="D3939" t="str">
            <v>m</v>
          </cell>
          <cell r="E3939">
            <v>113.5</v>
          </cell>
        </row>
        <row r="3940">
          <cell r="A3940" t="str">
            <v>RO-41569</v>
          </cell>
          <cell r="B3940" t="str">
            <v>SETOP</v>
          </cell>
          <cell r="C3940" t="str">
            <v>Cantoneira metálica de dimensões 3" x 3" x 3/8" (Execução, incluindo o fornecimento e transporte de todos os materiais)</v>
          </cell>
          <cell r="D3940" t="str">
            <v>m</v>
          </cell>
          <cell r="E3940">
            <v>113.28</v>
          </cell>
        </row>
        <row r="3941">
          <cell r="A3941" t="str">
            <v>RO-41571</v>
          </cell>
          <cell r="B3941" t="str">
            <v>SETOP</v>
          </cell>
          <cell r="C3941" t="str">
            <v>Cantoneira metálica de dimensões 4" x 4" x 1/2" (Execução, incluindo o fornecimento e transporte de todos os materiais)</v>
          </cell>
          <cell r="D3941" t="str">
            <v>m</v>
          </cell>
          <cell r="E3941">
            <v>220.39</v>
          </cell>
        </row>
        <row r="3942">
          <cell r="A3942" t="str">
            <v>RO-41570</v>
          </cell>
          <cell r="B3942" t="str">
            <v>SETOP</v>
          </cell>
          <cell r="C3942" t="str">
            <v>Cantoneira metálica de dimensões 4" x 4" x 3/8" (Execução, incluindo o fornecimento e transporte de todos os materiais)</v>
          </cell>
          <cell r="D3942" t="str">
            <v>m</v>
          </cell>
          <cell r="E3942">
            <v>193.53</v>
          </cell>
        </row>
        <row r="3943">
          <cell r="A3943" t="str">
            <v>RO-41544</v>
          </cell>
          <cell r="B3943" t="str">
            <v>SETOP</v>
          </cell>
          <cell r="C3943" t="str">
            <v>Cimbramento: escoramento em madeira (Execução, incluindo o fornecimento e transporte de todos os materiais)</v>
          </cell>
          <cell r="D3943" t="str">
            <v>m3</v>
          </cell>
          <cell r="E3943">
            <v>59.26</v>
          </cell>
        </row>
        <row r="3944">
          <cell r="A3944" t="str">
            <v>RO-41621</v>
          </cell>
          <cell r="B3944" t="str">
            <v>SETOP</v>
          </cell>
          <cell r="C3944" t="str">
            <v>Concreto ciclópico de  cimento portland com 30% de pedra de mão, Fck &gt;= 10 MPa (Execução, incluindo o fornecimento e transporte dos agregados)</v>
          </cell>
          <cell r="D3944" t="str">
            <v>m3</v>
          </cell>
          <cell r="E3944">
            <v>397.75</v>
          </cell>
        </row>
        <row r="3945">
          <cell r="A3945" t="str">
            <v>RO-41634</v>
          </cell>
          <cell r="B3945" t="str">
            <v>SETOP</v>
          </cell>
          <cell r="C3945" t="str">
            <v>Concreto ciclópico de  cimento portland com 30% pedra de mão, Fck = 13,5 MPa (Execução, incluindo o fornecimento e transporte dos agregados)</v>
          </cell>
          <cell r="D3945" t="str">
            <v>m3</v>
          </cell>
          <cell r="E3945">
            <v>458.05</v>
          </cell>
        </row>
        <row r="3946">
          <cell r="A3946" t="str">
            <v>RO-41626</v>
          </cell>
          <cell r="B3946" t="str">
            <v>SETOP</v>
          </cell>
          <cell r="C3946" t="str">
            <v>Concreto ciclópico de cimento portland com 30% pedra de mão, Fck= 15,0 MPa (Execução, incluindo o fornecimento e transporte dos agregados)</v>
          </cell>
          <cell r="D3946" t="str">
            <v>m3</v>
          </cell>
          <cell r="E3946">
            <v>468.1</v>
          </cell>
        </row>
        <row r="3947">
          <cell r="A3947" t="str">
            <v>RO-41502</v>
          </cell>
          <cell r="B3947" t="str">
            <v>SETOP</v>
          </cell>
          <cell r="C3947" t="str">
            <v>Concreto ciclópico Fck &gt; 13,5 MPa, com 30% pedra de mão (Execução, incluindo o fornecimento de todos os materiais, exclui o transporte dos agregados)</v>
          </cell>
          <cell r="D3947" t="str">
            <v>m3</v>
          </cell>
          <cell r="E3947">
            <v>371.38</v>
          </cell>
        </row>
        <row r="3948">
          <cell r="A3948" t="str">
            <v>RO-41622</v>
          </cell>
          <cell r="B3948" t="str">
            <v>SETOP</v>
          </cell>
          <cell r="C3948" t="str">
            <v>Concreto de cimento Portland, Fck &gt;= 11,0 MPa (Execução, incluindo o fornecimento e transporte dos agregados)</v>
          </cell>
          <cell r="D3948" t="str">
            <v>m3</v>
          </cell>
          <cell r="E3948">
            <v>496.37</v>
          </cell>
        </row>
        <row r="3949">
          <cell r="A3949" t="str">
            <v>RO-41623</v>
          </cell>
          <cell r="B3949" t="str">
            <v>SETOP</v>
          </cell>
          <cell r="C3949" t="str">
            <v>Concreto de cimento Portland, Fck &gt;= 13,5 MPa (Execução, incluindo o fornecimento e transporte dos agregados)</v>
          </cell>
          <cell r="D3949" t="str">
            <v>m3</v>
          </cell>
          <cell r="E3949">
            <v>526.52</v>
          </cell>
        </row>
        <row r="3950">
          <cell r="A3950" t="str">
            <v>RO-41624</v>
          </cell>
          <cell r="B3950" t="str">
            <v>SETOP</v>
          </cell>
          <cell r="C3950" t="str">
            <v>Concreto de cimento Portland, Fck &gt;= 15,0 MPa (Execução, incluindo o fornecimento e transporte dos agregados)</v>
          </cell>
          <cell r="D3950" t="str">
            <v>m3</v>
          </cell>
          <cell r="E3950">
            <v>543.27</v>
          </cell>
        </row>
        <row r="3951">
          <cell r="A3951" t="str">
            <v>RO-41625</v>
          </cell>
          <cell r="B3951" t="str">
            <v>SETOP</v>
          </cell>
          <cell r="C3951" t="str">
            <v>Concreto de cimento Portland, Fck &gt;= 16,0 MPa (Execução, incluindo o fornecimento e transporte dos agregados)</v>
          </cell>
          <cell r="D3951" t="str">
            <v>m3</v>
          </cell>
          <cell r="E3951">
            <v>551.98</v>
          </cell>
        </row>
        <row r="3952">
          <cell r="A3952" t="str">
            <v>RO-41627</v>
          </cell>
          <cell r="B3952" t="str">
            <v>SETOP</v>
          </cell>
          <cell r="C3952" t="str">
            <v>Concreto de cimento Portland, Fck &gt;= 18,0 MPa (Execução, incluindo o fornecimento e transporte dos agregados)</v>
          </cell>
          <cell r="D3952" t="str">
            <v>m3</v>
          </cell>
          <cell r="E3952">
            <v>556.66999999999996</v>
          </cell>
        </row>
        <row r="3953">
          <cell r="A3953" t="str">
            <v>RO-41628</v>
          </cell>
          <cell r="B3953" t="str">
            <v>SETOP</v>
          </cell>
          <cell r="C3953" t="str">
            <v>Concreto de cimento Portland Fck &gt;= 20,0 MPa (Execução, incluindo o fornecimento e transporte dos agregados)</v>
          </cell>
          <cell r="D3953" t="str">
            <v>m3</v>
          </cell>
          <cell r="E3953">
            <v>566.72</v>
          </cell>
        </row>
        <row r="3954">
          <cell r="A3954" t="str">
            <v>RO-41630</v>
          </cell>
          <cell r="B3954" t="str">
            <v>SETOP</v>
          </cell>
          <cell r="C3954" t="str">
            <v>Concreto de cimento Portland, Fck &gt;= 21,0 MPa (Execução, incluindo o fornecimento e transporte dos agregados)</v>
          </cell>
          <cell r="D3954" t="str">
            <v>m3</v>
          </cell>
          <cell r="E3954">
            <v>570.4</v>
          </cell>
        </row>
        <row r="3955">
          <cell r="A3955" t="str">
            <v>RO-41632</v>
          </cell>
          <cell r="B3955" t="str">
            <v>SETOP</v>
          </cell>
          <cell r="C3955" t="str">
            <v>Concreto de cimento Portland, Fck &gt;= 25,0 MPa (Execução, incluindo o fornecimento e transporte dos agregados)</v>
          </cell>
          <cell r="D3955" t="str">
            <v>m3</v>
          </cell>
          <cell r="E3955">
            <v>578.78</v>
          </cell>
        </row>
        <row r="3956">
          <cell r="A3956" t="str">
            <v>RO-41633</v>
          </cell>
          <cell r="B3956" t="str">
            <v>SETOP</v>
          </cell>
          <cell r="C3956" t="str">
            <v>Concreto de cimento Portland, Fck &gt;= 30,0 MPa (Execução, incluindo o fornecimento e transporte dos agregados)</v>
          </cell>
          <cell r="D3956" t="str">
            <v>m3</v>
          </cell>
          <cell r="E3956">
            <v>596.87</v>
          </cell>
        </row>
        <row r="3957">
          <cell r="A3957" t="str">
            <v>RO-42425</v>
          </cell>
          <cell r="B3957" t="str">
            <v>SETOP</v>
          </cell>
          <cell r="C3957" t="str">
            <v>Concreto de pavimentação com Fck &gt;= 25 Mpa (Execução, incluindo o fornecimento de todos os materiais, exclui o transporte dos agregados)</v>
          </cell>
          <cell r="D3957" t="str">
            <v>m3</v>
          </cell>
          <cell r="E3957">
            <v>515.59</v>
          </cell>
        </row>
        <row r="3958">
          <cell r="A3958" t="str">
            <v>RO-41493</v>
          </cell>
          <cell r="B3958" t="str">
            <v>SETOP</v>
          </cell>
          <cell r="C3958" t="str">
            <v>Concreto estrutural com resistência Fck &gt;= 13,5 MPa (Execução, incluindo o fornecimento de todos os materiais, exclui o transporte dos agregados)</v>
          </cell>
          <cell r="D3958" t="str">
            <v>m3</v>
          </cell>
          <cell r="E3958">
            <v>463.33</v>
          </cell>
        </row>
        <row r="3959">
          <cell r="A3959" t="str">
            <v>RO-41494</v>
          </cell>
          <cell r="B3959" t="str">
            <v>SETOP</v>
          </cell>
          <cell r="C3959" t="str">
            <v>Concreto estrutural com resistência Fck &gt;= 15,0 MPa (Execução, incluindo o fornecimento de todos os materiais, exclui o transporte dos agregados)</v>
          </cell>
          <cell r="D3959" t="str">
            <v>m3</v>
          </cell>
          <cell r="E3959">
            <v>480.08</v>
          </cell>
        </row>
        <row r="3960">
          <cell r="A3960" t="str">
            <v>RO-41495</v>
          </cell>
          <cell r="B3960" t="str">
            <v>SETOP</v>
          </cell>
          <cell r="C3960" t="str">
            <v>Concreto estrutural com resistência Fck &gt;= 16,0 MPa (Execução, incluindo o fornecimento de todos os materiais, exclui o transporte dos agregados)</v>
          </cell>
          <cell r="D3960" t="str">
            <v>m3</v>
          </cell>
          <cell r="E3960">
            <v>488.79</v>
          </cell>
        </row>
        <row r="3961">
          <cell r="A3961" t="str">
            <v>RO-41496</v>
          </cell>
          <cell r="B3961" t="str">
            <v>SETOP</v>
          </cell>
          <cell r="C3961" t="str">
            <v>Concreto estrutural com resistência Fck &gt;= 18,0 MPa (Execução, incluindo o fornecimento de todos os materiais, exclui o transporte dos agregados)</v>
          </cell>
          <cell r="D3961" t="str">
            <v>m3</v>
          </cell>
          <cell r="E3961">
            <v>493.48</v>
          </cell>
        </row>
        <row r="3962">
          <cell r="A3962" t="str">
            <v>RO-42416</v>
          </cell>
          <cell r="B3962" t="str">
            <v>SETOP</v>
          </cell>
          <cell r="C3962" t="str">
            <v>Concreto estrutural com resistência Fck &gt;= 20,0 Mpa (Execução, incluindo o fornecimento de todos os materiais, exclui o transporte dos agregados)</v>
          </cell>
          <cell r="D3962" t="str">
            <v>m3</v>
          </cell>
          <cell r="E3962">
            <v>503.53</v>
          </cell>
        </row>
        <row r="3963">
          <cell r="A3963" t="str">
            <v>RO-45041</v>
          </cell>
          <cell r="B3963" t="str">
            <v>SETOP</v>
          </cell>
          <cell r="C3963" t="str">
            <v>Concreto estrutural com resistência Fck &gt;= 21 Mpa (Execução, incluindo o fornecimento de todos os materiais, exclui o transporte dos agregados)</v>
          </cell>
          <cell r="D3963" t="str">
            <v>m3</v>
          </cell>
          <cell r="E3963">
            <v>507.21</v>
          </cell>
        </row>
        <row r="3964">
          <cell r="A3964" t="str">
            <v>RO-42417</v>
          </cell>
          <cell r="B3964" t="str">
            <v>SETOP</v>
          </cell>
          <cell r="C3964" t="str">
            <v>Concreto estrutural com resistência Fck &gt;= 25,0 Mpa (Execução, incluindo o fornecimento de todos os materiais, exclui o transporte dos agregados)</v>
          </cell>
          <cell r="D3964" t="str">
            <v>m3</v>
          </cell>
          <cell r="E3964">
            <v>515.59</v>
          </cell>
        </row>
        <row r="3965">
          <cell r="A3965" t="str">
            <v>RO-42456</v>
          </cell>
          <cell r="B3965" t="str">
            <v>SETOP</v>
          </cell>
          <cell r="C3965" t="str">
            <v>Concreto estrutural com resistência Fck &gt;= 30,0 Mpa (Execução, incluindo o fornecimento de todos os materiais, exclui o transporte dos agregados)</v>
          </cell>
          <cell r="D3965" t="str">
            <v>m3</v>
          </cell>
          <cell r="E3965">
            <v>533.67999999999995</v>
          </cell>
        </row>
        <row r="3966">
          <cell r="A3966" t="str">
            <v>RO-42415</v>
          </cell>
          <cell r="B3966" t="str">
            <v>SETOP</v>
          </cell>
          <cell r="C3966" t="str">
            <v>Concreto magro de cimento portland Fck &gt;= 10,0 MPa (Execução, incluindo o fornecimento e transporte dos agregados)</v>
          </cell>
          <cell r="D3966" t="str">
            <v>m3</v>
          </cell>
          <cell r="E3966">
            <v>439.82</v>
          </cell>
        </row>
        <row r="3967">
          <cell r="A3967" t="str">
            <v>RO-42467</v>
          </cell>
          <cell r="B3967" t="str">
            <v>SETOP</v>
          </cell>
          <cell r="C3967" t="str">
            <v>Concreto magro Fck &gt;= 10,0 MPa (Execução, incluindo o fornecimento de todos os materiais, exclui o transporte dos agregados)</v>
          </cell>
          <cell r="D3967" t="str">
            <v>m3</v>
          </cell>
          <cell r="E3967">
            <v>360.71</v>
          </cell>
        </row>
        <row r="3968">
          <cell r="A3968" t="str">
            <v>RO-41599</v>
          </cell>
          <cell r="B3968" t="str">
            <v>SETOP</v>
          </cell>
          <cell r="C3968" t="str">
            <v>Demolição de concreto simples</v>
          </cell>
          <cell r="D3968" t="str">
            <v>m3</v>
          </cell>
          <cell r="E3968">
            <v>129.74</v>
          </cell>
        </row>
        <row r="3969">
          <cell r="A3969" t="str">
            <v>RO-42445</v>
          </cell>
          <cell r="B3969" t="str">
            <v>SETOP</v>
          </cell>
          <cell r="C3969" t="str">
            <v>Demolição de guarda-corpo, incluindo a remoção do material demolido (Execução, incluindo carga e transporte do material demolido)</v>
          </cell>
          <cell r="D3969" t="str">
            <v>m</v>
          </cell>
          <cell r="E3969">
            <v>66.930000000000007</v>
          </cell>
        </row>
        <row r="3970">
          <cell r="A3970" t="str">
            <v>RO-41435</v>
          </cell>
          <cell r="B3970" t="str">
            <v>SETOP</v>
          </cell>
          <cell r="C3970" t="str">
            <v>Demolição de pavimento de concreto (Execução, incluindo a remoção do material demolido)</v>
          </cell>
          <cell r="D3970" t="str">
            <v>m2</v>
          </cell>
          <cell r="E3970">
            <v>18.920000000000002</v>
          </cell>
        </row>
        <row r="3971">
          <cell r="A3971" t="str">
            <v>RO-43107</v>
          </cell>
          <cell r="B3971" t="str">
            <v>SETOP</v>
          </cell>
          <cell r="C3971" t="str">
            <v>Demolição manual de concreto armado</v>
          </cell>
          <cell r="D3971" t="str">
            <v>m3</v>
          </cell>
          <cell r="E3971">
            <v>185.81</v>
          </cell>
        </row>
        <row r="3972">
          <cell r="A3972" t="str">
            <v>RO-41602</v>
          </cell>
          <cell r="B3972" t="str">
            <v>SETOP</v>
          </cell>
          <cell r="C3972" t="str">
            <v>Demolição mecânica de concreto armado</v>
          </cell>
          <cell r="D3972" t="str">
            <v>m3</v>
          </cell>
          <cell r="E3972">
            <v>186.24</v>
          </cell>
        </row>
        <row r="3973">
          <cell r="A3973" t="str">
            <v>RO-41589</v>
          </cell>
          <cell r="B3973" t="str">
            <v>SETOP</v>
          </cell>
          <cell r="C3973" t="str">
            <v>Dreno de PVC ø = 100 mm, comprimento unitário = 35 cm (Execução, incluindo o fornecimento e transporte de todos os materiais)</v>
          </cell>
          <cell r="D3973" t="str">
            <v>U</v>
          </cell>
          <cell r="E3973">
            <v>20.86</v>
          </cell>
        </row>
        <row r="3974">
          <cell r="A3974" t="str">
            <v>RO-41588</v>
          </cell>
          <cell r="B3974" t="str">
            <v>SETOP</v>
          </cell>
          <cell r="C3974" t="str">
            <v>Dreno de PVC ø = 100 mm, comprimento unitário = 40 cm (Execução, incluindo o fornecimento e transporte de todos os materiais)</v>
          </cell>
          <cell r="D3974" t="str">
            <v>U</v>
          </cell>
          <cell r="E3974">
            <v>21.62</v>
          </cell>
        </row>
        <row r="3975">
          <cell r="A3975" t="str">
            <v>RO-41590</v>
          </cell>
          <cell r="B3975" t="str">
            <v>SETOP</v>
          </cell>
          <cell r="C3975" t="str">
            <v>Dreno de PVC ø = 100 mm, comprimento unitário = 45 cm (Execução, incluindo o fornecimento e transporte de todos os materiais)</v>
          </cell>
          <cell r="D3975" t="str">
            <v>U</v>
          </cell>
          <cell r="E3975">
            <v>22.38</v>
          </cell>
        </row>
        <row r="3976">
          <cell r="A3976" t="str">
            <v>RO-41594</v>
          </cell>
          <cell r="B3976" t="str">
            <v>SETOP</v>
          </cell>
          <cell r="C3976" t="str">
            <v>Dreno de PVC ø = 100mm, comprimento unitário = 0,60m (Execução, incluindo o fornecimento e transporte de todos os materiais)</v>
          </cell>
          <cell r="D3976" t="str">
            <v>U</v>
          </cell>
          <cell r="E3976">
            <v>25.14</v>
          </cell>
        </row>
        <row r="3977">
          <cell r="A3977" t="str">
            <v>RO-41584</v>
          </cell>
          <cell r="B3977" t="str">
            <v>SETOP</v>
          </cell>
          <cell r="C3977" t="str">
            <v>Dreno de PVC ø = 50 mm, comprimento unitário = 30 cm (Execução, incluindo o fornecimento e transporte de todos os materiais)</v>
          </cell>
          <cell r="D3977" t="str">
            <v>U</v>
          </cell>
          <cell r="E3977">
            <v>17.48</v>
          </cell>
        </row>
        <row r="3978">
          <cell r="A3978" t="str">
            <v>RO-42476</v>
          </cell>
          <cell r="B3978" t="str">
            <v>SETOP</v>
          </cell>
          <cell r="C3978" t="str">
            <v>Dreno de PVC ø = 50 mm, comprimento unitário = 35 cm (Execução, incluindo o fornecimento e transporte de todos os materiais)</v>
          </cell>
          <cell r="D3978" t="str">
            <v>U</v>
          </cell>
          <cell r="E3978">
            <v>17.8</v>
          </cell>
        </row>
        <row r="3979">
          <cell r="A3979" t="str">
            <v>RO-42994</v>
          </cell>
          <cell r="B3979" t="str">
            <v>SETOP</v>
          </cell>
          <cell r="C3979" t="str">
            <v>Dreno de PVC ø = 50 mm, comprimento unitário = 40 cm (Execução, incluindo o fornecimento e transporte de todos os materiais)</v>
          </cell>
          <cell r="D3979" t="str">
            <v>U</v>
          </cell>
          <cell r="E3979">
            <v>18.13</v>
          </cell>
        </row>
        <row r="3980">
          <cell r="A3980" t="str">
            <v>RO-41586</v>
          </cell>
          <cell r="B3980" t="str">
            <v>SETOP</v>
          </cell>
          <cell r="C3980" t="str">
            <v>Dreno de PVC ø = 75 mm, comprimento unitário = 15 cm (Execução, incluindo o fornecimento e transporte de todos os materiais)</v>
          </cell>
          <cell r="D3980" t="str">
            <v>U</v>
          </cell>
          <cell r="E3980">
            <v>16.71</v>
          </cell>
        </row>
        <row r="3981">
          <cell r="A3981" t="str">
            <v>RO-41587</v>
          </cell>
          <cell r="B3981" t="str">
            <v>SETOP</v>
          </cell>
          <cell r="C3981" t="str">
            <v>Dreno de PVC ø = 75 mm, comprimento unitário = 30 cm (Execução, incluindo o fornecimento e transporte de todos os materiais)</v>
          </cell>
          <cell r="D3981" t="str">
            <v>U</v>
          </cell>
          <cell r="E3981">
            <v>17.89</v>
          </cell>
        </row>
        <row r="3982">
          <cell r="A3982" t="str">
            <v>RO-41591</v>
          </cell>
          <cell r="B3982" t="str">
            <v>SETOP</v>
          </cell>
          <cell r="C3982" t="str">
            <v>Dreno de PVC ø = 75 mm, comprimento unitário = 35 cm (Execução, incluindo o fornecimento e transporte de todos os materiais)</v>
          </cell>
          <cell r="D3982" t="str">
            <v>U</v>
          </cell>
          <cell r="E3982">
            <v>18.28</v>
          </cell>
        </row>
        <row r="3983">
          <cell r="A3983" t="str">
            <v>RO-41592</v>
          </cell>
          <cell r="B3983" t="str">
            <v>SETOP</v>
          </cell>
          <cell r="C3983" t="str">
            <v>Dreno de PVC ø = 75 mm, comprimento unitário = 40 cm (Execução, incluindo o fornecimento e transporte de todos os materiais)</v>
          </cell>
          <cell r="D3983" t="str">
            <v>U</v>
          </cell>
          <cell r="E3983">
            <v>18.68</v>
          </cell>
        </row>
        <row r="3984">
          <cell r="A3984" t="str">
            <v>RO-44908</v>
          </cell>
          <cell r="B3984" t="str">
            <v>SETOP</v>
          </cell>
          <cell r="C3984" t="str">
            <v>Ensecadeira de estacas prancha (Execução, incluindo o fornecimento e transporte de todos os materiais)</v>
          </cell>
          <cell r="D3984" t="str">
            <v>m2</v>
          </cell>
          <cell r="E3984">
            <v>281.55</v>
          </cell>
        </row>
        <row r="3985">
          <cell r="A3985" t="str">
            <v>RO-43247</v>
          </cell>
          <cell r="B3985" t="str">
            <v>SETOP</v>
          </cell>
          <cell r="C3985" t="str">
            <v>Escoramento descontínuo de valas (Execução, incluindo fornecimento e transporte de todos os materiais)</v>
          </cell>
          <cell r="D3985" t="str">
            <v>m3</v>
          </cell>
          <cell r="E3985">
            <v>50.43</v>
          </cell>
        </row>
        <row r="3986">
          <cell r="A3986" t="str">
            <v>RO-41431</v>
          </cell>
          <cell r="B3986" t="str">
            <v>SETOP</v>
          </cell>
          <cell r="C3986" t="str">
            <v>Estrutura metálica para andaimes</v>
          </cell>
          <cell r="D3986" t="str">
            <v>m3</v>
          </cell>
          <cell r="E3986">
            <v>7.18</v>
          </cell>
        </row>
        <row r="3987">
          <cell r="A3987" t="str">
            <v>RO-41558</v>
          </cell>
          <cell r="B3987" t="str">
            <v>SETOP</v>
          </cell>
          <cell r="C3987" t="str">
            <v>Forma plana de MADEIRIT (Execução, incluindo desforma, fornecimento e transporte de todos os materiais)</v>
          </cell>
          <cell r="D3987" t="str">
            <v>m2</v>
          </cell>
          <cell r="E3987">
            <v>76.09</v>
          </cell>
        </row>
        <row r="3988">
          <cell r="A3988" t="str">
            <v>RO-41559</v>
          </cell>
          <cell r="B3988" t="str">
            <v>SETOP</v>
          </cell>
          <cell r="C3988" t="str">
            <v>Formas curvas de MADEIRIT (Execução, incluindo desforma, fornecimento e transporte de todos os materiais)</v>
          </cell>
          <cell r="D3988" t="str">
            <v>m2</v>
          </cell>
          <cell r="E3988">
            <v>83.91</v>
          </cell>
        </row>
        <row r="3989">
          <cell r="A3989" t="str">
            <v>RO-42418</v>
          </cell>
          <cell r="B3989" t="str">
            <v>SETOP</v>
          </cell>
          <cell r="C3989" t="str">
            <v>Formas planas de compensado com revestimento resinado (Execução, incluindo desforma,fornecimento e transporte de todos os materiais)</v>
          </cell>
          <cell r="D3989" t="str">
            <v>m2</v>
          </cell>
          <cell r="E3989">
            <v>76.09</v>
          </cell>
        </row>
        <row r="3990">
          <cell r="A3990" t="str">
            <v>RO-41614</v>
          </cell>
          <cell r="B3990" t="str">
            <v>SETOP</v>
          </cell>
          <cell r="C3990" t="str">
            <v>Formas planas de madeira de pinho de 3ª (Execução, incluindo desforma,fornecimento e transporte de todos os materiais)</v>
          </cell>
          <cell r="D3990" t="str">
            <v>m2</v>
          </cell>
          <cell r="E3990">
            <v>51.35</v>
          </cell>
        </row>
        <row r="3991">
          <cell r="A3991" t="str">
            <v>RO-41557</v>
          </cell>
          <cell r="B3991" t="str">
            <v>SETOP</v>
          </cell>
          <cell r="C3991" t="str">
            <v>Formas suspensas de compensado resinado (Execução, incluindo desforma, fornecimento e transporte de todos os materiais)</v>
          </cell>
          <cell r="D3991" t="str">
            <v>m2</v>
          </cell>
          <cell r="E3991">
            <v>113.41</v>
          </cell>
        </row>
        <row r="3992">
          <cell r="A3992" t="str">
            <v>RO-43047</v>
          </cell>
          <cell r="B3992" t="str">
            <v>SETOP</v>
          </cell>
          <cell r="C3992" t="str">
            <v>Furo em concreto ø = 10,0 mm, profundidade = 10 cm</v>
          </cell>
          <cell r="D3992" t="str">
            <v>U</v>
          </cell>
          <cell r="E3992">
            <v>17.52</v>
          </cell>
        </row>
        <row r="3993">
          <cell r="A3993" t="str">
            <v>RO-43456</v>
          </cell>
          <cell r="B3993" t="str">
            <v>SETOP</v>
          </cell>
          <cell r="C3993" t="str">
            <v>Furo em concreto ø = 10,0 mm, profundidade = 15 cm</v>
          </cell>
          <cell r="D3993" t="str">
            <v>U</v>
          </cell>
          <cell r="E3993">
            <v>22.23</v>
          </cell>
        </row>
        <row r="3994">
          <cell r="A3994" t="str">
            <v>RO-42426</v>
          </cell>
          <cell r="B3994" t="str">
            <v>SETOP</v>
          </cell>
          <cell r="C3994" t="str">
            <v>Furo em concreto ø = 12,5 mm, profundidade = 10 cm</v>
          </cell>
          <cell r="D3994" t="str">
            <v>U</v>
          </cell>
          <cell r="E3994">
            <v>19.87</v>
          </cell>
        </row>
        <row r="3995">
          <cell r="A3995" t="str">
            <v>RO-41453</v>
          </cell>
          <cell r="B3995" t="str">
            <v>SETOP</v>
          </cell>
          <cell r="C3995" t="str">
            <v>Furo em concreto ø = 12,5 mm, profundidade = 15 cm</v>
          </cell>
          <cell r="D3995" t="str">
            <v>U</v>
          </cell>
          <cell r="E3995">
            <v>23.35</v>
          </cell>
        </row>
        <row r="3996">
          <cell r="A3996" t="str">
            <v>RO-41454</v>
          </cell>
          <cell r="B3996" t="str">
            <v>SETOP</v>
          </cell>
          <cell r="C3996" t="str">
            <v>Furo em concreto ø = 12,5 mm, profundidade = 20 cm</v>
          </cell>
          <cell r="D3996" t="str">
            <v>U</v>
          </cell>
          <cell r="E3996">
            <v>29.19</v>
          </cell>
        </row>
        <row r="3997">
          <cell r="A3997" t="str">
            <v>RO-41455</v>
          </cell>
          <cell r="B3997" t="str">
            <v>SETOP</v>
          </cell>
          <cell r="C3997" t="str">
            <v>Furo em concreto ø = 12,5 mm, profundidade = 30 cm</v>
          </cell>
          <cell r="D3997" t="str">
            <v>U</v>
          </cell>
          <cell r="E3997">
            <v>42.47</v>
          </cell>
        </row>
        <row r="3998">
          <cell r="A3998" t="str">
            <v>RO-41456</v>
          </cell>
          <cell r="B3998" t="str">
            <v>SETOP</v>
          </cell>
          <cell r="C3998" t="str">
            <v>Furo em concreto ø = 16,0 mm, profundidade = 15 cm</v>
          </cell>
          <cell r="D3998" t="str">
            <v>U</v>
          </cell>
          <cell r="E3998">
            <v>24.79</v>
          </cell>
        </row>
        <row r="3999">
          <cell r="A3999" t="str">
            <v>RO-41457</v>
          </cell>
          <cell r="B3999" t="str">
            <v>SETOP</v>
          </cell>
          <cell r="C3999" t="str">
            <v>Furo em concreto ø = 16,0 mm, profundidade = 20 cm</v>
          </cell>
          <cell r="D3999" t="str">
            <v>U</v>
          </cell>
          <cell r="E3999">
            <v>29.8</v>
          </cell>
        </row>
        <row r="4000">
          <cell r="A4000" t="str">
            <v>RO-41458</v>
          </cell>
          <cell r="B4000" t="str">
            <v>SETOP</v>
          </cell>
          <cell r="C4000" t="str">
            <v>Furo em concreto ø = 16,0 mm, profundidade = 30 cm</v>
          </cell>
          <cell r="D4000" t="str">
            <v>U</v>
          </cell>
          <cell r="E4000">
            <v>44.26</v>
          </cell>
        </row>
        <row r="4001">
          <cell r="A4001" t="str">
            <v>RO-41459</v>
          </cell>
          <cell r="B4001" t="str">
            <v>SETOP</v>
          </cell>
          <cell r="C4001" t="str">
            <v>Furo em concreto ø = 16,0 mm, profundidade = 50 cm</v>
          </cell>
          <cell r="D4001" t="str">
            <v>U</v>
          </cell>
          <cell r="E4001">
            <v>61.09</v>
          </cell>
        </row>
        <row r="4002">
          <cell r="A4002" t="str">
            <v>RO-41460</v>
          </cell>
          <cell r="B4002" t="str">
            <v>SETOP</v>
          </cell>
          <cell r="C4002" t="str">
            <v>Furo em concreto ø = 20,0 mm, profundidade = 15 cm</v>
          </cell>
          <cell r="D4002" t="str">
            <v>U</v>
          </cell>
          <cell r="E4002">
            <v>26.25</v>
          </cell>
        </row>
        <row r="4003">
          <cell r="A4003" t="str">
            <v>RO-41461</v>
          </cell>
          <cell r="B4003" t="str">
            <v>SETOP</v>
          </cell>
          <cell r="C4003" t="str">
            <v>Furo em concreto ø = 20,0 mm, profundidade = 20 cm</v>
          </cell>
          <cell r="D4003" t="str">
            <v>U</v>
          </cell>
          <cell r="E4003">
            <v>31.98</v>
          </cell>
        </row>
        <row r="4004">
          <cell r="A4004" t="str">
            <v>RO-41463</v>
          </cell>
          <cell r="B4004" t="str">
            <v>SETOP</v>
          </cell>
          <cell r="C4004" t="str">
            <v>Furo em concreto ø = 20,0 mm, profundidade = 30 cm</v>
          </cell>
          <cell r="D4004" t="str">
            <v>U</v>
          </cell>
          <cell r="E4004">
            <v>47.26</v>
          </cell>
        </row>
        <row r="4005">
          <cell r="A4005" t="str">
            <v>RO-41464</v>
          </cell>
          <cell r="B4005" t="str">
            <v>SETOP</v>
          </cell>
          <cell r="C4005" t="str">
            <v>Furo em concreto ø = 20,0 mm, profundidade = 40 cm</v>
          </cell>
          <cell r="D4005" t="str">
            <v>U</v>
          </cell>
          <cell r="E4005">
            <v>62.29</v>
          </cell>
        </row>
        <row r="4006">
          <cell r="A4006" t="str">
            <v>RO-41466</v>
          </cell>
          <cell r="B4006" t="str">
            <v>SETOP</v>
          </cell>
          <cell r="C4006" t="str">
            <v>Furo em concreto ø = 25,0 mm, profundidade = 15 cm</v>
          </cell>
          <cell r="D4006" t="str">
            <v>U</v>
          </cell>
          <cell r="E4006">
            <v>30.53</v>
          </cell>
        </row>
        <row r="4007">
          <cell r="A4007" t="str">
            <v>RO-41465</v>
          </cell>
          <cell r="B4007" t="str">
            <v>SETOP</v>
          </cell>
          <cell r="C4007" t="str">
            <v>Furo em concreto ø = 25,0 mm, profundidade = 20 cm</v>
          </cell>
          <cell r="D4007" t="str">
            <v>U</v>
          </cell>
          <cell r="E4007">
            <v>35.33</v>
          </cell>
        </row>
        <row r="4008">
          <cell r="A4008" t="str">
            <v>RO-41467</v>
          </cell>
          <cell r="B4008" t="str">
            <v>SETOP</v>
          </cell>
          <cell r="C4008" t="str">
            <v>Furo em concreto ø = 25,0 mm, profundidade = 30 cm</v>
          </cell>
          <cell r="D4008" t="str">
            <v>U</v>
          </cell>
          <cell r="E4008">
            <v>47.86</v>
          </cell>
        </row>
        <row r="4009">
          <cell r="A4009" t="str">
            <v>RO-41469</v>
          </cell>
          <cell r="B4009" t="str">
            <v>SETOP</v>
          </cell>
          <cell r="C4009" t="str">
            <v>Furo em concreto ø = 25,0 mm, profundidade = 50 cm</v>
          </cell>
          <cell r="D4009" t="str">
            <v>U</v>
          </cell>
          <cell r="E4009">
            <v>86.08</v>
          </cell>
        </row>
        <row r="4010">
          <cell r="A4010" t="str">
            <v>RO-41470</v>
          </cell>
          <cell r="B4010" t="str">
            <v>SETOP</v>
          </cell>
          <cell r="C4010" t="str">
            <v>Furo em concreto ø = 25,0 mm, profundidade = 80 cm</v>
          </cell>
          <cell r="D4010" t="str">
            <v>U</v>
          </cell>
          <cell r="E4010">
            <v>150.36000000000001</v>
          </cell>
        </row>
        <row r="4011">
          <cell r="A4011" t="str">
            <v>RO-41473</v>
          </cell>
          <cell r="B4011" t="str">
            <v>SETOP</v>
          </cell>
          <cell r="C4011" t="str">
            <v>Furo em concreto ø = 32,0 mm, profundidade = 30 cm</v>
          </cell>
          <cell r="D4011" t="str">
            <v>U</v>
          </cell>
          <cell r="E4011">
            <v>53.53</v>
          </cell>
        </row>
        <row r="4012">
          <cell r="A4012" t="str">
            <v>RO-41475</v>
          </cell>
          <cell r="B4012" t="str">
            <v>SETOP</v>
          </cell>
          <cell r="C4012" t="str">
            <v>Furo em concreto ø = 40,0 mm, profundidade = 30 cm</v>
          </cell>
          <cell r="D4012" t="str">
            <v>U</v>
          </cell>
          <cell r="E4012">
            <v>71.63</v>
          </cell>
        </row>
        <row r="4013">
          <cell r="A4013" t="str">
            <v>RO-41476</v>
          </cell>
          <cell r="B4013" t="str">
            <v>SETOP</v>
          </cell>
          <cell r="C4013" t="str">
            <v>Furo em concreto ø = 50,0 mm, profundidade = 30 cm</v>
          </cell>
          <cell r="D4013" t="str">
            <v>U</v>
          </cell>
          <cell r="E4013">
            <v>85.45</v>
          </cell>
        </row>
        <row r="4014">
          <cell r="A4014" t="str">
            <v>RO-41482</v>
          </cell>
          <cell r="B4014" t="str">
            <v>SETOP</v>
          </cell>
          <cell r="C4014" t="str">
            <v>Furo em concreto ø = 75 mm, profundidade = 15 cm</v>
          </cell>
          <cell r="D4014" t="str">
            <v>U</v>
          </cell>
          <cell r="E4014">
            <v>49.07</v>
          </cell>
        </row>
        <row r="4015">
          <cell r="A4015" t="str">
            <v>RO-41479</v>
          </cell>
          <cell r="B4015" t="str">
            <v>SETOP</v>
          </cell>
          <cell r="C4015" t="str">
            <v>Furo em rocha ø = 20,0 mm, profundidade = 40 mm</v>
          </cell>
          <cell r="D4015" t="str">
            <v>U</v>
          </cell>
          <cell r="E4015">
            <v>61.12</v>
          </cell>
        </row>
        <row r="4016">
          <cell r="A4016" t="str">
            <v>RO-41648</v>
          </cell>
          <cell r="B4016" t="str">
            <v>SETOP</v>
          </cell>
          <cell r="C4016" t="str">
            <v>Furo em rocha ø = 25,0 mm, profundidade = 50 mm</v>
          </cell>
          <cell r="D4016" t="str">
            <v>U</v>
          </cell>
          <cell r="E4016">
            <v>81.44</v>
          </cell>
        </row>
        <row r="4017">
          <cell r="A4017" t="str">
            <v>RO-41481</v>
          </cell>
          <cell r="B4017" t="str">
            <v>SETOP</v>
          </cell>
          <cell r="C4017" t="str">
            <v>Furo em rocha ø = 50,0 mm, profundidade = 30 mm</v>
          </cell>
          <cell r="D4017" t="str">
            <v>U</v>
          </cell>
          <cell r="E4017">
            <v>107</v>
          </cell>
        </row>
        <row r="4018">
          <cell r="A4018" t="str">
            <v>RO-42424</v>
          </cell>
          <cell r="B4018" t="str">
            <v>SETOP</v>
          </cell>
          <cell r="C4018" t="str">
            <v>Gradil metálico padrão DER-MG (Execução, incluindo o fornecimento e transporte de todos os materiais)</v>
          </cell>
          <cell r="D4018" t="str">
            <v>m</v>
          </cell>
          <cell r="E4018">
            <v>311.05</v>
          </cell>
        </row>
        <row r="4019">
          <cell r="A4019" t="str">
            <v>RO-41565</v>
          </cell>
          <cell r="B4019" t="str">
            <v>SETOP</v>
          </cell>
          <cell r="C4019" t="str">
            <v>Juntas de pavimentação longitudinal e transversal (Execução, incluindo o fornecimento e transporte de todos os materiais)</v>
          </cell>
          <cell r="D4019" t="str">
            <v>m</v>
          </cell>
          <cell r="E4019">
            <v>9.69</v>
          </cell>
        </row>
        <row r="4020">
          <cell r="A4020" t="str">
            <v>RO-41581</v>
          </cell>
          <cell r="B4020" t="str">
            <v>SETOP</v>
          </cell>
          <cell r="C4020" t="str">
            <v>Limpeza de armadura com jato de areia e água</v>
          </cell>
          <cell r="D4020" t="str">
            <v>m2</v>
          </cell>
          <cell r="E4020">
            <v>46.04</v>
          </cell>
        </row>
        <row r="4021">
          <cell r="A4021" t="str">
            <v>RO-41578</v>
          </cell>
          <cell r="B4021" t="str">
            <v>SETOP</v>
          </cell>
          <cell r="C4021" t="str">
            <v>Limpeza de superfície com jato de areia e agua</v>
          </cell>
          <cell r="D4021" t="str">
            <v>m2</v>
          </cell>
          <cell r="E4021">
            <v>38.979999999999997</v>
          </cell>
        </row>
        <row r="4022">
          <cell r="A4022" t="str">
            <v>RO-42430</v>
          </cell>
          <cell r="B4022" t="str">
            <v>SETOP</v>
          </cell>
          <cell r="C4022" t="str">
            <v>Limpeza manual e tratamento de armadura oxidada</v>
          </cell>
          <cell r="D4022" t="str">
            <v>m2</v>
          </cell>
          <cell r="E4022">
            <v>43.73</v>
          </cell>
        </row>
        <row r="4023">
          <cell r="A4023" t="str">
            <v>RO-41575</v>
          </cell>
          <cell r="B4023" t="str">
            <v>SETOP</v>
          </cell>
          <cell r="C4023" t="str">
            <v>Mastique elástico(Tipo vedaflex ou similar) (Execução, incluindo o fornecimento e transporte de todos os materiais)</v>
          </cell>
          <cell r="D4023" t="str">
            <v>dm3</v>
          </cell>
          <cell r="E4023">
            <v>54.43</v>
          </cell>
        </row>
        <row r="4024">
          <cell r="A4024" t="str">
            <v>RO-41596</v>
          </cell>
          <cell r="B4024" t="str">
            <v>SETOP</v>
          </cell>
          <cell r="C4024" t="str">
            <v>Muro de arrimo em concreto, tipo OC.MA-01 (Execução, incluindo fornecimento e transporte de todos os materiais)</v>
          </cell>
          <cell r="D4024" t="str">
            <v>m3</v>
          </cell>
          <cell r="E4024">
            <v>673.37</v>
          </cell>
        </row>
        <row r="4025">
          <cell r="A4025" t="str">
            <v>RO-41432</v>
          </cell>
          <cell r="B4025" t="str">
            <v>SETOP</v>
          </cell>
          <cell r="C4025" t="str">
            <v>Plataforma de madeira para  andaimes (Execução, incluindo fornecimento e transporte de todos os materiais)</v>
          </cell>
          <cell r="D4025" t="str">
            <v>m2</v>
          </cell>
          <cell r="E4025">
            <v>7.87</v>
          </cell>
        </row>
        <row r="4026">
          <cell r="A4026" t="str">
            <v>RO-41653</v>
          </cell>
          <cell r="B4026" t="str">
            <v>SETOP</v>
          </cell>
          <cell r="C4026" t="str">
            <v>Preenchimento de furos com injeção de Epoxi (Sikadur - 43) (Execução, incluindo o fornecimento de todos os materiais, exclui execução do furo)</v>
          </cell>
          <cell r="D4026" t="str">
            <v>Kg</v>
          </cell>
          <cell r="E4026">
            <v>80.66</v>
          </cell>
        </row>
        <row r="4027">
          <cell r="A4027" t="str">
            <v>RO-41651</v>
          </cell>
          <cell r="B4027" t="str">
            <v>SETOP</v>
          </cell>
          <cell r="C4027" t="str">
            <v>Preenchimento de furos com Sikadur 32 ou similar (Execução, incluindo o fornecimento e transporte de todos os materiais, exclui execução do furo)</v>
          </cell>
          <cell r="D4027" t="str">
            <v>Kg</v>
          </cell>
          <cell r="E4027">
            <v>85.9</v>
          </cell>
        </row>
        <row r="4028">
          <cell r="A4028" t="str">
            <v>RO-41652</v>
          </cell>
          <cell r="B4028" t="str">
            <v>SETOP</v>
          </cell>
          <cell r="C4028" t="str">
            <v>Tratamento de trincas finas (Execução, incluindo o fornecimento e transporte de todos os materiais)</v>
          </cell>
          <cell r="D4028" t="str">
            <v>m</v>
          </cell>
          <cell r="E4028">
            <v>45.68</v>
          </cell>
        </row>
        <row r="4029">
          <cell r="A4029" t="str">
            <v>RO-42442</v>
          </cell>
          <cell r="B4029" t="str">
            <v>SETOP</v>
          </cell>
          <cell r="C4029" t="str">
            <v>Tubulão a céu aberto, com camisa de concreto pré-moldada com diametro de fuste Ø 1,20m, em rocha (Execução, incluindo escavação, exclusive concreto para camisa)</v>
          </cell>
          <cell r="D4029" t="str">
            <v>m</v>
          </cell>
          <cell r="E4029">
            <v>1329.85</v>
          </cell>
        </row>
        <row r="4030">
          <cell r="A4030" t="str">
            <v>RO-42412</v>
          </cell>
          <cell r="B4030" t="str">
            <v>SETOP</v>
          </cell>
          <cell r="C4030" t="str">
            <v>Tubulão a céu aberto, com camisa de concreto pré-moldada com diametro de fuste Ø 1,20m em solo (Execução, incluindo escavação, exclusive concreto para camisa)</v>
          </cell>
          <cell r="D4030" t="str">
            <v>m</v>
          </cell>
          <cell r="E4030">
            <v>618.44000000000005</v>
          </cell>
        </row>
        <row r="4031">
          <cell r="A4031" t="str">
            <v>RO-42455</v>
          </cell>
          <cell r="B4031" t="str">
            <v>SETOP</v>
          </cell>
          <cell r="C4031" t="str">
            <v>Tubulão a céu aberto, com camisa de concreto pré-moldada com diâmetro de fuste Ø 1,40m em solo (Execução, incluindo escavação, exclusive concreto para camisa)</v>
          </cell>
          <cell r="D4031" t="str">
            <v>m</v>
          </cell>
          <cell r="E4031">
            <v>841.54</v>
          </cell>
        </row>
        <row r="4032">
          <cell r="A4032" t="str">
            <v>RO-43462</v>
          </cell>
          <cell r="B4032" t="str">
            <v>SETOP</v>
          </cell>
          <cell r="C4032" t="str">
            <v>Tubulão com ar comprimido com camisa de concreto pré moldada com diametro de fuste Ø 1,20m, em rocha (Execução, incluindo escavação, exclusive concreto para camisa)</v>
          </cell>
          <cell r="D4032" t="str">
            <v>m</v>
          </cell>
          <cell r="E4032">
            <v>7293.77</v>
          </cell>
        </row>
        <row r="4033">
          <cell r="A4033" t="str">
            <v>RO-42413</v>
          </cell>
          <cell r="B4033" t="str">
            <v>SETOP</v>
          </cell>
          <cell r="C4033" t="str">
            <v>Tubulão com ar comprimido com camisa de concreto pré moldada com diametro de fuste Ø 1,20m, em solo (Execução, incluindo escavação, exclusive concreto para camisa)</v>
          </cell>
          <cell r="D4033" t="str">
            <v>m</v>
          </cell>
          <cell r="E4033">
            <v>3963.27</v>
          </cell>
        </row>
        <row r="4034">
          <cell r="A4034" t="str">
            <v>RO-43871</v>
          </cell>
          <cell r="B4034" t="str">
            <v>SETOP</v>
          </cell>
          <cell r="C4034" t="str">
            <v>Tubulão com ar comprimido com camisa de concreto pré moldada com diametro de fuste Ø 1,40m, em rocha (Execução, incluindo escavação, exclusive concreto para camisa)</v>
          </cell>
          <cell r="D4034" t="str">
            <v>m</v>
          </cell>
          <cell r="E4034">
            <v>9927.52</v>
          </cell>
        </row>
        <row r="4035">
          <cell r="A4035" t="str">
            <v>RO-42811</v>
          </cell>
          <cell r="B4035" t="str">
            <v>SETOP</v>
          </cell>
          <cell r="C4035" t="str">
            <v>Tubulão com ar comprimido com camisa de concreto pré moldada com diametro de fuste Ø 1,40m, em solo (Execução, incluindo escavação, exclusive concreto para camisa)</v>
          </cell>
          <cell r="D4035" t="str">
            <v>m</v>
          </cell>
          <cell r="E4035">
            <v>5394.39</v>
          </cell>
        </row>
        <row r="4036">
          <cell r="A4036" t="str">
            <v>RO-43568</v>
          </cell>
          <cell r="B4036" t="str">
            <v>SETOP</v>
          </cell>
          <cell r="C4036" t="str">
            <v>Tubulão com ar comprimido com camisa de concreto pré-moldada com diâmetro de fuste Ø 1,60m, em solo (Execução, incluindo escavação, exclusive concreto para camisa)</v>
          </cell>
          <cell r="D4036" t="str">
            <v>m</v>
          </cell>
          <cell r="E4036">
            <v>7045.58</v>
          </cell>
        </row>
        <row r="4037">
          <cell r="A4037">
            <v>257</v>
          </cell>
          <cell r="B4037" t="str">
            <v>SETOP</v>
          </cell>
          <cell r="C4037" t="str">
            <v>Índice Nacional de Construção Civil</v>
          </cell>
        </row>
        <row r="4038">
          <cell r="A4038" t="str">
            <v>RO-41665</v>
          </cell>
          <cell r="B4038" t="str">
            <v>SETOP</v>
          </cell>
          <cell r="C4038" t="str">
            <v>Abrigo duplo de passageiros pré-moldado (Execução, incluindo o fornecimento,  transporte e montagem)</v>
          </cell>
          <cell r="D4038" t="str">
            <v>U</v>
          </cell>
          <cell r="E4038">
            <v>7652.22</v>
          </cell>
        </row>
        <row r="4039">
          <cell r="A4039" t="str">
            <v>RO-41664</v>
          </cell>
          <cell r="B4039" t="str">
            <v>SETOP</v>
          </cell>
          <cell r="C4039" t="str">
            <v>Abrigo simples de passageiros pré-moldado (Execução, incluindo o fornecimento e transporte e montagem)</v>
          </cell>
          <cell r="D4039" t="str">
            <v>U</v>
          </cell>
          <cell r="E4039">
            <v>4013.14</v>
          </cell>
        </row>
        <row r="4040">
          <cell r="A4040" t="str">
            <v>RO-41661</v>
          </cell>
          <cell r="B4040" t="str">
            <v>SETOP</v>
          </cell>
          <cell r="C4040" t="str">
            <v>Chapisco de cimento e areia, traço 1:3 (Execução, incluindo o fornecimento e transporte de todos os materiais)</v>
          </cell>
          <cell r="D4040" t="str">
            <v>m2</v>
          </cell>
          <cell r="E4040">
            <v>12.92</v>
          </cell>
        </row>
        <row r="4041">
          <cell r="A4041" t="str">
            <v>RO-41662</v>
          </cell>
          <cell r="B4041" t="str">
            <v>SETOP</v>
          </cell>
          <cell r="C4041" t="str">
            <v>Reboco de argamassa de cimento e areia, traço 1:5 (Execução, incluindo o fornecimento e transporte de todos os materiais)</v>
          </cell>
          <cell r="D4041" t="str">
            <v>m2</v>
          </cell>
          <cell r="E4041">
            <v>32.26</v>
          </cell>
        </row>
        <row r="4042">
          <cell r="A4042" t="str">
            <v>RO-40102</v>
          </cell>
          <cell r="B4042" t="str">
            <v>SETOP</v>
          </cell>
          <cell r="C4042" t="str">
            <v>Veículo tipo kombi ou similar com motorista</v>
          </cell>
          <cell r="D4042" t="str">
            <v>km</v>
          </cell>
          <cell r="E4042">
            <v>2.25</v>
          </cell>
        </row>
        <row r="4043">
          <cell r="A4043" t="str">
            <v>RO-40103</v>
          </cell>
          <cell r="B4043" t="str">
            <v>SETOP</v>
          </cell>
          <cell r="C4043" t="str">
            <v>Veículo tipo Kombi ou similar, sem motorista</v>
          </cell>
          <cell r="D4043" t="str">
            <v>km</v>
          </cell>
          <cell r="E4043">
            <v>1.22</v>
          </cell>
        </row>
        <row r="4045">
          <cell r="A4045" t="str">
            <v xml:space="preserve">
TABELA REFERENCIAL DE PREÇOS UNITÁRIOS PARA CONSULTORIA E PROJETOS
</v>
          </cell>
        </row>
        <row r="4047">
          <cell r="A4047" t="str">
            <v>TABELA REFERENCIAL DE PREÇOS UNITÁRIOS PARA CONSULTORIA E PROJETOS</v>
          </cell>
        </row>
        <row r="4048">
          <cell r="A4048" t="str">
            <v>Região Central - C/ Desoneração</v>
          </cell>
        </row>
        <row r="4049">
          <cell r="A4049" t="str">
            <v>JUNHO/2022</v>
          </cell>
        </row>
        <row r="4052">
          <cell r="A4052" t="str">
            <v>CÓDIGO</v>
          </cell>
          <cell r="C4052" t="str">
            <v>DESCRIÇÃO DO SERVIÇO</v>
          </cell>
          <cell r="D4052" t="str">
            <v>UNIDADE</v>
          </cell>
          <cell r="E4052" t="str">
            <v>CUSTO UNITÁRIO</v>
          </cell>
        </row>
        <row r="4053">
          <cell r="A4053">
            <v>10</v>
          </cell>
          <cell r="B4053" t="str">
            <v>SETOP</v>
          </cell>
          <cell r="C4053" t="str">
            <v>CONSULTORIA</v>
          </cell>
        </row>
        <row r="4054">
          <cell r="A4054">
            <v>15</v>
          </cell>
          <cell r="B4054" t="str">
            <v>SETOP</v>
          </cell>
          <cell r="C4054" t="str">
            <v>PROFISSIONAIS/CONSULTORES</v>
          </cell>
        </row>
        <row r="4055">
          <cell r="A4055" t="str">
            <v>CO-24324</v>
          </cell>
          <cell r="B4055" t="str">
            <v>SETOP</v>
          </cell>
          <cell r="C4055" t="str">
            <v>DIÁRIA COM PERNOITE, EXCLUSIVE TRANSPORTE, INCLUSIVE ALIMENTAÇÃO</v>
          </cell>
          <cell r="D4055" t="str">
            <v>un</v>
          </cell>
          <cell r="E4055">
            <v>136.5</v>
          </cell>
        </row>
        <row r="4056">
          <cell r="A4056" t="str">
            <v>CO-27339</v>
          </cell>
          <cell r="B4056" t="str">
            <v>SETOP</v>
          </cell>
          <cell r="C4056" t="str">
            <v>ENGENHEIRO/ARQUITETO CONSULTOR</v>
          </cell>
          <cell r="D4056" t="str">
            <v>hora</v>
          </cell>
          <cell r="E4056">
            <v>147.85</v>
          </cell>
        </row>
        <row r="4057">
          <cell r="A4057" t="str">
            <v>CO-27337</v>
          </cell>
          <cell r="B4057" t="str">
            <v>SETOP</v>
          </cell>
          <cell r="C4057" t="str">
            <v>ENGENHEIRO/ARQUITETO CONSULTOR ESPECIAL</v>
          </cell>
          <cell r="D4057" t="str">
            <v>hora</v>
          </cell>
          <cell r="E4057">
            <v>168.97</v>
          </cell>
        </row>
        <row r="4058">
          <cell r="A4058" t="str">
            <v>CO-27342</v>
          </cell>
          <cell r="B4058" t="str">
            <v>SETOP</v>
          </cell>
          <cell r="C4058" t="str">
            <v xml:space="preserve">ENGENHEIRO/ARQUITETO COORDENADOR </v>
          </cell>
          <cell r="D4058" t="str">
            <v>hora</v>
          </cell>
          <cell r="E4058">
            <v>126.73</v>
          </cell>
        </row>
        <row r="4059">
          <cell r="A4059" t="str">
            <v>CO-27347</v>
          </cell>
          <cell r="B4059" t="str">
            <v>SETOP</v>
          </cell>
          <cell r="C4059" t="str">
            <v>ENGENHEIRO/ARQUITETO INTERMEDIÁRIO</v>
          </cell>
          <cell r="D4059" t="str">
            <v>hora</v>
          </cell>
          <cell r="E4059">
            <v>97.15</v>
          </cell>
        </row>
        <row r="4060">
          <cell r="A4060" t="str">
            <v>CO-27348</v>
          </cell>
          <cell r="B4060" t="str">
            <v>SETOP</v>
          </cell>
          <cell r="C4060" t="str">
            <v>ENGENHEIRO/ARQUITETO JÚNIOR</v>
          </cell>
          <cell r="D4060" t="str">
            <v>hora</v>
          </cell>
          <cell r="E4060">
            <v>84.49</v>
          </cell>
        </row>
        <row r="4061">
          <cell r="A4061" t="str">
            <v>CO-27344</v>
          </cell>
          <cell r="B4061" t="str">
            <v>SETOP</v>
          </cell>
          <cell r="C4061" t="str">
            <v>ENGENHEIRO/ARQUITETO SENIOR</v>
          </cell>
          <cell r="D4061" t="str">
            <v>hora</v>
          </cell>
          <cell r="E4061">
            <v>109.84</v>
          </cell>
        </row>
        <row r="4062">
          <cell r="A4062">
            <v>215</v>
          </cell>
          <cell r="B4062" t="str">
            <v>SETOP</v>
          </cell>
          <cell r="C4062" t="str">
            <v>DIÁRIA</v>
          </cell>
        </row>
        <row r="4063">
          <cell r="A4063">
            <v>23</v>
          </cell>
          <cell r="B4063" t="str">
            <v>SETOP</v>
          </cell>
          <cell r="C4063" t="str">
            <v>VEÍCULOS PARA VISTÓRIA/SUPERVISÃO</v>
          </cell>
        </row>
        <row r="4064">
          <cell r="A4064" t="str">
            <v>CO-27677</v>
          </cell>
          <cell r="B4064" t="str">
            <v>SETOP</v>
          </cell>
          <cell r="C4064" t="str">
            <v>CUSTO VARIÁVEL - VEÍCULO TIPO VAN, COM CAPACIDADE PARA QUINZE (15) LUGARES, OBEDECIDOS OS SEGUINTES REQUISITOS MÍNIMOS: TER NO MÁXIMO UM (1) ANO DE USO, ATÉ 20.000KM RODADOS, POTÊNCIA MÍNIMA DE 130CV, DIREÇÃO ASSISTIDA, AR CONDICIONADO, DESEMBAÇADOR DE VIDROS, RÁDIO AM/FM, EMPLACADO, COM SEGURO TOTAL, INCLUSIVE MANUTENÇÃO E COMBUSTÍVEL (CUSTO VARIÁVEL)</v>
          </cell>
          <cell r="D4064" t="str">
            <v>km</v>
          </cell>
          <cell r="E4064">
            <v>1.78</v>
          </cell>
        </row>
        <row r="4065">
          <cell r="A4065" t="str">
            <v>CO-27674</v>
          </cell>
          <cell r="B4065" t="str">
            <v>SETOP</v>
          </cell>
          <cell r="C4065" t="str">
            <v>VEÍCULO TIPO MINIVAN, COM CAPACIDADE PARA SETE (7) LUGARES, OBEDECIDOS OS SEGUINTES REQUISITOS MÍNIMOS: TER NO MÁXIMO UM (1) ANO DE USO, ATÉ 20.000KM RODADOS, POTÊNCIA MÍNIMA DE 110CV, DIREÇÃO ASSISTIDA, AR CONDICIONADO, DESEMBAÇADOR DE VIDROS, RÁDIO AM/FM, EMPLACADO, COM SEGURO TOTAL (CUSTO FIXO), EXCLUSIVE QUILÔMETRO RODADO (CUSTO VARIÁVEL)</v>
          </cell>
          <cell r="D4065" t="str">
            <v>mês</v>
          </cell>
          <cell r="E4065">
            <v>2179.11</v>
          </cell>
        </row>
        <row r="4066">
          <cell r="A4066" t="str">
            <v>CO-27675</v>
          </cell>
          <cell r="B4066" t="str">
            <v>SETOP</v>
          </cell>
          <cell r="C4066" t="str">
            <v>VEÍCULO TIPO MINIVAN, COM CAPACIDADE PARA SETE (7) LUGARES, OBEDECIDOS OS SEGUINTES REQUISITOS MÍNIMOS: TER NO MÁXIMO UM (1) ANO DE USO, ATÉ 20.000KM RODADOS, POTÊNCIA MÍNIMA DE 110CV, DIREÇÃO ASSISTIDA, AR CONDICIONADO, DESEMBAÇADOR DE VIDROS, RÁDIO AM/FM, EMPLACADO, COM SEGURO TOTAL, INCLUSIVE MANUTENÇÃO E COMBUSTÍVEL (CUSTO VARIÁVEL)</v>
          </cell>
          <cell r="D4066" t="str">
            <v>km</v>
          </cell>
          <cell r="E4066">
            <v>1.53</v>
          </cell>
        </row>
        <row r="4067">
          <cell r="A4067" t="str">
            <v>CO-27676</v>
          </cell>
          <cell r="B4067" t="str">
            <v>SETOP</v>
          </cell>
          <cell r="C4067" t="str">
            <v>VEÍCULO TIPO VAN, COM CAPACIDADE PARA QUINZE (15) LUGARES, OBEDECIDOS OS SEGUINTES REQUISITOS MÍNIMOS: TER NO MÁXIMO UM (1) ANO DE USO, ATÉ 20.000KM RODADOS, POTÊNCIA MÍNIMA DE 130CV, DIREÇÃO ASSISTIDA, AR CONDICIONADO, DESEMBAÇADOR DE VIDROS, RÁDIO AM/FM, EMPLACADO, COM SEGURO TOTAL (CUSTO FIXO), EXCLUSIVE QUILÔMETRO RODADO (CUSTO VARIÁVEL)</v>
          </cell>
          <cell r="D4067" t="str">
            <v>mês</v>
          </cell>
          <cell r="E4067">
            <v>7511.13</v>
          </cell>
        </row>
        <row r="4068">
          <cell r="A4068">
            <v>31</v>
          </cell>
          <cell r="B4068" t="str">
            <v>SETOP</v>
          </cell>
          <cell r="C4068" t="str">
            <v>PROJETO</v>
          </cell>
        </row>
        <row r="4069">
          <cell r="A4069">
            <v>33</v>
          </cell>
          <cell r="B4069" t="str">
            <v>SETOP</v>
          </cell>
          <cell r="C4069" t="str">
            <v>LEVANTAMENTO PLANIALTIMÉTRICO</v>
          </cell>
        </row>
        <row r="4070">
          <cell r="A4070" t="str">
            <v>CO-27369</v>
          </cell>
          <cell r="B4070" t="str">
            <v>SETOP</v>
          </cell>
          <cell r="C4070" t="str">
            <v>LEVANTAMENTO PLANIALTIMÉTRICO E CADASTRAL - TERRENO MAIOR QUE 50.001 M2</v>
          </cell>
          <cell r="D4070" t="str">
            <v>m2</v>
          </cell>
          <cell r="E4070">
            <v>0.24</v>
          </cell>
        </row>
        <row r="4071">
          <cell r="A4071" t="str">
            <v>CO-27361</v>
          </cell>
          <cell r="B4071" t="str">
            <v>SETOP</v>
          </cell>
          <cell r="C4071" t="str">
            <v>LEVANTAMENTO PLANIALTIMÉTRICO E CADASTRAL -TERRENO ATÉ 2.000 M2</v>
          </cell>
          <cell r="D4071" t="str">
            <v>un</v>
          </cell>
          <cell r="E4071">
            <v>924.92</v>
          </cell>
        </row>
        <row r="4072">
          <cell r="A4072" t="str">
            <v>CO-27367</v>
          </cell>
          <cell r="B4072" t="str">
            <v>SETOP</v>
          </cell>
          <cell r="C4072" t="str">
            <v>LEVANTAMENTO PLANIALTIMÉTRICO E CADASTRAL -TERRENO DE 10.001 A 50.000 M2</v>
          </cell>
          <cell r="D4072" t="str">
            <v>m2</v>
          </cell>
          <cell r="E4072">
            <v>0.31</v>
          </cell>
        </row>
        <row r="4073">
          <cell r="A4073" t="str">
            <v>CO-27363</v>
          </cell>
          <cell r="B4073" t="str">
            <v>SETOP</v>
          </cell>
          <cell r="C4073" t="str">
            <v>LEVANTAMENTO PLANIALTIMÉTRICO E CADASTRAL -TERRENO DE 2.001 A 10.000 M2</v>
          </cell>
          <cell r="D4073" t="str">
            <v>un</v>
          </cell>
          <cell r="E4073">
            <v>2247.69</v>
          </cell>
        </row>
        <row r="4074">
          <cell r="A4074">
            <v>34</v>
          </cell>
          <cell r="B4074" t="str">
            <v>SETOP</v>
          </cell>
          <cell r="C4074" t="str">
            <v>PLANILHAS ORÇAMENTÁRIAS</v>
          </cell>
        </row>
        <row r="4075">
          <cell r="A4075" t="str">
            <v>CO-27397</v>
          </cell>
          <cell r="B4075" t="str">
            <v>SETOP</v>
          </cell>
          <cell r="C4075" t="str">
            <v>PLANILHA ORÇAMENTÁRIA PARA CONSTRUÇÕES NOVAS - ÁREA ACIMA DE 10.000 M2</v>
          </cell>
          <cell r="D4075" t="str">
            <v>m2</v>
          </cell>
          <cell r="E4075">
            <v>0.82</v>
          </cell>
        </row>
        <row r="4076">
          <cell r="A4076" t="str">
            <v>CO-27390</v>
          </cell>
          <cell r="B4076" t="str">
            <v>SETOP</v>
          </cell>
          <cell r="C4076" t="str">
            <v>PLANILHA ORÇAMENTÁRIA PARA CONSTRUÇÕES NOVAS - ÁREA ATÉ 1.000 M2</v>
          </cell>
          <cell r="D4076" t="str">
            <v>m2</v>
          </cell>
          <cell r="E4076">
            <v>3.35</v>
          </cell>
        </row>
        <row r="4077">
          <cell r="A4077" t="str">
            <v>CO-27391</v>
          </cell>
          <cell r="B4077" t="str">
            <v>SETOP</v>
          </cell>
          <cell r="C4077" t="str">
            <v>PLANILHA ORÇAMENTÁRIA PARA CONSTRUÇÕES NOVAS - ÁREA DE 1.001 M2 A 2.000 M2</v>
          </cell>
          <cell r="D4077" t="str">
            <v>m2</v>
          </cell>
          <cell r="E4077">
            <v>2.91</v>
          </cell>
        </row>
        <row r="4078">
          <cell r="A4078" t="str">
            <v>CO-27392</v>
          </cell>
          <cell r="B4078" t="str">
            <v>SETOP</v>
          </cell>
          <cell r="C4078" t="str">
            <v>PLANILHA ORÇAMENTÁRIA PARA CONSTRUÇÕES NOVAS - ÁREA DE 2.001 M2 A 4.000 M2</v>
          </cell>
          <cell r="D4078" t="str">
            <v>m2</v>
          </cell>
          <cell r="E4078">
            <v>2.52</v>
          </cell>
        </row>
        <row r="4079">
          <cell r="A4079" t="str">
            <v>CO-27394</v>
          </cell>
          <cell r="B4079" t="str">
            <v>SETOP</v>
          </cell>
          <cell r="C4079" t="str">
            <v>PLANILHA ORÇAMENTÁRIA PARA CONSTRUÇÕES NOVAS - ÁREA DE 4.001 M2 A 6.000 M2</v>
          </cell>
          <cell r="D4079" t="str">
            <v>m2</v>
          </cell>
          <cell r="E4079">
            <v>2.08</v>
          </cell>
        </row>
        <row r="4080">
          <cell r="A4080" t="str">
            <v>CO-27395</v>
          </cell>
          <cell r="B4080" t="str">
            <v>SETOP</v>
          </cell>
          <cell r="C4080" t="str">
            <v>PLANILHA ORÇAMENTÁRIA PARA CONSTRUÇÕES NOVAS - ÁREA DE 6.001 M2 A 8.000 M2</v>
          </cell>
          <cell r="D4080" t="str">
            <v>m2</v>
          </cell>
          <cell r="E4080">
            <v>1.65</v>
          </cell>
        </row>
        <row r="4081">
          <cell r="A4081" t="str">
            <v>CO-27396</v>
          </cell>
          <cell r="B4081" t="str">
            <v>SETOP</v>
          </cell>
          <cell r="C4081" t="str">
            <v>PLANILHA ORÇAMENTÁRIA PARA CONSTRUÇÕES NOVAS - ÁREA DE 8.001 M2 A 10.000 M2</v>
          </cell>
          <cell r="D4081" t="str">
            <v>m2</v>
          </cell>
          <cell r="E4081">
            <v>1.26</v>
          </cell>
        </row>
        <row r="4082">
          <cell r="A4082" t="str">
            <v>CO-27413</v>
          </cell>
          <cell r="B4082" t="str">
            <v>SETOP</v>
          </cell>
          <cell r="C4082" t="str">
            <v>PLANILHA ORÇAMENTÁRIA PARA OBRAS DE INFRAESTRUTURA</v>
          </cell>
          <cell r="D4082" t="str">
            <v>m2</v>
          </cell>
          <cell r="E4082">
            <v>0.09</v>
          </cell>
        </row>
        <row r="4083">
          <cell r="A4083" t="str">
            <v>CO-27388</v>
          </cell>
          <cell r="B4083" t="str">
            <v>SETOP</v>
          </cell>
          <cell r="C4083" t="str">
            <v>PLANILHA ORÇAMENTÁRIA PARA PROJETOS DE IMPLANTAÇÃO DE EDIFICAÇÃO - ÁREA ACIMA DE 16.000 M2</v>
          </cell>
          <cell r="D4083" t="str">
            <v>m2</v>
          </cell>
          <cell r="E4083">
            <v>0.09</v>
          </cell>
        </row>
        <row r="4084">
          <cell r="A4084" t="str">
            <v>CO-27382</v>
          </cell>
          <cell r="B4084" t="str">
            <v>SETOP</v>
          </cell>
          <cell r="C4084" t="str">
            <v>PLANILHA ORÇAMENTÁRIA PARA PROJETOS DE IMPLANTAÇÃO DE EDIFICAÇÃO - ÁREA DE 11.001 M2 ATÉ 13.000 M2</v>
          </cell>
          <cell r="D4084" t="str">
            <v>m2</v>
          </cell>
          <cell r="E4084">
            <v>0.19</v>
          </cell>
        </row>
        <row r="4085">
          <cell r="A4085" t="str">
            <v>CO-27385</v>
          </cell>
          <cell r="B4085" t="str">
            <v>SETOP</v>
          </cell>
          <cell r="C4085" t="str">
            <v>PLANILHA ORÇAMENTÁRIA PARA PROJETOS DE IMPLANTAÇÃO DE EDIFICAÇÃO - ÁREA DE 13.001 M2 ATÉ 16.000 M2</v>
          </cell>
          <cell r="D4085" t="str">
            <v>m2</v>
          </cell>
          <cell r="E4085">
            <v>0.14000000000000001</v>
          </cell>
        </row>
        <row r="4086">
          <cell r="A4086" t="str">
            <v>CO-27375</v>
          </cell>
          <cell r="B4086" t="str">
            <v>SETOP</v>
          </cell>
          <cell r="C4086" t="str">
            <v>PLANILHA ORÇAMENTÁRIA PARA PROJETOS DE IMPLANTAÇÃO DE EDIFICAÇÃO - ÁREA DE 6.001 M2 ATÉ 7.000 M2</v>
          </cell>
          <cell r="D4086" t="str">
            <v>m2</v>
          </cell>
          <cell r="E4086">
            <v>0.34</v>
          </cell>
        </row>
        <row r="4087">
          <cell r="A4087" t="str">
            <v>CO-27378</v>
          </cell>
          <cell r="B4087" t="str">
            <v>SETOP</v>
          </cell>
          <cell r="C4087" t="str">
            <v>PLANILHA ORÇAMENTÁRIA PARA PROJETOS DE IMPLANTAÇÃO DE EDIFICAÇÃO - ÁREA DE 7.001 M2 ATÉ 9.000 M2</v>
          </cell>
          <cell r="D4087" t="str">
            <v>m2</v>
          </cell>
          <cell r="E4087">
            <v>0.28999999999999998</v>
          </cell>
        </row>
        <row r="4088">
          <cell r="A4088" t="str">
            <v>CO-27380</v>
          </cell>
          <cell r="B4088" t="str">
            <v>SETOP</v>
          </cell>
          <cell r="C4088" t="str">
            <v>PLANILHA ORÇAMENTÁRIA PARA PROJETOS DE IMPLANTAÇÃO DE EDIFICAÇÃO - ÁREA DE 9.001 M2 ATÉ 11.000 M2</v>
          </cell>
          <cell r="D4088" t="str">
            <v>m2</v>
          </cell>
          <cell r="E4088">
            <v>0.24</v>
          </cell>
        </row>
        <row r="4089">
          <cell r="A4089" t="str">
            <v>CO-27372</v>
          </cell>
          <cell r="B4089" t="str">
            <v>SETOP</v>
          </cell>
          <cell r="C4089" t="str">
            <v>PLANILHA ORÇAMENTÁRIA PARA PROJETOS DE IMPLANTAÇÃO DE EDIFICAÇÃO ÁREA ATÉ 6.000 M2</v>
          </cell>
          <cell r="D4089" t="str">
            <v>m2</v>
          </cell>
          <cell r="E4089">
            <v>0.38</v>
          </cell>
        </row>
        <row r="4090">
          <cell r="A4090" t="str">
            <v>CO-27405</v>
          </cell>
          <cell r="B4090" t="str">
            <v>SETOP</v>
          </cell>
          <cell r="C4090" t="str">
            <v>PLANILHA ORÇAMENTÁRIA PARA REFORMA E/OU AMPLIAÇÃO DE EDIFICAÇÕES EXISTENTES - ÁREA ACIMA DE 10.000 M2</v>
          </cell>
          <cell r="D4090" t="str">
            <v>m2</v>
          </cell>
          <cell r="E4090">
            <v>0.68</v>
          </cell>
        </row>
        <row r="4091">
          <cell r="A4091" t="str">
            <v>CO-27400</v>
          </cell>
          <cell r="B4091" t="str">
            <v>SETOP</v>
          </cell>
          <cell r="C4091" t="str">
            <v>PLANILHA ORÇAMENTÁRIA PARA REFORMA E/OU AMPLIAÇÃO DE EDIFICAÇÕES EXISTENTES - ÁREA DE 1.001 M2 A 2.000 M2</v>
          </cell>
          <cell r="D4091" t="str">
            <v>m2</v>
          </cell>
          <cell r="E4091">
            <v>2.42</v>
          </cell>
        </row>
        <row r="4092">
          <cell r="A4092" t="str">
            <v>CO-27401</v>
          </cell>
          <cell r="B4092" t="str">
            <v>SETOP</v>
          </cell>
          <cell r="C4092" t="str">
            <v>PLANILHA ORÇAMENTÁRIA PARA REFORMA E/OU AMPLIAÇÃO DE EDIFICAÇÕES EXISTENTES - ÁREA DE 2.001 M2 A 4.000 M2</v>
          </cell>
          <cell r="D4092" t="str">
            <v>m2</v>
          </cell>
          <cell r="E4092">
            <v>2.04</v>
          </cell>
        </row>
        <row r="4093">
          <cell r="A4093" t="str">
            <v>CO-27402</v>
          </cell>
          <cell r="B4093" t="str">
            <v>SETOP</v>
          </cell>
          <cell r="C4093" t="str">
            <v>PLANILHA ORÇAMENTÁRIA PARA REFORMA E/OU AMPLIAÇÃO DE EDIFICAÇÕES EXISTENTES - ÁREA DE 4.001 M2 A 6.000 M2</v>
          </cell>
          <cell r="D4093" t="str">
            <v>m2</v>
          </cell>
          <cell r="E4093">
            <v>1.7</v>
          </cell>
        </row>
        <row r="4094">
          <cell r="A4094" t="str">
            <v>CO-27409</v>
          </cell>
          <cell r="B4094" t="str">
            <v>SETOP</v>
          </cell>
          <cell r="C4094" t="str">
            <v>PLANILHA ORÇAMENTÁRIA PARA REFORMA E/OU AMPLIAÇÃO DE EDIFICAÇÕES EXISTENTES - ÁREA DE 4.001 M2 A 6.000 M2</v>
          </cell>
          <cell r="D4094" t="str">
            <v>m2</v>
          </cell>
          <cell r="E4094">
            <v>2.57</v>
          </cell>
        </row>
        <row r="4095">
          <cell r="A4095" t="str">
            <v>CO-27403</v>
          </cell>
          <cell r="B4095" t="str">
            <v>SETOP</v>
          </cell>
          <cell r="C4095" t="str">
            <v>PLANILHA ORÇAMENTÁRIA PARA REFORMA E/OU AMPLIAÇÃO DE EDIFICAÇÕES EXISTENTES - ÁREA DE 6.001 M2 A 8.000 M2</v>
          </cell>
          <cell r="D4095" t="str">
            <v>m2</v>
          </cell>
          <cell r="E4095">
            <v>1.36</v>
          </cell>
        </row>
        <row r="4096">
          <cell r="A4096" t="str">
            <v>CO-27404</v>
          </cell>
          <cell r="B4096" t="str">
            <v>SETOP</v>
          </cell>
          <cell r="C4096" t="str">
            <v>PLANILHA ORÇAMENTÁRIA PARA REFORMA E/OU AMPLIAÇÃO DE EDIFICAÇÕES EXISTENTES - ÁREA DE 8.001 M2 A 10.000 M2</v>
          </cell>
          <cell r="D4096" t="str">
            <v>m2</v>
          </cell>
          <cell r="E4096">
            <v>1.02</v>
          </cell>
        </row>
        <row r="4097">
          <cell r="A4097" t="str">
            <v>CO-27399</v>
          </cell>
          <cell r="B4097" t="str">
            <v>SETOP</v>
          </cell>
          <cell r="C4097" t="str">
            <v>PLANILHA ORÇAMENTÁRIA PARA REFORMA E/OU AMPLIAÇÃO DE EDIFICAÇÕES EXISTENTES- ÁREA ATÉ 1.000 M2</v>
          </cell>
          <cell r="D4097" t="str">
            <v>m2</v>
          </cell>
          <cell r="E4097">
            <v>2.76</v>
          </cell>
        </row>
        <row r="4098">
          <cell r="A4098" t="str">
            <v>CO-27412</v>
          </cell>
          <cell r="B4098" t="str">
            <v>SETOP</v>
          </cell>
          <cell r="C4098" t="str">
            <v>PLANILHA ORÇAMENTÁRIA PARA REFORMA E/OU AMPLIAÇÃO DE PATRIMÔNIOS HISTÓRICOS - ÁREA ACIMA DE 10.000 M2</v>
          </cell>
          <cell r="D4098" t="str">
            <v>m2</v>
          </cell>
          <cell r="E4098">
            <v>1.02</v>
          </cell>
        </row>
        <row r="4099">
          <cell r="A4099" t="str">
            <v>CO-27406</v>
          </cell>
          <cell r="B4099" t="str">
            <v>SETOP</v>
          </cell>
          <cell r="C4099" t="str">
            <v>PLANILHA ORÇAMENTÁRIA PARA REFORMA E/OU AMPLIAÇÃO DE PATRIMÔNIOS HISTÓRICOS - ÁREA ATÉ 1.000 M2</v>
          </cell>
          <cell r="D4099" t="str">
            <v>m2</v>
          </cell>
          <cell r="E4099">
            <v>4.12</v>
          </cell>
        </row>
        <row r="4100">
          <cell r="A4100" t="str">
            <v>CO-27407</v>
          </cell>
          <cell r="B4100" t="str">
            <v>SETOP</v>
          </cell>
          <cell r="C4100" t="str">
            <v>PLANILHA ORÇAMENTÁRIA PARA REFORMA E/OU AMPLIAÇÃO DE PATRIMÔNIOS HISTÓRICOS - ÁREA DE 1.001 M2 A 2.000 M2</v>
          </cell>
          <cell r="D4100" t="str">
            <v>m2</v>
          </cell>
          <cell r="E4100">
            <v>3.59</v>
          </cell>
        </row>
        <row r="4101">
          <cell r="A4101" t="str">
            <v>CO-27408</v>
          </cell>
          <cell r="B4101" t="str">
            <v>SETOP</v>
          </cell>
          <cell r="C4101" t="str">
            <v>PLANILHA ORÇAMENTÁRIA PARA REFORMA E/OU AMPLIAÇÃO DE PATRIMÔNIOS HISTÓRICOS - ÁREA DE 2.001 M2 A 4.000 M2</v>
          </cell>
          <cell r="D4101" t="str">
            <v>m2</v>
          </cell>
          <cell r="E4101">
            <v>3.1</v>
          </cell>
        </row>
        <row r="4102">
          <cell r="A4102" t="str">
            <v>CO-27410</v>
          </cell>
          <cell r="B4102" t="str">
            <v>SETOP</v>
          </cell>
          <cell r="C4102" t="str">
            <v>PLANILHA ORÇAMENTÁRIA PARA REFORMA E/OU AMPLIAÇÃO DE PATRIMÔNIOS HISTÓRICOS - ÁREA DE 6.001 M2 A 8.000 M2</v>
          </cell>
          <cell r="D4102" t="str">
            <v>m2</v>
          </cell>
          <cell r="E4102">
            <v>2.04</v>
          </cell>
        </row>
        <row r="4103">
          <cell r="A4103" t="str">
            <v>CO-27411</v>
          </cell>
          <cell r="B4103" t="str">
            <v>SETOP</v>
          </cell>
          <cell r="C4103" t="str">
            <v>PLANILHA ORÇAMENTÁRIA PARA REFORMA E/OU AMPLIAÇÃO DE PATRIMÔNIOS HISTÓRICOS - ÁREA DE 8.001 M2 A 10.000 M2</v>
          </cell>
          <cell r="D4103" t="str">
            <v>m2</v>
          </cell>
          <cell r="E4103">
            <v>1.55</v>
          </cell>
        </row>
        <row r="4104">
          <cell r="A4104">
            <v>35</v>
          </cell>
          <cell r="B4104" t="str">
            <v>SETOP</v>
          </cell>
          <cell r="C4104" t="str">
            <v>PROJETOS DE EDIFICAÇÃO</v>
          </cell>
        </row>
        <row r="4105">
          <cell r="A4105" t="str">
            <v>CO-27417</v>
          </cell>
          <cell r="B4105" t="str">
            <v>SETOP</v>
          </cell>
          <cell r="C4105" t="str">
            <v>ANTEPROJETO DE EDIFICAÇÃO - ÁREA &gt; 3.000 M2</v>
          </cell>
          <cell r="D4105" t="str">
            <v>un</v>
          </cell>
          <cell r="E4105">
            <v>9558.94</v>
          </cell>
        </row>
        <row r="4106">
          <cell r="A4106" t="str">
            <v>CO-27414</v>
          </cell>
          <cell r="B4106" t="str">
            <v>SETOP</v>
          </cell>
          <cell r="C4106" t="str">
            <v>ANTEPROJETO DE EDIFICAÇÃO - ÁREA &lt;= 600 M2</v>
          </cell>
          <cell r="D4106" t="str">
            <v>un</v>
          </cell>
          <cell r="E4106">
            <v>2785.21</v>
          </cell>
        </row>
        <row r="4107">
          <cell r="A4107" t="str">
            <v>CO-27416</v>
          </cell>
          <cell r="B4107" t="str">
            <v>SETOP</v>
          </cell>
          <cell r="C4107" t="str">
            <v>ANTEPROJETO DE EDIFICAÇÃO - 1.500 M2 &lt; ÁREA &lt;= 3.000 M2</v>
          </cell>
          <cell r="D4107" t="str">
            <v>un</v>
          </cell>
          <cell r="E4107">
            <v>8353.83</v>
          </cell>
        </row>
        <row r="4108">
          <cell r="A4108" t="str">
            <v>CO-27415</v>
          </cell>
          <cell r="B4108" t="str">
            <v>SETOP</v>
          </cell>
          <cell r="C4108" t="str">
            <v>ANTEPROJETO DE EDIFICAÇÃO - 600 M2 &lt; ÁREA &lt;= 1.500 M2</v>
          </cell>
          <cell r="D4108" t="str">
            <v>un</v>
          </cell>
          <cell r="E4108">
            <v>5570.42</v>
          </cell>
        </row>
        <row r="4109">
          <cell r="A4109" t="str">
            <v>CO-27418</v>
          </cell>
          <cell r="B4109" t="str">
            <v>SETOP</v>
          </cell>
          <cell r="C4109" t="str">
            <v>ANTEPROJETO DE IMPLANTAÇÃO DE EDIFICAÇÃO PADRÃO COM ÁREA DE PROJEÇÃO &lt; = 600 M2</v>
          </cell>
          <cell r="D4109" t="str">
            <v>un</v>
          </cell>
          <cell r="E4109">
            <v>1873.88</v>
          </cell>
        </row>
        <row r="4110">
          <cell r="A4110" t="str">
            <v>CO-27421</v>
          </cell>
          <cell r="B4110" t="str">
            <v>SETOP</v>
          </cell>
          <cell r="C4110" t="str">
            <v>ANTEPROJETO DE IMPLANTAÇÃO DE EDIFICAÇÃO PADRÃO COM ÁREA DE PROJEÇÃO &gt; 3.000 M2</v>
          </cell>
          <cell r="D4110" t="str">
            <v>un</v>
          </cell>
          <cell r="E4110">
            <v>7642.05</v>
          </cell>
        </row>
        <row r="4111">
          <cell r="A4111" t="str">
            <v>CO-27420</v>
          </cell>
          <cell r="B4111" t="str">
            <v>SETOP</v>
          </cell>
          <cell r="C4111" t="str">
            <v>ANTEPROJETO DE IMPLANTAÇÃO DE EDIFICAÇÃO PADRÃO COM 1.500 &lt; ÁREA DE PROJEÇÃO &lt;= 3.000 M2</v>
          </cell>
          <cell r="D4111" t="str">
            <v>un</v>
          </cell>
          <cell r="E4111">
            <v>5827.27</v>
          </cell>
        </row>
        <row r="4112">
          <cell r="A4112" t="str">
            <v>CO-27419</v>
          </cell>
          <cell r="B4112" t="str">
            <v>SETOP</v>
          </cell>
          <cell r="C4112" t="str">
            <v>ANTEPROJETO DE IMPLANTAÇÃO DE EDIFICAÇÃO PADRÃO COM 600 M2 &lt; ÁREA DE PROJEÇÃO = 1.500 M2</v>
          </cell>
          <cell r="D4112" t="str">
            <v>un</v>
          </cell>
          <cell r="E4112">
            <v>2920.87</v>
          </cell>
        </row>
        <row r="4113">
          <cell r="A4113" t="str">
            <v>CO-27493</v>
          </cell>
          <cell r="B4113" t="str">
            <v>SETOP</v>
          </cell>
          <cell r="C4113" t="str">
            <v>COMPATIBILIZAÇÃO DE PROJETOS COM ACIMA DE 1000.000 M2</v>
          </cell>
          <cell r="D4113" t="str">
            <v>m2</v>
          </cell>
          <cell r="E4113">
            <v>0.5</v>
          </cell>
        </row>
        <row r="4114">
          <cell r="A4114" t="str">
            <v>CO-27487</v>
          </cell>
          <cell r="B4114" t="str">
            <v>SETOP</v>
          </cell>
          <cell r="C4114" t="str">
            <v>COMPATIBILIZAÇÃO DE PROJETOS COM ÁREA ATÉ 10.000 M2</v>
          </cell>
          <cell r="D4114" t="str">
            <v>m2</v>
          </cell>
          <cell r="E4114">
            <v>1.88</v>
          </cell>
        </row>
        <row r="4115">
          <cell r="A4115" t="str">
            <v>CO-27488</v>
          </cell>
          <cell r="B4115" t="str">
            <v>SETOP</v>
          </cell>
          <cell r="C4115" t="str">
            <v>COMPATIBILIZAÇÃO DE PROJETOS COM ÁREA DE 10.001 M2 ATÉ 20.000 M2</v>
          </cell>
          <cell r="D4115" t="str">
            <v>m2</v>
          </cell>
          <cell r="E4115">
            <v>1.66</v>
          </cell>
        </row>
        <row r="4116">
          <cell r="A4116" t="str">
            <v>CO-27489</v>
          </cell>
          <cell r="B4116" t="str">
            <v>SETOP</v>
          </cell>
          <cell r="C4116" t="str">
            <v>COMPATIBILIZAÇÃO DE PROJETOS COM ÁREA DE 20.001 M2 ATÉ 40.000 M2</v>
          </cell>
          <cell r="D4116" t="str">
            <v>m2</v>
          </cell>
          <cell r="E4116">
            <v>1.42</v>
          </cell>
        </row>
        <row r="4117">
          <cell r="A4117" t="str">
            <v>CO-27490</v>
          </cell>
          <cell r="B4117" t="str">
            <v>SETOP</v>
          </cell>
          <cell r="C4117" t="str">
            <v>COMPATIBILIZAÇÃO DE PROJETOS COM ÁREA DE 40.001 M2 ATÉ 60.000 M2</v>
          </cell>
          <cell r="D4117" t="str">
            <v>m2</v>
          </cell>
          <cell r="E4117">
            <v>1.2</v>
          </cell>
        </row>
        <row r="4118">
          <cell r="A4118" t="str">
            <v>CO-27491</v>
          </cell>
          <cell r="B4118" t="str">
            <v>SETOP</v>
          </cell>
          <cell r="C4118" t="str">
            <v>COMPATIBILIZAÇÃO DE PROJETOS COM ÁREA DE 60.001 M2 ATÉ 80.000 M2</v>
          </cell>
          <cell r="D4118" t="str">
            <v>m2</v>
          </cell>
          <cell r="E4118">
            <v>0.97</v>
          </cell>
        </row>
        <row r="4119">
          <cell r="A4119" t="str">
            <v>CO-27492</v>
          </cell>
          <cell r="B4119" t="str">
            <v>SETOP</v>
          </cell>
          <cell r="C4119" t="str">
            <v>COMPATIBILIZAÇÃO DE PROJETOS COM ÁREA DE 80.001 M2 ATÉ 1000.000 M2</v>
          </cell>
          <cell r="D4119" t="str">
            <v>m2</v>
          </cell>
          <cell r="E4119">
            <v>0.74</v>
          </cell>
        </row>
        <row r="4120">
          <cell r="A4120" t="str">
            <v>CO-27494</v>
          </cell>
          <cell r="B4120" t="str">
            <v>SETOP</v>
          </cell>
          <cell r="C4120" t="str">
            <v>COORDENAÇÃO DE PROJETOS</v>
          </cell>
          <cell r="D4120" t="str">
            <v>%</v>
          </cell>
          <cell r="E4120">
            <v>6</v>
          </cell>
        </row>
        <row r="4121">
          <cell r="A4121" t="str">
            <v>CO-27486</v>
          </cell>
          <cell r="B4121" t="str">
            <v>SETOP</v>
          </cell>
          <cell r="C4121" t="str">
            <v>DESENHO DE CADASTRO DE CONSTRUÇÕES EXISTENTES</v>
          </cell>
          <cell r="D4121" t="str">
            <v>PR A1</v>
          </cell>
          <cell r="E4121">
            <v>450.73</v>
          </cell>
        </row>
        <row r="4122">
          <cell r="A4122" t="str">
            <v>CO-27470</v>
          </cell>
          <cell r="B4122" t="str">
            <v>SETOP</v>
          </cell>
          <cell r="C4122" t="str">
            <v>DESENHO E CÓPIA DE PROJETOS</v>
          </cell>
          <cell r="D4122" t="str">
            <v>PR A1</v>
          </cell>
          <cell r="E4122">
            <v>323.48</v>
          </cell>
        </row>
        <row r="4123">
          <cell r="A4123" t="str">
            <v>CO-27423</v>
          </cell>
          <cell r="B4123" t="str">
            <v>SETOP</v>
          </cell>
          <cell r="C4123" t="str">
            <v>DESENVOLVIMENTO E DETALHAMENTO DE PROJETO ARQUITETÔNICO</v>
          </cell>
          <cell r="D4123" t="str">
            <v>PR A1</v>
          </cell>
          <cell r="E4123">
            <v>543.27</v>
          </cell>
        </row>
        <row r="4124">
          <cell r="A4124" t="str">
            <v>CO-27482</v>
          </cell>
          <cell r="B4124" t="str">
            <v>SETOP</v>
          </cell>
          <cell r="C4124" t="str">
            <v>DESENVOLVIMENTO E DETALHAMENTO DE PROJETOS COMPLEMENTARES</v>
          </cell>
          <cell r="D4124" t="str">
            <v>PR A1</v>
          </cell>
          <cell r="E4124">
            <v>507.77</v>
          </cell>
        </row>
        <row r="4125">
          <cell r="A4125" t="str">
            <v>CO-27483</v>
          </cell>
          <cell r="B4125" t="str">
            <v>SETOP</v>
          </cell>
          <cell r="C4125" t="str">
            <v>PERSPECTIVA COLORIDA (50X70)CM</v>
          </cell>
          <cell r="D4125" t="str">
            <v>un</v>
          </cell>
          <cell r="E4125">
            <v>1200.4100000000001</v>
          </cell>
        </row>
        <row r="4126">
          <cell r="A4126" t="str">
            <v>CO-27485</v>
          </cell>
          <cell r="B4126" t="str">
            <v>SETOP</v>
          </cell>
          <cell r="C4126" t="str">
            <v>PLANTA HUMANIZADA COLORIDA (50X70)CM</v>
          </cell>
          <cell r="D4126" t="str">
            <v>PR A1</v>
          </cell>
          <cell r="E4126">
            <v>770.58</v>
          </cell>
        </row>
        <row r="4127">
          <cell r="A4127" t="str">
            <v>CO-27471</v>
          </cell>
          <cell r="B4127" t="str">
            <v>SETOP</v>
          </cell>
          <cell r="C4127" t="str">
            <v>PROJETO DE LAYOUT</v>
          </cell>
          <cell r="D4127" t="str">
            <v>PR A1</v>
          </cell>
          <cell r="E4127">
            <v>723.37</v>
          </cell>
        </row>
        <row r="4128">
          <cell r="A4128" t="str">
            <v>CO-27477</v>
          </cell>
          <cell r="B4128" t="str">
            <v>SETOP</v>
          </cell>
          <cell r="C4128" t="str">
            <v>PROJETO EXECUTIVO DE ACÚSTICA</v>
          </cell>
          <cell r="D4128" t="str">
            <v>PR A1</v>
          </cell>
          <cell r="E4128">
            <v>1175.23</v>
          </cell>
        </row>
        <row r="4129">
          <cell r="A4129" t="str">
            <v>CO-27478</v>
          </cell>
          <cell r="B4129" t="str">
            <v>SETOP</v>
          </cell>
          <cell r="C4129" t="str">
            <v>PROJETO EXECUTIVO DE AQUECIMENTO SOLAR E REDE DE ÁGUA QUENTE</v>
          </cell>
          <cell r="D4129" t="str">
            <v>PR A1</v>
          </cell>
          <cell r="E4129">
            <v>1032.8499999999999</v>
          </cell>
        </row>
        <row r="4130">
          <cell r="A4130" t="str">
            <v>CO-27429</v>
          </cell>
          <cell r="B4130" t="str">
            <v>SETOP</v>
          </cell>
          <cell r="C4130" t="str">
            <v>PROJETO EXECUTIVO DE AR CONDICIONADO/VENTILAÇÃO/CLIMATIZAÇÃO</v>
          </cell>
          <cell r="D4130" t="str">
            <v>PR A1</v>
          </cell>
          <cell r="E4130">
            <v>1399.98</v>
          </cell>
        </row>
        <row r="4131">
          <cell r="A4131" t="str">
            <v>CO-27422</v>
          </cell>
          <cell r="B4131" t="str">
            <v>SETOP</v>
          </cell>
          <cell r="C4131" t="str">
            <v>PROJETO EXECUTIVO DE ARQUITETURA</v>
          </cell>
          <cell r="D4131" t="str">
            <v>PR A1</v>
          </cell>
          <cell r="E4131">
            <v>1502.25</v>
          </cell>
        </row>
        <row r="4132">
          <cell r="A4132" t="str">
            <v>CO-27432</v>
          </cell>
          <cell r="B4132" t="str">
            <v>SETOP</v>
          </cell>
          <cell r="C4132" t="str">
            <v>PROJETO EXECUTIVO DE CABEAMENTO ESTRUTURADO</v>
          </cell>
          <cell r="D4132" t="str">
            <v>PR A1</v>
          </cell>
          <cell r="E4132">
            <v>1407.42</v>
          </cell>
        </row>
        <row r="4133">
          <cell r="A4133" t="str">
            <v>CO-27426</v>
          </cell>
          <cell r="B4133" t="str">
            <v>SETOP</v>
          </cell>
          <cell r="C4133" t="str">
            <v>PROJETO EXECUTIVO DE DRENAGEM PLUVIAL</v>
          </cell>
          <cell r="D4133" t="str">
            <v>PR A1</v>
          </cell>
          <cell r="E4133">
            <v>1012.6</v>
          </cell>
        </row>
        <row r="4134">
          <cell r="A4134" t="str">
            <v>CO-27473</v>
          </cell>
          <cell r="B4134" t="str">
            <v>SETOP</v>
          </cell>
          <cell r="C4134" t="str">
            <v>PROJETO EXECUTIVO DE ENGRADAMENTO METÁLICO</v>
          </cell>
          <cell r="D4134" t="str">
            <v>PR A1</v>
          </cell>
          <cell r="E4134">
            <v>1036.32</v>
          </cell>
        </row>
        <row r="4135">
          <cell r="A4135" t="str">
            <v>CO-27427</v>
          </cell>
          <cell r="B4135" t="str">
            <v>SETOP</v>
          </cell>
          <cell r="C4135" t="str">
            <v>PROJETO EXECUTIVO DE ESTRUTURA DE CONCRETO</v>
          </cell>
          <cell r="D4135" t="str">
            <v>PR A1</v>
          </cell>
          <cell r="E4135">
            <v>1182.82</v>
          </cell>
        </row>
        <row r="4136">
          <cell r="A4136" t="str">
            <v>CO-27428</v>
          </cell>
          <cell r="B4136" t="str">
            <v>SETOP</v>
          </cell>
          <cell r="C4136" t="str">
            <v>PROJETO EXECUTIVO DE ESTRUTURA METÁLICA</v>
          </cell>
          <cell r="D4136" t="str">
            <v>PR A1</v>
          </cell>
          <cell r="E4136">
            <v>1736.24</v>
          </cell>
        </row>
        <row r="4137">
          <cell r="A4137" t="str">
            <v>CO-27480</v>
          </cell>
          <cell r="B4137" t="str">
            <v>SETOP</v>
          </cell>
          <cell r="C4137" t="str">
            <v>PROJETO EXECUTIVO DE GASES MEDICINAIS</v>
          </cell>
          <cell r="D4137" t="str">
            <v>PR A1</v>
          </cell>
          <cell r="E4137">
            <v>1103.68</v>
          </cell>
        </row>
        <row r="4138">
          <cell r="A4138" t="str">
            <v>CO-27481</v>
          </cell>
          <cell r="B4138" t="str">
            <v>SETOP</v>
          </cell>
          <cell r="C4138" t="str">
            <v>PROJETO EXECUTIVO DE GLP</v>
          </cell>
          <cell r="D4138" t="str">
            <v>PR A1</v>
          </cell>
          <cell r="E4138">
            <v>968.02</v>
          </cell>
        </row>
        <row r="4139">
          <cell r="A4139" t="str">
            <v>CO-27475</v>
          </cell>
          <cell r="B4139" t="str">
            <v>SETOP</v>
          </cell>
          <cell r="C4139" t="str">
            <v>PROJETO EXECUTIVO DE IMPERMEABILIZAÇÃO</v>
          </cell>
          <cell r="D4139" t="str">
            <v>PR A1</v>
          </cell>
          <cell r="E4139">
            <v>1287.83</v>
          </cell>
        </row>
        <row r="4140">
          <cell r="A4140" t="str">
            <v>CO-27433</v>
          </cell>
          <cell r="B4140" t="str">
            <v>SETOP</v>
          </cell>
          <cell r="C4140" t="str">
            <v>PROJETO EXECUTIVO DE INFRAESTRUTURA DE CABEAMENTO ESTRUTURADO/CFTV/ALARME/SEGURANÇA/SONORIZAÇÃO</v>
          </cell>
          <cell r="D4140" t="str">
            <v>PR A1</v>
          </cell>
          <cell r="E4140">
            <v>770.63</v>
          </cell>
        </row>
        <row r="4141">
          <cell r="A4141" t="str">
            <v>CO-27431</v>
          </cell>
          <cell r="B4141" t="str">
            <v>SETOP</v>
          </cell>
          <cell r="C4141" t="str">
            <v>PROJETO EXECUTIVO DE INSTALAÇÕES ELÉTRICAS</v>
          </cell>
          <cell r="D4141" t="str">
            <v>PR A1</v>
          </cell>
          <cell r="E4141">
            <v>1399.98</v>
          </cell>
        </row>
        <row r="4142">
          <cell r="A4142" t="str">
            <v>CO-27479</v>
          </cell>
          <cell r="B4142" t="str">
            <v>SETOP</v>
          </cell>
          <cell r="C4142" t="str">
            <v>PROJETO EXECUTIVO DE INSTALAÇÕES FLUIDO MECÂNICAS</v>
          </cell>
          <cell r="D4142" t="str">
            <v>PR A1</v>
          </cell>
          <cell r="E4142">
            <v>1103.68</v>
          </cell>
        </row>
        <row r="4143">
          <cell r="A4143" t="str">
            <v>CO-27430</v>
          </cell>
          <cell r="B4143" t="str">
            <v>SETOP</v>
          </cell>
          <cell r="C4143" t="str">
            <v>PROJETO EXECUTIVO DE INSTALAÇÕES HIDRO SANITÁRIAS</v>
          </cell>
          <cell r="D4143" t="str">
            <v>PR A1</v>
          </cell>
          <cell r="E4143">
            <v>1348.4</v>
          </cell>
        </row>
        <row r="4144">
          <cell r="A4144" t="str">
            <v>CO-27474</v>
          </cell>
          <cell r="B4144" t="str">
            <v>SETOP</v>
          </cell>
          <cell r="C4144" t="str">
            <v>PROJETO EXECUTIVO DE IRRIGAÇÃO</v>
          </cell>
          <cell r="D4144" t="str">
            <v>PR A1</v>
          </cell>
          <cell r="E4144">
            <v>1296.82</v>
          </cell>
        </row>
        <row r="4145">
          <cell r="A4145" t="str">
            <v>CO-27476</v>
          </cell>
          <cell r="B4145" t="str">
            <v>SETOP</v>
          </cell>
          <cell r="C4145" t="str">
            <v>PROJETO EXECUTIVO DE PAISAGISMO</v>
          </cell>
          <cell r="D4145" t="str">
            <v>PR A1</v>
          </cell>
          <cell r="E4145">
            <v>1111.02</v>
          </cell>
        </row>
        <row r="4146">
          <cell r="A4146" t="str">
            <v>CO-27468</v>
          </cell>
          <cell r="B4146" t="str">
            <v>SETOP</v>
          </cell>
          <cell r="C4146" t="str">
            <v>PROJETO EXECUTIVO DE PREVENÇÃO E COMBATE A INCÊNDIO</v>
          </cell>
          <cell r="D4146" t="str">
            <v>PR A1</v>
          </cell>
          <cell r="E4146">
            <v>1189.8399999999999</v>
          </cell>
        </row>
        <row r="4147">
          <cell r="A4147" t="str">
            <v>CO-27469</v>
          </cell>
          <cell r="B4147" t="str">
            <v>SETOP</v>
          </cell>
          <cell r="C4147" t="str">
            <v>PROJETO EXECUTIVO DE PROGRAMAÇÃO VISUAL</v>
          </cell>
          <cell r="D4147" t="str">
            <v>PR A1</v>
          </cell>
          <cell r="E4147">
            <v>956.58</v>
          </cell>
        </row>
        <row r="4148">
          <cell r="A4148" t="str">
            <v>CO-27434</v>
          </cell>
          <cell r="B4148" t="str">
            <v>SETOP</v>
          </cell>
          <cell r="C4148" t="str">
            <v>PROJETO EXECUTIVO DE SPDA</v>
          </cell>
          <cell r="D4148" t="str">
            <v>PR A1</v>
          </cell>
          <cell r="E4148">
            <v>1018.44</v>
          </cell>
        </row>
        <row r="4149">
          <cell r="A4149" t="str">
            <v>CO-27424</v>
          </cell>
          <cell r="B4149" t="str">
            <v>SETOP</v>
          </cell>
          <cell r="C4149" t="str">
            <v>PROJETO EXECUTIVO DE TERRAPLENAGEM - PLANTA</v>
          </cell>
          <cell r="D4149" t="str">
            <v>PR A1</v>
          </cell>
          <cell r="E4149">
            <v>908.98</v>
          </cell>
        </row>
        <row r="4150">
          <cell r="A4150" t="str">
            <v>CO-27425</v>
          </cell>
          <cell r="B4150" t="str">
            <v>SETOP</v>
          </cell>
          <cell r="C4150" t="str">
            <v>PROJETO EXECUTIVO DE TERRAPLENAGEM - SEÇÕES</v>
          </cell>
          <cell r="D4150" t="str">
            <v>PR A1</v>
          </cell>
          <cell r="E4150">
            <v>456.86</v>
          </cell>
        </row>
        <row r="4151">
          <cell r="A4151" t="str">
            <v>CO-27472</v>
          </cell>
          <cell r="B4151" t="str">
            <v>SETOP</v>
          </cell>
          <cell r="C4151" t="str">
            <v>PROJETO EXECUTIVO LUMINOTÉCNICO</v>
          </cell>
          <cell r="D4151" t="str">
            <v>PR A1</v>
          </cell>
          <cell r="E4151">
            <v>576.71</v>
          </cell>
        </row>
        <row r="4152">
          <cell r="A4152" t="str">
            <v>CO-27484</v>
          </cell>
          <cell r="B4152" t="str">
            <v>SETOP</v>
          </cell>
          <cell r="C4152" t="str">
            <v>VISTA TRATADA COLORIDA (50X70)CM</v>
          </cell>
          <cell r="D4152" t="str">
            <v>PR A1</v>
          </cell>
          <cell r="E4152">
            <v>770.58</v>
          </cell>
        </row>
        <row r="4153">
          <cell r="A4153">
            <v>37</v>
          </cell>
          <cell r="B4153" t="str">
            <v>SETOP</v>
          </cell>
          <cell r="C4153" t="str">
            <v>VISTORIA E CADASTRO</v>
          </cell>
        </row>
        <row r="4154">
          <cell r="A4154" t="str">
            <v>CO-27499</v>
          </cell>
          <cell r="B4154" t="str">
            <v>SETOP</v>
          </cell>
          <cell r="C4154" t="str">
            <v>DESLOCAMENTO INTERMUNICIPAL</v>
          </cell>
          <cell r="D4154" t="str">
            <v>km</v>
          </cell>
          <cell r="E4154">
            <v>1.53</v>
          </cell>
        </row>
        <row r="4155">
          <cell r="A4155" t="str">
            <v>CO-27498</v>
          </cell>
          <cell r="B4155" t="str">
            <v>SETOP</v>
          </cell>
          <cell r="C4155" t="str">
            <v>TÉCNICO DE NÍVEL MÉDIO</v>
          </cell>
          <cell r="D4155" t="str">
            <v>hora</v>
          </cell>
          <cell r="E4155">
            <v>25.79</v>
          </cell>
        </row>
        <row r="4156">
          <cell r="A4156" t="str">
            <v>CO-27497</v>
          </cell>
          <cell r="B4156" t="str">
            <v>SETOP</v>
          </cell>
          <cell r="C4156" t="str">
            <v>TÉCNICO DE NÍVEL SUPERIOR</v>
          </cell>
          <cell r="D4156" t="str">
            <v>hora</v>
          </cell>
          <cell r="E4156">
            <v>84.49</v>
          </cell>
        </row>
        <row r="4157">
          <cell r="A4157">
            <v>38</v>
          </cell>
          <cell r="B4157" t="str">
            <v>SETOP</v>
          </cell>
          <cell r="C4157" t="str">
            <v>RELATÓRIO TÉCNICO</v>
          </cell>
        </row>
      </sheetData>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çamento"/>
      <sheetName val="Cronograma"/>
      <sheetName val="QCI"/>
      <sheetName val="BDI"/>
      <sheetName val="Composições"/>
      <sheetName val="Cotações"/>
      <sheetName val="Preços"/>
    </sheetNames>
    <sheetDataSet>
      <sheetData sheetId="0"/>
      <sheetData sheetId="1"/>
      <sheetData sheetId="2">
        <row r="12">
          <cell r="B12" t="str">
            <v>Busca</v>
          </cell>
          <cell r="N12" t="str">
            <v>Investimento (R$)</v>
          </cell>
        </row>
        <row r="13">
          <cell r="B13" t="str">
            <v>Automático</v>
          </cell>
          <cell r="N13">
            <v>1448293.9700000009</v>
          </cell>
          <cell r="Q13">
            <v>0</v>
          </cell>
        </row>
        <row r="14">
          <cell r="B14" t="str">
            <v>TR$</v>
          </cell>
          <cell r="N14">
            <v>1448293.9700000009</v>
          </cell>
          <cell r="Q14">
            <v>0</v>
          </cell>
        </row>
      </sheetData>
      <sheetData sheetId="3"/>
      <sheetData sheetId="4"/>
      <sheetData sheetId="5">
        <row r="6">
          <cell r="A6" t="str">
            <v>ÍNDICE</v>
          </cell>
        </row>
        <row r="8">
          <cell r="A8" t="str">
            <v>EMPRESAS</v>
          </cell>
        </row>
        <row r="22">
          <cell r="G22">
            <v>0</v>
          </cell>
        </row>
      </sheetData>
      <sheetData sheetId="6"/>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ubulao"/>
      <sheetName val="Fundação"/>
      <sheetName val="Estrutura"/>
      <sheetName val="Levant"/>
      <sheetName val="Levant (2)"/>
      <sheetName val="IS CAT"/>
      <sheetName val="Pl Gb"/>
      <sheetName val="Revitaliz CAT"/>
      <sheetName val="Cronograma"/>
      <sheetName val="Elet-Banh"/>
      <sheetName val="Hidrosanitário"/>
      <sheetName val="Incendio"/>
    </sheetNames>
    <sheetDataSet>
      <sheetData sheetId="0" refreshError="1"/>
      <sheetData sheetId="1"/>
      <sheetData sheetId="2"/>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ubulao"/>
      <sheetName val="Fundação"/>
      <sheetName val="Estrutura"/>
      <sheetName val="Levant"/>
      <sheetName val="Levant (2)"/>
      <sheetName val="IS CAT"/>
      <sheetName val="Pl Gb"/>
      <sheetName val="Revitaliz CAT"/>
      <sheetName val="Cronograma"/>
      <sheetName val="Elet-Banh"/>
      <sheetName val="Hidrosanitário"/>
      <sheetName val="Incendio"/>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undação"/>
      <sheetName val="Estrutura"/>
      <sheetName val="Levant"/>
      <sheetName val="Gruta Rei Mato"/>
      <sheetName val="Cronograma"/>
      <sheetName val="Eletrica"/>
      <sheetName val="Hidros"/>
      <sheetName val="Incendio"/>
      <sheetName val="_file____C__Meus_20documentos_S"/>
    </sheetNames>
    <sheetDataSet>
      <sheetData sheetId="0"/>
      <sheetData sheetId="1"/>
      <sheetData sheetId="2"/>
      <sheetData sheetId="3"/>
      <sheetData sheetId="4" refreshError="1"/>
      <sheetData sheetId="5" refreshError="1"/>
      <sheetData sheetId="6"/>
      <sheetData sheetId="7" refreshError="1"/>
      <sheetData sheetId="8"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ADRA POLIESPORTIVA"/>
      <sheetName val="RUA PROJ. B"/>
      <sheetName val="URB. BECO I"/>
      <sheetName val="SCO mai-02"/>
      <sheetName val="Dados Gerais"/>
    </sheetNames>
    <sheetDataSet>
      <sheetData sheetId="0" refreshError="1"/>
      <sheetData sheetId="1" refreshError="1"/>
      <sheetData sheetId="2" refreshError="1"/>
      <sheetData sheetId="3" refreshError="1"/>
      <sheetData sheetId="4"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moria 06-2004"/>
      <sheetName val="SCO0504"/>
    </sheetNames>
    <sheetDataSet>
      <sheetData sheetId="0" refreshError="1"/>
      <sheetData sheetId="1" refreshError="1">
        <row r="1">
          <cell r="A1" t="str">
            <v>AD005942</v>
          </cell>
          <cell r="B1" t="str">
            <v>AD05050050/</v>
          </cell>
          <cell r="C1" t="str">
            <v>Analise granulometrica sem sedimentacao.</v>
          </cell>
          <cell r="D1" t="str">
            <v>un</v>
          </cell>
          <cell r="E1">
            <v>70.28</v>
          </cell>
        </row>
        <row r="2">
          <cell r="A2" t="str">
            <v>AD002407</v>
          </cell>
          <cell r="B2" t="str">
            <v>AD05050053/</v>
          </cell>
          <cell r="C2" t="str">
            <v>Analise granulometrica completa em amostra de solo de acordo com a NBR7181 e NBR6457, compreendendo as fases de peneiramento e sedimentacao quando constatada a presenca de particulas finas em sua composicao.</v>
          </cell>
          <cell r="D2" t="str">
            <v>un</v>
          </cell>
          <cell r="E2">
            <v>110.93</v>
          </cell>
        </row>
        <row r="3">
          <cell r="A3" t="str">
            <v>AD002413</v>
          </cell>
          <cell r="B3" t="str">
            <v>AD05050100/</v>
          </cell>
          <cell r="C3" t="str">
            <v>Ensaio de adensamento edometrico em amostra de solo envolvendo, no minimo, 10 estagios d ecarga, inclusive um laco de descarregamento e recarregamento de acordo com as recomendacoes estabelecidas na NBR12007.</v>
          </cell>
          <cell r="D3" t="str">
            <v>un</v>
          </cell>
          <cell r="E3">
            <v>524.64</v>
          </cell>
        </row>
        <row r="4">
          <cell r="A4" t="str">
            <v>AD002414</v>
          </cell>
          <cell r="B4" t="str">
            <v>AD05050150/</v>
          </cell>
          <cell r="C4" t="str">
            <v xml:space="preserve">Ensaio de cizalhamento direto em solo com, no minimo, 3 niveis de tensao normal aplicada a amostra e com apresentacao das curvas de tensao cisalhante por deslocamento horizontal e deslocamento vertical por deslocamento horizontal, em mm, para cada um dos </v>
          </cell>
          <cell r="D4" t="str">
            <v>un</v>
          </cell>
          <cell r="E4">
            <v>479.81</v>
          </cell>
        </row>
        <row r="5">
          <cell r="A5" t="str">
            <v>AD002408</v>
          </cell>
          <cell r="B5" t="str">
            <v>AD05050200/</v>
          </cell>
          <cell r="C5" t="str">
            <v>Ensaio de laboratorio para determinacao da Densidade Real dos graos de amostra de solo de acordo com as recomendacoes de preparo descritas na NBR6457.</v>
          </cell>
          <cell r="D5" t="str">
            <v>un</v>
          </cell>
          <cell r="E5">
            <v>58.5</v>
          </cell>
        </row>
        <row r="6">
          <cell r="A6" t="str">
            <v>AD002406</v>
          </cell>
          <cell r="B6" t="str">
            <v>AD05050250/</v>
          </cell>
          <cell r="C6" t="str">
            <v>Ensaio para determinacao, em laboratorio, do Limite de Liquidez de amostra de solo fino de acordo com as recomendacoes da NBR7180 e da NBR6457.</v>
          </cell>
          <cell r="D6" t="str">
            <v>un</v>
          </cell>
          <cell r="E6">
            <v>42.55</v>
          </cell>
        </row>
        <row r="7">
          <cell r="A7" t="str">
            <v>AD002405</v>
          </cell>
          <cell r="B7" t="str">
            <v>AD05050300/</v>
          </cell>
          <cell r="C7" t="str">
            <v>Ensaio para determinacao, em laboratorio, do Limite de Plasticidade de amostra de solo fino de acordo com as recomendacoes da NBR7180 e da NBR6457.</v>
          </cell>
          <cell r="D7" t="str">
            <v>un</v>
          </cell>
          <cell r="E7">
            <v>42.55</v>
          </cell>
        </row>
        <row r="8">
          <cell r="A8" t="str">
            <v>AD002409</v>
          </cell>
          <cell r="B8" t="str">
            <v>AD05050350/</v>
          </cell>
          <cell r="C8" t="str">
            <v>Ensaio para determinacao, em laboratorio, do Peso Especifico Aparente de amostra de solo de acordo com as recomendacoes da NBR6457.</v>
          </cell>
          <cell r="D8" t="str">
            <v>un</v>
          </cell>
          <cell r="E8">
            <v>23.55</v>
          </cell>
        </row>
        <row r="9">
          <cell r="A9" t="str">
            <v>AD002411</v>
          </cell>
          <cell r="B9" t="str">
            <v>AD05050400/</v>
          </cell>
          <cell r="C9" t="str">
            <v>Ensaio de compactacao com energia Proctor Normal conforme recomendacoes da NBR7182 e NBR6457.</v>
          </cell>
          <cell r="D9" t="str">
            <v>un</v>
          </cell>
          <cell r="E9">
            <v>92.7</v>
          </cell>
        </row>
        <row r="10">
          <cell r="A10" t="str">
            <v>AD002412</v>
          </cell>
          <cell r="B10" t="str">
            <v>AD05050450/</v>
          </cell>
          <cell r="C10" t="str">
            <v>Ensaio para determinacao do Indice de Suporte California (CBR) - 3 pontos - obtido com energia Proctor Normal, atraves de, no minimo, 5 corpos de prova conforme recomendacoes da NBR9895.</v>
          </cell>
          <cell r="D10" t="str">
            <v>un</v>
          </cell>
          <cell r="E10">
            <v>427.01</v>
          </cell>
        </row>
        <row r="11">
          <cell r="A11" t="str">
            <v>AD002410</v>
          </cell>
          <cell r="B11" t="str">
            <v>AD05050500/</v>
          </cell>
          <cell r="C11" t="str">
            <v>Ensaio para determinacao, no campo, da umidade aparente do solo atraves do Metodo "speedy".</v>
          </cell>
          <cell r="D11" t="str">
            <v>un</v>
          </cell>
          <cell r="E11">
            <v>14.82</v>
          </cell>
        </row>
        <row r="12">
          <cell r="A12" t="str">
            <v>AD005952</v>
          </cell>
          <cell r="B12" t="str">
            <v>AD05050550/</v>
          </cell>
          <cell r="C12" t="str">
            <v>Ensaio para determinacao da umidade natural de amostras de solo em laboratorio.</v>
          </cell>
          <cell r="D12" t="str">
            <v>un</v>
          </cell>
          <cell r="E12">
            <v>22.03</v>
          </cell>
        </row>
        <row r="13">
          <cell r="A13" t="str">
            <v>AD002416</v>
          </cell>
          <cell r="B13" t="str">
            <v>AD05050600/</v>
          </cell>
          <cell r="C13" t="str">
            <v>Extracao e acondicionamento de amostra indeformada  de solo com pistao estacionario de 100mm e de acordo com as recomendacoes estabelecidas na NBR9820.</v>
          </cell>
          <cell r="D13" t="str">
            <v>un</v>
          </cell>
          <cell r="E13">
            <v>110.93</v>
          </cell>
        </row>
        <row r="14">
          <cell r="A14" t="str">
            <v>AD008814</v>
          </cell>
          <cell r="B14" t="str">
            <v>AD05050650A</v>
          </cell>
          <cell r="C14" t="str">
            <v>Instalacao de medidor de nivel de agua.</v>
          </cell>
          <cell r="D14" t="str">
            <v>m</v>
          </cell>
          <cell r="E14">
            <v>80.63</v>
          </cell>
        </row>
        <row r="15">
          <cell r="A15" t="str">
            <v>AD005939</v>
          </cell>
          <cell r="B15" t="str">
            <v>AD05050700/</v>
          </cell>
          <cell r="C15" t="str">
            <v>Sondagem manual com pa e picareta por metro linear ou fracao.</v>
          </cell>
          <cell r="D15" t="str">
            <v>m</v>
          </cell>
          <cell r="E15">
            <v>58.5</v>
          </cell>
        </row>
        <row r="16">
          <cell r="A16" t="str">
            <v>AD005961</v>
          </cell>
          <cell r="B16" t="str">
            <v>AD05050703/</v>
          </cell>
          <cell r="C16" t="str">
            <v>Sondagem manual com trado e cavadeira por metro linear ou fracao.</v>
          </cell>
          <cell r="D16" t="str">
            <v>m</v>
          </cell>
          <cell r="E16">
            <v>49.77</v>
          </cell>
        </row>
        <row r="17">
          <cell r="A17" t="str">
            <v>AD002415</v>
          </cell>
          <cell r="B17" t="str">
            <v>AD05050706A</v>
          </cell>
          <cell r="C17" t="str">
            <v>Sondagem de reconhecimento a trado manual com diametro de 100mm.</v>
          </cell>
          <cell r="D17" t="str">
            <v>m</v>
          </cell>
          <cell r="E17">
            <v>29.98</v>
          </cell>
        </row>
        <row r="18">
          <cell r="A18" t="str">
            <v>AD010362</v>
          </cell>
          <cell r="B18" t="str">
            <v>AD05100050/</v>
          </cell>
          <cell r="C18" t="str">
            <v>Sondagem rotativa vertical, em rocha alterada, com coroa de Widia ou similar, diametro B (60mm), inclusive deslocamento e posicionamento em cada furo.</v>
          </cell>
          <cell r="D18" t="str">
            <v>m</v>
          </cell>
          <cell r="E18">
            <v>91.3</v>
          </cell>
        </row>
        <row r="19">
          <cell r="A19" t="str">
            <v>AD010363</v>
          </cell>
          <cell r="B19" t="str">
            <v>AD05100100/</v>
          </cell>
          <cell r="C19" t="str">
            <v>Sondagem rotativa vertical, em rocha alterada, com coroa de Widia ou similar, diametro N (75mm), inclusive deslocamento e posicionamento em cada furo.</v>
          </cell>
          <cell r="D19" t="str">
            <v>m</v>
          </cell>
          <cell r="E19">
            <v>106.54</v>
          </cell>
        </row>
        <row r="20">
          <cell r="A20" t="str">
            <v>AD010360</v>
          </cell>
          <cell r="B20" t="str">
            <v>AD05100150/</v>
          </cell>
          <cell r="C20" t="str">
            <v>Sondagem rotativa vertical, em solo, com coroa de  Widia ou similar, diametro B (60mm), inclusive deslocamento e posicionamento em cada furo.</v>
          </cell>
          <cell r="D20" t="str">
            <v>m</v>
          </cell>
          <cell r="E20">
            <v>52.08</v>
          </cell>
        </row>
        <row r="21">
          <cell r="A21" t="str">
            <v>AD010361</v>
          </cell>
          <cell r="B21" t="str">
            <v>AD05100200/</v>
          </cell>
          <cell r="C21" t="str">
            <v>Sondagem rotativa vertical, em solo, com coroa de  Widia ou similar, diametro N (75mm), inclusive deslocamento e posicionamento em cada furo.</v>
          </cell>
          <cell r="D21" t="str">
            <v>m</v>
          </cell>
          <cell r="E21">
            <v>56.24</v>
          </cell>
        </row>
        <row r="22">
          <cell r="A22" t="str">
            <v>AD010374</v>
          </cell>
          <cell r="B22" t="str">
            <v>AD05150050/</v>
          </cell>
          <cell r="C22" t="str">
            <v>Sondagem rotativa com Coroa de diamante, em rocha sa, diametro HW, inclinada (qualquer inclinacao diferente da vertical), inclusive deslocamento dentro do canteiro e instalacao da sonda no furo.</v>
          </cell>
          <cell r="D22" t="str">
            <v>m</v>
          </cell>
          <cell r="E22">
            <v>400.42</v>
          </cell>
        </row>
        <row r="23">
          <cell r="A23" t="str">
            <v>AD010373</v>
          </cell>
          <cell r="B23" t="str">
            <v>AD05150100/</v>
          </cell>
          <cell r="C23" t="str">
            <v>Sondagem rotativa com Coroa de diamante, em rocha sa, diametro NW, inclinada (qualquer inclinacao diferente da vertical), inclusive deslocamento dentro do canteiro e instalacao da sonda no furo.</v>
          </cell>
          <cell r="D23" t="str">
            <v>m</v>
          </cell>
          <cell r="E23">
            <v>306.31</v>
          </cell>
        </row>
        <row r="24">
          <cell r="A24" t="str">
            <v>AD010365</v>
          </cell>
          <cell r="B24" t="str">
            <v>AD05150150/</v>
          </cell>
          <cell r="C24" t="str">
            <v>Sondagem rotativa vertical, em rocha alterada, com coroa de diamante, diametro B (60mm), inclusive deslocamento e posicionamento em cada furo.</v>
          </cell>
          <cell r="D24" t="str">
            <v>m</v>
          </cell>
          <cell r="E24">
            <v>265.8</v>
          </cell>
        </row>
        <row r="25">
          <cell r="A25" t="str">
            <v>AD010378</v>
          </cell>
          <cell r="B25" t="str">
            <v>AD05150200/</v>
          </cell>
          <cell r="C25" t="str">
            <v>Sondagem rotativa vertical, em rocha alterada, com coroa de diamante, diametro H (99mm),  inclusive deslocamento e posicionamento em cada furo.</v>
          </cell>
          <cell r="D25" t="str">
            <v>m</v>
          </cell>
          <cell r="E25">
            <v>311.89</v>
          </cell>
        </row>
        <row r="26">
          <cell r="A26" t="str">
            <v>AD010370</v>
          </cell>
          <cell r="B26" t="str">
            <v>AD05150250/</v>
          </cell>
          <cell r="C26" t="str">
            <v>Sondagem rotativa vertical, em rocha sa, com coroa de diamante, diametro B (60mm), inclusive deslocamento e posicionamento em cada furo.</v>
          </cell>
          <cell r="D26" t="str">
            <v>m</v>
          </cell>
          <cell r="E26">
            <v>244.1</v>
          </cell>
        </row>
        <row r="27">
          <cell r="A27" t="str">
            <v>AD010375</v>
          </cell>
          <cell r="B27" t="str">
            <v>AD05150300/</v>
          </cell>
          <cell r="C27" t="str">
            <v>Sondagem rotativa vertical, em rocha sa, com coroa de diamante, diametro N (75mm), inclusive deslocamento e posicionamento em cada furo.</v>
          </cell>
          <cell r="D27" t="str">
            <v>m</v>
          </cell>
          <cell r="E27">
            <v>269.24</v>
          </cell>
        </row>
        <row r="28">
          <cell r="A28" t="str">
            <v>AD010383</v>
          </cell>
          <cell r="B28" t="str">
            <v>AD05150350/</v>
          </cell>
          <cell r="C28" t="str">
            <v>Sondagem rotativa vertical, em rocha sa, com coroa de diamante, diametro N (75mm), inclusive deslocamento e posicionamento em cada furo.</v>
          </cell>
          <cell r="D28" t="str">
            <v>m</v>
          </cell>
          <cell r="E28" t="e">
            <v>#N/A</v>
          </cell>
        </row>
        <row r="29">
          <cell r="A29" t="str">
            <v>AD010379</v>
          </cell>
          <cell r="B29" t="str">
            <v>AD05150400/</v>
          </cell>
          <cell r="C29" t="str">
            <v>Sondagem rotativa vertical, em rocha sa, com coroa de diamante, diametro H (99mm), inclusive deslocamento e posicionamento em cada furo.</v>
          </cell>
          <cell r="D29" t="str">
            <v>m</v>
          </cell>
          <cell r="E29">
            <v>352.9</v>
          </cell>
        </row>
        <row r="30">
          <cell r="A30" t="str">
            <v>AD010636</v>
          </cell>
          <cell r="B30" t="str">
            <v>AD05200050/</v>
          </cell>
          <cell r="C30" t="str">
            <v>Sondagem a percurssao com diametro ate 3" com ensaio de penetracao (SPT) a cada metro, incluindo relatorio contendo classificacao tatil visual das amostras, perfis individuais dos furos, planta de localizacao e respectivas cotas das sondagens.  Inclui des</v>
          </cell>
          <cell r="D30" t="str">
            <v>m</v>
          </cell>
          <cell r="E30">
            <v>53.7</v>
          </cell>
        </row>
        <row r="31">
          <cell r="A31" t="str">
            <v>AD000032</v>
          </cell>
          <cell r="B31" t="str">
            <v>AD10050050/</v>
          </cell>
          <cell r="C31" t="str">
            <v>Marcacao de obra sem instrumento topografico, considerada a projecao horizontal da area envolvente.</v>
          </cell>
          <cell r="D31" t="str">
            <v>m2</v>
          </cell>
          <cell r="E31">
            <v>0.96</v>
          </cell>
        </row>
        <row r="32">
          <cell r="A32" t="str">
            <v>AD000033</v>
          </cell>
          <cell r="B32" t="str">
            <v>AD10100100/</v>
          </cell>
          <cell r="C32" t="str">
            <v>Locacao de obra com aparelho topografico sobre cerca de marcacao, inclusive construcao desta e sua pre-locacao e o fornecimento do material e tendo por medicao o perimetro a construir.</v>
          </cell>
          <cell r="D32" t="str">
            <v>m</v>
          </cell>
          <cell r="E32">
            <v>6.94</v>
          </cell>
        </row>
        <row r="33">
          <cell r="A33" t="str">
            <v>AD010381</v>
          </cell>
          <cell r="B33" t="str">
            <v>AD15050050/</v>
          </cell>
          <cell r="C33" t="str">
            <v>Deslocamento, entre furos, de equipamento de sondagem a percurssao, incluindo desmontagem e remontagem.</v>
          </cell>
          <cell r="D33" t="str">
            <v>un</v>
          </cell>
          <cell r="E33">
            <v>151.80000000000001</v>
          </cell>
        </row>
        <row r="34">
          <cell r="A34" t="str">
            <v>AD005106</v>
          </cell>
          <cell r="B34" t="str">
            <v>AD15100050/</v>
          </cell>
          <cell r="C34" t="str">
            <v>Carga e descarga de equipamentos pesados em carretas, exclusive o custo horario do equipamento durante a operacao.</v>
          </cell>
          <cell r="D34" t="str">
            <v>t</v>
          </cell>
          <cell r="E34">
            <v>13.54</v>
          </cell>
        </row>
        <row r="35">
          <cell r="A35" t="str">
            <v>AD000159</v>
          </cell>
          <cell r="B35" t="str">
            <v>AD15100100/</v>
          </cell>
          <cell r="C35" t="str">
            <v>Transporte de andaime suspenso, tipo leve, para pintura, inclusive ida e volta do caminhao, carga e descarga (considerar o minimo de 40unxKm, para calculo deste transporte).</v>
          </cell>
          <cell r="D35" t="str">
            <v>un.Km</v>
          </cell>
          <cell r="E35">
            <v>3.31</v>
          </cell>
        </row>
        <row r="36">
          <cell r="A36" t="str">
            <v>AD000158</v>
          </cell>
          <cell r="B36" t="str">
            <v>AD15100150/</v>
          </cell>
          <cell r="C36" t="str">
            <v>Transporte de andaime suspenso, tipo pesado, para revestimento, inclusive ida e volta do caminhao, carga e descarga (considerar o minimo de 200unxKm, para calculo deste transporte).</v>
          </cell>
          <cell r="D36" t="str">
            <v>un.Km</v>
          </cell>
          <cell r="E36">
            <v>0.67</v>
          </cell>
        </row>
        <row r="37">
          <cell r="A37" t="str">
            <v>AD000157</v>
          </cell>
          <cell r="B37" t="str">
            <v>AD15100200/</v>
          </cell>
          <cell r="C37" t="str">
            <v>Transporte de andaime tubular, considerando-se a area de projecao vertical do andaime, inclusive ida e volta do caminhao, carga e descarga (considerar o minimo de 315m2xKm, para calculo deste transporte).</v>
          </cell>
          <cell r="D37" t="str">
            <v>m2.Km</v>
          </cell>
          <cell r="E37">
            <v>0.06</v>
          </cell>
        </row>
        <row r="38">
          <cell r="A38" t="str">
            <v>AD004548</v>
          </cell>
          <cell r="B38" t="str">
            <v>AD15100250/</v>
          </cell>
          <cell r="C38" t="str">
            <v>Transporte de elevador de obras constituido por cabine aberta, com plataforma, guinchos e cabos de 16m de altura.</v>
          </cell>
          <cell r="D38" t="str">
            <v>un.Km</v>
          </cell>
          <cell r="E38">
            <v>50.27</v>
          </cell>
        </row>
        <row r="39">
          <cell r="A39" t="str">
            <v>AD005107</v>
          </cell>
          <cell r="B39" t="str">
            <v>AD15100300/</v>
          </cell>
          <cell r="C39" t="str">
            <v>Transporte de equipamentos pesados em carretas, exclusive a carga e descarga e  o custo horario dos equipamentos transportados.</v>
          </cell>
          <cell r="D39" t="str">
            <v>t.Km</v>
          </cell>
          <cell r="E39">
            <v>0.73</v>
          </cell>
        </row>
        <row r="40">
          <cell r="A40" t="str">
            <v>AD010600</v>
          </cell>
          <cell r="B40" t="str">
            <v>AD15100350/</v>
          </cell>
          <cell r="C40" t="str">
            <v>Transporte maritimo de carga de qualquer natureza, exclusive despesas de carga e descarga, no trajeto da Ilha do Governador ate a Ilha de Paqueta ou vice-versa, em embarcacao apropriada.</v>
          </cell>
          <cell r="D40" t="str">
            <v>t</v>
          </cell>
          <cell r="E40">
            <v>13.11</v>
          </cell>
        </row>
        <row r="41">
          <cell r="A41" t="str">
            <v>AD001257</v>
          </cell>
          <cell r="B41" t="str">
            <v>AD15150050B</v>
          </cell>
          <cell r="C41" t="str">
            <v>Caminhoneta, com cabine e cacamba, motor diesel de 85CV, com capacidade util de 4m3, com motorista.  Aluguel produtivo.</v>
          </cell>
          <cell r="D41" t="str">
            <v>h</v>
          </cell>
          <cell r="E41">
            <v>31.16</v>
          </cell>
        </row>
        <row r="42">
          <cell r="A42" t="str">
            <v>AD001258</v>
          </cell>
          <cell r="B42" t="str">
            <v>AD15150100A</v>
          </cell>
          <cell r="C42" t="str">
            <v>Caminhoneta, com cabine e cacamba, motor diesel de 85CV, com capacidade util de 4m3, com motorista.  Aluguel improdutivo motor funcionando.</v>
          </cell>
          <cell r="D42" t="str">
            <v>h</v>
          </cell>
          <cell r="E42">
            <v>15.93</v>
          </cell>
        </row>
        <row r="43">
          <cell r="A43" t="str">
            <v>AD001259</v>
          </cell>
          <cell r="B43" t="str">
            <v>AD15150150A</v>
          </cell>
          <cell r="C43" t="str">
            <v>Caminhoneta, com cabine e cacamba, motor diesel de 85CV, com capacidade util de 4m3, com motorista.  Aluguel improdutivo motor parado.</v>
          </cell>
          <cell r="D43" t="str">
            <v>h</v>
          </cell>
          <cell r="E43">
            <v>9.68</v>
          </cell>
        </row>
        <row r="44">
          <cell r="A44" t="str">
            <v>AD001768</v>
          </cell>
          <cell r="B44" t="str">
            <v>AD15150200/</v>
          </cell>
          <cell r="C44" t="str">
            <v>Caminhoneta de servico, capacidade para 09 passageiros ou 1t, com motorista, material de operacao e material de manutencao, com as seguintes especificacoes minimas: motor a gasolina de 53CV, modelo Standard.  Custo horario diurno (entre 05:00h e 22:00h).</v>
          </cell>
          <cell r="D44" t="str">
            <v>h</v>
          </cell>
          <cell r="E44">
            <v>17.43</v>
          </cell>
        </row>
        <row r="45">
          <cell r="A45" t="str">
            <v>AD001254</v>
          </cell>
          <cell r="B45" t="str">
            <v>AD15150250A</v>
          </cell>
          <cell r="C45" t="str">
            <v>Caminhoneta de Servico,  motor com potencia minima de 53CV, capacidade de 9 passageiros ou 1t, com motorista.  Aluguel produtivo.</v>
          </cell>
          <cell r="D45" t="str">
            <v>h</v>
          </cell>
          <cell r="E45">
            <v>29.35</v>
          </cell>
        </row>
        <row r="46">
          <cell r="A46" t="str">
            <v>AD001255</v>
          </cell>
          <cell r="B46" t="str">
            <v>AD15150300/</v>
          </cell>
          <cell r="C46" t="str">
            <v>Caminhoneta de Servico,  motor com potencia minima de 53CV, capacidade de 9 passageiros ou 1t, com motorista.  Aluguel improdutivo motor funcionando.</v>
          </cell>
          <cell r="D46" t="str">
            <v>h</v>
          </cell>
          <cell r="E46">
            <v>16</v>
          </cell>
        </row>
        <row r="47">
          <cell r="A47" t="str">
            <v>AD001256</v>
          </cell>
          <cell r="B47" t="str">
            <v>AD15150350/</v>
          </cell>
          <cell r="C47" t="str">
            <v>Caminhoneta de Servico,  motor com potencia minima de 53CV, capacidade de 9 passageiros ou 1t, com motorista.  Aluguel improdutivo motor parado.</v>
          </cell>
          <cell r="D47" t="str">
            <v>h</v>
          </cell>
          <cell r="E47">
            <v>7.14</v>
          </cell>
        </row>
        <row r="48">
          <cell r="A48" t="str">
            <v>AD018009</v>
          </cell>
          <cell r="B48" t="str">
            <v>AD15150401A</v>
          </cell>
          <cell r="C48" t="str">
            <v>Caminhoneta de Servico,  capacidade de 9 passageiros ou 1t, com motorista, material de operacao e material de manutencao, com as seguintes especificacoes minimas: motor a gasolina de 53CV, autonomia de 3000Km/mes.  Custo mensal.</v>
          </cell>
          <cell r="D48" t="str">
            <v>un.mes</v>
          </cell>
          <cell r="E48">
            <v>2223.48</v>
          </cell>
        </row>
        <row r="49">
          <cell r="A49" t="str">
            <v>AD018010</v>
          </cell>
          <cell r="B49" t="str">
            <v>AD15150403A</v>
          </cell>
          <cell r="C49" t="str">
            <v>Caminhoneta de Servico (kilometragem adicional),  capacidade para 9 passageiros ou 1t, com motorista, material de operacao e material de manutencao, com as seguintes especificacoes minimas: motor a gasolina de 53CV.  Custo do quilometro adicional.</v>
          </cell>
          <cell r="D49" t="str">
            <v>Km</v>
          </cell>
          <cell r="E49">
            <v>0.31</v>
          </cell>
        </row>
        <row r="50">
          <cell r="A50" t="str">
            <v>AD013168</v>
          </cell>
          <cell r="B50" t="str">
            <v>AD15150450A</v>
          </cell>
          <cell r="C50" t="str">
            <v>Caminhonete (Pick-up), cabine dupla e cacamba, 4 portas, 5 passageiros, marca Ford, tipo luxo, modelo Ranger XL ou similar, motor 2.5 a diesel de 115CV (112,7HP),  com ar condicionado e direcao hidraulica, com motorista, inclusive combustivel, seguro obri</v>
          </cell>
          <cell r="D50" t="str">
            <v>un.mes</v>
          </cell>
          <cell r="E50">
            <v>2849.85</v>
          </cell>
        </row>
        <row r="51">
          <cell r="A51" t="str">
            <v>AD013167</v>
          </cell>
          <cell r="B51" t="str">
            <v>AD15150500A</v>
          </cell>
          <cell r="C51" t="str">
            <v>Caminhonete (Pick-up), cabine dupla e cacamba, 4 portas, 5 passageiros, marca Ford, tipo luxo, modelo Ranger XL ou similar, motor 2.5 a diesel de 115CV (112,7HP),  com ar condicionado e direcao hidraulica, sem motorista, inclusive combustivel, seguro obri</v>
          </cell>
          <cell r="D51" t="str">
            <v>un.mes</v>
          </cell>
          <cell r="E51">
            <v>2001.45</v>
          </cell>
        </row>
        <row r="52">
          <cell r="A52" t="str">
            <v>AD001248</v>
          </cell>
          <cell r="B52" t="str">
            <v>AD15150550A</v>
          </cell>
          <cell r="C52" t="str">
            <v>Carreta para transporte pesado, com capacidade para carga util de 60/80t, motor diesel de 388CV, com motorista.  Aluguel produtivo.</v>
          </cell>
          <cell r="D52" t="str">
            <v>h</v>
          </cell>
          <cell r="E52">
            <v>146.44</v>
          </cell>
        </row>
        <row r="53">
          <cell r="A53" t="str">
            <v>AD001249</v>
          </cell>
          <cell r="B53" t="str">
            <v>AD15150600A</v>
          </cell>
          <cell r="C53" t="str">
            <v>Carreta para transporte pesado, com capacidade para carga util de 60/80t, motor diesel de 388CV, com motorista.  Aluguel improdutivo motor funcionando.</v>
          </cell>
          <cell r="D53" t="str">
            <v>h</v>
          </cell>
          <cell r="E53">
            <v>68.569999999999993</v>
          </cell>
        </row>
        <row r="54">
          <cell r="A54" t="str">
            <v>AD001250</v>
          </cell>
          <cell r="B54" t="str">
            <v>AD15150650A</v>
          </cell>
          <cell r="C54" t="str">
            <v>Carreta para transporte pesado, com capacidade para carga util de 60/80t, motor diesel de 388CV com motorista.  Aluguel improdutivo motor parado.</v>
          </cell>
          <cell r="D54" t="str">
            <v>h</v>
          </cell>
          <cell r="E54">
            <v>57.43</v>
          </cell>
        </row>
        <row r="55">
          <cell r="A55" t="str">
            <v>AD002305</v>
          </cell>
          <cell r="B55" t="str">
            <v>AD15150700A</v>
          </cell>
          <cell r="C55" t="str">
            <v>Carreta para transporte pesado, capacidade para carga de 30t, motor diesel de 333CV, com motorista.</v>
          </cell>
          <cell r="D55" t="str">
            <v>h</v>
          </cell>
          <cell r="E55">
            <v>80.83</v>
          </cell>
        </row>
        <row r="56">
          <cell r="A56" t="str">
            <v>AD013166</v>
          </cell>
          <cell r="B56" t="str">
            <v>AD15150750A</v>
          </cell>
          <cell r="C56" t="str">
            <v>Veiculo de servico, motor 1.0 a gasolina, de 69 CV (67,6 HP), com ar condicionado e direcao hidraulica, inclusive combustivel, seguro obrigatorio, lubrificacao, licenciamento, manutencao, lavagem geral, sem motorista.  Aluguel mensal.</v>
          </cell>
          <cell r="D56" t="str">
            <v>un.mes</v>
          </cell>
          <cell r="E56">
            <v>1278.17</v>
          </cell>
        </row>
        <row r="57">
          <cell r="A57" t="str">
            <v>AD004342</v>
          </cell>
          <cell r="B57" t="str">
            <v>AD40050200/</v>
          </cell>
          <cell r="C57" t="str">
            <v>Supervisor de trafego, com todo o seu EPI, colete, capa, bone, apito, (inclusive encargos sociais).</v>
          </cell>
          <cell r="D57" t="str">
            <v>h</v>
          </cell>
          <cell r="E57">
            <v>29.23</v>
          </cell>
        </row>
        <row r="58">
          <cell r="A58" t="str">
            <v>AD005359</v>
          </cell>
          <cell r="B58" t="str">
            <v>AD40050206/</v>
          </cell>
          <cell r="C58" t="str">
            <v>Tecnico em eletronica ou eletrotecnica (inclusive encargos sociais).</v>
          </cell>
          <cell r="D58" t="str">
            <v>h</v>
          </cell>
          <cell r="E58">
            <v>10.199999999999999</v>
          </cell>
        </row>
        <row r="59">
          <cell r="A59" t="str">
            <v>AD010440</v>
          </cell>
          <cell r="B59" t="str">
            <v>AD40050212/</v>
          </cell>
          <cell r="C59" t="str">
            <v>Topografo A - servicos de campo e escritorio, com responsabilidade de dirigi-los (inclusive encargos sociais).</v>
          </cell>
          <cell r="D59" t="str">
            <v>h</v>
          </cell>
          <cell r="E59">
            <v>15.43</v>
          </cell>
        </row>
        <row r="60">
          <cell r="A60" t="str">
            <v>AD000284</v>
          </cell>
          <cell r="B60" t="str">
            <v>AD40050218/</v>
          </cell>
          <cell r="C60" t="str">
            <v>Vigia (inclusive encargos sociais).</v>
          </cell>
          <cell r="D60" t="str">
            <v>h</v>
          </cell>
          <cell r="E60">
            <v>5.05</v>
          </cell>
        </row>
        <row r="61">
          <cell r="A61" t="str">
            <v>AL000748</v>
          </cell>
          <cell r="B61" t="str">
            <v>AL05050050/</v>
          </cell>
          <cell r="C61" t="str">
            <v>Alvenaria de pedra em elevacao, de uma face, feita com blocos de dimensoes aproximadas de (30x30x30)cm ate (40x40x40)cm, assentes com argamassa de cimento, saibro e areia 1:2:3, juntas simples, tendo altura ate 1,50m.</v>
          </cell>
          <cell r="D61" t="str">
            <v>m3</v>
          </cell>
          <cell r="E61">
            <v>151.82</v>
          </cell>
        </row>
        <row r="62">
          <cell r="A62" t="str">
            <v>AL000751</v>
          </cell>
          <cell r="B62" t="str">
            <v>AL05050053/</v>
          </cell>
          <cell r="C62" t="str">
            <v>Alvenaria de pedra em elevacao, de uma face, feita com blocos de  pedra-de-mao, assentes com argamassa de cimento, saibro e areia, traco 1:2:3, tendo altura ate 1,50m, sendo a espessura ate 0,35m.</v>
          </cell>
          <cell r="D62" t="str">
            <v>m3</v>
          </cell>
          <cell r="E62">
            <v>220.92</v>
          </cell>
        </row>
        <row r="63">
          <cell r="A63" t="str">
            <v>AL000749</v>
          </cell>
          <cell r="B63" t="str">
            <v>AL05050100/</v>
          </cell>
          <cell r="C63" t="str">
            <v>Alvenaria de pedra em elevacao, de uma face, feita com blocos de dimensoes aproximadas de (30x30x30)cm ate (40x40x40)cm, assentes com argamassa de cimento, saibro e areia 1:2:3, juntas simples, tendo altura ate 3m.</v>
          </cell>
          <cell r="D63" t="str">
            <v>m3</v>
          </cell>
          <cell r="E63">
            <v>237.93</v>
          </cell>
        </row>
        <row r="64">
          <cell r="A64" t="str">
            <v>AL000750</v>
          </cell>
          <cell r="B64" t="str">
            <v>AL05050103/</v>
          </cell>
          <cell r="C64" t="str">
            <v>Alvenaria de pedra seca em elevacao, de uma face, feita com blocos de dimensoes aproximadas de (30x30x30)cm ate (40x40x40)cm, ate 3m.</v>
          </cell>
          <cell r="D64" t="str">
            <v>m3</v>
          </cell>
          <cell r="E64">
            <v>99.74</v>
          </cell>
        </row>
        <row r="65">
          <cell r="A65" t="str">
            <v>AL005258</v>
          </cell>
          <cell r="B65" t="str">
            <v>AL05050150/</v>
          </cell>
          <cell r="C65" t="str">
            <v>Alvenaria de pedra em elevacao, de 2 faces, feita com blocos de pedra-de-mao, assentes com argamassa de cimento, saibro e areia no traco 1:2:3, tendo altura ate 1,50m, sendo espessura ate 0,35m.</v>
          </cell>
          <cell r="D65" t="str">
            <v>m3</v>
          </cell>
          <cell r="E65">
            <v>283.33</v>
          </cell>
        </row>
        <row r="66">
          <cell r="A66" t="str">
            <v>AL007097</v>
          </cell>
          <cell r="B66" t="str">
            <v>AL05050153/</v>
          </cell>
          <cell r="C66" t="str">
            <v>Alvenaria de pedra am elevacao, de 2 faces, feita com blocos de dimensoes aproximadas de (30x30x30)cm ate (40x40x40)cm ate 1,50m de altura.</v>
          </cell>
          <cell r="D66" t="str">
            <v>m2</v>
          </cell>
          <cell r="E66">
            <v>160.38999999999999</v>
          </cell>
        </row>
        <row r="67">
          <cell r="A67" t="str">
            <v>AL005257</v>
          </cell>
          <cell r="B67" t="str">
            <v>AL05050200/</v>
          </cell>
          <cell r="C67" t="str">
            <v>Alvenaria de pedra em elevacao, de 2 faces, feita com blocos de  pedra-de-mao, assentes com argamassa de cimento, saibro e areia no traco 1:2:3, tendo altura ate 3m, sendo espessura ate 0,35m.</v>
          </cell>
          <cell r="D67" t="str">
            <v>m3</v>
          </cell>
          <cell r="E67">
            <v>329.76</v>
          </cell>
        </row>
        <row r="68">
          <cell r="A68" t="str">
            <v>AL007096</v>
          </cell>
          <cell r="B68" t="str">
            <v>AL05050250/</v>
          </cell>
          <cell r="C68" t="str">
            <v>Junta relevo, em alvenaria de pedra em elevacao, de 1 face, feita com blocos de dimensoes aproximadas de (30x30x30)cm ate (40x40x40)cm, com argamassa de cimento, cal e areia fina, no traco 1:3:5.</v>
          </cell>
          <cell r="D68" t="str">
            <v>m2</v>
          </cell>
          <cell r="E68">
            <v>46.87</v>
          </cell>
        </row>
        <row r="69">
          <cell r="A69" t="str">
            <v>AL005216</v>
          </cell>
          <cell r="B69" t="str">
            <v>AL05100050/</v>
          </cell>
          <cell r="C69" t="str">
            <v>Alvenaria de tijolo macico (7x10x20)cm, com argamassa de cimento e saibro no traco 1:6, em paredes de meia vez (0,10m), de superficie corrida, ate 1,50m de altura, e medida pela area real.</v>
          </cell>
          <cell r="D69" t="str">
            <v>m2</v>
          </cell>
          <cell r="E69">
            <v>40.479999999999997</v>
          </cell>
        </row>
        <row r="70">
          <cell r="A70" t="str">
            <v>AL000752</v>
          </cell>
          <cell r="B70" t="str">
            <v>AL05100053/</v>
          </cell>
          <cell r="C70" t="str">
            <v>Alvenaria de tijolo macico (7x10x20)cm, com argamassa de cimento e saibro no traco 1:6, em paredes de meia vez (0,10m), de superficie corrida, ate 3m de altura, e medida pela area real.</v>
          </cell>
          <cell r="D70" t="str">
            <v>m2</v>
          </cell>
          <cell r="E70">
            <v>41.21</v>
          </cell>
        </row>
        <row r="71">
          <cell r="A71" t="str">
            <v>AL005210</v>
          </cell>
          <cell r="B71" t="str">
            <v>AL05100056/</v>
          </cell>
          <cell r="C71" t="str">
            <v>Alvenaria de tijolo macico (7x10x20)cm, com argamassa de cimento e saibro no traco 1:6, em paredes de 1 vez (0,20m), de superficie corrida, ate 3m de altura, e medida pela area real.</v>
          </cell>
          <cell r="D71" t="str">
            <v>m2</v>
          </cell>
          <cell r="E71">
            <v>80.95</v>
          </cell>
        </row>
        <row r="72">
          <cell r="A72" t="str">
            <v>AL005215</v>
          </cell>
          <cell r="B72" t="str">
            <v>AL05100059/</v>
          </cell>
          <cell r="C72" t="str">
            <v>Alvenaria de tijolo macico (7x10x20)cm, com argamassa de cimento e saibro no traco 1:6, em paredes de meia vez (0,10m), de superficie corrida, de 3m a 4,50m de altura, e medida pela area real.</v>
          </cell>
          <cell r="D72" t="str">
            <v>m2</v>
          </cell>
          <cell r="E72">
            <v>50.03</v>
          </cell>
        </row>
        <row r="73">
          <cell r="A73" t="str">
            <v>AL005217</v>
          </cell>
          <cell r="B73" t="str">
            <v>AL05100103/</v>
          </cell>
          <cell r="C73" t="str">
            <v>Alvenaria de tijolo macico (7x10x20)cm, com argamassa de cimento e saibro no traco 1:6, em paredes com vaos ou arestas, de meia vez (0,10m), de superficie corrida, ate 3m  de altura, e medida pela area real.</v>
          </cell>
          <cell r="D73" t="str">
            <v>m2</v>
          </cell>
          <cell r="E73">
            <v>44.06</v>
          </cell>
        </row>
        <row r="74">
          <cell r="A74" t="str">
            <v>AL005218</v>
          </cell>
          <cell r="B74" t="str">
            <v>AL05100106/</v>
          </cell>
          <cell r="C74" t="str">
            <v>Alvenaria de tijolo macico (7x10x20)cm, com argamassa de cimento e saibro no traco 1:6, em paredes com vaos ou arestas, de meia vez (0,10m), de superficie corrida, de 3m a 4,50m de altura, e medida pela area real.</v>
          </cell>
          <cell r="D74" t="str">
            <v>m2</v>
          </cell>
          <cell r="E74">
            <v>55.3</v>
          </cell>
        </row>
        <row r="75">
          <cell r="A75" t="str">
            <v>AL005211</v>
          </cell>
          <cell r="B75" t="str">
            <v>AL05100150/</v>
          </cell>
          <cell r="C75" t="str">
            <v>Alvenaria de tijolo macico (7x10x20)cm, com argamassa de cimento e saibro no traco 1:6, em paredes de 1 vez (0,20m), de superficie corrida, ate 1,50m de altura, e medida pela area real.</v>
          </cell>
          <cell r="D75" t="str">
            <v>m2</v>
          </cell>
          <cell r="E75">
            <v>79.849999999999994</v>
          </cell>
        </row>
        <row r="76">
          <cell r="A76" t="str">
            <v>AL005212</v>
          </cell>
          <cell r="B76" t="str">
            <v>AL05100153/</v>
          </cell>
          <cell r="C76" t="str">
            <v>Alvenaria de tijolo macico (7x10x20)cm, com argamassa de cimento e saibro no traco 1:6, em paredes com vaos ou arestas, de 1 vez (0,20m), de superficie corrida, ate 3m de altura, e medida pela area real.</v>
          </cell>
          <cell r="D76" t="str">
            <v>m2</v>
          </cell>
          <cell r="E76">
            <v>87.89</v>
          </cell>
        </row>
        <row r="77">
          <cell r="A77" t="str">
            <v>AL005214</v>
          </cell>
          <cell r="B77" t="str">
            <v>AL05100156/</v>
          </cell>
          <cell r="C77" t="str">
            <v>Alvenaria de tijolo macico (7x10x20)cm, com argamassa de cimento e saibro no traco 1:6, em paredes de 1 vez (0,20m), de superficie corrida, de 3m a 4,50m de altura, e medida pela area real.</v>
          </cell>
          <cell r="D77" t="str">
            <v>m2</v>
          </cell>
          <cell r="E77">
            <v>97.6</v>
          </cell>
        </row>
        <row r="78">
          <cell r="A78" t="str">
            <v>AL005213</v>
          </cell>
          <cell r="B78" t="str">
            <v>AL05100200/</v>
          </cell>
          <cell r="C78" t="str">
            <v>Alvenaria de tijolo macico (7x10x20)cm, com argamassa de cimento e saibro no traco 1:6, em paredes com vaos ou arestas, de 1 vez (0,20m), de superficie corrida, de 3m a 4,50m de altura, e medida pela area real.</v>
          </cell>
          <cell r="D78" t="str">
            <v>m2</v>
          </cell>
          <cell r="E78">
            <v>107.24</v>
          </cell>
        </row>
        <row r="79">
          <cell r="A79" t="str">
            <v>AL000753</v>
          </cell>
          <cell r="B79" t="str">
            <v>AL05150050/</v>
          </cell>
          <cell r="C79" t="str">
            <v>Alvenaria para caixas enterradas, ate 0,80m de profundidade, de tijolo macico (7x10x20)cm, com argamassa de cimento, saibro e areia no traco 1:2:2 e parede de meia vez.</v>
          </cell>
          <cell r="D79" t="str">
            <v>m2</v>
          </cell>
          <cell r="E79">
            <v>45.27</v>
          </cell>
        </row>
        <row r="80">
          <cell r="A80" t="str">
            <v>AL000754</v>
          </cell>
          <cell r="B80" t="str">
            <v>AL05150100/</v>
          </cell>
          <cell r="C80" t="str">
            <v>Alvenaria para caixas enterradas, ate 0,80m de profundidade, de tijolo macico (7x10x20)cm, com argamassa de cimento, saibro e areia no traco 1:2:2 e parede de 1 vez.</v>
          </cell>
          <cell r="D80" t="str">
            <v>m2</v>
          </cell>
          <cell r="E80">
            <v>91.17</v>
          </cell>
        </row>
        <row r="81">
          <cell r="A81" t="str">
            <v>AL000755</v>
          </cell>
          <cell r="B81" t="str">
            <v>AL05150103/</v>
          </cell>
          <cell r="C81" t="str">
            <v>Alvenaria para caixas enterradas, de 0,80m a 1,60m de profundidade, de tijolo macico (7x10x20)cm, com argamassa de cimento, saibro e areia no traco 1:2:2 e parede de 1 vez.</v>
          </cell>
          <cell r="D81" t="str">
            <v>m2</v>
          </cell>
          <cell r="E81">
            <v>127.58</v>
          </cell>
        </row>
        <row r="82">
          <cell r="A82" t="str">
            <v>AL000761</v>
          </cell>
          <cell r="B82" t="str">
            <v>AL05200050/</v>
          </cell>
          <cell r="C82" t="str">
            <v>Alvenaria de tijolo (10x20x20)cm,de furos redondos, com argamassa de cimento e saibro no traco 1:8, em parede de meia vez (0,10m), de superficie corrida, ate 1,50m de altura, e medida pela area real.</v>
          </cell>
          <cell r="D82" t="str">
            <v>m2</v>
          </cell>
          <cell r="E82">
            <v>18.25</v>
          </cell>
        </row>
        <row r="83">
          <cell r="A83" t="str">
            <v>AL000760</v>
          </cell>
          <cell r="B83" t="str">
            <v>AL05200053/</v>
          </cell>
          <cell r="C83" t="str">
            <v>Alvenaria de tijolo (10x20x20)cm, de furos redondos, com argamassa de cimento e saibro no traco 1:8, em parede de meia vez (0,10m), de superficie corrida, ate 3m de altura, e medida pela area real.</v>
          </cell>
          <cell r="D83" t="str">
            <v>m2</v>
          </cell>
          <cell r="E83">
            <v>18.86</v>
          </cell>
        </row>
        <row r="84">
          <cell r="A84" t="str">
            <v>AL005219</v>
          </cell>
          <cell r="B84" t="str">
            <v>AL05200056/</v>
          </cell>
          <cell r="C84" t="str">
            <v>Alvenaria de tijolo (10x20x20)cm, de furos redondos, com argamassa de cimento e saibro no traco 1:8, em paredes de meia vez (0,10m), de superficie corrida, de 3m a 4,50m de altura, e medida pela area real.</v>
          </cell>
          <cell r="D84" t="str">
            <v>m2</v>
          </cell>
          <cell r="E84">
            <v>26.51</v>
          </cell>
        </row>
        <row r="85">
          <cell r="A85" t="str">
            <v>AL000762</v>
          </cell>
          <cell r="B85" t="str">
            <v>AL05200100/</v>
          </cell>
          <cell r="C85" t="str">
            <v>Alvenaria de tijolo (10x20x20)cm, de furos redondos, com argamassa de cimento e saibro no traco 1:8, em parede com vaos ou arestas (0,10m), de superficie corrida, ate 3m de altura, e medida pela area real.</v>
          </cell>
          <cell r="D85" t="str">
            <v>m2</v>
          </cell>
          <cell r="E85">
            <v>20.9</v>
          </cell>
        </row>
        <row r="86">
          <cell r="A86" t="str">
            <v>AL005220</v>
          </cell>
          <cell r="B86" t="str">
            <v>AL05200103/</v>
          </cell>
          <cell r="C86" t="str">
            <v>Alvenaria de tijolo (10x20x20)cm, de furos redondos, com argamassa de cimento e saibro no traco 1:8, em paredes com vaos ou arestas de meia vez (0,10m), de 3m a 4,50m de altura, e medida pela area real.</v>
          </cell>
          <cell r="D86" t="str">
            <v>m2</v>
          </cell>
          <cell r="E86">
            <v>30.57</v>
          </cell>
        </row>
        <row r="87">
          <cell r="A87" t="str">
            <v>AL000767</v>
          </cell>
          <cell r="B87" t="str">
            <v>AL05200150/</v>
          </cell>
          <cell r="C87" t="str">
            <v>Alvenaria de tijolo (10x20x30)cm, de furos redondos, com argamassa de cimento e saibro no traco 1:8, em paredes de meia vez (0,10m), de superficie corrida, ate 1,50m de altura, e medida pela area real.</v>
          </cell>
          <cell r="D87" t="str">
            <v>m2</v>
          </cell>
          <cell r="E87">
            <v>14.88</v>
          </cell>
        </row>
        <row r="88">
          <cell r="A88" t="str">
            <v>AL000766</v>
          </cell>
          <cell r="B88" t="str">
            <v>AL05200153/</v>
          </cell>
          <cell r="C88" t="str">
            <v>Alvenaria de tijolo (10x20x30)cm, de furos redondos, com argamassa de cimento e saibro no traco 1:8, em paredes de meia vez (0,10m), de superficie corrida, ate 3m de altura, e medida pela area real.</v>
          </cell>
          <cell r="D88" t="str">
            <v>m2</v>
          </cell>
          <cell r="E88">
            <v>15.22</v>
          </cell>
        </row>
        <row r="89">
          <cell r="A89" t="str">
            <v>AL005225</v>
          </cell>
          <cell r="B89" t="str">
            <v>AL05200156/</v>
          </cell>
          <cell r="C89" t="str">
            <v>Alvenaria de tijolo (10x20x30)cm, de furos redondos, com argamassa de cimento e saibro no traco 1:8, em paredes de meia vez (0,10m), de superficie corrida de 3m a 4,50m de altura, e medida pela area real.</v>
          </cell>
          <cell r="D89" t="str">
            <v>m2</v>
          </cell>
          <cell r="E89">
            <v>20.57</v>
          </cell>
        </row>
        <row r="90">
          <cell r="A90" t="str">
            <v>AL000768</v>
          </cell>
          <cell r="B90" t="str">
            <v>AL05200200/</v>
          </cell>
          <cell r="C90" t="str">
            <v>Alvenaria de tijolo (10x20x30)cm, de furos redondos, com argamassa de cimento e saibro no traco 1:8, em paredes com vaos ou arestas (0,10m), de superficie corrida, ate 3m de altura, e medida pela area real.</v>
          </cell>
          <cell r="D90" t="str">
            <v>m2</v>
          </cell>
          <cell r="E90">
            <v>16.989999999999998</v>
          </cell>
        </row>
        <row r="91">
          <cell r="A91" t="str">
            <v>AL005221</v>
          </cell>
          <cell r="B91" t="str">
            <v>AL05200203/</v>
          </cell>
          <cell r="C91" t="str">
            <v>Alvenaria de tijolo (10x20x30)cm, de furos redondos, com argamassa de cimento e saibro no traco 1:8, em paredes com vaos ou arestas de meia vez (0,10m), de 3m a 4,50m de altura, e medida pela area real.</v>
          </cell>
          <cell r="D91" t="str">
            <v>m2</v>
          </cell>
          <cell r="E91">
            <v>17.670000000000002</v>
          </cell>
        </row>
        <row r="92">
          <cell r="A92" t="str">
            <v>AL000757</v>
          </cell>
          <cell r="B92" t="str">
            <v>AL05200250/</v>
          </cell>
          <cell r="C92" t="str">
            <v>Alvenaria de tijolo (10x20x20)cm, de furos redondos, com argamassa de cimento e saibro no traco 1:8, em paredes de 1 vez (0,20m), de superficie corrida, ate 1,50m de altura, e medida pela area real.</v>
          </cell>
          <cell r="D92" t="str">
            <v>m2</v>
          </cell>
          <cell r="E92">
            <v>37.19</v>
          </cell>
        </row>
        <row r="93">
          <cell r="A93" t="str">
            <v>AL000756</v>
          </cell>
          <cell r="B93" t="str">
            <v>AL05200253/</v>
          </cell>
          <cell r="C93" t="str">
            <v>Alvenaria de tijolo (10x20x20)cm, de furos redondos, com argamassa de cimento e saibro no traco 1:8, em paredes de 1 vez (0,20m), de superficie corrida, ate 3m de altura, e medida pela area real.</v>
          </cell>
          <cell r="D93" t="str">
            <v>m2</v>
          </cell>
          <cell r="E93">
            <v>38.11</v>
          </cell>
        </row>
        <row r="94">
          <cell r="A94" t="str">
            <v>AL000758</v>
          </cell>
          <cell r="B94" t="str">
            <v>AL05200300/</v>
          </cell>
          <cell r="C94" t="str">
            <v>Alvenaria de tijolo (10x20x20)cm, de furos redondos, com argamassa de cimento e saibro no traco 1:8, em parede com vaos ou arestas (0,20m), de superficie corrida, ate 3m de altura, e medida pela area real.</v>
          </cell>
          <cell r="D94" t="str">
            <v>m2</v>
          </cell>
          <cell r="E94">
            <v>42.5</v>
          </cell>
        </row>
        <row r="95">
          <cell r="A95" t="str">
            <v>AL000759</v>
          </cell>
          <cell r="B95" t="str">
            <v>AL05200303/</v>
          </cell>
          <cell r="C95" t="str">
            <v>Alvenaria de tijolo (10x20x20)cm, de furos redondos, com argamassa de cimento e saibro no traco 1:8, em parede com vaos ou arestas (0,20m), de superficie corrida, de 3m a 4,50m de altura, e medida pela area real.</v>
          </cell>
          <cell r="D95" t="str">
            <v>m2</v>
          </cell>
          <cell r="E95">
            <v>58.91</v>
          </cell>
        </row>
        <row r="96">
          <cell r="A96" t="str">
            <v>AL000764</v>
          </cell>
          <cell r="B96" t="str">
            <v>AL05200350/</v>
          </cell>
          <cell r="C96" t="str">
            <v>Alvenaria de tijolo (10x20x30)cm, de furos redondos, com argamassa de cimento e saibro no traco 1:8, em paredes de 1 vez (0,20m), de superficie corrida, ate 1,50m de altura, e medida pela area real.</v>
          </cell>
          <cell r="D96" t="str">
            <v>m2</v>
          </cell>
          <cell r="E96">
            <v>29.96</v>
          </cell>
        </row>
        <row r="97">
          <cell r="A97" t="str">
            <v>AL000763</v>
          </cell>
          <cell r="B97" t="str">
            <v>AL05200353/</v>
          </cell>
          <cell r="C97" t="str">
            <v>Alvenaria de tijolo (10x20x30)cm, de furos redondos, com argamassa de cimento e saibro no traco 1:8, em paredes de 1 vez (0,20m), de superficie corrida, ate 3m de altura, e medida pela area real.</v>
          </cell>
          <cell r="D97" t="str">
            <v>m2</v>
          </cell>
          <cell r="E97">
            <v>30.7</v>
          </cell>
        </row>
        <row r="98">
          <cell r="A98" t="str">
            <v>AL000765</v>
          </cell>
          <cell r="B98" t="str">
            <v>AL05200400/</v>
          </cell>
          <cell r="C98" t="str">
            <v>Alvenaria de tijolo (10x20x30)cm, de furos redondos, com argamassa de cimento e saibro no traco 1:8, em paredes com vaos ou arestas (0,20m), de superficie corrida, ate 3m de altura, e medida pela area real.</v>
          </cell>
          <cell r="D98" t="str">
            <v>m2</v>
          </cell>
          <cell r="E98">
            <v>33.25</v>
          </cell>
        </row>
        <row r="99">
          <cell r="A99" t="str">
            <v>AL005223</v>
          </cell>
          <cell r="B99" t="str">
            <v>AL05200450/</v>
          </cell>
          <cell r="C99" t="str">
            <v>Alvenaria de tijolo (10x20x30)cm, de furos redondos, com argamassa de cimento e saibro no traco 1:8, em paredes corridas de 1 vez (0,20m), de 3m a 4,50m de altura, e medida pela area real.</v>
          </cell>
          <cell r="D99" t="str">
            <v>m2</v>
          </cell>
          <cell r="E99">
            <v>39.81</v>
          </cell>
        </row>
        <row r="100">
          <cell r="A100" t="str">
            <v>AL005222</v>
          </cell>
          <cell r="B100" t="str">
            <v>AL05200500/</v>
          </cell>
          <cell r="C100" t="str">
            <v>Alvenaria de tijolo (10x20x30)cm, de furos redondos, com argamassa de cimento e saibro no traco 1:8, em paredes com vaos ou arestas de 1 vez (0,20m), de 3m a 4,50m de altura, e medida pela area real.</v>
          </cell>
          <cell r="D100" t="str">
            <v>m2</v>
          </cell>
          <cell r="E100">
            <v>44.77</v>
          </cell>
        </row>
        <row r="101">
          <cell r="A101" t="str">
            <v>AL007923</v>
          </cell>
          <cell r="B101" t="str">
            <v>AL05200550/</v>
          </cell>
          <cell r="C101" t="str">
            <v>Alvenaria estrutural de tijolo ceramico (14x19x29)cm, aparentes, espessura de 14cm, para superficies com vaos e arestas.  Fornecimento e assentamento.</v>
          </cell>
          <cell r="D101" t="str">
            <v>m2</v>
          </cell>
          <cell r="E101">
            <v>31.54</v>
          </cell>
        </row>
        <row r="102">
          <cell r="A102" t="str">
            <v>AL007925</v>
          </cell>
          <cell r="B102" t="str">
            <v>AL05200553A</v>
          </cell>
          <cell r="C102" t="str">
            <v>Alvenaria estrutural de tijolo ceramico tipo "L" (14x19x29)cm, aparentes, espessura de 14cm, para cintas e vergas de amarracao.  Fornecimento e assentamento.</v>
          </cell>
          <cell r="D102" t="str">
            <v>m2</v>
          </cell>
          <cell r="E102">
            <v>9.82</v>
          </cell>
        </row>
        <row r="103">
          <cell r="A103" t="str">
            <v>AL007924</v>
          </cell>
          <cell r="B103" t="str">
            <v>AL05200556/</v>
          </cell>
          <cell r="C103" t="str">
            <v>Alvenaria estrutural de tijolo ceramico tipo "U" (14x19x29)cm, aparentes, espessura de 14cm, para cintas e vergas de amarracao.  Fornecimento e assentamento.</v>
          </cell>
          <cell r="D103" t="str">
            <v>m2</v>
          </cell>
          <cell r="E103">
            <v>10.31</v>
          </cell>
        </row>
        <row r="104">
          <cell r="A104" t="str">
            <v>AL000769</v>
          </cell>
          <cell r="B104" t="str">
            <v>AL05250050/</v>
          </cell>
          <cell r="C104" t="str">
            <v>Alvenaria de blocos de concreto (10x20x40)cm, com argamassa de cimento e areia no traco 1:8, em paredes corridas de 0,10m de espessura, de superficie corrida, ate 3m de altura, e medida pela area real.</v>
          </cell>
          <cell r="D104" t="str">
            <v>m2</v>
          </cell>
          <cell r="E104">
            <v>21.2</v>
          </cell>
        </row>
        <row r="105">
          <cell r="A105" t="str">
            <v>AL000770</v>
          </cell>
          <cell r="B105" t="str">
            <v>AL05250053/</v>
          </cell>
          <cell r="C105" t="str">
            <v>Alvenaria de blocos de concreto (10x20x40)cm, com argamassa de cimento e areia no traco 1:8, em paredes corridas de 0,10m de espessura, de superficie corrida, de 3m a 4,50m de altura, e medida pela area real.</v>
          </cell>
          <cell r="D105" t="str">
            <v>m2</v>
          </cell>
          <cell r="E105">
            <v>28.75</v>
          </cell>
        </row>
        <row r="106">
          <cell r="A106" t="str">
            <v>AL005229</v>
          </cell>
          <cell r="B106" t="str">
            <v>AL05250100/</v>
          </cell>
          <cell r="C106" t="str">
            <v>Alvenaria de blocos de concreto (10x20x40)cm, com argamassa de cimento e areia, no traco 1:8, em paredes com vaos e arestas de meia vez (0,10m), ate 3m de altura, e medida pela area real.</v>
          </cell>
          <cell r="D106" t="str">
            <v>m2</v>
          </cell>
          <cell r="E106">
            <v>25.33</v>
          </cell>
        </row>
        <row r="107">
          <cell r="A107" t="str">
            <v>AL005227</v>
          </cell>
          <cell r="B107" t="str">
            <v>AL05250103/</v>
          </cell>
          <cell r="C107" t="str">
            <v>Alvenaria de blocos de concreto (10x20x40)cm, com argamassa de cimento e areia no traco 1:8, em paredes com vaos e arestas de meia vez (0,10m),de 3m a 4,50m de altura, e medida pela area real.</v>
          </cell>
          <cell r="D107" t="str">
            <v>m2</v>
          </cell>
          <cell r="E107">
            <v>31.14</v>
          </cell>
        </row>
        <row r="108">
          <cell r="A108" t="str">
            <v>AL007259</v>
          </cell>
          <cell r="B108" t="str">
            <v>AL05250200/</v>
          </cell>
          <cell r="C108" t="str">
            <v>Alvenaria de blocos de concreto celular (10x30x60)cm, assentes com argamassa de cimento, cal hidratada e areia fina no traco 1:3:5, em paredes de 10cm de espessura.</v>
          </cell>
          <cell r="D108" t="str">
            <v>m2</v>
          </cell>
          <cell r="E108">
            <v>28.2</v>
          </cell>
        </row>
        <row r="109">
          <cell r="A109" t="str">
            <v>AL007927</v>
          </cell>
          <cell r="B109" t="str">
            <v>AL05250250/</v>
          </cell>
          <cell r="C109" t="str">
            <v>Alvenaria de blocos de concreto (15x20x40)cm,  em paredes de 0,15m de espessura, utilizando argamassa de cimento e areia no traco 1:4, em volume no assentamento e enchimento de blocos, tendo altura de 1,50m medida pela area real.</v>
          </cell>
          <cell r="D109" t="str">
            <v>m2</v>
          </cell>
          <cell r="E109">
            <v>43.37</v>
          </cell>
        </row>
        <row r="110">
          <cell r="A110" t="str">
            <v>AL005482</v>
          </cell>
          <cell r="B110" t="str">
            <v>AL05250300/</v>
          </cell>
          <cell r="C110" t="str">
            <v>Alvenaria de blocos de concreto (15x20x40)cm, com argamassa de cimento e areia no traco 1:8, em paredes de 0,15m de espessura, de superficie corrida medida pela area real.</v>
          </cell>
          <cell r="D110" t="str">
            <v>m2</v>
          </cell>
          <cell r="E110">
            <v>21.98</v>
          </cell>
        </row>
        <row r="111">
          <cell r="A111" t="str">
            <v>AL008856</v>
          </cell>
          <cell r="B111" t="str">
            <v>AL05250303/</v>
          </cell>
          <cell r="C111" t="str">
            <v>Alvenaria de blocos de concreto estrutural (15x20x40)cm, com argamassa de cimento e areia no traco 1:8, em paredes com vaos de meia vez (0,15m), ate 3m de altura, e medida pela area real.</v>
          </cell>
          <cell r="D111" t="str">
            <v>m2</v>
          </cell>
          <cell r="E111">
            <v>26.31</v>
          </cell>
        </row>
        <row r="112">
          <cell r="A112" t="str">
            <v>AL000771</v>
          </cell>
          <cell r="B112" t="str">
            <v>AL05250350/</v>
          </cell>
          <cell r="C112" t="str">
            <v>Alvenaria de blocos de concreto (10x20x40)cm, com argamassa de cimento e areia no traco 1:8, em paredes corridas de 0,20m de espessura, de superficie corrida, ate 3m de altura, e medida pela area real.</v>
          </cell>
          <cell r="D112" t="str">
            <v>m2</v>
          </cell>
          <cell r="E112">
            <v>43.02</v>
          </cell>
        </row>
        <row r="113">
          <cell r="A113" t="str">
            <v>AL000773</v>
          </cell>
          <cell r="B113" t="str">
            <v>AL05250353/</v>
          </cell>
          <cell r="C113" t="str">
            <v>Alvenaria de blocos de concreto (10x20x40)cm, com argamassa de cimento e areia no traco 1:8, em paredes corridas de 0,20m de espessura, de superficie corrida, de 3m a 4,50m de altura, e medida pela area real.</v>
          </cell>
          <cell r="D113" t="str">
            <v>m2</v>
          </cell>
          <cell r="E113">
            <v>46.5</v>
          </cell>
        </row>
        <row r="114">
          <cell r="A114" t="str">
            <v>AL000772</v>
          </cell>
          <cell r="B114" t="str">
            <v>AL05250400/</v>
          </cell>
          <cell r="C114" t="str">
            <v>Alvenaria de blocos de concreto (10x20x40)cm, com argamassa de cimento e areia no traco 1:8, em paredes com vaos ou arestas de 0,20m de espessura, de superficie corrida, ate 3m de altura, e medida pela area real.</v>
          </cell>
          <cell r="D114" t="str">
            <v>m2</v>
          </cell>
          <cell r="E114">
            <v>46.58</v>
          </cell>
        </row>
        <row r="115">
          <cell r="A115" t="str">
            <v>AL000774</v>
          </cell>
          <cell r="B115" t="str">
            <v>AL05250403/</v>
          </cell>
          <cell r="C115" t="str">
            <v>Alvenaria de blocos de concreto (10x20x40)cm, com argamassa de cimento e areia no traco 1:8, em paredes com vaos ou arestas de 0,20m de espessura, de superficie corrida, de 3m a 4,50m de altura, e medida pela area real.</v>
          </cell>
          <cell r="D115" t="str">
            <v>m2</v>
          </cell>
          <cell r="E115">
            <v>51.81</v>
          </cell>
        </row>
        <row r="116">
          <cell r="A116" t="str">
            <v>AL000775</v>
          </cell>
          <cell r="B116" t="str">
            <v>AL05250450/</v>
          </cell>
          <cell r="C116" t="str">
            <v>Alvenaria de blocos de concreto (20x20x40)cm, com argamassa de cimento e areia no traco 1:6, em paredes de 0,20m de espessura, de superficie corrida, ate 3m de altura, e medida pela area real.</v>
          </cell>
          <cell r="D116" t="str">
            <v>m2</v>
          </cell>
          <cell r="E116">
            <v>29.29</v>
          </cell>
        </row>
        <row r="117">
          <cell r="A117" t="str">
            <v>AL000776</v>
          </cell>
          <cell r="B117" t="str">
            <v>AL05250453/</v>
          </cell>
          <cell r="C117" t="str">
            <v>Alvenaria de blocos de concreto (20x20x40)cm, com argamassa de cimento e areia no traco 1:6, em paredes corridas de 0,20m de espessura, de superficie corrida, de 3m a 4,50m de altura, e medida pela area real.</v>
          </cell>
          <cell r="D117" t="str">
            <v>m2</v>
          </cell>
          <cell r="E117">
            <v>33.94</v>
          </cell>
        </row>
        <row r="118">
          <cell r="A118" t="str">
            <v>AP006459</v>
          </cell>
          <cell r="B118" t="str">
            <v>AP05200403/</v>
          </cell>
          <cell r="C118" t="str">
            <v>Torneira de boia, em bronze, de pressao, de 1".  Fornecimento e colocacao.</v>
          </cell>
          <cell r="D118" t="str">
            <v>un</v>
          </cell>
          <cell r="E118">
            <v>17.98</v>
          </cell>
        </row>
        <row r="119">
          <cell r="A119" t="str">
            <v>AP006462</v>
          </cell>
          <cell r="B119" t="str">
            <v>AP05200406/</v>
          </cell>
          <cell r="C119" t="str">
            <v>Torneira de boia, em bronze, de pressao, de 1 1/4".  Fornecimento e colocacao.</v>
          </cell>
          <cell r="D119" t="str">
            <v>un</v>
          </cell>
          <cell r="E119">
            <v>42.03</v>
          </cell>
        </row>
        <row r="120">
          <cell r="A120" t="str">
            <v>AP005878</v>
          </cell>
          <cell r="B120" t="str">
            <v>AP05200409/</v>
          </cell>
          <cell r="C120" t="str">
            <v>Torneira de boia, em bronze, de pressao, de 1 1/2".  Fornecimento e colocacao.</v>
          </cell>
          <cell r="D120" t="str">
            <v>un</v>
          </cell>
          <cell r="E120">
            <v>52.45</v>
          </cell>
        </row>
        <row r="121">
          <cell r="A121" t="str">
            <v>AP006461</v>
          </cell>
          <cell r="B121" t="str">
            <v>AP05200412/</v>
          </cell>
          <cell r="C121" t="str">
            <v>Torneira de boia, em bronze, de pressao, de 2".  Fornecimento e colocacao.</v>
          </cell>
          <cell r="D121" t="str">
            <v>un</v>
          </cell>
          <cell r="E121">
            <v>61.27</v>
          </cell>
        </row>
        <row r="122">
          <cell r="A122" t="str">
            <v>AP006460</v>
          </cell>
          <cell r="B122" t="str">
            <v>AP05200415/</v>
          </cell>
          <cell r="C122" t="str">
            <v>Torneira de boia, em bronze, de pressao, de2 1/2".  Fornecimento e colocacao.</v>
          </cell>
          <cell r="D122" t="str">
            <v>un</v>
          </cell>
          <cell r="E122">
            <v>282.61</v>
          </cell>
        </row>
        <row r="123">
          <cell r="A123" t="str">
            <v>AP005575</v>
          </cell>
          <cell r="B123" t="str">
            <v>AP05200450/</v>
          </cell>
          <cell r="C123" t="str">
            <v>Torneira para filtro, 1147-A, Fabrimar ou similar.  Fornecimento.</v>
          </cell>
          <cell r="D123" t="str">
            <v>un</v>
          </cell>
          <cell r="E123">
            <v>43.8</v>
          </cell>
        </row>
        <row r="124">
          <cell r="A124" t="str">
            <v>AP005721</v>
          </cell>
          <cell r="B124" t="str">
            <v>AP05200500/</v>
          </cell>
          <cell r="C124" t="str">
            <v>Torneira para jardins, modelo 1153-38C, de 1/2", Deca ou similar.  Fornecimento.</v>
          </cell>
          <cell r="D124" t="str">
            <v>un</v>
          </cell>
          <cell r="E124">
            <v>21.5</v>
          </cell>
        </row>
        <row r="125">
          <cell r="A125" t="str">
            <v>AP005576</v>
          </cell>
          <cell r="B125" t="str">
            <v>AP05200550/</v>
          </cell>
          <cell r="C125" t="str">
            <v>Torneira para lavatorio, 1193-A, Fabrimar ou similar.  Fornecimento.</v>
          </cell>
          <cell r="D125" t="str">
            <v>un</v>
          </cell>
          <cell r="E125">
            <v>118.22</v>
          </cell>
        </row>
        <row r="126">
          <cell r="A126" t="str">
            <v>AP005772</v>
          </cell>
          <cell r="B126" t="str">
            <v>AP05200600/</v>
          </cell>
          <cell r="C126" t="str">
            <v>Torneira para pia, com arejador, 1168, tipo parede, de 1/2", Deca ou similar.  Fornecimento.</v>
          </cell>
          <cell r="D126" t="str">
            <v>un</v>
          </cell>
          <cell r="E126">
            <v>118.22</v>
          </cell>
        </row>
        <row r="127">
          <cell r="A127" t="str">
            <v>AP005574</v>
          </cell>
          <cell r="B127" t="str">
            <v>AP05200603/</v>
          </cell>
          <cell r="C127" t="str">
            <v>Torneira para pia, com arejador, 1157-C, diametro de 1/2", de 20cm, Deca ou similar.  Fornecimento.</v>
          </cell>
          <cell r="D127" t="str">
            <v>un</v>
          </cell>
          <cell r="E127">
            <v>118.22</v>
          </cell>
        </row>
        <row r="128">
          <cell r="A128" t="str">
            <v>AP005322</v>
          </cell>
          <cell r="B128" t="str">
            <v>AP05200606/</v>
          </cell>
          <cell r="C128" t="str">
            <v>Torneira para pia ou tanque, no 1158-A, de 1/2", Fabrimar ou similar.  Fornecimento.</v>
          </cell>
          <cell r="D128" t="str">
            <v>un</v>
          </cell>
          <cell r="E128">
            <v>37.979999999999997</v>
          </cell>
        </row>
        <row r="129">
          <cell r="A129" t="str">
            <v>AP001172</v>
          </cell>
          <cell r="B129" t="str">
            <v>AP05200650/</v>
          </cell>
          <cell r="C129" t="str">
            <v>Torneira de pressao, Aquarius 1193-A, de 1/2", da Fabrimar ou similar.  Fornecimento.</v>
          </cell>
          <cell r="D129" t="str">
            <v>un</v>
          </cell>
          <cell r="E129">
            <v>36.42</v>
          </cell>
        </row>
        <row r="130">
          <cell r="A130" t="str">
            <v>AP001182</v>
          </cell>
          <cell r="B130" t="str">
            <v>AP05200700/</v>
          </cell>
          <cell r="C130" t="str">
            <v>Tubo de ligacao para vaso sanitario, com anel expansor, cromado.  Fornecimento.</v>
          </cell>
          <cell r="D130" t="str">
            <v>un</v>
          </cell>
          <cell r="E130">
            <v>14.43</v>
          </cell>
        </row>
        <row r="131">
          <cell r="A131" t="str">
            <v>AP001173</v>
          </cell>
          <cell r="B131" t="str">
            <v>AP05200750/</v>
          </cell>
          <cell r="C131" t="str">
            <v>Valvula americana, de 1 1/2"x1 1/2".  Fornecimento.</v>
          </cell>
          <cell r="D131" t="str">
            <v>un</v>
          </cell>
          <cell r="E131">
            <v>34.520000000000003</v>
          </cell>
        </row>
        <row r="132">
          <cell r="A132" t="str">
            <v>AP006430</v>
          </cell>
          <cell r="B132" t="str">
            <v>AP05200753A</v>
          </cell>
          <cell r="C132" t="str">
            <v>Valvula americana, de 1 1/2"x1 1/2".  Fornecimento e colocacao.</v>
          </cell>
          <cell r="D132" t="str">
            <v>un</v>
          </cell>
          <cell r="E132">
            <v>48.72</v>
          </cell>
        </row>
        <row r="133">
          <cell r="A133" t="str">
            <v>AP001175</v>
          </cell>
          <cell r="B133" t="str">
            <v>AP05200800/</v>
          </cell>
          <cell r="C133" t="str">
            <v>Valvula para tanque, de 1 1/4"x 2 3/4".  Fornecimento.</v>
          </cell>
          <cell r="D133" t="str">
            <v>un</v>
          </cell>
          <cell r="E133">
            <v>25.03</v>
          </cell>
        </row>
        <row r="134">
          <cell r="A134" t="str">
            <v>AP001155</v>
          </cell>
          <cell r="B134" t="str">
            <v>AP05200850/</v>
          </cell>
          <cell r="C134" t="str">
            <v>Valvula de descarga, de 1 1/4", com registro integrado.  Fornecimento.</v>
          </cell>
          <cell r="D134" t="str">
            <v>un</v>
          </cell>
          <cell r="E134">
            <v>69.61</v>
          </cell>
        </row>
        <row r="135">
          <cell r="A135" t="str">
            <v>AP005771</v>
          </cell>
          <cell r="B135" t="str">
            <v>AP05200853/</v>
          </cell>
          <cell r="C135" t="str">
            <v>Valvula de descarga, silenciosa, cromada, de embutir, com registro de 1 1/4".   Fornecimento e colocacao.</v>
          </cell>
          <cell r="D135" t="str">
            <v>un</v>
          </cell>
          <cell r="E135">
            <v>83.31</v>
          </cell>
        </row>
        <row r="136">
          <cell r="A136" t="str">
            <v>AP001157</v>
          </cell>
          <cell r="B136" t="str">
            <v>AP05200856/</v>
          </cell>
          <cell r="C136" t="str">
            <v>Valvula de descarga, de 1 1/4", silenciosa, cromada, super luxo.  Fornecimento.</v>
          </cell>
          <cell r="D136" t="str">
            <v>un</v>
          </cell>
          <cell r="E136">
            <v>87.29</v>
          </cell>
        </row>
        <row r="137">
          <cell r="A137" t="str">
            <v>AP001159</v>
          </cell>
          <cell r="B137" t="str">
            <v>AP05200859/</v>
          </cell>
          <cell r="C137" t="str">
            <v>Valvula de descarga, de 1 1/4", silenciosa, cromada.  Fornecimento.</v>
          </cell>
          <cell r="D137" t="str">
            <v>un</v>
          </cell>
          <cell r="E137">
            <v>83.31</v>
          </cell>
        </row>
        <row r="138">
          <cell r="A138" t="str">
            <v>AP001154</v>
          </cell>
          <cell r="B138" t="str">
            <v>AP05200862/</v>
          </cell>
          <cell r="C138" t="str">
            <v>Valvula de descarga, de 1 1/2", com registro integrado.  Fornecimento.</v>
          </cell>
          <cell r="D138" t="str">
            <v>un</v>
          </cell>
          <cell r="E138">
            <v>70.400000000000006</v>
          </cell>
        </row>
        <row r="139">
          <cell r="A139" t="str">
            <v>AP001156</v>
          </cell>
          <cell r="B139" t="str">
            <v>AP05200865/</v>
          </cell>
          <cell r="C139" t="str">
            <v>Valvula de descarga, de 1 1/2", silenciosa, cromada, super luxo.  Fornecimento.</v>
          </cell>
          <cell r="D139" t="str">
            <v>un</v>
          </cell>
          <cell r="E139">
            <v>84.88</v>
          </cell>
        </row>
        <row r="140">
          <cell r="A140" t="str">
            <v>AP001158</v>
          </cell>
          <cell r="B140" t="str">
            <v>AP05200868/</v>
          </cell>
          <cell r="C140" t="str">
            <v>Valvula de descarga, de 1 1/2", silenciosa, cromada, luxo.  Fornecimento.</v>
          </cell>
          <cell r="D140" t="str">
            <v>un</v>
          </cell>
          <cell r="E140">
            <v>83.31</v>
          </cell>
        </row>
        <row r="141">
          <cell r="A141" t="str">
            <v>AP001160</v>
          </cell>
          <cell r="B141" t="str">
            <v>AP05200871/</v>
          </cell>
          <cell r="C141" t="str">
            <v>Valvula de descarga, silenciosa, cromada, de embutir, com registro de 1 1/2".  Fornecimento.</v>
          </cell>
          <cell r="D141" t="str">
            <v>un</v>
          </cell>
          <cell r="E141">
            <v>70.400000000000006</v>
          </cell>
        </row>
        <row r="142">
          <cell r="A142" t="str">
            <v>AP005764</v>
          </cell>
          <cell r="B142" t="str">
            <v>AP05200874/</v>
          </cell>
          <cell r="C142" t="str">
            <v>Valvula de descarga, silenciosa, cromada, de embutir, com registro de 1 1/2", Fabrimar 3600 ou similar.  Fornecimento.</v>
          </cell>
          <cell r="D142" t="str">
            <v>un</v>
          </cell>
          <cell r="E142">
            <v>70.400000000000006</v>
          </cell>
        </row>
        <row r="143">
          <cell r="A143" t="str">
            <v>AP008302</v>
          </cell>
          <cell r="B143" t="str">
            <v>AP05200900/</v>
          </cell>
          <cell r="C143" t="str">
            <v>Valvula de esfera em bronze, com diametro de 3/4", referencia 1552, Deca ou similar.  Fornecimento.</v>
          </cell>
          <cell r="D143" t="str">
            <v>un</v>
          </cell>
          <cell r="E143">
            <v>17.149999999999999</v>
          </cell>
        </row>
        <row r="144">
          <cell r="A144" t="str">
            <v>AP008300</v>
          </cell>
          <cell r="B144" t="str">
            <v>AP05200903/</v>
          </cell>
          <cell r="C144" t="str">
            <v>Valvula de esfera em bronze, com diametro de 1", referencia 1552, Deca ou similar.  Fornecimento.</v>
          </cell>
          <cell r="D144" t="str">
            <v>un</v>
          </cell>
          <cell r="E144">
            <v>24.29</v>
          </cell>
        </row>
        <row r="145">
          <cell r="A145" t="str">
            <v>AP008299</v>
          </cell>
          <cell r="B145" t="str">
            <v>AP05200906/</v>
          </cell>
          <cell r="C145" t="str">
            <v>Valvula de esfera em bronze, com diametro de 1 1/2", referencia 1552, Deca ou similar.  Fornecimento.</v>
          </cell>
          <cell r="D145" t="str">
            <v>un</v>
          </cell>
          <cell r="E145">
            <v>46.29</v>
          </cell>
        </row>
        <row r="146">
          <cell r="A146" t="str">
            <v>AP008301</v>
          </cell>
          <cell r="B146" t="str">
            <v>BP05200909/</v>
          </cell>
          <cell r="C146" t="str">
            <v>Valvula de esfera em bronze, com diametro de 1/2", referencia 1552, Deca ou similar.  Fornecimento.</v>
          </cell>
          <cell r="D146" t="str">
            <v>un</v>
          </cell>
          <cell r="E146" t="e">
            <v>#N/A</v>
          </cell>
        </row>
        <row r="147">
          <cell r="A147" t="str">
            <v>AP004470</v>
          </cell>
          <cell r="B147" t="str">
            <v>AP10050050/</v>
          </cell>
          <cell r="C147" t="str">
            <v>Aquecedor eletrico automatico de 200l.  Fornecimento e colocacao.</v>
          </cell>
          <cell r="D147" t="str">
            <v>un</v>
          </cell>
          <cell r="E147">
            <v>1973.79</v>
          </cell>
        </row>
        <row r="148">
          <cell r="A148" t="str">
            <v>AP001198</v>
          </cell>
          <cell r="B148" t="str">
            <v>AP10100050/</v>
          </cell>
          <cell r="C148" t="str">
            <v>Bebedouro eletrico tipo pressao em aco inoxidavel, modelo de pe, adulto/crianca, capacidade 80l/h.  Fornecimento.</v>
          </cell>
          <cell r="D148" t="str">
            <v>un</v>
          </cell>
          <cell r="E148">
            <v>435.96</v>
          </cell>
        </row>
        <row r="149">
          <cell r="A149" t="str">
            <v>AP004636</v>
          </cell>
          <cell r="B149" t="str">
            <v>AP10100053A</v>
          </cell>
          <cell r="C149" t="str">
            <v>Bebedouro eletrico, modelo Elege ou similar, exclusive o fornecimento do aparelho, compreendendo: 2 varas de eletroduto PVC, diametro de 3/4" com luvas, 10m de fio 2,5mm2, tomada de embutir caixa estampada, 4m de tubo de PVC 3/4", 3m de tubo de 40mm, regi</v>
          </cell>
          <cell r="D149" t="str">
            <v>un</v>
          </cell>
          <cell r="E149">
            <v>114.66</v>
          </cell>
        </row>
        <row r="150">
          <cell r="A150" t="str">
            <v>AP017939</v>
          </cell>
          <cell r="B150" t="str">
            <v>AP10100100/</v>
          </cell>
          <cell r="C150" t="str">
            <v>Bebedouro coletivo em fibra de vidro impreganado com poliester de alta resistencia, com acabamento superficial em Gel Coat em cores diversas, a ser consultada, medindo 880mm de altura x 500mm de largura x 335mm de comprimento, reservatorio 3L com de 12 li</v>
          </cell>
          <cell r="D150" t="str">
            <v>un</v>
          </cell>
          <cell r="E150">
            <v>1394</v>
          </cell>
        </row>
        <row r="151">
          <cell r="A151" t="str">
            <v>AP017940</v>
          </cell>
          <cell r="B151" t="str">
            <v>AP10100103/</v>
          </cell>
          <cell r="C151" t="str">
            <v>Bebedouro coletivo em fibra de vidro impreganado com poliester de alta resistencia, com acabamento superficial em Gel Coat nas cores branco gelo, bege e cinza, medindo 880mm de altura x 500mm de largura x 335mm de comprimento, reservatorio 3L com de 12 li</v>
          </cell>
          <cell r="D151" t="str">
            <v>un</v>
          </cell>
          <cell r="E151">
            <v>1268</v>
          </cell>
        </row>
        <row r="152">
          <cell r="A152" t="str">
            <v>AP017941</v>
          </cell>
          <cell r="B152" t="str">
            <v>AP10100106/</v>
          </cell>
          <cell r="C152" t="str">
            <v>Bebedouro coletivo em fibra de vidro impreganado com poliester de alta resistencia, com acabamento superficial em Gel Coat em cores diversas, a ser consultada, medindo 990mm de altura x 1000mm de largura x 460mm de comprimento, reservatorio 3L com de 12 l</v>
          </cell>
          <cell r="D152" t="str">
            <v>un</v>
          </cell>
          <cell r="E152">
            <v>2058</v>
          </cell>
        </row>
        <row r="153">
          <cell r="A153" t="str">
            <v>AP017942</v>
          </cell>
          <cell r="B153" t="str">
            <v>AP10100109/</v>
          </cell>
          <cell r="C153" t="str">
            <v>Bebedouro coletivo em fibra de vidro impreganado com poliester de alta resistencia, com acabamento superficial em Gel Coat nas cores branco gelo, bege e cinza, medindo 990mm de altura x 1000mm de largura x 460mm de comprimento, reservatorio 3L com de 12 l</v>
          </cell>
          <cell r="D153" t="str">
            <v>un</v>
          </cell>
          <cell r="E153">
            <v>1871</v>
          </cell>
        </row>
        <row r="154">
          <cell r="A154" t="str">
            <v>AP017943</v>
          </cell>
          <cell r="B154" t="str">
            <v>AP10100112/</v>
          </cell>
          <cell r="C154" t="str">
            <v>Bebedouro coletivo em fibra de vidro impreganado com poliester de alta resistencia, com acabamento superficial em Gel Coat em cores diversas, a ser consultada, medindo 990mm de altura x 1500mm de largura x 460mm de comprimento, reservatorio 3L com de 12 l</v>
          </cell>
          <cell r="D154" t="str">
            <v>un</v>
          </cell>
          <cell r="E154">
            <v>2364</v>
          </cell>
        </row>
        <row r="155">
          <cell r="A155" t="str">
            <v>AP017944</v>
          </cell>
          <cell r="B155" t="str">
            <v>AP10100115/</v>
          </cell>
          <cell r="C155" t="str">
            <v>Bebedouro coletivo em fibra de vidro impreganado com poliester de alta resistencia, com acabamento superficial em Gel Coat nas cores branco gelo, bege e cinza, medindo 990mm de altura x 1500mm de largura x 460mm de comprimento, reservatorio 3L com de 12 l</v>
          </cell>
          <cell r="D155" t="str">
            <v>un</v>
          </cell>
          <cell r="E155">
            <v>2148</v>
          </cell>
        </row>
        <row r="156">
          <cell r="A156" t="str">
            <v>AP004672</v>
          </cell>
          <cell r="B156" t="str">
            <v>AP10150050/</v>
          </cell>
          <cell r="C156" t="str">
            <v>Chuveiro eletrico, Lorenzetti ou similar, automatico, 110/220V.  Fornecimento.</v>
          </cell>
          <cell r="D156" t="str">
            <v>un</v>
          </cell>
          <cell r="E156">
            <v>17</v>
          </cell>
        </row>
        <row r="157">
          <cell r="A157" t="str">
            <v>AP005324</v>
          </cell>
          <cell r="B157" t="str">
            <v>AP10150100/</v>
          </cell>
          <cell r="C157" t="str">
            <v>Chuveiro eletrico, automatico, maxi-ducha, com braco cromado de 1/2", 110/220V e 1 registro  de pressao de 3/4".  Fornecimento.</v>
          </cell>
          <cell r="D157" t="str">
            <v>un</v>
          </cell>
          <cell r="E157">
            <v>49.06</v>
          </cell>
        </row>
        <row r="158">
          <cell r="A158" t="str">
            <v>AP005896</v>
          </cell>
          <cell r="B158" t="str">
            <v>AP10150150/</v>
          </cell>
          <cell r="C158" t="str">
            <v>Fornecimento de braco cromado de 1/2", para chuveiro eletrico.</v>
          </cell>
          <cell r="D158" t="str">
            <v>un</v>
          </cell>
          <cell r="E158">
            <v>4.42</v>
          </cell>
        </row>
        <row r="159">
          <cell r="A159" t="str">
            <v>AP008180</v>
          </cell>
          <cell r="B159" t="str">
            <v>AP10200050/</v>
          </cell>
          <cell r="C159" t="str">
            <v>Ar condicionado Consul ou similar, de 7500BTUS.  Fornecimento.</v>
          </cell>
          <cell r="D159" t="str">
            <v>un</v>
          </cell>
          <cell r="E159">
            <v>586.5</v>
          </cell>
        </row>
        <row r="160">
          <cell r="A160" t="str">
            <v>AP008811</v>
          </cell>
          <cell r="B160" t="str">
            <v>AP10200059/</v>
          </cell>
          <cell r="C160" t="str">
            <v>Ar condicionado para colocacao em parede, 21000BTUS.  Fornecimento.</v>
          </cell>
          <cell r="D160" t="str">
            <v>un</v>
          </cell>
          <cell r="E160">
            <v>1803</v>
          </cell>
        </row>
        <row r="161">
          <cell r="A161" t="str">
            <v>AP007428</v>
          </cell>
          <cell r="B161" t="str">
            <v>AP10250050/</v>
          </cell>
          <cell r="C161" t="str">
            <v>Exaustor axial de parede com diametro de 800mm, vazao de 22000m3/h, pressao de 5mmca e motor de 1,5HP de 6 polos/220V.</v>
          </cell>
          <cell r="D161" t="str">
            <v>un</v>
          </cell>
          <cell r="E161">
            <v>995</v>
          </cell>
        </row>
        <row r="162">
          <cell r="A162" t="str">
            <v>AP008178</v>
          </cell>
          <cell r="B162" t="str">
            <v>AP10250100/</v>
          </cell>
          <cell r="C162" t="str">
            <v>Exaustor eolico de 24", para fixacao em telhados.  Fornecimento.</v>
          </cell>
          <cell r="D162" t="str">
            <v>un</v>
          </cell>
          <cell r="E162">
            <v>205</v>
          </cell>
        </row>
        <row r="163">
          <cell r="A163" t="str">
            <v>AP018070</v>
          </cell>
          <cell r="B163" t="str">
            <v>AP10250151/</v>
          </cell>
          <cell r="C163" t="e">
            <v>#N/A</v>
          </cell>
          <cell r="D163" t="e">
            <v>#N/A</v>
          </cell>
          <cell r="E163">
            <v>182.13</v>
          </cell>
        </row>
        <row r="164">
          <cell r="A164" t="str">
            <v>AP007786</v>
          </cell>
          <cell r="B164" t="str">
            <v>AP10300050/</v>
          </cell>
          <cell r="C164" t="str">
            <v>Torneira eletrica 110/220V.  Fornecimento e colocacao.</v>
          </cell>
          <cell r="D164" t="str">
            <v>un</v>
          </cell>
          <cell r="E164">
            <v>50.21</v>
          </cell>
        </row>
        <row r="165">
          <cell r="A165" t="str">
            <v>AP007785</v>
          </cell>
          <cell r="B165" t="str">
            <v>AP10300059/</v>
          </cell>
          <cell r="C165" t="str">
            <v>Torneira fotoeletrica.  Fornecimento e colocacao.</v>
          </cell>
          <cell r="D165" t="str">
            <v>un</v>
          </cell>
          <cell r="E165">
            <v>381.34</v>
          </cell>
        </row>
        <row r="166">
          <cell r="A166" t="str">
            <v>AP005236</v>
          </cell>
          <cell r="B166" t="str">
            <v>AP10350050/</v>
          </cell>
          <cell r="C166" t="str">
            <v>Ventilador de teto Ventaco ou similar, com chave para ventilacao e exaustao e pas em aco pintado.  Fornecimento e colocacao.</v>
          </cell>
          <cell r="D166" t="str">
            <v>un</v>
          </cell>
          <cell r="E166">
            <v>102.02</v>
          </cell>
        </row>
        <row r="167">
          <cell r="A167" t="str">
            <v>AP007416</v>
          </cell>
          <cell r="B167" t="str">
            <v>AP10350100/</v>
          </cell>
          <cell r="C167" t="str">
            <v>Ventilador de parede com diametro de 400mm, vazao de 5000m3/h, pressao de 5mmca e motor de 0,33HP de 4 polos/220V.  Fornecimento e colocacao.</v>
          </cell>
          <cell r="D167" t="str">
            <v>un</v>
          </cell>
          <cell r="E167">
            <v>470</v>
          </cell>
        </row>
        <row r="168">
          <cell r="A168" t="str">
            <v>AP009717</v>
          </cell>
          <cell r="B168" t="str">
            <v>AP10350150/</v>
          </cell>
          <cell r="C168" t="str">
            <v>Ventilador de parede tipo comercial oscilante VP20, diametro de 20", motor de 270W, rotacao de 1500RPM, vazao de 280m3/min., monofasico de 110/220V, da Viva Vento ou similar.  Fornecimento.</v>
          </cell>
          <cell r="D168" t="str">
            <v>un</v>
          </cell>
          <cell r="E168">
            <v>143.5</v>
          </cell>
        </row>
        <row r="169">
          <cell r="A169" t="str">
            <v>AP009716</v>
          </cell>
          <cell r="B169" t="str">
            <v>AP10350200/</v>
          </cell>
          <cell r="C169" t="str">
            <v>Ventilador de parede tipo industrial oscilante Veneza Plus V2, diametro de 24", motor de 1/8HP, rotacao de 1500RPM (com 3 velocidades), vazao de 380m3/min., monofasico de 110/220V, da Solaster ou similar.  Fornecimento.</v>
          </cell>
          <cell r="D169" t="str">
            <v>un</v>
          </cell>
          <cell r="E169">
            <v>198.8</v>
          </cell>
        </row>
        <row r="170">
          <cell r="A170" t="str">
            <v>AP008693</v>
          </cell>
          <cell r="B170" t="str">
            <v>AP10990050/</v>
          </cell>
          <cell r="C170" t="str">
            <v>Display em led's (diodos emissores de luz), com area para digitos de (80x914)mm, na cor vermelha, caracter de 76mm, dimensoes externas de (134x1036)mm, numero de caracteres: 14/16, outdoor, modelo SSM-314/Superlight ou similar.  Fornecimento.</v>
          </cell>
          <cell r="D170" t="str">
            <v>un</v>
          </cell>
          <cell r="E170">
            <v>1676.28</v>
          </cell>
        </row>
        <row r="171">
          <cell r="A171" t="str">
            <v>AP006758</v>
          </cell>
          <cell r="B171" t="str">
            <v>AP10990100/</v>
          </cell>
          <cell r="C171" t="str">
            <v>Lanterna de seguranca tipo giratoria, para Camara Escura, com filtro vermelho, tipo Kodak 6B ou similar, em estrutura de aco pintado.  Fornecimento.</v>
          </cell>
          <cell r="D171" t="str">
            <v>un</v>
          </cell>
          <cell r="E171">
            <v>191.95</v>
          </cell>
        </row>
        <row r="172">
          <cell r="A172" t="str">
            <v>AP006759</v>
          </cell>
          <cell r="B172" t="str">
            <v>AP10990150/</v>
          </cell>
          <cell r="C172" t="str">
            <v>Prisma bicolor de sinalizacao para portas de salas de Raio X.  Fornecimento e instalacao.</v>
          </cell>
          <cell r="D172" t="str">
            <v>un</v>
          </cell>
          <cell r="E172">
            <v>165</v>
          </cell>
        </row>
        <row r="173">
          <cell r="A173" t="str">
            <v>AP008817</v>
          </cell>
          <cell r="B173" t="str">
            <v>AP15050050/</v>
          </cell>
          <cell r="C173" t="str">
            <v>Fogao industrial Merinox Fog 430 ou similar, em aco carbono pintado, de 4 bocas com grelha em ferro fundido de (30x30)cm, provido de 2 queimadores simples e 2 queimadores duplos e estrado paneleiro inferor, nas medidas de (76x86x85)cm.  Fornecimento.</v>
          </cell>
          <cell r="D173" t="str">
            <v>un</v>
          </cell>
          <cell r="E173">
            <v>451.47</v>
          </cell>
        </row>
        <row r="174">
          <cell r="A174" t="str">
            <v>AP008818</v>
          </cell>
          <cell r="B174" t="str">
            <v>AP15050100/</v>
          </cell>
          <cell r="C174" t="str">
            <v>Fogao industrial a gas Merinox Fog 630 ou similar, em aco carbono pintado, de 6 bocas com grelha em ferro fundido de (30x30)cm, provido de 3 queimadores simples e 3 queimadores duplos e estrado paneleiro inferior.  Fornecimento.</v>
          </cell>
          <cell r="D174" t="str">
            <v>un</v>
          </cell>
          <cell r="E174">
            <v>709.48</v>
          </cell>
        </row>
        <row r="175">
          <cell r="A175" t="str">
            <v>AP008833</v>
          </cell>
          <cell r="B175" t="str">
            <v>AP15050150/</v>
          </cell>
          <cell r="C175" t="str">
            <v>Fogao industrial de 6 bocas com forno.  Fornecimento.</v>
          </cell>
          <cell r="D175" t="str">
            <v>un</v>
          </cell>
          <cell r="E175">
            <v>769</v>
          </cell>
        </row>
        <row r="176">
          <cell r="A176" t="str">
            <v>AP017507</v>
          </cell>
          <cell r="B176" t="str">
            <v>AP20050050/</v>
          </cell>
          <cell r="C176" t="str">
            <v xml:space="preserve">Elevador especial para cadeira de rodas, modelo EL-2913 da montele ou similar, capacidade de 210Kg, velocidade 15m/min, 2 paradas, percurso de 6,60m, comando automatico simples em todas as paradas, com 2 portas por andar, abertura do mesmo lado tipo eixo </v>
          </cell>
          <cell r="D176" t="str">
            <v>un</v>
          </cell>
          <cell r="E176">
            <v>31560</v>
          </cell>
        </row>
        <row r="177">
          <cell r="A177" t="str">
            <v>AP009298</v>
          </cell>
          <cell r="B177" t="str">
            <v>AP20050100/</v>
          </cell>
          <cell r="C177" t="str">
            <v xml:space="preserve">Elevador hidraulico, marca Otis ou similar com capacidade para 6 pessoas, 420Kg, velocidade de 0,75m/s, paradas 2 (1 a 2), com motor de corrente alternada, 2 velocidades, tensao de iluminacao de 110V, motriz de 220V, frequencia de 60Hz, maquina de tracao </v>
          </cell>
          <cell r="D177" t="str">
            <v>un</v>
          </cell>
          <cell r="E177">
            <v>182002.68</v>
          </cell>
        </row>
        <row r="178">
          <cell r="A178" t="str">
            <v>AP006512</v>
          </cell>
          <cell r="B178" t="str">
            <v>AP20050150/</v>
          </cell>
          <cell r="C178" t="str">
            <v>Elevador hidraulico, marca Atlas Vilares ou similar com capacidade para 8 pessoas, 560Kg, velocidade de 0,53m/s, percurso 11,3m, paradas 4 (T1 a 3), com motor trifasico de 220V, 60Hz, sistema hidraulico com transmissao forca motriz atraves de oleo sobre p</v>
          </cell>
          <cell r="D178" t="str">
            <v>un</v>
          </cell>
          <cell r="E178">
            <v>204951.11</v>
          </cell>
        </row>
        <row r="179">
          <cell r="A179" t="str">
            <v>BP010605</v>
          </cell>
          <cell r="B179" t="str">
            <v>BP15050050/</v>
          </cell>
          <cell r="C179" t="str">
            <v>Corte mecanico com maquina fresadora em concreto asfaltico, com espessura ate 5cm, em zona urbana com interferencias, inclusive coleta de material fresado em caminhao basculante, exclusive transporte do material para fora do canteiro de obra.</v>
          </cell>
          <cell r="D179" t="str">
            <v>m2</v>
          </cell>
          <cell r="E179">
            <v>1.33</v>
          </cell>
        </row>
        <row r="180">
          <cell r="A180" t="str">
            <v>BP017588</v>
          </cell>
          <cell r="B180" t="str">
            <v>BP15050060/</v>
          </cell>
          <cell r="C180" t="str">
            <v>Corte mecanico com fresadora a frio em concreto asfaltico, em zona urbana com interferencias, inclusive coleta do material em caminhao basculante, exclusive transporte do material.</v>
          </cell>
          <cell r="D180" t="str">
            <v>m3</v>
          </cell>
          <cell r="E180">
            <v>49.93</v>
          </cell>
        </row>
        <row r="181">
          <cell r="A181" t="str">
            <v>BP010301</v>
          </cell>
          <cell r="B181" t="str">
            <v>BP15050100/</v>
          </cell>
          <cell r="C181" t="str">
            <v>Reciclagem de CBUQ em espuma asfaltica com espessura ate 12cm, em area urbana, trabalho diurno, executado em 1/2 pista (faixa ate 5,50m), com adicao de cap-20, cimento portland e agua.</v>
          </cell>
          <cell r="D181" t="str">
            <v>m3</v>
          </cell>
          <cell r="E181">
            <v>242.92</v>
          </cell>
        </row>
        <row r="182">
          <cell r="A182" t="str">
            <v>BP016014</v>
          </cell>
          <cell r="B182" t="str">
            <v>BP20050050/</v>
          </cell>
          <cell r="C182" t="str">
            <v>Meio-fio em granito, com secao de (20x25)cm, formato de paralelogramo com angulo de 83o, superficies sem polimento com chanfro de 1cm na parte superior, em uma das faces.  Fornecimento e assentamento.</v>
          </cell>
          <cell r="D182" t="str">
            <v>m</v>
          </cell>
          <cell r="E182">
            <v>37.979999999999997</v>
          </cell>
        </row>
        <row r="183">
          <cell r="A183" t="str">
            <v>BP000456</v>
          </cell>
          <cell r="B183" t="str">
            <v>BP20050053/</v>
          </cell>
          <cell r="C183" t="str">
            <v>Meio-fio reto de granito, altura de 0,35m, apicoado comum, fornecimento e assentamento com rejuntamento de argamassa de cimento e areia no traco 1:3:5.</v>
          </cell>
          <cell r="D183" t="str">
            <v>m</v>
          </cell>
          <cell r="E183">
            <v>32.58</v>
          </cell>
        </row>
        <row r="184">
          <cell r="A184" t="str">
            <v>BP000457</v>
          </cell>
          <cell r="B184" t="str">
            <v>BP20050100/</v>
          </cell>
          <cell r="C184" t="str">
            <v>Travessao ou tento de granito, fornecimento e assentamento com rejuntamento de argamassa de cimento e areia no traco 1:3,5.</v>
          </cell>
          <cell r="D184" t="str">
            <v>m</v>
          </cell>
          <cell r="E184">
            <v>14.86</v>
          </cell>
        </row>
        <row r="185">
          <cell r="A185" t="str">
            <v>BP000539</v>
          </cell>
          <cell r="B185" t="str">
            <v>BP20100050/</v>
          </cell>
          <cell r="C185" t="str">
            <v>Cordoes de concreto simples, com seccao de (6x25)cm, moldados no local, inclusive escavacao e reaterro.</v>
          </cell>
          <cell r="D185" t="str">
            <v>m</v>
          </cell>
          <cell r="E185">
            <v>8.59</v>
          </cell>
        </row>
        <row r="186">
          <cell r="A186" t="str">
            <v>BP000538</v>
          </cell>
          <cell r="B186" t="str">
            <v>BP20100053/</v>
          </cell>
          <cell r="C186" t="str">
            <v>Cordoes de concreto simples, com seccao de (10x25)cm, moldados no local, inclusive escavacao e reaterro.</v>
          </cell>
          <cell r="D186" t="str">
            <v>m</v>
          </cell>
          <cell r="E186">
            <v>16.23</v>
          </cell>
        </row>
        <row r="187">
          <cell r="A187" t="str">
            <v>BP000478</v>
          </cell>
          <cell r="B187" t="str">
            <v>BP20100100/</v>
          </cell>
          <cell r="C187" t="str">
            <v>Meio-fio de concreto simples (fck=13,5MPa), moldado no local, tipo DER-RJ, medindo 0,15m na base e com altura de 0,30m, rejuntamento com argamassa de cimento e areia no traco 1:3,5, com fornecimento de todos os materiais, escavacao e reaterro.</v>
          </cell>
          <cell r="D187" t="str">
            <v>m</v>
          </cell>
          <cell r="E187">
            <v>23.8</v>
          </cell>
        </row>
        <row r="188">
          <cell r="A188" t="str">
            <v>BP000475</v>
          </cell>
          <cell r="B188" t="str">
            <v>BP20100150/</v>
          </cell>
          <cell r="C188" t="str">
            <v>Meio-fio reto de concreto simples (fck=15MPa), moldado no local, tipo DER-RJ, medindo 0,15m na base e com altura de 0,45m, rejuntamento com argamassa de cimento e areia no traco 1:3,5, com fornecimento de todos os materiais, escavacao e reaterro.</v>
          </cell>
          <cell r="D188" t="str">
            <v>m</v>
          </cell>
          <cell r="E188">
            <v>34.86</v>
          </cell>
        </row>
        <row r="189">
          <cell r="A189" t="str">
            <v>BP004577</v>
          </cell>
          <cell r="B189" t="str">
            <v>BP20100200/</v>
          </cell>
          <cell r="C189" t="str">
            <v>Meio-fio curvo de concreto simples (fck=13,5MPa), moldado no local, tipo DER-RJ, medindo 0,15m na base e com altura de 0,30m, rejuntamento com argamassa de cimento e areia no traco 1:3,5; com fornecimento de todos os materiais, escavacao e reaterro.</v>
          </cell>
          <cell r="D189" t="str">
            <v>m</v>
          </cell>
          <cell r="E189">
            <v>23.67</v>
          </cell>
        </row>
        <row r="190">
          <cell r="A190" t="str">
            <v>BP000476</v>
          </cell>
          <cell r="B190" t="str">
            <v>BP20100250/</v>
          </cell>
          <cell r="C190" t="str">
            <v>Meio-fio curvo de concreto simples (fck=15MPa), moldado no local, tipo DER-RJ, medindo 0,15m na base e com altura de 0,45m, rejuntamento com argamassa de cimento e areia no traco 1:3:5, com fornecimento de todos os materiais, escavacao e reaterro.</v>
          </cell>
          <cell r="D190" t="str">
            <v>m</v>
          </cell>
          <cell r="E190">
            <v>38.35</v>
          </cell>
        </row>
        <row r="191">
          <cell r="A191" t="str">
            <v>BP000481</v>
          </cell>
          <cell r="B191" t="str">
            <v>BP20150050/</v>
          </cell>
          <cell r="C191" t="str">
            <v>Sarjeta e meio-fio conjugados, de concreto simples (fck=15MPa), moldado no local, tipo      DER-RJ, medindo 0,45m de base e com altura de 0,30m, rejuntamento de argamassa de cimento e areia no traco 1:3:5; com fornecimento de todos os materiais.</v>
          </cell>
          <cell r="D191" t="str">
            <v>m</v>
          </cell>
          <cell r="E191">
            <v>35.11</v>
          </cell>
        </row>
        <row r="192">
          <cell r="A192" t="str">
            <v>BP009602</v>
          </cell>
          <cell r="B192" t="str">
            <v>BP20150053/</v>
          </cell>
          <cell r="C192" t="str">
            <v>Sarjeta e meio-fio conjugados, de concreto simples (fck=35MPa), moldado no local, tipo DER-RJ, medindo 0,45m de base e com altura de 0,30m, rejuntamento de argamassa de cimento e areia no traco 1:3:5; com fornecimento de todos os materiais.</v>
          </cell>
          <cell r="D192" t="str">
            <v>m</v>
          </cell>
          <cell r="E192">
            <v>37.9</v>
          </cell>
        </row>
        <row r="193">
          <cell r="A193" t="str">
            <v>BP009603</v>
          </cell>
          <cell r="B193" t="str">
            <v>BP20150056/</v>
          </cell>
          <cell r="C193" t="str">
            <v>Sarjeta e meio-fio conjugados, de concreto colorido simples (fck=35MPa), moldado no local, tipo DER-RJ, medindo 0,45m de base e com altura de 0,30m, rejuntamento de argamassa de cimento e areia no traco 1:3:5; com fornecimento de todos os materiais.</v>
          </cell>
          <cell r="D193" t="str">
            <v>m</v>
          </cell>
          <cell r="E193">
            <v>45.33</v>
          </cell>
        </row>
        <row r="194">
          <cell r="A194" t="str">
            <v>BP000480</v>
          </cell>
          <cell r="B194" t="str">
            <v>BP20150059/</v>
          </cell>
          <cell r="C194" t="str">
            <v>Sarjeta e meio-fio conjugados, de concreto simples (fck=15MPa), moldado no local, tipo      DER-RJ, medindo 0,65m de base e com altura de 0,30m, rejuntamento de argamassa de cimento e areia no traco 1:3:5; com fornecimento de todos os materiais.</v>
          </cell>
          <cell r="D194" t="str">
            <v>m</v>
          </cell>
          <cell r="E194">
            <v>44.96</v>
          </cell>
        </row>
        <row r="195">
          <cell r="A195" t="str">
            <v>BP017815</v>
          </cell>
          <cell r="B195" t="str">
            <v>BP20200050/</v>
          </cell>
          <cell r="C195" t="str">
            <v>Meio-fio de concreto pre-moldado (fck=15MPa), medindo 0,15m na base e com altura de 0,30m, rejuntamento com argamassa de cimento e areia no traco 1:3,5, com fornecimento de todos os materiais, escavacao e reaterro.</v>
          </cell>
          <cell r="D195" t="str">
            <v>m</v>
          </cell>
          <cell r="E195">
            <v>15.63</v>
          </cell>
        </row>
        <row r="196">
          <cell r="A196" t="str">
            <v>BP017814</v>
          </cell>
          <cell r="B196" t="str">
            <v>BP20200053/</v>
          </cell>
          <cell r="C196" t="str">
            <v>Meio-fio de concreto pre-moldado (fck=15MPa), medindo 0,15m na base e com altura de 0,45m, rejuntamento com argamassa de cimento e areia no traco 1:3,5, com fornecimento de todos os materiais, escavacao e reaterro.</v>
          </cell>
          <cell r="D196" t="str">
            <v>m</v>
          </cell>
          <cell r="E196">
            <v>22.75</v>
          </cell>
        </row>
        <row r="197">
          <cell r="A197" t="str">
            <v>BP017816</v>
          </cell>
          <cell r="B197" t="str">
            <v>BP20200100/</v>
          </cell>
          <cell r="C197" t="str">
            <v>Sarjeta e meio-fio conjugados, de concreto pre-moldado (fck=15MPa), medindo 0,45m na base e com altura de 0,30m, rejuntamento com argamassa de cimento e areia no traco 1:3,5; com fornecimento de todos os materiais.</v>
          </cell>
          <cell r="D197" t="str">
            <v>m</v>
          </cell>
          <cell r="E197">
            <v>23.63</v>
          </cell>
        </row>
        <row r="198">
          <cell r="A198" t="str">
            <v>BP004588</v>
          </cell>
          <cell r="B198" t="str">
            <v>BP20200103/</v>
          </cell>
          <cell r="C198" t="str">
            <v>Sarjeta e meio-fio conjugados, de concreto pre-moldado (fck=15MPa), moldado no local, tipo DER-RJ, medindo 0,65m na base e com altura de 0,30m, rejuntamento com argamassa de cimento e areia no traco 1:3,5; com fornecimento de todos os materiais.</v>
          </cell>
          <cell r="D198" t="str">
            <v>m</v>
          </cell>
          <cell r="E198">
            <v>23.67</v>
          </cell>
        </row>
        <row r="199">
          <cell r="A199" t="str">
            <v>BP005067</v>
          </cell>
          <cell r="B199" t="str">
            <v>BP20250050/</v>
          </cell>
          <cell r="C199" t="str">
            <v>Guia de concreto armado, destinado ao encunhamento de pavimentacao em paralelos, em logradouro com declividade do greide maior que 18%, de secao (0,15x0,40)m, assentado transversalmente ao eixo da via.  Fornecimento e colocacao.</v>
          </cell>
          <cell r="D199" t="str">
            <v>m</v>
          </cell>
          <cell r="E199">
            <v>77.94</v>
          </cell>
        </row>
        <row r="200">
          <cell r="A200" t="str">
            <v>BP002428</v>
          </cell>
          <cell r="B200" t="str">
            <v>BP20250100/</v>
          </cell>
          <cell r="C200" t="str">
            <v>Sarjeta-guia de paralelepipedo (1 fiada), assente sobre base de concreto (fck=11MPa); inclusive esta, rejuntamento de argamassa de cimento e areia (traco 1:3), para pavimentacao betuminosa.</v>
          </cell>
          <cell r="D200" t="str">
            <v>m</v>
          </cell>
          <cell r="E200">
            <v>10.53</v>
          </cell>
        </row>
        <row r="201">
          <cell r="A201" t="str">
            <v>BP000454</v>
          </cell>
          <cell r="B201" t="str">
            <v>BP20300050/</v>
          </cell>
          <cell r="C201" t="str">
            <v>Levantamento e reassentamento de meio-fio.</v>
          </cell>
          <cell r="D201" t="str">
            <v>m</v>
          </cell>
          <cell r="E201">
            <v>16.29</v>
          </cell>
        </row>
        <row r="202">
          <cell r="A202" t="str">
            <v>BP002430</v>
          </cell>
          <cell r="B202" t="str">
            <v>BP20300053/</v>
          </cell>
          <cell r="C202" t="str">
            <v>Levantamento e reassentamento de tento ou travessao.</v>
          </cell>
          <cell r="D202" t="str">
            <v>m</v>
          </cell>
          <cell r="E202">
            <v>13.1</v>
          </cell>
        </row>
        <row r="203">
          <cell r="A203" t="str">
            <v>BP000455</v>
          </cell>
          <cell r="B203" t="str">
            <v>BP20300100/</v>
          </cell>
          <cell r="C203" t="str">
            <v>Reassentamento de meio-fio.</v>
          </cell>
          <cell r="D203" t="str">
            <v>m</v>
          </cell>
          <cell r="E203">
            <v>12.9</v>
          </cell>
        </row>
        <row r="204">
          <cell r="A204" t="str">
            <v>BP008036</v>
          </cell>
          <cell r="B204" t="str">
            <v>BP20300103/</v>
          </cell>
          <cell r="C204" t="str">
            <v>Reassentamento de tento ou travessao.</v>
          </cell>
          <cell r="D204" t="str">
            <v>m</v>
          </cell>
          <cell r="E204">
            <v>11.49</v>
          </cell>
        </row>
        <row r="205">
          <cell r="A205" t="str">
            <v>CE007227</v>
          </cell>
          <cell r="B205" t="str">
            <v>CE05050050/</v>
          </cell>
          <cell r="C205" t="str">
            <v>Prestacao de servicos de engenharia para acompanhamento e desenvolvimento de estudos e projetos das Diretorias de Projetos e de Informacoes Gerenciais, com alocacao de tecnicos especializados.</v>
          </cell>
          <cell r="D205" t="str">
            <v>hh</v>
          </cell>
          <cell r="E205">
            <v>42.13</v>
          </cell>
        </row>
        <row r="206">
          <cell r="A206" t="str">
            <v>CE017570</v>
          </cell>
          <cell r="B206" t="str">
            <v>CE05100050/</v>
          </cell>
          <cell r="C206" t="str">
            <v>Advogado pleno de servicos tecnicos especializados de consultoria de engenharia e arquitetura.</v>
          </cell>
          <cell r="D206" t="str">
            <v>h</v>
          </cell>
          <cell r="E206">
            <v>30.25</v>
          </cell>
        </row>
        <row r="207">
          <cell r="A207" t="str">
            <v>CE005819</v>
          </cell>
          <cell r="B207" t="str">
            <v>CE05100056/</v>
          </cell>
          <cell r="C207" t="str">
            <v>Arquiteto junior de servicos tecnicos especializados de consultoria de engenharia e arquitetura.</v>
          </cell>
          <cell r="D207" t="str">
            <v>h</v>
          </cell>
          <cell r="E207">
            <v>16.63</v>
          </cell>
        </row>
        <row r="208">
          <cell r="A208" t="str">
            <v>CE017568</v>
          </cell>
          <cell r="B208" t="str">
            <v>CE05100062/</v>
          </cell>
          <cell r="C208" t="str">
            <v>Arquiteto pleno de servicos tecnicos especializados de consultoria de engenharia e arquitetura.</v>
          </cell>
          <cell r="D208" t="str">
            <v>h</v>
          </cell>
          <cell r="E208">
            <v>25.48</v>
          </cell>
        </row>
        <row r="209">
          <cell r="A209" t="str">
            <v>CE005818</v>
          </cell>
          <cell r="B209" t="str">
            <v>CE05100068/</v>
          </cell>
          <cell r="C209" t="str">
            <v>Arquiteto senior de servicos tecnicos especializados de consultoria de engenharia e arquitetura.</v>
          </cell>
          <cell r="D209" t="str">
            <v>h</v>
          </cell>
          <cell r="E209">
            <v>27.09</v>
          </cell>
        </row>
        <row r="210">
          <cell r="A210" t="str">
            <v>CE017574</v>
          </cell>
          <cell r="B210" t="str">
            <v>CE05100074/</v>
          </cell>
          <cell r="C210" t="str">
            <v>Arquivista tecnico de servicos tecnicos especializados de consultoria de engenharia e arquitetura.</v>
          </cell>
          <cell r="D210" t="str">
            <v>h</v>
          </cell>
          <cell r="E210">
            <v>10.14</v>
          </cell>
        </row>
        <row r="211">
          <cell r="A211" t="str">
            <v>CE005833</v>
          </cell>
          <cell r="B211" t="str">
            <v>CE05100080/</v>
          </cell>
          <cell r="C211" t="str">
            <v>Auxiliar de laboratorista de servicos tecnicos especializados de consultoria de engenharia e arquitetura.</v>
          </cell>
          <cell r="D211" t="str">
            <v>h</v>
          </cell>
          <cell r="E211">
            <v>2.79</v>
          </cell>
        </row>
        <row r="212">
          <cell r="A212" t="str">
            <v>CE005834</v>
          </cell>
          <cell r="B212" t="str">
            <v>CE05100086/</v>
          </cell>
          <cell r="C212" t="str">
            <v>Auxiliar de tecnico de servicos tecnicos especializados de consultoria de engenharia e arquitetura.</v>
          </cell>
          <cell r="D212" t="str">
            <v>h</v>
          </cell>
          <cell r="E212">
            <v>5.55</v>
          </cell>
        </row>
        <row r="213">
          <cell r="A213" t="str">
            <v>CE005831</v>
          </cell>
          <cell r="B213" t="str">
            <v>CE05100092/</v>
          </cell>
          <cell r="C213" t="str">
            <v>Auxiliar de topografia de servicos tecnicos especializados de consultoria de engenharia e arquitetura.</v>
          </cell>
          <cell r="D213" t="str">
            <v>h</v>
          </cell>
          <cell r="E213">
            <v>4.22</v>
          </cell>
        </row>
        <row r="214">
          <cell r="A214" t="str">
            <v>CE005824</v>
          </cell>
          <cell r="B214" t="str">
            <v>CE05100098/</v>
          </cell>
          <cell r="C214" t="str">
            <v>Bibliotecario de servicos tecnicos especializados de consultoria de engenharia e arquitetura.</v>
          </cell>
          <cell r="D214" t="str">
            <v>h</v>
          </cell>
          <cell r="E214">
            <v>13.78</v>
          </cell>
        </row>
        <row r="215">
          <cell r="A215" t="str">
            <v>CE017566</v>
          </cell>
          <cell r="B215" t="str">
            <v>CE05100104/</v>
          </cell>
          <cell r="C215" t="str">
            <v>Biologo pleno de servicos tecnicos especializados de consultoria de engenharia e arquitetura.</v>
          </cell>
          <cell r="D215" t="str">
            <v>h</v>
          </cell>
          <cell r="E215">
            <v>32.76</v>
          </cell>
        </row>
        <row r="216">
          <cell r="A216" t="str">
            <v>CE017579</v>
          </cell>
          <cell r="B216" t="str">
            <v>CE05100110/</v>
          </cell>
          <cell r="C216" t="str">
            <v>Consultor de servicos tecnicos especializados de consultoria de engenharia e arquitetura.</v>
          </cell>
          <cell r="D216" t="str">
            <v>h</v>
          </cell>
          <cell r="E216">
            <v>89.09</v>
          </cell>
        </row>
        <row r="217">
          <cell r="A217" t="str">
            <v>CE017564</v>
          </cell>
          <cell r="B217" t="str">
            <v>CE05100116/</v>
          </cell>
          <cell r="C217" t="str">
            <v>Coordenador de servicos tecnicos especializados de consultoria de engenharia e arquitetura.</v>
          </cell>
          <cell r="D217" t="str">
            <v>h</v>
          </cell>
          <cell r="E217">
            <v>48.19</v>
          </cell>
        </row>
        <row r="218">
          <cell r="A218" t="str">
            <v>CE017580</v>
          </cell>
          <cell r="B218" t="str">
            <v>CE05100122/</v>
          </cell>
          <cell r="C218" t="str">
            <v>Desenhista cadista senior de servicos tecnicos especializados de consultoria de engenharia e arquitetura.</v>
          </cell>
          <cell r="D218" t="str">
            <v>h</v>
          </cell>
          <cell r="E218">
            <v>12.76</v>
          </cell>
        </row>
        <row r="219">
          <cell r="A219" t="str">
            <v>CE005827</v>
          </cell>
          <cell r="B219" t="str">
            <v>CE05100128/</v>
          </cell>
          <cell r="C219" t="str">
            <v>Desenhista junior de servicos tecnicos especializados de consultoria de engenharia e arquitetura.</v>
          </cell>
          <cell r="D219" t="str">
            <v>h</v>
          </cell>
          <cell r="E219">
            <v>5.69</v>
          </cell>
        </row>
        <row r="220">
          <cell r="A220" t="str">
            <v>CE005826</v>
          </cell>
          <cell r="B220" t="str">
            <v>CE05100134/</v>
          </cell>
          <cell r="C220" t="str">
            <v>Desenhista pleno de servicos tecnicos especializados de consultoria de engenharia e arquitetura.</v>
          </cell>
          <cell r="D220" t="str">
            <v>h</v>
          </cell>
          <cell r="E220">
            <v>9.01</v>
          </cell>
        </row>
        <row r="221">
          <cell r="A221" t="str">
            <v>CE017569</v>
          </cell>
          <cell r="B221" t="str">
            <v>CE05100140/</v>
          </cell>
          <cell r="C221" t="str">
            <v>Economista pleno de servicos tecnicos especializados de consultoria de engenharia e arquitetura.</v>
          </cell>
          <cell r="D221" t="str">
            <v>h</v>
          </cell>
          <cell r="E221">
            <v>28.91</v>
          </cell>
        </row>
        <row r="222">
          <cell r="A222" t="str">
            <v>CE005828</v>
          </cell>
          <cell r="B222" t="str">
            <v>CE05100146/</v>
          </cell>
          <cell r="C222" t="str">
            <v>Encarregado de servicos tecnicos especializados de consultoria de engenharia e arquitetura.</v>
          </cell>
          <cell r="D222" t="str">
            <v>h</v>
          </cell>
          <cell r="E222">
            <v>16.78</v>
          </cell>
        </row>
        <row r="223">
          <cell r="A223" t="str">
            <v>CE017578</v>
          </cell>
          <cell r="B223" t="str">
            <v>CE05100152/</v>
          </cell>
          <cell r="C223" t="str">
            <v>Engenheiro junior de servicos tecnicos especializados de consultoria de engenharia e arquitetura.</v>
          </cell>
          <cell r="D223" t="str">
            <v>h</v>
          </cell>
          <cell r="E223">
            <v>14.65</v>
          </cell>
        </row>
        <row r="224">
          <cell r="A224" t="str">
            <v>CE017565</v>
          </cell>
          <cell r="B224" t="str">
            <v>CE05100158/</v>
          </cell>
          <cell r="C224" t="str">
            <v>Engenheiro pleno de servicos tecnicos especializados de consultoria de engenharia e arquitetura.</v>
          </cell>
          <cell r="D224" t="str">
            <v>h</v>
          </cell>
          <cell r="E224">
            <v>20.85</v>
          </cell>
        </row>
        <row r="225">
          <cell r="A225" t="str">
            <v>CE017577</v>
          </cell>
          <cell r="B225" t="str">
            <v>CE05100164/</v>
          </cell>
          <cell r="C225" t="str">
            <v>Engenheiro senior de servicos tecnicos especializados de consultoria de engenharia e arquitetura.</v>
          </cell>
          <cell r="D225" t="str">
            <v>h</v>
          </cell>
          <cell r="E225">
            <v>46.86</v>
          </cell>
        </row>
        <row r="226">
          <cell r="A226" t="str">
            <v>CE005821</v>
          </cell>
          <cell r="B226" t="str">
            <v>CE05100170/</v>
          </cell>
          <cell r="C226" t="str">
            <v>Geologo junior de servicos tecnicos especializados de consultoria de engenharia e arquitetura.</v>
          </cell>
          <cell r="D226" t="str">
            <v>h</v>
          </cell>
          <cell r="E226">
            <v>15.21</v>
          </cell>
        </row>
        <row r="227">
          <cell r="A227" t="str">
            <v>CE017567</v>
          </cell>
          <cell r="B227" t="str">
            <v>CE05100176/</v>
          </cell>
          <cell r="C227" t="str">
            <v>Geologo pleno de servicos tecnicos especializados de consultoria de engenharia e arquitetura.</v>
          </cell>
          <cell r="D227" t="str">
            <v>h</v>
          </cell>
          <cell r="E227">
            <v>29.63</v>
          </cell>
        </row>
        <row r="228">
          <cell r="A228" t="str">
            <v>CE005820</v>
          </cell>
          <cell r="B228" t="str">
            <v>CE05100182/</v>
          </cell>
          <cell r="C228" t="str">
            <v>Geologo senior de servicos tecnicos especializados de consultoria de engenharia e arquitetura.</v>
          </cell>
          <cell r="D228" t="str">
            <v>h</v>
          </cell>
          <cell r="E228">
            <v>31.19</v>
          </cell>
        </row>
        <row r="229">
          <cell r="A229" t="str">
            <v>CE005832</v>
          </cell>
          <cell r="B229" t="str">
            <v>CE05100188/</v>
          </cell>
          <cell r="C229" t="str">
            <v>Laboratorista de servicos tecnicos especializados de consultoria de engenharia e arquitetura.</v>
          </cell>
          <cell r="D229" t="str">
            <v>h</v>
          </cell>
          <cell r="E229">
            <v>5.2</v>
          </cell>
        </row>
        <row r="230">
          <cell r="A230" t="str">
            <v>CE005830</v>
          </cell>
          <cell r="B230" t="str">
            <v>CE05100194/</v>
          </cell>
          <cell r="C230" t="str">
            <v>Nivelador de servicos tecnicos especializados de consultoria de engenharia e arquitetura.</v>
          </cell>
          <cell r="D230" t="str">
            <v>h</v>
          </cell>
          <cell r="E230">
            <v>4.57</v>
          </cell>
        </row>
        <row r="231">
          <cell r="A231" t="str">
            <v>CE005825</v>
          </cell>
          <cell r="B231" t="str">
            <v>CE05100200/</v>
          </cell>
          <cell r="C231" t="str">
            <v>Projetista junior de servicos tecnicos especializados de consultoria de engenharia e arquitetura.</v>
          </cell>
          <cell r="D231" t="str">
            <v>h</v>
          </cell>
          <cell r="E231">
            <v>10.74</v>
          </cell>
        </row>
        <row r="232">
          <cell r="A232" t="str">
            <v>CE017573</v>
          </cell>
          <cell r="B232" t="str">
            <v>CE05100206/</v>
          </cell>
          <cell r="C232" t="str">
            <v>Projetista pleno de servicos tecnicos especializados de consultoria de engenharia e arquitetura.</v>
          </cell>
          <cell r="D232" t="str">
            <v>h</v>
          </cell>
          <cell r="E232">
            <v>14.86</v>
          </cell>
        </row>
        <row r="233">
          <cell r="A233" t="str">
            <v>CE017572</v>
          </cell>
          <cell r="B233" t="str">
            <v>CE05100212/</v>
          </cell>
          <cell r="C233" t="str">
            <v>Projetista senior de servicos tecnicos especializados de consultoria de engenharia e arquitetura.</v>
          </cell>
          <cell r="D233" t="str">
            <v>h</v>
          </cell>
          <cell r="E233">
            <v>21.73</v>
          </cell>
        </row>
        <row r="234">
          <cell r="A234" t="str">
            <v>CE017575</v>
          </cell>
          <cell r="B234" t="str">
            <v>CE05100218/</v>
          </cell>
          <cell r="C234" t="str">
            <v>Secretaria executiva de servicos tecnicos especializados de consultoria de engenharia e arquitetura.</v>
          </cell>
          <cell r="D234" t="str">
            <v>h</v>
          </cell>
          <cell r="E234">
            <v>17.14</v>
          </cell>
        </row>
        <row r="235">
          <cell r="A235" t="str">
            <v>CE017576</v>
          </cell>
          <cell r="B235" t="str">
            <v>CE05100224/</v>
          </cell>
          <cell r="C235" t="str">
            <v>Secretaria junior de servicos tecnicos especializados de consultoria de engenharia e arquitetura.</v>
          </cell>
          <cell r="D235" t="str">
            <v>h</v>
          </cell>
          <cell r="E235">
            <v>5.04</v>
          </cell>
        </row>
        <row r="236">
          <cell r="A236" t="str">
            <v>CE005835</v>
          </cell>
          <cell r="B236" t="str">
            <v>CE05100230/</v>
          </cell>
          <cell r="C236" t="str">
            <v>Secretario senior de servicos tecnicos especializados de consultoria de engenharia e arquitetura.</v>
          </cell>
          <cell r="D236" t="str">
            <v>h</v>
          </cell>
          <cell r="E236">
            <v>12.37</v>
          </cell>
        </row>
        <row r="237">
          <cell r="A237" t="str">
            <v>CE017571</v>
          </cell>
          <cell r="B237" t="str">
            <v>CE05100236/</v>
          </cell>
          <cell r="C237" t="str">
            <v>Sociologo pleno de servicos tecnicos especializados de consultoria de engenharia e arquitetura.</v>
          </cell>
          <cell r="D237" t="str">
            <v>h</v>
          </cell>
          <cell r="E237">
            <v>22.48</v>
          </cell>
        </row>
        <row r="238">
          <cell r="A238" t="str">
            <v>CE005823</v>
          </cell>
          <cell r="B238" t="str">
            <v>CE05100242/</v>
          </cell>
          <cell r="C238" t="str">
            <v>Tecnologo junior de servicos tecnicos especializados de consultoria de engenharia e arquitetura.</v>
          </cell>
          <cell r="D238" t="str">
            <v>h</v>
          </cell>
          <cell r="E238">
            <v>12.01</v>
          </cell>
        </row>
        <row r="239">
          <cell r="A239" t="str">
            <v>CE005822</v>
          </cell>
          <cell r="B239" t="str">
            <v>CE05100248/</v>
          </cell>
          <cell r="C239" t="str">
            <v>Tecnologo senior de servicos tecnicos especializados de consultoria de engenharia e arquitetura.</v>
          </cell>
          <cell r="D239" t="str">
            <v>h</v>
          </cell>
          <cell r="E239">
            <v>27.31</v>
          </cell>
        </row>
        <row r="240">
          <cell r="A240" t="str">
            <v>CO005510</v>
          </cell>
          <cell r="B240" t="str">
            <v>CO05050650/</v>
          </cell>
          <cell r="C240" t="str">
            <v>Tela para protecao de fachada, Sampa ou similar, malha de (3x3)mm, na cor azul, larguras de 1,50m ou 2,85m, 100% polipropileno.   Fornecimento e assentamento.</v>
          </cell>
          <cell r="D240" t="str">
            <v>m2</v>
          </cell>
          <cell r="E240">
            <v>7.88</v>
          </cell>
        </row>
        <row r="241">
          <cell r="A241" t="str">
            <v>CO002171</v>
          </cell>
          <cell r="B241" t="str">
            <v>CO05050700/</v>
          </cell>
          <cell r="C241" t="str">
            <v>Torre para guincho, com prumos de madeira de Lei, prancha de (1,50x1,60)m, inclusive fornecimento do cabo, montagem e desmontagem de torre e do guincho, exclusive fornecimento do guincho (vide item EQ002015).</v>
          </cell>
          <cell r="D241" t="str">
            <v>m</v>
          </cell>
          <cell r="E241">
            <v>187.51</v>
          </cell>
        </row>
        <row r="242">
          <cell r="A242" t="str">
            <v>CO000056</v>
          </cell>
          <cell r="B242" t="str">
            <v>CO05100050/</v>
          </cell>
          <cell r="C242" t="str">
            <v>Aluguel de andaime tubular sobre sapatas fixas, formado por elementos de 1,50m de largura e de altura, considerando-se a area da projecao vertical do andaime e pago pelo tempo necessario a sua utilizacao, exclusive: transporte dos elementos do andaime, at</v>
          </cell>
          <cell r="D242" t="str">
            <v>m2.mes</v>
          </cell>
          <cell r="E242">
            <v>2.4</v>
          </cell>
        </row>
        <row r="243">
          <cell r="A243" t="str">
            <v>CO002004</v>
          </cell>
          <cell r="B243" t="str">
            <v>CO05100100/</v>
          </cell>
          <cell r="C243" t="str">
            <v>Aluguel de andaime tubular sobre sapatas fixas, formado por elementos de 2m de largura e 1,50m de altura, considerando-se a area da projecao vertical do andaime e pago pelo tempo necessario a sua utilizacao, exclusive: transporte dos elementos do andaime,</v>
          </cell>
          <cell r="D243" t="str">
            <v>m2.mes</v>
          </cell>
          <cell r="E243">
            <v>2.4</v>
          </cell>
        </row>
        <row r="244">
          <cell r="A244" t="str">
            <v>CO001760</v>
          </cell>
          <cell r="B244" t="str">
            <v>CO05100150/</v>
          </cell>
          <cell r="C244" t="str">
            <v>Aluguel de andaime tubular, para altura de ate 4m; exclusive mao-de-obra de montagem e desmontagem e transporte.</v>
          </cell>
          <cell r="D244" t="str">
            <v>un.mes</v>
          </cell>
          <cell r="E244">
            <v>22.56</v>
          </cell>
        </row>
        <row r="245">
          <cell r="A245" t="str">
            <v>CO001757</v>
          </cell>
          <cell r="B245" t="str">
            <v>CO05100200/</v>
          </cell>
          <cell r="C245" t="str">
            <v>Aluguel de andaime tubular, para altura de ate 15m; exclusive mao-de-obra de montagem e desmontagem, inclusive transporte.</v>
          </cell>
          <cell r="D245" t="str">
            <v>un.mes</v>
          </cell>
          <cell r="E245">
            <v>108.22</v>
          </cell>
        </row>
        <row r="246">
          <cell r="A246" t="str">
            <v>CO001758</v>
          </cell>
          <cell r="B246" t="str">
            <v>CO05100250/</v>
          </cell>
          <cell r="C246" t="str">
            <v>Aluguel de andaime tubular, para altura de 16m ate 20m; exclusive mao-de-obra de montagem e desmontagem, inclusive transporte.</v>
          </cell>
          <cell r="D246" t="str">
            <v>un.mes</v>
          </cell>
          <cell r="E246">
            <v>136.30000000000001</v>
          </cell>
        </row>
        <row r="247">
          <cell r="A247" t="str">
            <v>CO001759</v>
          </cell>
          <cell r="B247" t="str">
            <v>CO05100300/</v>
          </cell>
          <cell r="C247" t="str">
            <v>Aluguel de andaime tubular, para altura de 21m ate 50m; exclusive mao-de-obra de montagem e desmontagem, inclusive transporte.</v>
          </cell>
          <cell r="D247" t="str">
            <v>un.mes</v>
          </cell>
          <cell r="E247">
            <v>304.3</v>
          </cell>
        </row>
        <row r="248">
          <cell r="A248" t="str">
            <v>CO000057</v>
          </cell>
          <cell r="B248" t="str">
            <v>CO05100350/</v>
          </cell>
          <cell r="C248" t="str">
            <v>Aluguel de torre-andaime tubular sobre rodizios com largura e profundidade de 1,50m e 10,50m de altura, exclusive transporte dos elementos da torre, plataforma ou passarela  de Pinho ou similar (vide item CO000052).  Montagem e desmontagem (vide item CO00</v>
          </cell>
          <cell r="D248" t="str">
            <v>un.mes</v>
          </cell>
          <cell r="E248">
            <v>114</v>
          </cell>
        </row>
        <row r="249">
          <cell r="A249" t="str">
            <v>CO000058</v>
          </cell>
          <cell r="B249" t="str">
            <v>CO05100400/</v>
          </cell>
          <cell r="C249" t="str">
            <v>Aluguel de elevador para obra, de elementos tubulares, para transporte vertical de materiais em cabine aberta, inclusive esta, guincho de 10CV, plataforma e cabos de 16m de altura, exclusive: transporte dos elementos ate a obra.  Inclusive montagem e desm</v>
          </cell>
          <cell r="D249" t="str">
            <v>un.mes</v>
          </cell>
          <cell r="E249">
            <v>1748.39</v>
          </cell>
        </row>
        <row r="250">
          <cell r="A250" t="str">
            <v>CO002174</v>
          </cell>
          <cell r="B250" t="str">
            <v>CO05100450/</v>
          </cell>
          <cell r="C250" t="str">
            <v xml:space="preserve">Aluguel de elevador para obra, de elementos tubulares, para transporte vertical de concreto, pedra, areia e outros materiais, constituido de guincho de 10CV, cacamba automatica de 550l, funil para descarga, silo de espera de 1000l e cabos, 16m de altura, </v>
          </cell>
          <cell r="D250" t="str">
            <v>un.mes</v>
          </cell>
          <cell r="E250">
            <v>1234.07</v>
          </cell>
        </row>
        <row r="251">
          <cell r="A251" t="str">
            <v>CO000059</v>
          </cell>
          <cell r="B251" t="str">
            <v>CO05100500/</v>
          </cell>
          <cell r="C251" t="str">
            <v>Aluguel de andaime suspenso tipo pesado para servicos de revestimento, com 2m de extensao, constituido por 4 guinchos, cabos com 30m, tela protetora e demais materiais necessarios a fixacao e operacao do andaime.  Exclusive: transporte do andaime ate a ob</v>
          </cell>
          <cell r="D251" t="str">
            <v>un.mes</v>
          </cell>
          <cell r="E251">
            <v>61.34</v>
          </cell>
        </row>
        <row r="252">
          <cell r="A252" t="str">
            <v>CO000060</v>
          </cell>
          <cell r="B252" t="str">
            <v>CO05100550/</v>
          </cell>
          <cell r="C252" t="str">
            <v>Aluguel de andaime suspenso tipo leve, para servicos de pintura, com 3m de extensao, constituido por 2 guinchos, cabos com 45m, tela protetora, plataforma e demais materiais necessarios a fixacao e operacao de andaime.  Exclusive: transporte do andaime at</v>
          </cell>
          <cell r="D252" t="str">
            <v>un.mes</v>
          </cell>
          <cell r="E252">
            <v>182.13</v>
          </cell>
        </row>
        <row r="253">
          <cell r="A253" t="str">
            <v>CO000067</v>
          </cell>
          <cell r="B253" t="str">
            <v>CO05100600/</v>
          </cell>
          <cell r="C253" t="str">
            <v>Teleferico de obra para transporte de materiais diversos encosta acima, incluindo todos os materiais para sua instalacao, exclusive aluguel guincho, talha manual e montagem e desmontagem.</v>
          </cell>
          <cell r="D253" t="str">
            <v>m</v>
          </cell>
          <cell r="E253">
            <v>83.71</v>
          </cell>
        </row>
        <row r="254">
          <cell r="A254" t="str">
            <v>CO001761</v>
          </cell>
          <cell r="B254" t="str">
            <v>CO05150050/</v>
          </cell>
          <cell r="C254" t="str">
            <v>Montagem e desmontagem de andaime tubular.</v>
          </cell>
          <cell r="D254" t="str">
            <v>h</v>
          </cell>
          <cell r="E254">
            <v>5.35</v>
          </cell>
        </row>
        <row r="255">
          <cell r="A255" t="str">
            <v>CO000061</v>
          </cell>
          <cell r="B255" t="str">
            <v>CO05150100/</v>
          </cell>
          <cell r="C255" t="str">
            <v>Montagem e desmontagem de andaime tubular, considerando-se a area vertical recoberta.</v>
          </cell>
          <cell r="D255" t="str">
            <v>m2</v>
          </cell>
          <cell r="E255">
            <v>1.94</v>
          </cell>
        </row>
        <row r="256">
          <cell r="A256" t="str">
            <v>CO000062</v>
          </cell>
          <cell r="B256" t="str">
            <v>CO05150150/</v>
          </cell>
          <cell r="C256" t="str">
            <v>Montagem e desmontagem de andaime suspenso, considerando-se a extensao horizontal das fachadas e/ou empenas.</v>
          </cell>
          <cell r="D256" t="str">
            <v>m</v>
          </cell>
          <cell r="E256">
            <v>9.25</v>
          </cell>
        </row>
        <row r="257">
          <cell r="A257" t="str">
            <v>CO000063</v>
          </cell>
          <cell r="B257" t="str">
            <v>CO05150200/</v>
          </cell>
          <cell r="C257" t="str">
            <v>Desmontagem e remontagem de andaimes suspensos pendentes da estrutura.</v>
          </cell>
          <cell r="D257" t="str">
            <v>m2</v>
          </cell>
          <cell r="E257">
            <v>16.18</v>
          </cell>
        </row>
        <row r="258">
          <cell r="A258" t="str">
            <v>CO000064</v>
          </cell>
          <cell r="B258" t="str">
            <v>CO05150250/</v>
          </cell>
          <cell r="C258" t="str">
            <v>Movimentacao vertical de andaime suspenso, considerando-se uma vez a area trabalhada, em projecao vertical.</v>
          </cell>
          <cell r="D258" t="str">
            <v>m2</v>
          </cell>
          <cell r="E258">
            <v>0.78</v>
          </cell>
        </row>
        <row r="259">
          <cell r="A259" t="str">
            <v>CO000065</v>
          </cell>
          <cell r="B259" t="str">
            <v>CO05150300/</v>
          </cell>
          <cell r="C259" t="str">
            <v>Movimentacao vertical ou horizontal de plataforma ou passarela.</v>
          </cell>
          <cell r="D259" t="str">
            <v>m2</v>
          </cell>
          <cell r="E259">
            <v>0.16</v>
          </cell>
        </row>
        <row r="260">
          <cell r="A260" t="str">
            <v>CO007101</v>
          </cell>
          <cell r="B260" t="str">
            <v>CO05200050/</v>
          </cell>
          <cell r="C260" t="str">
            <v>Montagem e desmontagem de elevador de obra de elementos tubulares para transporte vertical de concreto, pedra, areia e outros materiais e para elevadores com transporte vertical de materiais em cabine aberta constituidos de guincho de 10CV, cacamba automa</v>
          </cell>
          <cell r="D260" t="str">
            <v>un</v>
          </cell>
          <cell r="E260">
            <v>154.91</v>
          </cell>
        </row>
        <row r="261">
          <cell r="A261" t="str">
            <v>CO005389</v>
          </cell>
          <cell r="B261" t="str">
            <v>CO10050050/</v>
          </cell>
          <cell r="C261" t="str">
            <v>Montagem ou desmontagem de andaime tipo flutuante, com plataforma.</v>
          </cell>
          <cell r="D261" t="str">
            <v>m2</v>
          </cell>
          <cell r="E261">
            <v>32.25</v>
          </cell>
        </row>
        <row r="262">
          <cell r="A262" t="str">
            <v>DR002179</v>
          </cell>
          <cell r="B262" t="str">
            <v>DR05050050/</v>
          </cell>
          <cell r="C262" t="str">
            <v>Tampao de ferro fundido, tipo quadrado ate (25x25)cm, assentado com argamassa de cimento e areia no traco 1:4 em volume, exclusive o tampao.  Assentamento.</v>
          </cell>
          <cell r="D262" t="str">
            <v>un</v>
          </cell>
          <cell r="E262">
            <v>12.15</v>
          </cell>
        </row>
        <row r="263">
          <cell r="A263" t="str">
            <v>DR017753</v>
          </cell>
          <cell r="B263" t="str">
            <v>DR05050100/</v>
          </cell>
          <cell r="C263" t="str">
            <v>Tampao de ferro fundido, tipo quadrado de (50x50)cm ate (1x1)m, assentamento com argamassa de cimento e areia no traco 1:4 em volume, exclusive o tampao.</v>
          </cell>
          <cell r="D263" t="str">
            <v>un</v>
          </cell>
          <cell r="E263">
            <v>25.02</v>
          </cell>
        </row>
        <row r="264">
          <cell r="A264" t="str">
            <v>DR008801</v>
          </cell>
          <cell r="B264" t="str">
            <v>DR05050150/</v>
          </cell>
          <cell r="C264" t="str">
            <v>Tampao de ferro fundido completo, articulado, de 0,60m de diametro, padrao RIOLUZ, tipo leve, assentado com argamassa de cimento e areia no traco 1:4 em volume, exclusive o tampao.  Assentamento.</v>
          </cell>
          <cell r="D264" t="str">
            <v>un</v>
          </cell>
          <cell r="E264">
            <v>19.29</v>
          </cell>
        </row>
        <row r="265">
          <cell r="A265" t="str">
            <v>DR009501</v>
          </cell>
          <cell r="B265" t="str">
            <v>DR05050200/</v>
          </cell>
          <cell r="C265" t="str">
            <v>Tampao de ferro fundido, circular, de 0,60m de diametro, pesando 175Kg, assentado com argamassa de cimento e areia no traco 1:4 em volume, exclusive o tampao.  Assentamento.</v>
          </cell>
          <cell r="D265" t="str">
            <v>un</v>
          </cell>
          <cell r="E265">
            <v>24.12</v>
          </cell>
        </row>
        <row r="266">
          <cell r="A266" t="str">
            <v>DR017749</v>
          </cell>
          <cell r="B266" t="str">
            <v>DR05100050/</v>
          </cell>
          <cell r="C266" t="str">
            <v>Calhas meio-tubo circulares de concreto vibrado, diametro interno de 0,30m.  Fornecimento e assentamento.</v>
          </cell>
          <cell r="D266" t="str">
            <v>m</v>
          </cell>
          <cell r="E266">
            <v>16.93</v>
          </cell>
        </row>
        <row r="267">
          <cell r="A267" t="str">
            <v>DR017750</v>
          </cell>
          <cell r="B267" t="str">
            <v>DR05100100/</v>
          </cell>
          <cell r="C267" t="str">
            <v>Calhas meio-tubo circulares de concreto vibrado, diametro interno de 0,40m.  Fornecimento e assentamento.</v>
          </cell>
          <cell r="D267" t="str">
            <v>m</v>
          </cell>
          <cell r="E267">
            <v>24.73</v>
          </cell>
        </row>
        <row r="268">
          <cell r="A268" t="str">
            <v>DR017751</v>
          </cell>
          <cell r="B268" t="str">
            <v>DR05100150/</v>
          </cell>
          <cell r="C268" t="str">
            <v>Calhas meio-tubo circulares de concreto vibrado, diametro interno de 0,50m.  Fornecimento e assentamento.</v>
          </cell>
          <cell r="D268" t="str">
            <v>m</v>
          </cell>
          <cell r="E268">
            <v>35.6</v>
          </cell>
        </row>
        <row r="269">
          <cell r="A269" t="str">
            <v>DR017752</v>
          </cell>
          <cell r="B269" t="str">
            <v>DR05100200/</v>
          </cell>
          <cell r="C269" t="str">
            <v>Calhas meio-tubo circulares de concreto vibrado, diametro interno de 0,60m.  Fornecimento e assentamento.</v>
          </cell>
          <cell r="D269" t="str">
            <v>m</v>
          </cell>
          <cell r="E269">
            <v>53.55</v>
          </cell>
        </row>
        <row r="270">
          <cell r="A270" t="str">
            <v>DR000327</v>
          </cell>
          <cell r="B270" t="str">
            <v>DR05150050/</v>
          </cell>
          <cell r="C270" t="str">
            <v>Tubo de concreto simples, classe C-1, para coletor de aguas pluviais, de 0,30m de diametro, aterro e soca ate a altura da geratriz superior do tubo; inclusive fornecimento do material para rejuntamento com argamassa de cimento e areia no traco 1:4.  Forne</v>
          </cell>
          <cell r="D270" t="str">
            <v>m</v>
          </cell>
          <cell r="E270">
            <v>27.9</v>
          </cell>
        </row>
        <row r="271">
          <cell r="A271" t="str">
            <v>DR000328</v>
          </cell>
          <cell r="B271" t="str">
            <v>DR05150100/</v>
          </cell>
          <cell r="C271" t="str">
            <v>Tubo de concreto simples, classe C-1, para coletor de aguas pluviais, de 0,40m de diametro, aterro e soca ate a altura da geratriz superior do tubo; inclusive fornecimento do material para rejuntamento com argamassa de cimento e areia no traco 1:4.  Forne</v>
          </cell>
          <cell r="D271" t="str">
            <v>m</v>
          </cell>
          <cell r="E271">
            <v>37.869999999999997</v>
          </cell>
        </row>
        <row r="272">
          <cell r="A272" t="str">
            <v>DR000329</v>
          </cell>
          <cell r="B272" t="str">
            <v>DR05150150/</v>
          </cell>
          <cell r="C272" t="str">
            <v>Tubo de concreto simples, classe C-1, para coletor de aguas pluviais, de 0,50m de diametro, aterro e soca ate a altura da geratriz superior do tubo; inclusive fornecimento do material para rejuntamento com argamassa de cimento e areia no traco 1:4.  Forne</v>
          </cell>
          <cell r="D272" t="str">
            <v>m</v>
          </cell>
          <cell r="E272">
            <v>53.83</v>
          </cell>
        </row>
        <row r="273">
          <cell r="A273" t="str">
            <v>DR000330</v>
          </cell>
          <cell r="B273" t="str">
            <v>DR05150200/</v>
          </cell>
          <cell r="C273" t="str">
            <v>Tubo de concreto simples, classe C-1, para coletor de aguas pluviais, de 0,60m de diametro, aterro e soca ate a altura da geratriz superior do tubo; inclusive fornecimento do material para rejuntamento com argamassa de cimento e areia no traco 1:4.  Forne</v>
          </cell>
          <cell r="D273" t="str">
            <v>m</v>
          </cell>
          <cell r="E273">
            <v>72.73</v>
          </cell>
        </row>
        <row r="274">
          <cell r="A274" t="str">
            <v>DR000331</v>
          </cell>
          <cell r="B274" t="str">
            <v>DR05200050/</v>
          </cell>
          <cell r="C274" t="str">
            <v xml:space="preserve">Tubo de concreto armado, classe CA-1, para galerias de aguas pluviais, com diametro de 0,40m, aterro e soca ate a geratriz superior do tubo; inclusive fornecimento do material para rejuntamento com argamassa de cimento e areia no traco 1:4.  Fornecimento </v>
          </cell>
          <cell r="D274" t="str">
            <v>m</v>
          </cell>
          <cell r="E274">
            <v>42.34</v>
          </cell>
        </row>
        <row r="275">
          <cell r="A275" t="str">
            <v>DR000332</v>
          </cell>
          <cell r="B275" t="str">
            <v>DR05200100/</v>
          </cell>
          <cell r="C275" t="str">
            <v xml:space="preserve">Tubo de concreto armado, classe CA-1, para galerias de aguas pluviais, com diametro de 0,50m, aterro e soca ate a geratriz superior do tubo; inclusive fornecimento do material para rejuntamento com argamassa de cimento e areia no traco 1:4.  Fornecimento </v>
          </cell>
          <cell r="D275" t="str">
            <v>m</v>
          </cell>
          <cell r="E275">
            <v>64.31</v>
          </cell>
        </row>
        <row r="276">
          <cell r="A276" t="str">
            <v>DR000333</v>
          </cell>
          <cell r="B276" t="str">
            <v>DR05200150/</v>
          </cell>
          <cell r="C276" t="str">
            <v xml:space="preserve">Tubo de concreto armado, classe CA-1, para galerias de aguas pluviais, com diametro de 0,60m, aterro e soca ate a geratriz superior do tubo; inclusive fornecimento do material para rejuntamento com argamassa de cimento e areia no traco 1:4.  Fornecimento </v>
          </cell>
          <cell r="D276" t="str">
            <v>m</v>
          </cell>
          <cell r="E276">
            <v>73.510000000000005</v>
          </cell>
        </row>
        <row r="277">
          <cell r="A277" t="str">
            <v>DR000334</v>
          </cell>
          <cell r="B277" t="str">
            <v>DR05200200/</v>
          </cell>
          <cell r="C277" t="str">
            <v xml:space="preserve">Tubo de concreto armado, classe CA-1, para galerias de aguas pluviais, com diametro de 0,70m, aterro e soca ate a geratriz superior do tubo; inclusive fornecimento do material para rejuntamento com argamassa de cimento e areia no traco 1:4.  Fornecimento </v>
          </cell>
          <cell r="D277" t="str">
            <v>m</v>
          </cell>
          <cell r="E277">
            <v>97.63</v>
          </cell>
        </row>
        <row r="278">
          <cell r="A278" t="str">
            <v>DR000335</v>
          </cell>
          <cell r="B278" t="str">
            <v>DR05200250/</v>
          </cell>
          <cell r="C278" t="str">
            <v xml:space="preserve">Tubo de concreto armado, classe CA-1, para galerias de aguas pluviais, com diametro de 0,80m, aterro e soca ate a geratriz superior do tubo; inclusive fornecimento do material para rejuntamento com argamassa de cimento e areia no traco 1:4.  Fornecimento </v>
          </cell>
          <cell r="D278" t="str">
            <v>m</v>
          </cell>
          <cell r="E278">
            <v>109.9</v>
          </cell>
        </row>
        <row r="279">
          <cell r="A279" t="str">
            <v>DR000336</v>
          </cell>
          <cell r="B279" t="str">
            <v>DR05200300/</v>
          </cell>
          <cell r="C279" t="str">
            <v xml:space="preserve">Tubo de concreto armado, classe CA-1, para galerias de aguas pluviais, com diametro de 0,90m, aterro e soca ate a geratriz superior do tubo; inclusive fornecimento do material para rejuntamento com argamassa de cimento e areia no traco 1:4.  Fornecimento </v>
          </cell>
          <cell r="D279" t="str">
            <v>m</v>
          </cell>
          <cell r="E279">
            <v>136.74</v>
          </cell>
        </row>
        <row r="280">
          <cell r="A280" t="str">
            <v>DR007518</v>
          </cell>
          <cell r="B280" t="str">
            <v>DR05200350/</v>
          </cell>
          <cell r="C280" t="str">
            <v>Tubo de concreto armado, classe CA-1, para galerias de aguas pluviais, com diametro de 1m, aterro e soca ate a geratriz superior do tubo; inclusive fornecimento do material para rejuntamento com argamassa de cimento e areia no traco 1:4.  Fornecimento e a</v>
          </cell>
          <cell r="D280" t="str">
            <v>m</v>
          </cell>
          <cell r="E280">
            <v>149.03</v>
          </cell>
        </row>
        <row r="281">
          <cell r="A281" t="str">
            <v>DR007519</v>
          </cell>
          <cell r="B281" t="str">
            <v>DR05200400/</v>
          </cell>
          <cell r="C281" t="str">
            <v xml:space="preserve">Tubo de concreto armado, classe CA-1, para galerias de aguas pluviais, com diametro de 1,10m, aterro e soca ate a geratriz superior do tubo; inclusive fornecimento do material para rejuntamento com argamassa de cimento e areia no traco 1:4.  Fornecimento </v>
          </cell>
          <cell r="D281" t="str">
            <v>m</v>
          </cell>
          <cell r="E281">
            <v>180.55</v>
          </cell>
        </row>
        <row r="282">
          <cell r="A282" t="str">
            <v>DR007520</v>
          </cell>
          <cell r="B282" t="str">
            <v>DR05200450/</v>
          </cell>
          <cell r="C282" t="str">
            <v xml:space="preserve">Tubo de concreto armado, classe CA-1, para galerias de aguas pluviais, com diametro de 1,20m, aterro e soca ate a geratriz superior do tubo; inclusive fornecimento do material para rejuntamento com argamassa de cimento e areia no traco 1:4.  Fornecimento </v>
          </cell>
          <cell r="D282" t="str">
            <v>m</v>
          </cell>
          <cell r="E282">
            <v>257.8</v>
          </cell>
        </row>
        <row r="283">
          <cell r="A283" t="str">
            <v>DR007521</v>
          </cell>
          <cell r="B283" t="str">
            <v>DR05200500/</v>
          </cell>
          <cell r="C283" t="str">
            <v xml:space="preserve">Tubo de concreto armado, classe CA-1, para galerias de aguas pluviais, com diametro de 1,50m, aterro e soca ate a geratriz superior do tubo; inclusive fornecimento do material para rejuntamento com argamassa de cimento e areia no traco 1:4.  Fornecimento </v>
          </cell>
          <cell r="D283" t="str">
            <v>m</v>
          </cell>
          <cell r="E283">
            <v>386.41</v>
          </cell>
        </row>
        <row r="284">
          <cell r="A284" t="str">
            <v>DR005814</v>
          </cell>
          <cell r="B284" t="str">
            <v>DR05200550/</v>
          </cell>
          <cell r="C284" t="str">
            <v>Tubo de concreto armado, classe CA-1, para galerias de aguas pluviais, com diametro de 2m, aterro e soca ate a geratriz superior do tubo; inclusive fornecimento do material para rejuntamento com argamassa de cimento e areia no traco 1:4.  Fornecimento e a</v>
          </cell>
          <cell r="D284" t="str">
            <v>m</v>
          </cell>
          <cell r="E284">
            <v>753.91</v>
          </cell>
        </row>
        <row r="285">
          <cell r="A285" t="str">
            <v>DR000341</v>
          </cell>
          <cell r="B285" t="str">
            <v>DR05250050/</v>
          </cell>
          <cell r="C285" t="str">
            <v xml:space="preserve">Tubo de concreto armado, classe CA-2, para galerias de aguas pluviais, com diametro de 0,40m, aterro e soca ate a geratriz superior do tubo; inclusive fornecimento do material para rejuntamento com argamassa de cimento e areia no traco 1:4.  Fornecimento </v>
          </cell>
          <cell r="D285" t="str">
            <v>m</v>
          </cell>
          <cell r="E285">
            <v>52.2</v>
          </cell>
        </row>
        <row r="286">
          <cell r="A286" t="str">
            <v>DR000342</v>
          </cell>
          <cell r="B286" t="str">
            <v>DR05250100/</v>
          </cell>
          <cell r="C286" t="str">
            <v xml:space="preserve">Tubo de concreto armado, classe CA-2, para galerias de aguas pluviais, com diametro de 0,50m, aterro e soca ate a geratriz superior do tubo; inclusive fornecimento do material para rejuntamento com argamassa de cimento e areia no traco 1:4.  Fornecimento </v>
          </cell>
          <cell r="D286" t="str">
            <v>m</v>
          </cell>
          <cell r="E286">
            <v>84.53</v>
          </cell>
        </row>
        <row r="287">
          <cell r="A287" t="str">
            <v>DR000343</v>
          </cell>
          <cell r="B287" t="str">
            <v>DR05250150/</v>
          </cell>
          <cell r="C287" t="str">
            <v xml:space="preserve">Tubo de concreto armado, classe CA-2, para galerias de aguas pluviais, com diametro de 0,60m, aterro e soca ate a geratriz superior do tubo; inclusive fornecimento do material para rejuntamento com argamassa de cimento e areia no traco 1:4.  Fornecimento </v>
          </cell>
          <cell r="D287" t="str">
            <v>m</v>
          </cell>
          <cell r="E287">
            <v>92.47</v>
          </cell>
        </row>
        <row r="288">
          <cell r="A288" t="str">
            <v>DR007522</v>
          </cell>
          <cell r="B288" t="str">
            <v>DR05250200/</v>
          </cell>
          <cell r="C288" t="str">
            <v>Tubo de concreto armado, classe CA-2, para galerias de aguas pluviais, com diametro de 1m, aterro e soca ate a geratriz superior do tubo; inclusive fornecimento do material para rejuntamento com argamassa de cimento e areia no traco 1:4.  Fornecimento e a</v>
          </cell>
          <cell r="D288" t="str">
            <v>m</v>
          </cell>
          <cell r="E288">
            <v>184.53</v>
          </cell>
        </row>
        <row r="289">
          <cell r="A289" t="str">
            <v>DR004186</v>
          </cell>
          <cell r="B289" t="str">
            <v>DR05300050/</v>
          </cell>
          <cell r="C289" t="str">
            <v xml:space="preserve">Manilha ceramica vidrada, conforme especificacoes da CEDAE, para esgoto sanitario, aterro e soca ate a altura da geratriz superior do tubo, com diametro 0,10m, inclusive fornecimento do material para rejuntamento com argamassa de cimento e areia no traco </v>
          </cell>
          <cell r="D289" t="str">
            <v>m</v>
          </cell>
          <cell r="E289">
            <v>9.8800000000000008</v>
          </cell>
        </row>
        <row r="290">
          <cell r="A290" t="str">
            <v>DR000345</v>
          </cell>
          <cell r="B290" t="str">
            <v>DR05300100/</v>
          </cell>
          <cell r="C290" t="str">
            <v xml:space="preserve">Manilha ceramica vidrada, conforme especificacoes da CEDAE, para esgoto sanitario, aterro e soca ate a altura da geratriz superior do tubo, com diametro 0,15m, inclusive fornecimento do material para rejuntamento com argamassa de cimento e areia no traco </v>
          </cell>
          <cell r="D290" t="str">
            <v>m</v>
          </cell>
          <cell r="E290">
            <v>15.74</v>
          </cell>
        </row>
        <row r="291">
          <cell r="A291" t="str">
            <v>DR000346</v>
          </cell>
          <cell r="B291" t="str">
            <v>DR05300150/</v>
          </cell>
          <cell r="C291" t="str">
            <v xml:space="preserve">Manilha ceramica vidrada, conforme especificacoes da CEDAE, para esgoto sanitario, aterro e soca ate a altura da geratriz superior do tubo, com diametro 0,20m, inclusive fornecimento do material para rejuntamento com argamassa de cimento e areia no traco </v>
          </cell>
          <cell r="D291" t="str">
            <v>m</v>
          </cell>
          <cell r="E291">
            <v>21.92</v>
          </cell>
        </row>
        <row r="292">
          <cell r="A292" t="str">
            <v>DR004407</v>
          </cell>
          <cell r="B292" t="str">
            <v>DR05300200/</v>
          </cell>
          <cell r="C292" t="str">
            <v xml:space="preserve">Manilha ceramica vidrada, conforme especificacoes da CEDAE, para esgoto sanitario, aterro e soca ate a altura da geratriz superior do tubo, com diametro 0,25m, inclusive fornecimento do material para rejuntamento com argamassa de cimento e areia no traco </v>
          </cell>
          <cell r="D292" t="str">
            <v>m</v>
          </cell>
          <cell r="E292">
            <v>35.17</v>
          </cell>
        </row>
        <row r="293">
          <cell r="A293" t="str">
            <v>DR004408</v>
          </cell>
          <cell r="B293" t="str">
            <v>DR05300250/</v>
          </cell>
          <cell r="C293" t="str">
            <v xml:space="preserve">Manilha ceramica vidrada, conforme especificacoes da CEDAE, para esgoto sanitario, aterro e soca ate a altura da geratriz superior do tubo, com diametro 0,30m, inclusive fornecimento do material para rejuntamento com argamassa de cimento e areia no traco </v>
          </cell>
          <cell r="D293" t="str">
            <v>m</v>
          </cell>
          <cell r="E293">
            <v>58.38</v>
          </cell>
        </row>
        <row r="294">
          <cell r="A294" t="str">
            <v>DR000348</v>
          </cell>
          <cell r="B294" t="str">
            <v>DR05350050/</v>
          </cell>
          <cell r="C294" t="str">
            <v>Curva ceramica de 45o ou 90o de ceramica, vibrada internamente, para esgoto, com diametro de 0,15m, inclusive fornecimento do material para rejuntamento com argamassa de cimento e areia no traco 1:4.  Fornecimento e assentamento.</v>
          </cell>
          <cell r="D294" t="str">
            <v>un</v>
          </cell>
          <cell r="E294">
            <v>11.84</v>
          </cell>
        </row>
        <row r="295">
          <cell r="A295" t="str">
            <v>DR000347</v>
          </cell>
          <cell r="B295" t="str">
            <v>DR05350100/</v>
          </cell>
          <cell r="C295" t="str">
            <v>Juncao de 45o ou 90o de ceramica, vibrada internamente, para esgoto, com diametro de 0,15m, inclusive fornecimento do material para rejuntamento com argamassa de cimento e areia no traco 1:4.  Fornecimento e assentamento.</v>
          </cell>
          <cell r="D295" t="str">
            <v>un</v>
          </cell>
          <cell r="E295">
            <v>19.57</v>
          </cell>
        </row>
        <row r="296">
          <cell r="A296" t="str">
            <v>DR004185</v>
          </cell>
          <cell r="B296" t="str">
            <v>DR05350150/</v>
          </cell>
          <cell r="C296" t="str">
            <v>Juncao de 45o ou 90o, vibrada internamente, para esgoto, com diametro de 0,20m, inclusive fornecimento do material para rejuntamento com argamassa de cimento e areia no traco 1:4. Fornecimento e assentamento.</v>
          </cell>
          <cell r="D296" t="str">
            <v>un</v>
          </cell>
          <cell r="E296">
            <v>26.89</v>
          </cell>
        </row>
        <row r="297">
          <cell r="A297" t="str">
            <v>DR010326</v>
          </cell>
          <cell r="B297" t="str">
            <v>DR05400050/</v>
          </cell>
          <cell r="C297" t="str">
            <v xml:space="preserve">Tubo de PVC rigido (NBR-7362), Vinilfort, para coletor de esgoto sanitario, com diametro nominal de 100mm, compreendendo carga e descarga, colocacao na vala, montagem e reaterro ate a geratriz superior do tubo, inclusive anel de borracha.  Fornecimento e </v>
          </cell>
          <cell r="D297" t="str">
            <v>m</v>
          </cell>
          <cell r="E297">
            <v>9.6999999999999993</v>
          </cell>
        </row>
        <row r="298">
          <cell r="A298" t="str">
            <v>DR010325</v>
          </cell>
          <cell r="B298" t="str">
            <v>DR05400100/</v>
          </cell>
          <cell r="C298" t="str">
            <v xml:space="preserve">Tubo de PVC rigido (NBR-7362), Vinilfort, para coletor de esgoto sanitario, com diametro nominal de 150mm, compreendendo carga e descarga, colocacao na vala, montagem e reaterro ate a geratriz superior do tubo, inclusive anel de borracha.  Fornecimento e </v>
          </cell>
          <cell r="D298" t="str">
            <v>m</v>
          </cell>
          <cell r="E298">
            <v>22.24</v>
          </cell>
        </row>
        <row r="299">
          <cell r="A299" t="str">
            <v>DR010322</v>
          </cell>
          <cell r="B299" t="str">
            <v>DR05400150/</v>
          </cell>
          <cell r="C299" t="str">
            <v xml:space="preserve">Tubo de PVC rigido (NBR-7362), Vinilfort, para coletor de esgoto sanitario, com diametro nominal de 200mm, compreendendo carga e descarga, colocacao na vala, montagem e reaterro ate a geratriz superior do tubo, inclusive anel de borracha.  Fornecimento e </v>
          </cell>
          <cell r="D299" t="str">
            <v>m</v>
          </cell>
          <cell r="E299">
            <v>31.38</v>
          </cell>
        </row>
        <row r="300">
          <cell r="A300" t="str">
            <v>DR010323</v>
          </cell>
          <cell r="B300" t="str">
            <v>DR05400200/</v>
          </cell>
          <cell r="C300" t="str">
            <v xml:space="preserve">Tubo de PVC rigido (NBR-7362), Vinilfort, para coletor de esgoto sanitario, com diametro nominal de 250mm, compreendendo carga e descarga, colocacao na vala, montagem e reaterro ate a geratriz superior do tubo, inclusive anel de borracha.  Fornecimento e </v>
          </cell>
          <cell r="D300" t="str">
            <v>m</v>
          </cell>
          <cell r="E300">
            <v>57.53</v>
          </cell>
        </row>
        <row r="301">
          <cell r="A301" t="str">
            <v>DR005433</v>
          </cell>
          <cell r="B301" t="str">
            <v>DR10100053A</v>
          </cell>
          <cell r="C301" t="str">
            <v>Tubo de queda de ferro fundido, diametro de 75mm, para drenagem de passarelas e viadutos.  Fornecimento e assentamento.</v>
          </cell>
          <cell r="D301" t="str">
            <v>m</v>
          </cell>
          <cell r="E301">
            <v>106.11</v>
          </cell>
        </row>
        <row r="302">
          <cell r="A302" t="str">
            <v>DR004080</v>
          </cell>
          <cell r="B302" t="str">
            <v>DR10150050/</v>
          </cell>
          <cell r="C302" t="str">
            <v>Cap de ferro fundido ductil, pintado interna e externamente com tinta betuminosa, com uma bolsa, inclusive fornecimento do material para junta (anel de borracha), com diametro de 75mm.  Fornecimento e assentamento.</v>
          </cell>
          <cell r="D302" t="str">
            <v>un</v>
          </cell>
          <cell r="E302">
            <v>52.9</v>
          </cell>
        </row>
        <row r="303">
          <cell r="A303" t="str">
            <v>DR004081</v>
          </cell>
          <cell r="B303" t="str">
            <v>DR10150053/</v>
          </cell>
          <cell r="C303" t="str">
            <v>Cap de ferro fundido ductil, pintado interna e externamente com tinta betuminosa, com uma bolsa, inclusive fornecimento do material para junta (anel de borracha), com diametro de 100mm.  Fornecimento e assentamento.</v>
          </cell>
          <cell r="D303" t="str">
            <v>un</v>
          </cell>
          <cell r="E303">
            <v>65.89</v>
          </cell>
        </row>
        <row r="304">
          <cell r="A304" t="str">
            <v>DR004094</v>
          </cell>
          <cell r="B304" t="str">
            <v>DR10150056/</v>
          </cell>
          <cell r="C304" t="str">
            <v>Cap de ferro fundido ductil, pintado interna e externamente com tinta betuminosa, com uma bolsa, inclusive fornecimento do material para junta (anel de borracha), com diametro de 150mm.  Fornecimento e assentamento.</v>
          </cell>
          <cell r="D304" t="str">
            <v>un</v>
          </cell>
          <cell r="E304">
            <v>100.94</v>
          </cell>
        </row>
        <row r="305">
          <cell r="A305" t="str">
            <v>DR004258</v>
          </cell>
          <cell r="B305" t="str">
            <v>DR10150100/</v>
          </cell>
          <cell r="C305" t="str">
            <v>Crivo de ferro fundido ductil, pintado interna e externamente com tinta betuminosa, com 1 flange, com diametro de 75mm.  Fornecimento e assentamento.</v>
          </cell>
          <cell r="D305" t="str">
            <v>un</v>
          </cell>
          <cell r="E305" t="e">
            <v>#N/A</v>
          </cell>
        </row>
        <row r="306">
          <cell r="A306" t="str">
            <v>DR004259</v>
          </cell>
          <cell r="B306" t="str">
            <v>DR10150103/</v>
          </cell>
          <cell r="C306" t="str">
            <v>Crivo de ferro fundido ductil, pintado interna e externamente com tinta betuminosa, com 1 flange, com diametro de 100mm.  Fornecimento e assentamento.</v>
          </cell>
          <cell r="D306" t="str">
            <v>un</v>
          </cell>
          <cell r="E306" t="e">
            <v>#N/A</v>
          </cell>
        </row>
        <row r="307">
          <cell r="A307" t="str">
            <v>DR004260</v>
          </cell>
          <cell r="B307" t="str">
            <v>DR10150106/</v>
          </cell>
          <cell r="C307" t="str">
            <v>Crivo de ferro fundido ductil, pintado interna e externamente com tinta betuminosa, com 1 flange, com diametro de 150mm.  Fornecimento e assentamento.</v>
          </cell>
          <cell r="D307" t="str">
            <v>un</v>
          </cell>
          <cell r="E307" t="e">
            <v>#N/A</v>
          </cell>
        </row>
        <row r="308">
          <cell r="A308" t="str">
            <v>DR004280</v>
          </cell>
          <cell r="B308" t="str">
            <v>DR10150150/</v>
          </cell>
          <cell r="C308" t="str">
            <v>Cruzeta de ferro fundido ductil, pintado interna e externamente com tinta betuminosa, com 4 bolsas, inclusive fornecimento do material para junta (anel de borracha), com diametro de (50x50)mm.  Fornecimento e assentamento.</v>
          </cell>
          <cell r="D308" t="str">
            <v>un</v>
          </cell>
          <cell r="E308" t="e">
            <v>#N/A</v>
          </cell>
        </row>
        <row r="309">
          <cell r="A309" t="str">
            <v>DR004105</v>
          </cell>
          <cell r="B309" t="str">
            <v>DR10150200/</v>
          </cell>
          <cell r="C309" t="str">
            <v>Curva de 90o de ferro fundido ductil, pintada interna e externamente com tinta betuminosa, com 2 flanges, inclusive  fornecimento do material para junta (arruela de borracha, parafusos com porca), com diametro de 50mm.  Fornecimento e assentamento.</v>
          </cell>
          <cell r="D309" t="str">
            <v>un</v>
          </cell>
          <cell r="E309">
            <v>97.4</v>
          </cell>
        </row>
        <row r="310">
          <cell r="A310" t="str">
            <v>DR004106</v>
          </cell>
          <cell r="B310" t="str">
            <v>DR10150203/</v>
          </cell>
          <cell r="C310" t="str">
            <v>Curva de 90o de ferro fundido ductil, pintada interna e externamente com tinta betuminosa, com 2 flanges, inclusive fornecimento do material para junta (arruela de borracha, parafusos com porca), com diametro de 75mm.  Fornecimento e assentamento.</v>
          </cell>
          <cell r="D310" t="str">
            <v>un</v>
          </cell>
          <cell r="E310">
            <v>172.76</v>
          </cell>
        </row>
        <row r="311">
          <cell r="A311" t="str">
            <v>DR004107</v>
          </cell>
          <cell r="B311" t="str">
            <v>DR10150206/</v>
          </cell>
          <cell r="C311" t="str">
            <v>Curva de 90o de ferro fundido ductil, pintada interna e externamente com tinta betuminosa, com 2 flanges, inclusive  fornecimento do material para junta (arruela de borracha, parafusos com porca), com diametro de 100mm.  Fornecimento e assentamento.</v>
          </cell>
          <cell r="D311" t="str">
            <v>un</v>
          </cell>
          <cell r="E311">
            <v>194.52</v>
          </cell>
        </row>
        <row r="312">
          <cell r="A312" t="str">
            <v>DR004108</v>
          </cell>
          <cell r="B312" t="str">
            <v>DR10150209/</v>
          </cell>
          <cell r="C312" t="str">
            <v>Curva de 90o de ferro fundido ductil, pintada interna e externamente com tinta betuminosa, com 2 flanges, inclusive fornecimento do material para junta (arruela de borracha, parafusos com porca), com diametro de 150mm.  Fornecimento e assentamento.</v>
          </cell>
          <cell r="D312" t="str">
            <v>un</v>
          </cell>
          <cell r="E312">
            <v>355.46</v>
          </cell>
        </row>
        <row r="313">
          <cell r="A313" t="str">
            <v>DR004112</v>
          </cell>
          <cell r="B313" t="str">
            <v>DR10150212/</v>
          </cell>
          <cell r="C313" t="str">
            <v>Curva de 90o de ferro fundido ductil, pintada interna e externamente com tinta betuminosa, com 2 flanges, inclusive fornecimento do material para junta (arruela de borracha, parafusos com porca), com diametro de 200mm.  Fornecimento e assentamento.</v>
          </cell>
          <cell r="D313" t="str">
            <v>un</v>
          </cell>
          <cell r="E313">
            <v>502.59</v>
          </cell>
        </row>
        <row r="314">
          <cell r="A314" t="str">
            <v>DR004113</v>
          </cell>
          <cell r="B314" t="str">
            <v>DR10150215/</v>
          </cell>
          <cell r="C314" t="str">
            <v>Curva de 90o de ferro fundido ductil, pintada interna e externamente com tinta betuminosa, com 2 flanges, inclusive fornecimento do material para junta (arruela de borracha, parafusos com porca), com diametro de 250mm.  Fornecimento e assentamento.</v>
          </cell>
          <cell r="D314" t="str">
            <v>un</v>
          </cell>
          <cell r="E314">
            <v>835.76</v>
          </cell>
        </row>
        <row r="315">
          <cell r="A315" t="str">
            <v>DR004115</v>
          </cell>
          <cell r="B315" t="str">
            <v>DR10150250/</v>
          </cell>
          <cell r="C315" t="str">
            <v>Curva de 45o de ferro fundido ductil, pintada interna e externamente com tinta betuminosa, com 2 flanges, inclusive fornecimento do material para junta (arruela de borracha, parafusos com porca), com diametro de 50mm.  Fornecimento e assentamento.</v>
          </cell>
          <cell r="D315" t="str">
            <v>un</v>
          </cell>
          <cell r="E315" t="e">
            <v>#N/A</v>
          </cell>
        </row>
        <row r="316">
          <cell r="A316" t="str">
            <v>DR004116</v>
          </cell>
          <cell r="B316" t="str">
            <v>DR10150253/</v>
          </cell>
          <cell r="C316" t="str">
            <v>Curva de 45o de ferro fundido ductil, pintada interna e externamente com tinta betuminosa, com 2 flanges, inclusive fornecimento do material para junta (arruela de borracha, parafusos com porca), com diametro de 75mm.  Fornecimento e assentamento.</v>
          </cell>
          <cell r="D316" t="str">
            <v>un</v>
          </cell>
          <cell r="E316">
            <v>186.4</v>
          </cell>
        </row>
        <row r="317">
          <cell r="A317" t="str">
            <v>DR004117</v>
          </cell>
          <cell r="B317" t="str">
            <v>DR10150256/</v>
          </cell>
          <cell r="C317" t="str">
            <v>Curva de 45o de ferro fundido ductil, pintada interna e externamente com tinta betuminosa, com 2 flanges, inclusive fornecimento do material para junta (arruela de borracha, parafusos com porca), com diametro de 100mm.  Fornecimento e assentamento.</v>
          </cell>
          <cell r="D317" t="str">
            <v>un</v>
          </cell>
          <cell r="E317">
            <v>187.81</v>
          </cell>
        </row>
        <row r="318">
          <cell r="A318" t="str">
            <v>DR004118</v>
          </cell>
          <cell r="B318" t="str">
            <v>DR10150259/</v>
          </cell>
          <cell r="C318" t="str">
            <v>Curva de 45o de ferro fundido ductil, pintada interna e externamente com tinta betuminosa, com 2 flanges, inclusive fornecimento do material para junta (arruela de borracha, parafusos com porca), com diametro de 150mm.  Fornecimento e assentamento.</v>
          </cell>
          <cell r="D318" t="str">
            <v>un</v>
          </cell>
          <cell r="E318">
            <v>336.23</v>
          </cell>
        </row>
        <row r="319">
          <cell r="A319" t="str">
            <v>DR004119</v>
          </cell>
          <cell r="B319" t="str">
            <v>DR10150262/</v>
          </cell>
          <cell r="C319" t="str">
            <v>Curva de 45o de ferro fundido ductil, pintada interna e externamente com tinta betuminosa, com 2 flanges, inclusive fornecimento do material para junta (arruela de borracha, parafusos com porca), com diametro de 200mm.  Fornecimento e assentamento.</v>
          </cell>
          <cell r="D319" t="str">
            <v>un</v>
          </cell>
          <cell r="E319">
            <v>439.67</v>
          </cell>
        </row>
        <row r="320">
          <cell r="A320" t="str">
            <v>DR004120</v>
          </cell>
          <cell r="B320" t="str">
            <v>DR10150265/</v>
          </cell>
          <cell r="C320" t="str">
            <v>Curva de 45o de ferro fundido ductil, pintada interna e externamente com tinta betuminosa, com 2 flanges, inclusive fornecimento do material para junta (arruela de borracha, parafusos com porca), com diametro de 250mm.  Fornecimento e assentamento.</v>
          </cell>
          <cell r="D320" t="str">
            <v>un</v>
          </cell>
          <cell r="E320">
            <v>990.5</v>
          </cell>
        </row>
        <row r="321">
          <cell r="A321" t="str">
            <v>DR004121</v>
          </cell>
          <cell r="B321" t="str">
            <v>DR10150268/</v>
          </cell>
          <cell r="C321" t="str">
            <v>Curva de 45o de ferro fundido ductil, pintada interna e externamente com tinta betuminosa, com 2 flanges, inclusive fornecimento do material para junta (arruela de borracha, parafusos com porca), com diametro de 300mm.  Fornecimento e assentamento.</v>
          </cell>
          <cell r="D321" t="str">
            <v>un</v>
          </cell>
          <cell r="E321">
            <v>1436.24</v>
          </cell>
        </row>
        <row r="322">
          <cell r="A322" t="str">
            <v>DR004098</v>
          </cell>
          <cell r="B322" t="str">
            <v>DR10150300/</v>
          </cell>
          <cell r="C322" t="str">
            <v>Extremidade de ferro fundido ductil, pintado internamente e externamente com tinta betuminosa, com 1 flange e 1 bolsa, inclusive fornecimento do material para junta (arruela, parafusos, anel de borracha), com diametro de 50mm.  Fornecimento e assentamento</v>
          </cell>
          <cell r="D322" t="str">
            <v>un</v>
          </cell>
          <cell r="E322" t="e">
            <v>#N/A</v>
          </cell>
        </row>
        <row r="323">
          <cell r="A323" t="str">
            <v>DR004099</v>
          </cell>
          <cell r="B323" t="str">
            <v>DR10150303/</v>
          </cell>
          <cell r="C323" t="str">
            <v>Extremidade de ferro fundido ductil, pintado internamente e externamente com tinta betuminosa, com 1 flange e 1 bolsa, inclusive fornecimento do material para junta (arruela, parafusos, anel de borracha), com diametro de 75mm.  Fornecimento e assentamento</v>
          </cell>
          <cell r="D323" t="str">
            <v>un</v>
          </cell>
          <cell r="E323">
            <v>135.86000000000001</v>
          </cell>
        </row>
        <row r="324">
          <cell r="A324" t="str">
            <v>DR004100</v>
          </cell>
          <cell r="B324" t="str">
            <v>DR10150306/</v>
          </cell>
          <cell r="C324" t="str">
            <v>Extremidade de ferro fundido ductil, pintado internamente e externamente com tinta betuminosa, com 1 flange e 1 bolsa, inclusive fornecimento do material para junta (arruela, parafusos, anel de borracha), com diametro de 100mm.  Fornecimento e assentament</v>
          </cell>
          <cell r="D324" t="str">
            <v>un</v>
          </cell>
          <cell r="E324">
            <v>152.6</v>
          </cell>
        </row>
        <row r="325">
          <cell r="A325" t="str">
            <v>DR004101</v>
          </cell>
          <cell r="B325" t="str">
            <v>DR10150309/</v>
          </cell>
          <cell r="C325" t="str">
            <v>Extremidade de ferro fundido ductil, pintado internamente e externamente com tinta betuminosa, com 1 flange e 1 bolsa, inclusive fornecimento do material para junta (arruela, parafusos, anel de borracha), com diametro de 150mm.  Fornecimento e assentament</v>
          </cell>
          <cell r="D325" t="str">
            <v>un</v>
          </cell>
          <cell r="E325">
            <v>234.04</v>
          </cell>
        </row>
        <row r="326">
          <cell r="A326" t="str">
            <v>DR004102</v>
          </cell>
          <cell r="B326" t="str">
            <v>DR10150312/</v>
          </cell>
          <cell r="C326" t="str">
            <v>Extremidade de ferro fundido ductil, pintado internamente e externamente com tinta betuminosa, com 1 flange e 1bolsa, inclusive fornecimento do material para junta (arruela, parafusos, anel de borracha), com diametro de 200mm.  Fornecimento e assentamento</v>
          </cell>
          <cell r="D326" t="str">
            <v>un</v>
          </cell>
          <cell r="E326">
            <v>331.84</v>
          </cell>
        </row>
        <row r="327">
          <cell r="A327" t="str">
            <v>DR004103</v>
          </cell>
          <cell r="B327" t="str">
            <v>DR10150315/</v>
          </cell>
          <cell r="C327" t="str">
            <v>Extremidade de ferro fundido ductil, pintado internamente e externamente com tinta betuminosa, com 1 flange e 1 bolsa, inclusive fornecimento do material para junta (arruela, parafusos, anel de borracha), com diametro de 250mm.  Fornecimento e assentament</v>
          </cell>
          <cell r="D327" t="str">
            <v>un</v>
          </cell>
          <cell r="E327">
            <v>420.21</v>
          </cell>
        </row>
        <row r="328">
          <cell r="A328" t="str">
            <v>DR004104</v>
          </cell>
          <cell r="B328" t="str">
            <v>DR10150318/</v>
          </cell>
          <cell r="C328" t="str">
            <v>Extremidade de ferro fundido ductil, pintado internamente e externamente com tinta betuminosa, com 1 flange e 1 bolsa, inclusive fornecimento do material para junta (arruela, parafusos, anel de borracha), com diametro de 300mm.  Fornecimento e assentament</v>
          </cell>
          <cell r="D328" t="str">
            <v>un</v>
          </cell>
          <cell r="E328">
            <v>575.38</v>
          </cell>
        </row>
        <row r="329">
          <cell r="A329" t="str">
            <v>DR004222</v>
          </cell>
          <cell r="B329" t="str">
            <v>DR10150350/</v>
          </cell>
          <cell r="C329" t="str">
            <v>Extremidade de ferro fundido ductil, pintado internamente e externamente com tinta betuminosa, com 1 flange e 1ponta, inclusive fornecimento do material para junta (arruela de borracha, parafusos com porca), com diametro de 50mm.  Fornecimento e assentame</v>
          </cell>
          <cell r="D329" t="str">
            <v>un</v>
          </cell>
          <cell r="E329">
            <v>77.12</v>
          </cell>
        </row>
        <row r="330">
          <cell r="A330" t="str">
            <v>DR004223</v>
          </cell>
          <cell r="B330" t="str">
            <v>DR10150353/</v>
          </cell>
          <cell r="C330" t="str">
            <v>Extremidade de ferro fundido ductil, pintado internamente e externamente com tinta betuminosa, com 1 flange e 1ponta, inclusive fornecimento do material para junta (arruela de borracha, parafusos com porca), com diametro de 75mm.  Fornecimento e assentame</v>
          </cell>
          <cell r="D330" t="str">
            <v>un</v>
          </cell>
          <cell r="E330">
            <v>109.11</v>
          </cell>
        </row>
        <row r="331">
          <cell r="A331" t="str">
            <v>DR004224</v>
          </cell>
          <cell r="B331" t="str">
            <v>DR10150356/</v>
          </cell>
          <cell r="C331" t="str">
            <v>Extremidade de ferro fundido ductil, pintado internamente e externamente com tinta betuminosa, com 1 flange e 1ponta, inclusive fornecimento do material para junta (arruela de borracha, parafusos com porca), com diametro de 100mm.  Fornecimento e assentam</v>
          </cell>
          <cell r="D331" t="str">
            <v>un</v>
          </cell>
          <cell r="E331">
            <v>128.13</v>
          </cell>
        </row>
        <row r="332">
          <cell r="A332" t="str">
            <v>DR004225</v>
          </cell>
          <cell r="B332" t="str">
            <v>DR10150359/</v>
          </cell>
          <cell r="C332" t="str">
            <v>Extremidade de ferro fundido ductil, pintado internamente e externamente com tinta betuminosa, com 1 flange e 1ponta, inclusive fornecimento do material para junta (arruela de borracha, parafusos com porca), com diametro de 150mm.  Fornecimento e assentam</v>
          </cell>
          <cell r="D332" t="str">
            <v>un</v>
          </cell>
          <cell r="E332">
            <v>401.89</v>
          </cell>
        </row>
        <row r="333">
          <cell r="A333" t="str">
            <v>DR004226</v>
          </cell>
          <cell r="B333" t="str">
            <v>DR10150362/</v>
          </cell>
          <cell r="C333" t="str">
            <v>Extremidade de ferro fundido ductil, pintado internamente e externamente com tinta betuminosa, com 1 flange e 1ponta, inclusive fornecimento do material para junta (arruela de borracha, parafusos com porca), com diametro de 200mm.  Fornecimento e assentam</v>
          </cell>
          <cell r="D333" t="str">
            <v>un</v>
          </cell>
          <cell r="E333">
            <v>727.88</v>
          </cell>
        </row>
        <row r="334">
          <cell r="A334" t="str">
            <v>DR004227</v>
          </cell>
          <cell r="B334" t="str">
            <v>DR10150365/</v>
          </cell>
          <cell r="C334" t="str">
            <v>Extremidade de ferro fundido ductil, pintado internamente e externamente com tinta betuminosa, com 1 flange e 1ponta, inclusive fornecimento do material para junta (arruela de borracha, parafusos com porca), com diametro de 250mm.  Fornecimento e assentam</v>
          </cell>
          <cell r="D334" t="str">
            <v>un</v>
          </cell>
          <cell r="E334">
            <v>857.61</v>
          </cell>
        </row>
        <row r="335">
          <cell r="A335" t="str">
            <v>DR004228</v>
          </cell>
          <cell r="B335" t="str">
            <v>DR10150368/</v>
          </cell>
          <cell r="C335" t="str">
            <v>Extremidade de ferro fundido ductil, pintado internamente e externamente com tinta betuminosa, com 1 flange e 1ponta, inclusive fornecimento do material para junta (arruela de borracha, parafusos com porca), com diametro de 300mm.  Fornecimento e assentam</v>
          </cell>
          <cell r="D335" t="str">
            <v>un</v>
          </cell>
          <cell r="E335">
            <v>981.71</v>
          </cell>
        </row>
        <row r="336">
          <cell r="A336" t="str">
            <v>DR004231</v>
          </cell>
          <cell r="B336" t="str">
            <v>DR10150400/</v>
          </cell>
          <cell r="C336" t="str">
            <v>Extremidade com aba de vedacao de ferro fundido ductil, pintada internamente e externamente com tinta betuminosa, com 1 flange e 1 ponta, inclusive fornecimento do material para junta (arruela de borracha, parafusos com porca), com diametro de 100mm.  For</v>
          </cell>
          <cell r="D336" t="str">
            <v>un</v>
          </cell>
          <cell r="E336">
            <v>273.29000000000002</v>
          </cell>
        </row>
        <row r="337">
          <cell r="A337" t="str">
            <v>DR004232</v>
          </cell>
          <cell r="B337" t="str">
            <v>DR10150403/</v>
          </cell>
          <cell r="C337" t="str">
            <v>Extremidade com aba de vedacao de ferro fundido ductil, pintada internamente e externamente com tinta betuminosa, com 1 flange e 1 ponta, inclusive fornecimento do material para junta (arruela de borracha, parafusos com porca), com diametro de 150mm.  For</v>
          </cell>
          <cell r="D337" t="str">
            <v>un</v>
          </cell>
          <cell r="E337">
            <v>401.89</v>
          </cell>
        </row>
        <row r="338">
          <cell r="A338" t="str">
            <v>DR004233</v>
          </cell>
          <cell r="B338" t="str">
            <v>DR10150406/</v>
          </cell>
          <cell r="C338" t="str">
            <v>Extremidade com aba de vedacao de ferro fundido ductil, pintada internamente e externamente com tinta betuminosa, com 1 flange e 1 ponta, inclusive fornecimento do material para junta (arruela de borracha, parafusos com porca), com diametro de 200mm.  For</v>
          </cell>
          <cell r="D338" t="str">
            <v>un</v>
          </cell>
          <cell r="E338">
            <v>727.88</v>
          </cell>
        </row>
        <row r="339">
          <cell r="A339" t="str">
            <v>DR004237</v>
          </cell>
          <cell r="B339" t="str">
            <v>DR10150450/</v>
          </cell>
          <cell r="C339" t="str">
            <v>Flange cego de ferro fundido ductil, pintado interna e externamente com tinta betuminosa, inclusive fornecimento do material para junta (arruela de borracha, parafusos com porca), com diametro de 75mm.  Fornecimento e assentamento.</v>
          </cell>
          <cell r="D339" t="str">
            <v>un</v>
          </cell>
          <cell r="E339">
            <v>56.09</v>
          </cell>
        </row>
        <row r="340">
          <cell r="A340" t="str">
            <v>DR004238</v>
          </cell>
          <cell r="B340" t="str">
            <v>DR10150453/</v>
          </cell>
          <cell r="C340" t="str">
            <v>Flange cego de ferro fundido ductil, pintado interna e externamente com tinta betuminosa, inclusive fornecimento do material para junta (arruela de borracha, parafusos com porca), com diametro de 100mm.  Fornecimento e assentamento.</v>
          </cell>
          <cell r="D340" t="str">
            <v>un</v>
          </cell>
          <cell r="E340">
            <v>75.28</v>
          </cell>
        </row>
        <row r="341">
          <cell r="A341" t="str">
            <v>DR004239</v>
          </cell>
          <cell r="B341" t="str">
            <v>DR10150456/</v>
          </cell>
          <cell r="C341" t="str">
            <v>Flange cego de ferro fundido ductil, pintado interna e externamente com tinta betuminosa, inclusive fornecimento do material para junta (arruela de borracha, parafusos com porca), com diametro de 150mm.  Fornecimento e assentamento.</v>
          </cell>
          <cell r="D341" t="str">
            <v>un</v>
          </cell>
          <cell r="E341">
            <v>132.1</v>
          </cell>
        </row>
        <row r="342">
          <cell r="A342" t="str">
            <v>DR004240</v>
          </cell>
          <cell r="B342" t="str">
            <v>DR10150459/</v>
          </cell>
          <cell r="C342" t="str">
            <v>Flange cego de ferro fundido ductil, pintado interna e externamente com tinta betuminosa, inclusive fornecimento do material para junta (arruela de borracha, parafusos com porca), com diametro de 200mm.  Fornecimento e assentamento.</v>
          </cell>
          <cell r="D342" t="str">
            <v>un</v>
          </cell>
          <cell r="E342">
            <v>158.25</v>
          </cell>
        </row>
        <row r="343">
          <cell r="A343" t="str">
            <v>DR004241</v>
          </cell>
          <cell r="B343" t="str">
            <v>DR10150462/</v>
          </cell>
          <cell r="C343" t="str">
            <v>Flange cego de ferro fundido ductil, pintado interna e externamente com tinta betuminosa, inclusive fornecimento do material para junta (arruela de borracha, parafusos com porca), com diametro de 250mm.  Fornecimento e assentamento.</v>
          </cell>
          <cell r="D343" t="str">
            <v>un</v>
          </cell>
          <cell r="E343">
            <v>248.66</v>
          </cell>
        </row>
        <row r="344">
          <cell r="A344" t="str">
            <v>DR004243</v>
          </cell>
          <cell r="B344" t="str">
            <v>DR10150500/</v>
          </cell>
          <cell r="C344" t="str">
            <v>Flange de ferro fundido ductil, pintado interna e externamente com tinta betuminosa, inclusive fornecimento do material para junta (arruela de borracha, parafusos com porca), com diametro de 50mm.  Fornecimento e assentamento.</v>
          </cell>
          <cell r="D344" t="str">
            <v>un</v>
          </cell>
          <cell r="E344" t="e">
            <v>#N/A</v>
          </cell>
        </row>
        <row r="345">
          <cell r="A345" t="str">
            <v>DR004244</v>
          </cell>
          <cell r="B345" t="str">
            <v>DR10150503/</v>
          </cell>
          <cell r="C345" t="str">
            <v>Flange de ferro fundido ductil, pintado interna e externamente com tinta betuminosa, inclusive fornecimento do material para junta (arruela de borracha, parafusos com porca), com diametro de 75mm.  Fornecimento e assentamento.</v>
          </cell>
          <cell r="D345" t="str">
            <v>un</v>
          </cell>
          <cell r="E345">
            <v>54.46</v>
          </cell>
        </row>
        <row r="346">
          <cell r="A346" t="str">
            <v>DR004245</v>
          </cell>
          <cell r="B346" t="str">
            <v>DR10150506/</v>
          </cell>
          <cell r="C346" t="str">
            <v>Flange de ferro fundido ductil, pintado interna e externamente com tinta betuminosa, inclusive fornecimento do material para junta (arruela de borracha, parafusos com porca), com diametro de 100mm.  Fornecimento e assentamento.</v>
          </cell>
          <cell r="D346" t="str">
            <v>un</v>
          </cell>
          <cell r="E346">
            <v>73.39</v>
          </cell>
        </row>
        <row r="347">
          <cell r="A347" t="str">
            <v>DR004246</v>
          </cell>
          <cell r="B347" t="str">
            <v>DR10150509/</v>
          </cell>
          <cell r="C347" t="str">
            <v>Flange de ferro fundido ductil, pintado interna e externamente com tinta betuminosa, inclusive fornecimento do material para junta (arruela de borracha, parafusos com porca), com diametro de 150mm.  Fornecimento e assentamento.</v>
          </cell>
          <cell r="D347" t="str">
            <v>un</v>
          </cell>
          <cell r="E347">
            <v>108.66</v>
          </cell>
        </row>
        <row r="348">
          <cell r="A348" t="str">
            <v>DR004247</v>
          </cell>
          <cell r="B348" t="str">
            <v>DR10150512/</v>
          </cell>
          <cell r="C348" t="str">
            <v>Flange de ferro fundido ductil, pintado interna e externamente com tinta betuminosa, inclusive fornecimento do material para junta (arruela de borracha, parafusos com porca), com diametro de 200mm.  Fornecimento e assentamento.</v>
          </cell>
          <cell r="D348" t="str">
            <v>un</v>
          </cell>
          <cell r="E348">
            <v>137.16999999999999</v>
          </cell>
        </row>
        <row r="349">
          <cell r="A349" t="str">
            <v>DR004248</v>
          </cell>
          <cell r="B349" t="str">
            <v>DR10150515/</v>
          </cell>
          <cell r="C349" t="str">
            <v>Flange de ferro fundido ductil, pintado interna e externamente com tinta betuminosa, inclusive fornecimento do material para junta (arruela de borracha, parafusos com porca), com diametro de 250mm.  Fornecimento e assentamento.</v>
          </cell>
          <cell r="D349" t="str">
            <v>un</v>
          </cell>
          <cell r="E349">
            <v>187.76</v>
          </cell>
        </row>
        <row r="350">
          <cell r="A350" t="str">
            <v>DR004207</v>
          </cell>
          <cell r="B350" t="str">
            <v>DR10150530/</v>
          </cell>
          <cell r="C350" t="str">
            <v>Juncao de 45o de ferro fundido ductil, pintado interna e externamente com tinta betuminosa, com 3 flanges, inclusive fornecimento do material para junta (arruela de borracha, parafusos com porca), com diametro de (75x75)mm.  Fornecimento e assentamento.</v>
          </cell>
          <cell r="D350" t="str">
            <v>un</v>
          </cell>
          <cell r="E350">
            <v>388.15</v>
          </cell>
        </row>
        <row r="351">
          <cell r="A351" t="str">
            <v>DR004208</v>
          </cell>
          <cell r="B351" t="str">
            <v>DR10150533/</v>
          </cell>
          <cell r="C351" t="str">
            <v>Juncao de 45o de ferro fundido ductil, pintado interna e externamente com tinta betuminosa, com 3 flanges, inclusive fornecimento do material para junta (arruela de borracha, parafusos com porca), com diametro de (100x75)mm.  Fornecimento e assentamento.</v>
          </cell>
          <cell r="D351" t="str">
            <v>un</v>
          </cell>
          <cell r="E351">
            <v>338.04</v>
          </cell>
        </row>
        <row r="352">
          <cell r="A352" t="str">
            <v>DR004209</v>
          </cell>
          <cell r="B352" t="str">
            <v>DR10150536/</v>
          </cell>
          <cell r="C352" t="str">
            <v>Juncao de 45o de ferro fundido ductil, pintado interna e externamente com tinta betuminosa, com 3 flanges, inclusive fornecimento do material para junta (arruela de borracha, parafusos com porca), com diametro de (100x100)mm.  Fornecimento e assentamento.</v>
          </cell>
          <cell r="D352" t="str">
            <v>un</v>
          </cell>
          <cell r="E352">
            <v>299.29000000000002</v>
          </cell>
        </row>
        <row r="353">
          <cell r="A353" t="str">
            <v>DR004211</v>
          </cell>
          <cell r="B353" t="str">
            <v>DR10150539/</v>
          </cell>
          <cell r="C353" t="str">
            <v>Juncao de 45o de ferro fundido ductil, pintado interna e externamente com tinta betuminosa, com 3 flanges, inclusive fornecimento do material para junta (arruela de borracha, parafusos com porca), com diametro de (150x150)mm.  Fornecimento e assentamento.</v>
          </cell>
          <cell r="D353" t="str">
            <v>un</v>
          </cell>
          <cell r="E353">
            <v>905.89</v>
          </cell>
        </row>
        <row r="354">
          <cell r="A354" t="str">
            <v>DR004218</v>
          </cell>
          <cell r="B354" t="str">
            <v>DR10150542/</v>
          </cell>
          <cell r="C354" t="str">
            <v>Juncao de 45o de ferro fundido ductil, pintado interna e externamente com tinta betuminosa, com 3 flanges, inclusive fornecimento do material para junta (arruela de borracha, parafusos com porca), com diametro de (250x250)mm.  Fornecimento e assentamento.</v>
          </cell>
          <cell r="D354" t="str">
            <v>un</v>
          </cell>
          <cell r="E354">
            <v>1553.77</v>
          </cell>
        </row>
        <row r="355">
          <cell r="A355" t="str">
            <v>DR004250</v>
          </cell>
          <cell r="B355" t="str">
            <v>DR10150550/</v>
          </cell>
          <cell r="C355" t="str">
            <v>Junta Gibault de ferro fundido ductil, pintado interna e externamente com tinta betuminosa, inclusive fornecimento do material para junta (anel de borracha, luva, contra-flanges e parafusos com porca), com diametro de 50mm.  Fornecimento e assentamento.</v>
          </cell>
          <cell r="D355" t="str">
            <v>un</v>
          </cell>
          <cell r="E355">
            <v>98.89</v>
          </cell>
        </row>
        <row r="356">
          <cell r="A356" t="str">
            <v>DR004251</v>
          </cell>
          <cell r="B356" t="str">
            <v>DR10150553/</v>
          </cell>
          <cell r="C356" t="str">
            <v>Junta Gibault de ferro fundido ductil, pintado interna e externamente com tinta betuminosa, inclusive fornecimento do material para junta (anel de borracha, luva, contra-flanges e parafusos com porca), com diametro de 75mm.  Fornecimento e assentamento.</v>
          </cell>
          <cell r="D356" t="str">
            <v>un</v>
          </cell>
          <cell r="E356">
            <v>113.5</v>
          </cell>
        </row>
        <row r="357">
          <cell r="A357" t="str">
            <v>DR004252</v>
          </cell>
          <cell r="B357" t="str">
            <v>DR10150556/</v>
          </cell>
          <cell r="C357" t="str">
            <v>Junta Gibault de ferro fundido ductil, pintado interna e externamente com tinta betuminosa, inclusive fornecimento do material para junta (anel de borracha, luva, contra-flanges e parafusos com porca), com diametro de 100mm.  Fornecimento e assentamento.</v>
          </cell>
          <cell r="D357" t="str">
            <v>un</v>
          </cell>
          <cell r="E357">
            <v>146.41</v>
          </cell>
        </row>
        <row r="358">
          <cell r="A358" t="str">
            <v>DR004253</v>
          </cell>
          <cell r="B358" t="str">
            <v>DR10150559/</v>
          </cell>
          <cell r="C358" t="str">
            <v>Junta Gibault de ferro fundido ductil, pintado interna e externamente com tinta betuminosa, inclusive fornecimento do material para junta (anel de borracha, luva, contra-flanges e parafusos com porca), com diametro de 150mm.  Fornecimento e assentamento.</v>
          </cell>
          <cell r="D358" t="str">
            <v>un</v>
          </cell>
          <cell r="E358">
            <v>222.37</v>
          </cell>
        </row>
        <row r="359">
          <cell r="A359" t="str">
            <v>DR004254</v>
          </cell>
          <cell r="B359" t="str">
            <v>DR10150562/</v>
          </cell>
          <cell r="C359" t="str">
            <v>Junta Gibault de ferro fundido ductil, pintado interna e externamente com tinta betuminosa, inclusive fornecimento do material para junta (anel de borracha, luva, contra-flanges e parafusos com porca), com diametro de 200mm.  Fornecimento e assentamento.</v>
          </cell>
          <cell r="D359" t="str">
            <v>un</v>
          </cell>
          <cell r="E359">
            <v>267.13</v>
          </cell>
        </row>
        <row r="360">
          <cell r="A360" t="str">
            <v>DR004256</v>
          </cell>
          <cell r="B360" t="str">
            <v>DR10150565/</v>
          </cell>
          <cell r="C360" t="str">
            <v>Junta Gibault de ferro fundido ductil, pintado interna e externamente com tinta betuminosa, inclusive fornecimento do material para junta (anel de borracha, luva, contra-flanges e parafusos com porca), com diametro de 250mm.  Fornecimento e assentamento.</v>
          </cell>
          <cell r="D360" t="str">
            <v>un</v>
          </cell>
          <cell r="E360">
            <v>355.82</v>
          </cell>
        </row>
        <row r="361">
          <cell r="A361" t="str">
            <v>DR004257</v>
          </cell>
          <cell r="B361" t="str">
            <v>DR10150569/</v>
          </cell>
          <cell r="C361" t="str">
            <v>Junta Gibault de ferro fundido ductil, pintado interna e externamente com tinta betuminosa, inclusive fornecimento do material para junta (anel de borracha, luva, contra-flanges e parafusos com porca), com diametro de 300mm.  Fornecimento e assentamento.</v>
          </cell>
          <cell r="D361" t="str">
            <v>un</v>
          </cell>
          <cell r="E361">
            <v>482.59</v>
          </cell>
        </row>
        <row r="362">
          <cell r="A362" t="str">
            <v>DR004308</v>
          </cell>
          <cell r="B362" t="str">
            <v>DR15450062/</v>
          </cell>
          <cell r="C362" t="str">
            <v>Ventosa triplice com flange, de ferro fundido ductil, classe 1MPa, pintada interna e externamente com tinta Epoxi poliamida, inclusive fornecimento do material para junta (arruela de borracha, parafusos com porca), com diametro de 200mm.  Fornecimento e a</v>
          </cell>
          <cell r="D362" t="str">
            <v>un</v>
          </cell>
          <cell r="E362">
            <v>4732.08</v>
          </cell>
        </row>
        <row r="363">
          <cell r="A363" t="str">
            <v>DR004293</v>
          </cell>
          <cell r="B363" t="str">
            <v>DR15500050/</v>
          </cell>
          <cell r="C363" t="str">
            <v>Volante de ferro fundido ductil para registros e valvulas com diametro de 50mm, referencia no 34, Barbara ou similar.  Fornecimento e assentamento.</v>
          </cell>
          <cell r="D363" t="str">
            <v>un</v>
          </cell>
          <cell r="E363">
            <v>48.9</v>
          </cell>
        </row>
        <row r="364">
          <cell r="A364" t="str">
            <v>DR004294</v>
          </cell>
          <cell r="B364" t="str">
            <v>DR15500053/</v>
          </cell>
          <cell r="C364" t="str">
            <v>Volante de ferro fundido ductil para registros e valvulas com diametro de 75mm, referencia no 35, Barbara ou similar.  Fornecimento e assentamento.</v>
          </cell>
          <cell r="D364" t="str">
            <v>un</v>
          </cell>
          <cell r="E364">
            <v>49.13</v>
          </cell>
        </row>
        <row r="365">
          <cell r="A365" t="str">
            <v>DR004295</v>
          </cell>
          <cell r="B365" t="str">
            <v>DR15500056/</v>
          </cell>
          <cell r="C365" t="str">
            <v>Volante de ferro fundido ductil para registros e valvulas com diametro de 100mm, referencia  no 36, Barbara ou similar.  Fornecimento e assentamento.</v>
          </cell>
          <cell r="D365" t="str">
            <v>un</v>
          </cell>
          <cell r="E365">
            <v>86.27</v>
          </cell>
        </row>
        <row r="366">
          <cell r="A366" t="str">
            <v>DR004296</v>
          </cell>
          <cell r="B366" t="str">
            <v>DR15500059/</v>
          </cell>
          <cell r="C366" t="str">
            <v>Volante de ferro fundido ductil para registros e valvulas com diametro de 150mm e 200mm referencia no 36, Barbara ou similar.  Fornecimento e assentamento.</v>
          </cell>
          <cell r="D366" t="str">
            <v>un</v>
          </cell>
          <cell r="E366">
            <v>138.74</v>
          </cell>
        </row>
        <row r="367">
          <cell r="A367" t="str">
            <v>DR004297</v>
          </cell>
          <cell r="B367" t="str">
            <v>DR15500062/</v>
          </cell>
          <cell r="C367" t="str">
            <v>Volante de ferro fundido ductil para registros e valvulas com diametro de 250mm e 300mm referencia no 21, Barbara ou similar.  Fornecimento e assentamento.</v>
          </cell>
          <cell r="D367" t="str">
            <v>un</v>
          </cell>
          <cell r="E367">
            <v>179.44</v>
          </cell>
        </row>
        <row r="368">
          <cell r="A368" t="str">
            <v>DR000350</v>
          </cell>
          <cell r="B368" t="str">
            <v>DR20050050/</v>
          </cell>
          <cell r="C368" t="str">
            <v>Poco de visita de concreto armado de (1x1x1,40)m, para coletor de aguas pluviais de 0,40m a 0,50m de diametro, com paredes de 0,15m de espessura e base de 0,20m, sendo o concreto dosado para fck=11MPa e sendo a base revestida com argamassa de cimento e ar</v>
          </cell>
          <cell r="D368" t="str">
            <v>un</v>
          </cell>
          <cell r="E368">
            <v>788.46</v>
          </cell>
        </row>
        <row r="369">
          <cell r="A369" t="str">
            <v>DR017819</v>
          </cell>
          <cell r="B369" t="str">
            <v>DR20100050/</v>
          </cell>
          <cell r="C369" t="str">
            <v>Poco de visita de blocos de concreto (20x20x40)cm, com vazios preenchidos de concreto simples para camadas preparatorias (180kg de cimento/m3), em paredes de 0,20m de espessura, de (1,20x1,20x1,40)m, utilizando argamassa de cimento e areia no traco 1:4 em</v>
          </cell>
          <cell r="D369" t="str">
            <v>un</v>
          </cell>
          <cell r="E369">
            <v>704.13</v>
          </cell>
        </row>
        <row r="370">
          <cell r="A370" t="str">
            <v>DR017820</v>
          </cell>
          <cell r="B370" t="str">
            <v>DR20100053/</v>
          </cell>
          <cell r="C370" t="str">
            <v>Poco de visita de blocos de concreto (20x20x40)cm, com vazios preenchidos de concreto simples para camadas preparatorias (180kg de cimento/m3), em paredes de 0,20m de espessura, de (1,30x1,30x1,40)m, utilizando argamassa de cimento e areia no traco 1:4 em</v>
          </cell>
          <cell r="D370" t="str">
            <v>un</v>
          </cell>
          <cell r="E370">
            <v>749.22</v>
          </cell>
        </row>
        <row r="371">
          <cell r="A371" t="str">
            <v>DR017821</v>
          </cell>
          <cell r="B371" t="str">
            <v>DR20100056/</v>
          </cell>
          <cell r="C371" t="str">
            <v>Poco de visita de blocos de concreto (20x20x40)cm, com vazios preenchidos de concreto simples para camadas preparatorias (180kg de cimento/m3), em paredes de 0,20m de espessura, de (1,40x1,40x1,50)m, utilizando argamassa de cimento e areia no traco 1:4 em</v>
          </cell>
          <cell r="D371" t="str">
            <v>un</v>
          </cell>
          <cell r="E371">
            <v>846.53</v>
          </cell>
        </row>
        <row r="372">
          <cell r="A372" t="str">
            <v>DR017822</v>
          </cell>
          <cell r="B372" t="str">
            <v>DR20100059/</v>
          </cell>
          <cell r="C372" t="str">
            <v>Poco de visita de blocos de concreto (20x20x40)cm, com vazios preenchidos de concreto simples para camadas preparatorias (180kg de cimento/m3), em paredes de 0,20m de espessura, de (1,50x1,50x1,60)m, utilizando argamassa de cimento e areia no traco 1:4 em</v>
          </cell>
          <cell r="D372" t="str">
            <v>un</v>
          </cell>
          <cell r="E372">
            <v>942.07</v>
          </cell>
        </row>
        <row r="373">
          <cell r="A373" t="str">
            <v>DR017823</v>
          </cell>
          <cell r="B373" t="str">
            <v>DR20100062/</v>
          </cell>
          <cell r="C373" t="str">
            <v>Poco de visita de blocos de concreto (20x20x40)cm, com vazios preenchidos de concreto simples para camadas preparatorias (180kg de cimento/m3), em paredes de 0,20m de espessura, de (1,60x1,60x1,70)m, utilizando argamassa de cimento e areia no traco 1:4 em</v>
          </cell>
          <cell r="D373" t="str">
            <v>un</v>
          </cell>
          <cell r="E373">
            <v>1046.75</v>
          </cell>
        </row>
        <row r="374">
          <cell r="A374" t="str">
            <v>DR017824</v>
          </cell>
          <cell r="B374" t="str">
            <v>DR20100065/</v>
          </cell>
          <cell r="C374" t="str">
            <v>Poco de visita de blocos de concreto (20x20x40)cm, com vazios preenchidos de concreto simples para camadas preparatorias (180kg de cimento/m3), em paredes de 0,20m de espessura, de (1,70x1,70x1,80)m, utilizando argamassa de cimento e areia no traco 1:4 em</v>
          </cell>
          <cell r="D374" t="str">
            <v>un</v>
          </cell>
          <cell r="E374">
            <v>1151.02</v>
          </cell>
        </row>
        <row r="375">
          <cell r="A375" t="str">
            <v>DR017825</v>
          </cell>
          <cell r="B375" t="str">
            <v>DR20100068/</v>
          </cell>
          <cell r="C375" t="str">
            <v>Poco de visita de blocos de concreto (20x20x40)cm, com vazios preenchidos de concreto simples para camadas preparatorias (180kg de cimento/m3), em paredes 0,20m de (2x2x2,10)m, utilizando argamassa de cimento e areia no traco 1:4 em volume, sendo as pared</v>
          </cell>
          <cell r="D375" t="str">
            <v>un</v>
          </cell>
          <cell r="E375">
            <v>1502.92</v>
          </cell>
        </row>
        <row r="376">
          <cell r="A376" t="str">
            <v>DR007820</v>
          </cell>
          <cell r="B376" t="str">
            <v>DR20100071/</v>
          </cell>
          <cell r="C376" t="str">
            <v>Poco de visita de blocos de concreto (10x20x40)cm, com vazios preenchidos de concreto simples para camadas preparatorias (180kg de cimento/m3), em paredes de 1 vez (0,20)m de (2,40x2,40x250)m, utilizando argamassa de cimento e areia no traco 1:4 em volume</v>
          </cell>
          <cell r="D376" t="str">
            <v>un</v>
          </cell>
          <cell r="E376">
            <v>2209.54</v>
          </cell>
        </row>
        <row r="377">
          <cell r="A377" t="str">
            <v>DR007819</v>
          </cell>
          <cell r="B377" t="str">
            <v>DR20100074/</v>
          </cell>
          <cell r="C377" t="str">
            <v>Poco de visita de blocos de concreto (10x20x40)cm, com vazios preenchidos de concreto simples para camadas preparatorias (180kg de cimento/m3), em paredes de 1 vez (0,20)m de (2,60x2,60x2,70)m, utilizando argamassa de cimento e areia no traco 1:4 em volum</v>
          </cell>
          <cell r="D377" t="str">
            <v>un</v>
          </cell>
          <cell r="E377">
            <v>2567.34</v>
          </cell>
        </row>
        <row r="378">
          <cell r="A378" t="str">
            <v>DR008214</v>
          </cell>
          <cell r="B378" t="str">
            <v>DR20150050A</v>
          </cell>
          <cell r="C378" t="str">
            <v>Poco de visita para coletor de esgoto sanitario, aneis de concreto pre-moldado, conforme especificacoes da CEDAE ; exclusive tampao de ferro fundido com profundidade de 0,80m.</v>
          </cell>
          <cell r="D378" t="str">
            <v>un</v>
          </cell>
          <cell r="E378">
            <v>109.37</v>
          </cell>
        </row>
        <row r="379">
          <cell r="A379" t="str">
            <v>DR004414</v>
          </cell>
          <cell r="B379" t="str">
            <v>DR20150053A</v>
          </cell>
          <cell r="C379" t="str">
            <v>Poco de visita para coletor de esgoto sanitario, aneis de concreto pre-moldado, de 1m de profundidade, conforme especificacoes da CEDAE, inclusive fornecimento de degraus de ferro fundido; exclusive tampao de ferro fundido.</v>
          </cell>
          <cell r="D379" t="str">
            <v>un</v>
          </cell>
          <cell r="E379">
            <v>133.02000000000001</v>
          </cell>
        </row>
        <row r="380">
          <cell r="A380" t="str">
            <v>DR004415</v>
          </cell>
          <cell r="B380" t="str">
            <v>DR20150056A</v>
          </cell>
          <cell r="C380" t="str">
            <v>Poco de visita para coletor de esgoto sanitario, aneis de concreto pre-moldado, conforme especificacoes da CEDAE, inclusive degraus de ferro fundido; exclusive tampao de ferro fundido com profundidade de 1,05m.</v>
          </cell>
          <cell r="D380" t="str">
            <v>un</v>
          </cell>
          <cell r="E380">
            <v>425.43</v>
          </cell>
        </row>
        <row r="381">
          <cell r="A381" t="str">
            <v>DR004416</v>
          </cell>
          <cell r="B381" t="str">
            <v>DR20150059A</v>
          </cell>
          <cell r="C381" t="str">
            <v>Poco de visita para coletor de esgoto sanitario, aneis de concreto pre-moldado, conforme especificacoes da CEDAE, inclusive degraus de ferro fundido; exclusive tampao de ferro fundido com profundidade de 1,20m.</v>
          </cell>
          <cell r="D381" t="str">
            <v>un</v>
          </cell>
          <cell r="E381">
            <v>459.11</v>
          </cell>
        </row>
        <row r="382">
          <cell r="A382" t="str">
            <v>DR004417</v>
          </cell>
          <cell r="B382" t="str">
            <v>DR20150062B</v>
          </cell>
          <cell r="C382" t="str">
            <v>Poco de visita para coletor de esgoto sanitario, aneis de concreto pre-moldado, conforme especificacoes da CEDAE, inclusive degraus de ferro fundido; exclusive tampao de ferro fundido com profundidade de 1,40m.</v>
          </cell>
          <cell r="D382" t="str">
            <v>un</v>
          </cell>
          <cell r="E382">
            <v>395.52</v>
          </cell>
        </row>
        <row r="383">
          <cell r="A383" t="str">
            <v>DR004418</v>
          </cell>
          <cell r="B383" t="str">
            <v>DR20150065A</v>
          </cell>
          <cell r="C383" t="str">
            <v>Poco de visita para coletor de esgoto sanitario, aneis de concreto pre-moldado, conforme especificacoes da CEDAE, inclusive degraus de ferro fundido; exclusive tampao de ferro fundido com profundidade de 1,50m.</v>
          </cell>
          <cell r="D383" t="str">
            <v>un</v>
          </cell>
          <cell r="E383">
            <v>539.15</v>
          </cell>
        </row>
        <row r="384">
          <cell r="A384" t="str">
            <v>DR004419</v>
          </cell>
          <cell r="B384" t="str">
            <v>DR20150068A</v>
          </cell>
          <cell r="C384" t="str">
            <v>Poco de visita para coletor de esgoto sanitario, aneis de concreto pre-moldado, conforme especificacoes da CEDAE, inclusive degraus de ferro fundido; exclusive tampao de ferro fundido com profundidade de 1,60m.</v>
          </cell>
          <cell r="D384" t="str">
            <v>un</v>
          </cell>
          <cell r="E384">
            <v>542.27</v>
          </cell>
        </row>
        <row r="385">
          <cell r="A385" t="str">
            <v>DR004420</v>
          </cell>
          <cell r="B385" t="str">
            <v>DR20150071A</v>
          </cell>
          <cell r="C385" t="str">
            <v>Poco de visita para coletor de esgoto sanitario, aneis de concreto pre-moldado, conforme especificacoes da CEDAE, inclusive degraus de ferro fundido; exclusive tampao de ferro fundido com profundidade de 1,70m.</v>
          </cell>
          <cell r="D385" t="str">
            <v>un</v>
          </cell>
          <cell r="E385">
            <v>460.16</v>
          </cell>
        </row>
        <row r="386">
          <cell r="A386" t="str">
            <v>DR004421</v>
          </cell>
          <cell r="B386" t="str">
            <v>DR20150074A</v>
          </cell>
          <cell r="C386" t="str">
            <v>Poco de visita para coletor de esgoto sanitario, aneis de concreto pre-moldado, conforme especificacoes da CEDAE, inclusive degraus de ferro fundido; exclusive tampao de ferro fundido com profundidade de 2m.</v>
          </cell>
          <cell r="D386" t="str">
            <v>un</v>
          </cell>
          <cell r="E386">
            <v>607.61</v>
          </cell>
        </row>
        <row r="387">
          <cell r="A387" t="str">
            <v>DR004422</v>
          </cell>
          <cell r="B387" t="str">
            <v>DR20150077A</v>
          </cell>
          <cell r="C387" t="str">
            <v>Poco de visita para coletor de esgoto sanitario, aneis de concreto pre-moldado, conforme especificacoes da CEDAE, inclusive degraus de ferro fundido; exclusive tampao de ferro fundido com profundidade de 2,30m.</v>
          </cell>
          <cell r="D387" t="str">
            <v>un</v>
          </cell>
          <cell r="E387">
            <v>649.09</v>
          </cell>
        </row>
        <row r="388">
          <cell r="A388" t="str">
            <v>DR008024</v>
          </cell>
          <cell r="B388" t="str">
            <v>DR20150080A</v>
          </cell>
          <cell r="C388" t="str">
            <v>Poco de visita para coletor de esgoto sanitario, aneis de concreto pre-moldado, conforme especificacoes da CEDAE, inclusive degraus de ferro fundido; exclusive tampao de ferro fundido com profundidade de 2,60m.</v>
          </cell>
          <cell r="D388" t="str">
            <v>un</v>
          </cell>
          <cell r="E388">
            <v>714.59</v>
          </cell>
        </row>
        <row r="389">
          <cell r="A389" t="str">
            <v>DR008025</v>
          </cell>
          <cell r="B389" t="str">
            <v>DR20150083A</v>
          </cell>
          <cell r="C389" t="str">
            <v>Poco de visita para coletor de esgoto sanitario, aneis de concreto pre-moldado, conforme especificacoes da CEDAE, inclusive degraus de ferro fundido; exclusive tampao de ferro fundido com profundidade de 3,20m.</v>
          </cell>
          <cell r="D389" t="str">
            <v>un</v>
          </cell>
          <cell r="E389">
            <v>813.73</v>
          </cell>
        </row>
        <row r="390">
          <cell r="A390" t="str">
            <v>DR008026</v>
          </cell>
          <cell r="B390" t="str">
            <v>DR20150086A</v>
          </cell>
          <cell r="C390" t="str">
            <v>Poco de visita para coletor de esgoto sanitario, aneis de concreto pre-moldado, conforme especificacoes da CEDAE, inclusive degraus de ferro fundido; exclusive tampao de ferro fundido com profundidade de 3,50m.</v>
          </cell>
          <cell r="D390" t="str">
            <v>un</v>
          </cell>
          <cell r="E390">
            <v>881.94</v>
          </cell>
        </row>
        <row r="391">
          <cell r="A391" t="str">
            <v>DR008027</v>
          </cell>
          <cell r="B391" t="str">
            <v>DR20150089A</v>
          </cell>
          <cell r="C391" t="str">
            <v>Poco de visita para coletor de esgoto sanitario, aneis de concreto pre-moldado, conforme especificacoes da CEDAE, inclusive degraus de ferro fundido; exclusive tampao de ferro fundido com profundidade de 3,80m.</v>
          </cell>
          <cell r="D391" t="str">
            <v>un</v>
          </cell>
          <cell r="E391">
            <v>936.72</v>
          </cell>
        </row>
        <row r="392">
          <cell r="A392" t="str">
            <v>DR008028</v>
          </cell>
          <cell r="B392" t="str">
            <v>DR20150092A</v>
          </cell>
          <cell r="C392" t="str">
            <v>Poco de visita para coletor de esgoto sanitario, aneis de concreto pre-moldado, conforme especificacoes da CEDAE, inclusive degraus de ferro fundido; exclusive tampao de ferro fundido com profundidade de 4,10m.</v>
          </cell>
          <cell r="D392" t="str">
            <v>un</v>
          </cell>
          <cell r="E392">
            <v>1004.81</v>
          </cell>
        </row>
        <row r="393">
          <cell r="A393" t="str">
            <v>DR008029</v>
          </cell>
          <cell r="B393" t="str">
            <v>DR20150095A</v>
          </cell>
          <cell r="C393" t="str">
            <v>Poco de visita para coletor de esgoto sanitario, aneis de concreto pre-moldado, conforme especificacoes da CEDAE, inclusive degraus de ferro fundido; exclusive tampao de ferro fundido com profundidade de 4,40m.</v>
          </cell>
          <cell r="D393" t="str">
            <v>un</v>
          </cell>
          <cell r="E393">
            <v>1051.23</v>
          </cell>
        </row>
        <row r="394">
          <cell r="A394" t="str">
            <v>DR008030</v>
          </cell>
          <cell r="B394" t="str">
            <v>DR20150098A</v>
          </cell>
          <cell r="C394" t="str">
            <v>Poco de visita para coletor de esgoto sanitario, aneis de concreto pre-moldado, conforme especificacoes da CEDAE, inclusive degraus de ferro fundido; exclusive tampao de ferro fundido com profundidade de 4,70m.</v>
          </cell>
          <cell r="D394" t="str">
            <v>un</v>
          </cell>
          <cell r="E394">
            <v>1112.77</v>
          </cell>
        </row>
        <row r="395">
          <cell r="A395" t="str">
            <v>DR008031</v>
          </cell>
          <cell r="B395" t="str">
            <v>DR20150101A</v>
          </cell>
          <cell r="C395" t="str">
            <v>Poco de visita para coletor de esgoto sanitario, aneis de concreto pre-moldado, conforme especificacoes da CEDAE, inclusive degraus de ferro fundido; exclusive tampao de ferro fundido com profundidade de 5m.</v>
          </cell>
          <cell r="D395" t="str">
            <v>un</v>
          </cell>
          <cell r="E395">
            <v>1174.19</v>
          </cell>
        </row>
        <row r="396">
          <cell r="A396" t="str">
            <v>DR007823</v>
          </cell>
          <cell r="B396" t="str">
            <v>DR20150150/</v>
          </cell>
          <cell r="C396" t="str">
            <v>Poco de visita para coletor de esgoto sanitario em aneis de concreto pre-moldado de 1,32m de profundidade, conforme especificacoes da CEDAE, inclusive fornecimento de tampao completo de ferro fundido de 0,60m de diametro, degraus de ferro fundido, rejunta</v>
          </cell>
          <cell r="D396" t="str">
            <v>un</v>
          </cell>
          <cell r="E396">
            <v>290.64999999999998</v>
          </cell>
        </row>
        <row r="397">
          <cell r="A397" t="str">
            <v>DR007682</v>
          </cell>
          <cell r="B397" t="str">
            <v>DR20150200A</v>
          </cell>
          <cell r="C397" t="str">
            <v>Fornecimento e assentamento de anel de concreto armado pre-moldado para pocos de visita de esgotos sanitarios, segundo especificacoes da CEDAE, medindo (0,60x0,15x0,05)m, com argamassa de cimento e areia no traco 1:4, inclusive degraus de ferro fundido; e</v>
          </cell>
          <cell r="D397" t="str">
            <v>un</v>
          </cell>
          <cell r="E397">
            <v>20.45</v>
          </cell>
        </row>
        <row r="398">
          <cell r="A398" t="str">
            <v>DR007683</v>
          </cell>
          <cell r="B398" t="str">
            <v>DR20150203A</v>
          </cell>
          <cell r="C398" t="str">
            <v>Fornecimento e assentamento de anel de concreto armado pre-moldado para pocos de visita de esgotos sanitarios, segundo especificacoes da CEDAE, medindo (0,60x0,30x0,05)m, com argamassa de cimento e areia no traco 1:4, inclusive degraus de ferro fundido; e</v>
          </cell>
          <cell r="D398" t="str">
            <v>un</v>
          </cell>
          <cell r="E398">
            <v>33.54</v>
          </cell>
        </row>
        <row r="399">
          <cell r="A399" t="str">
            <v>DR007684</v>
          </cell>
          <cell r="B399" t="str">
            <v>DR20150209A</v>
          </cell>
          <cell r="C399" t="str">
            <v xml:space="preserve">Fornecimento e assentamento de anel de concreto armado pre-moldado para pocos de visita de esgotos sanitarios, segundo especificacoes da CEDAE, medindo (0,60x0,075x0,05)m, com argamassa de cimento e areia no traco 1:4, inclusive degraus de ferro fundido; </v>
          </cell>
          <cell r="D399" t="str">
            <v>un</v>
          </cell>
          <cell r="E399">
            <v>14.74</v>
          </cell>
        </row>
        <row r="400">
          <cell r="A400" t="str">
            <v>DR017796</v>
          </cell>
          <cell r="B400" t="str">
            <v>DR30050050/</v>
          </cell>
          <cell r="C400" t="str">
            <v xml:space="preserve">Caixa de passagem de alvenaria de tijolo macico (5,5x9,5x19,5)cm, em paredes de meia vez (0,10m), de (0,40x0,40x0,60)m, cem tampa em concreto armado, utilizando argamassa de cimento e areia no traco 1:4 em volume, com fundo em concreto simples provido de </v>
          </cell>
          <cell r="D400" t="str">
            <v>un</v>
          </cell>
          <cell r="E400">
            <v>92.35</v>
          </cell>
        </row>
        <row r="401">
          <cell r="A401" t="str">
            <v>DR017797</v>
          </cell>
          <cell r="B401" t="str">
            <v>DR30050100/</v>
          </cell>
          <cell r="C401" t="str">
            <v>Caixa de passagem de alvenaria de bloco de concreto prensado (15x20x40)cm, com vazios preenchidos de concreto simples para camadas preparatorias (180kg de cimento/m3), em paredes de meia vez (0,15m), de (0,60x0,60x0,80)m, sem tampa utilizando argamassa de</v>
          </cell>
          <cell r="D401" t="str">
            <v>un</v>
          </cell>
          <cell r="E401">
            <v>170.75</v>
          </cell>
        </row>
        <row r="402">
          <cell r="A402" t="str">
            <v>DR000358</v>
          </cell>
          <cell r="B402" t="str">
            <v>DR30100050/</v>
          </cell>
          <cell r="C402" t="str">
            <v>Caixa para registro, de alvenaria de tijolo macico (7x10x20)cm, em paredes de meia vez (0,10m), de (0,28x0,28x0,50)m, com tampa de concreto com 0,10m de espessura minima, utilizando argamassa de cimento e areia, no traco 1:4.</v>
          </cell>
          <cell r="D402" t="str">
            <v>un</v>
          </cell>
          <cell r="E402">
            <v>84.45</v>
          </cell>
        </row>
        <row r="403">
          <cell r="A403" t="str">
            <v>DR004413</v>
          </cell>
          <cell r="B403" t="str">
            <v>DR30100053/</v>
          </cell>
          <cell r="C403" t="str">
            <v>Caixa para registro, de alvenaria de tijolo macico (7x10x20)cm, em paredes de meia vez (0,10m), de (0,30x0,30x0,50)m, com tampa de concreto com 0,10m de espessura minima, utilizando argamassa de cimento e areia no traco 1:4 em volume, sendo as paredes rev</v>
          </cell>
          <cell r="D403" t="str">
            <v>un</v>
          </cell>
          <cell r="E403">
            <v>89.1</v>
          </cell>
        </row>
        <row r="404">
          <cell r="A404" t="str">
            <v>DR004409</v>
          </cell>
          <cell r="B404" t="str">
            <v>DR30100056/</v>
          </cell>
          <cell r="C404" t="str">
            <v>Caixa para registro, de alvenaria de tijolo macico (7x10x20)cm, em paredes de meia vez (0,10m), de (0,50x0,50x0,70)m, com tampa de concreto com 0,10m de espessura minima, utilizando argamassa de cimento e areia no traco 1:4 em volume, sendo as paredes rev</v>
          </cell>
          <cell r="D404" t="str">
            <v>un</v>
          </cell>
          <cell r="E404">
            <v>186.72</v>
          </cell>
        </row>
        <row r="405">
          <cell r="A405" t="str">
            <v>DR004411</v>
          </cell>
          <cell r="B405" t="str">
            <v>DR30100059/</v>
          </cell>
          <cell r="C405" t="str">
            <v>Caixa para registro, de alvenaria de tijolo macico (7x10x20)cm, em paredes de meia vez (0,10m), de (0,40x0,40x0,50)m, com tampa de concreto com 0,10m de espessura minima, utilizando argamassa de cimento e areia no traco 1:4 em volume, sendo as paredes rev</v>
          </cell>
          <cell r="D405" t="str">
            <v>un</v>
          </cell>
          <cell r="E405">
            <v>111.48</v>
          </cell>
        </row>
        <row r="406">
          <cell r="A406" t="str">
            <v>DR005016</v>
          </cell>
          <cell r="B406" t="str">
            <v>DR30100100/</v>
          </cell>
          <cell r="C406" t="str">
            <v>Caixa de concreto pre-moldado, medindo (30x30x20)cm com tampao para registro de incendio de (30x40)cm.  Fornecimento.</v>
          </cell>
          <cell r="D406" t="str">
            <v>un</v>
          </cell>
          <cell r="E406">
            <v>50.95</v>
          </cell>
        </row>
        <row r="407">
          <cell r="A407" t="str">
            <v>DR007271</v>
          </cell>
          <cell r="B407" t="str">
            <v>DR30150050/</v>
          </cell>
          <cell r="C407" t="str">
            <v>Caixa de ralo, de alvenaria de tijolo macico (7x10x20)cm em paredes de uma vez (0,20m), de (0,40x1x1)m, utilizando argamassa de cimento e areia no traco 1:4 em volume, sendo as paredes revestidas internamente com a mesma argamassa, com base de 0,20m de co</v>
          </cell>
          <cell r="D407" t="str">
            <v>un</v>
          </cell>
          <cell r="E407">
            <v>534.29</v>
          </cell>
        </row>
        <row r="408">
          <cell r="A408" t="str">
            <v>DR000359</v>
          </cell>
          <cell r="B408" t="str">
            <v>DR30150053/</v>
          </cell>
          <cell r="C408" t="str">
            <v>Caixa de ralo, de alvenaria de tijolo macico (7x10x20)cm, em paredes de uma vez (0,20m), de (0,90x1,20x1,50) (medidas externas), utilizando argamassa de cimento e areia no traco 1:4 em volume, sendo as paredes revestidas internamente com a mesma argamassa</v>
          </cell>
          <cell r="D408" t="str">
            <v>un</v>
          </cell>
          <cell r="E408">
            <v>652.88</v>
          </cell>
        </row>
        <row r="409">
          <cell r="A409" t="str">
            <v>DR017801</v>
          </cell>
          <cell r="B409" t="str">
            <v>DR30150100/</v>
          </cell>
          <cell r="C409" t="str">
            <v>Caixa de ralo, de blocos de concreto prensado (15x20x40)cm, com vazios preenchidos de concreto simples para camadas preparatorias (180Kg de cimento/m3),  em paredes de 1/2 vez (0,15m), de (0,30x0,90x0,90)m, para aguas pluviais, utilizando argamassa de cim</v>
          </cell>
          <cell r="D409" t="str">
            <v>un</v>
          </cell>
          <cell r="E409">
            <v>392.45</v>
          </cell>
        </row>
        <row r="410">
          <cell r="A410" t="str">
            <v>DR017798</v>
          </cell>
          <cell r="B410" t="str">
            <v>DR30150103/</v>
          </cell>
          <cell r="C410" t="str">
            <v>Caixa de ralo, de blocos de concreto prensado (15x20x40)cm, com vazios preenchidos de concreto simples para camadas preparatorias (180kg de cimento/m3), em paredes de meia vez (0,15m), de (0,30x0,90x0,90)m, para aguas pluviais, utilizando argamassa de cim</v>
          </cell>
          <cell r="D410" t="str">
            <v>un</v>
          </cell>
          <cell r="E410">
            <v>559.58000000000004</v>
          </cell>
        </row>
        <row r="411">
          <cell r="A411" t="str">
            <v>DR007272</v>
          </cell>
          <cell r="B411" t="str">
            <v>DR30200050/</v>
          </cell>
          <cell r="C411" t="str">
            <v>Caixa de inspecao para coletor de esgoto sanitario em aneis de concreto pre-moldado de 0,70m de profundidade, conforme especificacoes da CEDAE, inclusive fornecimento de tampao completo de ferro fundido de 0,60m de diametro, degraus de ferro fundido, reju</v>
          </cell>
          <cell r="D411" t="str">
            <v>un</v>
          </cell>
          <cell r="E411">
            <v>243.6</v>
          </cell>
        </row>
        <row r="412">
          <cell r="A412" t="str">
            <v>DR007269</v>
          </cell>
          <cell r="B412" t="str">
            <v>DR30200053/</v>
          </cell>
          <cell r="C412" t="str">
            <v>Caixa de inspecao para coletor de esgoto sanitario em aneis de concreto pre-moldado de 0,75m de profundidade, conforme especificacoes da CEDAE, inclusive fornecimento de tampao completo de ferro fundido de 0,60m de diametro, degraus de ferro fundido, reju</v>
          </cell>
          <cell r="D412" t="str">
            <v>un</v>
          </cell>
          <cell r="E412">
            <v>245.36</v>
          </cell>
        </row>
        <row r="413">
          <cell r="A413" t="str">
            <v>DR007293</v>
          </cell>
          <cell r="B413" t="str">
            <v>DR30200056/</v>
          </cell>
          <cell r="C413" t="str">
            <v>Caixa de inspecao para coletor de esgoto sanitario em aneis de concreto pre-moldado de 0,95m de profundidade, conforme especificacoes da CEDAE, inclusive fornecimento de tampao completo de ferro fundido de 0,60m de diametro, degraus de ferro fundido, reju</v>
          </cell>
          <cell r="D413" t="str">
            <v>un</v>
          </cell>
          <cell r="E413">
            <v>266.88</v>
          </cell>
        </row>
        <row r="414">
          <cell r="A414" t="str">
            <v>DR007292</v>
          </cell>
          <cell r="B414" t="str">
            <v>DR30200059/</v>
          </cell>
          <cell r="C414" t="str">
            <v>Caixa de inspecao para coletor de esgoto sanitario em aneis de concreto pre-moldado de 1m de profundidade, conforme especificacoes da CEDAE, inclusive fornecimento de tampao completo de ferro fundido de 0,60m de diametro, degraus de ferro fundido, rejunta</v>
          </cell>
          <cell r="D414" t="str">
            <v>un</v>
          </cell>
          <cell r="E414" t="e">
            <v>#N/A</v>
          </cell>
        </row>
        <row r="415">
          <cell r="A415" t="str">
            <v>DR003874</v>
          </cell>
          <cell r="B415" t="str">
            <v>DR35050050/</v>
          </cell>
          <cell r="C415" t="str">
            <v>Tampao de ferro fundido articulado, de 30cm de diametro, padrao RIOLUZ/CET-RIO, assentado com argamassa de cimento e areia no traco 1:4 em volume.  Fornecimento e assentamento.</v>
          </cell>
          <cell r="D415" t="str">
            <v>un</v>
          </cell>
          <cell r="E415">
            <v>39.869999999999997</v>
          </cell>
        </row>
        <row r="416">
          <cell r="A416" t="str">
            <v>DR000368</v>
          </cell>
          <cell r="B416" t="str">
            <v>DR35050053/</v>
          </cell>
          <cell r="C416" t="str">
            <v>Tampao de ferro fundido, articulado, de 0,60m de diametro, padrao RIOLUZ, tipo leve, assentado com argamassa de cimento e areia no traco 1:4 em volume.  Fornecimento e colocacao.</v>
          </cell>
          <cell r="D416" t="str">
            <v>un</v>
          </cell>
          <cell r="E416">
            <v>214.29</v>
          </cell>
        </row>
        <row r="417">
          <cell r="A417" t="str">
            <v>DR000369</v>
          </cell>
          <cell r="B417" t="str">
            <v>DR35050056/</v>
          </cell>
          <cell r="C417" t="str">
            <v>Tampao de ferro fundido, articulado, de 0,60m de diametro, padrao RIOLUZ, tipo pesado, assentado com argamassa de cimento e areia no traco 1:4 em volume.  Fornecimento e colocacao.</v>
          </cell>
          <cell r="D417" t="str">
            <v>un</v>
          </cell>
          <cell r="E417">
            <v>291.89</v>
          </cell>
        </row>
        <row r="418">
          <cell r="A418" t="str">
            <v>DR005195</v>
          </cell>
          <cell r="B418" t="str">
            <v>DR35050100/</v>
          </cell>
          <cell r="C418" t="str">
            <v>Tampao de ferro fundido completo, para caixa de inspecao ou semelhante, com 25Kg, assentado com argamassa de cimento e areia no traco 1:4 em volume.  Fornecimento e colocacao.</v>
          </cell>
          <cell r="D418" t="str">
            <v>un</v>
          </cell>
          <cell r="E418">
            <v>66.430000000000007</v>
          </cell>
        </row>
        <row r="419">
          <cell r="A419" t="str">
            <v>DR002188</v>
          </cell>
          <cell r="B419" t="str">
            <v>DR35050150/</v>
          </cell>
          <cell r="C419" t="str">
            <v>Tampao de ferro fundido completo, de 0,40m a 0,60m de diametro, com 125Kg, para caixa de registro, assentamento com argamassa de cimento e areia no traco 1:3 em volume.  Fornecimento e assentamento.</v>
          </cell>
          <cell r="D419" t="str">
            <v>un</v>
          </cell>
          <cell r="E419">
            <v>131.35</v>
          </cell>
        </row>
        <row r="420">
          <cell r="A420" t="str">
            <v>DR000364</v>
          </cell>
          <cell r="B420" t="str">
            <v>DR35050200/</v>
          </cell>
          <cell r="C420" t="str">
            <v>Tampao de ferro fundido completo, tipo medio, com 125Kg, para  poco de visita de esgoto sanitario, assentado com argamassa de cimento e areia no traco 1:4 em volume.  Fornecimento e colocacao.</v>
          </cell>
          <cell r="D420" t="str">
            <v>un</v>
          </cell>
          <cell r="E420">
            <v>136.18</v>
          </cell>
        </row>
        <row r="421">
          <cell r="A421" t="str">
            <v>DR000367</v>
          </cell>
          <cell r="B421" t="str">
            <v>DR35050250/</v>
          </cell>
          <cell r="C421" t="str">
            <v>Tampao de ferro fundido completo, articulado, pesado, de 0,60m de diametro, tipo avenida, assentado com argamassa de cimento e areia no traco 1:4 em volume.  Fornecimento e colocacao.</v>
          </cell>
          <cell r="D421" t="str">
            <v>un</v>
          </cell>
          <cell r="E421">
            <v>207.62</v>
          </cell>
        </row>
        <row r="422">
          <cell r="A422" t="str">
            <v>DR000363</v>
          </cell>
          <cell r="B422" t="str">
            <v>DR35050253/</v>
          </cell>
          <cell r="C422" t="str">
            <v>Tampao de ferro fundido completo, de 0,60m de diametro, com 175Kg, para chamines de caixa de areia ou poco de visita, assentamento com argamassa de cimento e areia no traco 1:4 em volume.  Fornecimento e colocacao.</v>
          </cell>
          <cell r="D422" t="str">
            <v>un</v>
          </cell>
          <cell r="E422">
            <v>155.79</v>
          </cell>
        </row>
        <row r="423">
          <cell r="A423" t="str">
            <v>EQ007990</v>
          </cell>
          <cell r="B423" t="str">
            <v>EQ05050615A</v>
          </cell>
          <cell r="C423" t="str">
            <v>Caminhao tanque, capacidade de 10.000l, com motorista, material de operacao e material de manutencao, com as seguintes especificacoes minimas: motor diesel de 142CV, bomba d'agua e mangote com 50m de extensao.  Custo horario produtivo.</v>
          </cell>
          <cell r="D423" t="str">
            <v>h</v>
          </cell>
          <cell r="E423">
            <v>49.18</v>
          </cell>
        </row>
        <row r="424">
          <cell r="A424" t="str">
            <v>EQ007992</v>
          </cell>
          <cell r="B424" t="str">
            <v>EQ05050618/</v>
          </cell>
          <cell r="C424" t="str">
            <v>Caminhao tanque, capacidade de 10.000l, com motorista e material de operacao, com as seguintes especificacoes minimas: motor diesel de 142CV, bomba d'agua e mangote com 50m de extensao.  Custo horario improdutivo (motor funcionando).</v>
          </cell>
          <cell r="D424" t="str">
            <v>h</v>
          </cell>
          <cell r="E424">
            <v>23.44</v>
          </cell>
        </row>
        <row r="425">
          <cell r="A425" t="str">
            <v>EQ007993</v>
          </cell>
          <cell r="B425" t="str">
            <v>EQ05050621/</v>
          </cell>
          <cell r="C425" t="str">
            <v>Caminhao tanque, capacidade de 10.000l, com motorista, com as seguintes especificacoes minimas: motor diesel de 142CV, bomba d'agua e mangote com 50m de extensao.  Custo horario improdutivo (motor desligado).</v>
          </cell>
          <cell r="D425" t="str">
            <v>h</v>
          </cell>
          <cell r="E425">
            <v>10.92</v>
          </cell>
        </row>
        <row r="426">
          <cell r="A426" t="str">
            <v>EQ001291</v>
          </cell>
          <cell r="B426" t="str">
            <v>EQ05050650/</v>
          </cell>
          <cell r="C426" t="str">
            <v>Elevador para transporte de concreto, exclusive operador, com as seguintes especificacoes minimas: guincho com motor trifasico de 10HP, chave de reversao manual, motofreio e dispositivo de anti queda livre, 16m de torre desmontavel estaiada, cacamba autom</v>
          </cell>
          <cell r="D426" t="str">
            <v>h</v>
          </cell>
          <cell r="E426">
            <v>5.05</v>
          </cell>
        </row>
        <row r="427">
          <cell r="A427" t="str">
            <v>EQ001293</v>
          </cell>
          <cell r="B427" t="str">
            <v>EQ05050653/</v>
          </cell>
          <cell r="C427" t="str">
            <v>Elevador para transporte de concreto, exclusive operador, com as seguintes especificacoes minimas: guincho com motor trifasico de 10HP, chave de reversao manual, motofreio e dispositivo de anti queda livre, 16m de torre desmontavel estaiada, cacamba autom</v>
          </cell>
          <cell r="D427" t="str">
            <v>h</v>
          </cell>
          <cell r="E427">
            <v>2.11</v>
          </cell>
        </row>
        <row r="428">
          <cell r="A428" t="str">
            <v>EQ017870</v>
          </cell>
          <cell r="B428" t="str">
            <v>EQ05050700A</v>
          </cell>
          <cell r="C428" t="str">
            <v>Guindaste sobre rodas, capacidade de 10t, com operador e um  auxiliar, material de operacao e material de manutencao com as seguintes especificacoes minimas: motor diesel de 124CV, lanca telescopica retraida com 7,0m e extendida com 11,0m, raio de giro de</v>
          </cell>
          <cell r="D428" t="str">
            <v>h</v>
          </cell>
          <cell r="E428">
            <v>73.23</v>
          </cell>
        </row>
        <row r="429">
          <cell r="A429" t="str">
            <v>EQ017872</v>
          </cell>
          <cell r="B429" t="str">
            <v>EQ05050703/</v>
          </cell>
          <cell r="C429" t="str">
            <v>Guindaste sobre rodas, capacidade de 10t, com operador e um  auxiliar, material de operacao, com as seguintes especificacoes minimas: motor diesel de 124CV, lanca telescopica retraida com 7,0m e extendida com 11,0m, raio de giro de 5,60m, acionamento hidr</v>
          </cell>
          <cell r="D429" t="str">
            <v>h</v>
          </cell>
          <cell r="E429">
            <v>39.42</v>
          </cell>
        </row>
        <row r="430">
          <cell r="A430" t="str">
            <v>EQ017871</v>
          </cell>
          <cell r="B430" t="str">
            <v>EQ05050706/</v>
          </cell>
          <cell r="C430" t="str">
            <v>Guindaste sobre rodas, capacidade de 10t, com operador e um  auxiliar, com as seguintes especificacoes minimas: motor diesel de 124CV, lanca telescopica retraida com 7,0m e extendida com 11,0m, raio de giro de 5,60m, acionamento hidraulico.  Custo horario</v>
          </cell>
          <cell r="D430" t="str">
            <v>h</v>
          </cell>
          <cell r="E430">
            <v>28.75</v>
          </cell>
        </row>
        <row r="431">
          <cell r="A431" t="str">
            <v>EQ017874</v>
          </cell>
          <cell r="B431" t="str">
            <v>EQ05050715A</v>
          </cell>
          <cell r="C431" t="str">
            <v xml:space="preserve">Guindaste sobre rodas, capacidade de 15t, com operador e um  auxiliar, material de operacao e material de manutencao com as seguintes especificacoes minimas: motor diesel de 121CV, lanca telescopica retraida com 7,60m e extendida com 18,30m, raio de giro </v>
          </cell>
          <cell r="D431" t="str">
            <v>h</v>
          </cell>
          <cell r="E431">
            <v>131.86000000000001</v>
          </cell>
        </row>
        <row r="432">
          <cell r="A432" t="str">
            <v>EQ017875</v>
          </cell>
          <cell r="B432" t="str">
            <v>EQ05050718/</v>
          </cell>
          <cell r="C432" t="str">
            <v>Guindaste sobre rodas, capacidade de 15t, com operador e um  auxiliar, material de operacao,  com as seguintes especificacoes minimas: motor diesel de 121CV, lanca telescopica retraida com 7,60m e extendida com 18,30m, raio de giro de 4,65m, acionamento h</v>
          </cell>
          <cell r="D432" t="str">
            <v>h</v>
          </cell>
          <cell r="E432">
            <v>69.069999999999993</v>
          </cell>
        </row>
        <row r="433">
          <cell r="A433" t="str">
            <v>EQ017876</v>
          </cell>
          <cell r="B433" t="str">
            <v>EQ05050721/</v>
          </cell>
          <cell r="C433" t="str">
            <v>Guindaste sobre rodas, capacidade de 15t, com operador e um  auxiliar, com as seguintes especificacoes minimas: motor diesel de 121CV, lanca telescopica retraida com 7,60m e extendida com 18,30m, raio de giro de 4,65m, acionamento hidraulico.  Custo horar</v>
          </cell>
          <cell r="D433" t="str">
            <v>h</v>
          </cell>
          <cell r="E433">
            <v>58.4</v>
          </cell>
        </row>
        <row r="434">
          <cell r="A434" t="str">
            <v>EQ017877</v>
          </cell>
          <cell r="B434" t="str">
            <v>EQ05050730A</v>
          </cell>
          <cell r="C434" t="str">
            <v xml:space="preserve">Guindaste sobre rodas, inclusive este, capacidade de 30t, com operador, operador auxiliar e um ajudante, material de operacao e material de manutencao com as seguintes especificacoes minimas: motor diesel de 220CV, lanca telescopica retraida com 10,50m e </v>
          </cell>
          <cell r="D434" t="str">
            <v>h</v>
          </cell>
          <cell r="E434">
            <v>150.03</v>
          </cell>
        </row>
        <row r="435">
          <cell r="A435" t="str">
            <v>EQ017878</v>
          </cell>
          <cell r="B435" t="str">
            <v>EQ05050733/</v>
          </cell>
          <cell r="C435" t="str">
            <v xml:space="preserve">Guindaste sobre rodas,  inclusive este, capacidade de 30t, com operador e operador auxiliar, material de operacao, com as seguintes especificacoes minimas: motor diesel de 220CV, lanca telescopica retraida com 10,50m e extendida com 31,50m, angulo maximo </v>
          </cell>
          <cell r="D435" t="str">
            <v>h</v>
          </cell>
          <cell r="E435">
            <v>64.39</v>
          </cell>
        </row>
        <row r="436">
          <cell r="A436" t="str">
            <v>EQ017879</v>
          </cell>
          <cell r="B436" t="str">
            <v>EQ05050736/</v>
          </cell>
          <cell r="C436" t="str">
            <v>Guindaste sobre rodas,  inclusive este, capacidade de 30t, com operador e operador auxiliar, com as seguintes especificacoes minimas: motor diesel de 220CV, lanca telescopica retraida com 10,50m e extendida com 31,50m, angulo maximo de lanca de 82o, acion</v>
          </cell>
          <cell r="D436" t="str">
            <v>h</v>
          </cell>
          <cell r="E436">
            <v>53.72</v>
          </cell>
        </row>
        <row r="437">
          <cell r="A437" t="str">
            <v>EQ001299</v>
          </cell>
          <cell r="B437" t="str">
            <v>EQ05050750/</v>
          </cell>
          <cell r="C437" t="str">
            <v>Guindauto sobre chassis, capacidade de 3,5t, exclusive operador, inclusive 2 ajudantes, com material de operacao e de manutencao, com as seguintes especificacoes minimas: Lanca com alcance de ate 5,9m, angulo de giro de 180o.  Custo horario produtivo.</v>
          </cell>
          <cell r="D437" t="str">
            <v>h</v>
          </cell>
          <cell r="E437">
            <v>15.11</v>
          </cell>
        </row>
        <row r="438">
          <cell r="A438" t="str">
            <v>EQ001300</v>
          </cell>
          <cell r="B438" t="str">
            <v>EQ05050756/</v>
          </cell>
          <cell r="C438" t="str">
            <v>Guindauto sobre chassis, capacidade de 3,5t, exclusive operador, inclusive 2 ajudantes, com as seguintes especificacoes minimas: Lanca com alcance de ate 5,9m, angulo de giro de 180o.  Custo horario improdutivo (motor desligado).</v>
          </cell>
          <cell r="D438" t="str">
            <v>h</v>
          </cell>
          <cell r="E438">
            <v>13.33</v>
          </cell>
        </row>
        <row r="439">
          <cell r="A439" t="str">
            <v>EQ001288</v>
          </cell>
          <cell r="B439" t="str">
            <v>EQ05050800A</v>
          </cell>
          <cell r="C439" t="str">
            <v>Guincho para transporte vertical de cargas, exclusive o operador, a torre  e o respectivo estaiamento, com as seguintes especificacoes minimas: motor eletrico trifasico de 10HP, chave de reversao manual, motofreio e dispositivo de ante queda livre.  Custo</v>
          </cell>
          <cell r="D439" t="str">
            <v>h</v>
          </cell>
          <cell r="E439">
            <v>4.28</v>
          </cell>
        </row>
        <row r="440">
          <cell r="A440" t="str">
            <v>EQ001290</v>
          </cell>
          <cell r="B440" t="str">
            <v>EQ05050806/</v>
          </cell>
          <cell r="C440" t="str">
            <v>Guincho para transporte vertical de cargas, exclusive o operador, a torre  e o respectivo estaiamento, com as seguintes especificacoes minimas: motor eletrico trifasico de 10HP, chave de reversao manual, motofreio e dispositivo de ante queda livre.  Custo</v>
          </cell>
          <cell r="D440" t="str">
            <v>h</v>
          </cell>
          <cell r="E440">
            <v>0.85</v>
          </cell>
        </row>
        <row r="441">
          <cell r="A441" t="str">
            <v>EQ001289</v>
          </cell>
          <cell r="B441" t="str">
            <v>EQ05050815/</v>
          </cell>
          <cell r="C441" t="str">
            <v>Guincho de friccao, com capacidade para 750Kg a 1500Kg, com motor eletrico de 10CV com jogo de 4 roldanas; com cabo simples, sem operador.  Aluguel improdutivo motor funcionando.</v>
          </cell>
          <cell r="D441" t="str">
            <v>h</v>
          </cell>
          <cell r="E441">
            <v>1.51</v>
          </cell>
        </row>
        <row r="442">
          <cell r="A442" t="str">
            <v>EQ001297</v>
          </cell>
          <cell r="B442" t="str">
            <v>EQ05050850/</v>
          </cell>
          <cell r="C442" t="str">
            <v>Portico movel metalico, com talha manual de 10t, vao de 5m, curso de 30m em trilhos, exclusive operador.  Custo horario produtivo.</v>
          </cell>
          <cell r="D442" t="str">
            <v>h</v>
          </cell>
          <cell r="E442">
            <v>25.11</v>
          </cell>
        </row>
        <row r="443">
          <cell r="A443" t="str">
            <v>EQ001298</v>
          </cell>
          <cell r="B443" t="str">
            <v>EQ05050853/</v>
          </cell>
          <cell r="C443" t="str">
            <v>Portico movel metalico, com talha manual de 10t, vao de 5m, curso de 30m em trilhos, exclusive operador.  Custo horario improdutivo.</v>
          </cell>
          <cell r="D443" t="str">
            <v>h</v>
          </cell>
          <cell r="E443">
            <v>15.11</v>
          </cell>
        </row>
        <row r="444">
          <cell r="A444" t="str">
            <v>EQ002349</v>
          </cell>
          <cell r="B444" t="str">
            <v>EQ05050900/</v>
          </cell>
          <cell r="C444" t="str">
            <v>Reboque leve, com motorista, material de operacao e material de manutencao.  Custo horario produtivo.</v>
          </cell>
          <cell r="D444" t="str">
            <v>h</v>
          </cell>
          <cell r="E444">
            <v>34.03</v>
          </cell>
        </row>
        <row r="445">
          <cell r="A445" t="str">
            <v>EQ002350</v>
          </cell>
          <cell r="B445" t="str">
            <v>EQ05050903/</v>
          </cell>
          <cell r="C445" t="str">
            <v>Reboque leve, com motorista.  Custo horario improdutivo (motor desligado).</v>
          </cell>
          <cell r="D445" t="str">
            <v>h</v>
          </cell>
          <cell r="E445">
            <v>11.2</v>
          </cell>
        </row>
        <row r="446">
          <cell r="A446" t="str">
            <v>EQ008500</v>
          </cell>
          <cell r="B446" t="str">
            <v>EQ05050912A</v>
          </cell>
          <cell r="C446" t="str">
            <v>Reboque leve, sem motorista, com material de operacao e material de manutencao.  Custo horario produtivo.</v>
          </cell>
          <cell r="D446" t="str">
            <v>h</v>
          </cell>
          <cell r="E446">
            <v>29.3</v>
          </cell>
        </row>
        <row r="447">
          <cell r="A447" t="str">
            <v>EQ008497</v>
          </cell>
          <cell r="B447" t="str">
            <v>EQ05050915A</v>
          </cell>
          <cell r="C447" t="str">
            <v>Reboque leve, sem motorista.  Custo horario improdutivo (motor desligado).</v>
          </cell>
          <cell r="D447" t="str">
            <v>h</v>
          </cell>
          <cell r="E447">
            <v>8.6</v>
          </cell>
        </row>
        <row r="448">
          <cell r="A448" t="str">
            <v>EQ016817</v>
          </cell>
          <cell r="B448" t="str">
            <v>EQ05050921A</v>
          </cell>
          <cell r="C448" t="str">
            <v>Reboque leve, sem motorista.  Custo mensal.</v>
          </cell>
          <cell r="D448" t="str">
            <v>un.mes</v>
          </cell>
          <cell r="E448">
            <v>3058.16</v>
          </cell>
        </row>
        <row r="449">
          <cell r="A449" t="str">
            <v>EQ002351</v>
          </cell>
          <cell r="B449" t="str">
            <v>EQ05050950/</v>
          </cell>
          <cell r="C449" t="str">
            <v>Reboque medio, com motorista, material de operacao e material de manutencao.  custo horario produtivo.</v>
          </cell>
          <cell r="D449" t="str">
            <v>h</v>
          </cell>
          <cell r="E449">
            <v>46.28</v>
          </cell>
        </row>
        <row r="450">
          <cell r="A450" t="str">
            <v>EQ002352</v>
          </cell>
          <cell r="B450" t="str">
            <v>EQ05050953/</v>
          </cell>
          <cell r="C450" t="str">
            <v>Reboque medio, com motorista.  Custo horario improdutivo (motor desligado).</v>
          </cell>
          <cell r="D450" t="str">
            <v>h</v>
          </cell>
          <cell r="E450">
            <v>12.13</v>
          </cell>
        </row>
        <row r="451">
          <cell r="A451" t="str">
            <v>EQ016824</v>
          </cell>
          <cell r="B451" t="str">
            <v>EQ05050971A</v>
          </cell>
          <cell r="C451" t="str">
            <v>Reboque medio, sem motorista, com material de operacao e material de manutencao.  Custo mensal.</v>
          </cell>
          <cell r="D451" t="str">
            <v>un.mes</v>
          </cell>
          <cell r="E451">
            <v>3200.76</v>
          </cell>
        </row>
        <row r="452">
          <cell r="A452" t="str">
            <v>EQ002353</v>
          </cell>
          <cell r="B452" t="str">
            <v>EQ05051000/</v>
          </cell>
          <cell r="C452" t="str">
            <v>Reboque pesado, com motorista, material de operacao e material de manutencao.  Custo horario produtivo.</v>
          </cell>
          <cell r="D452" t="str">
            <v>h</v>
          </cell>
          <cell r="E452">
            <v>50.04</v>
          </cell>
        </row>
        <row r="453">
          <cell r="A453" t="str">
            <v>EQ002354</v>
          </cell>
          <cell r="B453" t="str">
            <v>EQ05051003/</v>
          </cell>
          <cell r="C453" t="str">
            <v>Reboque pesado, com motorista.  Custo horario improdutivo (motor desligado).</v>
          </cell>
          <cell r="D453" t="str">
            <v>h</v>
          </cell>
          <cell r="E453">
            <v>15.89</v>
          </cell>
        </row>
        <row r="454">
          <cell r="A454" t="str">
            <v>EQ008501</v>
          </cell>
          <cell r="B454" t="str">
            <v>EQ05051009A</v>
          </cell>
          <cell r="C454" t="str">
            <v>Reboque pesado, sem motorista, com material de operacao e material de manutencao.  Custo horario produtivo.</v>
          </cell>
          <cell r="D454" t="str">
            <v>h</v>
          </cell>
          <cell r="E454">
            <v>47.74</v>
          </cell>
        </row>
        <row r="455">
          <cell r="A455" t="str">
            <v>EQ016830</v>
          </cell>
          <cell r="B455" t="str">
            <v>EQ05051021A</v>
          </cell>
          <cell r="C455" t="str">
            <v>Reboque pesado, sem motorista, com material de operacao e material de manutencao.  Custo mensal.</v>
          </cell>
          <cell r="D455" t="str">
            <v>un.mes</v>
          </cell>
          <cell r="E455">
            <v>4756.53</v>
          </cell>
        </row>
        <row r="456">
          <cell r="A456" t="str">
            <v>EQ002356</v>
          </cell>
          <cell r="B456" t="str">
            <v>EQ05051050A</v>
          </cell>
          <cell r="C456" t="str">
            <v>Reboque super-pesado, com motorista, material de operacao e material de manutencao.  Custo horario produtivo.</v>
          </cell>
          <cell r="D456" t="str">
            <v>h</v>
          </cell>
          <cell r="E456">
            <v>95.65</v>
          </cell>
        </row>
        <row r="457">
          <cell r="A457" t="str">
            <v>EQ002355</v>
          </cell>
          <cell r="B457" t="str">
            <v>EQ05051053/</v>
          </cell>
          <cell r="C457" t="str">
            <v>Reboque super-pesado, com motorista e material de operacao.  Custo horario improdutivo (motor desligado).</v>
          </cell>
          <cell r="D457" t="str">
            <v>h</v>
          </cell>
          <cell r="E457">
            <v>25.41</v>
          </cell>
        </row>
        <row r="458">
          <cell r="A458" t="str">
            <v>EQ016821</v>
          </cell>
          <cell r="B458" t="str">
            <v>EQ05051071A</v>
          </cell>
          <cell r="C458" t="str">
            <v>Reboque super-pesado, sem motorista, com material de operacao e material de manutencao.  Custo mensal.</v>
          </cell>
          <cell r="D458" t="str">
            <v>un.mes</v>
          </cell>
          <cell r="E458">
            <v>5943.9</v>
          </cell>
        </row>
        <row r="459">
          <cell r="A459" t="str">
            <v>EQ001763</v>
          </cell>
          <cell r="B459" t="str">
            <v>EQ05100050/</v>
          </cell>
          <cell r="C459" t="str">
            <v>Caminhao com carroceria fixa, capacidade de 7,5t, equipado com guindaste hidraulico com capacidade de 3,5t, com motorista operador, material de operacao e material de manutencao, com as seguintes especificacoes minimas: motor diesel de 162CV, guindaste hi</v>
          </cell>
          <cell r="D459" t="str">
            <v>h</v>
          </cell>
          <cell r="E459">
            <v>50.9</v>
          </cell>
        </row>
        <row r="460">
          <cell r="A460" t="str">
            <v>EQ001764</v>
          </cell>
          <cell r="B460" t="str">
            <v>EQ05100053/</v>
          </cell>
          <cell r="C460" t="str">
            <v>Caminhao com carroceria fixa, capacidade de 7,5t, equipado com guindaste hidraulico com capacidade de 3,5t, com motorista operador, material de operacao e material de manutencao, com as seguintes especificacoes minimas: motor diesel de 162CV, guindaste hi</v>
          </cell>
          <cell r="D460" t="str">
            <v>h</v>
          </cell>
          <cell r="E460">
            <v>52.37</v>
          </cell>
        </row>
        <row r="461">
          <cell r="A461" t="str">
            <v>EQ001765</v>
          </cell>
          <cell r="B461" t="str">
            <v>EQ05100300/</v>
          </cell>
          <cell r="C461" t="str">
            <v>Cavalo mecanico, com semi-reboque extensivel ate 22m, com motorista, material de operacao e material de manutencao, com as seguintes especificacoes minimas: motor diesel de 330Cv.  Custo horario diurno (entre 05:00hs e 22:00h).</v>
          </cell>
          <cell r="D461" t="str">
            <v>h</v>
          </cell>
          <cell r="E461">
            <v>95.24</v>
          </cell>
        </row>
        <row r="462">
          <cell r="A462" t="str">
            <v>EQ017635</v>
          </cell>
          <cell r="B462" t="str">
            <v>EQ10050200A</v>
          </cell>
          <cell r="C462" t="str">
            <v>Perfuratriz pneumatica manual, com 24Kg de peso, exclusive operador, broca e mangueira, com as seguintes especficacoes minimas: Utilizacao vertical, consumo de ar de 58 l/s, frequencia de impactos 34 imp/s, comprimento de 64cm, diametro do pistao de 65mm.</v>
          </cell>
          <cell r="D462" t="str">
            <v>h</v>
          </cell>
          <cell r="E462">
            <v>0.51</v>
          </cell>
        </row>
        <row r="463">
          <cell r="A463" t="str">
            <v>EQ017636</v>
          </cell>
          <cell r="B463" t="str">
            <v>EQ10050206/</v>
          </cell>
          <cell r="C463" t="str">
            <v>Perfuratriz pneumatica manual, com 24Kg de peso, exclusive operador, broca e mangueira, com as seguintes especficacoes minimas: Utilizacao vertical, consumo de ar de 58 l/s, frequencia de impactos 34 imp/s, comprimento de 64cm, diametro do pistao de 65mm.</v>
          </cell>
          <cell r="D463" t="str">
            <v>h</v>
          </cell>
          <cell r="E463">
            <v>0.34</v>
          </cell>
        </row>
        <row r="464">
          <cell r="A464" t="str">
            <v>EQ001494</v>
          </cell>
          <cell r="B464" t="str">
            <v>EQ15050200/</v>
          </cell>
          <cell r="C464" t="str">
            <v>Escavadeira hidraulica, sobre esteiras,  capacidade de peso operacional de 16t, capacidade da cacamba  rasa de 0,73m3,  motor diesel de 108,2CV (106HP),  com operador e ajudante.  Aluguel produtivo.</v>
          </cell>
          <cell r="D464" t="str">
            <v>h</v>
          </cell>
          <cell r="E464" t="e">
            <v>#N/A</v>
          </cell>
        </row>
        <row r="465">
          <cell r="A465" t="str">
            <v>EQ015990</v>
          </cell>
          <cell r="B465" t="str">
            <v>EQ15050203/</v>
          </cell>
          <cell r="C465" t="str">
            <v>Escavadeira hidraulica, sobre esteiras,  capacidade de peso operacional de 16T, capacidade da cacamba  rasa de 0,73m3,  motor diesel de 108,2CV (106HP),  com operador e ajudante.  Aluguel improdutivo motor funcionando.</v>
          </cell>
          <cell r="D465" t="str">
            <v>h</v>
          </cell>
          <cell r="E465" t="e">
            <v>#N/A</v>
          </cell>
        </row>
        <row r="466">
          <cell r="A466" t="str">
            <v>EQ015991</v>
          </cell>
          <cell r="B466" t="str">
            <v>EQ15050206/</v>
          </cell>
          <cell r="C466" t="str">
            <v>Escavadeira hidraulica, sobre esteiras,  capacidade de peso operacional de 16T, capacidade da cacamba  rasa de 0,73m3,  motor diesel de 108,2CV (106HP),  com operador e ajudante.  Aluguel improdutivo motor parado.</v>
          </cell>
          <cell r="D466" t="str">
            <v>h</v>
          </cell>
          <cell r="E466" t="e">
            <v>#N/A</v>
          </cell>
        </row>
        <row r="467">
          <cell r="A467" t="str">
            <v>EQ017948</v>
          </cell>
          <cell r="B467" t="str">
            <v>EQ15050212A</v>
          </cell>
          <cell r="C467" t="str">
            <v>Escavadeira hidraulica, capacidade de 0,78m3, com operador, material de operacao e material de manutencao, com as seguintes especificacoes minimas: motor diesel de 92CV, tres bracos articulados e braco intermediario ajustavel em 3 posicoes.  Custo horario</v>
          </cell>
          <cell r="D467" t="str">
            <v>h</v>
          </cell>
          <cell r="E467">
            <v>61.17</v>
          </cell>
        </row>
        <row r="468">
          <cell r="A468" t="str">
            <v>EQ017949</v>
          </cell>
          <cell r="B468" t="str">
            <v>EQ15050215/</v>
          </cell>
          <cell r="C468" t="str">
            <v>Escavadeira hidraulica, capacidade de 0,78m3, com operador, material de operacao, com as seguintes especificacoes minimas: motor diesel de 92CV, tres bracos articulados e braco intermediario ajustavel em 3 posicoes.  Custo horario improdutivo (motor funci</v>
          </cell>
          <cell r="D468" t="str">
            <v>h</v>
          </cell>
          <cell r="E468">
            <v>31.5</v>
          </cell>
        </row>
        <row r="469">
          <cell r="A469" t="str">
            <v>EQ017950</v>
          </cell>
          <cell r="B469" t="str">
            <v>EQ15050218/</v>
          </cell>
          <cell r="C469" t="str">
            <v>Escavadeira hidraulica, capacidade de 0,78m3, com operador, com as seguintes especificacoes minimas: motor diesel de 92CV, tres bracos articulados e braco intermediario ajustavel em 3 posicoes.  Custo horario improdutivo (motor desligado).</v>
          </cell>
          <cell r="D469" t="str">
            <v>h</v>
          </cell>
          <cell r="E469">
            <v>20.47</v>
          </cell>
        </row>
        <row r="470">
          <cell r="A470" t="str">
            <v>EQ017587</v>
          </cell>
          <cell r="B470" t="str">
            <v>EQ15050300A</v>
          </cell>
          <cell r="C470" t="str">
            <v>Fresadora a frio, com largura de tambor de ate 1m, potencia de 142CV a 2300rpm e  profundidade de corte ate 0,10m.  Custo horario produtivo.</v>
          </cell>
          <cell r="D470" t="str">
            <v>h</v>
          </cell>
          <cell r="E470">
            <v>190.8</v>
          </cell>
        </row>
        <row r="471">
          <cell r="A471" t="str">
            <v>EQ010498</v>
          </cell>
          <cell r="B471" t="str">
            <v>EQ15050303A</v>
          </cell>
          <cell r="C471" t="str">
            <v>Fresadora a frio, modelo 1000C, com largura de tambor de ate 1m, potencia de 142CV a 2300Rpm e  profundidade de corte ate 10cm, Wirtgen ou similar.  Aluguel improdutivo motor funcionando.</v>
          </cell>
          <cell r="D471" t="str">
            <v>h</v>
          </cell>
          <cell r="E471">
            <v>51.68</v>
          </cell>
        </row>
        <row r="472">
          <cell r="A472" t="str">
            <v>EQ017586</v>
          </cell>
          <cell r="B472" t="str">
            <v>EQ15050306A</v>
          </cell>
          <cell r="C472" t="str">
            <v>Fresadora a frio, com largura de tambor de ate 1m, potencia de 142CV a 2300rpm e  profundidade de corte ate 0,10m.  Custo horario improdutivo.</v>
          </cell>
          <cell r="D472" t="str">
            <v>h</v>
          </cell>
          <cell r="E472">
            <v>39.17</v>
          </cell>
        </row>
        <row r="473">
          <cell r="A473" t="str">
            <v>EQ001319</v>
          </cell>
          <cell r="B473" t="str">
            <v>EQ15050350/</v>
          </cell>
          <cell r="C473" t="str">
            <v>Grade de disco, peso de 13t, exclusive operador, com material de manutencao, com as seguintes especificacoes minimas: armadura leve, composta de 20 discos, largura de corte de 2,30m, acionamento mecanico.  Custo horario produtivo.</v>
          </cell>
          <cell r="D473" t="str">
            <v>h</v>
          </cell>
          <cell r="E473">
            <v>2.48</v>
          </cell>
        </row>
        <row r="474">
          <cell r="A474" t="str">
            <v>EQ001320</v>
          </cell>
          <cell r="B474" t="str">
            <v>EQ15050356/</v>
          </cell>
          <cell r="C474" t="str">
            <v>Grade de disco, peso de 13t, exclusive operador, com as seguintes especificacoes minimas: armadura leve, composta de 20 discos, largura de corte de 2,30m, acionamento mecanico.  Custo horario improdutivo.</v>
          </cell>
          <cell r="D474" t="str">
            <v>h</v>
          </cell>
          <cell r="E474">
            <v>1.29</v>
          </cell>
        </row>
        <row r="475">
          <cell r="A475" t="str">
            <v>EQ017951</v>
          </cell>
          <cell r="B475" t="str">
            <v>EQ15050400A</v>
          </cell>
          <cell r="C475" t="str">
            <v>Motoniveladora, com operador, material de operacao e manutencao, com as seguintes especificacoes minimas: motor diesel de 125CV.  Custo horario produtivo.</v>
          </cell>
          <cell r="D475" t="str">
            <v>h</v>
          </cell>
          <cell r="E475">
            <v>85.49</v>
          </cell>
        </row>
        <row r="476">
          <cell r="A476" t="str">
            <v>EQ017952</v>
          </cell>
          <cell r="B476" t="str">
            <v>EQ15050403/</v>
          </cell>
          <cell r="C476" t="str">
            <v>Motoniveladora, com operador, material de operacao, com as seguintes especificacoes minimas: motor diesel de 125CV.  Custo horario improdutivo (motor funcionando).</v>
          </cell>
          <cell r="D476" t="str">
            <v>h</v>
          </cell>
          <cell r="E476">
            <v>43.66</v>
          </cell>
        </row>
        <row r="477">
          <cell r="A477" t="str">
            <v>EQ017953</v>
          </cell>
          <cell r="B477" t="str">
            <v>EQ15050406/</v>
          </cell>
          <cell r="C477" t="str">
            <v>Motoniveladora, com operador, com as seguintes especificacoes minimas: motor diesel de 125CV.  Custo horario improdutivo (motor desligado).</v>
          </cell>
          <cell r="D477" t="str">
            <v>h</v>
          </cell>
          <cell r="E477">
            <v>32.630000000000003</v>
          </cell>
        </row>
        <row r="478">
          <cell r="A478" t="str">
            <v>EQ017963</v>
          </cell>
          <cell r="B478" t="str">
            <v>EQ15050450A</v>
          </cell>
          <cell r="C478" t="str">
            <v>Pa-Carregadeira (Carregador frontal) sobre rodas, capacidade rasa de 1,7m3, com operador, material de operacao e material de manutencao, com as seguintes especificacoes minimas: motor diesel de 100CV.  Custo horario produtivo.</v>
          </cell>
          <cell r="D478" t="str">
            <v>h</v>
          </cell>
          <cell r="E478">
            <v>60.96</v>
          </cell>
        </row>
        <row r="479">
          <cell r="A479" t="str">
            <v>EQ017964</v>
          </cell>
          <cell r="B479" t="str">
            <v>EQ15050453/</v>
          </cell>
          <cell r="C479" t="str">
            <v>Pa-Carregadeira (Carregador frontal) sobre rodas, capacidade rasa de 1,7m3, com operador, material de operacao, com as seguintes especificacoes minimas: motor diesel de 100CV.  Custo horario improdutivo (motor funcionando).</v>
          </cell>
          <cell r="D479" t="str">
            <v>h</v>
          </cell>
          <cell r="E479">
            <v>27.99</v>
          </cell>
        </row>
        <row r="480">
          <cell r="A480" t="str">
            <v>EQ017965</v>
          </cell>
          <cell r="B480" t="str">
            <v>EQ15050456/</v>
          </cell>
          <cell r="C480" t="str">
            <v>Pa-Carregadeira (Carregador frontal) sobre rodas, capacidade rasa de 1,7m3, com operador, com as seguintes especificacoes minimas: motor diesel de 100CV.  Custo horario improdutivo (motor desligado).</v>
          </cell>
          <cell r="D480" t="str">
            <v>h</v>
          </cell>
          <cell r="E480">
            <v>21.02</v>
          </cell>
        </row>
        <row r="481">
          <cell r="A481" t="str">
            <v>EQ017966</v>
          </cell>
          <cell r="B481" t="str">
            <v>EQ15050461A</v>
          </cell>
          <cell r="C481" t="str">
            <v>Pa-Carregadeira (Carregador frontal) sobre rodas, capacidade rasa de 2,66m3, com operador, material de operacao e material de manutencao, com as seguintes especificacoes minimas: motor diesel de 183,7CV.  Custo horario produtivo.</v>
          </cell>
          <cell r="D481" t="str">
            <v>h</v>
          </cell>
          <cell r="E481">
            <v>98.57</v>
          </cell>
        </row>
        <row r="482">
          <cell r="A482" t="str">
            <v>EQ017967</v>
          </cell>
          <cell r="B482" t="str">
            <v>EQ15050464/</v>
          </cell>
          <cell r="C482" t="str">
            <v>Pa-Carregadeira (Carregador frontal) sobre rodas, capacidade rasa de 2,66m3, com operador, material de operacao, com as seguintes especificacoes minimas: motor diesel de 183,7CV.  Custo horario improdutivo (motor funcionando).</v>
          </cell>
          <cell r="D482" t="str">
            <v>h</v>
          </cell>
          <cell r="E482">
            <v>48.9</v>
          </cell>
        </row>
        <row r="483">
          <cell r="A483" t="str">
            <v>EQ017968</v>
          </cell>
          <cell r="B483" t="str">
            <v>EQ15050467/</v>
          </cell>
          <cell r="C483" t="str">
            <v>Pa-Carregadeira (Carregador frontal) sobre rodas, capacidade rasa de 2,66m3, com operador, com as seguintes especificacoes minimas: motor diesel de 183,7CV.  Custo horario improdutivo (motor desligado).</v>
          </cell>
          <cell r="D483" t="str">
            <v>h</v>
          </cell>
          <cell r="E483">
            <v>32.700000000000003</v>
          </cell>
        </row>
        <row r="484">
          <cell r="A484" t="str">
            <v>EQ010340</v>
          </cell>
          <cell r="B484" t="str">
            <v>EQ35100500A</v>
          </cell>
          <cell r="C484" t="str">
            <v>Moto Bomba Susuki ou similar, com bomba centrifuga auto-escorvante de rotor aberto, bocaios de succao de 3" e recalque de 3", motor a gasolina de 5,3HP, inclusive mangueiras de succao e recalque, sem operador.  Aluguel produtivo.</v>
          </cell>
          <cell r="D484" t="str">
            <v>h</v>
          </cell>
          <cell r="E484">
            <v>7.08</v>
          </cell>
        </row>
        <row r="485">
          <cell r="A485" t="str">
            <v>EQ010341</v>
          </cell>
          <cell r="B485" t="str">
            <v>EQ35100503/</v>
          </cell>
          <cell r="C485" t="str">
            <v>Moto Bomba Susuki ou similar, com bomba centrifuga auto-escorvante de rotor aberto, bocaios de succao de 3" e recalque de 3", motor a gasolina de 5,3HP, inclusive mangueiras de succao e recalque, sem operador.  Aluguel improdutivo motor parado.</v>
          </cell>
          <cell r="D485" t="str">
            <v>h</v>
          </cell>
          <cell r="E485">
            <v>3.98</v>
          </cell>
        </row>
        <row r="486">
          <cell r="A486" t="str">
            <v>EQ018075</v>
          </cell>
          <cell r="B486" t="str">
            <v>EQ35100551/</v>
          </cell>
          <cell r="C486" t="e">
            <v>#N/A</v>
          </cell>
          <cell r="D486" t="e">
            <v>#N/A</v>
          </cell>
          <cell r="E486">
            <v>2038</v>
          </cell>
        </row>
        <row r="487">
          <cell r="A487" t="str">
            <v>EQ007692</v>
          </cell>
          <cell r="B487" t="str">
            <v>EQ35100600A</v>
          </cell>
          <cell r="C487" t="str">
            <v>Recuperacao de Bomba Hidraulica Centrifuga trifasica, com motor eletrico de 3/4CV - 220V/380V, marca Worthington modelo D-520 ou similar, com troca de selo, gaxetas, buchas, mancal e rolamentos e pintura externa.</v>
          </cell>
          <cell r="D487" t="str">
            <v>un</v>
          </cell>
          <cell r="E487">
            <v>100</v>
          </cell>
        </row>
        <row r="488">
          <cell r="A488" t="str">
            <v>EQ007663</v>
          </cell>
          <cell r="B488" t="str">
            <v>EQ35100650A</v>
          </cell>
          <cell r="C488" t="str">
            <v>Recuperacao de Bomba Hidraulica Submersivel, monofasica, com motor eletrico com potencia de 1CV - 220V/380V, marca ABS modelo UNI 500 ou similar, com troca de buchas, selo gaxetas, mancal e rolamentos e pintura externa.</v>
          </cell>
          <cell r="D488" t="str">
            <v>un</v>
          </cell>
          <cell r="E488">
            <v>640.69000000000005</v>
          </cell>
        </row>
        <row r="489">
          <cell r="A489" t="str">
            <v>EQ007665</v>
          </cell>
          <cell r="B489" t="str">
            <v>EQ35100700A</v>
          </cell>
          <cell r="C489" t="str">
            <v>Recuperacao de Bomba Hidraulica Submersivel, trifasica, com motor eletrico com potencia de 2CV - 220V/380V, marca ABS modelo UNI 600T ou similar, com troca de buchas, selo, gaxetas, mancal e rolamentos e pintura externa.</v>
          </cell>
          <cell r="D489" t="str">
            <v>un</v>
          </cell>
          <cell r="E489">
            <v>856.38</v>
          </cell>
        </row>
        <row r="490">
          <cell r="A490" t="str">
            <v>EQ006046</v>
          </cell>
          <cell r="B490" t="str">
            <v>EQ35100750A</v>
          </cell>
          <cell r="C490" t="str">
            <v>Recuperacao de Bomba Hidraulica Centrifuga Submersivel, trifasica, tipo sapo, com motor eletrico, potencia de 2CV.</v>
          </cell>
          <cell r="D490" t="str">
            <v>un</v>
          </cell>
          <cell r="E490">
            <v>371.23</v>
          </cell>
        </row>
        <row r="491">
          <cell r="A491" t="str">
            <v>EQ006338</v>
          </cell>
          <cell r="B491" t="str">
            <v>EQ35100800A</v>
          </cell>
          <cell r="C491" t="str">
            <v>Recuperacao de Bomba Hidraulica Centrifuga Submersivel, de 2,4CV, refrigerada a agua, trifasica, vazao de 42m3/h, altura manometrica maxima de 15MCA, modelo ASI250 da Hidrosul ou similar.</v>
          </cell>
          <cell r="D491" t="str">
            <v>un</v>
          </cell>
          <cell r="E491">
            <v>666.38</v>
          </cell>
        </row>
        <row r="492">
          <cell r="A492" t="str">
            <v>EQ007667</v>
          </cell>
          <cell r="B492" t="str">
            <v>EQ35100850A</v>
          </cell>
          <cell r="C492" t="str">
            <v>Recuperacao de Bomba Hidraulica Submersivel, trifasica, com motor eletrico com potencia de 3,5CV - 220V/380V, modelo AFP-100 ou similar, com troca de buchas, selo, gaxetas, mancal e rolamentos e pintura externa.</v>
          </cell>
          <cell r="D492" t="str">
            <v>un</v>
          </cell>
          <cell r="E492">
            <v>965.72</v>
          </cell>
        </row>
        <row r="493">
          <cell r="A493" t="str">
            <v>EQ007669</v>
          </cell>
          <cell r="B493" t="str">
            <v>EQ35100900A</v>
          </cell>
          <cell r="C493" t="str">
            <v>Recuperacao de Bomba Hidraulica Submersivel, trifasica, com motor eletrico com potencia de 8CV - 220V/380V, modelo JUMBO S1ND ou similar, com troca de buchas, selo, gaxetas, mancal e rolamentos e pintura externa.</v>
          </cell>
          <cell r="D493" t="str">
            <v>un</v>
          </cell>
          <cell r="E493">
            <v>2997.11</v>
          </cell>
        </row>
        <row r="494">
          <cell r="A494" t="str">
            <v>EQ005904</v>
          </cell>
          <cell r="B494" t="str">
            <v>EQ35100950A</v>
          </cell>
          <cell r="C494" t="str">
            <v>Recuperacao de Bomba Hidraulica Centrifuga Submersivel, SPV 30/2 ou similar, com motor eletrico de 4,2CV.</v>
          </cell>
          <cell r="D494" t="str">
            <v>un</v>
          </cell>
          <cell r="E494">
            <v>1435.56</v>
          </cell>
        </row>
        <row r="495">
          <cell r="A495" t="str">
            <v>EQ005902</v>
          </cell>
          <cell r="B495" t="str">
            <v>EQ35101000A</v>
          </cell>
          <cell r="C495" t="str">
            <v>Recuperacao de Bomba Hidraulica Centrifuga Submersivel, SPV 40/C ou similar, com motor eletrico de 6,3CV.</v>
          </cell>
          <cell r="D495" t="str">
            <v>un</v>
          </cell>
          <cell r="E495">
            <v>2001.34</v>
          </cell>
        </row>
        <row r="496">
          <cell r="A496" t="str">
            <v>EQ009496</v>
          </cell>
          <cell r="B496" t="str">
            <v>EQ35101050/</v>
          </cell>
          <cell r="C496" t="str">
            <v>Recuperacao de Bomba Hidraulica Centrifuga Submersivel, de 30CV, saida de 4" ou 6", modelo Jumbo 201, fabricacao ABS ou similar.</v>
          </cell>
          <cell r="D496" t="str">
            <v>un</v>
          </cell>
          <cell r="E496">
            <v>18223.5</v>
          </cell>
        </row>
        <row r="497">
          <cell r="A497" t="str">
            <v>EQ007691</v>
          </cell>
          <cell r="B497" t="str">
            <v>EQ35150200/</v>
          </cell>
          <cell r="C497" t="str">
            <v>Bomba Hidraulica Centrifuga trifasica, com motor eletrico de 3/4CV - 220V/380V, marca Worthington modelo D-520 ou similar, exclusive acessorios.  Fornecimento e colocacao.</v>
          </cell>
          <cell r="D497" t="str">
            <v>un</v>
          </cell>
          <cell r="E497">
            <v>239.86</v>
          </cell>
        </row>
        <row r="498">
          <cell r="A498" t="str">
            <v>EQ006336</v>
          </cell>
          <cell r="B498" t="str">
            <v>EQ35150250/</v>
          </cell>
          <cell r="C498" t="str">
            <v>Bomba Hidraulica Centrifuga, com motor eletrico, potencia de 1CV, succao de 1", elevacao de 1", vazao de 5m3/h, altura manometrica maxima de 35MCA, trifasica, modelo 250RS da Dancor ou similar, exclusive acessorios.  Fornecimento e colocacao.</v>
          </cell>
          <cell r="D498" t="str">
            <v>un</v>
          </cell>
          <cell r="E498">
            <v>401.17</v>
          </cell>
        </row>
        <row r="499">
          <cell r="A499" t="str">
            <v>EQ018014</v>
          </cell>
          <cell r="B499" t="str">
            <v>EQ35150253/</v>
          </cell>
          <cell r="C499" t="str">
            <v>Bomba Hidraulica centrifuga, trifasica, motor eletrico 220/380V, com potencia de 5CV, com succao de 2" e elevacao de 1 1/2", serie CAM, modelo 618TJM, Dancor ou similar.  Fornecimento.</v>
          </cell>
          <cell r="D499" t="str">
            <v>un</v>
          </cell>
          <cell r="E499">
            <v>850.59</v>
          </cell>
        </row>
        <row r="500">
          <cell r="A500" t="str">
            <v>EQ001205</v>
          </cell>
          <cell r="B500" t="str">
            <v>EQ35150350/</v>
          </cell>
          <cell r="C500" t="str">
            <v>Bomba Hidraulica Centrifuga, com motor eletrico, potencia de 2CV; exclusive acessorios.   Fornecimento e colocacao.</v>
          </cell>
          <cell r="D500" t="str">
            <v>un</v>
          </cell>
          <cell r="E500">
            <v>527.48</v>
          </cell>
        </row>
        <row r="501">
          <cell r="A501" t="str">
            <v>EQ004997</v>
          </cell>
          <cell r="B501" t="str">
            <v>EQ35150500/</v>
          </cell>
          <cell r="C501" t="str">
            <v>Bomba Hidraulica Centrifuga, com motor eletrico, potencia de 10CV; exclusive acessorios.   Fornecimento e colocacao.</v>
          </cell>
          <cell r="D501" t="str">
            <v>un</v>
          </cell>
          <cell r="E501">
            <v>1400.08</v>
          </cell>
        </row>
        <row r="502">
          <cell r="A502" t="str">
            <v>EQ007670</v>
          </cell>
          <cell r="B502" t="str">
            <v>EQ35150600/</v>
          </cell>
          <cell r="C502" t="str">
            <v>Bomba Hidraulica Centrifuga trifasica, com motor eletrico de 15CV - 220V/380V, marca Worthington modelo D-1020 ou similar, exclusive acessorios.  Fornecimento e colocacao.</v>
          </cell>
          <cell r="D502" t="str">
            <v>un</v>
          </cell>
          <cell r="E502">
            <v>1850.16</v>
          </cell>
        </row>
        <row r="503">
          <cell r="A503" t="str">
            <v>EQ007660</v>
          </cell>
          <cell r="B503" t="str">
            <v>EQ35150700/</v>
          </cell>
          <cell r="C503" t="str">
            <v>Bomba Hidraulica Centrifuga, trifasica, com motor eletrico com potencia de 25CV - 220V/380V, succao de 2", elevacao de 1 1/2", vazao de 40m3/h, altura de recalque de 90m, marca Alleri ou similar, exclusive acessorios.  Fornecimento e colocacao.</v>
          </cell>
          <cell r="D503" t="str">
            <v>un</v>
          </cell>
          <cell r="E503">
            <v>2516.2600000000002</v>
          </cell>
        </row>
        <row r="504">
          <cell r="A504" t="str">
            <v>EQ006515</v>
          </cell>
          <cell r="B504" t="str">
            <v>EQ35150800/</v>
          </cell>
          <cell r="C504" t="str">
            <v>Bomba de eixo vertical, 1HP, 380V, diametro de 2" do tubo de elevacao, AMT=5m, vazao de 26m3/h, modelo 1063 da Dancor, ou similar.  Fornecimento e colocacao.</v>
          </cell>
          <cell r="D504" t="str">
            <v>un</v>
          </cell>
          <cell r="E504">
            <v>628.32000000000005</v>
          </cell>
        </row>
        <row r="505">
          <cell r="A505" t="str">
            <v>EQ006337</v>
          </cell>
          <cell r="B505" t="str">
            <v>EQ35151000A</v>
          </cell>
          <cell r="C505" t="str">
            <v>Recuperacao de Bomba Hidraulica Centrifuga, de 0,50CV, trifasica, vazao de 9m3/h, altura manometrica maxima de 25MCA, modelo XD2 003 da Mark Peerless ou similar.</v>
          </cell>
          <cell r="D505" t="str">
            <v>un</v>
          </cell>
          <cell r="E505">
            <v>105.13</v>
          </cell>
        </row>
        <row r="506">
          <cell r="A506" t="str">
            <v>EQ005903</v>
          </cell>
          <cell r="B506" t="str">
            <v>EQ35151200A</v>
          </cell>
          <cell r="C506" t="str">
            <v>Recuperacao de Bomba Hidraulica Centrifuga, trifasica, DBC 710 Mark Peerless ou similar, com motor eletrico de 3CV.</v>
          </cell>
          <cell r="D506" t="str">
            <v>un</v>
          </cell>
          <cell r="E506">
            <v>234.72</v>
          </cell>
        </row>
        <row r="507">
          <cell r="A507" t="str">
            <v>EQ005905</v>
          </cell>
          <cell r="B507" t="str">
            <v>EQ35151250A</v>
          </cell>
          <cell r="C507" t="str">
            <v>Recuperacao de Bomba Hidraulica Centrifuga, trifasica, DS9-009 Mark Peerless ou similar, com motor eletrico de 7,5CV.</v>
          </cell>
          <cell r="D507" t="str">
            <v>un</v>
          </cell>
          <cell r="E507">
            <v>493.99</v>
          </cell>
        </row>
        <row r="508">
          <cell r="A508" t="str">
            <v>EQ009499</v>
          </cell>
          <cell r="B508" t="str">
            <v>EQ35151400A</v>
          </cell>
          <cell r="C508" t="str">
            <v>Recuperacao de Bomba Hidraulica Centrifuga, com motor eletrico, potencia de 10CV.</v>
          </cell>
          <cell r="D508" t="str">
            <v>un</v>
          </cell>
          <cell r="E508">
            <v>674.04</v>
          </cell>
        </row>
        <row r="509">
          <cell r="A509" t="str">
            <v>EQ007671</v>
          </cell>
          <cell r="B509" t="str">
            <v>EQ35151700A</v>
          </cell>
          <cell r="C509" t="str">
            <v>Recuperacao de Bomba Hidraulica Centrifuga trifasica, com motor eletrico de 15CV - 220V/380V, marca Worthington modelo D-1020 ou similar, com troca de buchas, selo, gaxetas, mancal e rolamentos e pintura externa.</v>
          </cell>
          <cell r="D509" t="str">
            <v>un</v>
          </cell>
          <cell r="E509">
            <v>903.15</v>
          </cell>
        </row>
        <row r="510">
          <cell r="A510" t="str">
            <v>EQ007661</v>
          </cell>
          <cell r="B510" t="str">
            <v>EQ35151800A</v>
          </cell>
          <cell r="C510" t="str">
            <v>Recuperacao de Bomba Hidraulica Centrifuga, trifasica, com motor eletrico com potencia de 25CV - 220V/380V, succao de 2", elevacao de 1 1/2", vazao de 40m3/h, altura de recalque de 90m, marca Alleri ou similar, com troca de buchas, selo, gaxetas, mancal e</v>
          </cell>
          <cell r="D510" t="str">
            <v>un</v>
          </cell>
          <cell r="E510">
            <v>1233.22</v>
          </cell>
        </row>
        <row r="511">
          <cell r="A511" t="str">
            <v>EQ001485</v>
          </cell>
          <cell r="B511" t="str">
            <v>EQ40050100B</v>
          </cell>
          <cell r="C511" t="str">
            <v>Draga Flutuante, succao e recalque de 12", com bomba de recalque (comando direto) de 480CV de potencia continua e outra de 170CV nos sistemas hidraulicos, inclusive equipe de operacao.  Aluguel produtivo.</v>
          </cell>
          <cell r="D511" t="str">
            <v>h</v>
          </cell>
          <cell r="E511">
            <v>194.95</v>
          </cell>
        </row>
        <row r="512">
          <cell r="A512" t="str">
            <v>EQ001486</v>
          </cell>
          <cell r="B512" t="str">
            <v>EQ40050103A</v>
          </cell>
          <cell r="C512" t="str">
            <v>Draga Flutuante, succao e recalque de 12", com bomba de recalque (comando direto) de 480CV de potencia continua e outra de 170CV nos sistemas hidraulicos, inclusive equipe de operacao.  Aluguel improdutivo motor funcionando.</v>
          </cell>
          <cell r="D512" t="str">
            <v>h</v>
          </cell>
          <cell r="E512">
            <v>88.13</v>
          </cell>
        </row>
        <row r="513">
          <cell r="A513" t="str">
            <v>EQ001487</v>
          </cell>
          <cell r="B513" t="str">
            <v>EQ40050106A</v>
          </cell>
          <cell r="C513" t="str">
            <v>Draga Flutuante, succao e recalque de 12", com bomba de recalque (comando direto) de 480CV de potencia continua e outra de 170CV nos sistemas hidraulicos, inclusive equipe de operacao.  Aluguel improdutivo motor parado.</v>
          </cell>
          <cell r="D513" t="str">
            <v>h</v>
          </cell>
          <cell r="E513">
            <v>50.64</v>
          </cell>
        </row>
        <row r="514">
          <cell r="A514" t="str">
            <v>EQ001500</v>
          </cell>
          <cell r="B514" t="str">
            <v>EQ40050150B</v>
          </cell>
          <cell r="C514" t="str">
            <v>Custo horario corrido de utilizacao de equipamento de jato d'agua de alta pressao (Sewer-Jet ou similar), mangueira de 1" de diametro, pressao ate 2000 libras, para limpeza de sistema de esgotamento pluvial ou sanitario, incluindo equipe de operacao e aba</v>
          </cell>
          <cell r="D514" t="str">
            <v>h</v>
          </cell>
          <cell r="E514">
            <v>79.8</v>
          </cell>
        </row>
        <row r="515">
          <cell r="A515" t="str">
            <v>EQ001501</v>
          </cell>
          <cell r="B515" t="str">
            <v>EQ40050153B</v>
          </cell>
          <cell r="C515" t="str">
            <v>Custo horario corrido de utilizacao de equipamento de succao atraves de exaustor de alta potencia (Vac-All ou similar), com mangueira de captacao de 12" de diametro e capacidade de armazenar de 12m3 de material removido e transportado para limpeza de sist</v>
          </cell>
          <cell r="D515" t="str">
            <v>h</v>
          </cell>
          <cell r="E515">
            <v>106.57</v>
          </cell>
        </row>
        <row r="516">
          <cell r="A516" t="str">
            <v>EQ010495</v>
          </cell>
          <cell r="B516" t="str">
            <v>EQ40050200B</v>
          </cell>
          <cell r="C516" t="str">
            <v>Equipamento combinado, vacuo/hidrojato, com custo horario corrido de utilizacao, incluindo abastecimento de agua, despejo de material retirado e equipe de operacao, com tanque de agua e de residuo de 8000l, bomba de alta pressao e alto vacuo, acionadas at</v>
          </cell>
          <cell r="D516" t="str">
            <v>h</v>
          </cell>
          <cell r="E516">
            <v>70.69</v>
          </cell>
        </row>
        <row r="517">
          <cell r="A517" t="str">
            <v>EQ010606</v>
          </cell>
          <cell r="B517" t="str">
            <v>EQ40050250A</v>
          </cell>
          <cell r="C517" t="str">
            <v>Equipamento para desobstrucao de galerias (Bucket-Machine), rebocavel, avanco mecanico, com jogo completo de acessorios, motor diesel, modelo M90 de 12CV, ou similar.  Aluguel produtivo.</v>
          </cell>
          <cell r="D517" t="str">
            <v>h</v>
          </cell>
          <cell r="E517">
            <v>7.58</v>
          </cell>
        </row>
        <row r="518">
          <cell r="A518" t="str">
            <v>EQ010608</v>
          </cell>
          <cell r="B518" t="str">
            <v>EQ40050253/</v>
          </cell>
          <cell r="C518" t="str">
            <v>Equipamento para desobstrucao de galerias (Bucket-Machine), rebocavel, avanco mecanico, com jogo completo de acessorios, motor diesel, modelo M90 de 12CV, ou similar.  Aluguel improdutivo motor funcionando.</v>
          </cell>
          <cell r="D518" t="str">
            <v>h</v>
          </cell>
          <cell r="E518">
            <v>3.75</v>
          </cell>
        </row>
        <row r="519">
          <cell r="A519" t="str">
            <v>EQ010609</v>
          </cell>
          <cell r="B519" t="str">
            <v>EQ40050256/</v>
          </cell>
          <cell r="C519" t="str">
            <v>Equipamento para desobstrucao de galerias (Bucket-Machine), rebocavel, avanco mecanico, com jogo completo de acessorios, motor diesel, modelo M90 de 12CV, ou similar.  Aluguel improdutivo motor parado.</v>
          </cell>
          <cell r="D519" t="str">
            <v>h</v>
          </cell>
          <cell r="E519">
            <v>2.69</v>
          </cell>
        </row>
        <row r="520">
          <cell r="A520" t="str">
            <v>EQ017034</v>
          </cell>
          <cell r="B520" t="str">
            <v>EQ40050300/</v>
          </cell>
          <cell r="C520" t="str">
            <v>Escavadeira sobre esteiras, com Clam-Shell, Bucyrus 22-B ou similar, capacidade de 0,78m3, com operador e auxiliar.  Aluguel produtivo.</v>
          </cell>
          <cell r="D520" t="str">
            <v>h</v>
          </cell>
          <cell r="E520">
            <v>94.18</v>
          </cell>
        </row>
        <row r="521">
          <cell r="A521" t="str">
            <v>EQ017035</v>
          </cell>
          <cell r="B521" t="str">
            <v>EQ40050350/</v>
          </cell>
          <cell r="C521" t="str">
            <v>Escavadeira sobre esteiras, com Drag-Line, capacidade de 0,78m3, com operador e auxiliar.  Aluguel produtivo.</v>
          </cell>
          <cell r="D521" t="str">
            <v>h</v>
          </cell>
          <cell r="E521">
            <v>85.49</v>
          </cell>
        </row>
        <row r="522">
          <cell r="A522" t="str">
            <v>EQ000269</v>
          </cell>
          <cell r="B522" t="str">
            <v>EQ45050050/</v>
          </cell>
          <cell r="C522" t="str">
            <v>Aluguel produtivo de broca de metal duro, tipo K-12/40, com comprimento de 0,80m, para Perfuratriz Pneumatica.</v>
          </cell>
          <cell r="D522" t="str">
            <v>h</v>
          </cell>
          <cell r="E522">
            <v>5.68</v>
          </cell>
        </row>
        <row r="523">
          <cell r="A523" t="str">
            <v>EQ000270</v>
          </cell>
          <cell r="B523" t="str">
            <v>EQ45050053/</v>
          </cell>
          <cell r="C523" t="str">
            <v>Aluguel produtivo de broca de metal duro, tipo K-12/39, com comprimento de 1,60m, para Perfuratriz Pneumatica.</v>
          </cell>
          <cell r="D523" t="str">
            <v>h</v>
          </cell>
          <cell r="E523">
            <v>6.14</v>
          </cell>
        </row>
        <row r="524">
          <cell r="A524" t="str">
            <v>EQ000271</v>
          </cell>
          <cell r="B524" t="str">
            <v>EQ45050056/</v>
          </cell>
          <cell r="C524" t="str">
            <v>Aluguel produtivo de broca de metal duro, tipo K-12/38, com comprimento de 2,40m, para Perfuratriz Pneumatica.</v>
          </cell>
          <cell r="D524" t="str">
            <v>h</v>
          </cell>
          <cell r="E524">
            <v>6.56</v>
          </cell>
        </row>
        <row r="525">
          <cell r="A525" t="str">
            <v>EQ000272</v>
          </cell>
          <cell r="B525" t="str">
            <v>EQ45050059/</v>
          </cell>
          <cell r="C525" t="str">
            <v>Aluguel, por hora e por dam, de mangueira para ar comprimido, 2 lonas, diametro de 3/4".</v>
          </cell>
          <cell r="D525" t="str">
            <v>h.dam</v>
          </cell>
          <cell r="E525">
            <v>0.05</v>
          </cell>
        </row>
        <row r="526">
          <cell r="A526" t="str">
            <v>EQ001502</v>
          </cell>
          <cell r="B526" t="str">
            <v>EQ45050100B</v>
          </cell>
          <cell r="C526" t="str">
            <v>Compressor de ar, portatil e rebocavel, pressao de trabalho de 102PSI, descarga livre de 170PCM, motor diesel de 40CV, sem operador.  Aluguel produtivo.</v>
          </cell>
          <cell r="D526" t="str">
            <v>h</v>
          </cell>
          <cell r="E526">
            <v>23.6</v>
          </cell>
        </row>
        <row r="527">
          <cell r="A527" t="str">
            <v>EQ001503</v>
          </cell>
          <cell r="B527" t="str">
            <v>EQ45050103/</v>
          </cell>
          <cell r="C527" t="str">
            <v>Compressor de ar, portatil e rebocavel, pressao de trabalho de 102PSI, descarga livre de 170PCM, motor diesel de 40CV, sem operador.  Aluguel improdutivo motor funcionando.</v>
          </cell>
          <cell r="D527" t="str">
            <v>h</v>
          </cell>
          <cell r="E527">
            <v>10.1</v>
          </cell>
        </row>
        <row r="528">
          <cell r="A528" t="str">
            <v>EQ001504</v>
          </cell>
          <cell r="B528" t="str">
            <v>EQ45050106/</v>
          </cell>
          <cell r="C528" t="str">
            <v>Compressor de ar, portatil e rebocavel, pressao de trabalho de 102PSI, descarga livre de 170PCM, motor diesel de 40CV, sem operador.  Aluguel improdutivo motor parado.</v>
          </cell>
          <cell r="D528" t="str">
            <v>h</v>
          </cell>
          <cell r="E528">
            <v>3.31</v>
          </cell>
        </row>
        <row r="529">
          <cell r="A529" t="str">
            <v>EQ001505</v>
          </cell>
          <cell r="B529" t="str">
            <v>EQ45050150B</v>
          </cell>
          <cell r="C529" t="str">
            <v>Compressor de ar, portatil e rebocavel, pressao de trabalho de 102PSI, descarga livre de 250PCM, motor diesel de 77CV, sem operador.  Aluguel produtivo.</v>
          </cell>
          <cell r="D529" t="str">
            <v>h</v>
          </cell>
          <cell r="E529">
            <v>25.26</v>
          </cell>
        </row>
        <row r="530">
          <cell r="A530" t="str">
            <v>EQ001508</v>
          </cell>
          <cell r="B530" t="str">
            <v>EQ45050153/</v>
          </cell>
          <cell r="C530" t="str">
            <v>Compressor de ar, portatil e rebocavel, pressao de trabalho de 102PSI, descarga livre de 335PCM, motor diesel de 77CV, sem operador.  Aluguel produtivo.</v>
          </cell>
          <cell r="D530" t="str">
            <v>h</v>
          </cell>
          <cell r="E530" t="e">
            <v>#N/A</v>
          </cell>
        </row>
        <row r="531">
          <cell r="A531" t="str">
            <v>EQ001506</v>
          </cell>
          <cell r="B531" t="str">
            <v>EQ45050156/</v>
          </cell>
          <cell r="C531" t="str">
            <v>Compressor de ar, portatil e rebocavel, pressao de trabalho de 102PSI, descarga livre de 250PCM, motor diesel de 77CV, sem operador.  Aluguel improdutivo motor funcionando.</v>
          </cell>
          <cell r="D531" t="str">
            <v>h</v>
          </cell>
          <cell r="E531">
            <v>10.93</v>
          </cell>
        </row>
        <row r="532">
          <cell r="A532" t="str">
            <v>EQ001507</v>
          </cell>
          <cell r="B532" t="str">
            <v>EQ45050159/</v>
          </cell>
          <cell r="C532" t="str">
            <v>Compressor de ar, portatil e rebocavel, pressao de trabalho de 102PSI, descarga livre de 250PCM, motor diesel de 77CV, sem operador.  Aluguel improdutivo motor parado.</v>
          </cell>
          <cell r="D532" t="str">
            <v>h</v>
          </cell>
          <cell r="E532">
            <v>4.1399999999999997</v>
          </cell>
        </row>
        <row r="533">
          <cell r="A533" t="str">
            <v>EQ001511</v>
          </cell>
          <cell r="B533" t="str">
            <v>EQ45050200/</v>
          </cell>
          <cell r="C533" t="str">
            <v>Compressor de ar, estacionario, descarga livre de 18,4m3/min. e 668PCM, motor eletrico de 175CV (129Kw), sem operador.  Aluguel produtivo.</v>
          </cell>
          <cell r="D533" t="str">
            <v>h</v>
          </cell>
          <cell r="E533">
            <v>57.74</v>
          </cell>
        </row>
        <row r="534">
          <cell r="A534" t="str">
            <v>EQ001512</v>
          </cell>
          <cell r="B534" t="str">
            <v>EQ45050203/</v>
          </cell>
          <cell r="C534" t="str">
            <v>Compressor de ar, estacionario, descarga livre de 18,4m3/min. e 668PCM, motor eletrico de 175CV (129Kw), sem operador.  Aluguel improdutivo motor funcionando.</v>
          </cell>
          <cell r="D534" t="str">
            <v>h</v>
          </cell>
          <cell r="E534">
            <v>15.15</v>
          </cell>
        </row>
        <row r="535">
          <cell r="A535" t="str">
            <v>EQ001513</v>
          </cell>
          <cell r="B535" t="str">
            <v>EQ45050206/</v>
          </cell>
          <cell r="C535" t="str">
            <v>Compressor de ar, estacionario, descarga livre de 18,4m3/min. e 668PCM, motor eletrico de 175CV (129Kw), sem operador.  Aluguel improdutivo motor parado.</v>
          </cell>
          <cell r="D535" t="str">
            <v>h</v>
          </cell>
          <cell r="E535">
            <v>13.58</v>
          </cell>
        </row>
        <row r="536">
          <cell r="A536" t="str">
            <v>EQ001514</v>
          </cell>
          <cell r="B536" t="str">
            <v>EQ45100050A</v>
          </cell>
          <cell r="C536" t="str">
            <v>Grupo gerador com potencia de 2500W, 110V e 240V de corrente alternada ou 12V/8,3A de corrente continua, motor a gasolina de 5,5CV, sem operador.  Aluguel produtivo.</v>
          </cell>
          <cell r="D536" t="str">
            <v>h</v>
          </cell>
          <cell r="E536">
            <v>2.5499999999999998</v>
          </cell>
        </row>
        <row r="537">
          <cell r="A537" t="str">
            <v>EQ001516</v>
          </cell>
          <cell r="B537" t="str">
            <v>EQ45100056/</v>
          </cell>
          <cell r="C537" t="str">
            <v>Grupo gerador com potencia de 2500W, 110V e 240V de corrente alternada ou 12V/8,3A de corrente continua, motor a gasolina de 5,5CV, sem operador.  Aluguel improdutivo motor parado.</v>
          </cell>
          <cell r="D537" t="str">
            <v>h</v>
          </cell>
          <cell r="E537">
            <v>0.14000000000000001</v>
          </cell>
        </row>
        <row r="538">
          <cell r="A538" t="str">
            <v>EQ010602</v>
          </cell>
          <cell r="B538" t="str">
            <v>EQ45100100A</v>
          </cell>
          <cell r="C538" t="str">
            <v>Grupo Gerador, transportavel sobre rodas, 80/84Kva, motor diesel de 85CV (1800RPM), sem operador.  Aluguel produtivo.</v>
          </cell>
          <cell r="D538" t="str">
            <v>h</v>
          </cell>
          <cell r="E538">
            <v>21.63</v>
          </cell>
        </row>
        <row r="539">
          <cell r="A539" t="str">
            <v>EQ010603</v>
          </cell>
          <cell r="B539" t="str">
            <v>EQ45100103/</v>
          </cell>
          <cell r="C539" t="str">
            <v>Grupo Gerador, transportavel sobre rodas, 80/84Kva, motor diesel de 85CV (1800RPM), sem operador.  Aluguel improdutivo motor funcionando.</v>
          </cell>
          <cell r="D539" t="str">
            <v>h</v>
          </cell>
          <cell r="E539">
            <v>9.08</v>
          </cell>
        </row>
        <row r="540">
          <cell r="A540" t="str">
            <v>EQ010604</v>
          </cell>
          <cell r="B540" t="str">
            <v>EQ45100106/</v>
          </cell>
          <cell r="C540" t="str">
            <v>Grupo Gerador, transportavel sobre rodas, 80/84Kva, motor diesel de 85CV (1800RPM), sem operador.  Aluguel improdutivo motor parado.</v>
          </cell>
          <cell r="D540" t="str">
            <v>h</v>
          </cell>
          <cell r="E540">
            <v>1.58</v>
          </cell>
        </row>
        <row r="541">
          <cell r="A541" t="str">
            <v>EQ001520</v>
          </cell>
          <cell r="B541" t="str">
            <v>EQ45100150A</v>
          </cell>
          <cell r="C541" t="str">
            <v>Grupo Gerador, estacionario, com alternador de 139/150Kva e motor diesel de 180CV a 1800RPM, sem operador.  Aluguel produtivo.</v>
          </cell>
          <cell r="D541" t="str">
            <v>h</v>
          </cell>
          <cell r="E541">
            <v>43.26</v>
          </cell>
        </row>
        <row r="542">
          <cell r="A542" t="str">
            <v>EQ001521</v>
          </cell>
          <cell r="B542" t="str">
            <v>EQ45100153/</v>
          </cell>
          <cell r="C542" t="str">
            <v>Grupo Gerador, estacionario, com alternador de139/150Kva e motor diesel de 180CV a 1800RPM, sem operador.  Aluguel improdutivo motor funcionando.</v>
          </cell>
          <cell r="D542" t="str">
            <v>h</v>
          </cell>
          <cell r="E542" t="e">
            <v>#N/A</v>
          </cell>
        </row>
        <row r="543">
          <cell r="A543" t="str">
            <v>EQ017665</v>
          </cell>
          <cell r="B543" t="str">
            <v>EQ45150100/</v>
          </cell>
          <cell r="C543" t="str">
            <v>Retificador de solda eletrica de 430A.</v>
          </cell>
          <cell r="D543" t="str">
            <v>h</v>
          </cell>
          <cell r="E543">
            <v>7.81</v>
          </cell>
        </row>
        <row r="544">
          <cell r="A544" t="str">
            <v>EQ004530</v>
          </cell>
          <cell r="B544" t="str">
            <v>EQ50050050/</v>
          </cell>
          <cell r="C544" t="str">
            <v>Maquina de demarcacao de faixas a frio para uso rodoviario.  Aluguel produtivo.</v>
          </cell>
          <cell r="D544" t="str">
            <v>h</v>
          </cell>
          <cell r="E544">
            <v>66.03</v>
          </cell>
        </row>
        <row r="545">
          <cell r="A545" t="str">
            <v>ES004606</v>
          </cell>
          <cell r="B545" t="str">
            <v>ES05050250/</v>
          </cell>
          <cell r="C545" t="str">
            <v>Portinhola para alcapao, cisterna ou caixa d'agua elevada em chapa de ferro galvanizada no 16, medindo (0,80x0,80)m, com guarnicao e alca para fechamento a cadeado, exclusive este.  Fornecimento e colocacao.</v>
          </cell>
          <cell r="D545" t="str">
            <v>m2</v>
          </cell>
          <cell r="E545">
            <v>161.54</v>
          </cell>
        </row>
        <row r="546">
          <cell r="A546" t="str">
            <v>ES004550</v>
          </cell>
          <cell r="B546" t="str">
            <v>ES05100050/</v>
          </cell>
          <cell r="C546" t="str">
            <v>Porta corta-fogo de (90x210)cm com 4,5cm de espessura, revestida de chapa de aco, tendo marcos do mesmo material e 3 pares de dobradicas com mola, fabricacao Brasmet ou similar.  Fornecimento e colocacao.</v>
          </cell>
          <cell r="D546" t="str">
            <v>un</v>
          </cell>
          <cell r="E546">
            <v>308.08</v>
          </cell>
        </row>
        <row r="547">
          <cell r="A547" t="str">
            <v>ES002380</v>
          </cell>
          <cell r="B547" t="str">
            <v>ES05150050/</v>
          </cell>
          <cell r="C547" t="str">
            <v>Portao de chapa de ferro galvanizado, com espessura de 0,5mm, com altura entre 2m e 3m e area total de 6m2 a 9m2, exclusive fechadura.</v>
          </cell>
          <cell r="D547" t="str">
            <v>m2</v>
          </cell>
          <cell r="E547">
            <v>348.31</v>
          </cell>
        </row>
        <row r="548">
          <cell r="A548" t="str">
            <v>ES004600</v>
          </cell>
          <cell r="B548" t="str">
            <v>ES05150053/</v>
          </cell>
          <cell r="C548" t="str">
            <v>Portao de chapa de ferro galvanizado de no 16, com 2,5 a 3m de altura e area total de 6 a 9m2, em 2 folhas, sobre estrutura de marcos perfilados, com 5 pares de dobradica extra fortes em cada folha, exclusive fechadura.  Fornecimento.</v>
          </cell>
          <cell r="D548" t="str">
            <v>m2</v>
          </cell>
          <cell r="E548">
            <v>188.7</v>
          </cell>
        </row>
        <row r="549">
          <cell r="A549" t="str">
            <v>ES017324</v>
          </cell>
          <cell r="B549" t="str">
            <v>ES05150100/</v>
          </cell>
          <cell r="C549" t="str">
            <v>Portao de 1 folha de (1x2)m, em tela de arame galvanizado n.o 12, malha losango de 5cm, fixada em tubo de ferro galvanizado com diametro interno de 2" por barra de 1"x1/8", formando quadros de (1x1)m, montantes em ferro galvanizado com diametro interno de</v>
          </cell>
          <cell r="D549" t="str">
            <v>m2</v>
          </cell>
          <cell r="E549">
            <v>221.32</v>
          </cell>
        </row>
        <row r="550">
          <cell r="A550" t="str">
            <v>ES004599</v>
          </cell>
          <cell r="B550" t="str">
            <v>ES05150125/</v>
          </cell>
          <cell r="C550" t="str">
            <v>Portao de ferro, de 1 ou 2 folhas com altura de 1 a 1,50m e largura de 1 a 3m.  Formado por barras verticais de 1 1/4"x1/4" espacadas de 12,5cm, contorno e marcos em barras de 1 1/4"x3/8", tendo ao centro uma faixa de ferro galvanizado no 16 de 20cm de al</v>
          </cell>
          <cell r="D550" t="str">
            <v>m2</v>
          </cell>
          <cell r="E550">
            <v>205.82</v>
          </cell>
        </row>
        <row r="551">
          <cell r="A551" t="str">
            <v>ES008487</v>
          </cell>
          <cell r="B551" t="str">
            <v>ES05150150/</v>
          </cell>
          <cell r="C551" t="str">
            <v>Portao de ferro, em 2 folhas, medindo (1,58x3)m cada, com um montante de cada lado em tubo de ferro galvanizado de 3" e altura de 3m, sendo cada folha formada por 4 tubos de ferro galvanizado de 1 1/4" na vertical, reforcado na parte superior e na inferio</v>
          </cell>
          <cell r="D551" t="str">
            <v>un</v>
          </cell>
          <cell r="E551">
            <v>2067.1799999999998</v>
          </cell>
        </row>
        <row r="552">
          <cell r="A552" t="str">
            <v>ES008628</v>
          </cell>
          <cell r="B552" t="str">
            <v>ES05150153/</v>
          </cell>
          <cell r="C552" t="str">
            <v>Portao de ferro, em 2 folhas, medindo (2,10x1,60)m cada uma, em barras verticais em aco redondo de 1/2", espacados de 15cm, contorno em barra chata de 2"x5/8", inclusive ferragens e pintura.  Fornecimento e colocacao.</v>
          </cell>
          <cell r="D552" t="str">
            <v>un</v>
          </cell>
          <cell r="E552">
            <v>822.45</v>
          </cell>
        </row>
        <row r="553">
          <cell r="A553" t="str">
            <v>ES005142</v>
          </cell>
          <cell r="B553" t="str">
            <v>ES05150156/</v>
          </cell>
          <cell r="C553" t="str">
            <v>Portao de ferro, em 2 folhas, medindo (2,27x2,20)m, barras verticais, em aco com diametro de 3/4", espacamento entre eixos de 0,12m, contorno em barras de aco com diametro de 2"x1/2", inclusive ferragens.  Fornecimento e colocacao, inclusive pintura.</v>
          </cell>
          <cell r="D553" t="str">
            <v>un</v>
          </cell>
          <cell r="E553">
            <v>723.65</v>
          </cell>
        </row>
        <row r="554">
          <cell r="A554" t="str">
            <v>ES005144</v>
          </cell>
          <cell r="B554" t="str">
            <v>ES05150159/</v>
          </cell>
          <cell r="C554" t="str">
            <v>Portao de ferro, medindo (2x2,90)m, sendo 1m fixo e 1m movel, em barras verticais de ferro com diametro de 3/4", com espacamento entre eixos de 0,12m, contorno em barras de 2"x1/2", inclusive ferragens.  Fornecimento e colocacao, inclusive pintura.</v>
          </cell>
          <cell r="D554" t="str">
            <v>un</v>
          </cell>
          <cell r="E554">
            <v>955.46</v>
          </cell>
        </row>
        <row r="555">
          <cell r="A555" t="str">
            <v>ES006773</v>
          </cell>
          <cell r="B555" t="str">
            <v>ES05150162/</v>
          </cell>
          <cell r="C555" t="str">
            <v>Portao de ferro, em 2 folhas, medindo (2,27x3)m, barras verticais em aco com diametro de 3/4", espacamento entre eixos de 0,12m, contorno em barra chata de aco de 2"x12", inclusive ferragens.  Fornecimento e colocacao, inclusive pintura.</v>
          </cell>
          <cell r="D555" t="str">
            <v>un</v>
          </cell>
          <cell r="E555">
            <v>870.64</v>
          </cell>
        </row>
        <row r="556">
          <cell r="A556" t="str">
            <v>ES004790</v>
          </cell>
          <cell r="B556" t="str">
            <v>ES05150165A</v>
          </cell>
          <cell r="C556" t="str">
            <v>Portao em 2 folhas, medindo (3x1,20)m, constituindo-se de 2 quadros com 2 travamentos horizontais em tubo de ferro galvanizado de 4", fixados em montantes do mesmo material.  Fornecimento e colocacao.</v>
          </cell>
          <cell r="D556" t="str">
            <v>un</v>
          </cell>
          <cell r="E556">
            <v>1643.81</v>
          </cell>
        </row>
        <row r="557">
          <cell r="A557" t="str">
            <v>ES009291</v>
          </cell>
          <cell r="B557" t="str">
            <v>ES05150168/</v>
          </cell>
          <cell r="C557" t="str">
            <v>Portao de ferro, em 2 folhas, medindo (3,63x2,60)m, montantes de tubo de 3"x3", com parede de 1/4", barras chatas verticais com diametro de 1"x1", barras horizontais com diametro de 1 1/2"x5/16".  Fornecimento e colocacao.</v>
          </cell>
          <cell r="D557" t="str">
            <v>un</v>
          </cell>
          <cell r="E557">
            <v>3035.74</v>
          </cell>
        </row>
        <row r="558">
          <cell r="A558" t="str">
            <v>ES006969</v>
          </cell>
          <cell r="B558" t="str">
            <v>ES05150171/</v>
          </cell>
          <cell r="C558" t="str">
            <v>Portao de ferro, medindo (4x3,30)m, construidos em tubos de ferro galvanizado com costura de 2 1/2", espacados a cada 13cm (espaco livre), 2 folhas, contendo 2 diagonais de barra chata de 2"x1/4", fixados em 2 colunas de concreto armado secao de (40x40)cm</v>
          </cell>
          <cell r="D558" t="str">
            <v>m2</v>
          </cell>
          <cell r="E558">
            <v>261.91000000000003</v>
          </cell>
        </row>
        <row r="559">
          <cell r="A559" t="str">
            <v>ES008625</v>
          </cell>
          <cell r="B559" t="str">
            <v>ES05150174/</v>
          </cell>
          <cell r="C559" t="str">
            <v>Portao de ferro, em 2 folhas, medindo (4,30x2,73)m, com 4 barras quadradas horizontais e 1 curva medindo 2,05 e 2 barras verticais nos extremos de cada folha, todas com 1 1/2"x1 1/2".  Entre os montantes extremos de cada folha 11 barras de 3/4" equidistan</v>
          </cell>
          <cell r="D559" t="str">
            <v>un</v>
          </cell>
          <cell r="E559">
            <v>2740.69</v>
          </cell>
        </row>
        <row r="560">
          <cell r="A560" t="str">
            <v>ES010098</v>
          </cell>
          <cell r="B560" t="str">
            <v>ES05150177/</v>
          </cell>
          <cell r="C560" t="str">
            <v>Portao de ferro, medindo (5,87x2,08)m, sendo 2 folhas fixas de (1,10x1,98)m cada, formadas por quadro de ferro galvanizado de 2" (2 verticais e 4 horizontais) e 7 barras verticais e 2 inclinadas de 1"x1/4" e 2 folhas de abrir de (1,61x1,98)m cada, formada</v>
          </cell>
          <cell r="D560" t="str">
            <v>un</v>
          </cell>
          <cell r="E560">
            <v>2258.8000000000002</v>
          </cell>
        </row>
        <row r="561">
          <cell r="A561" t="str">
            <v>ES007437</v>
          </cell>
          <cell r="B561" t="str">
            <v>ES05150200/</v>
          </cell>
          <cell r="C561" t="str">
            <v>Portao de ferro, confeccionado em barra redonda de 5/8", pintada com 1 demao de zarcao verde, inclusive fechadura e cadeado.  Fornecimento.</v>
          </cell>
          <cell r="D561" t="str">
            <v>m2</v>
          </cell>
          <cell r="E561">
            <v>193.71</v>
          </cell>
        </row>
        <row r="562">
          <cell r="A562" t="str">
            <v>ES007450</v>
          </cell>
          <cell r="B562" t="str">
            <v>ES05150250/</v>
          </cell>
          <cell r="C562" t="str">
            <v>Portao de correr em ferro, fabricado com perfil de diametro de 5/8" e pintado com 1 demao de zarcao, inclusive fechadura e cadeado.  Fornecimento.</v>
          </cell>
          <cell r="D562" t="str">
            <v>m2</v>
          </cell>
          <cell r="E562">
            <v>185.17</v>
          </cell>
        </row>
        <row r="563">
          <cell r="A563" t="str">
            <v>ES005908</v>
          </cell>
          <cell r="B563" t="str">
            <v>ES05200050/</v>
          </cell>
          <cell r="C563" t="str">
            <v>Basculante de ferro em caixilho de cantoneira de 3/4", basculas de cantoneira de 5/8",  alavanca com punho cromado.  Fornecimento e colocacao.</v>
          </cell>
          <cell r="D563" t="str">
            <v>m2</v>
          </cell>
          <cell r="E563">
            <v>146.13</v>
          </cell>
        </row>
        <row r="564">
          <cell r="A564" t="str">
            <v>ES009058</v>
          </cell>
          <cell r="B564" t="str">
            <v>ES05200100/</v>
          </cell>
          <cell r="C564" t="str">
            <v>Janela basculante em ferro, medindo (87x150)cm, fixacao de vidros, exclusive estes, mediante massa.  Fornecimento e colocacao.</v>
          </cell>
          <cell r="D564" t="str">
            <v>un</v>
          </cell>
          <cell r="E564">
            <v>178.24</v>
          </cell>
        </row>
        <row r="565">
          <cell r="A565" t="str">
            <v>ES009055</v>
          </cell>
          <cell r="B565" t="str">
            <v>ES05200103/</v>
          </cell>
          <cell r="C565" t="str">
            <v>Janela basculante em ferro, medindo (100x100)cm, fixacao de vidros, exclusive estes, mediante massa.  Fornecimento e colocacao.</v>
          </cell>
          <cell r="D565" t="str">
            <v>un</v>
          </cell>
          <cell r="E565">
            <v>106.59</v>
          </cell>
        </row>
        <row r="566">
          <cell r="A566" t="str">
            <v>ES009056</v>
          </cell>
          <cell r="B566" t="str">
            <v>ES05200106/</v>
          </cell>
          <cell r="C566" t="str">
            <v>Janela basculante em ferro, medindo (150x150)cm, fixacao de vidros, exclusive estes, mediante massa.  Fornecimento e colocacao.</v>
          </cell>
          <cell r="D566" t="str">
            <v>un</v>
          </cell>
          <cell r="E566">
            <v>269.82</v>
          </cell>
        </row>
        <row r="567">
          <cell r="A567" t="str">
            <v>ES009057</v>
          </cell>
          <cell r="B567" t="str">
            <v>ES05200109/</v>
          </cell>
          <cell r="C567" t="str">
            <v>Janela basculante em ferro, medindo (150x200)cm, fixacao de vidros, exclusive estes, mediante massa.  Fornecimento e colocacao.</v>
          </cell>
          <cell r="D567" t="str">
            <v>un</v>
          </cell>
          <cell r="E567">
            <v>403.09</v>
          </cell>
        </row>
        <row r="568">
          <cell r="A568" t="str">
            <v>ES004791</v>
          </cell>
          <cell r="B568" t="str">
            <v>ES05250050/</v>
          </cell>
          <cell r="C568" t="str">
            <v>Cerca em tubo de ferro galvanizado de 4" em modulos de (3x1,20)m, constituindo-se cada modulo por 2 montantes de 1,20m de altura e 2 travamentos horizontais com 3m.</v>
          </cell>
          <cell r="D568" t="str">
            <v>mod</v>
          </cell>
          <cell r="E568">
            <v>539.42999999999995</v>
          </cell>
        </row>
        <row r="569">
          <cell r="A569" t="str">
            <v>ES004567</v>
          </cell>
          <cell r="B569" t="str">
            <v>ES05250100/</v>
          </cell>
          <cell r="C569" t="str">
            <v>Grade de ferro formada por barras de ferros chatos verticais de 1 1/2"x3/8" e barras horizontais de 2"x3/8", com montantes de 1 1/2"x1 1/2" a cada 2m.  Fornecimento e assentamento.</v>
          </cell>
          <cell r="D569" t="str">
            <v>m2</v>
          </cell>
          <cell r="E569">
            <v>298.23</v>
          </cell>
        </row>
        <row r="570">
          <cell r="A570" t="str">
            <v>ES004601</v>
          </cell>
          <cell r="B570" t="str">
            <v>ES05250150/</v>
          </cell>
          <cell r="C570" t="str">
            <v>Grade de ferro para protecao de janela ou aparelhos de ar condicionado, formado por barras quadradas de 3/8", chumbadas na alvenaria.  Fornecimento e assentamento.</v>
          </cell>
          <cell r="D570" t="str">
            <v>m2</v>
          </cell>
          <cell r="E570">
            <v>102.97</v>
          </cell>
        </row>
        <row r="571">
          <cell r="A571" t="str">
            <v>ES004709</v>
          </cell>
          <cell r="B571" t="str">
            <v>ES05250200A</v>
          </cell>
          <cell r="C571" t="str">
            <v>Grade pantografica de ferro para janelas ou portas, em perfis de 3/4" com altura ate 2,20m correndo sobre canaletas com fecho para colocacao de cadeado, inclusive este.  Fornecimento e assentamento.</v>
          </cell>
          <cell r="D571" t="str">
            <v>m2</v>
          </cell>
          <cell r="E571">
            <v>240.49</v>
          </cell>
        </row>
        <row r="572">
          <cell r="A572" t="str">
            <v>ES004708</v>
          </cell>
          <cell r="B572" t="str">
            <v>ES05250250/</v>
          </cell>
          <cell r="C572" t="str">
            <v>Grade para prisao em barras verticais de 1" espacadas a cada 10cm, entre lixas, e horizontais de 1 3/4"x1/2" a cada 50cm, sendo o contorno do mesmo material.  Fornecimento e assentamento.</v>
          </cell>
          <cell r="D572" t="str">
            <v>m2</v>
          </cell>
          <cell r="E572" t="e">
            <v>#N/A</v>
          </cell>
        </row>
        <row r="573">
          <cell r="A573" t="str">
            <v>ES008627</v>
          </cell>
          <cell r="B573" t="str">
            <v>ES05250300/</v>
          </cell>
          <cell r="C573" t="str">
            <v>Gradil em aco redondo de 1/2", espacados de 15cm, montantes em aco redondo de 2" e 2 barras chatas de 2"x5/8" horizontais, tendo 2,50m de largura e 1,60m de altura, conforme projeto FPJ, inclusive pintura.  Fornecimento e colocacao.</v>
          </cell>
          <cell r="D573" t="str">
            <v>mod</v>
          </cell>
          <cell r="E573">
            <v>470.42</v>
          </cell>
        </row>
        <row r="574">
          <cell r="A574" t="str">
            <v>ES005136</v>
          </cell>
          <cell r="B574" t="str">
            <v>ES05250303/</v>
          </cell>
          <cell r="C574" t="str">
            <v>Gradil em barras de aco com diametro de 3/4", formando modulos de 2m, com 1,80m de altura, conforme projeto FPJ.  Fornecimento e colocacao.</v>
          </cell>
          <cell r="D574" t="str">
            <v>mod</v>
          </cell>
          <cell r="E574">
            <v>648.17999999999995</v>
          </cell>
        </row>
        <row r="575">
          <cell r="A575" t="str">
            <v>ES006691</v>
          </cell>
          <cell r="B575" t="str">
            <v>ES05250306/</v>
          </cell>
          <cell r="C575" t="str">
            <v>Gradil em barras de aco de 3/4", espacadas de 12cm, montantes em barra quadrada de 2" e 2 barras chatas de 2"x1/2" horizontais, tudo em 2m de largura e 1,35m de altura.  Fornecimento e colocacao, inclusive pinrtura.</v>
          </cell>
          <cell r="D575" t="str">
            <v>mod</v>
          </cell>
          <cell r="E575">
            <v>508.39</v>
          </cell>
        </row>
        <row r="576">
          <cell r="A576" t="str">
            <v>ES006690</v>
          </cell>
          <cell r="B576" t="str">
            <v>ES05250309/</v>
          </cell>
          <cell r="C576" t="str">
            <v>Haste em barra de aco de 3/4", para fixacao de gradil em muro.  Soldada em gradil e chumbada no muro, inclusive pintura.</v>
          </cell>
          <cell r="D576" t="str">
            <v>un</v>
          </cell>
          <cell r="E576">
            <v>41.86</v>
          </cell>
        </row>
        <row r="577">
          <cell r="A577" t="str">
            <v>ES007723</v>
          </cell>
          <cell r="B577" t="str">
            <v>ES05250350/</v>
          </cell>
          <cell r="C577" t="str">
            <v>Gradil de ferro, altura de 0,85m, com montantes a cada 1,30m em barras verticais quadradas de 1"x1", fixadas em blocos de concreto de (0,20x0,20x0,20)m, soldadas em 2 barras horizontais, superior e inferior, de 1 1/2"x3/8".  Fornecimento e colocacao, incl</v>
          </cell>
          <cell r="D577" t="str">
            <v>m</v>
          </cell>
          <cell r="E577">
            <v>157.19</v>
          </cell>
        </row>
        <row r="578">
          <cell r="A578" t="str">
            <v>ES004604</v>
          </cell>
          <cell r="B578" t="str">
            <v>ES05250353/</v>
          </cell>
          <cell r="C578" t="str">
            <v>Gradil de ferro, altura de 1,20m, em barras verticais quadradas de 5/8" e espacadas de 12,5cm, centro a centro, soldadas em 2 barras, superior e inferior de postas de 3"x1/2"e 2"x3/8"; 21 de 1/2"x1/2", soldadas no corrimao e na barra inferior, esta de 2"x</v>
          </cell>
          <cell r="D578" t="str">
            <v>m</v>
          </cell>
          <cell r="E578">
            <v>134.4</v>
          </cell>
        </row>
        <row r="579">
          <cell r="A579" t="str">
            <v>ES006049</v>
          </cell>
          <cell r="B579" t="str">
            <v>ES05250356/</v>
          </cell>
          <cell r="C579" t="str">
            <v>Gradil de ferro, altura de 1,20m, em barras verticais quadradas de 5/8" e espacadas de 12,50cm, soldadas em duas barras, superior e inferior de 1 1/2"x1/4", montantes a cada 1,50m em barras de 1 1/2"x3/8".  Fornecimento e colocacao, inclusive pintura.</v>
          </cell>
          <cell r="D579" t="str">
            <v>m</v>
          </cell>
          <cell r="E579">
            <v>179.21</v>
          </cell>
        </row>
        <row r="580">
          <cell r="A580" t="str">
            <v>ES008486</v>
          </cell>
          <cell r="B580" t="str">
            <v>ES05250359/</v>
          </cell>
          <cell r="C580" t="str">
            <v xml:space="preserve">Gradil em tubo de ferro galvanizado sem costura de 1 1/4", com altura util de 2m, espacados de 17cm de centro a centro e chumbados em cinta de concreto, exclusive esta, barra chata de 1 1/2"x3/8", fixada na extremidade superior dos tubo e no alinhamento  </v>
          </cell>
          <cell r="D580" t="str">
            <v>m</v>
          </cell>
          <cell r="E580">
            <v>382.87</v>
          </cell>
        </row>
        <row r="581">
          <cell r="A581" t="str">
            <v>ES006968</v>
          </cell>
          <cell r="B581" t="str">
            <v>ES05250362/</v>
          </cell>
          <cell r="C581" t="str">
            <v>Gradil de ferro, altura de 3,30m, em tubos de ferro galvanizado com costura de 2 1/2", espacados a cada 13cm (espaco livre), fixados em viga de concreto armado secao de 20cm de largura e 60cm de altura, apoiados em sapatas (fck=15MPa), sendo o conjunto te</v>
          </cell>
          <cell r="D581" t="str">
            <v>m2</v>
          </cell>
          <cell r="E581">
            <v>226.22</v>
          </cell>
        </row>
        <row r="582">
          <cell r="A582" t="str">
            <v>ES007438</v>
          </cell>
          <cell r="B582" t="str">
            <v>ES05250400/</v>
          </cell>
          <cell r="C582" t="str">
            <v>Gradil de ferro em ferro confeccionado em barra redonda de 5/8", pintada com 1 demao de zarcao verde.  Fornecimento e colocacao.</v>
          </cell>
          <cell r="D582" t="str">
            <v>m2</v>
          </cell>
          <cell r="E582">
            <v>141.38999999999999</v>
          </cell>
        </row>
        <row r="583">
          <cell r="A583" t="str">
            <v>ES009338</v>
          </cell>
          <cell r="B583" t="str">
            <v>ES05250450/</v>
          </cell>
          <cell r="C583" t="str">
            <v xml:space="preserve">Gradil de ferro em modulos de 1,13m de comprimento com altura de 1m, tendo 9 barras quadradas de 3/8" espacados de 12cm eixo a eixo, montantes em barras chatas de 2"x3/4" e 2 barras horizontais de 3"x3/8" distanciadas de 95cm, chumbados no solo com bloco </v>
          </cell>
          <cell r="D583" t="str">
            <v>mod</v>
          </cell>
          <cell r="E583">
            <v>156.24</v>
          </cell>
        </row>
        <row r="584">
          <cell r="A584" t="str">
            <v>ES009577</v>
          </cell>
          <cell r="B584" t="str">
            <v>ES05250453/</v>
          </cell>
          <cell r="C584" t="str">
            <v xml:space="preserve">Gradil de ferro em modulos de 2,24m de comprimento com altura de 1,20m, tendo 14 ferros redondos de 1/2" espacados de 14cm eixo a eixo, montantes duplos de barras chatas de 1 1/2"x1/2" e 2 barras horizontais de 1 1/2"x3/8" distanciadas de 85cm, chumbados </v>
          </cell>
          <cell r="D584" t="str">
            <v>mod</v>
          </cell>
          <cell r="E584">
            <v>337.57</v>
          </cell>
        </row>
        <row r="585">
          <cell r="A585" t="str">
            <v>ES009304</v>
          </cell>
          <cell r="B585" t="str">
            <v>ES05250456/</v>
          </cell>
          <cell r="C585" t="str">
            <v>Gradil de ferro em modulos de 2,80m de largura com altura de 1,50m, 14 barras verticais de 1 1/4" equidistantes, 2 barras chatas horizontais de  2 1/2"x5/8", estas soldadas um montante (exclusive estes).  Em cada barra vertical  sera colocada 1 ponta de l</v>
          </cell>
          <cell r="D585" t="str">
            <v>mod</v>
          </cell>
          <cell r="E585">
            <v>1280.3900000000001</v>
          </cell>
        </row>
        <row r="586">
          <cell r="A586" t="str">
            <v>ES008626</v>
          </cell>
          <cell r="B586" t="str">
            <v>ES05250459/</v>
          </cell>
          <cell r="C586" t="str">
            <v>Gradil de ferro em modulos de 2,44m de largura com altura de 2,32m, 15 barras verticais de 3/4" equidistantes, um montante de ferro galvanizado de 3" e barras chatas horizontais de 1 1/2"x1/2".  Em cada barra vertical de 3/4" sera colocada 1 lanca e anuet</v>
          </cell>
          <cell r="D586" t="str">
            <v>mod</v>
          </cell>
          <cell r="E586">
            <v>790.79</v>
          </cell>
        </row>
        <row r="587">
          <cell r="A587" t="str">
            <v>ES005259</v>
          </cell>
          <cell r="B587" t="str">
            <v>ES05250462/</v>
          </cell>
          <cell r="C587" t="str">
            <v>Gradil de ferro em modulo de 2,10m de comprimento com altura de 2,60m, barra redonda de 5/8", barra chata de 1 1/2"x1/4", tubo de ferro galvanizado de 3", conforme projeto FPJ.  Fornecimento e colocacao, inclusive pintura.</v>
          </cell>
          <cell r="D587" t="str">
            <v>un</v>
          </cell>
          <cell r="E587">
            <v>563.48</v>
          </cell>
        </row>
        <row r="588">
          <cell r="A588" t="str">
            <v>ES008629</v>
          </cell>
          <cell r="B588" t="str">
            <v>ES05250465/</v>
          </cell>
          <cell r="C588" t="str">
            <v>Gradil de ferro em modulos de 2,44m de largura com altura de 2,72m, 15 barras verticais de 3/4" equidistantes, um montante de ferro galvanizado de 3" e barras chatas horizontais de  1 1/2"x1/2".  Em cada barra vertical de 3/4" sera colocada 1 lanca e anue</v>
          </cell>
          <cell r="D588" t="str">
            <v>mod</v>
          </cell>
          <cell r="E588">
            <v>889.25</v>
          </cell>
        </row>
        <row r="589">
          <cell r="A589" t="str">
            <v>ES010041</v>
          </cell>
          <cell r="B589" t="str">
            <v>ES05250500/</v>
          </cell>
          <cell r="C589" t="str">
            <v>Gradil em modulos de (1454x1650)mm, com pintura eletrostatica em poliester nas cores grafite, vermelho, vinho, amarelo, laranja ou prata da Metalgrade ou similar, malha de (60x132)mm, barra portante de (26x2)mm, fio 5, montantes de (2000x75x8)mm, ponta de</v>
          </cell>
          <cell r="D589" t="str">
            <v>mod</v>
          </cell>
          <cell r="E589">
            <v>336.12</v>
          </cell>
        </row>
        <row r="590">
          <cell r="A590" t="str">
            <v>ES017319</v>
          </cell>
          <cell r="B590" t="str">
            <v>ES05250550/</v>
          </cell>
          <cell r="C590" t="str">
            <v>Gradil tubular (3,35x2,00)m em  tela de metal expandida, malha losangular de (150x56)mm, chapa de ferro alvanizada a fogo de 1/8", emoldurada por tubos de aco galvanizada de 1 1/2", fixado em estruturas de concreto atraves de 16 parafusos galvanizados.  F</v>
          </cell>
          <cell r="D590" t="str">
            <v>m</v>
          </cell>
          <cell r="E590">
            <v>205.31</v>
          </cell>
        </row>
        <row r="591">
          <cell r="A591" t="str">
            <v>ES008694</v>
          </cell>
          <cell r="B591" t="str">
            <v>ES05250600/</v>
          </cell>
          <cell r="C591" t="str">
            <v>Gradil eletrofundido tipo Orsometal ou similar, na malha (60x132)mm e barra portante (26x2)mm, fio 5, pecas de (1718x1650)mm, montantes (2120x76x8)mm, parafusos, pintura eletrostatica nas cores verde ou cinza; inclusive montagem.</v>
          </cell>
          <cell r="D591" t="str">
            <v>m</v>
          </cell>
          <cell r="E591" t="e">
            <v>#N/A</v>
          </cell>
        </row>
        <row r="592">
          <cell r="A592" t="str">
            <v>ES016004</v>
          </cell>
          <cell r="B592" t="str">
            <v>ES05250650A</v>
          </cell>
          <cell r="C592" t="str">
            <v>Gradil Nylofor 3D, da Belgo Mineira ou similar,  executado em painel de aco galvanizado, soldado (gramatura minima 40g/m2), malha retangular de (200x50)mm em fio de aco com bitola de 5mm ,fixado por fixadores de poliamida e parafusos em aco inox M6 tipo A</v>
          </cell>
          <cell r="D592" t="str">
            <v>m2</v>
          </cell>
          <cell r="E592">
            <v>180.03</v>
          </cell>
        </row>
        <row r="593">
          <cell r="A593" t="str">
            <v>ES007258</v>
          </cell>
          <cell r="B593" t="str">
            <v>ES05250700/</v>
          </cell>
          <cell r="C593" t="str">
            <v>Tela para protecao em arame galvanizado no 12, soldada em cantoneira de ferro em "L" de  1 1/2"x1 1/2"x3/16", fixada em alvenaria.  Fornecimento e colocacao.</v>
          </cell>
          <cell r="D593" t="str">
            <v>m2</v>
          </cell>
          <cell r="E593">
            <v>91.52</v>
          </cell>
        </row>
        <row r="594">
          <cell r="A594" t="str">
            <v>ES004553</v>
          </cell>
          <cell r="B594" t="str">
            <v>ES05300050/</v>
          </cell>
          <cell r="C594" t="str">
            <v>Corrimao de tubo de ferro galvanizado com diametro de 1 1/4", preso por chumbadores a cada metro.  Fornecimento e assentamento.</v>
          </cell>
          <cell r="D594" t="str">
            <v>m</v>
          </cell>
          <cell r="E594">
            <v>37.65</v>
          </cell>
        </row>
        <row r="595">
          <cell r="A595" t="str">
            <v>ES002402</v>
          </cell>
          <cell r="B595" t="str">
            <v>ES05300100/</v>
          </cell>
          <cell r="C595" t="str">
            <v>Guarda-corpo de ferro, em lances de 3,36m a 3,84m e 1m de altura, com 4 montantes de barras de 2"x3/4", chumbadas no concreto, corrimao em 2 barras superpostas de 3"x1/2" e 2"x3/8", 21 barras verticais de 2"x1/2", soldadas no corrimao e na barra inferior,</v>
          </cell>
          <cell r="D595" t="str">
            <v>m</v>
          </cell>
          <cell r="E595">
            <v>165.05</v>
          </cell>
        </row>
        <row r="596">
          <cell r="A596" t="str">
            <v>ES004603</v>
          </cell>
          <cell r="B596" t="str">
            <v>ES05300103/</v>
          </cell>
          <cell r="C596" t="str">
            <v>Guarda-corpo de ferro, em lances de 3,36m a 3,84m e 1m de altura, com 4 montantes de barras de 2"x3/4", chumbadas no concreto, corrimao em 2 barras superpostas de 3"x1/2" e 2"x3/8", 21 barras verticais de 1/2"x1/2", soldadas no corrimao e na barra inferio</v>
          </cell>
          <cell r="D596" t="str">
            <v>m</v>
          </cell>
          <cell r="E596">
            <v>146.41</v>
          </cell>
        </row>
        <row r="597">
          <cell r="A597" t="str">
            <v>ES004602</v>
          </cell>
          <cell r="B597" t="str">
            <v>ES05300106/</v>
          </cell>
          <cell r="C597" t="str">
            <v>Guarda-corpo de ferro, em lances de 3,45m a 3,75m e 1m de altura, com 4 montantes de barras de 2"x3/4", chumbadas no concreto, corrimao em 2 barras superpostas de 3"x1/2 e 2"x3/8", 2 travessas horizontais em barras de 1 1/4"x3/8", soldadas nos montantes u</v>
          </cell>
          <cell r="D597" t="str">
            <v>m</v>
          </cell>
          <cell r="E597">
            <v>146.41</v>
          </cell>
        </row>
        <row r="598">
          <cell r="A598" t="str">
            <v>ES010276</v>
          </cell>
          <cell r="B598" t="str">
            <v>ES05300150/</v>
          </cell>
          <cell r="C598" t="str">
            <v>Guarda-corpo de ferro galvanizado, com modulo de 2,20m de comprimento, com dois tubos de 2" na horizontal, pilaretes de concreto com secao (20x20)cm e 1m de altura, incluindo todos os materiais e pintura a oleo.  Fornecimento e colocacao.</v>
          </cell>
          <cell r="D598" t="str">
            <v>un</v>
          </cell>
          <cell r="E598">
            <v>106.25</v>
          </cell>
        </row>
        <row r="599">
          <cell r="A599" t="str">
            <v>ES018051</v>
          </cell>
          <cell r="B599" t="str">
            <v>ES05300153/</v>
          </cell>
          <cell r="C599" t="str">
            <v>Guarda-corpo de ferro galvanizado, com modulo de 2,00m de comprimento, com um tubo de 3" e dois de 1 1/4" na horizontal, pilaretes de concreto com secao quadrada de 20cm e 1,05m de altura, incluindo todos os materiais e pintura a oleo dos tubos.  Fornecim</v>
          </cell>
          <cell r="D599" t="str">
            <v>m</v>
          </cell>
          <cell r="E599">
            <v>108.55</v>
          </cell>
        </row>
        <row r="600">
          <cell r="A600" t="str">
            <v>ES010277</v>
          </cell>
          <cell r="B600" t="str">
            <v>ES05300200/</v>
          </cell>
          <cell r="C600" t="str">
            <v>Guarda-corpo de tubo de ferro galvanizado com dois montantes em tubo de 1", uma travessa superior em tubo de 2" e duas travessas inferiores em tubo de 1", em modulos de 2,20m de comprimento e 1m de altura, inclusive pintura a oleo.  Fornecimento e colocac</v>
          </cell>
          <cell r="D600" t="str">
            <v>un</v>
          </cell>
          <cell r="E600">
            <v>101.13</v>
          </cell>
        </row>
        <row r="601">
          <cell r="A601" t="str">
            <v>ES017321</v>
          </cell>
          <cell r="B601" t="str">
            <v>ES05300250/</v>
          </cell>
          <cell r="C601" t="str">
            <v>Guarda-corpo com altura de 1m, em tela de arame galvanizado n.o 12, malha losango de 5cm, fixada em tubo de ferro galvanizado com diametro interno de 2", espacados de 2,00m, chumbados em bloco de concreto, inclusive escavacao, reaterro, carga, descarga, t</v>
          </cell>
          <cell r="D601" t="str">
            <v>m2</v>
          </cell>
          <cell r="E601">
            <v>95.93</v>
          </cell>
        </row>
        <row r="602">
          <cell r="A602" t="str">
            <v>ES017913</v>
          </cell>
          <cell r="B602" t="str">
            <v>ES05300300/</v>
          </cell>
          <cell r="C602" t="str">
            <v>Guarda-corpo de tubos de aco galvanizado soldados, formando modulos de 2,20m de comprimento e 1m de altura, com 3 montantes de 2" de diametro chumbados no concreto, travessa superior de 2" e travessa inferior e intermediaria de 1".  Fornecimento e instala</v>
          </cell>
          <cell r="D602" t="str">
            <v>m</v>
          </cell>
          <cell r="E602">
            <v>107.36</v>
          </cell>
        </row>
        <row r="603">
          <cell r="A603" t="str">
            <v>ES017912</v>
          </cell>
          <cell r="B603" t="str">
            <v>ES05300350/</v>
          </cell>
          <cell r="C603" t="str">
            <v xml:space="preserve">Guarda-corpo de tubos de aco galvanizado de 2", formando quadrados de 2,20m de comprimento por 1,10m de altura, com montantes soldados em chapa de aco de 15cmx15cmx5/16", fixados no piso ou parede, dotado de tela de arame galvanizado de fio ondulado no 8 </v>
          </cell>
          <cell r="D603" t="str">
            <v>m2</v>
          </cell>
          <cell r="E603">
            <v>476.86</v>
          </cell>
        </row>
        <row r="604">
          <cell r="A604" t="str">
            <v>ES005051</v>
          </cell>
          <cell r="B604" t="str">
            <v>ES05300400/</v>
          </cell>
          <cell r="C604" t="str">
            <v xml:space="preserve">Guarda-corpo de 1,50m de comprimento e 1,20m de altura, montantes em tubo de ferro galvanizado de 3", perfil de ferro galvanizado de (5x3)cm, 2 tubos de ferro galvanizado de 1" na horizontal, tela de arame galvanizado No 12, malha losango de 5cm, moldura </v>
          </cell>
          <cell r="D604" t="str">
            <v>mod</v>
          </cell>
          <cell r="E604" t="e">
            <v>#N/A</v>
          </cell>
        </row>
        <row r="605">
          <cell r="A605" t="str">
            <v>ES018089</v>
          </cell>
          <cell r="B605" t="str">
            <v>ES05300450/</v>
          </cell>
          <cell r="C605" t="e">
            <v>#N/A</v>
          </cell>
          <cell r="D605" t="e">
            <v>#N/A</v>
          </cell>
          <cell r="E605">
            <v>661</v>
          </cell>
        </row>
        <row r="606">
          <cell r="A606" t="str">
            <v>ES004748</v>
          </cell>
          <cell r="B606" t="str">
            <v>ES10300150/</v>
          </cell>
          <cell r="C606" t="str">
            <v>Prateleira em compensado de Cedro ou similar, com espessura de 20mm e 60cm de largura, sobre cantoneiras de ferro.  Fornecimento e assentamento.</v>
          </cell>
          <cell r="D606" t="str">
            <v>m</v>
          </cell>
          <cell r="E606">
            <v>32.57</v>
          </cell>
        </row>
        <row r="607">
          <cell r="A607" t="str">
            <v>ES004563</v>
          </cell>
          <cell r="B607" t="str">
            <v>ES10300153/</v>
          </cell>
          <cell r="C607" t="str">
            <v>Prateleira em compensado de Cedro ou similar, com espessura 2cm, largura 60cm, revestida em formica nas 2 faces e espessura, sobre cantoneira de ferro.</v>
          </cell>
          <cell r="D607" t="str">
            <v>m</v>
          </cell>
          <cell r="E607">
            <v>72.12</v>
          </cell>
        </row>
        <row r="608">
          <cell r="A608" t="str">
            <v>ES004747</v>
          </cell>
          <cell r="B608" t="str">
            <v>ES10300156/</v>
          </cell>
          <cell r="C608" t="str">
            <v>Prateleira em compensado de Cedro ou similar, com espessura 2cm, largura 60cm, revestida em formica nas 2 faces e espessura, sobre cantoneira de chapa de ferro com abas iguais de 1"x1/8".</v>
          </cell>
          <cell r="D608" t="str">
            <v>m</v>
          </cell>
          <cell r="E608">
            <v>70.52</v>
          </cell>
        </row>
        <row r="609">
          <cell r="A609" t="str">
            <v>ES000915</v>
          </cell>
          <cell r="B609" t="str">
            <v>ES10350050A</v>
          </cell>
          <cell r="C609" t="str">
            <v>Quadro de aula em compensado de cedro ou similar, medindo (5,00x1,20x0,01)m, com moldura em madeira envernizada, revestido em formica para giz na cor verde oficial 450.  Fornecimento e instalacao.</v>
          </cell>
          <cell r="D609" t="str">
            <v>un</v>
          </cell>
          <cell r="E609">
            <v>554.4</v>
          </cell>
        </row>
        <row r="610">
          <cell r="A610" t="str">
            <v>ES000916</v>
          </cell>
          <cell r="B610" t="str">
            <v>ES10350053A</v>
          </cell>
          <cell r="C610" t="str">
            <v>Quadro de aula em compensado de cedro ou similar, medindo (5,85x1,20x0,01)m, com moldura em madeira envernizada de (10x2,5)cm e porta giz, revestido de formica para giz na cor verde oficial 450.  Fornecimento e instalacao.</v>
          </cell>
          <cell r="D610" t="str">
            <v>un</v>
          </cell>
          <cell r="E610">
            <v>660.93</v>
          </cell>
        </row>
        <row r="611">
          <cell r="A611" t="str">
            <v>ES000905</v>
          </cell>
          <cell r="B611" t="str">
            <v>ES10350100/</v>
          </cell>
          <cell r="C611" t="str">
            <v>Quadro mural em compensado de Cedro ou similar, de 10mm, inclusive moldura de Cedro ou similar.  Fornecimento e colocacao.</v>
          </cell>
          <cell r="D611" t="str">
            <v>m2</v>
          </cell>
          <cell r="E611">
            <v>96.08</v>
          </cell>
        </row>
        <row r="612">
          <cell r="A612" t="str">
            <v>ES000906</v>
          </cell>
          <cell r="B612" t="str">
            <v>ES10350150/</v>
          </cell>
          <cell r="C612" t="str">
            <v>Quadro mural de Celotex ou similar com flanelografo, medindo (585x120)cm, moldura de madeira envernizada.  Fornecimento e colocacao.</v>
          </cell>
          <cell r="D612" t="str">
            <v>un</v>
          </cell>
          <cell r="E612">
            <v>437.91</v>
          </cell>
        </row>
        <row r="613">
          <cell r="A613" t="str">
            <v>ES006887</v>
          </cell>
          <cell r="B613" t="str">
            <v>ES10990050/</v>
          </cell>
          <cell r="C613" t="str">
            <v>Balcao basculavel em compensado naval de 10mm, com acabamento de formica, medindo (1,50x0,30)m.  Fornecimento e colocacao.</v>
          </cell>
          <cell r="D613" t="str">
            <v>un</v>
          </cell>
          <cell r="E613">
            <v>324.17</v>
          </cell>
        </row>
        <row r="614">
          <cell r="A614" t="str">
            <v>ES000908</v>
          </cell>
          <cell r="B614" t="str">
            <v>ES10990100/</v>
          </cell>
          <cell r="C614" t="str">
            <v>Barra em Macaranduba ou similar, de (20x2,5)cm, aparelhada em uma face e nos topos, para protecao de paredes de salas de aula.  Fornecimento e colocacao.</v>
          </cell>
          <cell r="D614" t="str">
            <v>m</v>
          </cell>
          <cell r="E614">
            <v>15.24</v>
          </cell>
        </row>
        <row r="615">
          <cell r="A615" t="str">
            <v>ES004559</v>
          </cell>
          <cell r="B615" t="str">
            <v>ES10990150/</v>
          </cell>
          <cell r="C615" t="str">
            <v>Caixilho fixo, madeira em Cedro ou Imbuia ou similar, para vidro com 3cm de espessura.  Fornecimento e colocacao, exclusive guarnicao.</v>
          </cell>
          <cell r="D615" t="str">
            <v>m2</v>
          </cell>
          <cell r="E615">
            <v>185.35</v>
          </cell>
        </row>
        <row r="616">
          <cell r="A616" t="str">
            <v>ES007418</v>
          </cell>
          <cell r="B616" t="str">
            <v>ES10990153A</v>
          </cell>
          <cell r="C616" t="str">
            <v>Caixilho fixo, madeira em Cedro ou Imbuia ou similar, em veneziana, com 3cm de espessura.  Fornecimento e colocacao, exclusive guarnicao.</v>
          </cell>
          <cell r="D616" t="str">
            <v>m2</v>
          </cell>
          <cell r="E616">
            <v>286.39999999999998</v>
          </cell>
        </row>
        <row r="617">
          <cell r="A617" t="str">
            <v>ES005793</v>
          </cell>
          <cell r="B617" t="str">
            <v>ES10990200/</v>
          </cell>
          <cell r="C617" t="str">
            <v>Cerca de sarrafos verticais em madeira de Lei, (2x4)cm e 120cm de altura, pregados sobre sarrafos horizontais de (5x5)cm, apoiados sobre montantes de (7,5x7,5)cm, espacados de 2m.  Fornecimento e colocacao.</v>
          </cell>
          <cell r="D617" t="str">
            <v>m2</v>
          </cell>
          <cell r="E617">
            <v>60.61</v>
          </cell>
        </row>
        <row r="618">
          <cell r="A618" t="str">
            <v>ES000912</v>
          </cell>
          <cell r="B618" t="str">
            <v>ES10990203/</v>
          </cell>
          <cell r="C618" t="str">
            <v>Cerca divisoria em Eucalipto ou similar, tratado, com Pentox ou similar, modulo de 12,30, com diametro de 0,15m, altura variavel de 1m a 1,50m livre, 1m enterrado, espacados de 1,35m com 5 fios corridos de arame galvanizado no 12 (modulo).</v>
          </cell>
          <cell r="D618" t="str">
            <v>mod</v>
          </cell>
          <cell r="E618">
            <v>759.99</v>
          </cell>
        </row>
        <row r="619">
          <cell r="A619" t="str">
            <v>ES006889</v>
          </cell>
          <cell r="B619" t="str">
            <v>ES10990250/</v>
          </cell>
          <cell r="C619" t="str">
            <v>Deck em madeira de Lei, formado por pecas de (2x10)cm, com intervalos de 2,5cm e apoiadas em travessas de 3"x3" e estrutura em Eucalipto com 25cm de diametro, tratado com Pentox ou similar, altura util media de 1,50m, enterrado 1m de profundidade.</v>
          </cell>
          <cell r="D619" t="str">
            <v>m2</v>
          </cell>
          <cell r="E619">
            <v>636.07000000000005</v>
          </cell>
        </row>
        <row r="620">
          <cell r="A620" t="str">
            <v>ES009051</v>
          </cell>
          <cell r="B620" t="str">
            <v>ES10990253/</v>
          </cell>
          <cell r="C620" t="str">
            <v>Deck em madeira de Lei com assoalho de (20x2)cm, vigas longitudinais de (7,5x15)cm, transversais de (10x15)cm, guarda-corpo composto de pecas de (15x15)cm e (20x2,5)cm, conforme projeto.  Fornecimento e colocacao.</v>
          </cell>
          <cell r="D620" t="str">
            <v>m2</v>
          </cell>
          <cell r="E620">
            <v>123.55</v>
          </cell>
        </row>
        <row r="621">
          <cell r="A621" t="str">
            <v>ES004529</v>
          </cell>
          <cell r="B621" t="str">
            <v>ES10990300/</v>
          </cell>
          <cell r="C621" t="str">
            <v>Esquadrias, armarios, bancas e balcoes de madeira com revestimento em laminado melaminico texturizado, com espessura 1,3mm.  Fornecimento e colocacao.</v>
          </cell>
          <cell r="D621" t="str">
            <v>m2</v>
          </cell>
          <cell r="E621">
            <v>754.19</v>
          </cell>
        </row>
        <row r="622">
          <cell r="A622" t="str">
            <v>ES006890</v>
          </cell>
          <cell r="B622" t="str">
            <v>ES10990303/</v>
          </cell>
          <cell r="C622" t="str">
            <v>Esquadria em folha fixa, em veneziana de Cedro ou similar, medindo (90x30)cm.  Fornecimento e colocacao.</v>
          </cell>
          <cell r="D622" t="str">
            <v>un</v>
          </cell>
          <cell r="E622">
            <v>133.4</v>
          </cell>
        </row>
        <row r="623">
          <cell r="A623" t="str">
            <v>ES004824</v>
          </cell>
          <cell r="B623" t="str">
            <v>ES10990350/</v>
          </cell>
          <cell r="C623" t="str">
            <v>Estrado em madeira de Lei, formado por ripas com intervalo de 2,5cm e apoiados em travessas de (4x4)cm espacadas em 10cm, fixadas com parafusos de latao de 1 1/2".  Fornecimento e colocacao.</v>
          </cell>
          <cell r="D623" t="str">
            <v>m2</v>
          </cell>
          <cell r="E623">
            <v>130.03</v>
          </cell>
        </row>
        <row r="624">
          <cell r="A624" t="str">
            <v>ES006959</v>
          </cell>
          <cell r="B624" t="str">
            <v>ES10990400/</v>
          </cell>
          <cell r="C624" t="str">
            <v>Estrutura trelicada para fixacao de luminarias, conforme projeto RIO-URBE.  Fornecimento e colocacao.</v>
          </cell>
          <cell r="D624" t="str">
            <v>m</v>
          </cell>
          <cell r="E624">
            <v>106.94</v>
          </cell>
        </row>
        <row r="625">
          <cell r="A625" t="str">
            <v>ES004829</v>
          </cell>
          <cell r="B625" t="str">
            <v>ES10990450/</v>
          </cell>
          <cell r="C625" t="str">
            <v>Frisos em Cedro ou similar, de (3x1,5)cm, boleado.  Fornecimento e colocacao.</v>
          </cell>
          <cell r="D625" t="str">
            <v>m</v>
          </cell>
          <cell r="E625">
            <v>10.95</v>
          </cell>
        </row>
        <row r="626">
          <cell r="A626" t="str">
            <v>ES010286</v>
          </cell>
          <cell r="B626" t="str">
            <v>ES10990500/</v>
          </cell>
          <cell r="C626" t="str">
            <v>Guarda-corpo de macaranduba ou similar na altura util de 1m, engastado 5cm no concreto, intercalado por montantes de 3"x4 1/2", com espacamento de 1m, formando modulos "X", para contraventamento, com pecas de 1 1/2"x3".  Fornecimento e colocacao.</v>
          </cell>
          <cell r="D626" t="str">
            <v>m</v>
          </cell>
          <cell r="E626">
            <v>50.41</v>
          </cell>
        </row>
        <row r="627">
          <cell r="A627" t="str">
            <v>ES006000</v>
          </cell>
          <cell r="B627" t="str">
            <v>ES10990550A</v>
          </cell>
          <cell r="C627" t="str">
            <v>Ninho para passarinho em madeira de Lei, conforme projeto RIOZOO.  Fornecimento e colocacao.</v>
          </cell>
          <cell r="D627" t="str">
            <v>un</v>
          </cell>
          <cell r="E627">
            <v>83.93</v>
          </cell>
        </row>
        <row r="628">
          <cell r="A628" t="str">
            <v>ES009469</v>
          </cell>
          <cell r="B628" t="str">
            <v>ES10990600/</v>
          </cell>
          <cell r="C628" t="str">
            <v>Porta acustica Somax ou similar, 46db referencia PS2, nas dimensoes de (1800x2100)mm, inclusive fechadura com macaneta, cilindro e marco removivel.  Fornecimento e colocacao.</v>
          </cell>
          <cell r="D628" t="str">
            <v>un</v>
          </cell>
          <cell r="E628">
            <v>5236</v>
          </cell>
        </row>
        <row r="629">
          <cell r="A629" t="str">
            <v>ES009468</v>
          </cell>
          <cell r="B629" t="str">
            <v>ES10990603/</v>
          </cell>
          <cell r="C629" t="str">
            <v>Porta acustica Somax ou similar, 56db referencia PS1, nas dimensoes de (1600x2100)mm, inclusive ferragens anti-panico e marco removivel.  Fornecimento e colocacao.</v>
          </cell>
          <cell r="D629" t="str">
            <v>un</v>
          </cell>
          <cell r="E629">
            <v>7145</v>
          </cell>
        </row>
        <row r="630">
          <cell r="A630" t="str">
            <v>ES009444</v>
          </cell>
          <cell r="B630" t="str">
            <v>ES10990606/</v>
          </cell>
          <cell r="C630" t="str">
            <v>Porta acustica Somax ou similar, 56db referencia PS3 e PS4, nas dimensoes de (2000x2100)mm, inclusive ferragens anti-panico e marco removivel.  Fornecimento e colocacao.</v>
          </cell>
          <cell r="D630" t="str">
            <v>un</v>
          </cell>
          <cell r="E630">
            <v>8254.4</v>
          </cell>
        </row>
        <row r="631">
          <cell r="A631" t="str">
            <v>ES005647</v>
          </cell>
          <cell r="B631" t="str">
            <v>ES10990650/</v>
          </cell>
          <cell r="C631" t="str">
            <v>Portao em 2 folhas, medindo (300x250)cm, revestidos de tabuas de Pinho de 1a ou similar, sobre armacao triangulada em madeira de Lei, com marco em Canela ou similar.  Fornecimento e colocacao, exclusive fornecimento de ferragens.</v>
          </cell>
          <cell r="D631" t="str">
            <v>m2</v>
          </cell>
          <cell r="E631" t="e">
            <v>#N/A</v>
          </cell>
        </row>
        <row r="632">
          <cell r="A632" t="str">
            <v>ES004706</v>
          </cell>
          <cell r="B632" t="str">
            <v>ES15050050A</v>
          </cell>
          <cell r="C632" t="str">
            <v>Porta de aluminio anodizado, medindo (0,80x2,10)m, tendo 1 contra-pinazio dividindo a esquadria em 2 vazios para vidro em perfis serie 25.  Fornecimento e assentamento, exclusive fechaduras.</v>
          </cell>
          <cell r="D632" t="str">
            <v>m2</v>
          </cell>
          <cell r="E632">
            <v>364.84</v>
          </cell>
        </row>
        <row r="633">
          <cell r="A633" t="str">
            <v>ES004828</v>
          </cell>
          <cell r="B633" t="str">
            <v>ES15050100A</v>
          </cell>
          <cell r="C633" t="str">
            <v>Porta de aluminio anodizado, medindo (1,50x2,10), em 2 folhas de abrir, tendo 1 contra-pinazio dividindo a esquadria em 2 vazios para vidro, em perfis serie 25.  Fornecimento e colocacao, exclusive fechadura.</v>
          </cell>
          <cell r="D633" t="str">
            <v>m2</v>
          </cell>
          <cell r="E633">
            <v>309.76</v>
          </cell>
        </row>
        <row r="634">
          <cell r="A634" t="str">
            <v>ES006039</v>
          </cell>
          <cell r="B634" t="str">
            <v>ES15050150/</v>
          </cell>
          <cell r="C634" t="str">
            <v>Porta de aluminio anodizado natural, perfil serie 25, em veneziana.  Fornecimento e colocacao.</v>
          </cell>
          <cell r="D634" t="str">
            <v>m2</v>
          </cell>
          <cell r="E634">
            <v>297.16000000000003</v>
          </cell>
        </row>
        <row r="635">
          <cell r="A635" t="str">
            <v>ES007525</v>
          </cell>
          <cell r="B635" t="str">
            <v>ES15050200/</v>
          </cell>
          <cell r="C635" t="str">
            <v>Porta de correr em aluminio, medindo (570x270)cm, em perfis serie 30, com marco.  Fornecimento e colocacao, exclusive fechadura.</v>
          </cell>
          <cell r="D635" t="str">
            <v>un</v>
          </cell>
          <cell r="E635">
            <v>364.11</v>
          </cell>
        </row>
        <row r="636">
          <cell r="A636" t="str">
            <v>ES004714</v>
          </cell>
          <cell r="B636" t="str">
            <v>ES15100050A</v>
          </cell>
          <cell r="C636" t="str">
            <v>Janela de aluminio anodizado, tipo projetante medindo (0,60x0,90)m, com 1 painel projetante, provida de haste de comando, em perfis serie 25.  Fornecimento e assentamento.</v>
          </cell>
          <cell r="D636" t="str">
            <v>m2</v>
          </cell>
          <cell r="E636">
            <v>248.1</v>
          </cell>
        </row>
        <row r="637">
          <cell r="A637" t="str">
            <v>ES006961</v>
          </cell>
          <cell r="B637" t="str">
            <v>ES15100100A</v>
          </cell>
          <cell r="C637" t="str">
            <v>Janela de aluminio anodizado, fosco, tipo Max-Mar ou similar, serie 25, com 50cm de altura, em 4 modulos de 1m cada, com parte inferior fixa.  Fornecimento e colocacao.</v>
          </cell>
          <cell r="D637" t="str">
            <v>m2</v>
          </cell>
          <cell r="E637">
            <v>195.43</v>
          </cell>
        </row>
        <row r="638">
          <cell r="A638" t="str">
            <v>ES006954</v>
          </cell>
          <cell r="B638" t="str">
            <v>ES15100103A</v>
          </cell>
          <cell r="C638" t="str">
            <v>Janela de aluminio anodizado, fosco, tipo Max-Mar ou similar, serie 25, com 90cm de altura, em 4 modulos de 1m cada, com parte inferior fixa.  Fornecimento e colocacao.</v>
          </cell>
          <cell r="D638" t="str">
            <v>m2</v>
          </cell>
          <cell r="E638">
            <v>322.75</v>
          </cell>
        </row>
        <row r="639">
          <cell r="A639" t="str">
            <v>ES008808</v>
          </cell>
          <cell r="B639" t="str">
            <v>ES15100200A</v>
          </cell>
          <cell r="C639" t="str">
            <v>Janela de aluminio anodizado, natural fosco, em perfis extrutados, liga ASTM 6063, dureza T5, medindo (9,50x1,75)m, conforme projeto Sambodromo.  Fornecimento e colocacao.</v>
          </cell>
          <cell r="D639" t="str">
            <v>m2</v>
          </cell>
          <cell r="E639">
            <v>306.43</v>
          </cell>
        </row>
        <row r="640">
          <cell r="A640" t="str">
            <v>ES017723</v>
          </cell>
          <cell r="B640" t="str">
            <v>ES15100250/</v>
          </cell>
          <cell r="C640" t="str">
            <v>Janela projetante de aluminio anodizado, tipo maxim-air, em perfis serie 25, com 1painel deslizante-projetante.  Fornecimento e instalacao.</v>
          </cell>
          <cell r="D640" t="str">
            <v>m2</v>
          </cell>
          <cell r="E640">
            <v>203.04</v>
          </cell>
        </row>
        <row r="641">
          <cell r="A641" t="str">
            <v>ES017839</v>
          </cell>
          <cell r="B641" t="str">
            <v>ES15100300/</v>
          </cell>
          <cell r="C641" t="str">
            <v>Janela de correr de aluminio anodizado, em perfis serie 28, com 2 folhas de correr.  Fornecimento e instalacao.</v>
          </cell>
          <cell r="D641" t="str">
            <v>m2</v>
          </cell>
          <cell r="E641">
            <v>171.5</v>
          </cell>
        </row>
        <row r="642">
          <cell r="A642" t="str">
            <v>ES017763</v>
          </cell>
          <cell r="B642" t="str">
            <v>ES15100350/</v>
          </cell>
          <cell r="C642" t="str">
            <v>Janela de correr de aluminio anodizado, em perfis serie 28, com 2 folhas de correr e bandeira de 0,50m com 2 paineis basculantes.  Fornecimento e instalacao.</v>
          </cell>
          <cell r="D642" t="str">
            <v>m2</v>
          </cell>
          <cell r="E642">
            <v>209.73</v>
          </cell>
        </row>
        <row r="643">
          <cell r="A643" t="str">
            <v>ES017747</v>
          </cell>
          <cell r="B643" t="str">
            <v>ES15100400/</v>
          </cell>
          <cell r="C643" t="str">
            <v>Janela basculante em aluminio anodizado, perfis Serie 28, com 1 ordem e bascula inferior fixa.  Fornecimento e instalacao.</v>
          </cell>
          <cell r="D643" t="str">
            <v>m2</v>
          </cell>
          <cell r="E643">
            <v>185.5</v>
          </cell>
        </row>
        <row r="644">
          <cell r="A644" t="str">
            <v>ES017748</v>
          </cell>
          <cell r="B644" t="str">
            <v>ES15100403/</v>
          </cell>
          <cell r="C644" t="str">
            <v>Janela basculante em aluminio anodizado, perfis Serie 28, com 2 ordens e bascula inferior fixa.  Fornecimento e instalacao.</v>
          </cell>
          <cell r="D644" t="str">
            <v>m2</v>
          </cell>
          <cell r="E644">
            <v>195.5</v>
          </cell>
        </row>
        <row r="645">
          <cell r="A645" t="str">
            <v>ES017761</v>
          </cell>
          <cell r="B645" t="str">
            <v>ES15100450/</v>
          </cell>
          <cell r="C645" t="str">
            <v>Janela de correr de aluminio anodizado, em perfis serie 28, com 2 folhas fixas e 2 folhas de correr.  Fornecimento e instalacao.</v>
          </cell>
          <cell r="D645" t="str">
            <v>m2</v>
          </cell>
          <cell r="E645">
            <v>182.15</v>
          </cell>
        </row>
        <row r="646">
          <cell r="A646" t="str">
            <v>ES017762</v>
          </cell>
          <cell r="B646" t="str">
            <v>ES15100453/</v>
          </cell>
          <cell r="C646" t="str">
            <v>Janela de correr de aluminio anodizado, em perfis serie 28, com 2 folhas fixas, 2 folhas de correr e bandeira de 0,50m com 2 paineis basculantes.  Fornecimento e instalacao.</v>
          </cell>
          <cell r="D646" t="str">
            <v>m2</v>
          </cell>
          <cell r="E646">
            <v>204.37</v>
          </cell>
        </row>
        <row r="647">
          <cell r="A647" t="str">
            <v>ES004549</v>
          </cell>
          <cell r="B647" t="str">
            <v>ES15990050/</v>
          </cell>
          <cell r="C647" t="str">
            <v>Bate-macas de aluminio para protecao das portas, constituido em chapas de aluminio, fixada por meio de rebites.</v>
          </cell>
          <cell r="D647" t="str">
            <v>m2</v>
          </cell>
          <cell r="E647">
            <v>46.46</v>
          </cell>
        </row>
        <row r="648">
          <cell r="A648" t="str">
            <v>ES004731</v>
          </cell>
          <cell r="B648" t="str">
            <v>ES15990100A</v>
          </cell>
          <cell r="C648" t="str">
            <v>Caixilho fixo, de aluminio anodizado em veneziana para vidro, perfil serie 25.  Fornecimento e colocacao.</v>
          </cell>
          <cell r="D648" t="str">
            <v>un</v>
          </cell>
          <cell r="E648">
            <v>235.76</v>
          </cell>
        </row>
        <row r="649">
          <cell r="A649" t="str">
            <v>ES005920</v>
          </cell>
          <cell r="B649" t="str">
            <v>ES15990150/</v>
          </cell>
          <cell r="C649" t="str">
            <v>Esquadrias de aluminio anodizado em perfis extrudados, serie especial, com espessura minima de camada anodica de 20 micra, na cor preta, com ferragens e gaxetas de primeira qualidade, com 2 folhas tipo Maxim-ar ou similar e 1 tipo fixa com vidro duplo, me</v>
          </cell>
          <cell r="D649" t="str">
            <v>un</v>
          </cell>
          <cell r="E649" t="e">
            <v>#N/A</v>
          </cell>
        </row>
        <row r="650">
          <cell r="A650" t="str">
            <v>ES005919</v>
          </cell>
          <cell r="B650" t="str">
            <v>ES15990153/</v>
          </cell>
          <cell r="C650" t="str">
            <v>Esquadrias de aluminio anodizado em perfis extrudados, serie especial, com espessura minima de camada anodica de 20 micra, na cor preta, com ferragens e gaxetas de 1a qualidade, com 1 folha veneziana tipo de abrir, medindo (600x1950)mm.  Fornecimento e co</v>
          </cell>
          <cell r="D650" t="str">
            <v>un</v>
          </cell>
          <cell r="E650" t="e">
            <v>#N/A</v>
          </cell>
        </row>
        <row r="651">
          <cell r="A651" t="str">
            <v>ES005921</v>
          </cell>
          <cell r="B651" t="str">
            <v>ES15990156/</v>
          </cell>
          <cell r="C651" t="str">
            <v>Esquadrias de aluminio anodizado em perfis extrudados, serie especial, com espessura minima de camada anodica de 20 micra, na cor preta, com ferragens e gaxetas de primeira qualidade, com painel fixo de veneziana, medindo (600x1950)mm.  Fornecimento e col</v>
          </cell>
          <cell r="D651" t="str">
            <v>un</v>
          </cell>
          <cell r="E651" t="e">
            <v>#N/A</v>
          </cell>
        </row>
        <row r="652">
          <cell r="A652" t="str">
            <v>ES005923</v>
          </cell>
          <cell r="B652" t="str">
            <v>ES15990200/</v>
          </cell>
          <cell r="C652" t="str">
            <v xml:space="preserve">Esquadrias de aluminio anodizado em perfis extrudados, serie especial, com espessura minima de camada anodica de 20 micra, na cor preta, com ferragens e gaxetas de primeira qualidade, com 2 folha veneziana tipo fixa, medindo (1700x400)mm.  Fornecimento e </v>
          </cell>
          <cell r="D652" t="str">
            <v>un</v>
          </cell>
          <cell r="E652" t="e">
            <v>#N/A</v>
          </cell>
        </row>
        <row r="653">
          <cell r="A653" t="str">
            <v>ES005922</v>
          </cell>
          <cell r="B653" t="str">
            <v>ES15990203/</v>
          </cell>
          <cell r="C653" t="str">
            <v>Esquadrias de aluminio anodizado em perfis extrudados, serie especial, com espessura minima de camada anodica de 20 micra, na cor preta, com ferragens e gaxetas de primeira qualidade, com 2 folhas tipo Maxim-ar ou similar, com vidro Blindex ou similar, me</v>
          </cell>
          <cell r="D653" t="str">
            <v>un</v>
          </cell>
          <cell r="E653" t="e">
            <v>#N/A</v>
          </cell>
        </row>
        <row r="654">
          <cell r="A654" t="str">
            <v>ES007748</v>
          </cell>
          <cell r="B654" t="str">
            <v>ES15990250/</v>
          </cell>
          <cell r="C654" t="str">
            <v>Guiche em aluminio, tipo guilhotina, com (100x100)cm.  Fornecimento e instalacao.</v>
          </cell>
          <cell r="D654" t="str">
            <v>un</v>
          </cell>
          <cell r="E654">
            <v>220.64</v>
          </cell>
        </row>
        <row r="655">
          <cell r="A655" t="str">
            <v>ES004489</v>
          </cell>
          <cell r="B655" t="str">
            <v>ES15990500/</v>
          </cell>
          <cell r="C655" t="str">
            <v>Protecao de arestas de parede em cantoneira de aluminio de 1 1/2"x1/8", fixado com parafuso de ferro cromado e buchas de plastico.  Fornecimento e colocacao.</v>
          </cell>
          <cell r="D655" t="str">
            <v>m</v>
          </cell>
          <cell r="E655">
            <v>16.940000000000001</v>
          </cell>
        </row>
        <row r="656">
          <cell r="A656" t="str">
            <v>ES017926</v>
          </cell>
          <cell r="B656" t="str">
            <v>ES20050050/</v>
          </cell>
          <cell r="C656" t="str">
            <v>Porta de abrir de aco laminado a frio com adicao de cobre (Aco-Cor),  tipo Veneziana, pre-pintada com tinta primer, com altura e largura aproximada de (0,80x2,10)m,  inclusive fechadura de cilindro e dobradicas.   Fornecimento e instalacao.</v>
          </cell>
          <cell r="D656" t="str">
            <v>un</v>
          </cell>
          <cell r="E656">
            <v>243.24</v>
          </cell>
        </row>
        <row r="657">
          <cell r="A657" t="str">
            <v>ES017929</v>
          </cell>
          <cell r="B657" t="str">
            <v>ES20050053/</v>
          </cell>
          <cell r="C657" t="str">
            <v>Porta de abrir em aco laminado a frio com adicao de cobre (Aco-Cor), com almofada e divisoes horizontais, pintada com tinta primer, com altura e largura aproximadas de (0,80x2,10)m, inclusive fechadura de cilindro e dobradicas, exclusive vidros.  Fornecim</v>
          </cell>
          <cell r="D657" t="str">
            <v>un</v>
          </cell>
          <cell r="E657">
            <v>196.3</v>
          </cell>
        </row>
        <row r="658">
          <cell r="A658" t="str">
            <v>ES017969</v>
          </cell>
          <cell r="B658" t="str">
            <v>ES20050056/</v>
          </cell>
          <cell r="C658" t="str">
            <v xml:space="preserve">Porta de abrir em aco laminado a frio com adicao de cobre (Aco-Cor), quadriculada, pintada com tinta primer, com altura e largura aproximadas de (80x210)cm, inclusive fechadura de cilindro e dobradicas, e exclusive vidros.  Fornecimento e instalacao, com </v>
          </cell>
          <cell r="D658" t="str">
            <v>un</v>
          </cell>
          <cell r="E658">
            <v>211.1</v>
          </cell>
        </row>
        <row r="659">
          <cell r="A659" t="str">
            <v>ES009241</v>
          </cell>
          <cell r="B659" t="str">
            <v>ES20050103A</v>
          </cell>
          <cell r="C659" t="str">
            <v>Porta de aco laminado a frio com adicao de cobre, com almofada e bascula, medindo (87x217x8)cm, pre-pintada, Linha Habitacional, referencias 6651244-4, modelos PAABD, inclusive ferragens, Sasazaki ou similar.  Fornecimento e colocacao.</v>
          </cell>
          <cell r="D659" t="str">
            <v>un</v>
          </cell>
          <cell r="E659">
            <v>261.92</v>
          </cell>
        </row>
        <row r="660">
          <cell r="A660" t="str">
            <v>ES009237</v>
          </cell>
          <cell r="B660" t="str">
            <v>ES20050150A</v>
          </cell>
          <cell r="C660" t="str">
            <v>Porta de aco laminado a frio com adicao de cobre, medindo (140x217x8)cm, com 2 folhas,  quadriculadas, pre-pintada, referencia 6681526-9, modelo PAH, inclusive ferragens, Sasazaki ou similar.  Fornecimento e colocacao.</v>
          </cell>
          <cell r="D660" t="str">
            <v>un</v>
          </cell>
          <cell r="E660">
            <v>412.44</v>
          </cell>
        </row>
        <row r="661">
          <cell r="A661" t="str">
            <v>ES009635</v>
          </cell>
          <cell r="B661" t="str">
            <v>ES20050200A</v>
          </cell>
          <cell r="C661" t="str">
            <v>Porta de correr de aco laminado a frio com adicao de cobre, medindo (200x217)cm,  quadriculada com 4 folhas, referencia 6951200-3, modelo PCQ, Sasazaki ou similar, inclusive ferragens.  Fornecimento e colocacao.</v>
          </cell>
          <cell r="D661" t="str">
            <v>un</v>
          </cell>
          <cell r="E661">
            <v>657.31</v>
          </cell>
        </row>
        <row r="662">
          <cell r="A662" t="str">
            <v>ES017989</v>
          </cell>
          <cell r="B662" t="str">
            <v>ES20050250/</v>
          </cell>
          <cell r="C662" t="str">
            <v>Porta de abrir em aco laminado a frio com adicao de cobre (Aco-Cor), tipo veneziana, pintada com tinta primer, com altura e largura aproximadas de (2,10x0,60)m,  inclusive fechadura de cilindro e dobradicas.  Fornecimento e colocacao.</v>
          </cell>
          <cell r="D662" t="str">
            <v>un</v>
          </cell>
          <cell r="E662">
            <v>207.03</v>
          </cell>
        </row>
        <row r="663">
          <cell r="A663" t="str">
            <v>ES017999</v>
          </cell>
          <cell r="B663" t="str">
            <v>ES20050300/</v>
          </cell>
          <cell r="C663" t="str">
            <v>Porta de abrir em aco laminado a frio com adicao de cobre (Aco-Cor), tipo veneziana, pintada com tinta primer, com altura e largura aproximadas de (2,10x0,70)m,  inclusive fechadura de cilindro e dobradicas.  Fornecimento e colocacao.</v>
          </cell>
          <cell r="D663" t="str">
            <v>un</v>
          </cell>
          <cell r="E663">
            <v>207.03</v>
          </cell>
        </row>
        <row r="664">
          <cell r="A664" t="str">
            <v>ES005170</v>
          </cell>
          <cell r="B664" t="str">
            <v>ES20100050/</v>
          </cell>
          <cell r="C664" t="str">
            <v xml:space="preserve">Janela basculante de aco laminado a frio com adicao de cobre, de 1 secao com 1 bascula, medindo (0,40x0,60)m, pre-pintada, completa, com 2 quadros fixos, sendo 1 superior e 1 inferior.  Fixacao de vidros, exclusive estes, mediante massa.   Fornecimento e </v>
          </cell>
          <cell r="D664" t="str">
            <v>un</v>
          </cell>
          <cell r="E664">
            <v>37.96</v>
          </cell>
        </row>
        <row r="665">
          <cell r="A665" t="str">
            <v>ES005172</v>
          </cell>
          <cell r="B665" t="str">
            <v>ES20100053/</v>
          </cell>
          <cell r="C665" t="str">
            <v>Janela basculante de aco laminado a frio com adicao de cobre, de 1 secao com 2 basculas, medindo (0,60x0,60)m, pre-pintada, completa, com 2 quadros fixos, sendo 1 superior e 1 inferior.  Fixacao de vidros, exclusive estes, mediante massa.   Fornecimento e</v>
          </cell>
          <cell r="D665" t="str">
            <v>un</v>
          </cell>
          <cell r="E665">
            <v>50.77</v>
          </cell>
        </row>
        <row r="666">
          <cell r="A666" t="str">
            <v>ES005173</v>
          </cell>
          <cell r="B666" t="str">
            <v>ES20100056/</v>
          </cell>
          <cell r="C666" t="str">
            <v>Janela basculante de aco laminado a frio com adicao de cobre, de 1 secao com 2 basculas, medindo (0,60x0,80)m, pre-pintada, completa, com 2 quadros fixos, sendo 2 partes laterais fixas sem divisoes, sendo 1 superior e 1 inferior.  Fixacao de vidros, exclu</v>
          </cell>
          <cell r="D666" t="str">
            <v>un</v>
          </cell>
          <cell r="E666">
            <v>57.62</v>
          </cell>
        </row>
        <row r="667">
          <cell r="A667" t="str">
            <v>ES007765</v>
          </cell>
          <cell r="B667" t="str">
            <v>ES99990400/</v>
          </cell>
          <cell r="C667" t="str">
            <v>Cortina de PVC para divisoria de leitos.  Fornecimento e instalacao.</v>
          </cell>
          <cell r="D667" t="str">
            <v>m2</v>
          </cell>
          <cell r="E667">
            <v>68.599999999999994</v>
          </cell>
        </row>
        <row r="668">
          <cell r="A668" t="str">
            <v>ES005266</v>
          </cell>
          <cell r="B668" t="str">
            <v>ES99990450/</v>
          </cell>
          <cell r="C668" t="str">
            <v>Dobradica 3"x2 1/2" de ferro galvanizado referencia 246-G da Page ou similar, com pino e bolas de latao.  Fornecimento da peca.</v>
          </cell>
          <cell r="D668" t="str">
            <v>un</v>
          </cell>
          <cell r="E668">
            <v>1.1100000000000001</v>
          </cell>
        </row>
        <row r="669">
          <cell r="A669" t="str">
            <v>ES004777</v>
          </cell>
          <cell r="B669" t="str">
            <v>ES99990453/</v>
          </cell>
          <cell r="C669" t="str">
            <v>Dobradica 3"x3" de latao cromado referencia 344 da Page ou similar, com pino, bolas e aneis de latao.  Fornecimento da peca.</v>
          </cell>
          <cell r="D669" t="str">
            <v>un</v>
          </cell>
          <cell r="E669">
            <v>6.87</v>
          </cell>
        </row>
        <row r="670">
          <cell r="A670" t="str">
            <v>ES004811</v>
          </cell>
          <cell r="B670" t="str">
            <v>ES99990456/</v>
          </cell>
          <cell r="C670" t="str">
            <v>Dobradica 3"x3 1/2" de latao cromado referencia 344 da Page ou similar, com pino, bolas e aneis de latao.  Fornecimento da peca.</v>
          </cell>
          <cell r="D670" t="str">
            <v>un</v>
          </cell>
          <cell r="E670">
            <v>7.21</v>
          </cell>
        </row>
        <row r="671">
          <cell r="A671" t="str">
            <v>ES005514</v>
          </cell>
          <cell r="B671" t="str">
            <v>ES99990459/</v>
          </cell>
          <cell r="C671" t="str">
            <v>Dobradica com mola, de (70x100)mm La Fonte referencia 521 ou similar.  Fornecimento e colocacao.</v>
          </cell>
          <cell r="D671" t="str">
            <v>un</v>
          </cell>
          <cell r="E671">
            <v>36.549999999999997</v>
          </cell>
        </row>
        <row r="672">
          <cell r="A672" t="str">
            <v>ES004812</v>
          </cell>
          <cell r="B672" t="str">
            <v>ES99990500/</v>
          </cell>
          <cell r="C672" t="str">
            <v>Fechadura La Fonte ou similar, cromada,  referencia 1222/22mm, para portas de correr de ferro ou aluminio.  Fornecimento da peca.</v>
          </cell>
          <cell r="D672" t="str">
            <v>un</v>
          </cell>
          <cell r="E672">
            <v>40.04</v>
          </cell>
        </row>
        <row r="673">
          <cell r="A673" t="str">
            <v>ES004982</v>
          </cell>
          <cell r="B673" t="str">
            <v>ES99990503/</v>
          </cell>
          <cell r="C673" t="str">
            <v>Fechadura La Fonte ou similar, cromada,  referencia 1330/22mm, para portas de abrir de ferro ou aluminio.  Fornecimento da peca.</v>
          </cell>
          <cell r="D673" t="str">
            <v>un</v>
          </cell>
          <cell r="E673">
            <v>36.39</v>
          </cell>
        </row>
        <row r="674">
          <cell r="A674" t="str">
            <v>ES005641</v>
          </cell>
          <cell r="B674" t="str">
            <v>ES99990506/</v>
          </cell>
          <cell r="C674" t="str">
            <v>Fechadura de sobrepor de ferro cromado, com cilindro, para portao, referencia 032, Haga ou similar.  Fornecimento.</v>
          </cell>
          <cell r="D674" t="str">
            <v>un</v>
          </cell>
          <cell r="E674">
            <v>21.14</v>
          </cell>
        </row>
        <row r="675">
          <cell r="A675" t="str">
            <v>ES009041</v>
          </cell>
          <cell r="B675" t="str">
            <v>ES99990550/</v>
          </cell>
          <cell r="C675" t="str">
            <v>Fecho CR-719AZ.  Fornecimento.</v>
          </cell>
          <cell r="D675" t="str">
            <v>un</v>
          </cell>
          <cell r="E675">
            <v>17.29</v>
          </cell>
        </row>
        <row r="676">
          <cell r="A676" t="str">
            <v>ES004569</v>
          </cell>
          <cell r="B676" t="str">
            <v>ES99990600/</v>
          </cell>
          <cell r="C676" t="str">
            <v>Fornecimento de mola aerea, exclusive colocacao.</v>
          </cell>
          <cell r="D676" t="str">
            <v>un</v>
          </cell>
          <cell r="E676">
            <v>114.79</v>
          </cell>
        </row>
        <row r="677">
          <cell r="A677" t="str">
            <v>ES007868</v>
          </cell>
          <cell r="B677" t="str">
            <v>ES99990650/</v>
          </cell>
          <cell r="C677" t="str">
            <v>Mola hidraulica de piso para portas de vidro temperado de 10mm.  Fornecimento da peca.</v>
          </cell>
          <cell r="D677" t="str">
            <v>un</v>
          </cell>
          <cell r="E677">
            <v>362.48</v>
          </cell>
        </row>
        <row r="678">
          <cell r="A678" t="str">
            <v>ES006042</v>
          </cell>
          <cell r="B678" t="str">
            <v>ES99990700/</v>
          </cell>
          <cell r="C678" t="str">
            <v>Parafuso de (8x250)mm, com rosca, inclusive transporte ate a obra, exclusive colocacao.  Fornecimento.</v>
          </cell>
          <cell r="D678" t="str">
            <v>un</v>
          </cell>
          <cell r="E678">
            <v>0.7</v>
          </cell>
        </row>
        <row r="679">
          <cell r="A679" t="str">
            <v>ES008917</v>
          </cell>
          <cell r="B679" t="str">
            <v>ES99990750/</v>
          </cell>
          <cell r="C679" t="str">
            <v>Placa de latao, em chapas de (2x1x0,00317)m, com 54Kg por peca.  Fornecimento.</v>
          </cell>
          <cell r="D679" t="str">
            <v>Kg</v>
          </cell>
          <cell r="E679">
            <v>31.13</v>
          </cell>
        </row>
        <row r="680">
          <cell r="A680" t="str">
            <v>ES006044</v>
          </cell>
          <cell r="B680" t="str">
            <v>ES99990800/</v>
          </cell>
          <cell r="C680" t="str">
            <v>Porca de 5/16", inclusive transporte ate a obra, exclusive colocacao.  Fornecimento.</v>
          </cell>
          <cell r="D680" t="str">
            <v>un</v>
          </cell>
          <cell r="E680">
            <v>0.04</v>
          </cell>
        </row>
        <row r="681">
          <cell r="A681" t="str">
            <v>ES009480</v>
          </cell>
          <cell r="B681" t="str">
            <v>ES99990850/</v>
          </cell>
          <cell r="C681" t="str">
            <v>Prateleira em Marmore Branco Nacional.  Fornecimento.</v>
          </cell>
          <cell r="D681" t="str">
            <v>m2</v>
          </cell>
          <cell r="E681">
            <v>146.72</v>
          </cell>
        </row>
        <row r="682">
          <cell r="A682" t="str">
            <v>ES006041</v>
          </cell>
          <cell r="B682" t="str">
            <v>ES99990900/</v>
          </cell>
          <cell r="C682" t="str">
            <v>Prego com cabeca chata 23x54, em caixa de 100Kg ou quantidades equivalentes, inclusive transporte ate a obra, exclusive colocacao.  Fornecimento.</v>
          </cell>
          <cell r="D682" t="str">
            <v>Kg</v>
          </cell>
          <cell r="E682">
            <v>3.6</v>
          </cell>
        </row>
        <row r="683">
          <cell r="A683" t="str">
            <v>ES005250</v>
          </cell>
          <cell r="B683" t="str">
            <v>ES99990950/</v>
          </cell>
          <cell r="C683" t="str">
            <v>Targete referencia CR-1 FR, La Fonte ou similar, de fio redondo de 2", em ferro cromado.  Fornecimento da peca.</v>
          </cell>
          <cell r="D683" t="str">
            <v>un</v>
          </cell>
          <cell r="E683">
            <v>1.17</v>
          </cell>
        </row>
        <row r="684">
          <cell r="A684" t="str">
            <v>ES007690</v>
          </cell>
          <cell r="B684" t="str">
            <v>ES99990959/</v>
          </cell>
          <cell r="C684" t="str">
            <v>Targetao em ferro galvanizado de 5/8"x160mm, referencia 831 Datti ou similar, inclusive cadeado de 50mm.  Fornecimento e colocacao.</v>
          </cell>
          <cell r="D684" t="str">
            <v>un</v>
          </cell>
          <cell r="E684">
            <v>53.98</v>
          </cell>
        </row>
        <row r="685">
          <cell r="A685" t="str">
            <v>ET000579</v>
          </cell>
          <cell r="B685" t="str">
            <v>ET05050050A</v>
          </cell>
          <cell r="C685" t="str">
            <v>Concreto dosado racionalmente para uma resistencia caracteristica a compressao de 10MPa, compreendendo apenas o fornecimento dos materiais, inclusive 5% de perdas.</v>
          </cell>
          <cell r="D685" t="str">
            <v>m3</v>
          </cell>
          <cell r="E685">
            <v>127.78</v>
          </cell>
        </row>
        <row r="686">
          <cell r="A686" t="str">
            <v>ET000580</v>
          </cell>
          <cell r="B686" t="str">
            <v>ET05050100A</v>
          </cell>
          <cell r="C686" t="str">
            <v>Materiais para confeccao de concreto dosado para uma resistencia caracteristica a compressao (fck) de 11MPa.  Inclusive perdas.  Fornecimento.</v>
          </cell>
          <cell r="D686" t="str">
            <v>m3</v>
          </cell>
          <cell r="E686">
            <v>129.94</v>
          </cell>
        </row>
        <row r="687">
          <cell r="A687" t="str">
            <v>ET000581</v>
          </cell>
          <cell r="B687" t="str">
            <v>ET05050150A</v>
          </cell>
          <cell r="C687" t="str">
            <v>Concreto dosado racionalmente para uma resistencia caracteristica a compressao de 13MPa, compreendendo apenas o fornecimento dos materiais, inclusive 5% de perdas.</v>
          </cell>
          <cell r="D687" t="str">
            <v>m3</v>
          </cell>
          <cell r="E687">
            <v>137.07</v>
          </cell>
        </row>
        <row r="688">
          <cell r="A688" t="str">
            <v>ET000582</v>
          </cell>
          <cell r="B688" t="str">
            <v>ET05050200A</v>
          </cell>
          <cell r="C688" t="str">
            <v>Concreto dosado racionalmente para uma resistencia caracteristica a compressao de 13,5MPa, compreendendo apenas o fornecimento dos materiais, inclusive 5% de perdas.</v>
          </cell>
          <cell r="D688" t="str">
            <v>m3</v>
          </cell>
          <cell r="E688">
            <v>138.22</v>
          </cell>
        </row>
        <row r="689">
          <cell r="A689" t="str">
            <v>ET000583</v>
          </cell>
          <cell r="B689" t="str">
            <v>ET05050250A</v>
          </cell>
          <cell r="C689" t="str">
            <v>Materiais para confeccao de concreto estrutural dosado para uma resistencia caracteristica a compressao (fck) de 15MPa.  Inclusive perdas.  Fornecimento.</v>
          </cell>
          <cell r="D689" t="str">
            <v>m3</v>
          </cell>
          <cell r="E689">
            <v>141.5</v>
          </cell>
        </row>
        <row r="690">
          <cell r="A690" t="str">
            <v>ET000585</v>
          </cell>
          <cell r="B690" t="str">
            <v>ET05050300A</v>
          </cell>
          <cell r="C690" t="str">
            <v>Concreto dosado racionalmente para uma resistencia caracteristica a compressao de 17MPa, compreendendo apenas o fornecimento dos materiais, inclusive 5% de perdas.</v>
          </cell>
          <cell r="D690" t="str">
            <v>m3</v>
          </cell>
          <cell r="E690">
            <v>148.58000000000001</v>
          </cell>
        </row>
        <row r="691">
          <cell r="A691" t="str">
            <v>ET000586</v>
          </cell>
          <cell r="B691" t="str">
            <v>ET05050350A</v>
          </cell>
          <cell r="C691" t="str">
            <v>Materiais para confeccao de concreto estrutural dosado para uma resistencia caracteristica a compressao (fck) de 18MPa.  Inclusive perdas.  Fornecimento.</v>
          </cell>
          <cell r="D691" t="str">
            <v>m3</v>
          </cell>
          <cell r="E691">
            <v>150.47999999999999</v>
          </cell>
        </row>
        <row r="692">
          <cell r="A692" t="str">
            <v>ET000587</v>
          </cell>
          <cell r="B692" t="str">
            <v>ET05050400A</v>
          </cell>
          <cell r="C692" t="str">
            <v>Materiais para confeccao de concreto estrutural dosado para uma resistencia caracteristica a compressao (fck) de 20MPa.  Inclusive perdas.  Fornecimento.</v>
          </cell>
          <cell r="D692" t="str">
            <v>m3</v>
          </cell>
          <cell r="E692">
            <v>156.54</v>
          </cell>
        </row>
        <row r="693">
          <cell r="A693" t="str">
            <v>ET000588</v>
          </cell>
          <cell r="B693" t="str">
            <v>ET05050450A</v>
          </cell>
          <cell r="C693" t="str">
            <v>Concreto dosado racionalmente para uma resistencia caracteristica a compressao de 21MPa, compreendendo apenas o fornecimento dos materiais, inclusive 5% de perdas.</v>
          </cell>
          <cell r="D693" t="str">
            <v>m3</v>
          </cell>
          <cell r="E693">
            <v>158.77000000000001</v>
          </cell>
        </row>
        <row r="694">
          <cell r="A694" t="str">
            <v>ET000589</v>
          </cell>
          <cell r="B694" t="str">
            <v>ET05050500A</v>
          </cell>
          <cell r="C694" t="str">
            <v>Concreto dosado racionalmente para uma resistencia caracteristica a compressao de 22,5MPa, compreendendo apenas o fornecimento dos materiais, inclusive 5% de perdas.</v>
          </cell>
          <cell r="D694" t="str">
            <v>m3</v>
          </cell>
          <cell r="E694">
            <v>163.56</v>
          </cell>
        </row>
        <row r="695">
          <cell r="A695" t="str">
            <v>ET000590</v>
          </cell>
          <cell r="B695" t="str">
            <v>ET05050550A</v>
          </cell>
          <cell r="C695" t="str">
            <v>Concreto dosado racionalmente para uma resistencia caracteristica a compressao de 24MPa, compreendendo apenas o fornecimento dos materiais, inclusive 5% de perdas.</v>
          </cell>
          <cell r="D695" t="str">
            <v>m3</v>
          </cell>
          <cell r="E695">
            <v>168.76</v>
          </cell>
        </row>
        <row r="696">
          <cell r="A696" t="str">
            <v>ET000591</v>
          </cell>
          <cell r="B696" t="str">
            <v>ET05050600A</v>
          </cell>
          <cell r="C696" t="str">
            <v>Concreto dosado racionalmente para uma resistencia caracteristica a compressao de 26MPa, compreendendo apenas o fornecimento dos materiais, inclusive 5% de perdas.</v>
          </cell>
          <cell r="D696" t="str">
            <v>m3</v>
          </cell>
          <cell r="E696">
            <v>174.13</v>
          </cell>
        </row>
        <row r="697">
          <cell r="A697" t="str">
            <v>ET018057</v>
          </cell>
          <cell r="B697" t="str">
            <v>ET05051015A</v>
          </cell>
          <cell r="C697" t="str">
            <v>Concreto colorido, com oxido de ferro vermelho sintetico, dosado racionalmente para uma resistencia caracteristica a compressao de 13,5 Mpa, compreendendo apenas o fornecimento dos materiais, inclusive 5% de perdas.</v>
          </cell>
          <cell r="D697" t="str">
            <v>m3</v>
          </cell>
          <cell r="E697">
            <v>143.18</v>
          </cell>
        </row>
        <row r="698">
          <cell r="A698" t="str">
            <v>ET000592</v>
          </cell>
          <cell r="B698" t="str">
            <v>ET05100050A</v>
          </cell>
          <cell r="C698" t="str">
            <v>Concreto para camada preparatoria com 180Kg de cimento por m3 de concreto, compreendendo apenas o fornecimento dos materiais, inclusive perdas de 5%.</v>
          </cell>
          <cell r="D698" t="str">
            <v>m3</v>
          </cell>
          <cell r="E698">
            <v>102</v>
          </cell>
        </row>
        <row r="699">
          <cell r="A699" t="str">
            <v>ET007139</v>
          </cell>
          <cell r="B699" t="str">
            <v>ET05150050/</v>
          </cell>
          <cell r="C699" t="str">
            <v>Concreto para meios agressivos com utilizacao de cimento resistente a sulfatos (baixo teor de C3A), com fator agua e cimento, menor ou igual a 0,50, com consumo minimo de PC maior ou igual a 400Kg.</v>
          </cell>
          <cell r="D699" t="str">
            <v>m3</v>
          </cell>
          <cell r="E699">
            <v>271.76</v>
          </cell>
        </row>
        <row r="700">
          <cell r="A700" t="str">
            <v>ET000593</v>
          </cell>
          <cell r="B700" t="str">
            <v>ET05200050/</v>
          </cell>
          <cell r="C700" t="str">
            <v>Preparo manual de concreto, compreendendo mistura e amassamento.</v>
          </cell>
          <cell r="D700" t="str">
            <v>m3</v>
          </cell>
          <cell r="E700">
            <v>38.729999999999997</v>
          </cell>
        </row>
        <row r="701">
          <cell r="A701" t="str">
            <v>ET000597</v>
          </cell>
          <cell r="B701" t="str">
            <v>ET05200100/</v>
          </cell>
          <cell r="C701" t="str">
            <v>Preparo mecanico de concreto, compreendendo mistura e amassamento em betoneira.  Consideramdo-se producao baixa.</v>
          </cell>
          <cell r="D701" t="str">
            <v>m3</v>
          </cell>
          <cell r="E701">
            <v>26.29</v>
          </cell>
        </row>
        <row r="702">
          <cell r="A702" t="str">
            <v>ET000598</v>
          </cell>
          <cell r="B702" t="str">
            <v>ET05200150/</v>
          </cell>
          <cell r="C702" t="str">
            <v>Preparo de concreto, compreendendo mistura e amassamento em 1 betoneira de 320l, admitindo-se uma producao aproximada de 1m3/h, excluindo o fornecimento dos materiais.</v>
          </cell>
          <cell r="D702" t="str">
            <v>m3</v>
          </cell>
          <cell r="E702">
            <v>29.55</v>
          </cell>
        </row>
        <row r="703">
          <cell r="A703" t="str">
            <v>ET000596</v>
          </cell>
          <cell r="B703" t="str">
            <v>ET05200153/</v>
          </cell>
          <cell r="C703" t="str">
            <v>Preparo de concreto, compreendendo mistura e amassamento em 1 betoneira de 320l, admitindo-se uma producao aproximada de 2m3/h, excluindo o fornecimento dos materiais.</v>
          </cell>
          <cell r="D703" t="str">
            <v>m3</v>
          </cell>
          <cell r="E703">
            <v>22.22</v>
          </cell>
        </row>
        <row r="704">
          <cell r="A704" t="str">
            <v>ET000595</v>
          </cell>
          <cell r="B704" t="str">
            <v>ET05200200/</v>
          </cell>
          <cell r="C704" t="str">
            <v>Preparo de concreto, compreendendo mistura e amassamento em betoneira de 580l.  Considerando producao normal.</v>
          </cell>
          <cell r="D704" t="str">
            <v>m3</v>
          </cell>
          <cell r="E704">
            <v>17.899999999999999</v>
          </cell>
        </row>
        <row r="705">
          <cell r="A705" t="str">
            <v>ET000594</v>
          </cell>
          <cell r="B705" t="str">
            <v>ET05200203/</v>
          </cell>
          <cell r="C705" t="str">
            <v>Preparo de concreto, compreendendo mistura e amassamento em 2 betoneiras de 580l, admitindo-se uma producao aproximada de 7m3/h, excluindo o fornecimento dos materiais.</v>
          </cell>
          <cell r="D705" t="str">
            <v>m3</v>
          </cell>
          <cell r="E705">
            <v>11.71</v>
          </cell>
        </row>
        <row r="706">
          <cell r="A706" t="str">
            <v>ET000599</v>
          </cell>
          <cell r="B706" t="str">
            <v>ET05200500/</v>
          </cell>
          <cell r="C706" t="str">
            <v>Preparo de concreto em usina tipo parede, producao de 8m3/h, excluindo o fornecimento dos materiais.</v>
          </cell>
          <cell r="D706" t="str">
            <v>m3</v>
          </cell>
          <cell r="E706" t="e">
            <v>#N/A</v>
          </cell>
        </row>
        <row r="707">
          <cell r="A707" t="str">
            <v>ET000609</v>
          </cell>
          <cell r="B707" t="str">
            <v>ET05250050/</v>
          </cell>
          <cell r="C707" t="str">
            <v>Lancamento de concreto em pecas sem armadura, incluindo transporte horizontal ate 20m em carrinhos, e vertical ate 10m com torre e guincho, colocacao, adensamento e acabamento, em condicoes especiais, com producao aproximada de 1m3/h.</v>
          </cell>
          <cell r="D707" t="str">
            <v>m3</v>
          </cell>
          <cell r="E707">
            <v>47.2</v>
          </cell>
        </row>
        <row r="708">
          <cell r="A708" t="str">
            <v>ET000614</v>
          </cell>
          <cell r="B708" t="str">
            <v>ET05250053/</v>
          </cell>
          <cell r="C708" t="str">
            <v>Lancamento de concreto em pecas sem armadura, incluindo somente o transporte horizontal ate 20m em carrinhos, colocacao, adensamento e acabamento, em condicoes especiais, com producao aproximada de 1m3/h.</v>
          </cell>
          <cell r="D708" t="str">
            <v>m3</v>
          </cell>
          <cell r="E708">
            <v>25.87</v>
          </cell>
        </row>
        <row r="709">
          <cell r="A709" t="str">
            <v>ET000608</v>
          </cell>
          <cell r="B709" t="str">
            <v>ET05250100/</v>
          </cell>
          <cell r="C709" t="str">
            <v>Lancamento de concreto em pecas sem armadura, incluindo transporte horizontal ate 20m em carrinhos, e vertical ate 10m com torre e guincho, colocacao, adensamento e acabamento, em condicoes especiais, com producao aproximada de 1,50m3/h.</v>
          </cell>
          <cell r="D709" t="str">
            <v>m3</v>
          </cell>
          <cell r="E709">
            <v>35.46</v>
          </cell>
        </row>
        <row r="710">
          <cell r="A710" t="str">
            <v>ET000613</v>
          </cell>
          <cell r="B710" t="str">
            <v>ET05250103/</v>
          </cell>
          <cell r="C710" t="str">
            <v>Lancamento de concreto em pecas sem armadura, incluindo somente o transporte horizontal ate 20m em carrinhos, colocacao, adensamento e acabamento, em condicoes especiais, com producao aproximada de 1,50m3/h.</v>
          </cell>
          <cell r="D710" t="str">
            <v>m3</v>
          </cell>
          <cell r="E710">
            <v>22.41</v>
          </cell>
        </row>
        <row r="711">
          <cell r="A711" t="str">
            <v>ET000607</v>
          </cell>
          <cell r="B711" t="str">
            <v>ET05250200/</v>
          </cell>
          <cell r="C711" t="str">
            <v>Lancamento de concreto em pecas sem armadura, incluindo transporte horizontal ate 20m em carrinhos, e vertical ate 10m com torre e guincho, colocacao, adensamento e acabamento, considerando uma producao aproximada de 2m3/h.</v>
          </cell>
          <cell r="D711" t="str">
            <v>m3</v>
          </cell>
          <cell r="E711">
            <v>31.75</v>
          </cell>
        </row>
        <row r="712">
          <cell r="A712" t="str">
            <v>ET000612</v>
          </cell>
          <cell r="B712" t="str">
            <v>ET05250203/</v>
          </cell>
          <cell r="C712" t="str">
            <v>Lancamento de concreto em pecas sem armadura, incluindo somente o transporte horizontal ate 20m em carrinhos, colocacao, adensamento e acabamento, considerando uma producao aproximada de 2m3/h.</v>
          </cell>
          <cell r="D712" t="str">
            <v>m3</v>
          </cell>
          <cell r="E712">
            <v>21.65</v>
          </cell>
        </row>
        <row r="713">
          <cell r="A713" t="str">
            <v>ET000606</v>
          </cell>
          <cell r="B713" t="str">
            <v>ET05250300/</v>
          </cell>
          <cell r="C713" t="str">
            <v>Lancamento de concreto em pecas sem armadura, incluindo transporte horizontal ate 20m em carrinhos, e vertical ate 10m com torre e guincho, colocacao, adensamento e acabamento, considerando uma producao aproximada de 3,5m3/h.</v>
          </cell>
          <cell r="D713" t="str">
            <v>m3</v>
          </cell>
          <cell r="E713">
            <v>28.66</v>
          </cell>
        </row>
        <row r="714">
          <cell r="A714" t="str">
            <v>ET000611</v>
          </cell>
          <cell r="B714" t="str">
            <v>ET05250303/</v>
          </cell>
          <cell r="C714" t="str">
            <v>Lancamento de concreto em pecas sem armadura, incluindo somente o transporte horizontal ate 20m em carrinhos, colocacao, adensamento e acabamento, considerando uma producao aproximada de 3,50m3/h.</v>
          </cell>
          <cell r="D714" t="str">
            <v>m3</v>
          </cell>
          <cell r="E714">
            <v>21.46</v>
          </cell>
        </row>
        <row r="715">
          <cell r="A715" t="str">
            <v>ET000605</v>
          </cell>
          <cell r="B715" t="str">
            <v>ET05250400/</v>
          </cell>
          <cell r="C715" t="str">
            <v>Lancamento de concreto em pecas sem armadura, incluindo transporte horizontal ate 20m em carrinhos, e vertical ate 10m com torre e guincho, colocacao, adensamento e acabamento, considerando uma producao aproximada de 7m3/h.</v>
          </cell>
          <cell r="D715" t="str">
            <v>m3</v>
          </cell>
          <cell r="E715">
            <v>25.45</v>
          </cell>
        </row>
        <row r="716">
          <cell r="A716" t="str">
            <v>ET000610</v>
          </cell>
          <cell r="B716" t="str">
            <v>ET05250403/</v>
          </cell>
          <cell r="C716" t="str">
            <v>Lancamento de concreto em pecas sem armadura, incluindo somente o transporte horizontal ate 20m em carrinhos, colocacao, adensamento e acabamento, considerando uma producao aproximada de 7m3/h.</v>
          </cell>
          <cell r="D716" t="str">
            <v>m3</v>
          </cell>
          <cell r="E716">
            <v>21.36</v>
          </cell>
        </row>
        <row r="717">
          <cell r="A717" t="str">
            <v>ET000604</v>
          </cell>
          <cell r="B717" t="str">
            <v>ET05250500/</v>
          </cell>
          <cell r="C717" t="str">
            <v>Lancamento de concreto em pecas armadas, incluindo transporte horizontal ate 20m em carrinhos, o vertical ate 10m com torre e guincho, colocacao, adensamento e acabamento, em condicoes especiais, com producao aproximada de 1m3/h.</v>
          </cell>
          <cell r="D717" t="str">
            <v>m3</v>
          </cell>
          <cell r="E717">
            <v>52.06</v>
          </cell>
        </row>
        <row r="718">
          <cell r="A718" t="str">
            <v>ET000603</v>
          </cell>
          <cell r="B718" t="str">
            <v>ET05250550/</v>
          </cell>
          <cell r="C718" t="str">
            <v>Lancamento de concreto em pecas armadas, incluindo transporte horizontal ate 20m em carrinhos, o vertical ate 10m com torre e guincho, colocacao, adensamento e acabamento, em condicoes especiais, com producao aproximada de 1,50m3/h.</v>
          </cell>
          <cell r="D718" t="str">
            <v>m3</v>
          </cell>
          <cell r="E718">
            <v>38.92</v>
          </cell>
        </row>
        <row r="719">
          <cell r="A719" t="str">
            <v>ET000602</v>
          </cell>
          <cell r="B719" t="str">
            <v>ET05250600/</v>
          </cell>
          <cell r="C719" t="str">
            <v>Lancamento de concreto em pecas armadas, incluindo transporte horizontal ate 20m em carrinhos, o vertical ate 10m com torre e guincho, colocacao, adensamento e acabamento, considerando uma producao aproximada de 2m3/h.</v>
          </cell>
          <cell r="D719" t="str">
            <v>m3</v>
          </cell>
          <cell r="E719">
            <v>35.18</v>
          </cell>
        </row>
        <row r="720">
          <cell r="A720" t="str">
            <v>ET000619</v>
          </cell>
          <cell r="B720" t="str">
            <v>ET05250603/</v>
          </cell>
          <cell r="C720" t="str">
            <v>Lancamento de concreto em pecas armadas, incluindo somente o transporte horizontal ate 20m em carrinhos, colocacao, adensamento e acabamento, considerando uma producao aproximada de 2m3/h.</v>
          </cell>
          <cell r="D720" t="str">
            <v>m3</v>
          </cell>
          <cell r="E720">
            <v>24.9</v>
          </cell>
        </row>
        <row r="721">
          <cell r="A721" t="str">
            <v>ET000601</v>
          </cell>
          <cell r="B721" t="str">
            <v>ET05250650/</v>
          </cell>
          <cell r="C721" t="str">
            <v>Lancamento de concreto em pecas armadas, incluindo transporte horizontal ate 20m em carrinhos, o vertical ate 10m com torre e guincho, colocacao, adensamento e acabamento, considerando uma producao aproximada de 3,5m3/h.</v>
          </cell>
          <cell r="D721" t="str">
            <v>m3</v>
          </cell>
          <cell r="E721">
            <v>29.21</v>
          </cell>
        </row>
        <row r="722">
          <cell r="A722" t="str">
            <v>ET000618</v>
          </cell>
          <cell r="B722" t="str">
            <v>ET05250653/</v>
          </cell>
          <cell r="C722" t="str">
            <v>Lancamento de concreto em pecas incluindo somente o transporte horizontal ate 20m em carrinhos, colocacao, adensamento e acabamento, considerando uma producao aproximada de 3,50m3/h.</v>
          </cell>
          <cell r="D722" t="str">
            <v>m3</v>
          </cell>
          <cell r="E722">
            <v>24.68</v>
          </cell>
        </row>
        <row r="723">
          <cell r="A723" t="str">
            <v>ET000600</v>
          </cell>
          <cell r="B723" t="str">
            <v>ET05250700/</v>
          </cell>
          <cell r="C723" t="str">
            <v>Lancamento de concreto em pecas armadas, incluindo transporte horizontal ate 20m em carrinhos, o vertical ate 10m com torre e guincho, colocacao, adensamento e acabamento, considerando uma producao aproximada de 7m3/h.</v>
          </cell>
          <cell r="D723" t="str">
            <v>m3</v>
          </cell>
          <cell r="E723">
            <v>28.9</v>
          </cell>
        </row>
        <row r="724">
          <cell r="A724" t="str">
            <v>ET000617</v>
          </cell>
          <cell r="B724" t="str">
            <v>ET05250703/</v>
          </cell>
          <cell r="C724" t="str">
            <v>Lancamento de concreto em pecas armadas, incluindo somente o transporte horizontal ate 20m em carrinhos, colocacao, adensamento e acabamento, considerando uma producao aproximada de 7m3/h.</v>
          </cell>
          <cell r="D724" t="str">
            <v>m3</v>
          </cell>
          <cell r="E724">
            <v>24.56</v>
          </cell>
        </row>
        <row r="725">
          <cell r="A725" t="str">
            <v>ET000621</v>
          </cell>
          <cell r="B725" t="str">
            <v>ET05300050A</v>
          </cell>
          <cell r="C725" t="str">
            <v xml:space="preserve">Concreto simples dosado racionalmente para uma resistencia caracteristica a compressao de 11MPa, inclusive materiais e perdas, confeccao, lancamento e adensamento mecanico, exclusive transporte manual dentro do canteiro de obra, considerando uma producao </v>
          </cell>
          <cell r="D725" t="str">
            <v>m3</v>
          </cell>
          <cell r="E725">
            <v>182.04</v>
          </cell>
        </row>
        <row r="726">
          <cell r="A726" t="str">
            <v>ET000620</v>
          </cell>
          <cell r="B726" t="str">
            <v>ET05300100/</v>
          </cell>
          <cell r="C726" t="str">
            <v>Concreto simples, dosado racionalmente para uma resistencia caracteristica a compressao de 11MPa inclusive materiais, transporte equivalente a 20m na horizontal e 10m na vertical, producao, lancamento e adensamento na quantidade de 2m3/h.</v>
          </cell>
          <cell r="D726" t="str">
            <v>m3</v>
          </cell>
          <cell r="E726">
            <v>183.91</v>
          </cell>
        </row>
        <row r="727">
          <cell r="A727" t="str">
            <v>ET000622</v>
          </cell>
          <cell r="B727" t="str">
            <v>ET05350050/</v>
          </cell>
          <cell r="C727" t="str">
            <v>Concreto para pecas armadas, dosado racionalmente para resistencia caracteristica a compressao de 15MPa, inclusive materiais, confeccao, transporte equivalente a 20m horizontal e 10m na vertical, producao, lancamento e adensamento na quantidade de 2m3/h.</v>
          </cell>
          <cell r="D727" t="str">
            <v>m3</v>
          </cell>
          <cell r="E727">
            <v>198.9</v>
          </cell>
        </row>
        <row r="728">
          <cell r="A728" t="str">
            <v>ET010483</v>
          </cell>
          <cell r="B728" t="str">
            <v>ET35050100A</v>
          </cell>
          <cell r="C728" t="str">
            <v>Acessorios para tirante de aco CA-50, diametro de 32mm (1 1/4"), compreendendo o fornecimento e instalacao da placa, porca, contra-porca,  protecao anti-corrosiva das pecas metalicas, inclusive da cabeca com argamassa de cimento e areia no traco 1:3, excl</v>
          </cell>
          <cell r="D728" t="str">
            <v>un</v>
          </cell>
          <cell r="E728">
            <v>88</v>
          </cell>
        </row>
        <row r="729">
          <cell r="A729" t="str">
            <v>ET010485</v>
          </cell>
          <cell r="B729" t="str">
            <v>ET35050103A</v>
          </cell>
          <cell r="C729" t="str">
            <v>Acessorios para tirante de aco CA-50, diametro de 32mm (1 1/4"), compreendendo o fornecimento e instalacao da placa, porca, contra-porca,  anel de angulo, protensao, protecao anti-corrosiva das pecas metalicas, inclusive da cabeca com argamassa de cimento</v>
          </cell>
          <cell r="D729" t="str">
            <v>un</v>
          </cell>
          <cell r="E729">
            <v>200.78</v>
          </cell>
        </row>
        <row r="730">
          <cell r="A730" t="str">
            <v>ET017446</v>
          </cell>
          <cell r="B730" t="str">
            <v>ET35050150/</v>
          </cell>
          <cell r="C730" t="str">
            <v>Acessorios para tirante de aco ST85/105, diametro de 15mm, incluindo o fornecimento e instalacao da placa metalica de (12x12)cm e porca.  Exclusive protensao.</v>
          </cell>
          <cell r="D730" t="str">
            <v>cj</v>
          </cell>
          <cell r="E730">
            <v>23.45</v>
          </cell>
        </row>
        <row r="731">
          <cell r="A731" t="str">
            <v>ET000739</v>
          </cell>
          <cell r="B731" t="str">
            <v>ET35050200A</v>
          </cell>
          <cell r="C731" t="str">
            <v>Tirante protendido em aco Gewi 50/55 ou similar, diametro de 32mm, incluindo o fornecimento da barra e bainha, protecao anticorrosiva, preparo e colocacao no furo, exclusive luvas, placas, contra porcas, etc., perfuracao e injecao.</v>
          </cell>
          <cell r="D731" t="str">
            <v>m</v>
          </cell>
          <cell r="E731">
            <v>41.26</v>
          </cell>
        </row>
        <row r="732">
          <cell r="A732" t="str">
            <v>ET017894</v>
          </cell>
          <cell r="B732" t="str">
            <v>ET35050250A</v>
          </cell>
          <cell r="C732" t="str">
            <v>Tirante de aco ST85/105, diametro de 32mm, incluindo o fornecimento da barra e bainha, protecao anticorrosiva, preparo e colocacao no furo, exclusive luvas, placas, contra porcas, etc., perfuracao e injecao.</v>
          </cell>
          <cell r="D732" t="str">
            <v>m</v>
          </cell>
          <cell r="E732">
            <v>68.56</v>
          </cell>
        </row>
        <row r="733">
          <cell r="A733" t="str">
            <v>ET017892</v>
          </cell>
          <cell r="B733" t="str">
            <v>ET35050300A</v>
          </cell>
          <cell r="C733" t="str">
            <v>Verificacao da carga residual em ancoragens de ate 60t de carga maxima de ensaio, inclusive fornecimento de equipamentos hidraulicos (macaco e bomba), recuperacao com pintura anticorrosiva das ancoragens e reprotensao, limpeza com escova de aco, exclusive</v>
          </cell>
          <cell r="D733" t="str">
            <v>un</v>
          </cell>
          <cell r="E733">
            <v>202.63</v>
          </cell>
        </row>
        <row r="734">
          <cell r="A734" t="str">
            <v>ET000710</v>
          </cell>
          <cell r="B734" t="str">
            <v>ET35100050/</v>
          </cell>
          <cell r="C734" t="str">
            <v>Forma interna em tubo de PVC rigido, diametro externo de 25cm para alivio de peso proprio de peca estrutural, inclusive fornecimento dos materiais.</v>
          </cell>
          <cell r="D734" t="str">
            <v>m</v>
          </cell>
          <cell r="E734">
            <v>20.51</v>
          </cell>
        </row>
        <row r="735">
          <cell r="A735" t="str">
            <v>ET005113</v>
          </cell>
          <cell r="B735" t="str">
            <v>ET35150050/</v>
          </cell>
          <cell r="C735" t="str">
            <v>Protensao de tirante de 10 e 12 cordoalhas de 1/2", exclusive o fornecimentos dos materiais.</v>
          </cell>
          <cell r="D735" t="str">
            <v>un</v>
          </cell>
          <cell r="E735">
            <v>393.01</v>
          </cell>
        </row>
        <row r="736">
          <cell r="A736" t="str">
            <v>ET008382</v>
          </cell>
          <cell r="B736" t="str">
            <v>ET35150100A</v>
          </cell>
          <cell r="C736" t="str">
            <v>Tirante de aco CA-50, diametro de 25mm (1"), para comprimentos superiores a 6m, comprendendo o fornecimento da barra, bainha, abertura de roscas, luvas, protecao anticorrosiva, espacadores, preparo e colocacao no furo; exclusive perfuracao, protensao, inj</v>
          </cell>
          <cell r="D736" t="str">
            <v>m</v>
          </cell>
          <cell r="E736">
            <v>36.369999999999997</v>
          </cell>
        </row>
        <row r="737">
          <cell r="A737" t="str">
            <v>ET008383</v>
          </cell>
          <cell r="B737" t="str">
            <v>ET35150103A</v>
          </cell>
          <cell r="C737" t="str">
            <v>Tirante de aco CA-50, diametro de 25mm (1"), para comprimentos ate 6m, comprendendo o fornecimento da barra, bainha, abertura de roscas, protecao anticorrosiva, espacadores, preparo e colocacao no furo; exclusive perfuracao, protensao, injecao, acessorios</v>
          </cell>
          <cell r="D737" t="str">
            <v>m</v>
          </cell>
          <cell r="E737">
            <v>30.76</v>
          </cell>
        </row>
        <row r="738">
          <cell r="A738" t="str">
            <v>ET008380</v>
          </cell>
          <cell r="B738" t="str">
            <v>ET35150150A</v>
          </cell>
          <cell r="C738" t="str">
            <v>Tirante de aco CA-50, diametro de 32mm (1 1/4"), para comprimentos superiores a 6m, comprendendo o fornecimento da barra, bainha, abertura de roscas, luvas, protecao anticorrosiva, espacadores, preparo e colocacao no furo; exclusive perfuracao, protensao,</v>
          </cell>
          <cell r="D738" t="str">
            <v>m</v>
          </cell>
          <cell r="E738">
            <v>48.44</v>
          </cell>
        </row>
        <row r="739">
          <cell r="A739" t="str">
            <v>ET008381</v>
          </cell>
          <cell r="B739" t="str">
            <v>ET35150153A</v>
          </cell>
          <cell r="C739" t="str">
            <v>Tirante de aco CA-50, diametro de 32mm (1 1/4"), para comprimentos ate 6m, comprendendo o fornecimento da barra, bainha, abertura de roscas, protecao anticorrosiva, espacadores, preparo e colocacao no furo; exclusive perfuracao, protensao, injecao, acesso</v>
          </cell>
          <cell r="D739" t="str">
            <v>m</v>
          </cell>
          <cell r="E739">
            <v>38.659999999999997</v>
          </cell>
        </row>
        <row r="740">
          <cell r="A740" t="str">
            <v>ET008384</v>
          </cell>
          <cell r="B740" t="str">
            <v>ET35200050A</v>
          </cell>
          <cell r="C740" t="str">
            <v>Acessorios para tirante de aco Gewi 50/55, diametro de 32mm, compreendendo o fornecimento e instalacao da placa, porca, contra-porca, anel de angulo, protensao, e protecao anticorrosiva das pecas metalicas, inclusive da cabeca com argamassa de cimento e a</v>
          </cell>
          <cell r="D740" t="str">
            <v>un</v>
          </cell>
          <cell r="E740">
            <v>260.37</v>
          </cell>
        </row>
        <row r="741">
          <cell r="A741" t="str">
            <v>ET017909</v>
          </cell>
          <cell r="B741" t="str">
            <v>ET35250050/</v>
          </cell>
          <cell r="C741" t="str">
            <v>Cone de ancoragem de cabo de aco de 6 cordoalhas de 12,5mm, compreendendo fornecimento do cone, de luva cone-bainha, de 2m de mola central e bainha, bem como as operacoes de protensao e injecao de cimento.</v>
          </cell>
          <cell r="D741" t="str">
            <v>un</v>
          </cell>
          <cell r="E741">
            <v>209.53</v>
          </cell>
        </row>
        <row r="742">
          <cell r="A742" t="str">
            <v>ET017445</v>
          </cell>
          <cell r="B742" t="str">
            <v>ET40050050/</v>
          </cell>
          <cell r="C742" t="str">
            <v>Tela de aco de alta resistencia em malha hexagonal de dupla torcao, tipo (8x10)cm, diametro 2,40mm, com revestimento em PVC, Inclusive o arame de amarracao.  Fornecimento.</v>
          </cell>
          <cell r="D742" t="str">
            <v>m2</v>
          </cell>
          <cell r="E742">
            <v>18.95</v>
          </cell>
        </row>
        <row r="743">
          <cell r="A743" t="str">
            <v>ET017447</v>
          </cell>
          <cell r="B743" t="str">
            <v>ET40050053/</v>
          </cell>
          <cell r="C743" t="str">
            <v>Tela de aco de alta resistencia em malha hexagonal de dupla torcao, tipo (8x10)cm, diametro 2,70mm, galvanizada, Inclusive o arame de amarracao.  Fornecimento.</v>
          </cell>
          <cell r="D743" t="str">
            <v>m2</v>
          </cell>
          <cell r="E743">
            <v>16.25</v>
          </cell>
        </row>
        <row r="744">
          <cell r="A744" t="str">
            <v>ET010331</v>
          </cell>
          <cell r="B744" t="str">
            <v>ET40050100/</v>
          </cell>
          <cell r="C744" t="str">
            <v>Tela de aco soldada Telcon Q-113 ou similar, com malha de (10x10)cm, CA-60, com diametro de 3,8mm e 1,8Kg/m2.  Fornecimento e colocacao.</v>
          </cell>
          <cell r="D744" t="str">
            <v>m2</v>
          </cell>
          <cell r="E744">
            <v>4.3899999999999997</v>
          </cell>
        </row>
        <row r="745">
          <cell r="A745" t="str">
            <v>ET000711</v>
          </cell>
          <cell r="B745" t="str">
            <v>ET40050103/</v>
          </cell>
          <cell r="C745" t="str">
            <v>Tela de aco soldada Telcon Q-138 ou similar, com malha de (10x10)cm, CA-60, com diametro de 4,2mm e 2,2Kg/m2.  Fornecimento.</v>
          </cell>
          <cell r="D745" t="str">
            <v>m2</v>
          </cell>
          <cell r="E745">
            <v>9.7200000000000006</v>
          </cell>
        </row>
        <row r="746">
          <cell r="A746" t="str">
            <v>ET010327</v>
          </cell>
          <cell r="B746" t="str">
            <v>ET40050109/</v>
          </cell>
          <cell r="C746" t="str">
            <v>Tela de aco soldada Telcon Q-196 ou similar, com malha de (10x10)cm, CA-60, com diametro de 5mm e 3,11Kg/m2.  Fornecimento e colocacao.</v>
          </cell>
          <cell r="D746" t="str">
            <v>m2</v>
          </cell>
          <cell r="E746">
            <v>7.39</v>
          </cell>
        </row>
        <row r="747">
          <cell r="A747" t="str">
            <v>ET010332</v>
          </cell>
          <cell r="B747" t="str">
            <v>ET40050112/</v>
          </cell>
          <cell r="C747" t="str">
            <v>Tela de aco soldada Telcon Q-246 ou similar, com malha de (10x10)cm, CA-60, com diametro de 5,6mm e 3,91Kg/m2.  Fornecimento e colocacao.</v>
          </cell>
          <cell r="D747" t="str">
            <v>m2</v>
          </cell>
          <cell r="E747">
            <v>9.24</v>
          </cell>
        </row>
        <row r="748">
          <cell r="A748" t="str">
            <v>ET010333</v>
          </cell>
          <cell r="B748" t="str">
            <v>ET40050115/</v>
          </cell>
          <cell r="C748" t="str">
            <v>Tela de aco soldada Telcon Q-283 ou similar, com malha de (10x10)cm, CA-60, com diametro de 6mm e 4,48Kg/m2.  Fornecimento e colocacao.</v>
          </cell>
          <cell r="D748" t="str">
            <v>m2</v>
          </cell>
          <cell r="E748">
            <v>10.7</v>
          </cell>
        </row>
        <row r="749">
          <cell r="A749" t="str">
            <v>ET010335</v>
          </cell>
          <cell r="B749" t="str">
            <v>ET40050118/</v>
          </cell>
          <cell r="C749" t="str">
            <v>Tela de aco soldada Telcon Q-396 ou similar, com malha de (10x10)cm, CA-60, com diametro de 7,1mm e 6,28Kg/m2.  Fornecimento e colocacao.</v>
          </cell>
          <cell r="D749" t="str">
            <v>m2</v>
          </cell>
          <cell r="E749">
            <v>14.87</v>
          </cell>
        </row>
        <row r="750">
          <cell r="A750" t="str">
            <v>ET010336</v>
          </cell>
          <cell r="B750" t="str">
            <v>ET40050121/</v>
          </cell>
          <cell r="C750" t="str">
            <v>Tela de aco soldada Telcon Q-503 ou similar, com malha de (10x10)cm, CA-60, com diametro de 8mm e 7,97Kg/m2.  Fornecimento e colocacao.</v>
          </cell>
          <cell r="D750" t="str">
            <v>m2</v>
          </cell>
          <cell r="E750">
            <v>18.77</v>
          </cell>
        </row>
        <row r="751">
          <cell r="A751" t="str">
            <v>ET010337</v>
          </cell>
          <cell r="B751" t="str">
            <v>ET40050127/</v>
          </cell>
          <cell r="C751" t="str">
            <v>Tela de aco soldada Telcon Q-636 ou similar, com malha de (10x10)cm, CA-60, com diametro de 9mm e 10,09Kg/m2.  Fornecimento e colocacao.</v>
          </cell>
          <cell r="D751" t="str">
            <v>m2</v>
          </cell>
          <cell r="E751">
            <v>23.68</v>
          </cell>
        </row>
        <row r="752">
          <cell r="A752" t="str">
            <v>ET010329</v>
          </cell>
          <cell r="B752" t="str">
            <v>ET40050150/</v>
          </cell>
          <cell r="C752" t="str">
            <v>Tela de aco soldada Telcon Q-61 ou similar, com malha de (15x15)cm, CA-60, com diametro de 3,4mm e 0,97Kg/m2.  Fornecimento e colocacao.</v>
          </cell>
          <cell r="D752" t="str">
            <v>m2</v>
          </cell>
          <cell r="E752">
            <v>2.5</v>
          </cell>
        </row>
        <row r="753">
          <cell r="A753" t="str">
            <v>ET005470</v>
          </cell>
          <cell r="B753" t="str">
            <v>ET40050153/</v>
          </cell>
          <cell r="C753" t="str">
            <v>Tela de aco soldada Telcon Q-75 ou similar, com malha de (15x15)cm, CA-60, diametro de 3,8mm e 1,21Kg/m2.  Fornecimento.</v>
          </cell>
          <cell r="D753" t="str">
            <v>m2</v>
          </cell>
          <cell r="E753">
            <v>2.84</v>
          </cell>
        </row>
        <row r="754">
          <cell r="A754" t="str">
            <v>ET010330</v>
          </cell>
          <cell r="B754" t="str">
            <v>ET40050156/</v>
          </cell>
          <cell r="C754" t="str">
            <v>Tela de aco soldada Telcon Q-92 ou similar, com malha de (15x15)cm, CA-60, com diametro de 4,2mm e 1,48Kg/m2.  Fornecimento e colocacao.</v>
          </cell>
          <cell r="D754" t="str">
            <v>m2</v>
          </cell>
          <cell r="E754">
            <v>3.68</v>
          </cell>
        </row>
        <row r="755">
          <cell r="A755" t="str">
            <v>ET010334</v>
          </cell>
          <cell r="B755" t="str">
            <v>ET40050159/</v>
          </cell>
          <cell r="C755" t="str">
            <v>Tela de aco soldada Telcon Q-335 ou similar, com malha de (15x15)cm, CA-60, com diametro de 8mm e 5,37Kg/m2.  Fornecimento e colocacao.</v>
          </cell>
          <cell r="D755" t="str">
            <v>m2</v>
          </cell>
          <cell r="E755">
            <v>12.76</v>
          </cell>
        </row>
        <row r="756">
          <cell r="A756" t="str">
            <v>ET005471</v>
          </cell>
          <cell r="B756" t="str">
            <v>ET40050200/</v>
          </cell>
          <cell r="C756" t="str">
            <v>Tela de aco soldada Telcon L-159 ou similar, com malha de (10x30)cm, CA-60, com diametro de 4,5mm e 1,69Kg/m2.  Fornecimento.</v>
          </cell>
          <cell r="D756" t="str">
            <v>m2</v>
          </cell>
          <cell r="E756">
            <v>3.91</v>
          </cell>
        </row>
        <row r="757">
          <cell r="A757" t="str">
            <v>ET009613</v>
          </cell>
          <cell r="B757" t="str">
            <v>ET40050250/</v>
          </cell>
          <cell r="C757" t="str">
            <v>Tela de aco Telcon.  Colocacao.</v>
          </cell>
          <cell r="D757" t="str">
            <v>m2</v>
          </cell>
          <cell r="E757">
            <v>0.2</v>
          </cell>
        </row>
        <row r="758">
          <cell r="A758" t="str">
            <v>ET000713</v>
          </cell>
          <cell r="B758" t="str">
            <v>ET45050050/</v>
          </cell>
          <cell r="C758" t="str">
            <v>Concreto projetado, inclusive equipamento de ar comprimido, consumo de 355kg/m3 de cimento, aditivos e perdas por reflexao, sendo a aplicacao realizada contra superficie vertical ou horizontal superior e a medicao feita pelo concreto aplicado.  Para medic</v>
          </cell>
          <cell r="D758" t="str">
            <v>m3</v>
          </cell>
          <cell r="E758">
            <v>506.97</v>
          </cell>
        </row>
        <row r="759">
          <cell r="A759" t="str">
            <v>ET000714</v>
          </cell>
          <cell r="B759" t="str">
            <v>ET45100050/</v>
          </cell>
          <cell r="C759" t="str">
            <v>Concreto bombeado, fck=13,5MPa, compreendendo o fornecimento de concreto importado de usina, colocacao nas formas, espalhamento, adensamento mecanico e acabamento.</v>
          </cell>
          <cell r="D759" t="str">
            <v>m3</v>
          </cell>
          <cell r="E759">
            <v>250.94</v>
          </cell>
        </row>
        <row r="760">
          <cell r="A760" t="str">
            <v>ET000715</v>
          </cell>
          <cell r="B760" t="str">
            <v>ET45100053/</v>
          </cell>
          <cell r="C760" t="str">
            <v>Concreto bombeado, fck=15MPa, compreendendo o fornecimento de concreto importado de usina, colocacao nas formas, espalhamento, adensamento mecanico e acabamento.</v>
          </cell>
          <cell r="D760" t="str">
            <v>m3</v>
          </cell>
          <cell r="E760">
            <v>252.39</v>
          </cell>
        </row>
        <row r="761">
          <cell r="A761" t="str">
            <v>ET000716</v>
          </cell>
          <cell r="B761" t="str">
            <v>ET45100056/</v>
          </cell>
          <cell r="C761" t="str">
            <v>Concreto bombeado, fck=18MPa, compreendendo o fornecimento de concreto importado de usina, colocacao nas formas, espalhamento, adensamento mecanico e acabamento.</v>
          </cell>
          <cell r="D761" t="str">
            <v>m3</v>
          </cell>
          <cell r="E761">
            <v>258.48</v>
          </cell>
        </row>
        <row r="762">
          <cell r="A762" t="str">
            <v>ET000717</v>
          </cell>
          <cell r="B762" t="str">
            <v>ET45100059/</v>
          </cell>
          <cell r="C762" t="str">
            <v>Concreto bombeado, fck=20MPa, compreendendo o fornecimento de concreto importado de usina, colocacao nas formas, espalhamento, adensamento mecanico e acabamento.</v>
          </cell>
          <cell r="D762" t="str">
            <v>m3</v>
          </cell>
          <cell r="E762">
            <v>265.72000000000003</v>
          </cell>
        </row>
        <row r="763">
          <cell r="A763" t="str">
            <v>ET000718</v>
          </cell>
          <cell r="B763" t="str">
            <v>ET45100062/</v>
          </cell>
          <cell r="C763" t="str">
            <v>Concreto bombeado, fck=21MPa, compreendendo o fornecimento de concreto importado de usina, colocacao nas formas, espalhamento, adensamento mecanico e acabamento.</v>
          </cell>
          <cell r="D763" t="str">
            <v>m3</v>
          </cell>
          <cell r="E763">
            <v>268.58999999999997</v>
          </cell>
        </row>
        <row r="764">
          <cell r="A764" t="str">
            <v>ET000719</v>
          </cell>
          <cell r="B764" t="str">
            <v>ET45100065/</v>
          </cell>
          <cell r="C764" t="str">
            <v>Concreto bombeado, fck=22,5MPa, compreendendo o fornecimento de concreto importado de usina, colocacao nas formas, espalhamento, adensamento mecanico e acabamento.</v>
          </cell>
          <cell r="D764" t="str">
            <v>m3</v>
          </cell>
          <cell r="E764">
            <v>275.66000000000003</v>
          </cell>
        </row>
        <row r="765">
          <cell r="A765" t="str">
            <v>ET000720</v>
          </cell>
          <cell r="B765" t="str">
            <v>ET45100068/</v>
          </cell>
          <cell r="C765" t="str">
            <v>Concreto bombeado, fck=28MPa, compreendendo o fornecimento de concreto importado de usina, colocacao nas formas, espalhamento, adensamento mecanico e acabamento.</v>
          </cell>
          <cell r="D765" t="str">
            <v>m3</v>
          </cell>
          <cell r="E765">
            <v>292.82</v>
          </cell>
        </row>
        <row r="766">
          <cell r="A766" t="str">
            <v>ET002400</v>
          </cell>
          <cell r="B766" t="str">
            <v>ET45100071/</v>
          </cell>
          <cell r="C766" t="str">
            <v>Concreto bombeado, fck=30MPa, compreendendo o fornecimento de concreto importado de usina, colocacao nas formas, espalhamento, adensamento mecanico e acabamento.</v>
          </cell>
          <cell r="D766" t="str">
            <v>m3</v>
          </cell>
          <cell r="E766">
            <v>300.58999999999997</v>
          </cell>
        </row>
        <row r="767">
          <cell r="A767" t="str">
            <v>ET000721</v>
          </cell>
          <cell r="B767" t="str">
            <v>ET50050050A</v>
          </cell>
          <cell r="C767" t="str">
            <v xml:space="preserve">Estabilizacao de talude com massa de concreto (cimento, areia e brita 0, no traco 1:2:3), aplicado manualmente (a colher), sobre tela Telcon Q-138 ou similar, inclusive esta, considerando: limpeza, regularizacao e revestimento do talude com chapisco fino </v>
          </cell>
          <cell r="D767" t="str">
            <v>m2</v>
          </cell>
          <cell r="E767">
            <v>59.87</v>
          </cell>
        </row>
        <row r="768">
          <cell r="A768" t="str">
            <v>ET010254</v>
          </cell>
          <cell r="B768" t="str">
            <v>ET50050100A</v>
          </cell>
          <cell r="C768" t="str">
            <v xml:space="preserve">Estabilizacao de talude com massa de concreto (cimento, areia e brita 0, no traco 1:2:3), aplicado manualmente (a colher), sobre tela Telcon Q-283 ou similar, inclusive esta, considerando: limpeza, regularizacao e revestimento do talude com chapisco fino </v>
          </cell>
          <cell r="D768" t="str">
            <v>m2</v>
          </cell>
          <cell r="E768">
            <v>62.29</v>
          </cell>
        </row>
        <row r="769">
          <cell r="A769" t="str">
            <v>ET009020</v>
          </cell>
          <cell r="B769" t="str">
            <v>ET50050150/</v>
          </cell>
          <cell r="C769" t="str">
            <v>Execucao de revestimento de canal, utilizando o colchao em concreto VSL ou similar, com espessura de 0,15m, incluindo fornecimento dos materiais.</v>
          </cell>
          <cell r="D769" t="str">
            <v>m2</v>
          </cell>
          <cell r="E769">
            <v>249.67</v>
          </cell>
        </row>
        <row r="770">
          <cell r="A770" t="str">
            <v>ET009578</v>
          </cell>
          <cell r="B770" t="str">
            <v>ET50050200/</v>
          </cell>
          <cell r="C770" t="str">
            <v>Muro de contencao de taludes em alvenaria de bloco de concreto estrutural de (19x19x39)cm, ate 1,80m de altura, incluindo base de concreto, aco CA-50 e enchimento de blocos e medido pela area real.</v>
          </cell>
          <cell r="D770" t="str">
            <v>m2</v>
          </cell>
          <cell r="E770">
            <v>172.79</v>
          </cell>
        </row>
        <row r="771">
          <cell r="A771" t="str">
            <v>ET017038</v>
          </cell>
          <cell r="B771" t="str">
            <v>ET50050250/</v>
          </cell>
          <cell r="C771" t="str">
            <v>Muro de contencao em solo reforcado com paramento em blocos intertravados de concreto com jardineiras, tipo Terra F ou similar.  Inclusive blocos intertravados de concreto  medindo (40x40x20)cm, brita no 1, areia lavada  e terra vegetal para plantas.  Exc</v>
          </cell>
          <cell r="D771" t="str">
            <v>m2</v>
          </cell>
          <cell r="E771">
            <v>147.34</v>
          </cell>
        </row>
        <row r="772">
          <cell r="A772" t="str">
            <v>ET002086</v>
          </cell>
          <cell r="B772" t="str">
            <v>ET50050300/</v>
          </cell>
          <cell r="C772" t="str">
            <v>Protecao de talude com placas de concreto pre-moldadas (40x80x8cm), fck=11MPa, junta de dilatacao de 2cm, inclusive preparo do terreno.</v>
          </cell>
          <cell r="D772" t="str">
            <v>m2</v>
          </cell>
          <cell r="E772">
            <v>21.29</v>
          </cell>
        </row>
        <row r="773">
          <cell r="A773" t="str">
            <v>ET002085</v>
          </cell>
          <cell r="B773" t="str">
            <v>ET55050050/</v>
          </cell>
          <cell r="C773" t="str">
            <v>Colagem com adesivo especial estrutural de pecas de concreto pre-fabricadas, sobre laje preparada e regularizada, exclusive esta camada, estimando-se a aplicacao de uma camada de adesivo nas faces.</v>
          </cell>
          <cell r="D773" t="str">
            <v>m2</v>
          </cell>
          <cell r="E773">
            <v>285.63</v>
          </cell>
        </row>
        <row r="774">
          <cell r="A774" t="str">
            <v>ET000722</v>
          </cell>
          <cell r="B774" t="str">
            <v>ET55050100/</v>
          </cell>
          <cell r="C774" t="str">
            <v>Laje pre-moldada, ▀eta 11, para sobrecarga de 1KN/m2 e vao ate 4,40m, considerando vigotas, tijolos e armadura negativa, inclusive capeamento de 2cm de espesssura, com concreto fck=15MPa e escoramento.   Fornecimento e montagem do conjunto.</v>
          </cell>
          <cell r="D774" t="str">
            <v>m2</v>
          </cell>
          <cell r="E774">
            <v>32.840000000000003</v>
          </cell>
        </row>
        <row r="775">
          <cell r="A775" t="str">
            <v>ET000723</v>
          </cell>
          <cell r="B775" t="str">
            <v>ET55050103/</v>
          </cell>
          <cell r="C775" t="str">
            <v>Laje pre-moldada, ▀eta 12, para sobrecarga de 3,5KN/m2 e vao de 4,10m, considerando vigotas, tijolos e armadura negativa, inclusive capeamento de 4cm de espesssura, com concreto fck=15MPa e escoramento.  Fornecimento e montagem do conjunto.</v>
          </cell>
          <cell r="D775" t="str">
            <v>m2</v>
          </cell>
          <cell r="E775">
            <v>40.229999999999997</v>
          </cell>
        </row>
        <row r="776">
          <cell r="A776" t="str">
            <v>ET016029</v>
          </cell>
          <cell r="B776" t="str">
            <v>ET55050150/</v>
          </cell>
          <cell r="C776" t="str">
            <v>Laje pre-moldada, tipo Pre-laje, para sobrecarga de 300kgf/m2, com paineis de 0,25m de largura e vao de ate 5m, ▀eta 12, enchimento com blocos de isopor (EPS), ferros transversais e negativos CA-50  e capeamento de 5cm de espessura com concreto de fck=20M</v>
          </cell>
          <cell r="D776" t="str">
            <v>m2</v>
          </cell>
          <cell r="E776">
            <v>56.64</v>
          </cell>
        </row>
        <row r="777">
          <cell r="A777" t="str">
            <v>ET016032</v>
          </cell>
          <cell r="B777" t="str">
            <v>ET55050153/</v>
          </cell>
          <cell r="C777" t="str">
            <v>Laje pre-moldada, tipo Pre-laje, para sobrecarga de 300kgf/m2, com paineis de 1,25m de largura e vao de ate 5m, ▀eta 12, enchimento com blocos de isopor (EPS), ferros transversais e negativos CA-50 e capeamento de 5cm de espessura com concreto de fck=20MP</v>
          </cell>
          <cell r="D777" t="str">
            <v>m2</v>
          </cell>
          <cell r="E777">
            <v>58.71</v>
          </cell>
        </row>
        <row r="778">
          <cell r="A778" t="str">
            <v>ET000724</v>
          </cell>
          <cell r="B778" t="str">
            <v>ET55050156/</v>
          </cell>
          <cell r="C778" t="str">
            <v>Laje pre-moldada, ▀eta 16, para sobrecarga de 3,5KN/m2 e vao ate 5,20m, considerando vigotas, tijolos e armadura negativa, inclusive capeamento de 4cm de espesssura, com concreto fck=15MPa e escoramento.  Fornecimento e montagem do conjunto.</v>
          </cell>
          <cell r="D778" t="str">
            <v>m2</v>
          </cell>
          <cell r="E778">
            <v>51.16</v>
          </cell>
        </row>
        <row r="779">
          <cell r="A779" t="str">
            <v>ET016033</v>
          </cell>
          <cell r="B779" t="str">
            <v>ET55050159/</v>
          </cell>
          <cell r="C779" t="str">
            <v>Laje pre-moldada, tipo Pre-laje, para sobrecarga de 300kgf/m2, com paineis de 1,25m de largura e vao de 5,10m ate 6,90m, ▀eta 16, enchimento com blocos de isopor (EPS), ferros transversais e negativos CA-50 e capeamento de 5cm de espessura com concreto de</v>
          </cell>
          <cell r="D779" t="str">
            <v>m2</v>
          </cell>
          <cell r="E779">
            <v>68.760000000000005</v>
          </cell>
        </row>
        <row r="780">
          <cell r="A780" t="str">
            <v>ET016030</v>
          </cell>
          <cell r="B780" t="str">
            <v>ET55050162/</v>
          </cell>
          <cell r="C780" t="str">
            <v>Laje pre-moldada, tipo Pre-laje, para sobrecarga de 300kgf/m2, com paineis de 0,25m de largura e vao de 5,10m ate 6,90m, ▀eta 16, enchimento com blocos de isopor (EPS), ferros transversais e negativos CA-50 e capeamento de 5cm de espessura com concreto de</v>
          </cell>
          <cell r="D780" t="str">
            <v>m2</v>
          </cell>
          <cell r="E780">
            <v>65.05</v>
          </cell>
        </row>
        <row r="781">
          <cell r="A781" t="str">
            <v>ET000725</v>
          </cell>
          <cell r="B781" t="str">
            <v>ET55050165/</v>
          </cell>
          <cell r="C781" t="str">
            <v>Laje pre-moldada, ▀eta 20, para sobrecarga de 3,5KN/m2 e vao ate 6,20m, considerando vigotas, tijolos e armadura negativa, inclusive capeamento de 4cm de espesssura, com concreto fck=15MPa e escoramento.  Fornecimento e montagem do conjunto.</v>
          </cell>
          <cell r="D781" t="str">
            <v>m2</v>
          </cell>
          <cell r="E781">
            <v>41.37</v>
          </cell>
        </row>
        <row r="782">
          <cell r="A782" t="str">
            <v>ET016031</v>
          </cell>
          <cell r="B782" t="str">
            <v>ET55050168/</v>
          </cell>
          <cell r="C782" t="str">
            <v>Laje pre-moldada, tipo Pre-laje, para sobrecarga de 300kgf/m2, com paineis de 0,25m de largura e vao de 7m ate 8m, ▀eta 20, enchimento com blocos de isopor (EPS), ferros transversais e negativos CA-50 e capeamento de 5cm de espessura com concreto de fck=2</v>
          </cell>
          <cell r="D782" t="str">
            <v>m2</v>
          </cell>
          <cell r="E782">
            <v>77.55</v>
          </cell>
        </row>
        <row r="783">
          <cell r="A783" t="str">
            <v>ET016034</v>
          </cell>
          <cell r="B783" t="str">
            <v>ET55050171/</v>
          </cell>
          <cell r="C783" t="str">
            <v>Laje pre-moldada, tipo Pre-laje, para sobrecarga de 300kgf/m2, com paineis de 1,25m de largura e vao de 7m ate 8m, ▀eta 20, enchimento com blocos de isopor (EPS), ferros transversais e negativos CA-50 e capeamento de 5cm de espessura com concreto de fck=2</v>
          </cell>
          <cell r="D783" t="str">
            <v>m2</v>
          </cell>
          <cell r="E783">
            <v>83.38</v>
          </cell>
        </row>
        <row r="784">
          <cell r="A784" t="str">
            <v>ET017130</v>
          </cell>
          <cell r="B784" t="str">
            <v>ET55100050/</v>
          </cell>
          <cell r="C784" t="str">
            <v>Bloco de concreto, intertravado, dimensao de (40x40x20)cm e peso minimo de 29Kg, modelo Terrae W, sem jardineira, Terrae ou similar, para paramentos de estruturas de contencao.  Fornecimento.</v>
          </cell>
          <cell r="D784" t="str">
            <v>un</v>
          </cell>
          <cell r="E784">
            <v>7.15</v>
          </cell>
        </row>
        <row r="785">
          <cell r="A785" t="str">
            <v>ET017124</v>
          </cell>
          <cell r="B785" t="str">
            <v>ET55100053/</v>
          </cell>
          <cell r="C785" t="str">
            <v>Bloco de concreto, intertravado, dimensao de (40x40x20)cm e peso minimo de 25Kg, modelo Terrae F, com jardineira, Terrae ou similar, para paramentos de estruturas de contencao.  Fornecimento.</v>
          </cell>
          <cell r="D785" t="str">
            <v>un</v>
          </cell>
          <cell r="E785">
            <v>7.15</v>
          </cell>
        </row>
        <row r="786">
          <cell r="A786" t="str">
            <v>ET008438</v>
          </cell>
          <cell r="B786" t="str">
            <v>ET55100100/</v>
          </cell>
          <cell r="C786" t="str">
            <v>Canal pre-fabricado, em concreto protendido e/ou armado, com secao em U, medido pela area do perimetro interno da secao vezes o comprimento do canal.  Fornecimento e assentamento.</v>
          </cell>
          <cell r="D786" t="str">
            <v>m2</v>
          </cell>
          <cell r="E786">
            <v>408.47</v>
          </cell>
        </row>
        <row r="787">
          <cell r="A787" t="str">
            <v>ET008439</v>
          </cell>
          <cell r="B787" t="str">
            <v>ET55100150/</v>
          </cell>
          <cell r="C787" t="str">
            <v>Cobertura de canal pre-fabricado, em concreto armado, para vaos de ate 5m.  Fornecimento e colocacao.</v>
          </cell>
          <cell r="D787" t="str">
            <v>m2</v>
          </cell>
          <cell r="E787">
            <v>461.88</v>
          </cell>
        </row>
        <row r="788">
          <cell r="A788" t="str">
            <v>ET004797</v>
          </cell>
          <cell r="B788" t="str">
            <v>ET55100200/</v>
          </cell>
          <cell r="C788" t="str">
            <v>Superestrutura de ponte ou viaduto, pre-fabricada, em concreto protendido, classe 36, para 1 faixa de trafego, com 3,20m de pista de rolamento,com largura de 4,60m, sem capeamento, com vao entre 7,50m e 10m.</v>
          </cell>
          <cell r="D788" t="str">
            <v>m</v>
          </cell>
          <cell r="E788">
            <v>6771.53</v>
          </cell>
        </row>
        <row r="789">
          <cell r="A789" t="str">
            <v>IP018033</v>
          </cell>
          <cell r="B789" t="str">
            <v>IP05100118/</v>
          </cell>
          <cell r="C789" t="str">
            <v>Poste de aco SAE 1006/1020, reto, padrao Hadock Lobo, montagem 2, altura util de 6,00m, com flange, conico continuo sem emendas e braco duplo com 0,60m para fixacao de luminarias, conforme desenho A2-1978-PD e especificacao EM-RIOLUZ-No 4.  Fornecimento.</v>
          </cell>
          <cell r="D789" t="str">
            <v>un</v>
          </cell>
          <cell r="E789">
            <v>859.13</v>
          </cell>
        </row>
        <row r="790">
          <cell r="A790" t="str">
            <v>IP018034</v>
          </cell>
          <cell r="B790" t="str">
            <v>IP05100121/</v>
          </cell>
          <cell r="C790" t="str">
            <v>Poste de aco SAE 1006/1020, reto, padrao Hadock Lobo, montagem 2, altura util de 9,00m, com flange, conico continuo sem emendas e braco duplo com 1,10m para fixacao de luminarias, conforme desenho A2-1978-PD e especificacao EM-RIOLUZ-No 4.  Fornecimento.</v>
          </cell>
          <cell r="D790" t="str">
            <v>un</v>
          </cell>
          <cell r="E790">
            <v>1252.17</v>
          </cell>
        </row>
        <row r="791">
          <cell r="A791" t="str">
            <v>IP018035</v>
          </cell>
          <cell r="B791" t="str">
            <v>IP05100124/</v>
          </cell>
          <cell r="C791" t="str">
            <v xml:space="preserve">Poste de aco SAE 1006/1020, reto, padrao Hadock Lobo, montagem 3.1, altura util de 9,00m, com flange, conico continuo sem emendas e bracos simples com 1,10m e 0,60m para fixacao de luminarias a 9,00m e 6,00m respectivamente, conforme desenho A2-1978-PD e </v>
          </cell>
          <cell r="D791" t="str">
            <v>un</v>
          </cell>
          <cell r="E791">
            <v>1513.59</v>
          </cell>
        </row>
        <row r="792">
          <cell r="A792" t="str">
            <v>IP018036</v>
          </cell>
          <cell r="B792" t="str">
            <v>IP05100127/</v>
          </cell>
          <cell r="C792" t="str">
            <v>Poste de aco SAE 1006/1020, reto, padrao Hadock Lobo, montagem 3.2, altura util de 9,00m, com flange, conico continuo sem emendas e bracos simples com 1,10m e 0,45m  para fixacao de luminarias a 9,00m e 4,50m respectivamente, conforme desenho A2-1978-PD e</v>
          </cell>
          <cell r="D792" t="str">
            <v>un</v>
          </cell>
          <cell r="E792">
            <v>1403.05</v>
          </cell>
        </row>
        <row r="793">
          <cell r="A793" t="str">
            <v>IP008793</v>
          </cell>
          <cell r="B793" t="str">
            <v>IP05100150/</v>
          </cell>
          <cell r="C793" t="str">
            <v>Poste de aco, reto, conico continuo, altura de 3,50m, sem sapata.  Fornecimento.</v>
          </cell>
          <cell r="D793" t="str">
            <v>un</v>
          </cell>
          <cell r="E793">
            <v>91.65</v>
          </cell>
        </row>
        <row r="794">
          <cell r="A794" t="str">
            <v>IP008952</v>
          </cell>
          <cell r="B794" t="str">
            <v>IP05100153/</v>
          </cell>
          <cell r="C794" t="str">
            <v>Poste de aco, reto, conico continuo, altura de 3,5m, com sapata e base (padrao Rio Cidade Catete).  Fornecimento.</v>
          </cell>
          <cell r="D794" t="str">
            <v>un</v>
          </cell>
          <cell r="E794">
            <v>199.5</v>
          </cell>
        </row>
        <row r="795">
          <cell r="A795" t="str">
            <v>IP008133</v>
          </cell>
          <cell r="B795" t="str">
            <v>IP05100200/</v>
          </cell>
          <cell r="C795" t="str">
            <v>Poste de aco, reto, conico continuo, altura de 4,10m, proprio para montagem em base de sustentacao, confeccionado em uma unica peca de aco zincado.  Fornecimento.</v>
          </cell>
          <cell r="D795" t="str">
            <v>un</v>
          </cell>
          <cell r="E795">
            <v>231</v>
          </cell>
        </row>
        <row r="796">
          <cell r="A796" t="str">
            <v>IP013190</v>
          </cell>
          <cell r="B796" t="str">
            <v>IP05100250/</v>
          </cell>
          <cell r="C796" t="str">
            <v>Poste de aco, reto (SAE 1006-1020), sem aletas, de 4100mm com base cilindrica de aco SAE 1006-1020 com dimensoes de (400x300mm) galvanizado a fogo pintado conforme pedido.  A base devera ter chumbadores de aco galvanizado a fogo com dimensoes de 7/8"x500m</v>
          </cell>
          <cell r="D796" t="str">
            <v>un</v>
          </cell>
          <cell r="E796">
            <v>525</v>
          </cell>
        </row>
        <row r="797">
          <cell r="A797" t="str">
            <v>IP001824</v>
          </cell>
          <cell r="B797" t="str">
            <v>IP05100300/</v>
          </cell>
          <cell r="C797" t="str">
            <v>Poste de aco, reto, conico continuo, altura de 4,5m, sem sapata, especificacao EM-CME-04 da RIOLUZ.  Fornecimento.</v>
          </cell>
          <cell r="D797" t="str">
            <v>un</v>
          </cell>
          <cell r="E797">
            <v>252</v>
          </cell>
        </row>
        <row r="798">
          <cell r="A798" t="str">
            <v>IP008102</v>
          </cell>
          <cell r="B798" t="str">
            <v>IP05100303/</v>
          </cell>
          <cell r="C798" t="str">
            <v>Poste de aco, reto, conico continuo, altura de 4,50m, com sapata.  Fornecimento.</v>
          </cell>
          <cell r="D798" t="str">
            <v>un</v>
          </cell>
          <cell r="E798">
            <v>252</v>
          </cell>
        </row>
        <row r="799">
          <cell r="A799" t="str">
            <v>IP008129</v>
          </cell>
          <cell r="B799" t="str">
            <v>IP05100400/</v>
          </cell>
          <cell r="C799" t="str">
            <v>Poste Multi-Uso de aco, reto, cilindrico, altura de 5,60m, proprio para montagem em base de sustencao, diametro de 6", espessura de 7,11mm, galvanizado, com a possibilidade de ser equipado com braco para semaforo, braco para placa de transito, placas de r</v>
          </cell>
          <cell r="D799" t="str">
            <v>par</v>
          </cell>
          <cell r="E799">
            <v>1366</v>
          </cell>
        </row>
        <row r="800">
          <cell r="A800" t="str">
            <v>IP013191</v>
          </cell>
          <cell r="B800" t="str">
            <v>IP05100406/</v>
          </cell>
          <cell r="C800" t="str">
            <v>Poste de aco, reto (SAE 1006-1020), sem aletas, de 5600mm com base cilindrica de aco SAE 1006-1020 com dimensoes de (400x300mm) galvanizado a fogo pintado conforme pedido.  A base devera ter chumbadores de aco galvanizado a fogo com dimensoes de 7/8"x500m</v>
          </cell>
          <cell r="D800" t="str">
            <v>un</v>
          </cell>
          <cell r="E800">
            <v>630</v>
          </cell>
        </row>
        <row r="801">
          <cell r="A801" t="str">
            <v>IP008055</v>
          </cell>
          <cell r="B801" t="str">
            <v>IP05100450/</v>
          </cell>
          <cell r="C801" t="str">
            <v>Poste de aco, reto, conico continuo ou escalonado, altura de 6m, sem sapata.  Fornecimento.</v>
          </cell>
          <cell r="D801" t="str">
            <v>un</v>
          </cell>
          <cell r="E801">
            <v>336</v>
          </cell>
        </row>
        <row r="802">
          <cell r="A802" t="str">
            <v>IP008599</v>
          </cell>
          <cell r="B802" t="str">
            <v>IP05100500/</v>
          </cell>
          <cell r="C802" t="str">
            <v>Poste de aco, reto, conico continuo, altura de 7m, sem sapata.  Fornecimento.</v>
          </cell>
          <cell r="D802" t="str">
            <v>un</v>
          </cell>
          <cell r="E802">
            <v>451.5</v>
          </cell>
        </row>
        <row r="803">
          <cell r="A803" t="str">
            <v>IP010613</v>
          </cell>
          <cell r="B803" t="str">
            <v>IP05100550/</v>
          </cell>
          <cell r="C803" t="str">
            <v xml:space="preserve">Poste de aco, reto, de 7m, com sapata, escalonado, braco de aco curvo com diametro de 60,3mm e projecao horizontal de 2,50m para luminaria superior e braco de aco reto de 1m com diametro de 60,3mm para luminaria inferior, com suporte para um galhaderte e </v>
          </cell>
          <cell r="D803" t="str">
            <v>un</v>
          </cell>
          <cell r="E803">
            <v>4012.68</v>
          </cell>
        </row>
        <row r="804">
          <cell r="A804" t="str">
            <v>IP010615</v>
          </cell>
          <cell r="B804" t="str">
            <v>IP05100553/</v>
          </cell>
          <cell r="C804" t="str">
            <v>Poste de aco, reto, de 7m, com sapata, escalonado, 2 bracos de aco curvo com diametro de 60,3mm e projecao horizontal de 2,50m para luminarias superiores e com suporte para 2 galhadertes com 4 chumbadores de 7/8"x70cm, tipo II, padrao Riomar.  Forneciment</v>
          </cell>
          <cell r="D804" t="str">
            <v>un</v>
          </cell>
          <cell r="E804">
            <v>4336.38</v>
          </cell>
        </row>
        <row r="805">
          <cell r="A805" t="str">
            <v>IP010616</v>
          </cell>
          <cell r="B805" t="str">
            <v>IP05100556/</v>
          </cell>
          <cell r="C805" t="str">
            <v>Poste de aco, reto, de 7m, com sapata, escalonado, 2 bracos de aco curvo com diametro de 60,3mm e projecao horizontal de 2,50m para luminaria superior e 2 bracos de aco reto de 3,70m com diametro de 76mm para semaforo, furacao para fixacao de semaforo rep</v>
          </cell>
          <cell r="D805" t="str">
            <v>un</v>
          </cell>
          <cell r="E805">
            <v>4127</v>
          </cell>
        </row>
        <row r="806">
          <cell r="A806" t="str">
            <v>IP010617</v>
          </cell>
          <cell r="B806" t="str">
            <v>IP05100559/</v>
          </cell>
          <cell r="C806" t="str">
            <v>Poste de aco, reto, de 7m, com sapata, escalonado, braco de aco curvo com diametro de 60,3mm e projecao horizontal de 2,50m para luminarias superiores com suporte para galhardete e suporte para placa indicativa de rua, com 4 chumbadores de 7/8"x70cm, tipo</v>
          </cell>
          <cell r="D806" t="str">
            <v>un</v>
          </cell>
          <cell r="E806">
            <v>4124.1000000000004</v>
          </cell>
        </row>
        <row r="807">
          <cell r="A807" t="str">
            <v>IP010618</v>
          </cell>
          <cell r="B807" t="str">
            <v>IP05100562/</v>
          </cell>
          <cell r="C807" t="str">
            <v>Poste de aco, reto, de 7m, com sapata, escalonado, braco de aco curvo com diametro de 60,3mm e projecao horizontal de 2,50m para luminaria superior e braco de aco reto de 3,70m com diametro de 76mm para placa de sinalizacao e semaforo, com suporte para ga</v>
          </cell>
          <cell r="D807" t="str">
            <v>un</v>
          </cell>
          <cell r="E807">
            <v>3360</v>
          </cell>
        </row>
        <row r="808">
          <cell r="A808" t="str">
            <v>IP010614</v>
          </cell>
          <cell r="B808" t="str">
            <v>IP05100565/</v>
          </cell>
          <cell r="C808" t="str">
            <v xml:space="preserve">Poste de aco, reto, de 7m, com sapata, escalonado, braco de aco curvo com diametro de 60,3mm e projecao horizontal de 2,50m para luminaria superior e braco de aco reto de 1m com diametro de 60,3mm para luminaria inferior, com braco de aco reto de 3,70m e </v>
          </cell>
          <cell r="D808" t="str">
            <v>un</v>
          </cell>
          <cell r="E808">
            <v>4661.33</v>
          </cell>
        </row>
        <row r="809">
          <cell r="A809" t="str">
            <v>IP008120</v>
          </cell>
          <cell r="B809" t="str">
            <v>IP05100600/</v>
          </cell>
          <cell r="C809" t="str">
            <v>Poste de aco escalonado, padrao Nossa Senhora de Copacabana, com 7,20m de altura, proprio para instalacao em base de sustentacao, com a possibilidade de ser equipado com braco para semaforo, braco para placa de transito, placas de rua, semaforos (repetido</v>
          </cell>
          <cell r="D809" t="str">
            <v>un</v>
          </cell>
          <cell r="E809">
            <v>2543</v>
          </cell>
        </row>
        <row r="810">
          <cell r="A810" t="str">
            <v>IP013192</v>
          </cell>
          <cell r="B810" t="str">
            <v>IP05100650/</v>
          </cell>
          <cell r="C810" t="str">
            <v>Poste de aco, reto (SAE 1006-1020), sem aletas, de 8400mm com base cilindrica de aco SAE 1006-1020 com dimensoes de (400x300mm) galvanizado a fogo pintado conforme pedido.  A base devera ter chumbadores de aco galvanizado a fogo com dimensoes de 7/8"x500m</v>
          </cell>
          <cell r="D810" t="str">
            <v>un</v>
          </cell>
          <cell r="E810">
            <v>905</v>
          </cell>
        </row>
        <row r="811">
          <cell r="A811" t="str">
            <v>IP013188</v>
          </cell>
          <cell r="B811" t="str">
            <v>IP05100700/</v>
          </cell>
          <cell r="C811" t="str">
            <v>Poste de aco, reto, conico continuo, altura de 9m, sem sapata.  Fornecimento.</v>
          </cell>
          <cell r="D811" t="str">
            <v>un</v>
          </cell>
          <cell r="E811">
            <v>725</v>
          </cell>
        </row>
        <row r="812">
          <cell r="A812" t="str">
            <v>IP008504</v>
          </cell>
          <cell r="B812" t="str">
            <v>IP05100703/</v>
          </cell>
          <cell r="C812" t="str">
            <v>Poste de aco, reto, conico continuo, altura de 9m, com sapata.  Fornecimento.</v>
          </cell>
          <cell r="D812" t="str">
            <v>un</v>
          </cell>
          <cell r="E812">
            <v>321.75</v>
          </cell>
        </row>
        <row r="813">
          <cell r="A813" t="str">
            <v>IP008775</v>
          </cell>
          <cell r="B813" t="str">
            <v>IP05100750/</v>
          </cell>
          <cell r="C813" t="str">
            <v>Poste de aco, curvo, conico continuo, simples, (9x2,5)m, sem sapata.  Fornecimento.</v>
          </cell>
          <cell r="D813" t="str">
            <v>un</v>
          </cell>
          <cell r="E813">
            <v>571</v>
          </cell>
        </row>
        <row r="814">
          <cell r="A814" t="str">
            <v>IP007929</v>
          </cell>
          <cell r="B814" t="str">
            <v>IP05100753/</v>
          </cell>
          <cell r="C814" t="str">
            <v>Poste de aco, curvo, conico continuo, simples, (9x2,5)m, com sapata.  Fornecimento.</v>
          </cell>
          <cell r="D814" t="str">
            <v>un</v>
          </cell>
          <cell r="E814">
            <v>321.75</v>
          </cell>
        </row>
        <row r="815">
          <cell r="A815" t="str">
            <v>IP008776</v>
          </cell>
          <cell r="B815" t="str">
            <v>IP05100800/</v>
          </cell>
          <cell r="C815" t="str">
            <v>Poste de aco, curvo, conico continuo, duplo, (9x2,5)m, com sapata.  Fornecimento.</v>
          </cell>
          <cell r="D815" t="str">
            <v>un</v>
          </cell>
          <cell r="E815">
            <v>390</v>
          </cell>
        </row>
        <row r="816">
          <cell r="A816" t="str">
            <v>IP008777</v>
          </cell>
          <cell r="B816" t="str">
            <v>IP05100803/</v>
          </cell>
          <cell r="C816" t="str">
            <v>Poste de aco, curvo, conico continuo, duplo, (9x2,5)m, sem sapata.  Fornecimento.</v>
          </cell>
          <cell r="D816" t="str">
            <v>un</v>
          </cell>
          <cell r="E816">
            <v>828.75</v>
          </cell>
        </row>
        <row r="817">
          <cell r="A817" t="str">
            <v>IP008091</v>
          </cell>
          <cell r="B817" t="str">
            <v>IP05100850/</v>
          </cell>
          <cell r="C817" t="str">
            <v>Poste Multi-Uso de aco, reto, cilindrico , altura de 9,5m, proprio para montagem em base de sustentacao com diametro de 6", espessura de 7,11mm, galvanizado, com a possibilidade de ser equipado com braco para semaforo, braco para placa de transito, placas</v>
          </cell>
          <cell r="D817" t="str">
            <v>un</v>
          </cell>
          <cell r="E817">
            <v>3402.78</v>
          </cell>
        </row>
        <row r="818">
          <cell r="A818" t="str">
            <v>IP008951</v>
          </cell>
          <cell r="B818" t="str">
            <v>IP05100900/</v>
          </cell>
          <cell r="C818" t="str">
            <v>Poste de aco, reto, conico continuo, altura de 10m, com sapata circular e base (padrao Rio Cidade Catete).  Fornecimento.</v>
          </cell>
          <cell r="D818" t="str">
            <v>un</v>
          </cell>
          <cell r="E818">
            <v>3120</v>
          </cell>
        </row>
        <row r="819">
          <cell r="A819" t="str">
            <v>IP008131</v>
          </cell>
          <cell r="B819" t="str">
            <v>IP05100950/</v>
          </cell>
          <cell r="C819" t="str">
            <v>Poste de aco, curvo, conico continuo, altura de 11,50m, projecao de braco de 2,50m, proprio para montagem em base de sustentacao, fabricada em aco SAE 1010/1020, confeccionado em uma unica peca de aco zincado, equipado com tomada a prova de tempo, na part</v>
          </cell>
          <cell r="D819" t="str">
            <v>un</v>
          </cell>
          <cell r="E819">
            <v>1400</v>
          </cell>
        </row>
        <row r="820">
          <cell r="A820" t="str">
            <v>IP008436</v>
          </cell>
          <cell r="B820" t="str">
            <v>IP05101000/</v>
          </cell>
          <cell r="C820" t="str">
            <v>Poste de aco, reto, conico continuo, altura de 12m, com sapata.  Fornecimento.</v>
          </cell>
          <cell r="D820" t="str">
            <v>un</v>
          </cell>
          <cell r="E820">
            <v>1034</v>
          </cell>
        </row>
        <row r="821">
          <cell r="A821" t="str">
            <v>IP008435</v>
          </cell>
          <cell r="B821" t="str">
            <v>IP05101050/</v>
          </cell>
          <cell r="C821" t="str">
            <v>Poste de aco, reto, conico continuo, altura de 15m, com sapata.  Fornecimento.</v>
          </cell>
          <cell r="D821" t="str">
            <v>un</v>
          </cell>
          <cell r="E821">
            <v>4194</v>
          </cell>
        </row>
        <row r="822">
          <cell r="A822" t="str">
            <v>IP008081</v>
          </cell>
          <cell r="B822" t="str">
            <v>IP05150200/</v>
          </cell>
          <cell r="C822" t="str">
            <v>Poste de madeira, tipo medio de 7m.  Fornecimento.</v>
          </cell>
          <cell r="D822" t="str">
            <v>un</v>
          </cell>
          <cell r="E822">
            <v>122.5</v>
          </cell>
        </row>
        <row r="823">
          <cell r="A823" t="str">
            <v>IP008887</v>
          </cell>
          <cell r="B823" t="str">
            <v>IP05150500/</v>
          </cell>
          <cell r="C823" t="str">
            <v>Poste de madeira, reto, com secao cicurlar,altura de 9m, tipo medio.  Fornecimento.</v>
          </cell>
          <cell r="D823" t="str">
            <v>un</v>
          </cell>
          <cell r="E823">
            <v>181.8</v>
          </cell>
        </row>
        <row r="824">
          <cell r="A824" t="str">
            <v>IP016016</v>
          </cell>
          <cell r="B824" t="str">
            <v>IP05200200/</v>
          </cell>
          <cell r="C824" t="str">
            <v>Poste ornamental, com base e coluna em ferro fundido, alma de aco A53-ASTM, galvanizado a fogo, Sch-40, com 6 metros de comprimento util, base flangeada para fixacao em estrutura embutida em sapata de concreto, Padrao Light TH1-60, conforme desenho A3-193</v>
          </cell>
          <cell r="D824" t="str">
            <v>un</v>
          </cell>
          <cell r="E824">
            <v>5556.32</v>
          </cell>
        </row>
        <row r="825">
          <cell r="A825" t="str">
            <v>IP002302</v>
          </cell>
          <cell r="B825" t="str">
            <v>IP05250050/</v>
          </cell>
          <cell r="C825" t="str">
            <v>Poste de aco reto de 3,50m, com flange de aco soldado na sua base, fixado por parafuso chumbadores engastados em fundacao de concreto, exclusive fundacao e fornecimento do poste.  Assentamento.</v>
          </cell>
          <cell r="D825" t="str">
            <v>h</v>
          </cell>
          <cell r="E825">
            <v>53.46</v>
          </cell>
        </row>
        <row r="826">
          <cell r="A826" t="str">
            <v>IP002303</v>
          </cell>
          <cell r="B826" t="str">
            <v>IP05250100/</v>
          </cell>
          <cell r="C826" t="str">
            <v>Poste de aco reto de 3,50m com engastamento da parte inferior da coluna diretamente no solo, exclusive fornecimento do poste.  Assentamento.</v>
          </cell>
          <cell r="D826" t="str">
            <v>h</v>
          </cell>
          <cell r="E826">
            <v>47.54</v>
          </cell>
        </row>
        <row r="827">
          <cell r="A827" t="str">
            <v>IP001576</v>
          </cell>
          <cell r="B827" t="str">
            <v>IP05250150/</v>
          </cell>
          <cell r="C827" t="str">
            <v>Poste de aco, reto, de 4,50m ate 6m, com engastamento da parte inferior da coluna diretamente no solo; exclusive fornecimento do poste.  Assentamento.</v>
          </cell>
          <cell r="D827" t="str">
            <v>un</v>
          </cell>
          <cell r="E827">
            <v>58.23</v>
          </cell>
        </row>
        <row r="828">
          <cell r="A828" t="str">
            <v>IP001577</v>
          </cell>
          <cell r="B828" t="str">
            <v>IP05250200/</v>
          </cell>
          <cell r="C828" t="str">
            <v>Poste de aco, reto, de 7m ate 12m, com engastamento da parte inferior da coluna diretamente no solo; exclusive fornecimento do poste.  Assentamento.</v>
          </cell>
          <cell r="D828" t="str">
            <v>un</v>
          </cell>
          <cell r="E828">
            <v>118.06</v>
          </cell>
        </row>
        <row r="829">
          <cell r="A829" t="str">
            <v>IP001578</v>
          </cell>
          <cell r="B829" t="str">
            <v>IP05250250/</v>
          </cell>
          <cell r="C829" t="str">
            <v>Poste de aco, reto, de 13m ate 20m, com engastamento da parte inferior da coluna diretamente no solo; exclusive fornecimento do poste.  Assentamento.</v>
          </cell>
          <cell r="D829" t="str">
            <v>un</v>
          </cell>
          <cell r="E829">
            <v>236.38</v>
          </cell>
        </row>
        <row r="830">
          <cell r="A830" t="str">
            <v>IP001579</v>
          </cell>
          <cell r="B830" t="str">
            <v>IP05250300/</v>
          </cell>
          <cell r="C830" t="str">
            <v>Poste de aco, curvo, de 1 braco, de 8m ate 12m, com engastamento da parte inferior da coluna diretamente no solo; exclusive fornecimento do poste.  Assentamento.</v>
          </cell>
          <cell r="D830" t="str">
            <v>un</v>
          </cell>
          <cell r="E830">
            <v>118.06</v>
          </cell>
        </row>
        <row r="831">
          <cell r="A831" t="str">
            <v>IP001580</v>
          </cell>
          <cell r="B831" t="str">
            <v>IP05250350/</v>
          </cell>
          <cell r="C831" t="str">
            <v>Poste de aco, curvo, de 2 bracos, de 8m ate 12m, com engastamento da parte inferior da coluna diretamente no solo; exclusive fornecimento do poste.  Assentamento.</v>
          </cell>
          <cell r="D831" t="str">
            <v>un</v>
          </cell>
          <cell r="E831">
            <v>139.44999999999999</v>
          </cell>
        </row>
        <row r="832">
          <cell r="A832" t="str">
            <v>IP003789</v>
          </cell>
          <cell r="B832" t="str">
            <v>IP05250356/</v>
          </cell>
          <cell r="C832" t="str">
            <v>Poste de aco curvo, de 2 bracos, de 10m a 12m, com flange de aco soldado na sua base, fixado por parafusos chumbadores engastados em fundacao de concreto.  Assentamento.</v>
          </cell>
          <cell r="D832" t="str">
            <v>m</v>
          </cell>
          <cell r="E832">
            <v>106.91</v>
          </cell>
        </row>
        <row r="833">
          <cell r="A833" t="str">
            <v>IP001617</v>
          </cell>
          <cell r="B833" t="str">
            <v>IP05250400/</v>
          </cell>
          <cell r="C833" t="str">
            <v>Poste de aco, curvo, conico continuo, simples, sem base, com janela de inspecao, com altura de 9m.  Fornecimento e assentamento.</v>
          </cell>
          <cell r="D833" t="str">
            <v>un</v>
          </cell>
          <cell r="E833">
            <v>624.46</v>
          </cell>
        </row>
        <row r="834">
          <cell r="A834" t="str">
            <v>IP005315</v>
          </cell>
          <cell r="B834" t="str">
            <v>IP05250500/</v>
          </cell>
          <cell r="C834" t="str">
            <v>Poste de concreto, com secao circular, com 5m de comprimento e carga nominal no topo de 100Kg, inclusive escavacao, exclusive transporte.  Fornecimento e colocacao.</v>
          </cell>
          <cell r="D834" t="str">
            <v>un</v>
          </cell>
          <cell r="E834">
            <v>163.81</v>
          </cell>
        </row>
        <row r="835">
          <cell r="A835" t="str">
            <v>IP005316</v>
          </cell>
          <cell r="B835" t="str">
            <v>IP05250550/</v>
          </cell>
          <cell r="C835" t="str">
            <v>Poste de concreto, com secao circular, com 7m de comprimento e carga nominal no topo, de 100Kg, inclusive escavacao e exclusive transporte.  Fornecimento e colocacao.</v>
          </cell>
          <cell r="D835" t="str">
            <v>un</v>
          </cell>
          <cell r="E835">
            <v>266.22000000000003</v>
          </cell>
        </row>
        <row r="836">
          <cell r="A836" t="str">
            <v>IP005317</v>
          </cell>
          <cell r="B836" t="str">
            <v>IP05250556/</v>
          </cell>
          <cell r="C836" t="str">
            <v>Poste de concreto, com secao circular, com 7m de comprimento e carga nominal no topo, de 200Kg, inclusive escavacao e exclusive transporte.  Fornecimento e colocacao.</v>
          </cell>
          <cell r="D836" t="str">
            <v>un</v>
          </cell>
          <cell r="E836">
            <v>323.52</v>
          </cell>
        </row>
        <row r="837">
          <cell r="A837" t="str">
            <v>IP001018</v>
          </cell>
          <cell r="B837" t="str">
            <v>IP05250559/</v>
          </cell>
          <cell r="C837" t="str">
            <v>Poste de concreto, com secao circular, com 7m de comprimento e carga nominal horizontal no topo, de 300Kg, inclusive escavacao exclusive transporte.  Fornecimento e colocacao.</v>
          </cell>
          <cell r="D837" t="str">
            <v>un</v>
          </cell>
          <cell r="E837">
            <v>381.29</v>
          </cell>
        </row>
        <row r="838">
          <cell r="A838" t="str">
            <v>IP001570</v>
          </cell>
          <cell r="B838" t="str">
            <v>IP05250600/</v>
          </cell>
          <cell r="C838" t="str">
            <v>Poste de concreto, circular reto de 9m, com cabeca de concreto; exclusive fornecimento do poste e da cabeca.  Assentamento.</v>
          </cell>
          <cell r="D838" t="str">
            <v>un</v>
          </cell>
          <cell r="E838">
            <v>121.46</v>
          </cell>
        </row>
        <row r="839">
          <cell r="A839" t="str">
            <v>IP001571</v>
          </cell>
          <cell r="B839" t="str">
            <v>IP05250650/</v>
          </cell>
          <cell r="C839" t="str">
            <v>Poste de concreto, circular reto de 11m, com cabeca de concreto; exclusive fornecimento do poste e da cabeca.  Assentamento.</v>
          </cell>
          <cell r="D839" t="str">
            <v>un</v>
          </cell>
          <cell r="E839">
            <v>132.16</v>
          </cell>
        </row>
        <row r="840">
          <cell r="A840" t="str">
            <v>IP001572</v>
          </cell>
          <cell r="B840" t="str">
            <v>IP05250700/</v>
          </cell>
          <cell r="C840" t="str">
            <v>Poste de concreto, circular reto de 12m, com cabeca de concreto; exclusive fornecimento do poste e da cabeca.  Assentamento.</v>
          </cell>
          <cell r="D840" t="str">
            <v>un</v>
          </cell>
          <cell r="E840">
            <v>154.09</v>
          </cell>
        </row>
        <row r="841">
          <cell r="A841" t="str">
            <v>IP001573</v>
          </cell>
          <cell r="B841" t="str">
            <v>IP05250750/</v>
          </cell>
          <cell r="C841" t="str">
            <v>Poste de concreto, circular reto de 13m, com cabeca de concreto; exclusive fornecimento do poste e da cabeca.  Assentamento.</v>
          </cell>
          <cell r="D841" t="str">
            <v>un</v>
          </cell>
          <cell r="E841">
            <v>188.45</v>
          </cell>
        </row>
        <row r="842">
          <cell r="A842" t="str">
            <v>IP001574</v>
          </cell>
          <cell r="B842" t="str">
            <v>IP05250800/</v>
          </cell>
          <cell r="C842" t="str">
            <v>Poste de concreto, circular reto de 17m, com cabeca de concreto; exclusive fornecimento do poste e da cabeca.  Assentamento.</v>
          </cell>
          <cell r="D842" t="str">
            <v>un</v>
          </cell>
          <cell r="E842">
            <v>250.92</v>
          </cell>
        </row>
        <row r="843">
          <cell r="A843" t="str">
            <v>IP001575</v>
          </cell>
          <cell r="B843" t="str">
            <v>IP05250950/</v>
          </cell>
          <cell r="C843" t="str">
            <v>Poste de madeira circular de 7m a 11m, exclusive fornecimento do poste.  Assentamento.</v>
          </cell>
          <cell r="D843" t="str">
            <v>un</v>
          </cell>
          <cell r="E843">
            <v>94.74</v>
          </cell>
        </row>
        <row r="844">
          <cell r="A844" t="str">
            <v>IP010275</v>
          </cell>
          <cell r="B844" t="str">
            <v>IP05250956/</v>
          </cell>
          <cell r="C844" t="str">
            <v>Poste de madeira, reto, com secao cicurlar, altura de 9m, tipo medio.  Fornecimento e colocacao, inclusive escavacao e reaterro.</v>
          </cell>
          <cell r="D844" t="str">
            <v>un</v>
          </cell>
          <cell r="E844">
            <v>276.54000000000002</v>
          </cell>
        </row>
        <row r="845">
          <cell r="A845" t="str">
            <v>IP001583</v>
          </cell>
          <cell r="B845" t="str">
            <v>IP05300200/</v>
          </cell>
          <cell r="C845" t="str">
            <v>Poste de aco, reto, de 4,50m a 6m, com flange de aco soldado na base, fixado por parafusos chumbadores engastados em fundacao de concreto, exclusive fundacao e fornecimento do poste.  Assentamento.</v>
          </cell>
          <cell r="D845" t="str">
            <v>un</v>
          </cell>
          <cell r="E845">
            <v>53.46</v>
          </cell>
        </row>
        <row r="846">
          <cell r="A846" t="str">
            <v>IP001584</v>
          </cell>
          <cell r="B846" t="str">
            <v>IP05300250/</v>
          </cell>
          <cell r="C846" t="str">
            <v>Poste de aco, reto, de 7m a 11m, com flange de aco soldado na sua base, fixado por parafusos chumbadores engastados em fundacao de concreto, exclusive fundacao e fornecimento do poste.  Assentamento.</v>
          </cell>
          <cell r="D846" t="str">
            <v>un</v>
          </cell>
          <cell r="E846">
            <v>80.19</v>
          </cell>
        </row>
        <row r="847">
          <cell r="A847" t="str">
            <v>IP001585</v>
          </cell>
          <cell r="B847" t="str">
            <v>IP05300300/</v>
          </cell>
          <cell r="C847" t="str">
            <v>Poste de aco, reto, de 12m a 20m, com flange de aco soldado na sua base, fixado por parafusos chumbadores engastados em fundacao de concreto, exclusive fundacao e fornecimento do poste.  Assentamento.</v>
          </cell>
          <cell r="D847" t="str">
            <v>un</v>
          </cell>
          <cell r="E847">
            <v>106.91</v>
          </cell>
        </row>
        <row r="848">
          <cell r="A848" t="str">
            <v>IP001586</v>
          </cell>
          <cell r="B848" t="str">
            <v>IP05300500/</v>
          </cell>
          <cell r="C848" t="str">
            <v>Poste de aco, curvo, de 1 braco, de 8m a 9m, com flange de aco soldado na sua base, fixado por parafusos chumbadores engastados em fundacao de concreto, exclusive fundacao e poste.</v>
          </cell>
          <cell r="D848" t="str">
            <v>un</v>
          </cell>
          <cell r="E848">
            <v>53.46</v>
          </cell>
        </row>
        <row r="849">
          <cell r="A849" t="str">
            <v>IP001588</v>
          </cell>
          <cell r="B849" t="str">
            <v>IP05300506/</v>
          </cell>
          <cell r="C849" t="str">
            <v>Poste de aco, curvo, de 2 bracos, de 8m a 9m, com flange de aco soldado na sua base, fixado por parafusos chumbadores engastados em fundacao de concreto, exclusive fundacao e poste.  Assentamento.</v>
          </cell>
          <cell r="D849" t="str">
            <v>un</v>
          </cell>
          <cell r="E849">
            <v>64.150000000000006</v>
          </cell>
        </row>
        <row r="850">
          <cell r="A850" t="str">
            <v>IP001685</v>
          </cell>
          <cell r="B850" t="str">
            <v>IP15100100/</v>
          </cell>
          <cell r="C850" t="str">
            <v>Rede de alta tensao (AT), aerea, com 2 condutores de aluminio; exclusive fornecimento dos condutores (lance).  Instalacao.</v>
          </cell>
          <cell r="D850" t="str">
            <v>un</v>
          </cell>
          <cell r="E850">
            <v>42.77</v>
          </cell>
        </row>
        <row r="851">
          <cell r="A851" t="str">
            <v>IP001686</v>
          </cell>
          <cell r="B851" t="str">
            <v>IP15100150/</v>
          </cell>
          <cell r="C851" t="str">
            <v>Rede de alta tensao (AT), aerea, com 2 condutores de cobre, exclusive fornecimento dos condutores.  Instalacao.</v>
          </cell>
          <cell r="D851" t="str">
            <v>un</v>
          </cell>
          <cell r="E851">
            <v>37.42</v>
          </cell>
        </row>
        <row r="852">
          <cell r="A852" t="str">
            <v>IP001687</v>
          </cell>
          <cell r="B852" t="str">
            <v>IP15100200/</v>
          </cell>
          <cell r="C852" t="str">
            <v>Rede de alta tensao (AT), aerea, com 3 condutores de aluminio; exclusive fornecimento dos condutores.  Instalacao.</v>
          </cell>
          <cell r="D852" t="str">
            <v>un</v>
          </cell>
          <cell r="E852">
            <v>64.150000000000006</v>
          </cell>
        </row>
        <row r="853">
          <cell r="A853" t="str">
            <v>IP001688</v>
          </cell>
          <cell r="B853" t="str">
            <v>IP15100250/</v>
          </cell>
          <cell r="C853" t="str">
            <v>Rede de alta tensao (AT), aerea, com 3 condutores de cobre, exclusive fornecimento dos condutores.  Instalacao.</v>
          </cell>
          <cell r="D853" t="str">
            <v>un</v>
          </cell>
          <cell r="E853">
            <v>53.46</v>
          </cell>
        </row>
        <row r="854">
          <cell r="A854" t="str">
            <v>IP010403</v>
          </cell>
          <cell r="B854" t="str">
            <v>IP15150050/</v>
          </cell>
          <cell r="C854" t="str">
            <v>Isolador de baixa tensao (BT), tipo carretel, na cor marrom, medindo (72x72)mm.  Fornecimento.</v>
          </cell>
          <cell r="D854" t="str">
            <v>un</v>
          </cell>
          <cell r="E854">
            <v>1.47</v>
          </cell>
        </row>
        <row r="855">
          <cell r="A855" t="str">
            <v>IP007936</v>
          </cell>
          <cell r="B855" t="str">
            <v>IP15150100/</v>
          </cell>
          <cell r="C855" t="str">
            <v>Isolador tipo pino, 13,8Kv.  Fornecimento.</v>
          </cell>
          <cell r="D855" t="str">
            <v>un</v>
          </cell>
          <cell r="E855">
            <v>6.95</v>
          </cell>
        </row>
        <row r="856">
          <cell r="A856" t="str">
            <v>IP008157</v>
          </cell>
          <cell r="B856" t="str">
            <v>IP15200050/</v>
          </cell>
          <cell r="C856" t="str">
            <v>Mufla, 12/20Kv, referencia terminal modular TM, Pirelli ou similar.  Fornecimento e instalacao.</v>
          </cell>
          <cell r="D856" t="str">
            <v>un</v>
          </cell>
          <cell r="E856">
            <v>166.47</v>
          </cell>
        </row>
        <row r="857">
          <cell r="A857" t="str">
            <v>IP003937</v>
          </cell>
          <cell r="B857" t="str">
            <v>IP15200100/</v>
          </cell>
          <cell r="C857" t="str">
            <v>Mufla terminal para cabo singelo 50mm2, 15Kv, inclusive bracadeira para fixacao.  Fornecimento e assentamento.</v>
          </cell>
          <cell r="D857" t="str">
            <v>un</v>
          </cell>
          <cell r="E857">
            <v>274.49</v>
          </cell>
        </row>
        <row r="858">
          <cell r="A858" t="str">
            <v>IP006232</v>
          </cell>
          <cell r="B858" t="str">
            <v>IP15250100/</v>
          </cell>
          <cell r="C858" t="str">
            <v>Cabo de cobre nu, secao de 16mm2.  Fornecimento.</v>
          </cell>
          <cell r="D858" t="str">
            <v>Kg</v>
          </cell>
          <cell r="E858">
            <v>15.85</v>
          </cell>
        </row>
        <row r="859">
          <cell r="A859" t="str">
            <v>IP008187</v>
          </cell>
          <cell r="B859" t="str">
            <v>IP15250109/</v>
          </cell>
          <cell r="C859" t="str">
            <v>Cabo de cobre nu, secao de 25mm2.  Fornecimento.</v>
          </cell>
          <cell r="D859" t="str">
            <v>Kg</v>
          </cell>
          <cell r="E859">
            <v>15.96</v>
          </cell>
        </row>
        <row r="860">
          <cell r="A860" t="str">
            <v>IP007942</v>
          </cell>
          <cell r="B860" t="str">
            <v>IP15250112/</v>
          </cell>
          <cell r="C860" t="str">
            <v>Cabo de cobre nu, secao de 35mm2.  Fornecimento.</v>
          </cell>
          <cell r="D860" t="str">
            <v>Kg</v>
          </cell>
          <cell r="E860">
            <v>16.260000000000002</v>
          </cell>
        </row>
        <row r="861">
          <cell r="A861" t="str">
            <v>IP008067</v>
          </cell>
          <cell r="B861" t="str">
            <v>IP15300050/</v>
          </cell>
          <cell r="C861" t="str">
            <v>Cabo de cobre, 750V, secao de 1,5mm2.  Fornecimento.</v>
          </cell>
          <cell r="D861" t="str">
            <v>m</v>
          </cell>
          <cell r="E861">
            <v>0.31</v>
          </cell>
        </row>
        <row r="862">
          <cell r="A862" t="str">
            <v>IP008052</v>
          </cell>
          <cell r="B862" t="str">
            <v>IP15300053/</v>
          </cell>
          <cell r="C862" t="str">
            <v>Cabo de cobre flexivel, 750V, secao de 2x1,5mm2, PVC/ 70oC.  Fornecimento.</v>
          </cell>
          <cell r="D862" t="str">
            <v>m</v>
          </cell>
          <cell r="E862">
            <v>1.18</v>
          </cell>
        </row>
        <row r="863">
          <cell r="A863" t="str">
            <v>IP006234</v>
          </cell>
          <cell r="B863" t="str">
            <v>IP15300059/</v>
          </cell>
          <cell r="C863" t="str">
            <v>Cabo de cobre flexivel, 750V, secao de 3x1,5mm2, PVC/ 70oC, classe 4.  Fornecimento.</v>
          </cell>
          <cell r="D863" t="str">
            <v>m</v>
          </cell>
          <cell r="E863">
            <v>1.35</v>
          </cell>
        </row>
        <row r="864">
          <cell r="A864" t="str">
            <v>IP008845</v>
          </cell>
          <cell r="B864" t="str">
            <v>IP15300062/</v>
          </cell>
          <cell r="C864" t="str">
            <v>Cabo de cobre flexivel, 750V, secao de 3x1,5mm2, PVC/ 70oC, classe 4.  Fornecimento e colocacao.</v>
          </cell>
          <cell r="D864" t="str">
            <v>un</v>
          </cell>
          <cell r="E864">
            <v>5.14</v>
          </cell>
        </row>
        <row r="865">
          <cell r="A865" t="str">
            <v>IP007943</v>
          </cell>
          <cell r="B865" t="str">
            <v>IP15300106/</v>
          </cell>
          <cell r="C865" t="str">
            <v>Cabo de cobre flexivel, 750V, secao de 3x2,5mm2, PVC/70oC.  Fornecimento</v>
          </cell>
          <cell r="D865" t="str">
            <v>m</v>
          </cell>
          <cell r="E865">
            <v>2.17</v>
          </cell>
        </row>
        <row r="866">
          <cell r="A866" t="str">
            <v>IP007250</v>
          </cell>
          <cell r="B866" t="str">
            <v>IP15300153/</v>
          </cell>
          <cell r="C866" t="str">
            <v>Cabo de cobre flexivel, 750V, secao de 2x4mm2, PVC/ 70oC, classe4.  Fornecimento.</v>
          </cell>
          <cell r="D866" t="str">
            <v>m</v>
          </cell>
          <cell r="E866">
            <v>2.7</v>
          </cell>
        </row>
        <row r="867">
          <cell r="A867" t="str">
            <v>IP008966</v>
          </cell>
          <cell r="B867" t="str">
            <v>IP15300156/</v>
          </cell>
          <cell r="C867" t="str">
            <v>Cabo de cobre flexivel, 750V, secao de 3x4mm2, PVC/ 70oC.  Fornecimento.</v>
          </cell>
          <cell r="D867" t="str">
            <v>m</v>
          </cell>
          <cell r="E867">
            <v>3.73</v>
          </cell>
        </row>
        <row r="868">
          <cell r="A868" t="str">
            <v>IP008965</v>
          </cell>
          <cell r="B868" t="str">
            <v>IP15300159/</v>
          </cell>
          <cell r="C868" t="str">
            <v>Cabo de cobre flexivel, 750V, secao de 4x4mm2, PVC/ 70oC.  Fornecimento.</v>
          </cell>
          <cell r="D868" t="str">
            <v>m</v>
          </cell>
          <cell r="E868">
            <v>4.2300000000000004</v>
          </cell>
        </row>
        <row r="869">
          <cell r="A869" t="str">
            <v>IP007348</v>
          </cell>
          <cell r="B869" t="str">
            <v>IP15300206/</v>
          </cell>
          <cell r="C869" t="str">
            <v>Cabo de cobre flexivel, 750V, secao de 3x6mm2, PVC/ 70oC.  Fornecimento.</v>
          </cell>
          <cell r="D869" t="str">
            <v>m</v>
          </cell>
          <cell r="E869">
            <v>4.63</v>
          </cell>
        </row>
        <row r="870">
          <cell r="A870" t="str">
            <v>IP009091</v>
          </cell>
          <cell r="B870" t="str">
            <v>IP15300253/</v>
          </cell>
          <cell r="C870" t="str">
            <v>Cabo de cobre flexivel, 750V, secao de 2x10mm2, PVC/ 70oC.  Fornecimento.</v>
          </cell>
          <cell r="D870" t="str">
            <v>m</v>
          </cell>
          <cell r="E870">
            <v>6.11</v>
          </cell>
        </row>
        <row r="871">
          <cell r="A871" t="str">
            <v>IP008431</v>
          </cell>
          <cell r="B871" t="str">
            <v>IP15300256/</v>
          </cell>
          <cell r="C871" t="str">
            <v>Cabo de cobre, flexivel, 750V, secao de 3x10mm2, PVC/ 70oC.  Fornecimento.</v>
          </cell>
          <cell r="D871" t="str">
            <v>m</v>
          </cell>
          <cell r="E871">
            <v>8.0299999999999994</v>
          </cell>
        </row>
        <row r="872">
          <cell r="A872" t="str">
            <v>IP008978</v>
          </cell>
          <cell r="B872" t="str">
            <v>IP15300259/</v>
          </cell>
          <cell r="C872" t="str">
            <v>Cabo de cobre flexivel, 750V, secao de 4x10mm2, PVC/ 70oC.  Fornecimento.</v>
          </cell>
          <cell r="D872" t="str">
            <v>m</v>
          </cell>
          <cell r="E872">
            <v>10.23</v>
          </cell>
        </row>
        <row r="873">
          <cell r="A873" t="str">
            <v>IP008786</v>
          </cell>
          <cell r="B873" t="str">
            <v>IP15300300/</v>
          </cell>
          <cell r="C873" t="str">
            <v>Cabo de cobre flexivel, 750V/70o, secao de 16mm2.  Fornecimento.</v>
          </cell>
          <cell r="D873" t="str">
            <v>m</v>
          </cell>
          <cell r="E873">
            <v>2.96</v>
          </cell>
        </row>
        <row r="874">
          <cell r="A874" t="str">
            <v>IP009092</v>
          </cell>
          <cell r="B874" t="str">
            <v>IP15300309/</v>
          </cell>
          <cell r="C874" t="str">
            <v>Cabo de cobre flexivel, 750V, secao de 3x16mm2, PVC/ 70oC.  Fornecimento.</v>
          </cell>
          <cell r="D874" t="str">
            <v>m</v>
          </cell>
          <cell r="E874">
            <v>13.65</v>
          </cell>
        </row>
        <row r="875">
          <cell r="A875" t="str">
            <v>IP008973</v>
          </cell>
          <cell r="B875" t="str">
            <v>IP15350300/</v>
          </cell>
          <cell r="C875" t="str">
            <v>Cabo de cobre rigido, 1Kv, 6mm2, PVC/ 70oC.  Fornecimento.</v>
          </cell>
          <cell r="D875" t="str">
            <v>m</v>
          </cell>
          <cell r="E875">
            <v>1.36</v>
          </cell>
        </row>
        <row r="876">
          <cell r="A876" t="str">
            <v>IP008078</v>
          </cell>
          <cell r="B876" t="str">
            <v>IP15350303/</v>
          </cell>
          <cell r="C876" t="str">
            <v>Cabo de cobre, 750V, secao de 2x6mm2, PVC/ 70oC.  Fornecimento.</v>
          </cell>
          <cell r="D876" t="str">
            <v>m</v>
          </cell>
          <cell r="E876">
            <v>3.81</v>
          </cell>
        </row>
        <row r="877">
          <cell r="A877" t="str">
            <v>IP009090</v>
          </cell>
          <cell r="B877" t="str">
            <v>IP15350350/</v>
          </cell>
          <cell r="C877" t="str">
            <v>Cabo de cobre rigido, secao de 10mm2, 1Kv, isolado XLPE.  Fornecimento.</v>
          </cell>
          <cell r="D877" t="str">
            <v>m</v>
          </cell>
          <cell r="E877">
            <v>2.34</v>
          </cell>
        </row>
        <row r="878">
          <cell r="A878" t="str">
            <v>IP008972</v>
          </cell>
          <cell r="B878" t="str">
            <v>IP15350400/</v>
          </cell>
          <cell r="C878" t="str">
            <v>Cabo de cobre, 1Kv, 16mm2, PVC/ 70oC.  Fornecimento.</v>
          </cell>
          <cell r="D878" t="str">
            <v>m</v>
          </cell>
          <cell r="E878">
            <v>2.94</v>
          </cell>
        </row>
        <row r="879">
          <cell r="A879" t="str">
            <v>IP008975</v>
          </cell>
          <cell r="B879" t="str">
            <v>IP15350450/</v>
          </cell>
          <cell r="C879" t="str">
            <v>Cabo de cobre rigido, 1Kv, 25mm2, PVC/ 70oC.  Fornecimento.</v>
          </cell>
          <cell r="D879" t="str">
            <v>m</v>
          </cell>
          <cell r="E879">
            <v>5.14</v>
          </cell>
        </row>
        <row r="880">
          <cell r="A880" t="str">
            <v>IP007347</v>
          </cell>
          <cell r="B880" t="str">
            <v>IP15350456/</v>
          </cell>
          <cell r="C880" t="str">
            <v>Cabo de cobre rigido, secao de 25mm2, 1Kv, isolado XLPE.  Fornecimento.</v>
          </cell>
          <cell r="D880" t="str">
            <v>m</v>
          </cell>
          <cell r="E880">
            <v>4.4400000000000004</v>
          </cell>
        </row>
        <row r="881">
          <cell r="A881" t="str">
            <v>IP006356</v>
          </cell>
          <cell r="B881" t="str">
            <v>IP15350459/</v>
          </cell>
          <cell r="C881" t="str">
            <v>Cabo de cobre rigido, 25mm2, 8,7 a 15Kv, isolado EPR/XLPE.  Fornecimento.</v>
          </cell>
          <cell r="D881" t="str">
            <v>m</v>
          </cell>
          <cell r="E881">
            <v>14.61</v>
          </cell>
        </row>
        <row r="882">
          <cell r="A882" t="str">
            <v>IP008432</v>
          </cell>
          <cell r="B882" t="str">
            <v>IP15350500/</v>
          </cell>
          <cell r="C882" t="str">
            <v>Cabo de cobre rigido, 1Kv, 35mm2, PVC/ 70oC.  Fornecimento.</v>
          </cell>
          <cell r="D882" t="str">
            <v>m</v>
          </cell>
          <cell r="E882">
            <v>6.68</v>
          </cell>
        </row>
        <row r="883">
          <cell r="A883" t="str">
            <v>IP008974</v>
          </cell>
          <cell r="B883" t="str">
            <v>IP15350550/</v>
          </cell>
          <cell r="C883" t="str">
            <v>Cabo de cobre rigido, 1Kv, 50mm2, PVC/ 70oC.  Fornecimento.</v>
          </cell>
          <cell r="D883" t="str">
            <v>m</v>
          </cell>
          <cell r="E883">
            <v>9.36</v>
          </cell>
        </row>
        <row r="884">
          <cell r="A884" t="str">
            <v>IP008064</v>
          </cell>
          <cell r="B884" t="str">
            <v>IP15350556/</v>
          </cell>
          <cell r="C884" t="str">
            <v>Cabo de cobre rigido, secao de 50mm2, 1Kv, isolado XLPE.  Fornecimento.</v>
          </cell>
          <cell r="D884" t="str">
            <v>m</v>
          </cell>
          <cell r="E884">
            <v>29.42</v>
          </cell>
        </row>
        <row r="885">
          <cell r="A885" t="str">
            <v>IP006444</v>
          </cell>
          <cell r="B885" t="str">
            <v>IP15350562/</v>
          </cell>
          <cell r="C885" t="str">
            <v>Cabo de cobre rigido, secao de 3x1x50mm2, triplexado, 20Kv, isolado EPR/XLPE.  Fornecimento.</v>
          </cell>
          <cell r="D885" t="str">
            <v>m</v>
          </cell>
          <cell r="E885">
            <v>85.19</v>
          </cell>
        </row>
        <row r="886">
          <cell r="A886" t="str">
            <v>IP008111</v>
          </cell>
          <cell r="B886" t="str">
            <v>IP15350600/</v>
          </cell>
          <cell r="C886" t="str">
            <v>Cabo de cobre rigido, secao de 70mm2, 1Kv, isolado XLPE.  Fornecimento.</v>
          </cell>
          <cell r="D886" t="str">
            <v>m</v>
          </cell>
          <cell r="E886">
            <v>22.63</v>
          </cell>
        </row>
        <row r="887">
          <cell r="A887" t="str">
            <v>IP009085</v>
          </cell>
          <cell r="B887" t="str">
            <v>IP15400050A</v>
          </cell>
          <cell r="C887" t="str">
            <v>Cabo de aluminio nu, 2AWG, sem alma de aco (CA).  Fornecimento.</v>
          </cell>
          <cell r="D887" t="str">
            <v>Kg</v>
          </cell>
          <cell r="E887">
            <v>1.27</v>
          </cell>
        </row>
        <row r="888">
          <cell r="A888" t="str">
            <v>IP008779</v>
          </cell>
          <cell r="B888" t="str">
            <v>IP15400100/</v>
          </cell>
          <cell r="C888" t="str">
            <v>Cabo de aluminio, 1Kv, 2AWG, PVC/ 70oC.  Fornecimento.</v>
          </cell>
          <cell r="D888" t="str">
            <v>m</v>
          </cell>
          <cell r="E888" t="e">
            <v>#N/A</v>
          </cell>
        </row>
        <row r="889">
          <cell r="A889" t="str">
            <v>IP008877</v>
          </cell>
          <cell r="B889" t="str">
            <v>IP15400150/</v>
          </cell>
          <cell r="C889" t="str">
            <v>Cabo de aluminio WPP 2AWG.  Fornecimento.</v>
          </cell>
          <cell r="D889" t="str">
            <v>m</v>
          </cell>
          <cell r="E889">
            <v>1.49</v>
          </cell>
        </row>
        <row r="890">
          <cell r="A890" t="str">
            <v>IP008798</v>
          </cell>
          <cell r="B890" t="str">
            <v>IP15400200A</v>
          </cell>
          <cell r="C890" t="str">
            <v>Cabo de aluminio nu, 1/0AWG, com alma de aco (CAA).  Fornecimento.</v>
          </cell>
          <cell r="D890" t="str">
            <v>Kg</v>
          </cell>
          <cell r="E890">
            <v>2.65</v>
          </cell>
        </row>
        <row r="891">
          <cell r="A891" t="str">
            <v>IP010656</v>
          </cell>
          <cell r="B891" t="str">
            <v>IP15400250/</v>
          </cell>
          <cell r="C891" t="str">
            <v>Cabo de aluminio 1Kv, 1/0AWG, XLPE.  Fornecimento.</v>
          </cell>
          <cell r="D891" t="str">
            <v>m</v>
          </cell>
          <cell r="E891">
            <v>3.44</v>
          </cell>
        </row>
        <row r="892">
          <cell r="A892" t="str">
            <v>IP010655</v>
          </cell>
          <cell r="B892" t="str">
            <v>IP15400300/</v>
          </cell>
          <cell r="C892" t="str">
            <v>Cabo de aluminio WPP, 1Kv, 1/0AWG.  Fornecimento.</v>
          </cell>
          <cell r="D892" t="str">
            <v>m</v>
          </cell>
          <cell r="E892">
            <v>2.95</v>
          </cell>
        </row>
        <row r="893">
          <cell r="A893" t="str">
            <v>IP008844</v>
          </cell>
          <cell r="B893" t="str">
            <v>IP15400500/</v>
          </cell>
          <cell r="C893" t="str">
            <v>Cabo singelo de aluminio, 750V, antichama de 35mm2, isolamento e capa de PVC/ 70oC.  Fornecimento e colocacao.</v>
          </cell>
          <cell r="D893" t="str">
            <v>un</v>
          </cell>
          <cell r="E893" t="e">
            <v>#N/A</v>
          </cell>
        </row>
        <row r="894">
          <cell r="A894" t="str">
            <v>IP008846</v>
          </cell>
          <cell r="B894" t="str">
            <v>IP15400506/</v>
          </cell>
          <cell r="C894" t="str">
            <v>Cabo de aluminio simples com cobertura de PVC (WPP), 35mm2.  Fornecimento e colocacao.</v>
          </cell>
          <cell r="D894" t="str">
            <v>un</v>
          </cell>
          <cell r="E894" t="e">
            <v>#N/A</v>
          </cell>
        </row>
        <row r="895">
          <cell r="A895" t="str">
            <v>IP008785</v>
          </cell>
          <cell r="B895" t="str">
            <v>IP15400512/</v>
          </cell>
          <cell r="C895" t="str">
            <v>Cabo de aluminio, 1Kv, 35mm2, XLPE.  Fornecimento.</v>
          </cell>
          <cell r="D895" t="str">
            <v>m</v>
          </cell>
          <cell r="E895">
            <v>1.99</v>
          </cell>
        </row>
        <row r="896">
          <cell r="A896" t="str">
            <v>IP001713</v>
          </cell>
          <cell r="B896" t="str">
            <v>IP15450050/</v>
          </cell>
          <cell r="C896" t="str">
            <v>Colocacao e fornecimento de arame de ferro galvanizado, secao de 2mm2 (12AWG), embuchado com papel, em linha de dutos; exclusive dutos.</v>
          </cell>
          <cell r="D896" t="str">
            <v>m</v>
          </cell>
          <cell r="E896">
            <v>0.71</v>
          </cell>
        </row>
        <row r="897">
          <cell r="A897" t="str">
            <v>IP001708</v>
          </cell>
          <cell r="B897" t="str">
            <v>IP15450100/</v>
          </cell>
          <cell r="C897" t="str">
            <v>Colocacao de 1 condutor singelo em linha de dutos; exclusive fornecimento de condutor e dos dutos.</v>
          </cell>
          <cell r="D897" t="str">
            <v>m</v>
          </cell>
          <cell r="E897">
            <v>1.07</v>
          </cell>
        </row>
        <row r="898">
          <cell r="A898" t="str">
            <v>IP001709</v>
          </cell>
          <cell r="B898" t="str">
            <v>IP15450106/</v>
          </cell>
          <cell r="C898" t="str">
            <v>Colocacao de 3 condutores singelos em linha de dutos; exclusive fornecimento de condutor e dos dutos.</v>
          </cell>
          <cell r="D898" t="str">
            <v>m</v>
          </cell>
          <cell r="E898">
            <v>1.61</v>
          </cell>
        </row>
        <row r="899">
          <cell r="A899" t="str">
            <v>IP001710</v>
          </cell>
          <cell r="B899" t="str">
            <v>IP15450109/</v>
          </cell>
          <cell r="C899" t="str">
            <v>Colocacao de 4 condutores singelos em linha de dutos; exclusive fornecimento de condutor e dos dutos.</v>
          </cell>
          <cell r="D899" t="str">
            <v>m</v>
          </cell>
          <cell r="E899">
            <v>2.14</v>
          </cell>
        </row>
        <row r="900">
          <cell r="A900" t="str">
            <v>IP003788</v>
          </cell>
          <cell r="B900" t="str">
            <v>IP15450112/</v>
          </cell>
          <cell r="C900" t="str">
            <v>Colocacao de 5 condutores singelos em linha de dutos; exclusive fornecimento do condutor e dos dutos.</v>
          </cell>
          <cell r="D900" t="str">
            <v>m</v>
          </cell>
          <cell r="E900">
            <v>2.68</v>
          </cell>
        </row>
        <row r="901">
          <cell r="A901" t="str">
            <v>IP001711</v>
          </cell>
          <cell r="B901" t="str">
            <v>IP15450200/</v>
          </cell>
          <cell r="C901" t="str">
            <v>Colocacao de 1 cabo bifasico, em linha de dutos; exclusive fornecimento dos cabos e dos dutos.</v>
          </cell>
          <cell r="D901" t="str">
            <v>m</v>
          </cell>
          <cell r="E901">
            <v>1.61</v>
          </cell>
        </row>
        <row r="902">
          <cell r="A902" t="str">
            <v>IP001712</v>
          </cell>
          <cell r="B902" t="str">
            <v>IP15450300/</v>
          </cell>
          <cell r="C902" t="str">
            <v>Colocacao de 1 cabo trifasico, em linha de dutos; exclusive fornecimento dos cabos e dos dutos.</v>
          </cell>
          <cell r="D902" t="str">
            <v>m</v>
          </cell>
          <cell r="E902">
            <v>1.61</v>
          </cell>
        </row>
        <row r="903">
          <cell r="A903" t="str">
            <v>IP009264</v>
          </cell>
          <cell r="B903" t="str">
            <v>IP15500100/</v>
          </cell>
          <cell r="C903" t="str">
            <v>Anilha de nylon para identificacao de condutor XLPE de 25 a 35mm2.  Fornecimento.</v>
          </cell>
          <cell r="D903" t="str">
            <v>un</v>
          </cell>
          <cell r="E903">
            <v>0.02</v>
          </cell>
        </row>
        <row r="904">
          <cell r="A904" t="str">
            <v>IP009265</v>
          </cell>
          <cell r="B904" t="str">
            <v>IP15500150/</v>
          </cell>
          <cell r="C904" t="str">
            <v>Anilha de nylon para identificacao de condutor XLPE de 50 a 70mm2.  Fornecimento.</v>
          </cell>
          <cell r="D904" t="str">
            <v>un</v>
          </cell>
          <cell r="E904">
            <v>0.03</v>
          </cell>
        </row>
        <row r="905">
          <cell r="A905" t="str">
            <v>IP007930</v>
          </cell>
          <cell r="B905" t="str">
            <v>IP15550050/</v>
          </cell>
          <cell r="C905" t="str">
            <v>Transformador de distribuicao monofasico, para iluminacao publica, para poste, 60Hz, 250/125V, de 10Kva.  Fornecimento.</v>
          </cell>
          <cell r="D905" t="str">
            <v>un</v>
          </cell>
          <cell r="E905">
            <v>1245.19</v>
          </cell>
        </row>
        <row r="906">
          <cell r="A906" t="str">
            <v>IP010409</v>
          </cell>
          <cell r="B906" t="str">
            <v>IP15550100/</v>
          </cell>
          <cell r="C906" t="str">
            <v>Transformador de distribuicao monofasico, de 25Kva, 60HZ, tensao secundaria de 250/125V.  Fornecimento.</v>
          </cell>
          <cell r="D906" t="str">
            <v>un</v>
          </cell>
          <cell r="E906">
            <v>1946.1</v>
          </cell>
        </row>
        <row r="907">
          <cell r="A907" t="str">
            <v>IP010408</v>
          </cell>
          <cell r="B907" t="str">
            <v>IP15550150/</v>
          </cell>
          <cell r="C907" t="str">
            <v>Transformador de distribuicao trifasico, de 30Kva, 60HZ, tensao secundaria de 220/127V.  Fornecimento.</v>
          </cell>
          <cell r="D907" t="str">
            <v>un</v>
          </cell>
          <cell r="E907">
            <v>2643.91</v>
          </cell>
        </row>
        <row r="908">
          <cell r="A908" t="str">
            <v>IP010407</v>
          </cell>
          <cell r="B908" t="str">
            <v>IP15550300/</v>
          </cell>
          <cell r="C908" t="str">
            <v>Transformador de distribuicao trifasico, de 45Kva, 60HZ, tensao secundaria de 220/127V.  Fornecimento.</v>
          </cell>
          <cell r="D908" t="str">
            <v>un</v>
          </cell>
          <cell r="E908">
            <v>2913.53</v>
          </cell>
        </row>
        <row r="909">
          <cell r="A909" t="str">
            <v>IP010406</v>
          </cell>
          <cell r="B909" t="str">
            <v>IP15550350/</v>
          </cell>
          <cell r="C909" t="str">
            <v>Transformador de distribuicao trifasico, de 75Kva, 60HZ, tensao secundaria de 220/127V.  Fornecimento.</v>
          </cell>
          <cell r="D909" t="str">
            <v>un</v>
          </cell>
          <cell r="E909">
            <v>4547.6499999999996</v>
          </cell>
        </row>
        <row r="910">
          <cell r="A910" t="str">
            <v>IP008971</v>
          </cell>
          <cell r="B910" t="str">
            <v>IP15550400/</v>
          </cell>
          <cell r="C910" t="str">
            <v>Transformador de distribuicao trifasico, de 75Kva, tensao primaria de 13,2Kv, tensao secundaria de 380/220V.  Fornecimento.</v>
          </cell>
          <cell r="D910" t="str">
            <v>un</v>
          </cell>
          <cell r="E910">
            <v>4499.8999999999996</v>
          </cell>
        </row>
        <row r="911">
          <cell r="A911" t="str">
            <v>IP013196</v>
          </cell>
          <cell r="B911" t="str">
            <v>IP50100250/</v>
          </cell>
          <cell r="C911" t="str">
            <v>Luminaria decorativa LDRJ-16, para lampada multivapor metalico de 70/100/150W, para instalacao em piso, receptaculo E-27, conforme desenho A4-1904-PD EM-RIOLUZ  no 23.  Fornecimento.</v>
          </cell>
          <cell r="D911" t="str">
            <v>un</v>
          </cell>
          <cell r="E911">
            <v>287.7</v>
          </cell>
        </row>
        <row r="912">
          <cell r="A912" t="str">
            <v>IP010250</v>
          </cell>
          <cell r="B912" t="str">
            <v>IP50150050/</v>
          </cell>
          <cell r="C912" t="str">
            <v xml:space="preserve">Projetor PRJ-15, modelo 7, com lampada multivapor metalico 70W, com equipamento auxiliar integrado MVM 70W/220V, em liga de aluminio injetado, visor de vidro plano incolor temperado e resistente a impactos e choque termico, refletor em aluminio estampado </v>
          </cell>
          <cell r="D912" t="str">
            <v>un</v>
          </cell>
          <cell r="E912">
            <v>346</v>
          </cell>
        </row>
        <row r="913">
          <cell r="A913" t="str">
            <v>IP016023</v>
          </cell>
          <cell r="B913" t="str">
            <v>IP50150150/</v>
          </cell>
          <cell r="C913" t="str">
            <v>Projetor PRJ-04, modelo 2, para lampada a vapor de mercurio de 125W, vapor de sodio ou multivapor metalico 70W e fluorescente compacta, em liga de aluminio fundido, tipo ASTM-SG-70A ou SAE 323, refletor em chapa de aluminio estampado de alta pureza (3 99,</v>
          </cell>
          <cell r="D913" t="str">
            <v>un</v>
          </cell>
          <cell r="E913">
            <v>129.15</v>
          </cell>
        </row>
        <row r="914">
          <cell r="A914" t="str">
            <v>IP010241</v>
          </cell>
          <cell r="B914" t="str">
            <v>IP50150200/</v>
          </cell>
          <cell r="C914" t="str">
            <v>Projetor, tipo PRJ-19/1.2, para 1 lampada de multivapor metalico (MVM) TD de 150W, contato bilateral, com equipamento auxiliar integrado e lampada.  Fornecimento.</v>
          </cell>
          <cell r="D914" t="str">
            <v>un</v>
          </cell>
          <cell r="E914">
            <v>63.27</v>
          </cell>
        </row>
        <row r="915">
          <cell r="A915" t="str">
            <v>IP010240</v>
          </cell>
          <cell r="B915" t="str">
            <v>IP50150250/</v>
          </cell>
          <cell r="C915" t="str">
            <v>Projetor PRJ-15, modelo 6, com lampada vapor de sodio 150W, com equipamento auxiliar integrado VS 150W/220V, em liga de aluminio injetado, visor de vidro plano incolor temperado e resistente a impactos e choque termico, refletor em aluminio estampado de a</v>
          </cell>
          <cell r="D915" t="str">
            <v>un</v>
          </cell>
          <cell r="E915">
            <v>505.47</v>
          </cell>
        </row>
        <row r="916">
          <cell r="A916" t="str">
            <v>IP010246</v>
          </cell>
          <cell r="B916" t="str">
            <v>IP50150253/</v>
          </cell>
          <cell r="C916" t="str">
            <v>Projetor PRJ-15, modelo 4, com lampada multivapor metalico 175W, com equipamento auxiliar integrado MVM 175W/220V, em liga de aluminio injetado, visor de vidro plano incolor temperado e resistente a impactos e choque termico, refletor em aluminio estampad</v>
          </cell>
          <cell r="D916" t="str">
            <v>un</v>
          </cell>
          <cell r="E916">
            <v>367</v>
          </cell>
        </row>
        <row r="917">
          <cell r="A917" t="str">
            <v>IP010243</v>
          </cell>
          <cell r="B917" t="str">
            <v>IP50150350/</v>
          </cell>
          <cell r="C917" t="str">
            <v>Projetor PRJ-17, modelo 1, com lampada multivapor metalico 250W, com equipamento auxiliar integrado MVM 250W/220V, em liga de aluminio injetado, visor de vidro plano incolor temperado e resistente a impactos e choque termico, refletor em aluminio estampad</v>
          </cell>
          <cell r="D917" t="str">
            <v>un</v>
          </cell>
          <cell r="E917">
            <v>482</v>
          </cell>
        </row>
        <row r="918">
          <cell r="A918" t="str">
            <v>IP010247</v>
          </cell>
          <cell r="B918" t="str">
            <v>IP50150353/</v>
          </cell>
          <cell r="C918" t="str">
            <v>Projetor, tipo PRJ-17/1.3, para 1 lampada de vapor de sodio de 250W, abertura Nema 7x6, com equipamento auxiliar integrado e lampada.  Fornecimento.</v>
          </cell>
          <cell r="D918" t="str">
            <v>un</v>
          </cell>
          <cell r="E918">
            <v>640.57000000000005</v>
          </cell>
        </row>
        <row r="919">
          <cell r="A919" t="str">
            <v>IP017541</v>
          </cell>
          <cell r="B919" t="str">
            <v>IP50150356/</v>
          </cell>
          <cell r="C919" t="str">
            <v>Projetor PRJ-22, modelo 2.1 (difusorr), para lampada multivapor metalico de 250W, tubular, com carcaca em aluminio fundido, com alojamento para equipamento auxiliar integrado, com separacao do corpo otico, refletor em alunimio anodizado, suporte "U" de fe</v>
          </cell>
          <cell r="D919" t="str">
            <v>un</v>
          </cell>
          <cell r="E919">
            <v>791</v>
          </cell>
        </row>
        <row r="920">
          <cell r="A920" t="str">
            <v>IP008096</v>
          </cell>
          <cell r="B920" t="str">
            <v>IP50150400/</v>
          </cell>
          <cell r="C920" t="str">
            <v>Projetor PRJ-10, para lampada a vapor de sodio ou multivapor metalico de 250/400W tubular, em liga de aluminio fundido tipo ASTM-SG-70A ou SAE 323, visor de vidro plano, incolor, temperado, resistente a impactos e choque termico, suporte tipo "U", em ferr</v>
          </cell>
          <cell r="D920" t="str">
            <v>un</v>
          </cell>
          <cell r="E920">
            <v>199</v>
          </cell>
        </row>
        <row r="921">
          <cell r="A921" t="str">
            <v>IP008434</v>
          </cell>
          <cell r="B921" t="str">
            <v>IP50150403/</v>
          </cell>
          <cell r="C921" t="str">
            <v>Projetor PRJ-01, modelo 3, para lampada a vapor de sodio ou multivapor metalico de 250/400W tubular e vapor de mercurio de 250W a 400W, em liga de aluminio fundido tipo ASTM-SG-70A ou SAE 323, visor de vidro plano, incolor, temperado, resistente a impacto</v>
          </cell>
          <cell r="D921" t="str">
            <v>un</v>
          </cell>
          <cell r="E921">
            <v>105.11</v>
          </cell>
        </row>
        <row r="922">
          <cell r="A922" t="str">
            <v>IP010248</v>
          </cell>
          <cell r="B922" t="str">
            <v>IP50150406/</v>
          </cell>
          <cell r="C922" t="str">
            <v>Projetor PRJ-07, para lampada a vapor de sodio ou multivapor metalico de 250/400W tubular, em chapa de aluminio repuxado, polido quimicamente e anodizado, visor de vidro plano, incolor, temperado, resistente a impactos e choque termico, fixado ao refletor</v>
          </cell>
          <cell r="D922" t="str">
            <v>un</v>
          </cell>
          <cell r="E922">
            <v>153.69999999999999</v>
          </cell>
        </row>
        <row r="923">
          <cell r="A923" t="str">
            <v>IP016022</v>
          </cell>
          <cell r="B923" t="str">
            <v>IP50150409/</v>
          </cell>
          <cell r="C923" t="str">
            <v>Projetor PRJ-01, modelo IP-67, para lampada a vapor de sodio ou multivapor metalico de 250/400W tubular, em liga de aluminio fundido tipo ASTM-SG-70A ou SAE 323, visor de vidro plano, incolor, temperado, resistente a impactos e choque termico, grau de pro</v>
          </cell>
          <cell r="D923" t="str">
            <v>un</v>
          </cell>
          <cell r="E923">
            <v>297.61</v>
          </cell>
        </row>
        <row r="924">
          <cell r="A924" t="str">
            <v>IP008232</v>
          </cell>
          <cell r="B924" t="str">
            <v>IP50150450/</v>
          </cell>
          <cell r="C924" t="str">
            <v>Projetor PRJ-08, modelo 2, para 2 lampadas a vapor de sodio ou multivapor metalico de 400W tubular, em liga de aluminio fundido tipo ASTM-SG-70A ou SAE 323, defletor interno em aluminio alta pureza (3 99,85%AL), visor de vidro plano, incolor, temperado, r</v>
          </cell>
          <cell r="D924" t="str">
            <v>un</v>
          </cell>
          <cell r="E924">
            <v>402.75</v>
          </cell>
        </row>
        <row r="925">
          <cell r="A925" t="str">
            <v>IP017539</v>
          </cell>
          <cell r="B925" t="str">
            <v>IP50150453/</v>
          </cell>
          <cell r="C925" t="str">
            <v>Projetor PRJ-22, modelo 1.2 (concentrador), para lampada multivapor metalico de 400W, tubular, com carcaca em aluminio fundido, com alojamento para equipamento auxiliar integrado, com separacao do corpo otico, refletor em alunimio anodizado, suporte "U" d</v>
          </cell>
          <cell r="D925" t="str">
            <v>un</v>
          </cell>
          <cell r="E925">
            <v>826</v>
          </cell>
        </row>
        <row r="926">
          <cell r="A926" t="str">
            <v>IP017540</v>
          </cell>
          <cell r="B926" t="str">
            <v>IP50150456/</v>
          </cell>
          <cell r="C926" t="str">
            <v>Projetor PRJ-22, modelo 1.4 (concentrador), para lampada a vapor de sodio de 400W, tubular, com carcaca em aluminio fundido, com alojamento para equipamento auxiliar integrado, com separacao do corpo otico, refletor em alunimio anodizado, suporte "U" de f</v>
          </cell>
          <cell r="D926" t="str">
            <v>un</v>
          </cell>
          <cell r="E926">
            <v>826</v>
          </cell>
        </row>
        <row r="927">
          <cell r="A927" t="str">
            <v>IP017542</v>
          </cell>
          <cell r="B927" t="str">
            <v>IP50150459/</v>
          </cell>
          <cell r="C927" t="str">
            <v>Projetor PRJ-22, modelo 2.4 (difusorr), para lampada a vapor de sodio de 400W, tubular, com carcaca em aluminio fundido, com alojamento para equipamento auxiliar integrado, com separacao do corpo otico, refletor em alunimio anodizado, suporte "U" de ferro</v>
          </cell>
          <cell r="D927" t="str">
            <v>un</v>
          </cell>
          <cell r="E927">
            <v>795</v>
          </cell>
        </row>
        <row r="928">
          <cell r="A928" t="str">
            <v>IP008231</v>
          </cell>
          <cell r="B928" t="str">
            <v>IP50150700/</v>
          </cell>
          <cell r="C928" t="str">
            <v>Projetor PRJ-08, modelo 1, para lampada a vapor de sodio 1000W, multivapor metalico de 1000/2000W ovoide ou tubular, em liga de aluminio fundido tipo ASTM-SG-70A ou SAE 323, defletor interno em aluminio alta pureza (3 99,85%AL), visor de vidro plano, inco</v>
          </cell>
          <cell r="D928" t="str">
            <v>un</v>
          </cell>
          <cell r="E928">
            <v>387.81</v>
          </cell>
        </row>
        <row r="929">
          <cell r="A929" t="str">
            <v>IP008097</v>
          </cell>
          <cell r="B929" t="str">
            <v>IP50200050/</v>
          </cell>
          <cell r="C929" t="str">
            <v>Base simples para luminaria LDRJ-06.  Fornecimento.</v>
          </cell>
          <cell r="D929" t="str">
            <v>un</v>
          </cell>
          <cell r="E929">
            <v>52</v>
          </cell>
        </row>
        <row r="930">
          <cell r="A930" t="str">
            <v>IP016027</v>
          </cell>
          <cell r="B930" t="str">
            <v>IP50200059/</v>
          </cell>
          <cell r="C930" t="str">
            <v>Base com um protetor cilindrio em aco para instalacao em topo de poste para fixacao de luminaria LRJ-16, inclusive luminaria.  Fornecimento.</v>
          </cell>
          <cell r="D930" t="str">
            <v>un</v>
          </cell>
          <cell r="E930">
            <v>124.63</v>
          </cell>
        </row>
        <row r="931">
          <cell r="A931" t="str">
            <v>IP016028</v>
          </cell>
          <cell r="B931" t="str">
            <v>IP50200062/</v>
          </cell>
          <cell r="C931" t="str">
            <v>Base com 2 protetores cilindricos em aco para instalacao em topo de poste para fixacao de luminarias LRJ-16, inclusive luminarias.  Fornecimento.</v>
          </cell>
          <cell r="D931" t="str">
            <v>un</v>
          </cell>
          <cell r="E931">
            <v>222.64</v>
          </cell>
        </row>
        <row r="932">
          <cell r="A932" t="str">
            <v>IP008794</v>
          </cell>
          <cell r="B932" t="str">
            <v>IP50200100/</v>
          </cell>
          <cell r="C932" t="str">
            <v>Nucleo simples para luminarias decorativas LDRJ-07/09, em aco de baixo teor de carbono SAE 1010/1020 galvanizado a fusao, interna e externamente por imersao unica em banho de zinco, conforme NBR-7398 e 7400 da ABNT, nucleo diametro interno de 68mm, com pe</v>
          </cell>
          <cell r="D932" t="str">
            <v>un</v>
          </cell>
          <cell r="E932">
            <v>60</v>
          </cell>
        </row>
        <row r="933">
          <cell r="A933" t="str">
            <v>IP008586</v>
          </cell>
          <cell r="B933" t="str">
            <v>IP50200106/</v>
          </cell>
          <cell r="C933" t="str">
            <v>Nucleo simples para luminarias LRJ-09/16/25, em aco de baixo teor de carbono SAE 1010/1020 galvanizado a fusao, interna e externamente por imersao unica em banho de zinco, conforme NBR-7398 e 7400 da ABNT, nucleo diametro interno de 68mm, bracos com diame</v>
          </cell>
          <cell r="D933" t="str">
            <v>un</v>
          </cell>
          <cell r="E933">
            <v>44.88</v>
          </cell>
        </row>
        <row r="934">
          <cell r="A934" t="str">
            <v>IP008784</v>
          </cell>
          <cell r="B934" t="str">
            <v>IP50200150/</v>
          </cell>
          <cell r="C934" t="str">
            <v>Nucleo duplo para luminarias LRJ-01/17/23/24/30/31, em aco de baixo teor de carbono SAE 1010/1020 galvanizado a fusao, interna e externamente por imersao unica em banho de zinco, conforme NBR-7398 e 7400 da ABNT, nucleo diametro interno de 128mm, bracos c</v>
          </cell>
          <cell r="D934" t="str">
            <v>un</v>
          </cell>
          <cell r="E934">
            <v>67</v>
          </cell>
        </row>
        <row r="935">
          <cell r="A935" t="str">
            <v>IP007635</v>
          </cell>
          <cell r="B935" t="str">
            <v>IP50200159/</v>
          </cell>
          <cell r="C935" t="str">
            <v>Nucleo duplo para luminaria decorativa LDRJ-06, em aco de baixo teor de carbono SAE 1010/1020 galvanizado a fusao, interna e externamente por imersao unica em banho de zinco, conforme NBR-7398 e 7400 da ABNT, nucleo diametro interno de 68mm, bracos com se</v>
          </cell>
          <cell r="D935" t="str">
            <v>un</v>
          </cell>
          <cell r="E935">
            <v>96</v>
          </cell>
        </row>
        <row r="936">
          <cell r="A936" t="str">
            <v>IP008795</v>
          </cell>
          <cell r="B936" t="str">
            <v>IP50200162/</v>
          </cell>
          <cell r="C936" t="str">
            <v>Nucleo duplo para luminarias decorativas LDRJ-07/09, em aco de baixo teor de carbono SAE 1010/1020 galvanizado a fusao, interna e externamente por imersao unica em banho de zinco, conforme NBR-7398 e 7400 da ABNT, nucleo diametro interno de 68mm, bracos e</v>
          </cell>
          <cell r="D936" t="str">
            <v>un</v>
          </cell>
          <cell r="E936">
            <v>105</v>
          </cell>
        </row>
        <row r="937">
          <cell r="A937" t="str">
            <v>IP001820</v>
          </cell>
          <cell r="B937" t="str">
            <v>IP50200165/</v>
          </cell>
          <cell r="C937" t="str">
            <v>Nucleo duplo para luminarias LRJ-09/16/25, em aco de baixo teor de carbono SAE 1010/1020 galvanizado a fusao, interna e externamente por imersao unica em banho de zinco, conforme NBR-7398 e 7400 da ABNT, nucleo diametro interno de 68mm, bracos com diametr</v>
          </cell>
          <cell r="D937" t="str">
            <v>un</v>
          </cell>
          <cell r="E937">
            <v>60.26</v>
          </cell>
        </row>
        <row r="938">
          <cell r="A938" t="str">
            <v>IP008796</v>
          </cell>
          <cell r="B938" t="str">
            <v>IP50200212/</v>
          </cell>
          <cell r="C938" t="str">
            <v xml:space="preserve">Nucleo triplo para luminarias decorativas LDRJ-07/09, em aco de baixo teor de carbono SAE 1010/1020 galvanizado a fusao, interna e externamente por imersao unica em banho de zinco, conforme NBR-7398 e 7400 da ABNT, nucleo diametro interno de 68mm, bracos </v>
          </cell>
          <cell r="D938" t="str">
            <v>un</v>
          </cell>
          <cell r="E938">
            <v>142.5</v>
          </cell>
        </row>
        <row r="939">
          <cell r="A939" t="str">
            <v>IP010487</v>
          </cell>
          <cell r="B939" t="str">
            <v>IP50200215/</v>
          </cell>
          <cell r="C939" t="str">
            <v>Nucleo triplo para luminarias LRJ-09/16/25, em aco de baixo teor de carbono SAE 1010/1020 galvanizado a fusao, interna e externamente por imersao unica em banho de zinco, conforme NBR-7398 e 7400 da ABNT, nucleo diametro interno de 68mm, bracos com diamet</v>
          </cell>
          <cell r="D939" t="str">
            <v>un</v>
          </cell>
          <cell r="E939">
            <v>81</v>
          </cell>
        </row>
        <row r="940">
          <cell r="A940" t="str">
            <v>IP008783</v>
          </cell>
          <cell r="B940" t="str">
            <v>IP50200250/</v>
          </cell>
          <cell r="C940" t="str">
            <v>Nucleo quadruplo para luminarias LRJ-01/17/23/24/30/31, em aco de baixo teor de carbono SAE 1010/1020 galvanizado a fusao, interna e externamente por imersao unica em banho de zinco, conforme NBR-7398 e 7400 da ABNT, nucleo diametro interno de 128mm, brac</v>
          </cell>
          <cell r="D940" t="str">
            <v>un</v>
          </cell>
          <cell r="E940">
            <v>111.07</v>
          </cell>
        </row>
        <row r="941">
          <cell r="A941" t="str">
            <v>IP007637</v>
          </cell>
          <cell r="B941" t="str">
            <v>IP50200262/</v>
          </cell>
          <cell r="C941" t="str">
            <v>Nucleo quadruplo para luminaria decorativa LDRJ-06, em aco de baixo teor de carbono SAE 1010/1020 galvanizado a fusao, interna e externamente por imersao unica em banho de zinco, conforme NBR-7398 e 7400 da ABNT, nucleo diametro interno de 68mm, bracos co</v>
          </cell>
          <cell r="D941" t="str">
            <v>un</v>
          </cell>
          <cell r="E941">
            <v>110.5</v>
          </cell>
        </row>
        <row r="942">
          <cell r="A942" t="str">
            <v>IP008797</v>
          </cell>
          <cell r="B942" t="str">
            <v>IP50200265/</v>
          </cell>
          <cell r="C942" t="str">
            <v>Nucleo quadruplo para luminarias decorativas LDRJ-07/09, em aco de baixo teor de carbono SAE 1010/1020 galvanizado a fusao, interna e externamente por imersao unica em banho de zinco, conforme NBR-7398 e 7400 da ABNT, nucleo diametro interno de 68mm, brac</v>
          </cell>
          <cell r="D942" t="str">
            <v>un</v>
          </cell>
          <cell r="E942">
            <v>189.9</v>
          </cell>
        </row>
        <row r="943">
          <cell r="A943" t="str">
            <v>IP008977</v>
          </cell>
          <cell r="B943" t="str">
            <v>IP50200268/</v>
          </cell>
          <cell r="C943" t="str">
            <v>Nucleo quadruplo para luminarias LRJ-09/16/25, em aco de baixo teor de carbono SAE 1010/1020 galvanizado a fusao, interna e externamente por imersao unica em banho de zinco, conforme NBR-7398 e 7400 da ABNT, nucleo diametro interno de 68mm, bracos com dia</v>
          </cell>
          <cell r="D943" t="str">
            <v>un</v>
          </cell>
          <cell r="E943">
            <v>79.349999999999994</v>
          </cell>
        </row>
        <row r="944">
          <cell r="A944" t="str">
            <v>IP008590</v>
          </cell>
          <cell r="B944" t="str">
            <v>IP50200350/</v>
          </cell>
          <cell r="C944" t="str">
            <v>Nucleo sextuplo para luminarias LRJ-01/17/23/24/30/31, em aco de baixo teor de carbono SAE 1010/1020 galvanizado a fusao, interna e externamente por imersao unica em banho de zinco, conforme NBR-7398 e 7400 da ABNT, nucleo diametro interno de 128mm, braco</v>
          </cell>
          <cell r="D944" t="str">
            <v>un</v>
          </cell>
          <cell r="E944">
            <v>290.5</v>
          </cell>
        </row>
        <row r="945">
          <cell r="A945" t="str">
            <v>IP006245</v>
          </cell>
          <cell r="B945" t="str">
            <v>IP50250056/</v>
          </cell>
          <cell r="C945" t="str">
            <v>Lampada incandescente de 60W, 220V.  Fornecimento.</v>
          </cell>
          <cell r="D945" t="str">
            <v>un</v>
          </cell>
          <cell r="E945">
            <v>0.71</v>
          </cell>
        </row>
        <row r="946">
          <cell r="A946" t="str">
            <v>IP010662</v>
          </cell>
          <cell r="B946" t="str">
            <v>IP50250103/</v>
          </cell>
          <cell r="C946" t="str">
            <v>Lampada fluorescente compacta, simples, de 9W, 2700oK.  Fornecimento.</v>
          </cell>
          <cell r="D946" t="str">
            <v>un</v>
          </cell>
          <cell r="E946">
            <v>5.91</v>
          </cell>
        </row>
        <row r="947">
          <cell r="A947" t="str">
            <v>IP010663</v>
          </cell>
          <cell r="B947" t="str">
            <v>IP50250106/</v>
          </cell>
          <cell r="C947" t="str">
            <v>Lampada fluorescente compacta, simples, de 13W, 2700oK.  Fornecimento.</v>
          </cell>
          <cell r="D947" t="str">
            <v>un</v>
          </cell>
          <cell r="E947">
            <v>7.24</v>
          </cell>
        </row>
        <row r="948">
          <cell r="A948" t="str">
            <v>IP009082</v>
          </cell>
          <cell r="B948" t="str">
            <v>IP50250156/</v>
          </cell>
          <cell r="C948" t="str">
            <v>Lampada fluorescente compacta, dupla, de 18W, 2700oK, referencia PLC 18W.  Fornecimento.</v>
          </cell>
          <cell r="D948" t="str">
            <v>un</v>
          </cell>
          <cell r="E948">
            <v>11.87</v>
          </cell>
        </row>
        <row r="949">
          <cell r="A949" t="str">
            <v>IP010244</v>
          </cell>
          <cell r="B949" t="str">
            <v>IP50250162/</v>
          </cell>
          <cell r="C949" t="str">
            <v>Lampada fluorescente (PL) compactada dupla de 26W.  Fornecimento</v>
          </cell>
          <cell r="D949" t="str">
            <v>un</v>
          </cell>
          <cell r="E949">
            <v>16.579999999999998</v>
          </cell>
        </row>
        <row r="950">
          <cell r="A950" t="str">
            <v>IP010170</v>
          </cell>
          <cell r="B950" t="str">
            <v>IP50250400/</v>
          </cell>
          <cell r="C950" t="str">
            <v>Lampada multivapor metalico (MVM) de 35W, par, 3000oK, 30o.  Fornecimento.</v>
          </cell>
          <cell r="D950" t="str">
            <v>un</v>
          </cell>
          <cell r="E950">
            <v>177.25</v>
          </cell>
        </row>
        <row r="951">
          <cell r="A951" t="str">
            <v>IP008789</v>
          </cell>
          <cell r="B951" t="str">
            <v>IP50250406/</v>
          </cell>
          <cell r="C951" t="str">
            <v>Lampada de multivapor metalico (MVM) de 70W/220V/E-27, clara 4000oK, bulbo ovoide.  Fornecimento.</v>
          </cell>
          <cell r="D951" t="str">
            <v>un</v>
          </cell>
          <cell r="E951">
            <v>73.5</v>
          </cell>
        </row>
        <row r="952">
          <cell r="A952" t="str">
            <v>IP008115</v>
          </cell>
          <cell r="B952" t="str">
            <v>IP50250412/</v>
          </cell>
          <cell r="C952" t="str">
            <v>Lampada de multivapor metalico (MVM) de 150W/220V/E-27.  Fornecimento.</v>
          </cell>
          <cell r="D952" t="str">
            <v>un</v>
          </cell>
          <cell r="E952">
            <v>163.13</v>
          </cell>
        </row>
        <row r="953">
          <cell r="A953" t="str">
            <v>IP008425</v>
          </cell>
          <cell r="B953" t="str">
            <v>IP50250418/</v>
          </cell>
          <cell r="C953" t="str">
            <v>Lampada de multivapor metalico (MVM) de 250/220V, bulbo ovoide.  Fornecimento.</v>
          </cell>
          <cell r="D953" t="str">
            <v>un</v>
          </cell>
          <cell r="E953">
            <v>40.93</v>
          </cell>
        </row>
        <row r="954">
          <cell r="A954" t="str">
            <v>IP010664</v>
          </cell>
          <cell r="B954" t="str">
            <v>IP50250421/</v>
          </cell>
          <cell r="C954" t="str">
            <v>Lampada de multivapor metalica (MVM), base E-40, bulbo tubular, de 250W, 4000/4600oK, pulso de 0,58/0,75Kv.  Fornecimento.</v>
          </cell>
          <cell r="D954" t="str">
            <v>un</v>
          </cell>
          <cell r="E954">
            <v>74.739999999999995</v>
          </cell>
        </row>
        <row r="955">
          <cell r="A955" t="str">
            <v>IP008063</v>
          </cell>
          <cell r="B955" t="str">
            <v>IP50250424/</v>
          </cell>
          <cell r="C955" t="str">
            <v>Lampada multivapor metalico (MVM) de 400W, bulbo tubular, tensao de ignicao maior ou igual a 3Kv e menor ou igual a 4,5Kv, temperatura de cor entre 4000 e 5000oK, posicao de funcionamento horizontal mais ou menos 20o ou qualquer.  Fornecimento.</v>
          </cell>
          <cell r="D955" t="str">
            <v>un</v>
          </cell>
          <cell r="E955">
            <v>103.63</v>
          </cell>
        </row>
        <row r="956">
          <cell r="A956" t="str">
            <v>IP008433</v>
          </cell>
          <cell r="B956" t="str">
            <v>IP50250427/</v>
          </cell>
          <cell r="C956" t="str">
            <v>Lampada de multivapor metalico (MVM) de 400W, base E-40, bulbo ovoide, pulso 3,0/4,5Kv.  Fornecimento.</v>
          </cell>
          <cell r="D956" t="str">
            <v>un</v>
          </cell>
          <cell r="E956">
            <v>78.709999999999994</v>
          </cell>
        </row>
        <row r="957">
          <cell r="A957" t="str">
            <v>IP010252</v>
          </cell>
          <cell r="B957" t="str">
            <v>IP50250450/</v>
          </cell>
          <cell r="C957" t="str">
            <v>Lampada MVM 400W ovoide, nas cores verde, azul, rosa ou acqua. Fornecimento.</v>
          </cell>
          <cell r="D957" t="str">
            <v>un</v>
          </cell>
          <cell r="E957">
            <v>121.26</v>
          </cell>
        </row>
        <row r="958">
          <cell r="A958" t="str">
            <v>IP010251</v>
          </cell>
          <cell r="B958" t="str">
            <v>IP50250456/</v>
          </cell>
          <cell r="C958" t="str">
            <v>Lampada MVM 400W tubular, nas cores verde ou azul.  Fornecimento</v>
          </cell>
          <cell r="D958" t="str">
            <v>un</v>
          </cell>
          <cell r="E958">
            <v>207.77</v>
          </cell>
        </row>
        <row r="959">
          <cell r="A959" t="str">
            <v>IP010665</v>
          </cell>
          <cell r="B959" t="str">
            <v>IP50250600/</v>
          </cell>
          <cell r="C959" t="str">
            <v>Lampada de multivapor metalica (MVM), base E-40, bulbo tubular, de 1000W, 4000oK, pulso de 0,60/0,76Kv.  Fornecimento.</v>
          </cell>
          <cell r="D959" t="str">
            <v>un</v>
          </cell>
          <cell r="E959">
            <v>357.24</v>
          </cell>
        </row>
        <row r="960">
          <cell r="A960" t="str">
            <v>IP010253</v>
          </cell>
          <cell r="B960" t="str">
            <v>IP50250650/</v>
          </cell>
          <cell r="C960" t="str">
            <v>Lampada MVM 1000W ovoide, nas cores verde, azul, rosa ou acqua. Fornecimento.</v>
          </cell>
          <cell r="D960" t="str">
            <v>un</v>
          </cell>
          <cell r="E960">
            <v>285.81</v>
          </cell>
        </row>
        <row r="961">
          <cell r="A961" t="str">
            <v>IP008142</v>
          </cell>
          <cell r="B961" t="str">
            <v>IP50250806/</v>
          </cell>
          <cell r="C961" t="str">
            <v>Lampada a vapor de sodio, alta pressao, potencia de 70W, base E-27, bulbo ovoide, difuso, corrente 1,0A, tensao 90V, pulso de acendimento 2,5 a 4kv, fluxo luminoso nominal &gt;=5600 lm, temperatura de cor &gt;= 1900o K, vida media &gt;= 16000hs, posicao de funcion</v>
          </cell>
          <cell r="D961" t="str">
            <v>un</v>
          </cell>
          <cell r="E961">
            <v>20.14</v>
          </cell>
        </row>
        <row r="962">
          <cell r="A962" t="str">
            <v>IP010171</v>
          </cell>
          <cell r="B962" t="str">
            <v>IP50250809/</v>
          </cell>
          <cell r="C962" t="str">
            <v>Lampada a vapor de sodio, alta pressao, potencia de 100W, base E-40, bulbo ovoide, difuso, corrente 1,2A, tensao 100V, pulso de acendimento 2,8 a 4,5kv, fluxo luminoso nominal &gt;=9000 lm, temperatura de cor &gt;= 2000o K, vida media &gt;= 24000hs, posicao de fun</v>
          </cell>
          <cell r="D962" t="str">
            <v>un</v>
          </cell>
          <cell r="E962">
            <v>22.53</v>
          </cell>
        </row>
        <row r="963">
          <cell r="A963" t="str">
            <v>IP010172</v>
          </cell>
          <cell r="B963" t="str">
            <v>IP50250812/</v>
          </cell>
          <cell r="C963" t="str">
            <v>Lampada a vapor de sodio, tipo stand bay (com duplo tubo de arco), alta pressao, potencia de 100W, base E-40, bulbo ovoide, difuso, corrente 1,2A, tensao 100V, pulso de acendimento 2,8 a 4,5kv, fluxo luminoso &gt;=9000 lm, temperatura de cor &gt;= 2000o K, vida</v>
          </cell>
          <cell r="D963" t="str">
            <v>un</v>
          </cell>
          <cell r="E963">
            <v>133.07</v>
          </cell>
        </row>
        <row r="964">
          <cell r="A964" t="str">
            <v>IP008070</v>
          </cell>
          <cell r="B964" t="str">
            <v>IP50250850/</v>
          </cell>
          <cell r="C964" t="str">
            <v>Lampada a vapor de sodio, alta pressao, potencia de 150W, base E-40, bulbo ovoide, difuso, corrente 1,8A, tensao 100V, pulso de acendimento 2,8 a 4,5kv, fluxo luminoso nominal &gt;=14000 lm, temperatura de cor &gt;= 1950o K, vida media &gt;= 24000hs, posicao de fu</v>
          </cell>
          <cell r="D964" t="str">
            <v>un</v>
          </cell>
          <cell r="E964">
            <v>34.74</v>
          </cell>
        </row>
        <row r="965">
          <cell r="A965" t="str">
            <v>IP010168</v>
          </cell>
          <cell r="B965" t="str">
            <v>IP50250853/</v>
          </cell>
          <cell r="C965" t="str">
            <v>Lampada a vapor de sodio, tipo stand bay,  alta pressao, potencia de 150W, base E-40, bulbo ovoide, difuso, corrente 1,8A, tensao 100V, pulso de acendimento 2,8 a 4,5kv, fluxo luminoso &gt;=14000 lm, temperatura de cor &gt;= 1950o K, vida media &gt;= 48000hs, posi</v>
          </cell>
          <cell r="D965" t="str">
            <v>un</v>
          </cell>
          <cell r="E965">
            <v>41.8</v>
          </cell>
        </row>
        <row r="966">
          <cell r="A966" t="str">
            <v>IP009086</v>
          </cell>
          <cell r="B966" t="str">
            <v>IP50250900/</v>
          </cell>
          <cell r="C966" t="str">
            <v>Lampada a vapor de sodio, alta pressao, potencia de 250W, base E-40, bulbo ovoide, difuso, corrente 3A, tensao 100V, pulso de acendimento 2,8 a 4,5kv, fluxo luminoso nominal &gt;=25000 lm, temperatura de cor &gt;= 2000o K, vida media &gt;= 24000hs, posicao de func</v>
          </cell>
          <cell r="D966" t="str">
            <v>un</v>
          </cell>
          <cell r="E966">
            <v>41.01</v>
          </cell>
        </row>
        <row r="967">
          <cell r="A967" t="str">
            <v>IP008778</v>
          </cell>
          <cell r="B967" t="str">
            <v>IP50250903/</v>
          </cell>
          <cell r="C967" t="str">
            <v>Lampada a vapor de sodio, alta pressao, potencia de 250W, base E-40, bulbo tubular, claro, corrente 3A, tensao 100V, pulso de acendimento 2,8 a 4,5kv, fluxo luminoso nominal &gt;=25000 lm, temperatura de cor &gt;= 2000o K, vida media &gt;= 24000hs, posicao de func</v>
          </cell>
          <cell r="D967" t="str">
            <v>un</v>
          </cell>
          <cell r="E967">
            <v>39.5</v>
          </cell>
        </row>
        <row r="968">
          <cell r="A968" t="str">
            <v>IP008095</v>
          </cell>
          <cell r="B968" t="str">
            <v>IP50251000/</v>
          </cell>
          <cell r="C968" t="str">
            <v>Lampada a vapor de sodio, alta pressao, potencia de 400W, base E-40, bulbo tubular, claro, corrente 4,6A, tensao 100V, pulso de acendimento 2,8 a 4,5kv, fluxo luminoso nominal &gt;=47500 lm, temperatura de cor &gt;= 1950o K, vida media &gt;= 24000hs, posicao de fu</v>
          </cell>
          <cell r="D968" t="str">
            <v>un</v>
          </cell>
          <cell r="E968">
            <v>41.95</v>
          </cell>
        </row>
        <row r="969">
          <cell r="A969" t="str">
            <v>IP016024</v>
          </cell>
          <cell r="B969" t="str">
            <v>IP50300059/</v>
          </cell>
          <cell r="C969" t="str">
            <v>Reator aereo para lampada VS/MVM 70W, com ignitor pico de tensao 2,8 a 4Kv, fator de potencia minimo 0,92, tensao de alimentacao 220/250V, corrente na lampada 0,98A, tensao na lampada 90V, EM-RIOLUZ-30. Fornecimento.</v>
          </cell>
          <cell r="D969" t="str">
            <v>un</v>
          </cell>
          <cell r="E969">
            <v>41</v>
          </cell>
        </row>
        <row r="970">
          <cell r="A970" t="str">
            <v>IP008882</v>
          </cell>
          <cell r="B970" t="str">
            <v>IP50300062/</v>
          </cell>
          <cell r="C970" t="str">
            <v>Reator aereo para lampada VS/MVM 70W, com ignitor pico de tensao 2,8 a 4Kv, fator de potencia minimo 0,92, tensao de alimentacao 220V, corrente na lampada 0,98A, tensao na lampada 90V, EM-RIOLUZ-30. Fornecimento.</v>
          </cell>
          <cell r="D970" t="str">
            <v>un</v>
          </cell>
          <cell r="E970">
            <v>25.82</v>
          </cell>
        </row>
        <row r="971">
          <cell r="A971" t="str">
            <v>IP010174</v>
          </cell>
          <cell r="B971" t="str">
            <v>IP50300100/</v>
          </cell>
          <cell r="C971" t="str">
            <v>Reator aereo para lampada VS/MVM 100W, com ignitor pico de tensao 2,8 a 4Kv, fator de potencia minimo 0,92, tensao de alimentacao 220/250V, corrente na lampada 1,2A, tensao na lampada 100V, EM-RIOLUZ-30. Fornecimento.</v>
          </cell>
          <cell r="D971" t="str">
            <v>un</v>
          </cell>
          <cell r="E971">
            <v>40.06</v>
          </cell>
        </row>
        <row r="972">
          <cell r="A972" t="str">
            <v>IT003977</v>
          </cell>
          <cell r="B972" t="str">
            <v>IT05100109A</v>
          </cell>
          <cell r="C972" t="str">
            <v>Tubo de PVC rigido, roscavel, para agua fria, com diametro de  1 1/4", inclusive conexoes e emendas, exclusive abertura e fechamento de rasgo.  Fornecimento e assentamento.</v>
          </cell>
          <cell r="D972" t="str">
            <v>m</v>
          </cell>
          <cell r="E972">
            <v>8.56</v>
          </cell>
        </row>
        <row r="973">
          <cell r="A973" t="str">
            <v>IT004627</v>
          </cell>
          <cell r="B973" t="str">
            <v>IT05100112A</v>
          </cell>
          <cell r="C973" t="str">
            <v>Tubo de PVC rigido, roscavel, para agua fria, com diametro de 1 1/2", inclusive conexoes e emendas, exclusive abertura e fechamento de rasgo.  Fornecimento e assentamento.</v>
          </cell>
          <cell r="D973" t="str">
            <v>m</v>
          </cell>
          <cell r="E973">
            <v>9</v>
          </cell>
        </row>
        <row r="974">
          <cell r="A974" t="str">
            <v>IT003979</v>
          </cell>
          <cell r="B974" t="str">
            <v>IT05100115A</v>
          </cell>
          <cell r="C974" t="str">
            <v>Tubo de PVC rigido, roscavel, para agua fria, com diametro de  2", inclusive conexoes e emendas, exclusive abertura e fechamento de rasgo.  Fornecimento e assentamento.</v>
          </cell>
          <cell r="D974" t="str">
            <v>m</v>
          </cell>
          <cell r="E974">
            <v>14.61</v>
          </cell>
        </row>
        <row r="975">
          <cell r="A975" t="str">
            <v>IT004658</v>
          </cell>
          <cell r="B975" t="str">
            <v>IT05100118A</v>
          </cell>
          <cell r="C975" t="str">
            <v>Tubo de PVC rigido, roscavel, para agua fria, com diametro de 2 1/2", inclusive conexoes e emendas, exclusive abertura e fechamento de rasgo.  Fornecimento e assentamento.</v>
          </cell>
          <cell r="D975" t="str">
            <v>m</v>
          </cell>
          <cell r="E975">
            <v>22.07</v>
          </cell>
        </row>
        <row r="976">
          <cell r="A976" t="str">
            <v>IT003981</v>
          </cell>
          <cell r="B976" t="str">
            <v>IT05100121A</v>
          </cell>
          <cell r="C976" t="str">
            <v>Tubo de PVC rigido, roscavel, para agua fria, com diametro de 3", inclusive conexoes e emendas, exclusive abertura e fechamento de rasgo.  Fornecimento e assentamento.</v>
          </cell>
          <cell r="D976" t="str">
            <v>m</v>
          </cell>
          <cell r="E976">
            <v>25.7</v>
          </cell>
        </row>
        <row r="977">
          <cell r="A977" t="str">
            <v>IT004660</v>
          </cell>
          <cell r="B977" t="str">
            <v>IT05100124A</v>
          </cell>
          <cell r="C977" t="str">
            <v>Tubo de PVC rigido, roscavel, para agua fria, com diametro de 4", inclusive conexoes e emendas, exclusive abertura e fechamento de rasgo.  Fornecimento e assentamento.</v>
          </cell>
          <cell r="D977" t="str">
            <v>m</v>
          </cell>
          <cell r="E977">
            <v>33.1</v>
          </cell>
        </row>
        <row r="978">
          <cell r="A978" t="str">
            <v>IT004661</v>
          </cell>
          <cell r="B978" t="str">
            <v>IT05100150A</v>
          </cell>
          <cell r="C978" t="str">
            <v>Tubo de PVC rigido, soldavel, para agua fria, com diametro de 20mm, inclusive conexoes e emendas, exclusive abertura e fechamento de rasgo.  Fornecimento e assentamento.</v>
          </cell>
          <cell r="D978" t="str">
            <v>m</v>
          </cell>
          <cell r="E978">
            <v>2.41</v>
          </cell>
        </row>
        <row r="979">
          <cell r="A979" t="str">
            <v>IT004662</v>
          </cell>
          <cell r="B979" t="str">
            <v>IT05100153A</v>
          </cell>
          <cell r="C979" t="str">
            <v>Tubo de PVC rigido, soldavel, para agua fria, com diametro de 25mm, inclusive conexoes e emendas, exclusive abertura e fechamento de rasgo.  Fornecimento e assentamento.</v>
          </cell>
          <cell r="D979" t="str">
            <v>m</v>
          </cell>
          <cell r="E979">
            <v>3.01</v>
          </cell>
        </row>
        <row r="980">
          <cell r="A980" t="str">
            <v>IT004663</v>
          </cell>
          <cell r="B980" t="str">
            <v>IT05100156A</v>
          </cell>
          <cell r="C980" t="str">
            <v>Tubo de PVC rigido, soldavel, para agua fria, com diametro de 32mm, inclusive conexoes e emendas, exclusive abertura e fechamento de rasgo.  Fornecimento e assentamento.</v>
          </cell>
          <cell r="D980" t="str">
            <v>m</v>
          </cell>
          <cell r="E980">
            <v>4.76</v>
          </cell>
        </row>
        <row r="981">
          <cell r="A981" t="str">
            <v>IT004664</v>
          </cell>
          <cell r="B981" t="str">
            <v>IT05100159A</v>
          </cell>
          <cell r="C981" t="str">
            <v>Tubo de PVC rigido, soldavel, para agua fria, com diametro de 40mm, inclusive conexoes e emendas, exclusive abertura e fechamento de rasgo.  Fornecimento e assentamento.</v>
          </cell>
          <cell r="D981" t="str">
            <v>m</v>
          </cell>
          <cell r="E981">
            <v>5.9</v>
          </cell>
        </row>
        <row r="982">
          <cell r="A982" t="str">
            <v>IT004666</v>
          </cell>
          <cell r="B982" t="str">
            <v>IT05100162A</v>
          </cell>
          <cell r="C982" t="str">
            <v>Tubo de PVC rigido, soldavel, para agua fria, com diametro de 60mm, inclusive conexoes e emendas, exclusive abertura e fechamento de rasgo.  Fornecimento e assentamento.</v>
          </cell>
          <cell r="D982" t="str">
            <v>m</v>
          </cell>
          <cell r="E982">
            <v>11.21</v>
          </cell>
        </row>
        <row r="983">
          <cell r="A983" t="str">
            <v>IT004667</v>
          </cell>
          <cell r="B983" t="str">
            <v>IT05100165A</v>
          </cell>
          <cell r="C983" t="str">
            <v>Tubo de PVC rigido, soldavel, para agua fria, com diametro de 85mm, inclusive conexoes e emendas, exclusive abertura e fechamento de rasgo.  Fornecimento e assentamento.</v>
          </cell>
          <cell r="D983" t="str">
            <v>m</v>
          </cell>
          <cell r="E983">
            <v>27.53</v>
          </cell>
        </row>
        <row r="984">
          <cell r="A984" t="str">
            <v>IT004668</v>
          </cell>
          <cell r="B984" t="str">
            <v>IT05100168A</v>
          </cell>
          <cell r="C984" t="str">
            <v>Tubo de PVC rigido, soldavel, para agua fria, com diametro de 110mm, inclusive conexoes e emendas, exclusive abertura e fechamento de rasgo.  Fornecimento e assentamento.</v>
          </cell>
          <cell r="D984" t="str">
            <v>m</v>
          </cell>
          <cell r="E984">
            <v>52.31</v>
          </cell>
        </row>
        <row r="985">
          <cell r="A985" t="str">
            <v>IT008837</v>
          </cell>
          <cell r="B985" t="str">
            <v>IT05150200/</v>
          </cell>
          <cell r="C985" t="str">
            <v>Colar de tomada em PVC rigido, de 50mmx1/2".  Fornecimento.</v>
          </cell>
          <cell r="D985" t="str">
            <v>un</v>
          </cell>
          <cell r="E985">
            <v>3.18</v>
          </cell>
        </row>
        <row r="986">
          <cell r="A986" t="str">
            <v>IT008836</v>
          </cell>
          <cell r="B986" t="str">
            <v>IT05150203/</v>
          </cell>
          <cell r="C986" t="str">
            <v>Colar de tomada em PVC rigido, de 75mmx1/2".  Fornecimento.</v>
          </cell>
          <cell r="D986" t="str">
            <v>un</v>
          </cell>
          <cell r="E986">
            <v>4.04</v>
          </cell>
        </row>
        <row r="987">
          <cell r="A987" t="str">
            <v>IT006167</v>
          </cell>
          <cell r="B987" t="str">
            <v>IT05150500/</v>
          </cell>
          <cell r="C987" t="str">
            <v>Niple duplo de PVC rigido, diametro nominal de 2".  Fornecimento e assentamento.</v>
          </cell>
          <cell r="D987" t="str">
            <v>un</v>
          </cell>
          <cell r="E987">
            <v>7.08</v>
          </cell>
        </row>
        <row r="988">
          <cell r="A988" t="str">
            <v>IT006162</v>
          </cell>
          <cell r="B988" t="str">
            <v>IT05150700/</v>
          </cell>
          <cell r="C988" t="str">
            <v>Luva de PVC rigido de 2".  Fornecimento e assentamento.</v>
          </cell>
          <cell r="D988" t="str">
            <v>un</v>
          </cell>
          <cell r="E988">
            <v>4.51</v>
          </cell>
        </row>
        <row r="989">
          <cell r="A989" t="str">
            <v>IT004609</v>
          </cell>
          <cell r="B989" t="str">
            <v>IT05200050/</v>
          </cell>
          <cell r="C989" t="str">
            <v>Alca para barrilete de distribuicao, do tipo concentrado, sob reservatorio duplo, inclusive ramos para extravasor e limpeza, comprendendo: 5,5m de tubo de PVC rigido de 1 1/2", registros e conexoes.  Fornecimento e instalacao.</v>
          </cell>
          <cell r="D989" t="str">
            <v>un</v>
          </cell>
          <cell r="E989">
            <v>297.10000000000002</v>
          </cell>
        </row>
        <row r="990">
          <cell r="A990" t="str">
            <v>IT004610</v>
          </cell>
          <cell r="B990" t="str">
            <v>IT05200100/</v>
          </cell>
          <cell r="C990" t="str">
            <v>Alca para barrilete de distribuicao, do tipo concentrado, sob reservatorio duplo, inclusive ramos para extravasor e limpeza, comprendendo: 5,5m de tubo de PVC rigido de  2", registros e conexoes.  Fornecimento e instalacao.</v>
          </cell>
          <cell r="D990" t="str">
            <v>un</v>
          </cell>
          <cell r="E990">
            <v>402.57</v>
          </cell>
        </row>
        <row r="991">
          <cell r="A991" t="str">
            <v>IT007402</v>
          </cell>
          <cell r="B991" t="str">
            <v>IT05200500/</v>
          </cell>
          <cell r="C991" t="str">
            <v>Interligacao de sistema de barrilete de caixa d'agua de 30000l com sistema alternativo de abastecimento.</v>
          </cell>
          <cell r="D991" t="str">
            <v>un</v>
          </cell>
          <cell r="E991">
            <v>1758.84</v>
          </cell>
        </row>
        <row r="992">
          <cell r="A992" t="str">
            <v>IT000937</v>
          </cell>
          <cell r="B992" t="str">
            <v>IT05250050/</v>
          </cell>
          <cell r="C992" t="str">
            <v>Coluna de PVC rigido, de diametro 3/4", exclusive pecas de derivacao.</v>
          </cell>
          <cell r="D992" t="str">
            <v>m</v>
          </cell>
          <cell r="E992">
            <v>11.04</v>
          </cell>
        </row>
        <row r="993">
          <cell r="A993" t="str">
            <v>IT004612</v>
          </cell>
          <cell r="B993" t="str">
            <v>IT05250053/</v>
          </cell>
          <cell r="C993" t="str">
            <v>Coluna de PVC rigido, de diametro 1", exclusive pecas de derivacao.</v>
          </cell>
          <cell r="D993" t="str">
            <v>m</v>
          </cell>
          <cell r="E993">
            <v>41.55</v>
          </cell>
        </row>
        <row r="994">
          <cell r="A994" t="str">
            <v>IT004613</v>
          </cell>
          <cell r="B994" t="str">
            <v>IT05250056/</v>
          </cell>
          <cell r="C994" t="str">
            <v>Coluna de PVC rigido, de diametro 1 1/4", exclusive pecas de derivacao.</v>
          </cell>
          <cell r="D994" t="str">
            <v>m</v>
          </cell>
          <cell r="E994">
            <v>16.87</v>
          </cell>
        </row>
        <row r="995">
          <cell r="A995" t="str">
            <v>IT004614</v>
          </cell>
          <cell r="B995" t="str">
            <v>IT05250059/</v>
          </cell>
          <cell r="C995" t="str">
            <v>Coluna de PVC rigido, de diametro 1 1/2", exclusive pecas de derivacao.</v>
          </cell>
          <cell r="D995" t="str">
            <v>m</v>
          </cell>
          <cell r="E995">
            <v>17.07</v>
          </cell>
        </row>
        <row r="996">
          <cell r="A996" t="str">
            <v>IT004452</v>
          </cell>
          <cell r="B996" t="str">
            <v>IT05250062/</v>
          </cell>
          <cell r="C996" t="str">
            <v>Coluna de PVC rigido, de diametro 2", exclusive pecas de derivacao.</v>
          </cell>
          <cell r="D996" t="str">
            <v>m</v>
          </cell>
          <cell r="E996">
            <v>23.66</v>
          </cell>
        </row>
        <row r="997">
          <cell r="A997" t="str">
            <v>IT004616</v>
          </cell>
          <cell r="B997" t="str">
            <v>IT05250065/</v>
          </cell>
          <cell r="C997" t="str">
            <v>Coluna de PVC rigido, de diametro 2 1/2", exclusive pecas de derivacao.</v>
          </cell>
          <cell r="D997" t="str">
            <v>m</v>
          </cell>
          <cell r="E997">
            <v>32.409999999999997</v>
          </cell>
        </row>
        <row r="998">
          <cell r="A998" t="str">
            <v>IT009894</v>
          </cell>
          <cell r="B998" t="str">
            <v>IT05300050A</v>
          </cell>
          <cell r="C998" t="str">
            <v>Tubo de PVC rigido, soldavel, para agua fria, com diametro de 32mm, exclusive pecas de derivacao.  Fornecimento e assentamento.</v>
          </cell>
          <cell r="D998" t="str">
            <v>un</v>
          </cell>
          <cell r="E998">
            <v>5.01</v>
          </cell>
        </row>
        <row r="999">
          <cell r="A999" t="str">
            <v>IT009410</v>
          </cell>
          <cell r="B999" t="str">
            <v>IT05300150A</v>
          </cell>
          <cell r="C999" t="str">
            <v>Tubo de PVC rigido, com diametro de 50mm, PBL, LF 26, PN80, Tigre Irriga LF ou similar.  Fornecimento.</v>
          </cell>
          <cell r="D999" t="str">
            <v>un</v>
          </cell>
          <cell r="E999">
            <v>3.23</v>
          </cell>
        </row>
        <row r="1000">
          <cell r="A1000" t="str">
            <v>IT009210</v>
          </cell>
          <cell r="B1000" t="str">
            <v>IT05350050/</v>
          </cell>
          <cell r="C1000" t="str">
            <v>Adaptador de PVC rigido soldavel, linha Irriga LF 08, Tigre, ou similar, com bolsa soldavel e rosca macho, diametro nominal de 50mm.  Fornecimento.</v>
          </cell>
          <cell r="D1000" t="str">
            <v>un</v>
          </cell>
          <cell r="E1000">
            <v>1.31</v>
          </cell>
        </row>
        <row r="1001">
          <cell r="A1001" t="str">
            <v>IT009899</v>
          </cell>
          <cell r="B1001" t="str">
            <v>IT05350100/</v>
          </cell>
          <cell r="C1001" t="str">
            <v>Bucha de reducao em PVC, soldavel, longa, Tigre ou similar DN 50 x DN 32.  Fornecimento.</v>
          </cell>
          <cell r="D1001" t="str">
            <v>un</v>
          </cell>
          <cell r="E1001">
            <v>1.32</v>
          </cell>
        </row>
        <row r="1002">
          <cell r="A1002" t="str">
            <v>IT009897</v>
          </cell>
          <cell r="B1002" t="str">
            <v>IT05350150/</v>
          </cell>
          <cell r="C1002" t="str">
            <v>Curva de 45o de PVC rigido, soldavel, Tigre ou similar, diametro nominal de 32mm.  Fornecimento.</v>
          </cell>
          <cell r="D1002" t="str">
            <v>un</v>
          </cell>
          <cell r="E1002">
            <v>1.23</v>
          </cell>
        </row>
        <row r="1003">
          <cell r="A1003" t="str">
            <v>IT009896</v>
          </cell>
          <cell r="B1003" t="str">
            <v>IT05350200/</v>
          </cell>
          <cell r="C1003" t="str">
            <v>Curva de 90o de PVC rigido, soldavel, Tigre ou similar, diametro nominal de 32mm.  Fornecimento.</v>
          </cell>
          <cell r="D1003" t="str">
            <v>un</v>
          </cell>
          <cell r="E1003">
            <v>1.86</v>
          </cell>
        </row>
        <row r="1004">
          <cell r="A1004" t="str">
            <v>IT009206</v>
          </cell>
          <cell r="B1004" t="str">
            <v>IT05350230/</v>
          </cell>
          <cell r="C1004" t="str">
            <v>Curva de 90o de PVC rigido, soldavel, linha Irriga LF 10, Tigre ou similar, diametro nominal de 50mm e pressao nominal de 80.  Fornecimento.</v>
          </cell>
          <cell r="D1004" t="str">
            <v>un</v>
          </cell>
          <cell r="E1004">
            <v>7.65</v>
          </cell>
        </row>
        <row r="1005">
          <cell r="A1005" t="str">
            <v>IT009903</v>
          </cell>
          <cell r="B1005" t="str">
            <v>IT05350250/</v>
          </cell>
          <cell r="C1005" t="str">
            <v>Curva de 45o de PVC rigido - PBA com 1 ponta e 1 bolsa, classe 12, diametro de 50mm.  Fornecimento e assentamento.</v>
          </cell>
          <cell r="D1005" t="str">
            <v>un</v>
          </cell>
          <cell r="E1005">
            <v>11.84</v>
          </cell>
        </row>
        <row r="1006">
          <cell r="A1006" t="str">
            <v>IT009213</v>
          </cell>
          <cell r="B1006" t="str">
            <v>IT05350300/</v>
          </cell>
          <cell r="C1006" t="str">
            <v>Joelho de ferro galvanizado, 45o, diametro de 1".  Fornecimento.</v>
          </cell>
          <cell r="D1006" t="str">
            <v>un</v>
          </cell>
          <cell r="E1006">
            <v>4.18</v>
          </cell>
        </row>
        <row r="1007">
          <cell r="A1007" t="str">
            <v>IT009895</v>
          </cell>
          <cell r="B1007" t="str">
            <v>IT05350350/</v>
          </cell>
          <cell r="C1007" t="str">
            <v>Luva em PVC rigido soldavel, diametro nominal de 32mm, Tigre ou similar.  Fornecimento.</v>
          </cell>
          <cell r="D1007" t="str">
            <v>un</v>
          </cell>
          <cell r="E1007">
            <v>0.46</v>
          </cell>
        </row>
        <row r="1008">
          <cell r="A1008" t="str">
            <v>IT009212</v>
          </cell>
          <cell r="B1008" t="str">
            <v>IT05350400/</v>
          </cell>
          <cell r="C1008" t="str">
            <v>Luva de aco galvanizado, de 25mm (1").  Fornecimento.</v>
          </cell>
          <cell r="D1008" t="str">
            <v>un</v>
          </cell>
          <cell r="E1008">
            <v>2.76</v>
          </cell>
        </row>
        <row r="1009">
          <cell r="A1009" t="str">
            <v>IT009211</v>
          </cell>
          <cell r="B1009" t="str">
            <v>IT05350450/</v>
          </cell>
          <cell r="C1009" t="str">
            <v>Luva de reducao em aco galvanizado, de 1 1/2"x3/4", Tupy ou similar.  Fornecimento.</v>
          </cell>
          <cell r="D1009" t="str">
            <v>un</v>
          </cell>
          <cell r="E1009">
            <v>5.12</v>
          </cell>
        </row>
        <row r="1010">
          <cell r="A1010" t="str">
            <v>IT009208</v>
          </cell>
          <cell r="B1010" t="str">
            <v>IT05350500/</v>
          </cell>
          <cell r="C1010" t="str">
            <v>Luva em PVC rigido soldavel, linha Irriga LF 12, Tigre, ou similar.  Fornecimento.</v>
          </cell>
          <cell r="D1010" t="str">
            <v>un</v>
          </cell>
          <cell r="E1010">
            <v>1.25</v>
          </cell>
        </row>
        <row r="1011">
          <cell r="A1011" t="str">
            <v>IT009209</v>
          </cell>
          <cell r="B1011" t="str">
            <v>IT05350550/</v>
          </cell>
          <cell r="C1011" t="str">
            <v>Niple de aco galvanizado, duplo, 3/4", classe 10, Tupy ou similar.  Fornecimento.</v>
          </cell>
          <cell r="D1011" t="str">
            <v>un</v>
          </cell>
          <cell r="E1011">
            <v>1.48</v>
          </cell>
        </row>
        <row r="1012">
          <cell r="A1012" t="str">
            <v>IT009207</v>
          </cell>
          <cell r="B1012" t="str">
            <v>IT05350600/</v>
          </cell>
          <cell r="C1012" t="str">
            <v>Te de PVC rigido soldavel, linha Irriga LF 16, Tigre, ou similar.  Fornecimento.</v>
          </cell>
          <cell r="D1012" t="str">
            <v>un</v>
          </cell>
          <cell r="E1012">
            <v>4.5999999999999996</v>
          </cell>
        </row>
        <row r="1013">
          <cell r="A1013" t="str">
            <v>IT009898</v>
          </cell>
          <cell r="B1013" t="str">
            <v>IT05350650/</v>
          </cell>
          <cell r="C1013" t="str">
            <v>Te de reducao de PVC rigido, soldavel, Tigre ou similar, diametro nominal de (50x32)mm.  Fornecimento.</v>
          </cell>
          <cell r="D1013" t="str">
            <v>un</v>
          </cell>
          <cell r="E1013">
            <v>3.96</v>
          </cell>
        </row>
        <row r="1014">
          <cell r="A1014" t="str">
            <v>IT002505</v>
          </cell>
          <cell r="B1014" t="str">
            <v>IT05500050A</v>
          </cell>
          <cell r="C1014" t="str">
            <v>Isolamento em tubulacao de 1", compreendendo calha de isolamento de hidrossilicato de calcio, com espessura de 1", fixada com arame galvanizado, chapa de aluminio corrugado com papel Kraft com 0,15mm, fixada com cinta de aluminio com 1/2"x0,5mm e selo par</v>
          </cell>
          <cell r="D1014" t="str">
            <v>m</v>
          </cell>
          <cell r="E1014">
            <v>33.020000000000003</v>
          </cell>
        </row>
        <row r="1015">
          <cell r="A1015" t="str">
            <v>IT002510</v>
          </cell>
          <cell r="B1015" t="str">
            <v>IT05500100A</v>
          </cell>
          <cell r="C1015" t="str">
            <v>Isolamento em tubulacao de 1 1/4", compreendendo calha de isolamento de hidrossilicato de calcio, com espessura de 1", fixada com arame galvanizado, chapa de aluminio corrugado com papel Kraft com 0,15mm, fixada com cinta de aluminio com 1/2"x0,5mm e selo</v>
          </cell>
          <cell r="D1015" t="str">
            <v>m</v>
          </cell>
          <cell r="E1015">
            <v>37.409999999999997</v>
          </cell>
        </row>
        <row r="1016">
          <cell r="A1016" t="str">
            <v>IT002509</v>
          </cell>
          <cell r="B1016" t="str">
            <v>IT05500150A</v>
          </cell>
          <cell r="C1016" t="str">
            <v>Isolamento em tubulacao de 1 1/2", compreendendo calha de isolamento de hidrossilicato de calcio, com espessura de 1", fixada com arame galvanizado, chapa de aluminio corrugado com papel Kraft com 0,15mm, fixada com cinta de aluminio com 1/2"x0,5mm e selo</v>
          </cell>
          <cell r="D1016" t="str">
            <v>m</v>
          </cell>
          <cell r="E1016">
            <v>38.630000000000003</v>
          </cell>
        </row>
        <row r="1017">
          <cell r="A1017" t="str">
            <v>IT003964</v>
          </cell>
          <cell r="B1017" t="str">
            <v>IT05550050A</v>
          </cell>
          <cell r="C1017" t="str">
            <v>Tubo em ferro galvanizado, com costura, com diametro de 1/2", inclusive conexoes e emendas, exclusive abertura e fechamento de rasgo.  Fornecimento e assentamento.</v>
          </cell>
          <cell r="D1017" t="str">
            <v>m</v>
          </cell>
          <cell r="E1017">
            <v>8.01</v>
          </cell>
        </row>
        <row r="1018">
          <cell r="A1018" t="str">
            <v>IT003965</v>
          </cell>
          <cell r="B1018" t="str">
            <v>IT05550053A</v>
          </cell>
          <cell r="C1018" t="str">
            <v>Tubo em ferro galvanizado, com costura, com diametro de 3/4", inclusive conexoes e emendas, exclusive abertura e fechamento manual de rasgo.  Fornecimento e assentamento.</v>
          </cell>
          <cell r="D1018" t="str">
            <v>m</v>
          </cell>
          <cell r="E1018">
            <v>10</v>
          </cell>
        </row>
        <row r="1019">
          <cell r="A1019" t="str">
            <v>IT003966</v>
          </cell>
          <cell r="B1019" t="str">
            <v>IT05550056A</v>
          </cell>
          <cell r="C1019" t="str">
            <v>Tubo em ferro galvanizado, com costura, com diametro de 1", inclusive conexoes e emendas, exclusive abertura e fechamento  de rasgo.  Fornecimento e assentamento.</v>
          </cell>
          <cell r="D1019" t="str">
            <v>m</v>
          </cell>
          <cell r="E1019">
            <v>13.84</v>
          </cell>
        </row>
        <row r="1020">
          <cell r="A1020" t="str">
            <v>IT003967</v>
          </cell>
          <cell r="B1020" t="str">
            <v>IT05550059A</v>
          </cell>
          <cell r="C1020" t="str">
            <v>Tubo em ferro galvanizado, com costura, com diametro de 1 1/4", inclusive conexoes e emendas, exclusive abertura e fechamento  de rasgo.  Fornecimento e assentamento.</v>
          </cell>
          <cell r="D1020" t="str">
            <v>m</v>
          </cell>
          <cell r="E1020">
            <v>16.989999999999998</v>
          </cell>
        </row>
        <row r="1021">
          <cell r="A1021" t="str">
            <v>IT003968</v>
          </cell>
          <cell r="B1021" t="str">
            <v>IT05550062A</v>
          </cell>
          <cell r="C1021" t="str">
            <v>Tubo em ferro galvanizado, com costura, com diametro de 1 1/2", inclusive conexoes e emendas, exclusive abertura e fechamento de rasgo.  Fornecimento e assentamento.</v>
          </cell>
          <cell r="D1021" t="str">
            <v>m</v>
          </cell>
          <cell r="E1021">
            <v>20.190000000000001</v>
          </cell>
        </row>
        <row r="1022">
          <cell r="A1022" t="str">
            <v>IT003969</v>
          </cell>
          <cell r="B1022" t="str">
            <v>IT05550065A</v>
          </cell>
          <cell r="C1022" t="str">
            <v>Tubo em ferro galvanizado, com costura, com diametro de 2", inclusive conexoes e emendas, exclusive abertura e fechamento de rasgo.  Fornecimento e assentamento.</v>
          </cell>
          <cell r="D1022" t="str">
            <v>m</v>
          </cell>
          <cell r="E1022">
            <v>27.9</v>
          </cell>
        </row>
        <row r="1023">
          <cell r="A1023" t="str">
            <v>IT003970</v>
          </cell>
          <cell r="B1023" t="str">
            <v>IT05550068A</v>
          </cell>
          <cell r="C1023" t="str">
            <v>Tubo em ferro galvanizado, com costura, com diametro de 2 1/ 2", inclusive conexoes e emendas, exclusive abertura e fechamento  de rasgo.  Fornecimento e assentamento.</v>
          </cell>
          <cell r="D1023" t="str">
            <v>m</v>
          </cell>
          <cell r="E1023">
            <v>37.58</v>
          </cell>
        </row>
        <row r="1024">
          <cell r="A1024" t="str">
            <v>IT003971</v>
          </cell>
          <cell r="B1024" t="str">
            <v>IT05550071A</v>
          </cell>
          <cell r="C1024" t="str">
            <v>Tubo em ferro galvanizado, com costura, com diametro de 3",  inclusive conexoes e emendas, exclusive abertura e fechamento  de rasgo.  Fornecimento e assentamento.</v>
          </cell>
          <cell r="D1024" t="str">
            <v>m</v>
          </cell>
          <cell r="E1024">
            <v>44.58</v>
          </cell>
        </row>
        <row r="1025">
          <cell r="A1025" t="str">
            <v>IT003972</v>
          </cell>
          <cell r="B1025" t="str">
            <v>IT05550074A</v>
          </cell>
          <cell r="C1025" t="str">
            <v>Tubo em ferro galvanizado, com costura, com diametro de 4", inclusive conexoes e emendas, exclusive abertura e fechamento  de rasgo.  Fornecimento e assentamento.</v>
          </cell>
          <cell r="D1025" t="str">
            <v>m</v>
          </cell>
          <cell r="E1025">
            <v>67.180000000000007</v>
          </cell>
        </row>
        <row r="1026">
          <cell r="A1026" t="str">
            <v>IT017087</v>
          </cell>
          <cell r="B1026" t="str">
            <v>IT05550115/</v>
          </cell>
          <cell r="C1026" t="str">
            <v>Tubo de aco galvanizado, com costura, com diametro de 2", DIN-2440.  Fornecimento.</v>
          </cell>
          <cell r="D1026" t="str">
            <v>m</v>
          </cell>
          <cell r="E1026">
            <v>21.19</v>
          </cell>
        </row>
        <row r="1027">
          <cell r="A1027" t="str">
            <v>IT017086</v>
          </cell>
          <cell r="B1027" t="str">
            <v>IT05550118/</v>
          </cell>
          <cell r="C1027" t="str">
            <v>Tubo de aco galvanizado, com costura, com diametro de 2 1/ 2", DIN-2440. Fornecimento.</v>
          </cell>
          <cell r="D1027" t="str">
            <v>m</v>
          </cell>
          <cell r="E1027">
            <v>27.22</v>
          </cell>
        </row>
        <row r="1028">
          <cell r="A1028" t="str">
            <v>IT005310</v>
          </cell>
          <cell r="B1028" t="str">
            <v>IT05600050A</v>
          </cell>
          <cell r="C1028" t="str">
            <v>Tubo em ferro galvanizado, sem costura, com diametro de 1/2", inclusive conexoes e emendas, exclusive abertura e fechamento manual de rasgo.   Fornecimento e colocacao.</v>
          </cell>
          <cell r="D1028" t="str">
            <v>m</v>
          </cell>
          <cell r="E1028">
            <v>5.73</v>
          </cell>
        </row>
        <row r="1029">
          <cell r="A1029" t="str">
            <v>IT005302</v>
          </cell>
          <cell r="B1029" t="str">
            <v>IT05600053A</v>
          </cell>
          <cell r="C1029" t="str">
            <v>Tubo em ferro galvanizado, sem costura, com diametro de 3/4", inclusive conexoes e emendas, exclusive abertura e fechamento manual de rasgo.   Fornecimento e colocacao.</v>
          </cell>
          <cell r="D1029" t="str">
            <v>m</v>
          </cell>
          <cell r="E1029">
            <v>11.59</v>
          </cell>
        </row>
        <row r="1030">
          <cell r="A1030" t="str">
            <v>IT005303</v>
          </cell>
          <cell r="B1030" t="str">
            <v>IT05600056A</v>
          </cell>
          <cell r="C1030" t="str">
            <v>Tubo em ferro galvanizado, sem costura, com diametro de 1", inclusive conexoes e emendas, exclusive abertura e fechamento manual de rasgo.   Fornecimento e colocacao.</v>
          </cell>
          <cell r="D1030" t="str">
            <v>m</v>
          </cell>
          <cell r="E1030">
            <v>13.77</v>
          </cell>
        </row>
        <row r="1031">
          <cell r="A1031" t="str">
            <v>IT005311</v>
          </cell>
          <cell r="B1031" t="str">
            <v>IT05600059A</v>
          </cell>
          <cell r="C1031" t="str">
            <v>Tubo em ferro galvanizado, sem costura, com diametro de 1 1/4", inclusive conexoes e emendas, exclusive abertura e fechamento manual de rasgo.   Fornecimento e colocacao.</v>
          </cell>
          <cell r="D1031" t="str">
            <v>m</v>
          </cell>
          <cell r="E1031">
            <v>13.53</v>
          </cell>
        </row>
        <row r="1032">
          <cell r="A1032" t="str">
            <v>IT005304</v>
          </cell>
          <cell r="B1032" t="str">
            <v>IT05600062A</v>
          </cell>
          <cell r="C1032" t="str">
            <v>Tubo em ferro galvanizado, sem costura, com diametro de 1 1/ 2", inclusive conexoes e emendas, exclusive abertura e fechamento manual de rasgo.   Fornecimento e colocacao.</v>
          </cell>
          <cell r="D1032" t="str">
            <v>m</v>
          </cell>
          <cell r="E1032">
            <v>19.7</v>
          </cell>
        </row>
        <row r="1033">
          <cell r="A1033" t="str">
            <v>IT009286</v>
          </cell>
          <cell r="B1033" t="str">
            <v>IT15050153/</v>
          </cell>
          <cell r="C1033" t="str">
            <v>Tubo de PVC rigido, soldavel, com diametro de 25mm.  Fornecimento.</v>
          </cell>
          <cell r="D1033" t="str">
            <v>m</v>
          </cell>
          <cell r="E1033">
            <v>1.2</v>
          </cell>
        </row>
        <row r="1034">
          <cell r="A1034" t="str">
            <v>IT005105</v>
          </cell>
          <cell r="B1034" t="str">
            <v>IT15050156/</v>
          </cell>
          <cell r="C1034" t="str">
            <v>Tubo de PVC rigido, soldavel, com diametro de 25cm.  Fornecimento.</v>
          </cell>
          <cell r="D1034" t="str">
            <v>m</v>
          </cell>
          <cell r="E1034">
            <v>29.18</v>
          </cell>
        </row>
        <row r="1035">
          <cell r="A1035" t="str">
            <v>IT009284</v>
          </cell>
          <cell r="B1035" t="str">
            <v>IT15050159/</v>
          </cell>
          <cell r="C1035" t="str">
            <v>Tubo de PVC rigido, soldavel, com diametro de 40mm.  Fornecimento.</v>
          </cell>
          <cell r="D1035" t="str">
            <v>m</v>
          </cell>
          <cell r="E1035">
            <v>3.35</v>
          </cell>
        </row>
        <row r="1036">
          <cell r="A1036" t="str">
            <v>IT009283</v>
          </cell>
          <cell r="B1036" t="str">
            <v>IT15050162/</v>
          </cell>
          <cell r="C1036" t="str">
            <v>Tubo de PVC rigido, soldavel, com diametro de 50mm.  Fornecimento.</v>
          </cell>
          <cell r="D1036" t="str">
            <v>m</v>
          </cell>
          <cell r="E1036">
            <v>4.49</v>
          </cell>
        </row>
        <row r="1037">
          <cell r="A1037" t="str">
            <v>IT017880</v>
          </cell>
          <cell r="B1037" t="str">
            <v>IT15050165A</v>
          </cell>
          <cell r="C1037" t="str">
            <v>Tubo de PVC rigido, soldavel, com diametro de 50mm, inclusive conexoes e emendas, exclusive abertura e fechamento de rasgo.  Fornecimento e assentamento.</v>
          </cell>
          <cell r="D1037" t="str">
            <v>m</v>
          </cell>
          <cell r="E1037">
            <v>7.15</v>
          </cell>
        </row>
        <row r="1038">
          <cell r="A1038" t="str">
            <v>IT004504</v>
          </cell>
          <cell r="B1038" t="str">
            <v>IT15100050/</v>
          </cell>
          <cell r="C1038" t="str">
            <v>Anel de borracha para PVC, com diametro de 75mm.  Fornecimento e assentamento.</v>
          </cell>
          <cell r="D1038" t="str">
            <v>un</v>
          </cell>
          <cell r="E1038">
            <v>1.4</v>
          </cell>
        </row>
        <row r="1039">
          <cell r="A1039" t="str">
            <v>IT006325</v>
          </cell>
          <cell r="B1039" t="str">
            <v>IT15100100/</v>
          </cell>
          <cell r="C1039" t="str">
            <v>Curva de 90o de PVC rigido, roscavel, de 2".  Fornecimento e assentamento.</v>
          </cell>
          <cell r="D1039" t="str">
            <v>un</v>
          </cell>
          <cell r="E1039">
            <v>13.77</v>
          </cell>
        </row>
        <row r="1040">
          <cell r="A1040" t="str">
            <v>IT006427</v>
          </cell>
          <cell r="B1040" t="str">
            <v>IT15100150/</v>
          </cell>
          <cell r="C1040" t="str">
            <v>Curva curta de PVC rigido, 87o 30', serie R, diametro de 75mm.  Fornecimento e assentamento.</v>
          </cell>
          <cell r="D1040" t="str">
            <v>un</v>
          </cell>
          <cell r="E1040">
            <v>13.54</v>
          </cell>
        </row>
        <row r="1041">
          <cell r="A1041" t="str">
            <v>IT006400</v>
          </cell>
          <cell r="B1041" t="str">
            <v>IT15100203/</v>
          </cell>
          <cell r="C1041" t="str">
            <v>Joelho de PVC rigido, serie R, 45o, ponta e bolsa, diametro de 75mm.  Fornecimento e assentamento.</v>
          </cell>
          <cell r="D1041" t="str">
            <v>un</v>
          </cell>
          <cell r="E1041">
            <v>8.8000000000000007</v>
          </cell>
        </row>
        <row r="1042">
          <cell r="A1042" t="str">
            <v>IT006402</v>
          </cell>
          <cell r="B1042" t="str">
            <v>IT15100206/</v>
          </cell>
          <cell r="C1042" t="str">
            <v>Joelho de PVC rigido, serie R, 45o, ponta e bolsa, diametro de 100mm.  Fornecimento e assentamento.</v>
          </cell>
          <cell r="D1042" t="str">
            <v>un</v>
          </cell>
          <cell r="E1042">
            <v>11.83</v>
          </cell>
        </row>
        <row r="1043">
          <cell r="A1043" t="str">
            <v>IT006437</v>
          </cell>
          <cell r="B1043" t="str">
            <v>IT15100209/</v>
          </cell>
          <cell r="C1043" t="str">
            <v>Joelho de PVC rigido, 45o, serie R, ponta e bolsa, diametro de 150mm.  Fornecimento e assentamento.</v>
          </cell>
          <cell r="D1043" t="str">
            <v>un</v>
          </cell>
          <cell r="E1043">
            <v>26.06</v>
          </cell>
        </row>
        <row r="1044">
          <cell r="A1044" t="str">
            <v>IT006404</v>
          </cell>
          <cell r="B1044" t="str">
            <v>IT15100250/</v>
          </cell>
          <cell r="C1044" t="str">
            <v>Joelho de PVC rigido, serie R, 90o, ponta e bolsa, diametro de 50mm.  Fornecimento e assentamento.</v>
          </cell>
          <cell r="D1044" t="str">
            <v>un</v>
          </cell>
          <cell r="E1044">
            <v>6.24</v>
          </cell>
        </row>
        <row r="1045">
          <cell r="A1045" t="str">
            <v>IT004499</v>
          </cell>
          <cell r="B1045" t="str">
            <v>IT15100253/</v>
          </cell>
          <cell r="C1045" t="str">
            <v>Joelho de PVC rigido para esgoto, serie R, 90o, diametro de 75mm.  Fornecimento e assentamento.</v>
          </cell>
          <cell r="D1045" t="str">
            <v>un</v>
          </cell>
          <cell r="E1045">
            <v>10.15</v>
          </cell>
        </row>
        <row r="1046">
          <cell r="A1046" t="str">
            <v>IT006417</v>
          </cell>
          <cell r="B1046" t="str">
            <v>IT15100256/</v>
          </cell>
          <cell r="C1046" t="str">
            <v>Joelho de PVC rigido, 90o, serie R, ponta e bolsa, diametro de 100mm.  Fornecimento e assentamento.</v>
          </cell>
          <cell r="D1046" t="str">
            <v>un</v>
          </cell>
          <cell r="E1046">
            <v>14.39</v>
          </cell>
        </row>
        <row r="1047">
          <cell r="A1047" t="str">
            <v>IT006429</v>
          </cell>
          <cell r="B1047" t="str">
            <v>IT15100303/</v>
          </cell>
          <cell r="C1047" t="str">
            <v>Juncao simples de PVC rigido, serie R, diametro de 75mm.  Fornecimento e assentamento.</v>
          </cell>
          <cell r="D1047" t="str">
            <v>un</v>
          </cell>
          <cell r="E1047">
            <v>15.27</v>
          </cell>
        </row>
        <row r="1048">
          <cell r="A1048" t="str">
            <v>IT006398</v>
          </cell>
          <cell r="B1048" t="str">
            <v>IT15100306/</v>
          </cell>
          <cell r="C1048" t="str">
            <v>Juncao simples de PVC rigido, serie R, diametro de 100mm.  Fornecimento e assentamento.</v>
          </cell>
          <cell r="D1048" t="str">
            <v>un</v>
          </cell>
          <cell r="E1048">
            <v>22.9</v>
          </cell>
        </row>
        <row r="1049">
          <cell r="A1049" t="str">
            <v>IT006418</v>
          </cell>
          <cell r="B1049" t="str">
            <v>IT15100309/</v>
          </cell>
          <cell r="C1049" t="str">
            <v>Juncao simples de PVC rigido, serie R, diametro de 150mm.  Fornecimento e assentamento.</v>
          </cell>
          <cell r="D1049" t="str">
            <v>un</v>
          </cell>
          <cell r="E1049">
            <v>52.89</v>
          </cell>
        </row>
        <row r="1050">
          <cell r="A1050" t="str">
            <v>IT006443</v>
          </cell>
          <cell r="B1050" t="str">
            <v>IT15100318/</v>
          </cell>
          <cell r="C1050" t="str">
            <v>Juncao simples de PVC rigido, serie R, diametro de (150x100)mm.  Fornecimento e assentamento.</v>
          </cell>
          <cell r="D1050" t="str">
            <v>un</v>
          </cell>
          <cell r="E1050">
            <v>35.61</v>
          </cell>
        </row>
        <row r="1051">
          <cell r="A1051" t="str">
            <v>IT006431</v>
          </cell>
          <cell r="B1051" t="str">
            <v>IT15100350/</v>
          </cell>
          <cell r="C1051" t="str">
            <v>Juncao de 45o de PVC rigido, diametro de 40mm.  Fornecimento e assentamento.</v>
          </cell>
          <cell r="D1051" t="str">
            <v>un</v>
          </cell>
          <cell r="E1051">
            <v>4.63</v>
          </cell>
        </row>
        <row r="1052">
          <cell r="A1052" t="str">
            <v>IT004507</v>
          </cell>
          <cell r="B1052" t="str">
            <v>IT15100400/</v>
          </cell>
          <cell r="C1052" t="str">
            <v>Luva dupla de PVC rigido para esgoto, de 50mm.  Fornecimento e assentamento.</v>
          </cell>
          <cell r="D1052" t="str">
            <v>un</v>
          </cell>
          <cell r="E1052">
            <v>4.6399999999999997</v>
          </cell>
        </row>
        <row r="1053">
          <cell r="A1053" t="str">
            <v>IT004514</v>
          </cell>
          <cell r="B1053" t="str">
            <v>IT15100403/</v>
          </cell>
          <cell r="C1053" t="str">
            <v>Luva dupla de PVC rigido para esgoto, de 75mm.  Fornecimento e assentamento.</v>
          </cell>
          <cell r="D1053" t="str">
            <v>un</v>
          </cell>
          <cell r="E1053">
            <v>5.37</v>
          </cell>
        </row>
        <row r="1054">
          <cell r="A1054" t="str">
            <v>IT004508</v>
          </cell>
          <cell r="B1054" t="str">
            <v>IT15100450/</v>
          </cell>
          <cell r="C1054" t="str">
            <v>Luva dupla de PVC rigido para esgoto e aguas pluviais, com parede reforcada, serie R, de 100mm.  Fornecimento e assentamento.</v>
          </cell>
          <cell r="D1054" t="str">
            <v>un</v>
          </cell>
          <cell r="E1054">
            <v>9.3800000000000008</v>
          </cell>
        </row>
        <row r="1055">
          <cell r="A1055" t="str">
            <v>IT006434</v>
          </cell>
          <cell r="B1055" t="str">
            <v>IT15100500/</v>
          </cell>
          <cell r="C1055" t="str">
            <v>Te de inspecao de PVC rigido, serie R, diametro de 75mm.  Fornecimento e assentamento.</v>
          </cell>
          <cell r="D1055" t="str">
            <v>un</v>
          </cell>
          <cell r="E1055">
            <v>15.85</v>
          </cell>
        </row>
        <row r="1056">
          <cell r="A1056" t="str">
            <v>IT006420</v>
          </cell>
          <cell r="B1056" t="str">
            <v>IT15100556/</v>
          </cell>
          <cell r="C1056" t="str">
            <v>Te sanitario de PVC rigido, serie R, diametro de 75mm.  Fornecimento e assentamento.</v>
          </cell>
          <cell r="D1056" t="str">
            <v>un</v>
          </cell>
          <cell r="E1056">
            <v>16.32</v>
          </cell>
        </row>
        <row r="1057">
          <cell r="A1057" t="str">
            <v>IT006421</v>
          </cell>
          <cell r="B1057" t="str">
            <v>IT15100559/</v>
          </cell>
          <cell r="C1057" t="str">
            <v>Te sanitario de PVC rigido, serie R, diametro de 100mm.  Fornecimento e assentamento.</v>
          </cell>
          <cell r="D1057" t="str">
            <v>un</v>
          </cell>
          <cell r="E1057">
            <v>23.97</v>
          </cell>
        </row>
        <row r="1058">
          <cell r="A1058" t="str">
            <v>IT006423</v>
          </cell>
          <cell r="B1058" t="str">
            <v>IT15100600/</v>
          </cell>
          <cell r="C1058" t="str">
            <v>Te sanitario, de PVC rigido, serie R, diametro de (50x75)mm.  Fornecimento e assentamento.</v>
          </cell>
          <cell r="D1058" t="str">
            <v>un</v>
          </cell>
          <cell r="E1058">
            <v>19.079999999999998</v>
          </cell>
        </row>
        <row r="1059">
          <cell r="A1059" t="str">
            <v>IT006419</v>
          </cell>
          <cell r="B1059" t="str">
            <v>IT15100603/</v>
          </cell>
          <cell r="C1059" t="str">
            <v>Te sanitario de PVC rigido, serie R, diametro de (100x75)mm.  Fornecimento e assentamento.</v>
          </cell>
          <cell r="D1059" t="str">
            <v>un</v>
          </cell>
          <cell r="E1059">
            <v>16.54</v>
          </cell>
        </row>
        <row r="1060">
          <cell r="A1060" t="str">
            <v>IT006445</v>
          </cell>
          <cell r="B1060" t="str">
            <v>IT15200100/</v>
          </cell>
          <cell r="C1060" t="str">
            <v>Bucha de reducao em ferro fundido, BRHL, diametro de (75x50)mm.  Fornecimento e colocacao.</v>
          </cell>
          <cell r="D1060" t="str">
            <v>un</v>
          </cell>
          <cell r="E1060">
            <v>14.47</v>
          </cell>
        </row>
        <row r="1061">
          <cell r="A1061" t="str">
            <v>IT006453</v>
          </cell>
          <cell r="B1061" t="str">
            <v>IT15200150/</v>
          </cell>
          <cell r="C1061" t="str">
            <v>Curva de ferro fundido, 90o, com flanges, diametro de 150mm.  Fornecimento e assentamento.</v>
          </cell>
          <cell r="D1061" t="str">
            <v>un</v>
          </cell>
          <cell r="E1061">
            <v>272.83</v>
          </cell>
        </row>
        <row r="1062">
          <cell r="A1062" t="str">
            <v>IT006455</v>
          </cell>
          <cell r="B1062" t="str">
            <v>IT15200200/</v>
          </cell>
          <cell r="C1062" t="str">
            <v>Extremidade de ferro fundido, com flange e junta elastica, diametro de 200mm.  Fornecimento e assentamento.</v>
          </cell>
          <cell r="D1062" t="str">
            <v>un</v>
          </cell>
          <cell r="E1062">
            <v>282.81</v>
          </cell>
        </row>
        <row r="1063">
          <cell r="A1063" t="str">
            <v>IT006447</v>
          </cell>
          <cell r="B1063" t="str">
            <v>IT15200250/</v>
          </cell>
          <cell r="C1063" t="str">
            <v>Joelho de ferro fundido, 87o 30', J87HL, diametro de 100mm.  Fornecimento e assentamento.</v>
          </cell>
          <cell r="D1063" t="str">
            <v>un</v>
          </cell>
          <cell r="E1063">
            <v>46.29</v>
          </cell>
        </row>
        <row r="1064">
          <cell r="A1064" t="str">
            <v>IT006440</v>
          </cell>
          <cell r="B1064" t="str">
            <v>IT15200500/</v>
          </cell>
          <cell r="C1064" t="str">
            <v>Luva de ferro fundido, bolsa bolsa, LBBHL, diametro de 100mm.  Fornecimento e assentamento.</v>
          </cell>
          <cell r="D1064" t="str">
            <v>un</v>
          </cell>
          <cell r="E1064">
            <v>144.30000000000001</v>
          </cell>
        </row>
        <row r="1065">
          <cell r="A1065" t="str">
            <v>IT004634</v>
          </cell>
          <cell r="B1065" t="str">
            <v>IT15250050/</v>
          </cell>
          <cell r="C1065" t="str">
            <v>Tubo de queda de PVC rigido, de 75mm, inclusive te sanitario.  Fornecimento e colocacao.</v>
          </cell>
          <cell r="D1065" t="str">
            <v>m</v>
          </cell>
          <cell r="E1065">
            <v>21.5</v>
          </cell>
        </row>
        <row r="1066">
          <cell r="A1066" t="str">
            <v>IT004633</v>
          </cell>
          <cell r="B1066" t="str">
            <v>IT15250053/</v>
          </cell>
          <cell r="C1066" t="str">
            <v>Tubo de queda de PVC rigido, de 100mm, inclusive te sanitario.  Fornecimento e colocacao.</v>
          </cell>
          <cell r="D1066" t="str">
            <v>m</v>
          </cell>
          <cell r="E1066">
            <v>33.49</v>
          </cell>
        </row>
        <row r="1067">
          <cell r="A1067" t="str">
            <v>IT004632</v>
          </cell>
          <cell r="B1067" t="str">
            <v>IT15250056/</v>
          </cell>
          <cell r="C1067" t="str">
            <v>Tubo de queda de PVC rigido, de 150mm, inclusive te sanitario.  Fornecimento e colocacao.</v>
          </cell>
          <cell r="D1067" t="str">
            <v>m</v>
          </cell>
          <cell r="E1067">
            <v>51.48</v>
          </cell>
        </row>
        <row r="1068">
          <cell r="A1068" t="str">
            <v>IT000953</v>
          </cell>
          <cell r="B1068" t="str">
            <v>IT15250100A</v>
          </cell>
          <cell r="C1068" t="str">
            <v>Tubo de PVC rigido, de 75mm, para ventilacao, inclusive conexoes.  Fornecimento e assentamento.</v>
          </cell>
          <cell r="D1068" t="str">
            <v>m</v>
          </cell>
          <cell r="E1068">
            <v>9.17</v>
          </cell>
        </row>
        <row r="1069">
          <cell r="A1069" t="str">
            <v>IT004635</v>
          </cell>
          <cell r="B1069" t="str">
            <v>IT15250103/</v>
          </cell>
          <cell r="C1069" t="str">
            <v>Tubo para ventilacao de PVC rigido, de 100mm, inclusive conexoes.  Fornecimento e colocacao.</v>
          </cell>
          <cell r="D1069" t="str">
            <v>m</v>
          </cell>
          <cell r="E1069">
            <v>25.25</v>
          </cell>
        </row>
        <row r="1070">
          <cell r="A1070" t="str">
            <v>IT000931</v>
          </cell>
          <cell r="B1070" t="str">
            <v>IT15250150/</v>
          </cell>
          <cell r="C1070" t="str">
            <v>Tubo de queda ferro fundido, diametro de 100mm, inclusive te sanitario.  Fornecimento e assentamento.</v>
          </cell>
          <cell r="D1070" t="str">
            <v>m</v>
          </cell>
          <cell r="E1070">
            <v>128.93</v>
          </cell>
        </row>
        <row r="1071">
          <cell r="A1071" t="str">
            <v>IT000918</v>
          </cell>
          <cell r="B1071" t="str">
            <v>IT15300050/</v>
          </cell>
          <cell r="C1071" t="str">
            <v>Caixa de alvenaria de tijolo macico (7x10x20)cm, em paredes de meia vez, com dimensoes de (0,20x0,20x0,30)m, assentada com argamassa de cimento e areia no traco 1:4, revestida internamente com a mesma argamassa, inclusive tampa de concreto simples.</v>
          </cell>
          <cell r="D1071" t="str">
            <v>un</v>
          </cell>
          <cell r="E1071">
            <v>46.37</v>
          </cell>
        </row>
        <row r="1072">
          <cell r="A1072" t="str">
            <v>IT005248</v>
          </cell>
          <cell r="B1072" t="str">
            <v>IT15300100/</v>
          </cell>
          <cell r="C1072" t="str">
            <v>Caixa de inspecao, de concreto pre-moldado, do tipo aprovado pela CEDAE, constando de circulo de fundo, 2 aneis superpostos, de 50mm de espessura e 600mm de diametro interno, sendo 1 anel inferior (entrada e saida), de 300mm e 1 de 75mm de altura, perfaze</v>
          </cell>
          <cell r="D1072" t="str">
            <v>un</v>
          </cell>
          <cell r="E1072">
            <v>35.08</v>
          </cell>
        </row>
        <row r="1073">
          <cell r="A1073" t="str">
            <v>IT000921</v>
          </cell>
          <cell r="B1073" t="str">
            <v>IT15300103/</v>
          </cell>
          <cell r="C1073" t="str">
            <v>Caixa de inspecao, de concreto pre-moldado, do tipo aprovado pela CEDAE, constando de circulo de fundo, 3 aneis superpostos, de 50mm de espessura e 600mm de diametro interno, sendo 1 anel inferior (entrada e saida) de 300mm, 1 de 150mm e 1 de 75mm de altu</v>
          </cell>
          <cell r="D1073" t="str">
            <v>un</v>
          </cell>
          <cell r="E1073">
            <v>46.72</v>
          </cell>
        </row>
        <row r="1074">
          <cell r="A1074" t="str">
            <v>IT008569</v>
          </cell>
          <cell r="B1074" t="str">
            <v>IT15300106/</v>
          </cell>
          <cell r="C1074" t="str">
            <v xml:space="preserve">Caixa de inspecao, de concreto pre-moldado, do tipo aprovado pela CEDAE, constando de circulo de fundo, 4 aneis superpostos, de 50mm de espessura e 600mm de diametro interno, sendo 1 anel inferior (entrada e saida) de 300mm, mais 1 de 300mm, 1 de 150mm e </v>
          </cell>
          <cell r="D1074" t="str">
            <v>un</v>
          </cell>
          <cell r="E1074">
            <v>63.04</v>
          </cell>
        </row>
        <row r="1075">
          <cell r="A1075" t="str">
            <v>IT000920</v>
          </cell>
          <cell r="B1075" t="str">
            <v>IT15350050/</v>
          </cell>
          <cell r="C1075" t="str">
            <v>Caixa de gordura simples (CGS) de concreto, conforme especificacao da CEDAE, inclusive tampa de concreto, escavacao e reaterro, exclusive retirada do material excedente.  Fornecimento e colocacao.</v>
          </cell>
          <cell r="D1075" t="str">
            <v>un</v>
          </cell>
          <cell r="E1075">
            <v>43.53</v>
          </cell>
        </row>
        <row r="1076">
          <cell r="A1076" t="str">
            <v>IT005281</v>
          </cell>
          <cell r="B1076" t="str">
            <v>IT15350100/</v>
          </cell>
          <cell r="C1076" t="str">
            <v>Caixa de gordura dupla (CGD) de concreto, conforme especificacao da CEDAE, inclusive tampa de concreto, escavacao e reaterro, exclusive retirada do material excedente.  Fornecimento e colocacao.</v>
          </cell>
          <cell r="D1076" t="str">
            <v>un</v>
          </cell>
          <cell r="E1076">
            <v>67.930000000000007</v>
          </cell>
        </row>
        <row r="1077">
          <cell r="A1077" t="str">
            <v>IT017799</v>
          </cell>
          <cell r="B1077" t="str">
            <v>IT15350150/</v>
          </cell>
          <cell r="C1077" t="str">
            <v>Caixa de gordura especial em concreto, conforme especificacoes da CEDAE, de (0,80x1,50x1,00)m, inclusive tampa de concreto, escavacao e reaterro, exclusive retirada do material excedente.  Fornecimento e colocacao.</v>
          </cell>
          <cell r="D1077" t="str">
            <v>un</v>
          </cell>
          <cell r="E1077">
            <v>813.11</v>
          </cell>
        </row>
        <row r="1078">
          <cell r="A1078" t="str">
            <v>IT009042</v>
          </cell>
          <cell r="B1078" t="str">
            <v>IT15350153/</v>
          </cell>
          <cell r="C1078" t="str">
            <v>Caixa de gordura especial de alvenaria de tijolo macico, em paredes de 1 vez (0,20)m, para 350 pessoas, medindo (1x1,20x1)m, inclusive escavacao, reaterro e tampao de ferro fundido, exclusive retirada de material excedente.  Fornecimento e assentamento.</v>
          </cell>
          <cell r="D1078" t="str">
            <v>un</v>
          </cell>
          <cell r="E1078">
            <v>870.51</v>
          </cell>
        </row>
        <row r="1079">
          <cell r="A1079" t="str">
            <v>IT006438</v>
          </cell>
          <cell r="B1079" t="str">
            <v>IT15400050A</v>
          </cell>
          <cell r="C1079" t="str">
            <v>Caixa sifonada com saida de 75mm.  Fornecimento e assentamento.</v>
          </cell>
          <cell r="D1079" t="str">
            <v>un</v>
          </cell>
          <cell r="E1079">
            <v>23.82</v>
          </cell>
        </row>
        <row r="1080">
          <cell r="A1080" t="str">
            <v>IT007973</v>
          </cell>
          <cell r="B1080" t="str">
            <v>IT15400100A</v>
          </cell>
          <cell r="C1080" t="str">
            <v>Caixa sifonada de anel de concreto com diametro de 42cm e profundidade de 60cm, inclusive escavacao, reaterro, exclusive retirada do material excedente.  Fornecimento e assentamento.</v>
          </cell>
          <cell r="D1080" t="str">
            <v>un</v>
          </cell>
          <cell r="E1080">
            <v>44.35</v>
          </cell>
        </row>
        <row r="1081">
          <cell r="A1081" t="str">
            <v>IT005279</v>
          </cell>
          <cell r="B1081" t="str">
            <v>IT15450050/</v>
          </cell>
          <cell r="C1081" t="str">
            <v>Fossa septica, de camara submersa, tipo Inhoff de concreto pre-moldado, com capacidade para 5 contribuintes, inclusive escavacao e reaterro, exclusive retirada do material excedente.  Fornecimento e colocacao.</v>
          </cell>
          <cell r="D1081" t="str">
            <v>un</v>
          </cell>
          <cell r="E1081">
            <v>825.74</v>
          </cell>
        </row>
        <row r="1082">
          <cell r="A1082" t="str">
            <v>IT005643</v>
          </cell>
          <cell r="B1082" t="str">
            <v>IT15450100/</v>
          </cell>
          <cell r="C1082" t="str">
            <v>Fossa septica, de camara submersa, tipo Inhoff de concreto pre-moldado, com capacidade para 10 contribuintes, inclusive escavacao e reaterro, exclusive retirada do material excedente.  Fornecimento e colocacao.</v>
          </cell>
          <cell r="D1082" t="str">
            <v>un</v>
          </cell>
          <cell r="E1082">
            <v>961.5</v>
          </cell>
        </row>
        <row r="1083">
          <cell r="A1083" t="str">
            <v>IT005280</v>
          </cell>
          <cell r="B1083" t="str">
            <v>IT15450150/</v>
          </cell>
          <cell r="C1083" t="str">
            <v>Fossa septica, de camara submersa, tipo Inhoff de concreto pre-moldado, com capacidade para 50 contribuintes, inclusive escavacao e reaterro, exclusive retirada do material excedente.  Fornecimento e colocacao.</v>
          </cell>
          <cell r="D1083" t="str">
            <v>un</v>
          </cell>
          <cell r="E1083">
            <v>2585.61</v>
          </cell>
        </row>
        <row r="1084">
          <cell r="A1084" t="str">
            <v>IT000919</v>
          </cell>
          <cell r="B1084" t="str">
            <v>IT15450200/</v>
          </cell>
          <cell r="C1084" t="str">
            <v>Fossa septica, de camara submersa, tipo Inhoff de concreto pre-moldado, com capacidade para 100 contribuintes, inclusive escavacao e reaterro, exclusive retirada do material excedente.  Fornecimento e colocacao.</v>
          </cell>
          <cell r="D1084" t="str">
            <v>un</v>
          </cell>
          <cell r="E1084">
            <v>4838.59</v>
          </cell>
        </row>
        <row r="1085">
          <cell r="A1085" t="str">
            <v>IT005085</v>
          </cell>
          <cell r="B1085" t="str">
            <v>IT15500200/</v>
          </cell>
          <cell r="C1085" t="str">
            <v>Filtro anaerobico para 200 contribuintes, em concreto armado, inclusive escavacao e reaterro.</v>
          </cell>
          <cell r="D1085" t="str">
            <v>un</v>
          </cell>
          <cell r="E1085">
            <v>6521.07</v>
          </cell>
        </row>
        <row r="1086">
          <cell r="A1086" t="str">
            <v>IT005642</v>
          </cell>
          <cell r="B1086" t="str">
            <v>IT15550050/</v>
          </cell>
          <cell r="C1086" t="str">
            <v>Sumidouro para 10 contribuintes ligado a fossa, exclusive fossas e manilhas.  Fornecimento e colocacao.</v>
          </cell>
          <cell r="D1086" t="str">
            <v>un</v>
          </cell>
          <cell r="E1086">
            <v>1018.31</v>
          </cell>
        </row>
        <row r="1087">
          <cell r="A1087" t="str">
            <v>IT006023</v>
          </cell>
          <cell r="B1087" t="str">
            <v>IT15600050/</v>
          </cell>
          <cell r="C1087" t="str">
            <v>Ligacao de agua e esgoto a rede publica de residencia.</v>
          </cell>
          <cell r="D1087" t="str">
            <v>un</v>
          </cell>
          <cell r="E1087">
            <v>549.62</v>
          </cell>
        </row>
        <row r="1088">
          <cell r="A1088" t="str">
            <v>IT017512</v>
          </cell>
          <cell r="B1088" t="str">
            <v>IT15600053/</v>
          </cell>
          <cell r="C1088" t="str">
            <v>Ligacao domiciliar em redes novas de esgoto sanitario, com diametro de 100mm, compreendendo juncao, tubo e caixa de inspecao de (0,30x0,37)m, exclusive escavacao e reaterro.  Preco para 3m.</v>
          </cell>
          <cell r="D1088" t="str">
            <v>un</v>
          </cell>
          <cell r="E1088">
            <v>143.01</v>
          </cell>
        </row>
        <row r="1089">
          <cell r="A1089" t="str">
            <v>IT005089</v>
          </cell>
          <cell r="B1089" t="str">
            <v>IT15600056/</v>
          </cell>
          <cell r="C1089" t="str">
            <v>Ligacao domiciliar de esgoto sanitario, compreendendo de manilha ceramica vidrada e juncao ceramica com diametro de 100mm, caixa de inspecao de  anel de concreto pre-moldado (0,30x0,37)m, com tampa e caixilho de ferro fundido.</v>
          </cell>
          <cell r="D1089" t="str">
            <v>un</v>
          </cell>
          <cell r="E1089">
            <v>96.97</v>
          </cell>
        </row>
        <row r="1090">
          <cell r="A1090" t="str">
            <v>IT005087</v>
          </cell>
          <cell r="B1090" t="str">
            <v>IT15600059/</v>
          </cell>
          <cell r="C1090" t="str">
            <v>Ligacao domiciliar de esgoto sanitario, compreendendo selim, tubo e caixa de inspecao de (0,30x0,37)m.  Exclusive escavacao e reaterro.</v>
          </cell>
          <cell r="D1090" t="str">
            <v>un</v>
          </cell>
          <cell r="E1090">
            <v>103.39</v>
          </cell>
        </row>
        <row r="1091">
          <cell r="A1091" t="str">
            <v>IT005088</v>
          </cell>
          <cell r="B1091" t="str">
            <v>IT15600062/</v>
          </cell>
          <cell r="C1091" t="str">
            <v>Ligacao domiciliar de esgoto sanitario, compreendendo selim, tubo e caixa de inspecao de (0,40x0,37)m.  Exclusive escavacao e reaterro.</v>
          </cell>
          <cell r="D1091" t="str">
            <v>un</v>
          </cell>
          <cell r="E1091">
            <v>144.36000000000001</v>
          </cell>
        </row>
        <row r="1092">
          <cell r="A1092" t="str">
            <v>IT005090</v>
          </cell>
          <cell r="B1092" t="str">
            <v>IT15600065/</v>
          </cell>
          <cell r="C1092" t="str">
            <v>Ligacao domiciliar de esgoto sanitario, compreendendo de manilha ceramica vidrada e juncao ceramica com diametro de 100mm, caixa de inspecao de anel de concreto pre-moldado (0,40x0,37)m, com tampa e caixilho de ferro fundido.</v>
          </cell>
          <cell r="D1092" t="str">
            <v>un</v>
          </cell>
          <cell r="E1092">
            <v>130.24</v>
          </cell>
        </row>
        <row r="1093">
          <cell r="A1093" t="str">
            <v>IT007839</v>
          </cell>
          <cell r="B1093" t="str">
            <v>IT15600100/</v>
          </cell>
          <cell r="C1093" t="str">
            <v>Ligacao de esgoto sanitario, em manilha de 100mm de diametro, incluindo escavacao, reaterro ate 1m; excluindo remocao e reposicao de pavimento.  Preco para 10m.</v>
          </cell>
          <cell r="D1093" t="str">
            <v>un</v>
          </cell>
          <cell r="E1093">
            <v>345.3</v>
          </cell>
        </row>
        <row r="1094">
          <cell r="A1094" t="str">
            <v>IT007411</v>
          </cell>
          <cell r="B1094" t="str">
            <v>IT25220150A</v>
          </cell>
          <cell r="C1094" t="str">
            <v>Instalacao de ponto de forca para 5CV, equivalente a 2 varas de eletroduto pesado Apollo de 3/4", 20m de fio 4mm2, caixas e conexoes.</v>
          </cell>
          <cell r="D1094" t="str">
            <v>un</v>
          </cell>
          <cell r="E1094">
            <v>150.69999999999999</v>
          </cell>
        </row>
        <row r="1095">
          <cell r="A1095" t="str">
            <v>IT007971</v>
          </cell>
          <cell r="B1095" t="str">
            <v>IT25220500A</v>
          </cell>
          <cell r="C1095" t="str">
            <v>Instalacao de ponto de forca para 10CV, equivalente a 2 varas de eletroduto pesado Apollo de 1", 20m de fio 6mm2, caixas e conexoes.</v>
          </cell>
          <cell r="D1095" t="str">
            <v>un</v>
          </cell>
          <cell r="E1095">
            <v>156.97999999999999</v>
          </cell>
        </row>
        <row r="1096">
          <cell r="A1096" t="str">
            <v>IT005679</v>
          </cell>
          <cell r="B1096" t="str">
            <v>IT25220550/</v>
          </cell>
          <cell r="C1096" t="str">
            <v>Instalacao de ponto de forca para 15CV, equivalente a 2 varas de eletroduto de PVC rigido de 1 1/2".</v>
          </cell>
          <cell r="D1096" t="str">
            <v>un</v>
          </cell>
          <cell r="E1096">
            <v>257.43</v>
          </cell>
        </row>
        <row r="1097">
          <cell r="A1097" t="str">
            <v>IT000964</v>
          </cell>
          <cell r="B1097" t="str">
            <v>IT25240050/</v>
          </cell>
          <cell r="C1097" t="str">
            <v>Instalacao de ponto de telefone, compreendendo: 5 varas de eletroduto de 3/4", conexoes e caixas.</v>
          </cell>
          <cell r="D1097" t="str">
            <v>un</v>
          </cell>
          <cell r="E1097">
            <v>110.82</v>
          </cell>
        </row>
        <row r="1098">
          <cell r="A1098" t="str">
            <v>IT000963</v>
          </cell>
          <cell r="B1098" t="str">
            <v>IT25260050/</v>
          </cell>
          <cell r="C1098" t="str">
            <v>Instalacao de ponto de tomada equivalente a 2 varas de eletroduto de PVC rigido de 1/2", 12m de fio 2,5mm2, caixas, conexoes e tomada de embutir com placa fosforescente, linha Silentoque, da Pial ou similar, inclusive abertura e fechamento de rasgo em alv</v>
          </cell>
          <cell r="D1098" t="str">
            <v>un</v>
          </cell>
          <cell r="E1098">
            <v>53.89</v>
          </cell>
        </row>
        <row r="1099">
          <cell r="A1099" t="str">
            <v>IT000962</v>
          </cell>
          <cell r="B1099" t="str">
            <v>IT25260100/</v>
          </cell>
          <cell r="C1099" t="str">
            <v>Instalacao de ponto de tomada equivalente a 2 varas de eletroduto de PVC rigido de 3/4", 12m de fio 2,5mm2, caixas, conexoes e tomada de embutir com placa fosforescente, linha Silentoque, da Pial ou similar, inclusive abertura e fechamento de rasgo em alv</v>
          </cell>
          <cell r="D1099" t="str">
            <v>un</v>
          </cell>
          <cell r="E1099">
            <v>60.72</v>
          </cell>
        </row>
        <row r="1100">
          <cell r="A1100" t="str">
            <v>IT005298</v>
          </cell>
          <cell r="B1100" t="str">
            <v>IT25260103/</v>
          </cell>
          <cell r="C1100" t="str">
            <v>Instalacao de um conjunto de 2 tomadas equivalentes a 3 varas de eletroduto de PVC de 3/4", 18m de fio 2,5mm2, caixas, conexoes e tomadas de embutir com placa fosforescente, linha Silentoque, da Pial ou similar, inclusive abertura e fechamento de rasgo em</v>
          </cell>
          <cell r="D1100" t="str">
            <v>un</v>
          </cell>
          <cell r="E1100">
            <v>76.959999999999994</v>
          </cell>
        </row>
        <row r="1101">
          <cell r="A1101" t="str">
            <v>IT004443</v>
          </cell>
          <cell r="B1101" t="str">
            <v>IT25260106/</v>
          </cell>
          <cell r="C1101" t="str">
            <v>Instalacao de ponto de tomada com eletroduto de PVC, rigido 3/4", inclusive abertura e fechamento de rasgo de alvenaria.</v>
          </cell>
          <cell r="D1101" t="str">
            <v>un</v>
          </cell>
          <cell r="E1101">
            <v>60.59</v>
          </cell>
        </row>
        <row r="1102">
          <cell r="A1102" t="str">
            <v>IT000961</v>
          </cell>
          <cell r="B1102" t="str">
            <v>IT25260109/</v>
          </cell>
          <cell r="C1102" t="str">
            <v>Instalacao de ponto de tomada equivalente a 2 varas de eletroduto pesado Apollo ou similar de 3/4", 12m de fio 2,5mm2, caixas, conexoes e tomada de embutir com placa fosforescente, linha Silentoque, da Pial ou similar, inclusive abertura e fechamento de r</v>
          </cell>
          <cell r="D1102" t="str">
            <v>un</v>
          </cell>
          <cell r="E1102">
            <v>104.13</v>
          </cell>
        </row>
        <row r="1103">
          <cell r="A1103" t="str">
            <v>IT005586</v>
          </cell>
          <cell r="B1103" t="str">
            <v>IT25260112/</v>
          </cell>
          <cell r="C1103" t="str">
            <v>Fornecimento e instalacao de tomada fosforescente Universal, linha Silentoque, da Pial ou similar, externa, com placa.</v>
          </cell>
          <cell r="D1103" t="str">
            <v>un</v>
          </cell>
          <cell r="E1103">
            <v>3.3</v>
          </cell>
        </row>
        <row r="1104">
          <cell r="A1104" t="str">
            <v>IT006408</v>
          </cell>
          <cell r="B1104" t="str">
            <v>IT25260115/</v>
          </cell>
          <cell r="C1104" t="str">
            <v>Instalacao de tomada de embutir, referencia 54322, 3P-20A, linha Silentoque, da Pial ou similar, com placa, inclusive fornecimento.</v>
          </cell>
          <cell r="D1104" t="str">
            <v>un</v>
          </cell>
          <cell r="E1104">
            <v>6.14</v>
          </cell>
        </row>
        <row r="1105">
          <cell r="A1105" t="str">
            <v>IT010434</v>
          </cell>
          <cell r="B1105" t="str">
            <v>IT25260118/</v>
          </cell>
          <cell r="C1105" t="str">
            <v xml:space="preserve">Instalacao para ponto de tomada de computador equivalente a 2 varas de eletroduto de PVC rigido de 3/4", 12m de cabo para rede (KMP, 4 pares, 8 vias, categoria 5), tomada de embutir de 3 polos, 15A, 125V, com placa de 4"x2", referencia 543-14, Silentoque </v>
          </cell>
          <cell r="D1105" t="str">
            <v>un</v>
          </cell>
          <cell r="E1105">
            <v>64.37</v>
          </cell>
        </row>
        <row r="1106">
          <cell r="A1106" t="str">
            <v>IT005650</v>
          </cell>
          <cell r="B1106" t="str">
            <v>IT25260150A</v>
          </cell>
          <cell r="C1106" t="str">
            <v>Instalacao de ponto de tomada de sobrepor, compreendendo: 12m de fio paralelo de 2,5mm2,  roseta de madeira, cleats de louca, grampo "miguelou", bucha de nylon, parafusos e tomada de sobrepor.</v>
          </cell>
          <cell r="D1106" t="str">
            <v>un</v>
          </cell>
          <cell r="E1106">
            <v>37.5</v>
          </cell>
        </row>
        <row r="1107">
          <cell r="A1107" t="str">
            <v>IT006477</v>
          </cell>
          <cell r="B1107" t="str">
            <v>IT25260200/</v>
          </cell>
          <cell r="C1107" t="str">
            <v>Fornecimento e instalacao de tomada de piso simples 4"x2", 2 pinos mais terra (2p+t), universal, com corpo em aluminio fundido e tampa em latao polido (tipo unha), 25A/600V.</v>
          </cell>
          <cell r="D1107" t="str">
            <v>un</v>
          </cell>
          <cell r="E1107">
            <v>24.89</v>
          </cell>
        </row>
        <row r="1108">
          <cell r="A1108" t="str">
            <v>IT008826</v>
          </cell>
          <cell r="B1108" t="str">
            <v>IT25260250/</v>
          </cell>
          <cell r="C1108" t="str">
            <v>Instalacao de um conjunto de 3 tomadas equivalentes a 4 varas de eletroduto de PVC de 3/4", 25m de fio 2,5mm2, caixas, conexoes e tomadas de embutir com placa fosforescente, linha Silentoque, da Pial ou similar, inclusive abertura e fechamento de rasgo em</v>
          </cell>
          <cell r="D1108" t="str">
            <v>un</v>
          </cell>
          <cell r="E1108">
            <v>114.94</v>
          </cell>
        </row>
        <row r="1109">
          <cell r="A1109" t="str">
            <v>IT008827</v>
          </cell>
          <cell r="B1109" t="str">
            <v>IT25260300/</v>
          </cell>
          <cell r="C1109" t="str">
            <v>Instalacao de um conjunto de 4 tomadas equivalentes a 5 varas de eletroduto de PVC de 3/4", 30m de fio 2,5mm2, caixas, conexoes e tomadas de embutir com placa fosforescente, linha Silentoque, da Pial ou similar, inclusive abertura e fechamento de rasgo em</v>
          </cell>
          <cell r="D1109" t="str">
            <v>un</v>
          </cell>
          <cell r="E1109">
            <v>135.38</v>
          </cell>
        </row>
        <row r="1110">
          <cell r="A1110" t="str">
            <v>IT004498</v>
          </cell>
          <cell r="B1110" t="str">
            <v>IT25260350/</v>
          </cell>
          <cell r="C1110" t="str">
            <v>Instalacao de tomada trifasica para pino tipo faca de 20A/220V com 2 disjuntores de 30A montados em caixa de chapa de ferro estampada de (15x15)cm, inclusive abertura e fechamento do rasgo em alvenaria.</v>
          </cell>
          <cell r="D1110" t="str">
            <v>un</v>
          </cell>
          <cell r="E1110">
            <v>79.53</v>
          </cell>
        </row>
        <row r="1111">
          <cell r="A1111" t="str">
            <v>IT005339</v>
          </cell>
          <cell r="B1111" t="str">
            <v>IT25260353/</v>
          </cell>
          <cell r="C1111" t="str">
            <v>Instalacao de tomada tripolar Universal de embutir com placa 4"x2" em material termoplastico, 15A/250V, inclusive fornecimento, abertura e fechamento do rasgo em alvenaria.  Fornecimento.</v>
          </cell>
          <cell r="D1111" t="str">
            <v>un</v>
          </cell>
          <cell r="E1111">
            <v>11.01</v>
          </cell>
        </row>
        <row r="1112">
          <cell r="A1112" t="str">
            <v>IT006424</v>
          </cell>
          <cell r="B1112" t="str">
            <v>IT25260500/</v>
          </cell>
          <cell r="C1112" t="str">
            <v>Plug, 3P20A-125/250V, referencia 54341, linha Seis, Pial ou similar, preto.  Fornecimento e instalacao.</v>
          </cell>
          <cell r="D1112" t="str">
            <v>un</v>
          </cell>
          <cell r="E1112">
            <v>5.37</v>
          </cell>
        </row>
        <row r="1113">
          <cell r="A1113" t="str">
            <v>IT005255</v>
          </cell>
          <cell r="B1113" t="str">
            <v>IT25280050/</v>
          </cell>
          <cell r="C1113" t="str">
            <v>Instalacao de interruptor de embutir com 1 secao, linha Silentoque, da Pial ou similar, com placa em material termoplastico  de 4"x2", inclusive fornecimento.</v>
          </cell>
          <cell r="D1113" t="str">
            <v>un</v>
          </cell>
          <cell r="E1113">
            <v>6.5</v>
          </cell>
        </row>
        <row r="1114">
          <cell r="A1114" t="str">
            <v>IT005594</v>
          </cell>
          <cell r="B1114" t="str">
            <v>IT25280053/</v>
          </cell>
          <cell r="C1114" t="str">
            <v>Instalacao de interruptor de embutir fosforescente, linha Silentoque, da Pial ou similar, com placa, 2 teclas paralelas, inclusive fornecimento.</v>
          </cell>
          <cell r="D1114" t="str">
            <v>un</v>
          </cell>
          <cell r="E1114">
            <v>5.9</v>
          </cell>
        </row>
        <row r="1115">
          <cell r="A1115" t="str">
            <v>IT005766</v>
          </cell>
          <cell r="B1115" t="str">
            <v>IT25280056/</v>
          </cell>
          <cell r="C1115" t="str">
            <v>Instalacao de interruptor de embutir fosforescente, linha Silentoque, da Pial ou similar, com placa, three way, inclusive fornecimento.</v>
          </cell>
          <cell r="D1115" t="str">
            <v>un</v>
          </cell>
          <cell r="E1115">
            <v>9.17</v>
          </cell>
        </row>
        <row r="1116">
          <cell r="A1116" t="str">
            <v>IT006416</v>
          </cell>
          <cell r="B1116" t="str">
            <v>IT25280059/</v>
          </cell>
          <cell r="C1116" t="str">
            <v>Instalacao de interruptor simples, referencia 1100, 10A-250V, linha Silentoque, da Pial ou similar, com placa, inclusive fornecimento.</v>
          </cell>
          <cell r="D1116" t="str">
            <v>un</v>
          </cell>
          <cell r="E1116">
            <v>3.94</v>
          </cell>
        </row>
        <row r="1117">
          <cell r="A1117" t="str">
            <v>IT005652</v>
          </cell>
          <cell r="B1117" t="str">
            <v>IT25280100A</v>
          </cell>
          <cell r="C1117" t="str">
            <v>Instalacao de interruptor de sobrepor, compreendendo: 12m de fio paralelo de 2,5mm2, cleats de louca, fita isolante, grampo "miguelou", bucha de nylon, parafusos e interruptor de sobrepor.</v>
          </cell>
          <cell r="D1117" t="str">
            <v>un</v>
          </cell>
          <cell r="E1117">
            <v>37.229999999999997</v>
          </cell>
        </row>
        <row r="1118">
          <cell r="A1118" t="str">
            <v>IT005253</v>
          </cell>
          <cell r="B1118" t="str">
            <v>IT25280150/</v>
          </cell>
          <cell r="C1118" t="str">
            <v>Instalacao de 2 interruptores verticais em caixa estampada de 4"x4" com placa contendo 2 modulos verticais, inclusive fornecimento.</v>
          </cell>
          <cell r="D1118" t="str">
            <v>un</v>
          </cell>
          <cell r="E1118">
            <v>40.49</v>
          </cell>
        </row>
        <row r="1119">
          <cell r="A1119" t="str">
            <v>IT005254</v>
          </cell>
          <cell r="B1119" t="str">
            <v>IT25280200/</v>
          </cell>
          <cell r="C1119" t="str">
            <v>Instalacao de placa cega instalada em caixa de 4"x2", inclusive fornecimento.</v>
          </cell>
          <cell r="D1119" t="str">
            <v>un</v>
          </cell>
          <cell r="E1119">
            <v>3.81</v>
          </cell>
        </row>
        <row r="1120">
          <cell r="A1120" t="str">
            <v>IT007591</v>
          </cell>
          <cell r="B1120" t="str">
            <v>IT25300050/</v>
          </cell>
          <cell r="C1120" t="str">
            <v>Cabo de cobre rigido, 450/750V, secao de 3x4mm2, PVC/ 70oC, tipo BWF, cobertura na cor cinza, Plastichumbo ou similar.  Fornecimento.</v>
          </cell>
          <cell r="D1120" t="str">
            <v>m</v>
          </cell>
          <cell r="E1120">
            <v>7.92</v>
          </cell>
        </row>
        <row r="1121">
          <cell r="A1121" t="str">
            <v>IT003919</v>
          </cell>
          <cell r="B1121" t="str">
            <v>IT25320053/</v>
          </cell>
          <cell r="C1121" t="str">
            <v>Cabo de cobre rigido, com isolamento termoplastico, compreendendo: preparo, corte e enfiacao em eletrodutos em bitola de 1,5mm2 com tensao nominal de 450/750V.  Fornecimento e colocacao.</v>
          </cell>
          <cell r="D1121" t="str">
            <v>m</v>
          </cell>
          <cell r="E1121">
            <v>0.9</v>
          </cell>
        </row>
        <row r="1122">
          <cell r="A1122" t="str">
            <v>IT003920</v>
          </cell>
          <cell r="B1122" t="str">
            <v>IT25320056/</v>
          </cell>
          <cell r="C1122" t="str">
            <v>Cabo de cobre rigido, com isolamento termoplastico, compreendendo: preparo, corte e enfiacao em eletrodutos em bitola de 2,5mm2 com tensao nominal de 450/750V.  Fornecimento e colocacao.</v>
          </cell>
          <cell r="D1122" t="str">
            <v>m</v>
          </cell>
          <cell r="E1122">
            <v>1.1599999999999999</v>
          </cell>
        </row>
        <row r="1123">
          <cell r="A1123" t="str">
            <v>IT003921</v>
          </cell>
          <cell r="B1123" t="str">
            <v>IT25320059/</v>
          </cell>
          <cell r="C1123" t="str">
            <v>Cabo de cobre rigido, 750V, com isolamento termoplastico, compreendendo: preparo, corte e enfiacao em eletrodutos em bitola de 4mm2.  Fornecimento e colocacao.</v>
          </cell>
          <cell r="D1123" t="str">
            <v>m</v>
          </cell>
          <cell r="E1123">
            <v>1.54</v>
          </cell>
        </row>
        <row r="1124">
          <cell r="A1124" t="str">
            <v>IT001017</v>
          </cell>
          <cell r="B1124" t="str">
            <v>IT25320062/</v>
          </cell>
          <cell r="C1124" t="str">
            <v>Cabo de cobre rigido, com isolamento termoplastico, compreendendo: preparo, corte e  enfiacao em eletrodutos em bitola de 6mm2.  Fornecimento e colocacao.</v>
          </cell>
          <cell r="D1124" t="str">
            <v>m</v>
          </cell>
          <cell r="E1124">
            <v>2.16</v>
          </cell>
        </row>
        <row r="1125">
          <cell r="A1125" t="str">
            <v>IT003922</v>
          </cell>
          <cell r="B1125" t="str">
            <v>IT25320065/</v>
          </cell>
          <cell r="C1125" t="str">
            <v>Cabo de cobre rigido, com isolamento termoplastico, compreendendo: preparo, corte e enfiacao em eletrodutos em bitola de 10mm2 com tensao nominal de 450/750V.  Fornecimento e colocacao.</v>
          </cell>
          <cell r="D1125" t="str">
            <v>m</v>
          </cell>
          <cell r="E1125">
            <v>3.64</v>
          </cell>
        </row>
        <row r="1126">
          <cell r="A1126" t="str">
            <v>IT003923</v>
          </cell>
          <cell r="B1126" t="str">
            <v>IT25320068/</v>
          </cell>
          <cell r="C1126" t="str">
            <v>Cabo de cobre rigido, com isolamento termoplastico, compreendendo: preparo, corte e enfiacao em eletrodutos em bitola de 16mm2 com tensao nominal de 450/750V.  Fornecimento e colocacao.</v>
          </cell>
          <cell r="D1126" t="str">
            <v>m</v>
          </cell>
          <cell r="E1126">
            <v>5.17</v>
          </cell>
        </row>
        <row r="1127">
          <cell r="A1127" t="str">
            <v>IT003924</v>
          </cell>
          <cell r="B1127" t="str">
            <v>IT25320074/</v>
          </cell>
          <cell r="C1127" t="str">
            <v>Cabo de cobre rigido, com isolamento termoplastico, compreendendo: preparo, corte e enfiacao em eletrodutos, na bitola de 25mm2.  Fornecimento e colocacao.</v>
          </cell>
          <cell r="D1127" t="str">
            <v>m</v>
          </cell>
          <cell r="E1127">
            <v>9.99</v>
          </cell>
        </row>
        <row r="1128">
          <cell r="A1128" t="str">
            <v>IT003925</v>
          </cell>
          <cell r="B1128" t="str">
            <v>IT25320080/</v>
          </cell>
          <cell r="C1128" t="str">
            <v>Cabo de cobre rigido, com isolamento termoplastico, compreendendo: preparo, corte e enfiacao em eletrodutos em  bitola de 50mm2 com tensao nominal de 450/750V.  Fornecimento e colocacao.</v>
          </cell>
          <cell r="D1128" t="str">
            <v>m</v>
          </cell>
          <cell r="E1128">
            <v>17.59</v>
          </cell>
        </row>
        <row r="1129">
          <cell r="A1129" t="str">
            <v>IT003926</v>
          </cell>
          <cell r="B1129" t="str">
            <v>IT25320083/</v>
          </cell>
          <cell r="C1129" t="str">
            <v>Cabo de cobre rigido, com isolamento termoplastico, compreendendo: preparo, corte e enfiacao em eletrodutos, na  bitola de 70mm2.  Fornecimento e colocacao.</v>
          </cell>
          <cell r="D1129" t="str">
            <v>m</v>
          </cell>
          <cell r="E1129">
            <v>21.81</v>
          </cell>
        </row>
        <row r="1130">
          <cell r="A1130" t="str">
            <v>IT006397</v>
          </cell>
          <cell r="B1130" t="str">
            <v>IT25320503A</v>
          </cell>
          <cell r="C1130" t="str">
            <v>Cabo de cobre flexivel, 750V, secao de 3x1mm2, com condutores de cobre nu, coberto com camada isolante de PVC.  Fornecimento e colocacao.</v>
          </cell>
          <cell r="D1130" t="str">
            <v>m</v>
          </cell>
          <cell r="E1130">
            <v>2.29</v>
          </cell>
        </row>
        <row r="1131">
          <cell r="A1131" t="str">
            <v>IT005420</v>
          </cell>
          <cell r="B1131" t="str">
            <v>IT25340053/</v>
          </cell>
          <cell r="C1131" t="str">
            <v>Cabo de cobre rigido, com isolamento termoplastico, antichama, compreendendo: preparo, corte e enfiacao em eletrodutos, 600/1000V, na bitola de 1,5mm2.  Fornecimento e colocacao.</v>
          </cell>
          <cell r="D1131" t="str">
            <v>m</v>
          </cell>
          <cell r="E1131">
            <v>1.1299999999999999</v>
          </cell>
        </row>
        <row r="1132">
          <cell r="A1132" t="str">
            <v>IT005421</v>
          </cell>
          <cell r="B1132" t="str">
            <v>IT25340059/</v>
          </cell>
          <cell r="C1132" t="str">
            <v>Cabo de cobre rigido, com isolamento termoplastico, antichama, compreendendo: preparo, corte e enfiacao em eletrodutos, 600/1000V, na bitola de 2,5mm2.  Fornecimento e colocacao.</v>
          </cell>
          <cell r="D1132" t="str">
            <v>m</v>
          </cell>
          <cell r="E1132">
            <v>1.47</v>
          </cell>
        </row>
        <row r="1133">
          <cell r="A1133" t="str">
            <v>IT005422</v>
          </cell>
          <cell r="B1133" t="str">
            <v>IT25340068/</v>
          </cell>
          <cell r="C1133" t="str">
            <v>Cabo de cobre rigido, com isolamento termoplastico, antichama, compreendendo: preparo, corte e enfiacao em eletrodutos, 600/1000V,  na bitola de 10mm2.  Fornecimento e colocacao.</v>
          </cell>
          <cell r="D1133" t="str">
            <v>m</v>
          </cell>
          <cell r="E1133">
            <v>3.97</v>
          </cell>
        </row>
        <row r="1134">
          <cell r="A1134" t="str">
            <v>IT005423</v>
          </cell>
          <cell r="B1134" t="str">
            <v>IT25340071/</v>
          </cell>
          <cell r="C1134" t="str">
            <v>Cabo de cobre rigido, com isolamento termoplastico, antichama, compreendendo: preparo, corte e enfiacao em eletrodutos, 600/1000V, na bitola de 16mm2.  Fornecimento e colocacao.</v>
          </cell>
          <cell r="D1134" t="str">
            <v>m</v>
          </cell>
          <cell r="E1134">
            <v>5.41</v>
          </cell>
        </row>
        <row r="1135">
          <cell r="A1135" t="str">
            <v>IT006517</v>
          </cell>
          <cell r="B1135" t="str">
            <v>IT25340077A</v>
          </cell>
          <cell r="C1135" t="str">
            <v>Cabo de cobre rigido, com isolamento termoplastico, antichama, compreendendo: preparo, corte e enfiacao em eletrodutos, 1Kv, na bitola de 35mm2.  Fornecimento e colocacao.</v>
          </cell>
          <cell r="D1135" t="str">
            <v>m</v>
          </cell>
          <cell r="E1135">
            <v>10.89</v>
          </cell>
        </row>
        <row r="1136">
          <cell r="A1136" t="str">
            <v>IT005424</v>
          </cell>
          <cell r="B1136" t="str">
            <v>IT25340080/</v>
          </cell>
          <cell r="C1136" t="str">
            <v>Cabo de cobre rigido, com isolamento termoplastico, antichama, compreendendo: preparo, corte e enfiacao em eletrodutos, 600/1000V, na bitola de 50mm2.  Fornecimento e colocacao.</v>
          </cell>
          <cell r="D1136" t="str">
            <v>m</v>
          </cell>
          <cell r="E1136">
            <v>16.7</v>
          </cell>
        </row>
        <row r="1137">
          <cell r="A1137" t="str">
            <v>IT003927</v>
          </cell>
          <cell r="B1137" t="str">
            <v>IT25340086/</v>
          </cell>
          <cell r="C1137" t="str">
            <v>Cabo de cobre rigido, com isolamento termoplastico, compreendendo: preparo, corte e enfiacao em eletrodutos em bitola de 95mm2.  Fornecimento e colocacao.</v>
          </cell>
          <cell r="D1137" t="str">
            <v>m</v>
          </cell>
          <cell r="E1137">
            <v>38.46</v>
          </cell>
        </row>
        <row r="1138">
          <cell r="A1138" t="str">
            <v>IT003928</v>
          </cell>
          <cell r="B1138" t="str">
            <v>IT25340089/</v>
          </cell>
          <cell r="C1138" t="str">
            <v>Cabo de cobre rigido, com isolamento termoplastico, compreendendo: preparo, corte e enfiacao em eletrodutos em bitola de 120mm2.  Fornecimento e colocacao.</v>
          </cell>
          <cell r="D1138" t="str">
            <v>m</v>
          </cell>
          <cell r="E1138">
            <v>48.35</v>
          </cell>
        </row>
        <row r="1139">
          <cell r="A1139" t="str">
            <v>IT003929</v>
          </cell>
          <cell r="B1139" t="str">
            <v>IT25340092/</v>
          </cell>
          <cell r="C1139" t="str">
            <v>Cabo de cobre rigido, com isolamento termoplastico, compreendendo: preparo, corte e enfiacao em eletrodutos em bitola de 150mm2.  Fornecimento e colocacao.</v>
          </cell>
          <cell r="D1139" t="str">
            <v>m</v>
          </cell>
          <cell r="E1139">
            <v>51.52</v>
          </cell>
        </row>
        <row r="1140">
          <cell r="A1140" t="str">
            <v>IT003930</v>
          </cell>
          <cell r="B1140" t="str">
            <v>IT25340095/</v>
          </cell>
          <cell r="C1140" t="str">
            <v>Cabo de cobre rigido, com isolamento termoplastico, compreendendo: preparo, corte e enfiacao em eletrodutos em bitola de 185mm2.  Fornecimento e colocacao.</v>
          </cell>
          <cell r="D1140" t="str">
            <v>m</v>
          </cell>
          <cell r="E1140">
            <v>60.12</v>
          </cell>
        </row>
        <row r="1141">
          <cell r="A1141" t="str">
            <v>IT003931</v>
          </cell>
          <cell r="B1141" t="str">
            <v>IT25340098/</v>
          </cell>
          <cell r="C1141" t="str">
            <v>Cabo de cobre rigido, com isolamento termoplastico, compreendendo: preparo, corte e enfiacao em eletrodutos em bitola de 240mm2.  Fornecimento e colocacao.</v>
          </cell>
          <cell r="D1141" t="str">
            <v>m</v>
          </cell>
          <cell r="E1141">
            <v>89.9</v>
          </cell>
        </row>
        <row r="1142">
          <cell r="A1142" t="str">
            <v>IT003932</v>
          </cell>
          <cell r="B1142" t="str">
            <v>IT25340101/</v>
          </cell>
          <cell r="C1142" t="str">
            <v>Cabo de cobre rigido, com isolamento termoplastico, compreendendo: preparo, corte e enfiacao em eletrodutos em bitola de 300mm2.  Fornecimento e colocacao.</v>
          </cell>
          <cell r="D1142" t="str">
            <v>m</v>
          </cell>
          <cell r="E1142">
            <v>96.21</v>
          </cell>
        </row>
        <row r="1143">
          <cell r="A1143" t="str">
            <v>IT005230</v>
          </cell>
          <cell r="B1143" t="str">
            <v>IT25340265/</v>
          </cell>
          <cell r="C1143" t="str">
            <v>Cabo de cobre rigido, secao de 3x25mm2, 0,6/1Kv, antichama, compreendendo preparo, corte e enfiacao em eletrodutos, Sintenax ou similar.  Fornecimento e colocacao.</v>
          </cell>
          <cell r="D1143" t="str">
            <v>m</v>
          </cell>
          <cell r="E1143">
            <v>25.29</v>
          </cell>
        </row>
        <row r="1144">
          <cell r="A1144" t="str">
            <v>IT007589</v>
          </cell>
          <cell r="B1144" t="str">
            <v>IT25340321/</v>
          </cell>
          <cell r="C1144" t="str">
            <v>Cabo de cobre rigido, secao de 35mm2, 0,6/1Kv, isolado XLPE.  Fornecimento.</v>
          </cell>
          <cell r="D1144" t="str">
            <v>m</v>
          </cell>
          <cell r="E1144">
            <v>8.5</v>
          </cell>
        </row>
        <row r="1145">
          <cell r="A1145" t="str">
            <v>IT008733</v>
          </cell>
          <cell r="B1145" t="str">
            <v>IT25340357/</v>
          </cell>
          <cell r="C1145" t="str">
            <v>Cabo de cobre rigido, 1Kv, com isolamento termoplastico, compreendendo: preparo, corte e enfiacao em eletrodutos em bitola de 4mm2.  Fornecimento e colocacao.</v>
          </cell>
          <cell r="D1145" t="str">
            <v>m</v>
          </cell>
          <cell r="E1145">
            <v>1.99</v>
          </cell>
        </row>
        <row r="1146">
          <cell r="A1146" t="str">
            <v>IT009775</v>
          </cell>
          <cell r="B1146" t="str">
            <v>IT25340358/</v>
          </cell>
          <cell r="C1146" t="str">
            <v>Cabo de cobre rigido, 1Kv, PVC/70oC, 4mm2.  Fornecimento e colocacao.</v>
          </cell>
          <cell r="D1146" t="str">
            <v>m</v>
          </cell>
          <cell r="E1146">
            <v>2.2999999999999998</v>
          </cell>
        </row>
        <row r="1147">
          <cell r="A1147" t="str">
            <v>IT009778</v>
          </cell>
          <cell r="B1147" t="str">
            <v>IT25340359/</v>
          </cell>
          <cell r="C1147" t="str">
            <v>Cabo de cobre rigido, 1Kv, PVC/70oC, 6mm2.  Fornecimento e colocacao.</v>
          </cell>
          <cell r="D1147" t="str">
            <v>m</v>
          </cell>
          <cell r="E1147">
            <v>3.64</v>
          </cell>
        </row>
        <row r="1148">
          <cell r="A1148" t="str">
            <v>IT008162</v>
          </cell>
          <cell r="B1148" t="str">
            <v>IT25340361/</v>
          </cell>
          <cell r="C1148" t="str">
            <v>Cabo de cobre rigido, isolado, antichama, unipolar, 10mm2, 1000V, referencia Sintenax, Pirelli ou similar. Fornecimento e colocacao.</v>
          </cell>
          <cell r="D1148" t="str">
            <v>m</v>
          </cell>
          <cell r="E1148">
            <v>3.93</v>
          </cell>
        </row>
        <row r="1149">
          <cell r="A1149" t="str">
            <v>IT008163</v>
          </cell>
          <cell r="B1149" t="str">
            <v>IT25340364/</v>
          </cell>
          <cell r="C1149" t="str">
            <v>Cabo de cobre rigido, isolado, antichama, unipolar, 16mm2, 1000V, referencia Sintenax, Pirelli ou similar. Fornecimento e colocacao.</v>
          </cell>
          <cell r="D1149" t="str">
            <v>m</v>
          </cell>
          <cell r="E1149">
            <v>5.37</v>
          </cell>
        </row>
        <row r="1150">
          <cell r="A1150" t="str">
            <v>IT009769</v>
          </cell>
          <cell r="B1150" t="str">
            <v>IT25340367/</v>
          </cell>
          <cell r="C1150" t="str">
            <v>Cabo de cobre rigido, 1Kv, PVC/70oC, 25mm2.  Fornecimento e colocacao.</v>
          </cell>
          <cell r="D1150" t="str">
            <v>m</v>
          </cell>
          <cell r="E1150">
            <v>10.99</v>
          </cell>
        </row>
        <row r="1151">
          <cell r="A1151" t="str">
            <v>IT008165</v>
          </cell>
          <cell r="B1151" t="str">
            <v>IT25340370/</v>
          </cell>
          <cell r="C1151" t="str">
            <v>Cabo de cobre rigido, isolado, antichama, unipolar, 50mm2, 1000V, referencia Sintenax, Pirelli ou similar. Fornecimento e colocacao.</v>
          </cell>
          <cell r="D1151" t="str">
            <v>m</v>
          </cell>
          <cell r="E1151">
            <v>16.64</v>
          </cell>
        </row>
        <row r="1152">
          <cell r="A1152" t="str">
            <v>IT008170</v>
          </cell>
          <cell r="B1152" t="str">
            <v>IT25340373/</v>
          </cell>
          <cell r="C1152" t="str">
            <v>Cabo de cobre rigido, isolado, antichama, unipolar, 70mm2, 1000V, referencia Sintenax, Pirelli ou similar. Fornecimento e colocacao.</v>
          </cell>
          <cell r="D1152" t="str">
            <v>m</v>
          </cell>
          <cell r="E1152">
            <v>21.81</v>
          </cell>
        </row>
        <row r="1153">
          <cell r="A1153" t="str">
            <v>IT008171</v>
          </cell>
          <cell r="B1153" t="str">
            <v>IT25340376/</v>
          </cell>
          <cell r="C1153" t="str">
            <v>Cabo de cobre rigido, isolado, antichama, unipolar, 95mm2, 1000V, referencia Sintenax, Pirelli ou similar. Fornecimento e colocacao.</v>
          </cell>
          <cell r="D1153" t="str">
            <v>m</v>
          </cell>
          <cell r="E1153">
            <v>30.69</v>
          </cell>
        </row>
        <row r="1154">
          <cell r="A1154" t="str">
            <v>IT008172</v>
          </cell>
          <cell r="B1154" t="str">
            <v>IT25340379/</v>
          </cell>
          <cell r="C1154" t="str">
            <v>Cabo de cobre rigido, isolado, antichama, unipolar, 120mm2, 1000V, referencia Sintenax, Pirelli ou similar. Fornecimento e colocacao.</v>
          </cell>
          <cell r="D1154" t="str">
            <v>m</v>
          </cell>
          <cell r="E1154">
            <v>39.049999999999997</v>
          </cell>
        </row>
        <row r="1155">
          <cell r="A1155" t="str">
            <v>IT007656</v>
          </cell>
          <cell r="B1155" t="str">
            <v>IT25580450/</v>
          </cell>
          <cell r="C1155" t="str">
            <v>Contactor magnetico modelo LC1 D-2510 ou similar, com bobina de 220V.  Fornecimento e colocacao.</v>
          </cell>
          <cell r="D1155" t="str">
            <v>un</v>
          </cell>
          <cell r="E1155">
            <v>101.69</v>
          </cell>
        </row>
        <row r="1156">
          <cell r="A1156" t="str">
            <v>IT007650</v>
          </cell>
          <cell r="B1156" t="str">
            <v>IT25580500/</v>
          </cell>
          <cell r="C1156" t="str">
            <v>Contactor magnetico modelo LC1 D-5011 ou similar, com bobina de 220V.  Fornecimento e colocacao.</v>
          </cell>
          <cell r="D1156" t="str">
            <v>un</v>
          </cell>
          <cell r="E1156">
            <v>279</v>
          </cell>
        </row>
        <row r="1157">
          <cell r="A1157" t="str">
            <v>IT007657</v>
          </cell>
          <cell r="B1157" t="str">
            <v>IT25580550/</v>
          </cell>
          <cell r="C1157" t="str">
            <v>Contactor magnetico modelo LC1 D-4011 ou similar, com bobina de 220V.  Fornecimento e colocacao.</v>
          </cell>
          <cell r="D1157" t="str">
            <v>un</v>
          </cell>
          <cell r="E1157">
            <v>221.34</v>
          </cell>
        </row>
        <row r="1158">
          <cell r="A1158" t="str">
            <v>IT007651</v>
          </cell>
          <cell r="B1158" t="str">
            <v>IT25580600/</v>
          </cell>
          <cell r="C1158" t="str">
            <v>Contactor magnetico modelo CA2 DN40 ou similar, com bobina de 220V.  Fornecimento e colocacao.</v>
          </cell>
          <cell r="D1158" t="str">
            <v>un</v>
          </cell>
          <cell r="E1158">
            <v>79.849999999999994</v>
          </cell>
        </row>
        <row r="1159">
          <cell r="A1159" t="str">
            <v>IT000998</v>
          </cell>
          <cell r="B1159" t="str">
            <v>IT25580650/</v>
          </cell>
          <cell r="C1159" t="str">
            <v>Contactor Rafix Siemens, modelo E-111, ou similar.  Fornecimento e colocacao.</v>
          </cell>
          <cell r="D1159" t="str">
            <v>un</v>
          </cell>
          <cell r="E1159">
            <v>24.68</v>
          </cell>
        </row>
        <row r="1160">
          <cell r="A1160" t="str">
            <v>IT006060</v>
          </cell>
          <cell r="B1160" t="str">
            <v>IT25600250/</v>
          </cell>
          <cell r="C1160" t="str">
            <v>Conector de parafusos fendido KS-17, Burndy ou similar.  Fornecimento e instalacao.</v>
          </cell>
          <cell r="D1160" t="str">
            <v>un</v>
          </cell>
          <cell r="E1160">
            <v>4.5999999999999996</v>
          </cell>
        </row>
        <row r="1161">
          <cell r="A1161" t="str">
            <v>IT009776</v>
          </cell>
          <cell r="B1161" t="str">
            <v>IT25600356/</v>
          </cell>
          <cell r="C1161" t="str">
            <v>Terminal mecanico de cabo de 16mm2.  Fornecimento e colocacao.</v>
          </cell>
          <cell r="D1161" t="str">
            <v>un</v>
          </cell>
          <cell r="E1161">
            <v>1.35</v>
          </cell>
        </row>
        <row r="1162">
          <cell r="A1162" t="str">
            <v>IT009763</v>
          </cell>
          <cell r="B1162" t="str">
            <v>IT25600359/</v>
          </cell>
          <cell r="C1162" t="str">
            <v>Terminal mecanico de cabo de 25mm2.  Fornecimento e colocacao.</v>
          </cell>
          <cell r="D1162" t="str">
            <v>un</v>
          </cell>
          <cell r="E1162">
            <v>1.59</v>
          </cell>
        </row>
        <row r="1163">
          <cell r="A1163" t="str">
            <v>IT009764</v>
          </cell>
          <cell r="B1163" t="str">
            <v>IT25600371/</v>
          </cell>
          <cell r="C1163" t="str">
            <v>Terminal mecanico de cabo de 150mm2.  Fornecimento e colocacao.</v>
          </cell>
          <cell r="D1163" t="str">
            <v>un</v>
          </cell>
          <cell r="E1163">
            <v>6.19</v>
          </cell>
        </row>
        <row r="1164">
          <cell r="A1164" t="str">
            <v>IT009777</v>
          </cell>
          <cell r="B1164" t="str">
            <v>IT25600387/</v>
          </cell>
          <cell r="C1164" t="str">
            <v>Terminal mecanico de cabo de 240mm2.  Fornecimento e colocacao.</v>
          </cell>
          <cell r="D1164" t="str">
            <v>m</v>
          </cell>
          <cell r="E1164">
            <v>9.68</v>
          </cell>
        </row>
        <row r="1165">
          <cell r="A1165" t="str">
            <v>IT001011</v>
          </cell>
          <cell r="B1165" t="str">
            <v>IT25600450/</v>
          </cell>
          <cell r="C1165" t="str">
            <v>Terminal mecanico de cabo de 500mm2.  Fornecimento e colocacao.</v>
          </cell>
          <cell r="D1165" t="str">
            <v>un</v>
          </cell>
          <cell r="E1165">
            <v>21.7</v>
          </cell>
        </row>
        <row r="1166">
          <cell r="A1166" t="str">
            <v>IT009081</v>
          </cell>
          <cell r="B1166" t="str">
            <v>IT25620050/</v>
          </cell>
          <cell r="C1166" t="str">
            <v>Reator de partida convencional 220V/60Hz,  para lampada PLC 18W.  Fornecimento.</v>
          </cell>
          <cell r="D1166" t="str">
            <v>un</v>
          </cell>
          <cell r="E1166">
            <v>5.13</v>
          </cell>
        </row>
        <row r="1167">
          <cell r="A1167" t="str">
            <v>IT010245</v>
          </cell>
          <cell r="B1167" t="str">
            <v>IT25620053/</v>
          </cell>
          <cell r="C1167" t="str">
            <v>Reator simples, partida convencional 220V/60Hz, baixo fator de potencia,  para lampada fluorescente (PL) compacta de 26W.  Fornecimento.</v>
          </cell>
          <cell r="D1167" t="str">
            <v>un</v>
          </cell>
          <cell r="E1167">
            <v>6.56</v>
          </cell>
        </row>
        <row r="1168">
          <cell r="A1168" t="str">
            <v>IT000969</v>
          </cell>
          <cell r="B1168" t="str">
            <v>IT25620062/</v>
          </cell>
          <cell r="C1168" t="str">
            <v>Reator de partida convencional, fator de potencia natural, para lampada fluorescente de 1x40W.  Fornecimento e colocacao.</v>
          </cell>
          <cell r="D1168" t="str">
            <v>un</v>
          </cell>
          <cell r="E1168">
            <v>16.71</v>
          </cell>
        </row>
        <row r="1169">
          <cell r="A1169" t="str">
            <v>IT000968</v>
          </cell>
          <cell r="B1169" t="str">
            <v>IT25620100/</v>
          </cell>
          <cell r="C1169" t="str">
            <v>Reator para lampadas fluorescentes de 2x20W, partida rapida.  Fornecimento e colocacao.</v>
          </cell>
          <cell r="D1169" t="str">
            <v>un</v>
          </cell>
          <cell r="E1169">
            <v>19.98</v>
          </cell>
        </row>
        <row r="1170">
          <cell r="A1170" t="str">
            <v>IT000971</v>
          </cell>
          <cell r="B1170" t="str">
            <v>IT25620150/</v>
          </cell>
          <cell r="C1170" t="str">
            <v>Reator para lampada fluorescente de 1x40W, partida rapida.  Fornecimento e colocacao.</v>
          </cell>
          <cell r="D1170" t="str">
            <v>un</v>
          </cell>
          <cell r="E1170">
            <v>14.21</v>
          </cell>
        </row>
        <row r="1171">
          <cell r="A1171" t="str">
            <v>IT000970</v>
          </cell>
          <cell r="B1171" t="str">
            <v>IT25620153/</v>
          </cell>
          <cell r="C1171" t="str">
            <v>Reator para lampadas fluorescentes de 2x40W, partida rapida.  Fornecimento e colocacao.</v>
          </cell>
          <cell r="D1171" t="str">
            <v>un</v>
          </cell>
          <cell r="E1171">
            <v>20.420000000000002</v>
          </cell>
        </row>
        <row r="1172">
          <cell r="A1172" t="str">
            <v>IT017489</v>
          </cell>
          <cell r="B1172" t="str">
            <v>IT25620200A</v>
          </cell>
          <cell r="C1172" t="str">
            <v>Reator eletronico para 1 ou 2 lampadas florescentes tubulares de 16w, tensao de entrada de 110V, partida instantanea, fator de potencia minimo 0,98, perdas inferiores a 8% do conjunto, distorcao harmonica inferior a 15%, fator de fluxo luminoso igual ou s</v>
          </cell>
          <cell r="D1172" t="str">
            <v>un</v>
          </cell>
          <cell r="E1172">
            <v>29.72</v>
          </cell>
        </row>
        <row r="1173">
          <cell r="A1173" t="str">
            <v>IT017488</v>
          </cell>
          <cell r="B1173" t="str">
            <v>IT25620250A</v>
          </cell>
          <cell r="C1173" t="str">
            <v>Reator eletronico para 1 ou 2 lampadas florescentes tubulares de 32w, tensao de entrada de 110V, partida instantanea, fator de potencia minimo 0,98, perdas inferiores a 8% do conjunto, distorcao harmonica inferior a 15%, fator de fluxo luminoso igual ou s</v>
          </cell>
          <cell r="D1173" t="str">
            <v>un</v>
          </cell>
          <cell r="E1173">
            <v>35.92</v>
          </cell>
        </row>
        <row r="1174">
          <cell r="A1174" t="str">
            <v>IT017487</v>
          </cell>
          <cell r="B1174" t="str">
            <v>IT25620300/</v>
          </cell>
          <cell r="C1174" t="str">
            <v>Reator eletronico para 02 lampadas fluorescentes tubulares de 36W, tensao de entrada de 220V, partida instantanea, fator de potencia minimo 0,98, perdas inferiores a 8% do conjunto, distorcao harmonica inferior a 15%, fator de fluxo luminoso igual ou supe</v>
          </cell>
          <cell r="D1174" t="str">
            <v>un</v>
          </cell>
          <cell r="E1174">
            <v>51.96</v>
          </cell>
        </row>
        <row r="1175">
          <cell r="A1175" t="str">
            <v>IT017494</v>
          </cell>
          <cell r="B1175" t="str">
            <v>IT25620350/</v>
          </cell>
          <cell r="C1175" t="str">
            <v>Reator para lampada a vapor metalico de 150W, tensao 220V, fator de potencia minimo 0,88, com ignitor e capacitor incorporados, perda maxima igual a 10% do conjunto, vida util minima de 20.000h,  Osram RQI 150 Ig 400 ou similar.  Fornecimento e colocacao.</v>
          </cell>
          <cell r="D1175" t="str">
            <v>un</v>
          </cell>
          <cell r="E1175">
            <v>65.709999999999994</v>
          </cell>
        </row>
        <row r="1176">
          <cell r="A1176" t="str">
            <v>IT009334</v>
          </cell>
          <cell r="B1176" t="str">
            <v>IT25620400/</v>
          </cell>
          <cell r="C1176" t="str">
            <v>Reator fabricado com chapa de aco protegida por uma camada anticorrosiva e acabamento em esmalte, tendo ignitor incorporado para funcionar em 60Hz e 220V em rede, para acendimento de lampada multi vapor metalico de 70W.  Fornecimento e instalacao.</v>
          </cell>
          <cell r="D1176" t="str">
            <v>un</v>
          </cell>
          <cell r="E1176">
            <v>50.54</v>
          </cell>
        </row>
        <row r="1177">
          <cell r="A1177" t="str">
            <v>IT000979</v>
          </cell>
          <cell r="B1177" t="str">
            <v>IT25640050/</v>
          </cell>
          <cell r="C1177" t="str">
            <v>Rele termico Siemens ou similar, modelo 30U5000, de 2,5A a 4A.  Fornecimento e colocacao.</v>
          </cell>
          <cell r="D1177" t="str">
            <v>un</v>
          </cell>
          <cell r="E1177">
            <v>73.62</v>
          </cell>
        </row>
        <row r="1178">
          <cell r="A1178" t="str">
            <v>IT000983</v>
          </cell>
          <cell r="B1178" t="str">
            <v>IT25640059/</v>
          </cell>
          <cell r="C1178" t="str">
            <v>Rele bimetalico Siemens ou similar, modelo 3UA54, de 25A a 36A.  Fornecimento e colocacao.</v>
          </cell>
          <cell r="D1178" t="str">
            <v>un</v>
          </cell>
          <cell r="E1178">
            <v>117.66</v>
          </cell>
        </row>
        <row r="1179">
          <cell r="A1179" t="str">
            <v>IT000989</v>
          </cell>
          <cell r="B1179" t="str">
            <v>IT25640068/</v>
          </cell>
          <cell r="C1179" t="str">
            <v>Rele bimetalico Siemens ou similar, modelo 3UA62, de 90A a 120A.  Fornecimento e colocacao.</v>
          </cell>
          <cell r="D1179" t="str">
            <v>un</v>
          </cell>
          <cell r="E1179">
            <v>325.29000000000002</v>
          </cell>
        </row>
        <row r="1180">
          <cell r="A1180" t="str">
            <v>IT007653</v>
          </cell>
          <cell r="B1180" t="str">
            <v>IT25640100/</v>
          </cell>
          <cell r="C1180" t="str">
            <v>Rele termico modelo LR1 D12316 - 4 a 6A ou similar.  Fornecimento e colocacao.</v>
          </cell>
          <cell r="D1180" t="str">
            <v>un</v>
          </cell>
          <cell r="E1180">
            <v>67.89</v>
          </cell>
        </row>
        <row r="1181">
          <cell r="A1181" t="str">
            <v>IT007654</v>
          </cell>
          <cell r="B1181" t="str">
            <v>IT25640103/</v>
          </cell>
          <cell r="C1181" t="str">
            <v>Rele termico modelo 3UA 50 - 4 a 6A ou similar.  Fornecimento e colocacao.</v>
          </cell>
          <cell r="D1181" t="str">
            <v>un</v>
          </cell>
          <cell r="E1181">
            <v>99.08</v>
          </cell>
        </row>
        <row r="1182">
          <cell r="A1182" t="str">
            <v>IT000981</v>
          </cell>
          <cell r="B1182" t="str">
            <v>IT25640106/</v>
          </cell>
          <cell r="C1182" t="str">
            <v>Rele termico de 10A a 15A.  Fornecimento e colocacao.</v>
          </cell>
          <cell r="D1182" t="str">
            <v>un</v>
          </cell>
          <cell r="E1182">
            <v>95.92</v>
          </cell>
        </row>
        <row r="1183">
          <cell r="A1183" t="str">
            <v>IT000982</v>
          </cell>
          <cell r="B1183" t="str">
            <v>IT25640109/</v>
          </cell>
          <cell r="C1183" t="str">
            <v>Rele termico de 16A a 25A.  Fornecimento e colocacao.</v>
          </cell>
          <cell r="D1183" t="str">
            <v>un</v>
          </cell>
          <cell r="E1183">
            <v>89.92</v>
          </cell>
        </row>
        <row r="1184">
          <cell r="A1184" t="str">
            <v>IT007655</v>
          </cell>
          <cell r="B1184" t="str">
            <v>IT25640118/</v>
          </cell>
          <cell r="C1184" t="str">
            <v>Rele termico modelo LR1 06 3357 - 38 a 50A ou similar.  Fornecimento e colocacao.</v>
          </cell>
          <cell r="D1184" t="str">
            <v>un</v>
          </cell>
          <cell r="E1184">
            <v>171.95</v>
          </cell>
        </row>
        <row r="1185">
          <cell r="A1185" t="str">
            <v>IT000988</v>
          </cell>
          <cell r="B1185" t="str">
            <v>IT25640150/</v>
          </cell>
          <cell r="C1185" t="str">
            <v>Rele de falta de fase, 220V/60Hz.  Fornecimento e colocacao.</v>
          </cell>
          <cell r="D1185" t="str">
            <v>un</v>
          </cell>
          <cell r="E1185">
            <v>119.93</v>
          </cell>
        </row>
        <row r="1186">
          <cell r="A1186" t="str">
            <v>IT000986</v>
          </cell>
          <cell r="B1186" t="str">
            <v>IT25640200/</v>
          </cell>
          <cell r="C1186" t="str">
            <v>Rele de tempo Siemens ou similar, modelo 7PU60.  Fornecimento e colocacao.</v>
          </cell>
          <cell r="D1186" t="str">
            <v>un</v>
          </cell>
          <cell r="E1186">
            <v>57.15</v>
          </cell>
        </row>
        <row r="1187">
          <cell r="A1187" t="str">
            <v>IT005881</v>
          </cell>
          <cell r="B1187" t="str">
            <v>IT25660050/</v>
          </cell>
          <cell r="C1187" t="str">
            <v>Fornecimento e colocacao de armacao secundaria ou Rex, para 3 linhas, completa.</v>
          </cell>
          <cell r="D1187" t="str">
            <v>un</v>
          </cell>
          <cell r="E1187">
            <v>46.53</v>
          </cell>
        </row>
        <row r="1188">
          <cell r="A1188" t="str">
            <v>IT010219</v>
          </cell>
          <cell r="B1188" t="str">
            <v>IT25660150A</v>
          </cell>
          <cell r="C1188" t="str">
            <v xml:space="preserve">Cabine especial de energia, padrao LIGHT, com montagem e instalacao de equipamentos e dispositivos eletricos de comando de manobra e aterramento, incluindo circuitos, quadro para instalacao de medidor tipo M-3, caixa para transformador de corrente TR-5 e </v>
          </cell>
          <cell r="D1188" t="str">
            <v>un</v>
          </cell>
          <cell r="E1188">
            <v>7763.49</v>
          </cell>
        </row>
        <row r="1189">
          <cell r="A1189" t="str">
            <v>IT006570</v>
          </cell>
          <cell r="B1189" t="str">
            <v>IT25660153/</v>
          </cell>
          <cell r="C1189" t="str">
            <v>Cubiculo de medicao, padrao LIGHT, para alta tensao.  Fornecimento e colocacao.</v>
          </cell>
          <cell r="D1189" t="str">
            <v>un</v>
          </cell>
          <cell r="E1189">
            <v>1762.94</v>
          </cell>
        </row>
        <row r="1190">
          <cell r="A1190" t="str">
            <v>IT008580</v>
          </cell>
          <cell r="B1190" t="str">
            <v>IT25660162/</v>
          </cell>
          <cell r="C1190" t="str">
            <v>Cubiculo tipo Metal-Clad, 17,5Kva, 2500A, referencia versao 1 ABB-SACE.  Fornecimento e colocacao.</v>
          </cell>
          <cell r="D1190" t="str">
            <v>un</v>
          </cell>
          <cell r="E1190">
            <v>76126.740000000005</v>
          </cell>
        </row>
        <row r="1191">
          <cell r="A1191" t="str">
            <v>IT017649</v>
          </cell>
          <cell r="B1191" t="str">
            <v>IT25660200/</v>
          </cell>
          <cell r="C1191" t="str">
            <v>Entrada de servico (PC) para casa populares, padrao LIGHT, para medicao monofasica ate 4,4Kva, ligacao aerea, constando de quadro para instalacao de medidor tipo A-2, com disjuntor 1x40A, haste de aterramento e demais materiais necessarios.</v>
          </cell>
          <cell r="D1191" t="str">
            <v>un</v>
          </cell>
          <cell r="E1191">
            <v>153.33000000000001</v>
          </cell>
        </row>
        <row r="1192">
          <cell r="A1192" t="str">
            <v>IT017658</v>
          </cell>
          <cell r="B1192" t="str">
            <v>IT25660250/</v>
          </cell>
          <cell r="C1192" t="str">
            <v>Entrada de servico (PC), padrao LIGHT, para medicao trifasica entre 23,2 e 33Kva, ligacao aerea, constando de quadro para instalacao de medidor tipo A-2, com disjuntor 3x100A, haste de aterramento e demais materiais necessarios.</v>
          </cell>
          <cell r="D1192" t="str">
            <v>un</v>
          </cell>
          <cell r="E1192">
            <v>893.65</v>
          </cell>
        </row>
        <row r="1193">
          <cell r="A1193" t="str">
            <v>IT006218</v>
          </cell>
          <cell r="B1193" t="str">
            <v>IT25660300A</v>
          </cell>
          <cell r="C1193" t="str">
            <v>Entrada de servico (PC), padrao LIGHT, para medicao trifasica entre 82,5 e 98,8Kva, quadro para instalacao de medidor tipo M-3, com disjuntor 3x250A, caixa para transformadores de corrente tipo TR-5 e caixa terminal T-5, com base fusivel de 600A, fusiveis</v>
          </cell>
          <cell r="D1193" t="str">
            <v>un</v>
          </cell>
          <cell r="E1193">
            <v>4667.18</v>
          </cell>
        </row>
        <row r="1194">
          <cell r="A1194" t="str">
            <v>IT016003</v>
          </cell>
          <cell r="B1194" t="str">
            <v>IT25660350/</v>
          </cell>
          <cell r="C1194" t="str">
            <v>Quadro de madeira nas dimensoes (32x40)cm, furacao de 1", tipo A-2, para instalacao de medidor de energia.</v>
          </cell>
          <cell r="D1194" t="str">
            <v>un</v>
          </cell>
          <cell r="E1194">
            <v>9.2100000000000009</v>
          </cell>
        </row>
        <row r="1195">
          <cell r="A1195" t="str">
            <v>IT010218</v>
          </cell>
          <cell r="B1195" t="str">
            <v>IT25660500A</v>
          </cell>
          <cell r="C1195" t="str">
            <v>Subestacao simplificada, padrao Light, com transformador trifasico de 225Kva, 13,8V/220-127V, 2 postes de concreto armado com secao circular com 11m e carga nominal de 600Kg, inclusive todos os materiais necessarios, exclusive cabine de medicao.  Fornecim</v>
          </cell>
          <cell r="D1195" t="str">
            <v>un</v>
          </cell>
          <cell r="E1195">
            <v>13732.99</v>
          </cell>
        </row>
        <row r="1196">
          <cell r="A1196" t="str">
            <v>IT006471</v>
          </cell>
          <cell r="B1196" t="str">
            <v>IT25680050/</v>
          </cell>
          <cell r="C1196" t="str">
            <v>Seccionador tripolar, acionamento simultaneo, comando por punho, 15Kv-400A.  Fornecimento e colocacao.</v>
          </cell>
          <cell r="D1196" t="str">
            <v>un</v>
          </cell>
          <cell r="E1196">
            <v>379.63</v>
          </cell>
        </row>
        <row r="1197">
          <cell r="A1197" t="str">
            <v>IT006472</v>
          </cell>
          <cell r="B1197" t="str">
            <v>IT25680100/</v>
          </cell>
          <cell r="C1197" t="str">
            <v>Seccionador tripolar, com fusiveis, acionamento simultaneo, comando por punho, 15Kv-400A.  Fornecimento e colocacao.</v>
          </cell>
          <cell r="D1197" t="str">
            <v>un</v>
          </cell>
          <cell r="E1197">
            <v>633.05999999999995</v>
          </cell>
        </row>
        <row r="1198">
          <cell r="A1198" t="str">
            <v>IT006473</v>
          </cell>
          <cell r="B1198" t="str">
            <v>IT25680150/</v>
          </cell>
          <cell r="C1198" t="str">
            <v>Seccionador tripolar, com fusiveis, acionamento simultaneo, comando por vara de manobra, 15Kv-400A.  Fornecimento e colocacao.</v>
          </cell>
          <cell r="D1198" t="str">
            <v>un</v>
          </cell>
          <cell r="E1198">
            <v>1059.3499999999999</v>
          </cell>
        </row>
        <row r="1199">
          <cell r="A1199" t="str">
            <v>IT006474</v>
          </cell>
          <cell r="B1199" t="str">
            <v>IT25680200/</v>
          </cell>
          <cell r="C1199" t="str">
            <v>Seccionador tripolar, acionamento simultaneo, comando por vara de manobra, 15Kv-400A.  Fornecimento e colocacao.</v>
          </cell>
          <cell r="D1199" t="str">
            <v>un</v>
          </cell>
          <cell r="E1199">
            <v>379.63</v>
          </cell>
        </row>
        <row r="1200">
          <cell r="A1200" t="str">
            <v>IT008159</v>
          </cell>
          <cell r="B1200" t="str">
            <v>IT25680250/</v>
          </cell>
          <cell r="C1200" t="str">
            <v>Chave seccionada, tripolar, abertura sem carga, comando manual em grupo, instalacao abrigada, com chave de bloqueio mecanico tipo kirk, 400A/17,5Kv, referencia NTL2-17,5, ABB-SACE ou similar.  Fornecimento e colocacao.</v>
          </cell>
          <cell r="D1200" t="str">
            <v>un</v>
          </cell>
          <cell r="E1200">
            <v>1866.07</v>
          </cell>
        </row>
        <row r="1201">
          <cell r="A1201" t="str">
            <v>IT008158</v>
          </cell>
          <cell r="B1201" t="str">
            <v>IT25680300/</v>
          </cell>
          <cell r="C1201" t="str">
            <v>Chave seccionada, tripolar, abertura com carga, comando manual em grupo, instalacao abrigada, com chave de bloqueio mecanico tipo kirk, 400A/17,5Kv e porta fusiveis HH, referencia NAL-17,5, ABB-SACE ou similar.  Fornecimento e colocacao.</v>
          </cell>
          <cell r="D1201" t="str">
            <v>un</v>
          </cell>
          <cell r="E1201">
            <v>5172.07</v>
          </cell>
        </row>
        <row r="1202">
          <cell r="A1202" t="str">
            <v>IT009680</v>
          </cell>
          <cell r="B1202" t="str">
            <v>IT25700050/</v>
          </cell>
          <cell r="C1202" t="str">
            <v>Fonte de Emergencia, No Break, trifasico, potencia de 50Kva, on-line, tensao de entrada e saida de 220V, banco de baterias seladas em gabinete para autonomia a plena carga de 22 minutos, modelo serie 300, Liebert ou similar.  Fornecimento.</v>
          </cell>
          <cell r="D1202" t="str">
            <v>un</v>
          </cell>
          <cell r="E1202">
            <v>72263</v>
          </cell>
        </row>
        <row r="1203">
          <cell r="A1203" t="str">
            <v>IT005639</v>
          </cell>
          <cell r="B1203" t="str">
            <v>IT25700100/</v>
          </cell>
          <cell r="C1203" t="str">
            <v>Haste para aterramento, de cobre, de 5/8", com 3m de comprimento.  Fornecimento e colocacao.</v>
          </cell>
          <cell r="D1203" t="str">
            <v>un</v>
          </cell>
          <cell r="E1203">
            <v>65.75</v>
          </cell>
        </row>
        <row r="1204">
          <cell r="A1204" t="str">
            <v>IT008152</v>
          </cell>
          <cell r="B1204" t="str">
            <v>IT25700103/</v>
          </cell>
          <cell r="C1204" t="str">
            <v>Haste para aterramento, tipo Copperweld, de 5/8" (16mm), com 2,40m de comprimento, referencia PK-065, Paraklin ou similar.  Fornecimento e colocacao.</v>
          </cell>
          <cell r="D1204" t="str">
            <v>un</v>
          </cell>
          <cell r="E1204">
            <v>56.41</v>
          </cell>
        </row>
        <row r="1205">
          <cell r="A1205" t="str">
            <v>IT006476</v>
          </cell>
          <cell r="B1205" t="str">
            <v>IT25700150A</v>
          </cell>
          <cell r="C1205" t="str">
            <v>Para-raio, tipo valvula, para 15Kv/5KA.  Fornecimento e colocacao.</v>
          </cell>
          <cell r="D1205" t="str">
            <v>un</v>
          </cell>
          <cell r="E1205">
            <v>155.91999999999999</v>
          </cell>
        </row>
        <row r="1206">
          <cell r="A1206" t="str">
            <v>IT006763</v>
          </cell>
          <cell r="B1206" t="str">
            <v>IT25700350A</v>
          </cell>
          <cell r="C1206" t="str">
            <v>Sistema de aterramento especifico para sala radiologica, com 3 hastes em cobre com diametro de 7/8", equidistantes de 1500mm umas das outras, inclusive caixa de inspecao, gel, conectores e cabos de transmissao de 70mm, em distancia de 10 a 20m.</v>
          </cell>
          <cell r="D1206" t="str">
            <v>un</v>
          </cell>
          <cell r="E1206">
            <v>1300.3</v>
          </cell>
        </row>
        <row r="1207">
          <cell r="A1207" t="str">
            <v>IT009765</v>
          </cell>
          <cell r="B1207" t="str">
            <v>IT25720050/</v>
          </cell>
          <cell r="C1207" t="str">
            <v>Transformador de corrente, classe 15Kv, para sistema de protecao, relacao 100/5A.   Fornecimento e instalacao.</v>
          </cell>
          <cell r="D1207" t="str">
            <v>un</v>
          </cell>
          <cell r="E1207">
            <v>784.76</v>
          </cell>
        </row>
        <row r="1208">
          <cell r="A1208" t="str">
            <v>IT009762</v>
          </cell>
          <cell r="B1208" t="str">
            <v>IT25720100A</v>
          </cell>
          <cell r="C1208" t="str">
            <v>Transformador de potencia a seco, classe 15Kv, tensao primaria de 13,8Kv, tensao secundaria de 220/127V, potencia de 500Kva, acessorios: NBR 5356 da ABNT.  Fornecimento e instalacao, inclusive transporte ate a obra.</v>
          </cell>
          <cell r="D1208" t="str">
            <v>un</v>
          </cell>
          <cell r="E1208">
            <v>11927.66</v>
          </cell>
        </row>
        <row r="1209">
          <cell r="A1209" t="str">
            <v>IT010280</v>
          </cell>
          <cell r="B1209" t="str">
            <v>IT25720150/</v>
          </cell>
          <cell r="C1209" t="str">
            <v>Transformador de distribuicao trifasico, de 30Kva, tensao primaria de 13,2Kv, tensao secundaria de 127/220V.  Fornecimento e colocacao.</v>
          </cell>
          <cell r="D1209" t="str">
            <v>un</v>
          </cell>
          <cell r="E1209">
            <v>2745.76</v>
          </cell>
        </row>
        <row r="1210">
          <cell r="A1210" t="str">
            <v>IT007092</v>
          </cell>
          <cell r="B1210" t="str">
            <v>IT25720500/</v>
          </cell>
          <cell r="C1210" t="str">
            <v>Transformador de distribuicao trifasico, de 112,5Kva, 60Hz.  Fornecimento e colocacao.</v>
          </cell>
          <cell r="D1210" t="str">
            <v>un</v>
          </cell>
          <cell r="E1210" t="e">
            <v>#N/A</v>
          </cell>
        </row>
        <row r="1211">
          <cell r="A1211" t="str">
            <v>IT001047</v>
          </cell>
          <cell r="B1211" t="str">
            <v>IT25740059/</v>
          </cell>
          <cell r="C1211" t="str">
            <v>Bracadeira para fixacao de eletroduto de ferro galvanizado, diametro de 25mm (1").  Fornecimento e colocacao.</v>
          </cell>
          <cell r="D1211" t="str">
            <v>un</v>
          </cell>
          <cell r="E1211">
            <v>3.03</v>
          </cell>
        </row>
        <row r="1212">
          <cell r="A1212" t="str">
            <v>IT003955</v>
          </cell>
          <cell r="B1212" t="str">
            <v>IT25740062/</v>
          </cell>
          <cell r="C1212" t="str">
            <v>Bracadeira tipo copo para fixacao de eletroduto de ferro galvanizado com diametro de 1 1/2".  Fornecimento e colocacao.</v>
          </cell>
          <cell r="D1212" t="str">
            <v>un</v>
          </cell>
          <cell r="E1212">
            <v>2.1800000000000002</v>
          </cell>
        </row>
        <row r="1213">
          <cell r="A1213" t="str">
            <v>IT001046</v>
          </cell>
          <cell r="B1213" t="str">
            <v>IT25740065/</v>
          </cell>
          <cell r="C1213" t="str">
            <v>Bracadeira para fixacao de eletroduto de ferro galvanizado, diametro de 50mm (2").  Fornecimento e colocacao.</v>
          </cell>
          <cell r="D1213" t="str">
            <v>un</v>
          </cell>
          <cell r="E1213">
            <v>3.19</v>
          </cell>
        </row>
        <row r="1214">
          <cell r="A1214" t="str">
            <v>IT001045</v>
          </cell>
          <cell r="B1214" t="str">
            <v>IT25740071/</v>
          </cell>
          <cell r="C1214" t="str">
            <v>Bracadeira para fixacao de eletroduto de ferro galvanizado, diametro de 75mm (3").  Fornecimento e colocacao.</v>
          </cell>
          <cell r="D1214" t="str">
            <v>un</v>
          </cell>
          <cell r="E1214">
            <v>3.35</v>
          </cell>
        </row>
        <row r="1215">
          <cell r="A1215" t="str">
            <v>IT000992</v>
          </cell>
          <cell r="B1215" t="str">
            <v>IT25990050/</v>
          </cell>
          <cell r="C1215" t="str">
            <v>Amperimetro (96x96)mm com escala de 0A a 500A.  Fornecimento e colocacao.</v>
          </cell>
          <cell r="D1215" t="str">
            <v>un</v>
          </cell>
          <cell r="E1215">
            <v>84.57</v>
          </cell>
        </row>
        <row r="1216">
          <cell r="A1216" t="str">
            <v>MT006935</v>
          </cell>
          <cell r="B1216" t="str">
            <v>MT05400050/</v>
          </cell>
          <cell r="C1216" t="str">
            <v>Cerca protetora de borda de vala, construida com montantes de 3"x3" de Pinho de 3a, com 1,50m de comprimento, ficando 0,50m enterrado, com intervalo de 2m e 2 tabuas de Pinho ou similar de 1"x12" e 1"x9", horizontais, com 0,40m de separacao, com reaprovei</v>
          </cell>
          <cell r="D1216" t="str">
            <v>m</v>
          </cell>
          <cell r="E1216">
            <v>4.9800000000000004</v>
          </cell>
        </row>
        <row r="1217">
          <cell r="A1217" t="str">
            <v>MT009610</v>
          </cell>
          <cell r="B1217" t="str">
            <v>MT05400100/</v>
          </cell>
          <cell r="C1217" t="str">
            <v>Cerca protetora de borda de vala, construida com montantes de 3"x3" de Pinho de 3a, com 1,50m de comprimento, ficando 0,50m enterrado, com intervalo de 5m e 3 linhas de fita plastica zebrada, horizontais, com 0,30m de separacao, com reaproveitamento da ma</v>
          </cell>
          <cell r="D1217" t="str">
            <v>m</v>
          </cell>
          <cell r="E1217">
            <v>1.63</v>
          </cell>
        </row>
        <row r="1218">
          <cell r="A1218" t="str">
            <v>MT009871</v>
          </cell>
          <cell r="B1218" t="str">
            <v>MT05400150/</v>
          </cell>
          <cell r="C1218" t="str">
            <v>Cerca protetora de borda de vala, construida com montantes de 3"x3" de Pinho de 3a, com 1,50m de comprimento, ficando 0,50m enterrado, com intervalo de 6m e 1 linha de fita plastica zebrada, horizontal, com aproveitamento de 3 vezes da madeira.</v>
          </cell>
          <cell r="D1218" t="str">
            <v>m</v>
          </cell>
          <cell r="E1218">
            <v>1.1100000000000001</v>
          </cell>
        </row>
        <row r="1219">
          <cell r="A1219" t="str">
            <v>MT006934</v>
          </cell>
          <cell r="B1219" t="str">
            <v>MT05400200/</v>
          </cell>
          <cell r="C1219" t="str">
            <v>Retirada e recolocacao de cerca protetora de borda de vala, construida com montantes de 3"x3" de Pinho de 3a, com 1,50m de comprimento, com intervalo de 2m e 2 tabuas de 1"x12" e 1"x9", horizontais, com 0,40m de separacao, exceto materiais.</v>
          </cell>
          <cell r="D1219" t="str">
            <v>m</v>
          </cell>
          <cell r="E1219">
            <v>3.74</v>
          </cell>
        </row>
        <row r="1220">
          <cell r="A1220" t="str">
            <v>MT009872</v>
          </cell>
          <cell r="B1220" t="str">
            <v>MT05400250/</v>
          </cell>
          <cell r="C1220" t="str">
            <v>Retirada e recolocacao de cerca protetora de vala, construida com montantes de 3"x3" de Pinho de 3a, com 1,50m de comprimento, com intervalo de 6m e 1 linha de fita plastica zebrada, horizontal, exceto materiais.</v>
          </cell>
          <cell r="D1220" t="str">
            <v>m</v>
          </cell>
          <cell r="E1220">
            <v>1.36</v>
          </cell>
        </row>
        <row r="1221">
          <cell r="A1221" t="str">
            <v>MT004767</v>
          </cell>
          <cell r="B1221" t="str">
            <v>MT05450050/</v>
          </cell>
          <cell r="C1221" t="str">
            <v>Desmonte a fogo de bloco de material de 3a categoria (rocha viva), com volume de 1m3 a 50m3, sendo a ar comprimido tanto a perfuracao como a reducao a pedra-de-mao, e a explosao pelo sistema de iniciacao nao eletrico.</v>
          </cell>
          <cell r="D1221" t="str">
            <v>m3</v>
          </cell>
          <cell r="E1221">
            <v>68.64</v>
          </cell>
        </row>
        <row r="1222">
          <cell r="A1222" t="str">
            <v>MT004835</v>
          </cell>
          <cell r="B1222" t="str">
            <v>MT05450100/</v>
          </cell>
          <cell r="C1222" t="str">
            <v>Desmonte a fogo de bloco de material de 2a categoria (moledo ou rocha em decomposicao), com volume de 1m3 a 50m3, sendo a ar comprimido tanto a perfuracao como a reducao a pedra-de-mao, e a explosao pelo sistema de iniciacao nao eletrico, e a reducao a ro</v>
          </cell>
          <cell r="D1222" t="str">
            <v>m3</v>
          </cell>
          <cell r="E1222">
            <v>69.489999999999995</v>
          </cell>
        </row>
        <row r="1223">
          <cell r="A1223" t="str">
            <v>MT017908</v>
          </cell>
          <cell r="B1223" t="str">
            <v>MT05450150/</v>
          </cell>
          <cell r="C1223" t="str">
            <v>Escavacao de rocha ou material de 3a categoria, com utilizacao de fogo cuidadoso (Smootuing blasting), a ceu aberto, em area urbana.</v>
          </cell>
          <cell r="D1223" t="str">
            <v>m3</v>
          </cell>
          <cell r="E1223">
            <v>55.89</v>
          </cell>
        </row>
        <row r="1224">
          <cell r="A1224" t="str">
            <v>MT000096</v>
          </cell>
          <cell r="B1224" t="str">
            <v>MT10050050/</v>
          </cell>
          <cell r="C1224" t="str">
            <v>Escavacao mecanica, em material de 1a categoria (areia, argila ou picarra),  utilizando Retro-Escavadeira.</v>
          </cell>
          <cell r="D1224" t="str">
            <v>m3</v>
          </cell>
          <cell r="E1224">
            <v>2.71</v>
          </cell>
        </row>
        <row r="1225">
          <cell r="A1225" t="str">
            <v>MT000100</v>
          </cell>
          <cell r="B1225" t="str">
            <v>MT10100050/</v>
          </cell>
          <cell r="C1225" t="str">
            <v>Escavacao mecanica, em material de 1a categoria (areia, argila ou picarra), utilizando Escavadeira Hidraulica de 0,78m3.</v>
          </cell>
          <cell r="D1225" t="str">
            <v>m3</v>
          </cell>
          <cell r="E1225">
            <v>0.95</v>
          </cell>
        </row>
        <row r="1226">
          <cell r="A1226" t="str">
            <v>MT000109</v>
          </cell>
          <cell r="B1226" t="str">
            <v>MT10150050/</v>
          </cell>
          <cell r="C1226" t="str">
            <v>Escavacao mecanica com trator tipo D-6R, em material de 1a categoria, com transporte a 20m.</v>
          </cell>
          <cell r="D1226" t="str">
            <v>m3</v>
          </cell>
          <cell r="E1226">
            <v>0.28999999999999998</v>
          </cell>
        </row>
        <row r="1227">
          <cell r="A1227" t="str">
            <v>MT004813</v>
          </cell>
          <cell r="B1227" t="str">
            <v>MT10200050/</v>
          </cell>
          <cell r="C1227" t="str">
            <v>Dragagem com draga flutuante de succao e recalque, utilizando tubulacao de 12", extensao de 600m, producao de 60m3/h.</v>
          </cell>
          <cell r="D1227" t="str">
            <v>m3</v>
          </cell>
          <cell r="E1227">
            <v>4.74</v>
          </cell>
        </row>
        <row r="1228">
          <cell r="A1228" t="str">
            <v>MT017024</v>
          </cell>
          <cell r="B1228" t="str">
            <v>MT10200100/</v>
          </cell>
          <cell r="C1228" t="str">
            <v>Dragagem de leito de rio ou canal, em material mole, utilizando escavadeira sobre esteiras, versao Drag-Line, com capacidade de 0,78m3.</v>
          </cell>
          <cell r="D1228" t="str">
            <v>m3</v>
          </cell>
          <cell r="E1228">
            <v>1.42</v>
          </cell>
        </row>
        <row r="1229">
          <cell r="A1229" t="str">
            <v>MT017025</v>
          </cell>
          <cell r="B1229" t="str">
            <v>MT10200150/</v>
          </cell>
          <cell r="C1229" t="str">
            <v>Dragagem de leito de rio ou canal, em material mole, utilizando escavadeira sobre esteiras, versao Clam-Shell, com capacidade de 0,78m3.</v>
          </cell>
          <cell r="D1229" t="str">
            <v>m3</v>
          </cell>
          <cell r="E1229">
            <v>1.88</v>
          </cell>
        </row>
        <row r="1230">
          <cell r="A1230" t="str">
            <v>MT000121</v>
          </cell>
          <cell r="B1230" t="str">
            <v>MT10250050/</v>
          </cell>
          <cell r="C1230" t="str">
            <v>Desmonte de bloco de material de 2a categoria, sem utilizacao de explosivos, com rompedor a ar comprimido.</v>
          </cell>
          <cell r="D1230" t="str">
            <v>m3</v>
          </cell>
          <cell r="E1230">
            <v>127.47</v>
          </cell>
        </row>
        <row r="1231">
          <cell r="A1231" t="str">
            <v>MT000119</v>
          </cell>
          <cell r="B1231" t="str">
            <v>MT10250100/</v>
          </cell>
          <cell r="C1231" t="str">
            <v>Desmonte de bloco de material de 3a categoria (rocha viva), com equipamento de ar comprimido, sem a utilizacao de explosivos, com volume ate 1m3, inclusive reducao a pedra-de-mao com o mesmo equipamento.</v>
          </cell>
          <cell r="D1231" t="str">
            <v>m3</v>
          </cell>
          <cell r="E1231">
            <v>59.51</v>
          </cell>
        </row>
        <row r="1232">
          <cell r="A1232" t="str">
            <v>MT000114</v>
          </cell>
          <cell r="B1232" t="str">
            <v>MT10250150/</v>
          </cell>
          <cell r="C1232" t="str">
            <v>Escavacao em material de 2a categoria (moledo ou rocha muito decomposta), com equipamento de ar comprimido, sem utilizacao de explosivos, em taludes ou valas com largura minima de 3m ate 1,50m profundidade, exclusive escoramento e limpeza.</v>
          </cell>
          <cell r="D1232" t="str">
            <v>m3</v>
          </cell>
          <cell r="E1232">
            <v>51.41</v>
          </cell>
        </row>
        <row r="1233">
          <cell r="A1233" t="str">
            <v>MT000116</v>
          </cell>
          <cell r="B1233" t="str">
            <v>MT10250200/</v>
          </cell>
          <cell r="C1233" t="str">
            <v>Escavacao em material de 2a categoria (rocha decomposta), sem uso de explosivos, utilizando equipamento de ar comprimido.  O preco se refere a taludes ou valas com largura minima de 3m ate 1,50m de profundidade, exclusive escoramento e limpeza.</v>
          </cell>
          <cell r="D1233" t="str">
            <v>m3</v>
          </cell>
          <cell r="E1233">
            <v>151.54</v>
          </cell>
        </row>
        <row r="1234">
          <cell r="A1234" t="str">
            <v>MT017634</v>
          </cell>
          <cell r="B1234" t="str">
            <v>MT10250250/</v>
          </cell>
          <cell r="C1234" t="str">
            <v>Escavacao em material de 3a categoria (rocha viva), sem uso de explosivos, utilizando equipamento de ar comprimido e serracao com brocas, seguida de encunhamento.  O preco se refere a taludes com largura minima de 1,50m ate 3m, inclusive limpeza com trato</v>
          </cell>
          <cell r="D1234" t="str">
            <v>m3</v>
          </cell>
          <cell r="E1234">
            <v>462.53</v>
          </cell>
        </row>
        <row r="1235">
          <cell r="A1235" t="str">
            <v>MT017705</v>
          </cell>
          <cell r="B1235" t="str">
            <v>MT10250300/</v>
          </cell>
          <cell r="C1235" t="str">
            <v>Escavacao em material de 3a categoria (rocha viva), sem uso de explosivos, utilizando equipamento de ar comprimido e serracao com brocas, seguida de encunhamento.  O preco se refere a taludes com largura minima de 3m, inclusive limpeza manual.</v>
          </cell>
          <cell r="D1235" t="str">
            <v>m3</v>
          </cell>
          <cell r="E1235">
            <v>389.51</v>
          </cell>
        </row>
        <row r="1236">
          <cell r="A1236" t="str">
            <v>MT017706</v>
          </cell>
          <cell r="B1236" t="str">
            <v>MT10250350/</v>
          </cell>
          <cell r="C1236" t="str">
            <v>Escavacao em material de 3a categoria (rocha sa fraturada), sem uso de explosivos, utilizando equipamento de ar comprimido e encunhamento generalizado.  O preco se refere a taludes ou valas com largura minima de 3m ate 1,50m de profundidade, exclusive esc</v>
          </cell>
          <cell r="D1236" t="str">
            <v>m3</v>
          </cell>
          <cell r="E1236">
            <v>165.72</v>
          </cell>
        </row>
        <row r="1237">
          <cell r="A1237" t="str">
            <v>MT000125</v>
          </cell>
          <cell r="B1237" t="str">
            <v>MT15050050/</v>
          </cell>
          <cell r="C1237" t="str">
            <v>Aterro com material de 1a categoria, compactado manualmente em camadas de 20cm, incluindo 2 tiros de pa, inclusive espalhamento e rega, exclusive material e transporte.</v>
          </cell>
          <cell r="D1237" t="str">
            <v>m3</v>
          </cell>
          <cell r="E1237">
            <v>21.78</v>
          </cell>
        </row>
        <row r="1238">
          <cell r="A1238" t="str">
            <v>MT000123</v>
          </cell>
          <cell r="B1238" t="str">
            <v>MT15050100/</v>
          </cell>
          <cell r="C1238" t="str">
            <v>Compactacao de aterro em camadas de 15cm, com maco.</v>
          </cell>
          <cell r="D1238" t="str">
            <v>m3</v>
          </cell>
          <cell r="E1238">
            <v>13.55</v>
          </cell>
        </row>
        <row r="1239">
          <cell r="A1239" t="str">
            <v>MT000124</v>
          </cell>
          <cell r="B1239" t="str">
            <v>MT15050150/</v>
          </cell>
          <cell r="C1239" t="str">
            <v>Compactacao de aterro em camadas de 20cm, com maco.</v>
          </cell>
          <cell r="D1239" t="str">
            <v>m3</v>
          </cell>
          <cell r="E1239">
            <v>12.1</v>
          </cell>
        </row>
        <row r="1240">
          <cell r="A1240" t="str">
            <v>MT000128</v>
          </cell>
          <cell r="B1240" t="str">
            <v>MT15050200/</v>
          </cell>
          <cell r="C1240" t="str">
            <v>Compactacao de material de 1a categoria, inclusive descarga de Caminhao Basculante, movimentacao a 1 tiro de pa, espalhamento e socamento manual em camadas de 30cm de material apiloado, exclusive material.</v>
          </cell>
          <cell r="D1240" t="str">
            <v>m3</v>
          </cell>
          <cell r="E1240">
            <v>12.62</v>
          </cell>
        </row>
        <row r="1241">
          <cell r="A1241" t="str">
            <v>MT000122</v>
          </cell>
          <cell r="B1241" t="str">
            <v>MT15050250/</v>
          </cell>
          <cell r="C1241" t="str">
            <v>Reaterro de vala, compactado a maco, em camadas de 30cm de espessura maxima, com material de boa qualidade.</v>
          </cell>
          <cell r="D1241" t="str">
            <v>m3</v>
          </cell>
          <cell r="E1241">
            <v>10.17</v>
          </cell>
        </row>
        <row r="1242">
          <cell r="A1242" t="str">
            <v>MT017780</v>
          </cell>
          <cell r="B1242" t="str">
            <v>MT15050300/</v>
          </cell>
          <cell r="C1242" t="str">
            <v>Reaterro de vala, com po-de-pedra, compactado manualmente, inclusive fornecimento do material.</v>
          </cell>
          <cell r="D1242" t="str">
            <v>m3</v>
          </cell>
          <cell r="E1242">
            <v>38.18</v>
          </cell>
        </row>
        <row r="1243">
          <cell r="A1243" t="str">
            <v>MT000129</v>
          </cell>
          <cell r="B1243" t="str">
            <v>MT15100050/</v>
          </cell>
          <cell r="C1243" t="str">
            <v>Aterro com material de 1a categoria, espalhado com motoniveladora,  em camadas de 20cm de material adensado, regado por Caminhao Tanque e compactado a 95% com Rolo Pe de Carneiro, auto propelido,  intervindo 2 serventes, exclusive o fornecimento do materi</v>
          </cell>
          <cell r="D1243" t="str">
            <v>m3</v>
          </cell>
          <cell r="E1243">
            <v>0.47</v>
          </cell>
        </row>
        <row r="1244">
          <cell r="A1244" t="str">
            <v>MT000131</v>
          </cell>
          <cell r="B1244" t="str">
            <v>MT15100100/</v>
          </cell>
          <cell r="C1244" t="str">
            <v>Aterro de vala com trator carregadeira e retro-escavadeira, com material de boa qualidade, em camadas de 20cm, utilizando  Vibro Compactador Portatil e operador, com intervencao de 2 serventes,  exclusive material.</v>
          </cell>
          <cell r="D1244" t="str">
            <v>m3</v>
          </cell>
          <cell r="E1244">
            <v>1.46</v>
          </cell>
        </row>
        <row r="1245">
          <cell r="A1245" t="str">
            <v>MT000132</v>
          </cell>
          <cell r="B1245" t="str">
            <v>MT15150050/</v>
          </cell>
          <cell r="C1245" t="str">
            <v>Preparo de solo ate 30cm de profundidade, compreedendo escavacao e acerto manuais e compactacao mecanica com remocao ate 20m.</v>
          </cell>
          <cell r="D1245" t="str">
            <v>m2</v>
          </cell>
          <cell r="E1245">
            <v>5.91</v>
          </cell>
        </row>
        <row r="1246">
          <cell r="A1246" t="str">
            <v>MT005245</v>
          </cell>
          <cell r="B1246" t="str">
            <v>MT20050050/</v>
          </cell>
          <cell r="C1246" t="str">
            <v>Espalhamento de material de 1a categoria com motoniveladora.</v>
          </cell>
          <cell r="D1246" t="str">
            <v>m3</v>
          </cell>
          <cell r="E1246">
            <v>0.24</v>
          </cell>
        </row>
        <row r="1247">
          <cell r="A1247" t="str">
            <v>PJ006989</v>
          </cell>
          <cell r="B1247" t="str">
            <v>PJ05050050/</v>
          </cell>
          <cell r="C1247" t="str">
            <v>Planta de cobertura de restinga do tipo 1 - Ipomea Pescaprae (Salsa de Praia), Canavalha Rosea (Fenao da Praia).  Fornecimento.</v>
          </cell>
          <cell r="D1247" t="str">
            <v>un</v>
          </cell>
          <cell r="E1247">
            <v>0.35</v>
          </cell>
        </row>
        <row r="1248">
          <cell r="A1248" t="str">
            <v>PJ017028</v>
          </cell>
          <cell r="B1248" t="str">
            <v>PJ05050053/</v>
          </cell>
          <cell r="C1248" t="str">
            <v>Planta de cobertura do tipo 1:  Bulbine Caulescens Frutescens (Bulbine) ou similar, considerando 24 mudas por m2.  Fornecimento.</v>
          </cell>
          <cell r="D1248" t="str">
            <v>m2</v>
          </cell>
          <cell r="E1248">
            <v>7.92</v>
          </cell>
        </row>
        <row r="1249">
          <cell r="A1249" t="str">
            <v>PJ006990</v>
          </cell>
          <cell r="B1249" t="str">
            <v>PJ05050100/</v>
          </cell>
          <cell r="C1249" t="str">
            <v>Planta de cobertura do tipo 2 - Paullinea Coriacea (Cipo-Timbo).  Fornecimento.</v>
          </cell>
          <cell r="D1249" t="str">
            <v>un</v>
          </cell>
          <cell r="E1249">
            <v>3</v>
          </cell>
        </row>
        <row r="1250">
          <cell r="A1250" t="str">
            <v>PJ017029</v>
          </cell>
          <cell r="B1250" t="str">
            <v>PJ05050103/</v>
          </cell>
          <cell r="C1250" t="str">
            <v>Planta de cobertura do tipo 2A:  Duranta Renpens (Pingo de Ouro) ou similar, considerando 16 mudas por m2.  Fornecimento.</v>
          </cell>
          <cell r="D1250" t="str">
            <v>m2</v>
          </cell>
          <cell r="E1250">
            <v>5.12</v>
          </cell>
        </row>
        <row r="1251">
          <cell r="A1251" t="str">
            <v>PJ017030</v>
          </cell>
          <cell r="B1251" t="str">
            <v>PJ05050106/</v>
          </cell>
          <cell r="C1251" t="str">
            <v>Planta de cobertura do tipo 2B:  Agapanthus Africanus (Agapanto) ou similar, considerando 16 mudas por m2.  Fornecimento.</v>
          </cell>
          <cell r="D1251" t="str">
            <v>m2</v>
          </cell>
          <cell r="E1251">
            <v>24</v>
          </cell>
        </row>
        <row r="1252">
          <cell r="A1252" t="str">
            <v>PJ017031</v>
          </cell>
          <cell r="B1252" t="str">
            <v>PJ05050150/</v>
          </cell>
          <cell r="C1252" t="str">
            <v>Planta de cobertura do tipo 3A: Plumbago Capensis (Bela-Emilia) ou similar, considerando 12 mudas por m2.  Fornecimento.</v>
          </cell>
          <cell r="D1252" t="str">
            <v>m2</v>
          </cell>
          <cell r="E1252">
            <v>9</v>
          </cell>
        </row>
        <row r="1253">
          <cell r="A1253" t="str">
            <v>PJ017032</v>
          </cell>
          <cell r="B1253" t="str">
            <v>PJ05050153/</v>
          </cell>
          <cell r="C1253" t="str">
            <v>Planta de cobertura do tipo 3B: Calathea Zebrina (Calateia Zebrina) ou similar, considerando 12 mudas por m2.  Fornecimento.</v>
          </cell>
          <cell r="D1253" t="str">
            <v>m2</v>
          </cell>
          <cell r="E1253">
            <v>24</v>
          </cell>
        </row>
        <row r="1254">
          <cell r="A1254" t="str">
            <v>PJ017033</v>
          </cell>
          <cell r="B1254" t="str">
            <v>PJ05050200/</v>
          </cell>
          <cell r="C1254" t="str">
            <v>Planta de cobertura do tipo 4: Ixora sp. (Ixora Ana) ou similar, considerando 8 mudas por m2.  Fornecimento.</v>
          </cell>
          <cell r="D1254" t="str">
            <v>m2</v>
          </cell>
          <cell r="E1254">
            <v>15.2</v>
          </cell>
        </row>
        <row r="1255">
          <cell r="A1255" t="str">
            <v>PJ007133</v>
          </cell>
          <cell r="B1255" t="str">
            <v>PJ05050250/</v>
          </cell>
          <cell r="C1255" t="str">
            <v>Planta de cobertura Viresea Imperialis (Bromelia Imperial), pequena, muda com altura aproximada de 0,40m, para jardim.  Fornecimento.</v>
          </cell>
          <cell r="D1255" t="str">
            <v>un</v>
          </cell>
          <cell r="E1255">
            <v>15</v>
          </cell>
        </row>
        <row r="1256">
          <cell r="A1256" t="str">
            <v>PJ007132</v>
          </cell>
          <cell r="B1256" t="str">
            <v>PJ05050253/</v>
          </cell>
          <cell r="C1256" t="str">
            <v>Planta de cobertura Viresea Imperialis (Bromelia Imperial), media, muda com altura aproximada de 0,60m, para jardim.  Fornecimento.</v>
          </cell>
          <cell r="D1256" t="str">
            <v>un</v>
          </cell>
          <cell r="E1256">
            <v>27.5</v>
          </cell>
        </row>
        <row r="1257">
          <cell r="A1257" t="str">
            <v>PJ007131</v>
          </cell>
          <cell r="B1257" t="str">
            <v>PJ05050256/</v>
          </cell>
          <cell r="C1257" t="str">
            <v>Planta de cobertura Viresea Imperialis (Bromelia Imperial), grande, muda com altura aproximada de 0,80m, para jardim.  Fornecimento.</v>
          </cell>
          <cell r="D1257" t="str">
            <v>un</v>
          </cell>
          <cell r="E1257">
            <v>45</v>
          </cell>
        </row>
        <row r="1258">
          <cell r="A1258" t="str">
            <v>PJ004904</v>
          </cell>
          <cell r="B1258" t="str">
            <v>PJ05100050/</v>
          </cell>
          <cell r="C1258" t="str">
            <v>Plantio de plantas de cobertura, conforme Projeto FPJ.</v>
          </cell>
          <cell r="D1258" t="str">
            <v>un</v>
          </cell>
          <cell r="E1258">
            <v>0.12</v>
          </cell>
        </row>
        <row r="1259">
          <cell r="A1259" t="str">
            <v>PJ016845</v>
          </cell>
          <cell r="B1259" t="str">
            <v>PJ05100053/</v>
          </cell>
          <cell r="C1259" t="str">
            <v>Plantio de cobertura vegetal, considerando 8 mudas por m2.</v>
          </cell>
          <cell r="D1259" t="str">
            <v>m2</v>
          </cell>
          <cell r="E1259">
            <v>0.96</v>
          </cell>
        </row>
        <row r="1260">
          <cell r="A1260" t="str">
            <v>PJ016844</v>
          </cell>
          <cell r="B1260" t="str">
            <v>PJ05100056/</v>
          </cell>
          <cell r="C1260" t="str">
            <v>Plantio de cobertura vegetal, considerando 12 mudas por m2.</v>
          </cell>
          <cell r="D1260" t="str">
            <v>m2</v>
          </cell>
          <cell r="E1260">
            <v>1.44</v>
          </cell>
        </row>
        <row r="1261">
          <cell r="A1261" t="str">
            <v>PJ016843</v>
          </cell>
          <cell r="B1261" t="str">
            <v>PJ05100059/</v>
          </cell>
          <cell r="C1261" t="str">
            <v>Plantio de cobertura vegetal, considerando 16 mudas por m2.</v>
          </cell>
          <cell r="D1261" t="str">
            <v>m2</v>
          </cell>
          <cell r="E1261">
            <v>1.92</v>
          </cell>
        </row>
        <row r="1262">
          <cell r="A1262" t="str">
            <v>PJ016842</v>
          </cell>
          <cell r="B1262" t="str">
            <v>PJ05100062/</v>
          </cell>
          <cell r="C1262" t="str">
            <v>Plantio de cobertura vegetal, considerando 24 mudas por m2.</v>
          </cell>
          <cell r="D1262" t="str">
            <v>m2</v>
          </cell>
          <cell r="E1262">
            <v>2.88</v>
          </cell>
        </row>
        <row r="1263">
          <cell r="A1263" t="str">
            <v>PJ000488</v>
          </cell>
          <cell r="B1263" t="str">
            <v>PJ05100100/</v>
          </cell>
          <cell r="C1263" t="str">
            <v>Plantio de grama em placas, tipo Sao Carlos, Batatais ou Larga, inclusive compra e arrancamento no local de origem, carga, transporte, descarga e preparo do terreno.</v>
          </cell>
          <cell r="D1263" t="str">
            <v>m2</v>
          </cell>
          <cell r="E1263">
            <v>5.57</v>
          </cell>
        </row>
        <row r="1264">
          <cell r="A1264" t="str">
            <v>PJ000490</v>
          </cell>
          <cell r="B1264" t="str">
            <v>PJ05100103/</v>
          </cell>
          <cell r="C1264" t="str">
            <v>Plantio de grama em placas, tipo Sao Carlos, Batatais ou Larga, inclusive compra e arrancamento no local de origem, carga, descarga e preparo do terreno, exclusive transporte.</v>
          </cell>
          <cell r="D1264" t="str">
            <v>m2</v>
          </cell>
          <cell r="E1264" t="e">
            <v>#N/A</v>
          </cell>
        </row>
        <row r="1265">
          <cell r="A1265" t="str">
            <v>PJ010055</v>
          </cell>
          <cell r="B1265" t="str">
            <v>PJ05100106/</v>
          </cell>
          <cell r="C1265" t="str">
            <v>Plantio de grama, incluindo preparo do terreno com 10cm de saibro e 5cm de terra estrumada, exclusive fornecimento da grama.</v>
          </cell>
          <cell r="D1265" t="str">
            <v>m2</v>
          </cell>
          <cell r="E1265">
            <v>7.81</v>
          </cell>
        </row>
        <row r="1266">
          <cell r="A1266" t="str">
            <v>PJ009993</v>
          </cell>
          <cell r="B1266" t="str">
            <v>PJ05100109/</v>
          </cell>
          <cell r="C1266" t="str">
            <v>Plantio de grama, tipo Stenotaphrum Secundatum Var. Variegatum, inclusive transporte e fornecimento.</v>
          </cell>
          <cell r="D1266" t="str">
            <v>m2</v>
          </cell>
          <cell r="E1266">
            <v>9.73</v>
          </cell>
        </row>
        <row r="1267">
          <cell r="A1267" t="str">
            <v>PJ009373</v>
          </cell>
          <cell r="B1267" t="str">
            <v>PJ05100112/</v>
          </cell>
          <cell r="C1267" t="str">
            <v>Plantio de grama, tipo Zoizia Japonica, inclusive fornecimento.</v>
          </cell>
          <cell r="D1267" t="str">
            <v>m2</v>
          </cell>
          <cell r="E1267">
            <v>7.58</v>
          </cell>
        </row>
        <row r="1268">
          <cell r="A1268" t="str">
            <v>PJ000489</v>
          </cell>
          <cell r="B1268" t="str">
            <v>PJ05100150/</v>
          </cell>
          <cell r="C1268" t="str">
            <v>Plantio de grama em placas, tipo Sao Carlos, Batatais ou Larga, inclusive compra e arrancamento no local de origem, carga, transporte, descarga e preparo do terreno, para recomposicao de areas gramadas eventualmente danificadas.</v>
          </cell>
          <cell r="D1268" t="str">
            <v>m2</v>
          </cell>
          <cell r="E1268">
            <v>6.79</v>
          </cell>
        </row>
        <row r="1269">
          <cell r="A1269" t="str">
            <v>PJ010433</v>
          </cell>
          <cell r="B1269" t="str">
            <v>PJ05100200/</v>
          </cell>
          <cell r="C1269" t="str">
            <v>Grama sintetica Europeia, em rolos, com fios de 28mm de comprimento, Flexigrass FLP PP 28mm ou similar, na cor verde, inclusive mao-de-obra especializada para execucao de servicos, fornecimento e instalacao de faixas de grama sintetica branca para as dema</v>
          </cell>
          <cell r="D1269" t="str">
            <v>m2</v>
          </cell>
          <cell r="E1269">
            <v>78.84</v>
          </cell>
        </row>
        <row r="1270">
          <cell r="A1270" t="str">
            <v>PJ017838</v>
          </cell>
          <cell r="B1270" t="str">
            <v>PJ10050050/</v>
          </cell>
          <cell r="C1270" t="str">
            <v>Amarrio de mudas de arvore ao tutor, com fitilho plastico, exclusive este.</v>
          </cell>
          <cell r="D1270" t="str">
            <v>un</v>
          </cell>
          <cell r="E1270">
            <v>0.25</v>
          </cell>
        </row>
        <row r="1271">
          <cell r="A1271" t="str">
            <v>PJ018060</v>
          </cell>
          <cell r="B1271" t="str">
            <v>PJ10050075/</v>
          </cell>
          <cell r="C1271" t="str">
            <v>Amarrio de mudas de mangezal ao tutor, com fitilho plastico, incluindo tutor de 1,00m de altura, exclusive a muda.</v>
          </cell>
          <cell r="D1271" t="str">
            <v>un</v>
          </cell>
          <cell r="E1271">
            <v>1.89</v>
          </cell>
        </row>
        <row r="1272">
          <cell r="A1272" t="str">
            <v>PJ004897</v>
          </cell>
          <cell r="B1272" t="str">
            <v>PJ10050100/</v>
          </cell>
          <cell r="C1272" t="str">
            <v>Arbusto para jardim, conforme Projeto FPJ.  Plantio.</v>
          </cell>
          <cell r="D1272" t="str">
            <v>un</v>
          </cell>
          <cell r="E1272">
            <v>0.35</v>
          </cell>
        </row>
        <row r="1273">
          <cell r="A1273" t="str">
            <v>PJ000499</v>
          </cell>
          <cell r="B1273" t="str">
            <v>PJ10050150/</v>
          </cell>
          <cell r="C1273" t="str">
            <v>Mudas com 50cm a 70cm de altura, plantio em encosta, exclusive tutor, inclusive abertura da cova.</v>
          </cell>
          <cell r="D1273" t="str">
            <v>un</v>
          </cell>
          <cell r="E1273">
            <v>0.77</v>
          </cell>
        </row>
        <row r="1274">
          <cell r="A1274" t="str">
            <v>PJ000498</v>
          </cell>
          <cell r="B1274" t="str">
            <v>PJ10050200/</v>
          </cell>
          <cell r="C1274" t="str">
            <v>Plantio de arvore de 2m de altura, de qualquer especie, em logradouro publico, inclusive transporte, terra preta simples e estaca de madeira (tutor), exclusive o fornecimento da arvore.</v>
          </cell>
          <cell r="D1274" t="str">
            <v>un</v>
          </cell>
          <cell r="E1274">
            <v>15.99</v>
          </cell>
        </row>
        <row r="1275">
          <cell r="A1275" t="str">
            <v>PJ017027</v>
          </cell>
          <cell r="B1275" t="str">
            <v>PJ10050250/</v>
          </cell>
          <cell r="C1275" t="str">
            <v>Tabebuia Avellanedae (Ipe Roxo), com 1,80m de altura.  Fornecimento e plantio.</v>
          </cell>
          <cell r="D1275" t="str">
            <v>un</v>
          </cell>
          <cell r="E1275">
            <v>28.82</v>
          </cell>
        </row>
        <row r="1276">
          <cell r="A1276" t="str">
            <v>PJ017040</v>
          </cell>
          <cell r="B1276" t="str">
            <v>PJ10100050/</v>
          </cell>
          <cell r="C1276" t="str">
            <v>Arbustos tipo 1 - Hibicus Rosa-Sinensis (Hibisco), com altura entre 0,80m a 1m.  Fornecimento.</v>
          </cell>
          <cell r="D1276" t="str">
            <v>un</v>
          </cell>
          <cell r="E1276">
            <v>2.7</v>
          </cell>
        </row>
        <row r="1277">
          <cell r="A1277" t="str">
            <v>PJ017896</v>
          </cell>
          <cell r="B1277" t="str">
            <v>PJ25100200/</v>
          </cell>
          <cell r="C1277" t="str">
            <v>Balanco rustico, perna cruzada, 2 lugares, assentos de pneus ou madeira.  Fornecimento e colocacao.</v>
          </cell>
          <cell r="D1277" t="str">
            <v>un</v>
          </cell>
          <cell r="E1277">
            <v>430.45</v>
          </cell>
        </row>
        <row r="1278">
          <cell r="A1278" t="str">
            <v>PJ017897</v>
          </cell>
          <cell r="B1278" t="str">
            <v>PJ25100203/</v>
          </cell>
          <cell r="C1278" t="str">
            <v>Balanco rustico triplo, tipo estrela, assentos de pneus ou madeira.  Fornecimento e colocacao.</v>
          </cell>
          <cell r="D1278" t="str">
            <v>un</v>
          </cell>
          <cell r="E1278">
            <v>821.13</v>
          </cell>
        </row>
        <row r="1279">
          <cell r="A1279" t="str">
            <v>PJ017591</v>
          </cell>
          <cell r="B1279" t="str">
            <v>PJ25100250/</v>
          </cell>
          <cell r="C1279" t="str">
            <v>Brinquedo modelo A-04 alphanaut da Alpha Play ou similar.  Fornecimento.</v>
          </cell>
          <cell r="D1279" t="str">
            <v>un</v>
          </cell>
          <cell r="E1279">
            <v>3600</v>
          </cell>
        </row>
        <row r="1280">
          <cell r="A1280" t="str">
            <v>PJ017593</v>
          </cell>
          <cell r="B1280" t="str">
            <v>PJ25100253/</v>
          </cell>
          <cell r="C1280" t="str">
            <v>Brinquedo modelo A-08 Dupla Escalada da Apha Play ou similar.  Fornecimento.</v>
          </cell>
          <cell r="D1280" t="str">
            <v>un</v>
          </cell>
          <cell r="E1280">
            <v>1730.38</v>
          </cell>
        </row>
        <row r="1281">
          <cell r="A1281" t="str">
            <v>PJ017594</v>
          </cell>
          <cell r="B1281" t="str">
            <v>PJ25100256/</v>
          </cell>
          <cell r="C1281" t="str">
            <v>Brinquedo modelo A-10 alphaparede da Apha Play ou similar.  Fornecimento.</v>
          </cell>
          <cell r="D1281" t="str">
            <v>un</v>
          </cell>
          <cell r="E1281">
            <v>697.88</v>
          </cell>
        </row>
        <row r="1282">
          <cell r="A1282" t="str">
            <v>PJ017590</v>
          </cell>
          <cell r="B1282" t="str">
            <v>PJ25100259/</v>
          </cell>
          <cell r="C1282" t="str">
            <v>Brinquedo modelo A-11 alphaponte da Alpha Play ou similar.  Fornecimento.</v>
          </cell>
          <cell r="D1282" t="str">
            <v>un</v>
          </cell>
          <cell r="E1282">
            <v>665</v>
          </cell>
        </row>
        <row r="1283">
          <cell r="A1283" t="str">
            <v>PJ009631</v>
          </cell>
          <cell r="B1283" t="str">
            <v>PJ25100300/</v>
          </cell>
          <cell r="C1283" t="str">
            <v xml:space="preserve">Casa de boneca em madeira de Lei, com assoalho rforcado, varanda com detalhes rendilhados, porta e 4 janelas com acabamentos em molduras, com mobiliario de 1 mesa e 1 geladeira, linha Step 2, pintura esmaltada, desenhos artesanais, 4 jardineiras, telhado </v>
          </cell>
          <cell r="D1283" t="str">
            <v>un</v>
          </cell>
          <cell r="E1283">
            <v>4195</v>
          </cell>
        </row>
        <row r="1284">
          <cell r="A1284" t="str">
            <v>PJ008854</v>
          </cell>
          <cell r="B1284" t="str">
            <v>PJ25100350/</v>
          </cell>
          <cell r="C1284" t="str">
            <v>Casa do Tarzan, referencia M-45, conforme o modelo Pactaplayground ou similar.  Fornecimento e colocacao.</v>
          </cell>
          <cell r="D1284" t="str">
            <v>un</v>
          </cell>
          <cell r="E1284">
            <v>2721.82</v>
          </cell>
        </row>
        <row r="1285">
          <cell r="A1285" t="str">
            <v>PJ009630</v>
          </cell>
          <cell r="B1285" t="str">
            <v>PJ25100400/</v>
          </cell>
          <cell r="C1285" t="str">
            <v>Carrosel com volante em estrutura de ferro com pintura automotiva, assentos em madeira, da Multimeios ou similar.  Fornecimento.</v>
          </cell>
          <cell r="D1285" t="str">
            <v>un</v>
          </cell>
          <cell r="E1285">
            <v>1399</v>
          </cell>
        </row>
        <row r="1286">
          <cell r="A1286" t="str">
            <v>PJ005074</v>
          </cell>
          <cell r="B1286" t="str">
            <v>PJ25100450/</v>
          </cell>
          <cell r="C1286" t="str">
            <v>Centro de atividade tipo A rustica, referencia M-0, conforme o modelo Pactaplayground ou similar.  Fornecimento e colocacao.</v>
          </cell>
          <cell r="D1286" t="str">
            <v>un</v>
          </cell>
          <cell r="E1286">
            <v>2641.07</v>
          </cell>
        </row>
        <row r="1287">
          <cell r="A1287" t="str">
            <v>PJ005075</v>
          </cell>
          <cell r="B1287" t="str">
            <v>PJ25100453/</v>
          </cell>
          <cell r="C1287" t="str">
            <v>Centro de atividade tipo B rustica, referencia M-02, conforme o modelo Pactaplayground ou similar.  Fornecimento e colocacao.</v>
          </cell>
          <cell r="D1287" t="str">
            <v>un</v>
          </cell>
          <cell r="E1287">
            <v>2617.3200000000002</v>
          </cell>
        </row>
        <row r="1288">
          <cell r="A1288" t="str">
            <v>PJ005076</v>
          </cell>
          <cell r="B1288" t="str">
            <v>PJ25100459/</v>
          </cell>
          <cell r="C1288" t="str">
            <v>Mini centro de atividades tipo B rustica referencia M-04, conforme o modelo Pactaplayground ou similar.  Fornecimento e colocacao.</v>
          </cell>
          <cell r="D1288" t="str">
            <v>un</v>
          </cell>
          <cell r="E1288">
            <v>2189.8200000000002</v>
          </cell>
        </row>
        <row r="1289">
          <cell r="A1289" t="str">
            <v>PJ005079</v>
          </cell>
          <cell r="B1289" t="str">
            <v>PJ25100500/</v>
          </cell>
          <cell r="C1289" t="str">
            <v>Escada horizontal rustica, referencia M-19, conforme o modelo Pactaplayground ou similar.  Fornecimento e colocacao.</v>
          </cell>
          <cell r="D1289" t="str">
            <v>un</v>
          </cell>
          <cell r="E1289">
            <v>770.07</v>
          </cell>
        </row>
        <row r="1290">
          <cell r="A1290" t="str">
            <v>PJ005080</v>
          </cell>
          <cell r="B1290" t="str">
            <v>PJ25100503/</v>
          </cell>
          <cell r="C1290" t="str">
            <v>Escada em arco rustica, referencia M-18, conforme o modelo Pactaplayground ou similar.  Fornecimento e colocacao.</v>
          </cell>
          <cell r="D1290" t="str">
            <v>un</v>
          </cell>
          <cell r="E1290">
            <v>603.32000000000005</v>
          </cell>
        </row>
        <row r="1291">
          <cell r="A1291" t="str">
            <v>PJ008482</v>
          </cell>
          <cell r="B1291" t="str">
            <v>PJ25100506/</v>
          </cell>
          <cell r="C1291" t="str">
            <v>Escada em arvore, referencia M-07, conforme o modelo Pactaplayground ou similar.  Fornecimento e colocacao.</v>
          </cell>
          <cell r="D1291" t="str">
            <v>un</v>
          </cell>
          <cell r="E1291">
            <v>439.95</v>
          </cell>
        </row>
        <row r="1292">
          <cell r="A1292" t="str">
            <v>PJ018052</v>
          </cell>
          <cell r="B1292" t="str">
            <v>PJ25100547/</v>
          </cell>
          <cell r="C1292" t="str">
            <v>Escorrega pequeno com altura de 1,57m em madeira de lei (Peroba do campo, Aroeira, Ipe tabaco ou similar) e tubos de ferro galvanizado de 3/4" e 2", conforme projeto FPJ, com pintura de base galvite ou similar, 2 demaos de acabamento.  Fornecimento e colo</v>
          </cell>
          <cell r="D1292" t="str">
            <v>un</v>
          </cell>
          <cell r="E1292">
            <v>877.33</v>
          </cell>
        </row>
        <row r="1293">
          <cell r="A1293" t="str">
            <v>PJ018053</v>
          </cell>
          <cell r="B1293" t="str">
            <v>PJ25100549/</v>
          </cell>
          <cell r="C1293" t="str">
            <v>Escorrega grande com altura de 1,95m em madeira de Lei (Peroba de Campo, Aroeira, Ipe-Tabaco ou similar) e tubos de ferro galvanizado de 3/4" e 2", conforme projeto FPJ, com pintura de base Galvite ou similar, 2 demaos de acabamento.  Fornecimento e coloc</v>
          </cell>
          <cell r="D1293" t="str">
            <v>un</v>
          </cell>
          <cell r="E1293">
            <v>972.03</v>
          </cell>
        </row>
        <row r="1294">
          <cell r="A1294" t="str">
            <v>PJ001037</v>
          </cell>
          <cell r="B1294" t="str">
            <v>PJ25100553/</v>
          </cell>
          <cell r="C1294" t="str">
            <v>Escada de escorrega completa, inclusive patamar, conforme projeto FPJ, com pintura, transporte e desmontagem da danificada.  Fornecimento e colocacao.</v>
          </cell>
          <cell r="D1294" t="str">
            <v>un</v>
          </cell>
          <cell r="E1294">
            <v>342.14</v>
          </cell>
        </row>
        <row r="1295">
          <cell r="A1295" t="str">
            <v>PJ005068</v>
          </cell>
          <cell r="B1295" t="str">
            <v>PJ25100556/</v>
          </cell>
          <cell r="C1295" t="str">
            <v>Escorregador rustico pequeno, leito em madeira de Lei, referencia M-27/2,0, conforme o modelo Pactaplayground ou similar.  Fornecimento e colocacao.</v>
          </cell>
          <cell r="D1295" t="str">
            <v>un</v>
          </cell>
          <cell r="E1295">
            <v>707.99</v>
          </cell>
        </row>
        <row r="1296">
          <cell r="A1296" t="str">
            <v>PJ005069</v>
          </cell>
          <cell r="B1296" t="str">
            <v>PJ25100559/</v>
          </cell>
          <cell r="C1296" t="str">
            <v>Escorregador rustico grande, leito em madeira de Lei, referencia M-27/2,5, conforme o modelo Pactaplayground ou similar.  Fornecimento e colocacao.</v>
          </cell>
          <cell r="D1296" t="str">
            <v>un</v>
          </cell>
          <cell r="E1296">
            <v>664.07</v>
          </cell>
        </row>
        <row r="1297">
          <cell r="A1297" t="str">
            <v>PJ008855</v>
          </cell>
          <cell r="B1297" t="str">
            <v>PJ25100600/</v>
          </cell>
          <cell r="C1297" t="str">
            <v>Etapa 8, conforme o modelo Pactaplayground ou similar.  Fornecimento e colocacao.</v>
          </cell>
          <cell r="D1297" t="str">
            <v>un</v>
          </cell>
          <cell r="E1297">
            <v>266.82</v>
          </cell>
        </row>
        <row r="1298">
          <cell r="A1298" t="str">
            <v>PJ005072</v>
          </cell>
          <cell r="B1298" t="str">
            <v>PJ25100650/</v>
          </cell>
          <cell r="C1298" t="str">
            <v>Gangorra rustica com 1 prancha, referencia M-24/1, conforme o modelo Pactaplayground ou similar.  Fornecimento e colocacao.</v>
          </cell>
          <cell r="D1298" t="str">
            <v>un</v>
          </cell>
          <cell r="E1298">
            <v>278.7</v>
          </cell>
        </row>
        <row r="1299">
          <cell r="A1299" t="str">
            <v>PJ005073</v>
          </cell>
          <cell r="B1299" t="str">
            <v>PJ25100653/</v>
          </cell>
          <cell r="C1299" t="str">
            <v>Gangorra rustica com 2 prancha, referencia M-24/2, conforme o modelo Pactaplayground ou similar.  Fornecimento e colocacao.</v>
          </cell>
          <cell r="D1299" t="str">
            <v>un</v>
          </cell>
          <cell r="E1299">
            <v>438.45</v>
          </cell>
        </row>
        <row r="1300">
          <cell r="A1300" t="str">
            <v>PJ018046</v>
          </cell>
          <cell r="B1300" t="str">
            <v>PJ25100655A</v>
          </cell>
          <cell r="C1300" t="str">
            <v>Gangorra com 2 pranchas de madeira de Lei, estas fixadas em tubo de ferro galvanizado de 2", com pintura de base Galvite ou similar e 2 demaos acabamento, conforme modelo FPJ.  Fornecimento e colocacao.</v>
          </cell>
          <cell r="D1300" t="str">
            <v>un</v>
          </cell>
          <cell r="E1300">
            <v>1044.3</v>
          </cell>
        </row>
        <row r="1301">
          <cell r="A1301" t="str">
            <v>PJ018044</v>
          </cell>
          <cell r="B1301" t="str">
            <v>PJ25100657A</v>
          </cell>
          <cell r="C1301" t="str">
            <v>Gangorra com 3 pranchas de madeira de Lei, estas fixadas em tubo de ferro galvanizado de 2", com pintura de base Galvite ou similar e 2 demaos acabamento, conforme modelo FPJ.  Fornecimento e colocacao.</v>
          </cell>
          <cell r="D1301" t="str">
            <v>un</v>
          </cell>
          <cell r="E1301">
            <v>1138.6600000000001</v>
          </cell>
        </row>
        <row r="1302">
          <cell r="A1302" t="str">
            <v>PJ008485</v>
          </cell>
          <cell r="B1302" t="str">
            <v>PJ25100659/</v>
          </cell>
          <cell r="C1302" t="str">
            <v>Gangorra aerea, referencia M-41, conforme o modelo Pactaplayground ou similar.  Fornecimento e colocacao.</v>
          </cell>
          <cell r="D1302" t="str">
            <v>un</v>
          </cell>
          <cell r="E1302">
            <v>388.82</v>
          </cell>
        </row>
        <row r="1303">
          <cell r="A1303" t="str">
            <v>PJ005081</v>
          </cell>
          <cell r="B1303" t="str">
            <v>PJ25100662/</v>
          </cell>
          <cell r="C1303" t="str">
            <v>Gangorrao rustico, referencia M-24/3, conforme o modelo Pactaplayground ou similar.  Fornecimento e colocacao.</v>
          </cell>
          <cell r="D1303" t="str">
            <v>un</v>
          </cell>
          <cell r="E1303">
            <v>389.57</v>
          </cell>
        </row>
        <row r="1304">
          <cell r="A1304" t="str">
            <v>PJ001029</v>
          </cell>
          <cell r="B1304" t="str">
            <v>PJ25100700/</v>
          </cell>
          <cell r="C1304" t="str">
            <v>Gaiola ginica (trepa-trepa) em tubos de ferro galvanizado de 1" horizontais e verticais de        1 1/2", chumbados em blocos de concreto e com pintura de base Galvite ou similar e 2 demaos de acabamento, conforme projeto FPJ.  Fornecimento e colocacao.</v>
          </cell>
          <cell r="D1304" t="str">
            <v>un</v>
          </cell>
          <cell r="E1304">
            <v>2110.31</v>
          </cell>
        </row>
        <row r="1305">
          <cell r="A1305" t="str">
            <v>PJ005374</v>
          </cell>
          <cell r="B1305" t="str">
            <v>PJ25100750/</v>
          </cell>
          <cell r="C1305" t="str">
            <v>Grampos de protecao para calcada em tubos de ferro galvanizado de 2", chumbados em blocos de concreto, inclusive demolicao e recomposicao da calcada e transporte do material excedente, com pintura de base alquidica e 2 demaos de acabamento com esmalte e e</v>
          </cell>
          <cell r="D1305" t="str">
            <v>un</v>
          </cell>
          <cell r="E1305">
            <v>196.2</v>
          </cell>
        </row>
        <row r="1306">
          <cell r="A1306" t="str">
            <v>PJ017891</v>
          </cell>
          <cell r="B1306" t="str">
            <v>PJ25100753/</v>
          </cell>
          <cell r="C1306" t="str">
            <v>Grampos de protecao para calcada em tubos de ferro galvanizado de 2", chumbados em blocos de concreto, inclusive demolicao e recomposicao da calcada e transporte do material excedente, com pintura de base alquidica e 2 demaos de acabamento com esmalte e c</v>
          </cell>
          <cell r="D1306" t="str">
            <v>un</v>
          </cell>
          <cell r="E1306">
            <v>252.96</v>
          </cell>
        </row>
        <row r="1307">
          <cell r="A1307" t="str">
            <v>PJ009628</v>
          </cell>
          <cell r="B1307" t="str">
            <v>PJ25100800/</v>
          </cell>
          <cell r="C1307" t="str">
            <v>Pernalonga Pinoquio em madeira de Lei, com correntes e parafusos galvanizados.  Area utilizada de 36m2 com altura total aproximada de 3,20m, composto de 1 escada tunel, 1 deck com cercas laterais, 1 escorregador, 1 barra de ginastica, 2 argolas galvanizad</v>
          </cell>
          <cell r="D1307" t="str">
            <v>un</v>
          </cell>
          <cell r="E1307">
            <v>2141.25</v>
          </cell>
        </row>
        <row r="1308">
          <cell r="A1308" t="str">
            <v>PJ001036</v>
          </cell>
          <cell r="B1308" t="str">
            <v>PJ25100850/</v>
          </cell>
          <cell r="C1308" t="str">
            <v>Prancha de gangorra completa, inclusive patamar, conforme projeto FPJ, com pintura, transporte e desmontagem da danificada.  Fornecimento e colocacao.</v>
          </cell>
          <cell r="D1308" t="str">
            <v>un</v>
          </cell>
          <cell r="E1308">
            <v>439.29</v>
          </cell>
        </row>
        <row r="1309">
          <cell r="A1309" t="str">
            <v>PJ001035</v>
          </cell>
          <cell r="B1309" t="str">
            <v>PJ25100900/</v>
          </cell>
          <cell r="C1309" t="str">
            <v>Prancha rema-rema de madeira de Lei, conforme projeto FPJ, completa com ferragens, bracadeiras, rolamentos, etc., pintura e transporte com desmontagem da danificada.  Fornecimento e colocacao.</v>
          </cell>
          <cell r="D1309" t="str">
            <v>un</v>
          </cell>
          <cell r="E1309">
            <v>556.12</v>
          </cell>
        </row>
        <row r="1310">
          <cell r="A1310" t="str">
            <v>PJ005082</v>
          </cell>
          <cell r="B1310" t="str">
            <v>PJ25100950/</v>
          </cell>
          <cell r="C1310" t="str">
            <v>Upa-Upa com 1 cavalinho rustico, referencia M-34/1, conforme o modelo Pactaplayground ou similar.  Fornecimento e colocacao.</v>
          </cell>
          <cell r="D1310" t="str">
            <v>un</v>
          </cell>
          <cell r="E1310">
            <v>859.82</v>
          </cell>
        </row>
        <row r="1311">
          <cell r="A1311" t="str">
            <v>PJ005083</v>
          </cell>
          <cell r="B1311" t="str">
            <v>PJ25100953/</v>
          </cell>
          <cell r="C1311" t="str">
            <v>Upa-Upa com 2 cavalinho rustico, referencia M-34/2.  Fornecimento e colocacao.</v>
          </cell>
          <cell r="D1311" t="str">
            <v>un</v>
          </cell>
          <cell r="E1311">
            <v>926.32</v>
          </cell>
        </row>
        <row r="1312">
          <cell r="A1312" t="str">
            <v>PJ017890</v>
          </cell>
          <cell r="B1312" t="str">
            <v>PJ25101000/</v>
          </cell>
          <cell r="C1312" t="str">
            <v>Prancha para abdominal, em madeira de Lei e estrutura tubular de 2", fixada em blocos de concreto, com pintura de base Galvite ou similar, 2 demaos de acabamento, conforme projeto FPJ.  Fornecimento e colocacao.</v>
          </cell>
          <cell r="D1312" t="str">
            <v>un</v>
          </cell>
          <cell r="E1312">
            <v>322.22000000000003</v>
          </cell>
        </row>
        <row r="1313">
          <cell r="A1313" t="str">
            <v>PJ001030</v>
          </cell>
          <cell r="B1313" t="str">
            <v>PJ25150050/</v>
          </cell>
          <cell r="C1313" t="str">
            <v>Baliza de futebol, tamanho oficial, em tubos de ferro galvanizado de 4", com pintura de base Galvite ou similar e 2 demaos de acabamento.  Fornecimento e colocacao.</v>
          </cell>
          <cell r="D1313" t="str">
            <v>un</v>
          </cell>
          <cell r="E1313">
            <v>1136.28</v>
          </cell>
        </row>
        <row r="1314">
          <cell r="A1314" t="str">
            <v>PJ001033</v>
          </cell>
          <cell r="B1314" t="str">
            <v>PJ25150053/</v>
          </cell>
          <cell r="C1314" t="str">
            <v>Baliza de futebol de salao em tubo de ferro galvanizado de 4", pintura de base Galvite ou similar e 2 demaos de acabamento, conforme projeto FPJ.  Fornecimento e colocacao.</v>
          </cell>
          <cell r="D1314" t="str">
            <v>un</v>
          </cell>
          <cell r="E1314">
            <v>734.44</v>
          </cell>
        </row>
        <row r="1315">
          <cell r="A1315" t="str">
            <v>PJ001031</v>
          </cell>
          <cell r="B1315" t="str">
            <v>PJ25150100/</v>
          </cell>
          <cell r="C1315" t="str">
            <v>Baliza de volei em tubos de ferro galvanizado de 3", com pintura de base Galvite ou similar e 2 demaos de acabamento, conforme projeto FPJ.  Fornecimento e colocacao.</v>
          </cell>
          <cell r="D1315" t="str">
            <v>par</v>
          </cell>
          <cell r="E1315">
            <v>413.76</v>
          </cell>
        </row>
        <row r="1316">
          <cell r="A1316" t="str">
            <v>PJ001214</v>
          </cell>
          <cell r="B1316" t="str">
            <v>PJ25150150/</v>
          </cell>
          <cell r="C1316" t="str">
            <v>Estrutura para basquete, metalica, fixa, com avanco livre de 1,30m, com tabelas de compensado naval, aros e redes.  Fornecimento e colocacao, exclusive furacao do piso.</v>
          </cell>
          <cell r="D1316" t="str">
            <v>par</v>
          </cell>
          <cell r="E1316">
            <v>1238.8800000000001</v>
          </cell>
        </row>
        <row r="1317">
          <cell r="A1317" t="str">
            <v>PJ001213</v>
          </cell>
          <cell r="B1317" t="str">
            <v>PJ25150200/</v>
          </cell>
          <cell r="C1317" t="str">
            <v>Rede de nylon para futebol de salao.  Fornecimento.</v>
          </cell>
          <cell r="D1317" t="str">
            <v>par</v>
          </cell>
          <cell r="E1317">
            <v>45</v>
          </cell>
        </row>
        <row r="1318">
          <cell r="A1318" t="str">
            <v>PJ001210</v>
          </cell>
          <cell r="B1318" t="str">
            <v>PJ25150203/</v>
          </cell>
          <cell r="C1318" t="str">
            <v>Poste de volei em tubo de ferro galvanizado com cremalheira e buchas.  Fornecimento.</v>
          </cell>
          <cell r="D1318" t="str">
            <v>par</v>
          </cell>
          <cell r="E1318">
            <v>331.5</v>
          </cell>
        </row>
        <row r="1319">
          <cell r="A1319" t="str">
            <v>PJ001211</v>
          </cell>
          <cell r="B1319" t="str">
            <v>PJ25150206/</v>
          </cell>
          <cell r="C1319" t="str">
            <v>Rede de volei oficial com cabo de aco.  Fornecimento.</v>
          </cell>
          <cell r="D1319" t="str">
            <v>un</v>
          </cell>
          <cell r="E1319">
            <v>79</v>
          </cell>
        </row>
        <row r="1320">
          <cell r="A1320" t="str">
            <v>PJ001209</v>
          </cell>
          <cell r="B1320" t="str">
            <v>PJ25150250/</v>
          </cell>
          <cell r="C1320" t="str">
            <v>Tabela de basquete em compensado naval, tamanho oficial com aro e rede.  Fornecimento e colocacao.</v>
          </cell>
          <cell r="D1320" t="str">
            <v>par</v>
          </cell>
          <cell r="E1320">
            <v>564.27</v>
          </cell>
        </row>
        <row r="1321">
          <cell r="A1321" t="str">
            <v>PJ001212</v>
          </cell>
          <cell r="B1321" t="str">
            <v>PJ25150300/</v>
          </cell>
          <cell r="C1321" t="str">
            <v>Trave desmontavel para futebol de salao em tubo de ferro galvanizado e buchas.  Fornecimento.</v>
          </cell>
          <cell r="D1321" t="str">
            <v>par</v>
          </cell>
          <cell r="E1321">
            <v>779.5</v>
          </cell>
        </row>
        <row r="1322">
          <cell r="A1322" t="str">
            <v>PJ005043</v>
          </cell>
          <cell r="B1322" t="str">
            <v>PJ25200050/</v>
          </cell>
          <cell r="C1322" t="str">
            <v>Bicicletario em chapa galvanizada no 14 e tubos galvanizados de 1 1/2", conforme projeto FPJ.  Fornecimento e colocacao.</v>
          </cell>
          <cell r="D1322" t="str">
            <v>mod</v>
          </cell>
          <cell r="E1322" t="e">
            <v>#N/A</v>
          </cell>
        </row>
        <row r="1323">
          <cell r="A1323" t="str">
            <v>PJ017079</v>
          </cell>
          <cell r="B1323" t="str">
            <v>PJ25200053/</v>
          </cell>
          <cell r="C1323" t="str">
            <v>Bicicletario em tubo de ferro galvanizado para agua potavel com diametro de 1 1/4", dobrado a frio em dois angulos de 90o e um angulo de 180o, chumbado em bloco de concreto fck=11Mpa, com dimensoes de (0,3x0,6x,3)m com gola de protecao na juncao tubo/conc</v>
          </cell>
          <cell r="D1323" t="str">
            <v>un</v>
          </cell>
          <cell r="E1323" t="e">
            <v>#N/A</v>
          </cell>
        </row>
        <row r="1324">
          <cell r="A1324" t="str">
            <v>PJ018083</v>
          </cell>
          <cell r="B1324" t="str">
            <v>PJ25200059A</v>
          </cell>
          <cell r="C1324" t="e">
            <v>#N/A</v>
          </cell>
          <cell r="D1324" t="e">
            <v>#N/A</v>
          </cell>
          <cell r="E1324">
            <v>157.57</v>
          </cell>
        </row>
        <row r="1325">
          <cell r="A1325" t="str">
            <v>PJ018048</v>
          </cell>
          <cell r="B1325" t="str">
            <v>PJ25200061/</v>
          </cell>
          <cell r="C1325" t="str">
            <v>Bicicletario em tubo de ferro galvanizado com diametro de 1 1/2", espessura da parede de 2,65mm, dobrado a frio em dois angulos de 90o e um angulo de 180o, chumbado em bloco de concreto FCK=13,5Mpa com dimensoes de (0,30x0,30x0,250)m, com gola de protecao</v>
          </cell>
          <cell r="D1325" t="str">
            <v>un</v>
          </cell>
          <cell r="E1325">
            <v>173.23</v>
          </cell>
        </row>
        <row r="1326">
          <cell r="A1326" t="str">
            <v>PJ018074</v>
          </cell>
          <cell r="B1326" t="str">
            <v>PJ25200600/</v>
          </cell>
          <cell r="C1326" t="e">
            <v>#N/A</v>
          </cell>
          <cell r="D1326" t="e">
            <v>#N/A</v>
          </cell>
          <cell r="E1326">
            <v>835.6</v>
          </cell>
        </row>
        <row r="1327">
          <cell r="A1327" t="str">
            <v>PJ017859</v>
          </cell>
          <cell r="B1327" t="str">
            <v>PJ25250050/</v>
          </cell>
          <cell r="C1327" t="str">
            <v>Balizador modelo Copacabana, cilindrico, liso, pre-fabricado em concreto FCK=18MPa, com reforco interno de malha de vergalhao curvado de 1/2", embutido no piso, com 40cm de diametro e altura de 46,50cm.  Fornecimento e colocacao.</v>
          </cell>
          <cell r="D1327" t="str">
            <v>un</v>
          </cell>
          <cell r="E1327">
            <v>85.77</v>
          </cell>
        </row>
        <row r="1328">
          <cell r="A1328" t="str">
            <v>PJ000627</v>
          </cell>
          <cell r="B1328" t="str">
            <v>PJ25250100/</v>
          </cell>
          <cell r="C1328" t="str">
            <v>Frade de concreto com fck=11 MPa, para protecao de calcada, apicoado e pintado a verniz, inclusive escavacao e reaterro, exclusive transporte.  Fornecimento e colocacao.</v>
          </cell>
          <cell r="D1328" t="str">
            <v>un</v>
          </cell>
          <cell r="E1328">
            <v>54.53</v>
          </cell>
        </row>
        <row r="1329">
          <cell r="A1329" t="str">
            <v>PJ010637</v>
          </cell>
          <cell r="B1329" t="str">
            <v>PJ25250103/</v>
          </cell>
          <cell r="C1329" t="str">
            <v>Frade de concreto com Fck=11 MPa, para protecao de calcada, liso. inclusive escavacao e reaterro, exclusive transporte.  Fornecimento e colocacao.</v>
          </cell>
          <cell r="D1329" t="str">
            <v>un</v>
          </cell>
          <cell r="E1329">
            <v>36.130000000000003</v>
          </cell>
        </row>
        <row r="1330">
          <cell r="A1330" t="str">
            <v>PJ005053</v>
          </cell>
          <cell r="B1330" t="str">
            <v>PJ25250106/</v>
          </cell>
          <cell r="C1330" t="str">
            <v>Frade metalico, em ferro fundido, modelo ciclovia.  Fornecimento.</v>
          </cell>
          <cell r="D1330" t="str">
            <v>un</v>
          </cell>
          <cell r="E1330">
            <v>120</v>
          </cell>
        </row>
        <row r="1331">
          <cell r="A1331" t="str">
            <v>PJ017555</v>
          </cell>
          <cell r="B1331" t="str">
            <v>PJ25300050/</v>
          </cell>
          <cell r="C1331" t="str">
            <v>Apoio e corrimao tubulares em brinquedos de eucalipto, substituicao das pecas considerando retirada e colocacao de pecas novas pintadas.</v>
          </cell>
          <cell r="D1331" t="str">
            <v>m2</v>
          </cell>
          <cell r="E1331">
            <v>42.23</v>
          </cell>
        </row>
        <row r="1332">
          <cell r="A1332" t="str">
            <v>PJ017515</v>
          </cell>
          <cell r="B1332" t="str">
            <v>PJ25300100/</v>
          </cell>
          <cell r="C1332" t="str">
            <v>Balanco (com um lugar): troca do travessao de sustentacao, com retirada da viga danificada e remontagem do brinquedo de eucalipto.</v>
          </cell>
          <cell r="D1332" t="str">
            <v>cj</v>
          </cell>
          <cell r="E1332">
            <v>68.44</v>
          </cell>
        </row>
        <row r="1333">
          <cell r="A1333" t="str">
            <v>PJ017516</v>
          </cell>
          <cell r="B1333" t="str">
            <v>PJ25300103/</v>
          </cell>
          <cell r="C1333" t="str">
            <v>Balanco com assento de pneu suspenso por cordas de nylon n.o 12: com troca de pneu e vazamento do mesmo para escoamento, troca das cordas e retirada do acessorio danificado, incluindo remontagem do brinquedo de eucalipto.</v>
          </cell>
          <cell r="D1333" t="str">
            <v>cj</v>
          </cell>
          <cell r="E1333">
            <v>51.05</v>
          </cell>
        </row>
        <row r="1334">
          <cell r="A1334" t="str">
            <v>PJ017517</v>
          </cell>
          <cell r="B1334" t="str">
            <v>PJ25300106/</v>
          </cell>
          <cell r="C1334" t="str">
            <v>Balanco com assento em madeira suspenso por correntes: troca de assento, das correntes e retirada do acessorio danificado, com remontagem do brinquedo de eucalipto.</v>
          </cell>
          <cell r="D1334" t="str">
            <v>cj</v>
          </cell>
          <cell r="E1334">
            <v>105.96</v>
          </cell>
        </row>
        <row r="1335">
          <cell r="A1335" t="str">
            <v>PJ017533</v>
          </cell>
          <cell r="B1335" t="str">
            <v>PJ25300150/</v>
          </cell>
          <cell r="C1335" t="str">
            <v>Casinhas: substituicao de telhado, compreendendo retirada do telhado danificado em meio tronco e colocacao de novo telhado completo, com a remontagem do brinquedo de eucalipto.</v>
          </cell>
          <cell r="D1335" t="str">
            <v>cj</v>
          </cell>
          <cell r="E1335">
            <v>652.41999999999996</v>
          </cell>
        </row>
        <row r="1336">
          <cell r="A1336" t="str">
            <v>PJ017534</v>
          </cell>
          <cell r="B1336" t="str">
            <v>PJ25300153/</v>
          </cell>
          <cell r="C1336" t="str">
            <v>Casinhas: substituicao total do assoalho em troncos de eucalipto, meia cana ou rolicos, por outro completo em meia cana, considerando-se retirada e remontagem do brinquedo de eucalipto.</v>
          </cell>
          <cell r="D1336" t="str">
            <v>cj</v>
          </cell>
          <cell r="E1336">
            <v>484.02</v>
          </cell>
        </row>
        <row r="1337">
          <cell r="A1337" t="str">
            <v>PJ017535</v>
          </cell>
          <cell r="B1337" t="str">
            <v>PJ25300156/</v>
          </cell>
          <cell r="C1337" t="str">
            <v>Casinhas: substituicao de 1(uma) peca de assoalho danificado, compreendendo retirado do meio tronco e colocacao de um novo, com a remontagem do brinquedo de eucalipto.</v>
          </cell>
          <cell r="D1337" t="str">
            <v>un</v>
          </cell>
          <cell r="E1337">
            <v>48.41</v>
          </cell>
        </row>
        <row r="1338">
          <cell r="A1338" t="str">
            <v>PT001102</v>
          </cell>
          <cell r="B1338" t="str">
            <v>PT05200106/</v>
          </cell>
          <cell r="C1338" t="str">
            <v>Pintura com tinta de base alquidica,  para interior, semi-brilho, equivalente a Coralsint ou similar, ou fosca acetinada, equivalente a Coralite ou similar, acabamento padrao, inclusive 2 demaos sobre a superficie preparada conforme o item PT001101, exclu</v>
          </cell>
          <cell r="D1338" t="str">
            <v>m2</v>
          </cell>
          <cell r="E1338">
            <v>3.88</v>
          </cell>
        </row>
        <row r="1339">
          <cell r="A1339" t="str">
            <v>PT001104</v>
          </cell>
          <cell r="B1339" t="str">
            <v>PT05200200/</v>
          </cell>
          <cell r="C1339" t="str">
            <v>Pintura interna em superficie com revestimento liso, a oleo brilhante, equivalente a Marveline ou Coral Oleo ou similar, inclusive lixamento, demao de impermeabilizante, demao de meia massa, lixa e 2 demaos de acabamento.</v>
          </cell>
          <cell r="D1339" t="str">
            <v>m2</v>
          </cell>
          <cell r="E1339">
            <v>8</v>
          </cell>
        </row>
        <row r="1340">
          <cell r="A1340" t="str">
            <v>PT001105</v>
          </cell>
          <cell r="B1340" t="str">
            <v>PT05200500/</v>
          </cell>
          <cell r="C1340" t="str">
            <v>Repintura interna ou externa, na cor existente, sobre revestimento liso em bom estado, com tinta a oleo brilhante Marveline ou Coral Oleo ou similar, inclusive lixamento e 2 demaos de acabamento.</v>
          </cell>
          <cell r="D1340" t="str">
            <v>m2</v>
          </cell>
          <cell r="E1340">
            <v>4.4800000000000004</v>
          </cell>
        </row>
        <row r="1341">
          <cell r="A1341" t="str">
            <v>PT001107</v>
          </cell>
          <cell r="B1341" t="str">
            <v>PT05250050/</v>
          </cell>
          <cell r="C1341" t="str">
            <v>Preparo de madeira nova, inclusive lixamento, limpeza, demao de impermeabilizante tipo verniz Knotting ou similar, 2 demaos de massa corrida, novo lixamento, demao de tinta primaria tipo Nivelite ou Surfacer.</v>
          </cell>
          <cell r="D1341" t="str">
            <v>m2</v>
          </cell>
          <cell r="E1341">
            <v>14.89</v>
          </cell>
        </row>
        <row r="1342">
          <cell r="A1342" t="str">
            <v>PT001117</v>
          </cell>
          <cell r="B1342" t="str">
            <v>PT05250100/</v>
          </cell>
          <cell r="C1342" t="str">
            <v>Pintura interna sobre madeira, com esmalte sintetico equivalente a Duralack ou similar, sobre superficie preparada conforme item PT001107, exclusive este preparo, inclusive demao de tinta de base.</v>
          </cell>
          <cell r="D1342" t="str">
            <v>m2</v>
          </cell>
          <cell r="E1342">
            <v>7.74</v>
          </cell>
        </row>
        <row r="1343">
          <cell r="A1343" t="str">
            <v>PT001113</v>
          </cell>
          <cell r="B1343" t="str">
            <v>PT05250103/</v>
          </cell>
          <cell r="C1343" t="str">
            <v>Pintura interna ou externa sobre madeira com tinta esmaltada tipo Lagoline ou similar, sobre superficie preparada conforme item PT001107, exclusive este, inclusive lixamento, demao de tinta primaria tipo Surfacer e 2 demaos de acabamento de alta classe.</v>
          </cell>
          <cell r="D1343" t="str">
            <v>m2</v>
          </cell>
          <cell r="E1343">
            <v>12.23</v>
          </cell>
        </row>
        <row r="1344">
          <cell r="A1344" t="str">
            <v>PT001114</v>
          </cell>
          <cell r="B1344" t="str">
            <v>PT05250106/</v>
          </cell>
          <cell r="C1344" t="str">
            <v>Pintura interna sobre madeira, com tinta de base alquidica esmaltada equivalente a Condor ou similar, acabamento de alta classe, sobre a superficie preparada conforme item PT001107, exclusive este preparo, inclusive demao de tinta de base, de massa corrid</v>
          </cell>
          <cell r="D1344" t="str">
            <v>m2</v>
          </cell>
          <cell r="E1344">
            <v>7.78</v>
          </cell>
        </row>
        <row r="1345">
          <cell r="A1345" t="str">
            <v>PT001116</v>
          </cell>
          <cell r="B1345" t="str">
            <v>PT05250109/</v>
          </cell>
          <cell r="C1345" t="str">
            <v>Pintura interna ou externa sobre madeira, com esmalte sintetico equivalente a Duralack ou similar, inclusive lixamento, demao de verniz isolante, de tinta de fundo e 2 demaos de acabamento.</v>
          </cell>
          <cell r="D1345" t="str">
            <v>m2</v>
          </cell>
          <cell r="E1345">
            <v>12.12</v>
          </cell>
        </row>
        <row r="1346">
          <cell r="A1346" t="str">
            <v>PT005720</v>
          </cell>
          <cell r="B1346" t="str">
            <v>PT05250112/</v>
          </cell>
          <cell r="C1346" t="str">
            <v>Pintura em madeira, com tinta Colorgin luminoso ou similar, em faixas.</v>
          </cell>
          <cell r="D1346" t="str">
            <v>m2</v>
          </cell>
          <cell r="E1346">
            <v>8.73</v>
          </cell>
        </row>
        <row r="1347">
          <cell r="A1347" t="str">
            <v>PT010338</v>
          </cell>
          <cell r="B1347" t="str">
            <v>PT05250115/</v>
          </cell>
          <cell r="C1347" t="str">
            <v>Pintura de rodape com tinta a oleo brilhante equivalente a Marveline ou Coral oleo ou similar, inclusive 2 lixamentos, tinta isolante, massa e 2 demaos de acabamento.</v>
          </cell>
          <cell r="D1347" t="str">
            <v>m</v>
          </cell>
          <cell r="E1347">
            <v>3.37</v>
          </cell>
        </row>
        <row r="1348">
          <cell r="A1348" t="str">
            <v>PT001111</v>
          </cell>
          <cell r="B1348" t="str">
            <v>PT05250150/</v>
          </cell>
          <cell r="C1348" t="str">
            <v xml:space="preserve">Pintura interna ou externa sobre madeira, com tinta de base alquidica semi-brilho equivalente a Coralsint ou similar, ou fosca acetinada, equivalente a Coralite ou similar, acabamento padrao, sobre superficie preparada conforme o item PT001107, exclusive </v>
          </cell>
          <cell r="D1348" t="str">
            <v>m2</v>
          </cell>
          <cell r="E1348">
            <v>3.86</v>
          </cell>
        </row>
        <row r="1349">
          <cell r="A1349" t="str">
            <v>PT001108</v>
          </cell>
          <cell r="B1349" t="str">
            <v>PT05250200/</v>
          </cell>
          <cell r="C1349" t="str">
            <v>Pintura interna ou externa sobre madeira, com tinta a oleo brilhante equivalente a Marveline ou Coral Oleo ou similar, inclusive lixa, demao de tinta isolante, de meia massa e 2 demaos de acabamento.</v>
          </cell>
          <cell r="D1349" t="str">
            <v>m2</v>
          </cell>
          <cell r="E1349">
            <v>12.22</v>
          </cell>
        </row>
        <row r="1350">
          <cell r="A1350" t="str">
            <v>PT001109</v>
          </cell>
          <cell r="B1350" t="str">
            <v>PT05250203/</v>
          </cell>
          <cell r="C1350" t="str">
            <v>Pintura interna ou externa sobre madeira, com tinta a oleo brilhante equivalente a Marveline ou Coral Oleo ou similar, inclusive 2 demaos de acabamento sobre superficie preparada conforme o item PT001107, exclusive este preparo.</v>
          </cell>
          <cell r="D1350" t="str">
            <v>m2</v>
          </cell>
          <cell r="E1350">
            <v>3.05</v>
          </cell>
        </row>
        <row r="1351">
          <cell r="A1351" t="str">
            <v>PT001110</v>
          </cell>
          <cell r="B1351" t="str">
            <v>PT05250206/</v>
          </cell>
          <cell r="C1351" t="str">
            <v>Pintura interna ou externa sobre madeira, com tinta a oleo brilhante auto seladora, fundo sintetico fosco, inclusive lixamento e 2 demaos de acabamento.</v>
          </cell>
          <cell r="D1351" t="str">
            <v>m2</v>
          </cell>
          <cell r="E1351">
            <v>4.5</v>
          </cell>
        </row>
        <row r="1352">
          <cell r="A1352" t="str">
            <v>PT001112</v>
          </cell>
          <cell r="B1352" t="str">
            <v>PT05250500/</v>
          </cell>
          <cell r="C1352" t="str">
            <v>Repintura interna ou externa sobre madeira em bom estado na cor existente com tinta de base alquidica, semi-brilho, equivalente a Coralsint ou Super Lagomix ou fosco acetinado equivalente a Coralite ou similar, inclusive lixamento, limpeza e 2 demaos de a</v>
          </cell>
          <cell r="D1352" t="str">
            <v>m2</v>
          </cell>
          <cell r="E1352">
            <v>5.36</v>
          </cell>
        </row>
        <row r="1353">
          <cell r="A1353" t="str">
            <v>PT001115</v>
          </cell>
          <cell r="B1353" t="str">
            <v>PT05250503/</v>
          </cell>
          <cell r="C1353" t="str">
            <v>Repintura interna ou externa na cor existente sobre madeira em bom estado, com tinta esmaltada tipo Condor ou Lagoline ou similar, inclusive lixamento, limpeza e 2 demaos de acabamento.</v>
          </cell>
          <cell r="D1353" t="str">
            <v>m2</v>
          </cell>
          <cell r="E1353">
            <v>5.31</v>
          </cell>
        </row>
        <row r="1354">
          <cell r="A1354" t="str">
            <v>PT001118</v>
          </cell>
          <cell r="B1354" t="str">
            <v>PT05250506/</v>
          </cell>
          <cell r="C1354" t="str">
            <v>Repintura interna ou externa na cor existente sobre madeira em bom estado, com esmalte sintetico Duralack ou similar, inclusive lixamento, limpeza e 2 demaos de acabamento.</v>
          </cell>
          <cell r="D1354" t="str">
            <v>m2</v>
          </cell>
          <cell r="E1354">
            <v>6.06</v>
          </cell>
        </row>
        <row r="1355">
          <cell r="A1355" t="str">
            <v>PT005057</v>
          </cell>
          <cell r="B1355" t="str">
            <v>PT05250509/</v>
          </cell>
          <cell r="C1355" t="str">
            <v>Repintura a base de Primer e esmalte sintetico.</v>
          </cell>
          <cell r="D1355" t="str">
            <v>m2</v>
          </cell>
          <cell r="E1355">
            <v>8.14</v>
          </cell>
        </row>
        <row r="1356">
          <cell r="A1356" t="str">
            <v>PT001143</v>
          </cell>
          <cell r="B1356" t="str">
            <v>PT05300050A</v>
          </cell>
          <cell r="C1356" t="str">
            <v>Enceramento de madeira, inclusive lixamento, demao de verniz isolante e 3 demaos de cera, cada qual seguida de abertura de brilho, a escova e flanela.</v>
          </cell>
          <cell r="D1356" t="str">
            <v>m2</v>
          </cell>
          <cell r="E1356">
            <v>21</v>
          </cell>
        </row>
        <row r="1357">
          <cell r="A1357" t="str">
            <v>PT001141</v>
          </cell>
          <cell r="B1357" t="str">
            <v>PT05300100/</v>
          </cell>
          <cell r="C1357" t="str">
            <v>Envernizamento de madeira com verniz Copal ou similar, para interior, inclusive lixamento, demao de verniz isolante, de anilina, e 1 demao de acabamento.</v>
          </cell>
          <cell r="D1357" t="str">
            <v>m2</v>
          </cell>
          <cell r="E1357">
            <v>5.61</v>
          </cell>
        </row>
        <row r="1358">
          <cell r="A1358" t="str">
            <v>PT006931</v>
          </cell>
          <cell r="B1358" t="str">
            <v>PT05300103/</v>
          </cell>
          <cell r="C1358" t="str">
            <v>Envernizamento de madeira com verniz Sparlack Cetol (cores) ou similar, para interior e exterior, inclusive lixamento, demao de verniz seladora, e 2 demaos de acabamento.</v>
          </cell>
          <cell r="D1358" t="str">
            <v>m2</v>
          </cell>
          <cell r="E1358">
            <v>8.67</v>
          </cell>
        </row>
        <row r="1359">
          <cell r="A1359" t="str">
            <v>PT001142</v>
          </cell>
          <cell r="B1359" t="str">
            <v>PT05300106A</v>
          </cell>
          <cell r="C1359" t="str">
            <v>Envernizamento de madeira com verniz a boneca, de Goma Laca ou similar, importada, dissolvida em alcool, inclusive lixamento e aplicacao de sucessivas demaos de acabamento ate a obtencao do brilho.</v>
          </cell>
          <cell r="D1359" t="str">
            <v>m2</v>
          </cell>
          <cell r="E1359">
            <v>22.45</v>
          </cell>
        </row>
        <row r="1360">
          <cell r="A1360" t="str">
            <v>PT005796</v>
          </cell>
          <cell r="B1360" t="str">
            <v>PT05300150/</v>
          </cell>
          <cell r="C1360" t="str">
            <v>Envernizamento de rodapes com verniz Copal ou similar, inclusive lixamento, 1 demao de verniz isolante de anilina, e 2 demaos de acabamento.</v>
          </cell>
          <cell r="D1360" t="str">
            <v>m</v>
          </cell>
          <cell r="E1360">
            <v>3.23</v>
          </cell>
        </row>
        <row r="1361">
          <cell r="A1361" t="str">
            <v>PT001144</v>
          </cell>
          <cell r="B1361" t="str">
            <v>PT05300200/</v>
          </cell>
          <cell r="C1361" t="str">
            <v>Envernizamento de tijolos ou concreto, para interior, com verniz Carriage ou similar, inclusive lixamento e 2 demaos de acabamento.</v>
          </cell>
          <cell r="D1361" t="str">
            <v>m2</v>
          </cell>
          <cell r="E1361">
            <v>5.49</v>
          </cell>
        </row>
        <row r="1362">
          <cell r="A1362" t="str">
            <v>PT002493</v>
          </cell>
          <cell r="B1362" t="str">
            <v>PT05300250/</v>
          </cell>
          <cell r="C1362" t="str">
            <v>Pintura sobre concreto com uma demao de Primer e acabamento com 2 demaos de verniz acrilico pigmentado na cor concreto.</v>
          </cell>
          <cell r="D1362" t="str">
            <v>m2</v>
          </cell>
          <cell r="E1362">
            <v>9.4499999999999993</v>
          </cell>
        </row>
        <row r="1363">
          <cell r="A1363" t="str">
            <v>PT005305</v>
          </cell>
          <cell r="B1363" t="str">
            <v>PT05300300/</v>
          </cell>
          <cell r="C1363" t="str">
            <v>Verniz acrilico incolor, em 3 demaos, aplicado sobre superficie lisa de concreto ou tijolo aparente, para interior.</v>
          </cell>
          <cell r="D1363" t="str">
            <v>m2</v>
          </cell>
          <cell r="E1363">
            <v>6.02</v>
          </cell>
        </row>
        <row r="1364">
          <cell r="A1364" t="str">
            <v>PT001146</v>
          </cell>
          <cell r="B1364" t="str">
            <v>PT05350050/</v>
          </cell>
          <cell r="C1364" t="str">
            <v>Pintura com emulsao oleosa Separol ou similar, para desmoldagem de formas.</v>
          </cell>
          <cell r="D1364" t="str">
            <v>m2</v>
          </cell>
          <cell r="E1364">
            <v>0.76</v>
          </cell>
        </row>
        <row r="1365">
          <cell r="A1365" t="str">
            <v>PT001145</v>
          </cell>
          <cell r="B1365" t="str">
            <v>PT05350100/</v>
          </cell>
          <cell r="C1365" t="str">
            <v>Pintura imunizante sobre madeira com 1 demao Pentox ou similar.</v>
          </cell>
          <cell r="D1365" t="str">
            <v>m2</v>
          </cell>
          <cell r="E1365">
            <v>1.62</v>
          </cell>
        </row>
        <row r="1366">
          <cell r="A1366" t="str">
            <v>PT010412</v>
          </cell>
          <cell r="B1366" t="str">
            <v>PT05400050/</v>
          </cell>
          <cell r="C1366" t="str">
            <v>Primer convertedor de ferrugem em fundo de protecao, (P.C.F) ou similar.  Fornecimento e aplicacao com 2 demaos.</v>
          </cell>
          <cell r="D1366" t="str">
            <v>m2</v>
          </cell>
          <cell r="E1366">
            <v>9.1300000000000008</v>
          </cell>
        </row>
        <row r="1367">
          <cell r="A1367" t="str">
            <v>PT001119</v>
          </cell>
          <cell r="B1367" t="str">
            <v>PT05400100/</v>
          </cell>
          <cell r="C1367" t="str">
            <v>Pintura interna ou externa sobre ferro, com tinta a oleo brilhante Marveline ou Coral Oleo ou similar, inclusive lixamento, limpeza e demao de tinta anti oxido Ferroloide ou similar e 2 demaos de acabamento.</v>
          </cell>
          <cell r="D1367" t="str">
            <v>m2</v>
          </cell>
          <cell r="E1367">
            <v>7.34</v>
          </cell>
        </row>
        <row r="1368">
          <cell r="A1368" t="str">
            <v>PT001121</v>
          </cell>
          <cell r="B1368" t="str">
            <v>PT05400103/</v>
          </cell>
          <cell r="C1368" t="str">
            <v>Pintura interna ou externa sobre ferro, com tinta de base alquidica esmaltada brilhante, equivalente a Lagoline ou similar, inclusive lixamento, limpeza, desengorduramento, aplicacao de zarcao de secagem rapida, cor laranja e 2 demaos de acabamento.</v>
          </cell>
          <cell r="D1368" t="str">
            <v>m2</v>
          </cell>
          <cell r="E1368">
            <v>9.75</v>
          </cell>
        </row>
        <row r="1369">
          <cell r="A1369" t="str">
            <v>PT001122</v>
          </cell>
          <cell r="B1369" t="str">
            <v>PT05400106/</v>
          </cell>
          <cell r="C1369" t="str">
            <v>Pintura interna ou externa sobre ferro, com esmalte sintetico Duralack ou Lagomix ou similar, inclusive lixamento, limpeza, demao de zarcao de secagem rapida, cor laranja e 2 demaos de acabamento.</v>
          </cell>
          <cell r="D1369" t="str">
            <v>m2</v>
          </cell>
          <cell r="E1369">
            <v>8.43</v>
          </cell>
        </row>
        <row r="1370">
          <cell r="A1370" t="str">
            <v>PT001125</v>
          </cell>
          <cell r="B1370" t="str">
            <v>PT05400150/</v>
          </cell>
          <cell r="C1370" t="str">
            <v>Pintura interna ou externa sobre ferro, com tinta alquidica esmaltada Condor ou similar, inclusive lixamento, limpeza, demao de tinta anti oxido Ferrolack ou similar e 2 demaos de acabamento.</v>
          </cell>
          <cell r="D1370" t="str">
            <v>m2</v>
          </cell>
          <cell r="E1370">
            <v>7.54</v>
          </cell>
        </row>
        <row r="1371">
          <cell r="A1371" t="str">
            <v>PT005321</v>
          </cell>
          <cell r="B1371" t="str">
            <v>PT05400200/</v>
          </cell>
          <cell r="C1371" t="str">
            <v>Pintura interna ou externa sobre galvanizado com esmalte sintetico, inclusive limpeza, desengorduramento, secagem, aplicacao de 1 demao de Wash Primer ou similar e 2 demaos de acabamento.</v>
          </cell>
          <cell r="D1371" t="str">
            <v>m2</v>
          </cell>
          <cell r="E1371">
            <v>8.26</v>
          </cell>
        </row>
        <row r="1372">
          <cell r="A1372" t="str">
            <v>PT001120</v>
          </cell>
          <cell r="B1372" t="str">
            <v>PT05400250/</v>
          </cell>
          <cell r="C1372" t="str">
            <v>Repintura interna ou externa sobre ferro, com tinta a oleo brilhante Marveline ou Coral Oleo ou similar, inclusive lixamento, limpeza, demao de tinta anti oxido e 1 de acabamento.</v>
          </cell>
          <cell r="D1372" t="str">
            <v>m2</v>
          </cell>
          <cell r="E1372">
            <v>5.61</v>
          </cell>
        </row>
        <row r="1373">
          <cell r="A1373" t="str">
            <v>PT001124</v>
          </cell>
          <cell r="B1373" t="str">
            <v>PT05400300/</v>
          </cell>
          <cell r="C1373" t="str">
            <v>Repintura interna ou externa na cor existente, sobre ferro com superficie em bom estado, nas condicoes do item PT001121.</v>
          </cell>
          <cell r="D1373" t="str">
            <v>m2</v>
          </cell>
          <cell r="E1373">
            <v>7.9</v>
          </cell>
        </row>
        <row r="1374">
          <cell r="A1374" t="str">
            <v>PT001123</v>
          </cell>
          <cell r="B1374" t="str">
            <v>PT05400350/</v>
          </cell>
          <cell r="C1374" t="str">
            <v>Repintura interna ou externa sobre ferro, inclusive lixamento, limpeza, demao de zarcao secagem rapida, cor laranja e outra de esmalte sintetico Duralack ou similar.</v>
          </cell>
          <cell r="D1374" t="str">
            <v>m2</v>
          </cell>
          <cell r="E1374">
            <v>5.29</v>
          </cell>
        </row>
        <row r="1375">
          <cell r="A1375" t="str">
            <v>PT001126</v>
          </cell>
          <cell r="B1375" t="str">
            <v>PT05400400/</v>
          </cell>
          <cell r="C1375" t="str">
            <v>Repintura interna ou externa sobre ferro, inclusive lixamento, limpeza, demao de tinta anti oxido Ferroloide ou similar e outra de tinta alquidica esmaltada Condor ou similar.</v>
          </cell>
          <cell r="D1375" t="str">
            <v>m2</v>
          </cell>
          <cell r="E1375">
            <v>5.61</v>
          </cell>
        </row>
        <row r="1376">
          <cell r="A1376" t="str">
            <v>PT005889</v>
          </cell>
          <cell r="B1376" t="str">
            <v>PT05450050/</v>
          </cell>
          <cell r="C1376" t="str">
            <v>Marcacao de quadra de esporte, com tintura Supercril ou similar, em 2 demaos.  Medida pela area efetiva de pintura.</v>
          </cell>
          <cell r="D1376" t="str">
            <v>m2</v>
          </cell>
          <cell r="E1376">
            <v>14.32</v>
          </cell>
        </row>
        <row r="1377">
          <cell r="A1377" t="str">
            <v>PT010056</v>
          </cell>
          <cell r="B1377" t="str">
            <v>PT05450100/</v>
          </cell>
          <cell r="C1377" t="str">
            <v>Pintura de quadra de esporte em piso cimentado, com tinta 100% acrilica equivalente a Suvinil piso, Nova Cor ou Coral Piso ou similar, considerando-se a limpeza da superficie e 2 demaos de acabamento.</v>
          </cell>
          <cell r="D1377" t="str">
            <v>m2</v>
          </cell>
          <cell r="E1377">
            <v>13.6</v>
          </cell>
        </row>
        <row r="1378">
          <cell r="A1378" t="str">
            <v>PT009266</v>
          </cell>
          <cell r="B1378" t="str">
            <v>PT05500050/</v>
          </cell>
          <cell r="C1378" t="str">
            <v>Pintura com tinta acrilica tipo rugoso com adicao de quartzo equivalente a Viwacril-Sambodromo ou similar, sobre concreto ou asfalto, constando de 2 demaos.</v>
          </cell>
          <cell r="D1378" t="str">
            <v>m2</v>
          </cell>
          <cell r="E1378">
            <v>7.55</v>
          </cell>
        </row>
        <row r="1379">
          <cell r="A1379" t="str">
            <v>PT007792</v>
          </cell>
          <cell r="B1379" t="str">
            <v>PT05550050/</v>
          </cell>
          <cell r="C1379" t="str">
            <v>Pintura Epoxi, com preparo em massa Epoxi.</v>
          </cell>
          <cell r="D1379" t="str">
            <v>m2</v>
          </cell>
          <cell r="E1379">
            <v>72.13</v>
          </cell>
        </row>
        <row r="1380">
          <cell r="A1380" t="str">
            <v>PT017126</v>
          </cell>
          <cell r="B1380" t="str">
            <v>PT05550100/</v>
          </cell>
          <cell r="C1380" t="str">
            <v>Pintura com tinta Epoxi a base d'agua, para interior e exterior, pelo sistema Wal Tech VB, primer Unitech GP, Thortex ou similar, inclusive selador e duas demaos de massa acrilica.</v>
          </cell>
          <cell r="D1380" t="str">
            <v>m2</v>
          </cell>
          <cell r="E1380">
            <v>32.130000000000003</v>
          </cell>
        </row>
        <row r="1381">
          <cell r="A1381" t="str">
            <v>RV000400</v>
          </cell>
          <cell r="B1381" t="str">
            <v>RV05050050/</v>
          </cell>
          <cell r="C1381" t="str">
            <v>Pasta de cimento branco.</v>
          </cell>
          <cell r="D1381" t="str">
            <v>m3</v>
          </cell>
          <cell r="E1381">
            <v>943.57</v>
          </cell>
        </row>
        <row r="1382">
          <cell r="A1382" t="str">
            <v>RV017655</v>
          </cell>
          <cell r="B1382" t="str">
            <v>RV05050100A</v>
          </cell>
          <cell r="C1382" t="str">
            <v>Pasta de cimento branco e cal, no traco 1:1.</v>
          </cell>
          <cell r="D1382" t="str">
            <v>m3</v>
          </cell>
          <cell r="E1382">
            <v>609.52</v>
          </cell>
        </row>
        <row r="1383">
          <cell r="A1383" t="str">
            <v>RV017652</v>
          </cell>
          <cell r="B1383" t="str">
            <v>RV05050150A</v>
          </cell>
          <cell r="C1383" t="str">
            <v>Pasta de cal.</v>
          </cell>
          <cell r="D1383" t="str">
            <v>m3</v>
          </cell>
          <cell r="E1383">
            <v>230.47</v>
          </cell>
        </row>
        <row r="1384">
          <cell r="A1384" t="str">
            <v>RV000399</v>
          </cell>
          <cell r="B1384" t="str">
            <v>RV05050200/</v>
          </cell>
          <cell r="C1384" t="str">
            <v>Pasta de cimento comum.</v>
          </cell>
          <cell r="D1384" t="str">
            <v>m3</v>
          </cell>
          <cell r="E1384">
            <v>443.57</v>
          </cell>
        </row>
        <row r="1385">
          <cell r="A1385" t="str">
            <v>RV017676</v>
          </cell>
          <cell r="B1385" t="str">
            <v>RV05050250A</v>
          </cell>
          <cell r="C1385" t="str">
            <v>Pasta de Gesso.</v>
          </cell>
          <cell r="D1385" t="str">
            <v>m3</v>
          </cell>
          <cell r="E1385">
            <v>584.53</v>
          </cell>
        </row>
        <row r="1386">
          <cell r="A1386" t="str">
            <v>RV017653</v>
          </cell>
          <cell r="B1386" t="str">
            <v>RV05100050A</v>
          </cell>
          <cell r="C1386" t="str">
            <v>Argamassa de cimento e areia, no traco 1:1.</v>
          </cell>
          <cell r="D1386" t="str">
            <v>m3</v>
          </cell>
          <cell r="E1386">
            <v>374.83</v>
          </cell>
        </row>
        <row r="1387">
          <cell r="A1387" t="str">
            <v>RV000405</v>
          </cell>
          <cell r="B1387" t="str">
            <v>RV05100053A</v>
          </cell>
          <cell r="C1387" t="str">
            <v>Argamassa de cimento e areia, no traco 1:1,5.</v>
          </cell>
          <cell r="D1387" t="str">
            <v>m3</v>
          </cell>
          <cell r="E1387">
            <v>311.2</v>
          </cell>
        </row>
        <row r="1388">
          <cell r="A1388" t="str">
            <v>RV000406</v>
          </cell>
          <cell r="B1388" t="str">
            <v>RV05100056A</v>
          </cell>
          <cell r="C1388" t="str">
            <v>Argamassa de cimento e areia, no traco 1:2.</v>
          </cell>
          <cell r="D1388" t="str">
            <v>m3</v>
          </cell>
          <cell r="E1388">
            <v>275.24</v>
          </cell>
        </row>
        <row r="1389">
          <cell r="A1389" t="str">
            <v>RV000407</v>
          </cell>
          <cell r="B1389" t="str">
            <v>RV05100059A</v>
          </cell>
          <cell r="C1389" t="str">
            <v>Argamassa de cimento e areia, no traco 1:3.</v>
          </cell>
          <cell r="D1389" t="str">
            <v>m3</v>
          </cell>
          <cell r="E1389">
            <v>215.87</v>
          </cell>
        </row>
        <row r="1390">
          <cell r="A1390" t="str">
            <v>RV000408</v>
          </cell>
          <cell r="B1390" t="str">
            <v>RV05100062A</v>
          </cell>
          <cell r="C1390" t="str">
            <v>Argamassa de cimento e areia, no traco 1:4.</v>
          </cell>
          <cell r="D1390" t="str">
            <v>m3</v>
          </cell>
          <cell r="E1390">
            <v>179.92</v>
          </cell>
        </row>
        <row r="1391">
          <cell r="A1391" t="str">
            <v>RV000409</v>
          </cell>
          <cell r="B1391" t="str">
            <v>RV05100065A</v>
          </cell>
          <cell r="C1391" t="str">
            <v>Argamassa de cimento e areia, no traco 1:5.</v>
          </cell>
          <cell r="D1391" t="str">
            <v>m3</v>
          </cell>
          <cell r="E1391">
            <v>157.63999999999999</v>
          </cell>
        </row>
        <row r="1392">
          <cell r="A1392" t="str">
            <v>RV000410</v>
          </cell>
          <cell r="B1392" t="str">
            <v>RV05100068A</v>
          </cell>
          <cell r="C1392" t="str">
            <v>Argamassa de cimento e areia, no traco 1:6.</v>
          </cell>
          <cell r="D1392" t="str">
            <v>m3</v>
          </cell>
          <cell r="E1392">
            <v>143.53</v>
          </cell>
        </row>
        <row r="1393">
          <cell r="A1393" t="str">
            <v>RV000411</v>
          </cell>
          <cell r="B1393" t="str">
            <v>RV05100071A</v>
          </cell>
          <cell r="C1393" t="str">
            <v>Argamassa de cimento e areia, no traco 1:8.</v>
          </cell>
          <cell r="D1393" t="str">
            <v>m3</v>
          </cell>
          <cell r="E1393">
            <v>124.27</v>
          </cell>
        </row>
        <row r="1394">
          <cell r="A1394" t="str">
            <v>RV017037</v>
          </cell>
          <cell r="B1394" t="str">
            <v>RV05100074/</v>
          </cell>
          <cell r="C1394" t="str">
            <v>Fornecimento de argamassa de cimento e areia no traco 1:3 para recomposicao do capeamento de concreto pequenos espessuras em servicos de recuperacao estrutural, aditivada com resina acrilica na proporcao de 50ml/m3 de argamassa e silica ativa na proporcao</v>
          </cell>
          <cell r="D1394" t="str">
            <v>m3</v>
          </cell>
          <cell r="E1394">
            <v>564.09</v>
          </cell>
        </row>
        <row r="1395">
          <cell r="A1395" t="str">
            <v>RV000442</v>
          </cell>
          <cell r="B1395" t="str">
            <v>RV05100100A</v>
          </cell>
          <cell r="C1395" t="str">
            <v>Argamassa de cimento e areia no traco 1:3 e Sika Fix ou similar.</v>
          </cell>
          <cell r="D1395" t="str">
            <v>m3</v>
          </cell>
          <cell r="E1395">
            <v>256.97000000000003</v>
          </cell>
        </row>
        <row r="1396">
          <cell r="A1396" t="str">
            <v>RV000416</v>
          </cell>
          <cell r="B1396" t="str">
            <v>RV05100150A</v>
          </cell>
          <cell r="C1396" t="str">
            <v>Argamassa de cimento branco, cal e po-de-marmore, no traco 1:1:3.</v>
          </cell>
          <cell r="D1396" t="str">
            <v>m3</v>
          </cell>
          <cell r="E1396">
            <v>423.6</v>
          </cell>
        </row>
        <row r="1397">
          <cell r="A1397" t="str">
            <v>RV000414</v>
          </cell>
          <cell r="B1397" t="str">
            <v>RV05100200A</v>
          </cell>
          <cell r="C1397" t="str">
            <v>Argamassa de cimento, cal e areia fina, no traco 1:3:5.</v>
          </cell>
          <cell r="D1397" t="str">
            <v>m3</v>
          </cell>
          <cell r="E1397">
            <v>196.76</v>
          </cell>
        </row>
        <row r="1398">
          <cell r="A1398" t="str">
            <v>RV017656</v>
          </cell>
          <cell r="B1398" t="str">
            <v>RV05100203A</v>
          </cell>
          <cell r="C1398" t="str">
            <v>Argamassa de cimento, cal e areia fina, no traco 1:3:8.</v>
          </cell>
          <cell r="D1398" t="str">
            <v>m3</v>
          </cell>
          <cell r="E1398">
            <v>174.81</v>
          </cell>
        </row>
        <row r="1399">
          <cell r="A1399" t="str">
            <v>RV009445</v>
          </cell>
          <cell r="B1399" t="str">
            <v>RV15200250/</v>
          </cell>
          <cell r="C1399" t="str">
            <v>Placa de granito Cinza Andorinha, sem acabamento, com espessura de 2cm, para forracao de piso.  Fornecimento.</v>
          </cell>
          <cell r="D1399" t="str">
            <v>m2</v>
          </cell>
          <cell r="E1399">
            <v>67.28</v>
          </cell>
        </row>
        <row r="1400">
          <cell r="A1400" t="str">
            <v>RV007998</v>
          </cell>
          <cell r="B1400" t="str">
            <v>RV15200300A</v>
          </cell>
          <cell r="C1400" t="str">
            <v>Piso de  placas de Marmore Branco Nacional, com 2 polimentos, assentes com recobrimento de nata de cimento, saibro e areia no traco 1:2:2.</v>
          </cell>
          <cell r="D1400" t="str">
            <v>m2</v>
          </cell>
          <cell r="E1400">
            <v>177.65</v>
          </cell>
        </row>
        <row r="1401">
          <cell r="A1401" t="str">
            <v>RV008821</v>
          </cell>
          <cell r="B1401" t="str">
            <v>RV15200350/</v>
          </cell>
          <cell r="C1401" t="str">
            <v>Revestimento com granito Capao Bonito, em placa de 2cm de espessura, acabamento polido, assentado sobre terreno nivelado, argamassa de cimento e areia no traco 1:3.  Fornecimento e colocacao.</v>
          </cell>
          <cell r="D1401" t="str">
            <v>m2</v>
          </cell>
          <cell r="E1401">
            <v>124.09</v>
          </cell>
        </row>
        <row r="1402">
          <cell r="A1402" t="str">
            <v>RV008870</v>
          </cell>
          <cell r="B1402" t="str">
            <v>RV15200353/</v>
          </cell>
          <cell r="C1402" t="str">
            <v>Revestimento com granito Capao Bonito, em placa de 2cm de espessura, acabamento apicoado, assentado sobre terreno nivelado, argamassa de cimento e areia no traco 1:3.  Fornecimento e colocacao.</v>
          </cell>
          <cell r="D1402" t="str">
            <v>m2</v>
          </cell>
          <cell r="E1402">
            <v>197.42</v>
          </cell>
        </row>
        <row r="1403">
          <cell r="A1403" t="str">
            <v>RV008915</v>
          </cell>
          <cell r="B1403" t="str">
            <v>RV15200400/</v>
          </cell>
          <cell r="C1403" t="str">
            <v>Revestimento de granito Cinza Andorinha, com acabamento serrado, para piso, em placas de (1,50x0,60x0,03)m.  Fornecimento.</v>
          </cell>
          <cell r="D1403" t="str">
            <v>m2</v>
          </cell>
          <cell r="E1403">
            <v>118.63</v>
          </cell>
        </row>
        <row r="1404">
          <cell r="A1404" t="str">
            <v>RV008916</v>
          </cell>
          <cell r="B1404" t="str">
            <v>RV15200403/</v>
          </cell>
          <cell r="C1404" t="str">
            <v>Revestimento de granito Cinza Andorinha, com acabamento serrado, para rodape, com 0,02m de espessura e 0,07m de altura.  Fornecimento.</v>
          </cell>
          <cell r="D1404" t="str">
            <v>m</v>
          </cell>
          <cell r="E1404">
            <v>9.3000000000000007</v>
          </cell>
        </row>
        <row r="1405">
          <cell r="A1405" t="str">
            <v>RV017498</v>
          </cell>
          <cell r="B1405" t="str">
            <v>RV15200406/</v>
          </cell>
          <cell r="C1405" t="str">
            <v>Revestimento com granito Cinza levigado, em placa de (40x40)cm, com 3cm de espessura, assentado sobre base existente, com argamassa de cimento e areia no traco de 1:3.  Fornecimento e colocacao.</v>
          </cell>
          <cell r="D1405" t="str">
            <v>m2</v>
          </cell>
          <cell r="E1405">
            <v>74.3</v>
          </cell>
        </row>
        <row r="1406">
          <cell r="A1406" t="str">
            <v>RV017503</v>
          </cell>
          <cell r="B1406" t="str">
            <v>RV15200409/</v>
          </cell>
          <cell r="C1406" t="str">
            <v>Revestimento com granito Cinza flameado, em placa de (40x40)cm, com 3cm de espessura, assentado sobre base existente, com argamassa de cimento e areia no traco de 1:3.  Fornecimento e colocacao.</v>
          </cell>
          <cell r="D1406" t="str">
            <v>m2</v>
          </cell>
          <cell r="E1406">
            <v>84.3</v>
          </cell>
        </row>
        <row r="1407">
          <cell r="A1407" t="str">
            <v>RV017504</v>
          </cell>
          <cell r="B1407" t="str">
            <v>RV15200412/</v>
          </cell>
          <cell r="C1407" t="str">
            <v>Revestimento com granito Cinza serrado e face natural, em placa de (40x40)cm classificado, com 3cm de espessura, assentado sobre base existente, com argamassa de cimento e areia no traco de 1:3.  Fornecimento e colocacao.</v>
          </cell>
          <cell r="D1407" t="str">
            <v>m2</v>
          </cell>
          <cell r="E1407">
            <v>45.3</v>
          </cell>
        </row>
        <row r="1408">
          <cell r="A1408" t="str">
            <v>RV009678</v>
          </cell>
          <cell r="B1408" t="str">
            <v>RV15200450/</v>
          </cell>
          <cell r="C1408" t="str">
            <v>Revestimento com granito Juparana, em placa de (40x40)cm com 2cm de espessura, acabamento polido, para piso, assentes sobre argamassa de cimento, saibro e areia no traco 1:2:2.  Fornecimento e colocacao.</v>
          </cell>
          <cell r="D1408" t="str">
            <v>m2</v>
          </cell>
          <cell r="E1408">
            <v>114.78</v>
          </cell>
        </row>
        <row r="1409">
          <cell r="A1409" t="str">
            <v>RV017501</v>
          </cell>
          <cell r="B1409" t="str">
            <v>RV15200500/</v>
          </cell>
          <cell r="C1409" t="str">
            <v>Revestimento com granito Rosa flameado, em placa de (40x40)cm, com 3cm de espessura, assentado sobre base existente, com argamassa de cimento e areia no traco de 1:3.  Fornecimento e colocacao.</v>
          </cell>
          <cell r="D1409" t="str">
            <v>m2</v>
          </cell>
          <cell r="E1409">
            <v>109.3</v>
          </cell>
        </row>
        <row r="1410">
          <cell r="A1410" t="str">
            <v>RV017502</v>
          </cell>
          <cell r="B1410" t="str">
            <v>RV15200503/</v>
          </cell>
          <cell r="C1410" t="str">
            <v>Revestimento com granito Rosa levigado, em placa de (40x40)cm, com 3cm de espessura, assentado sobre base existente, com argamassa de cimento e areia no traco de 1:3.  Fornecimento e colocacao.</v>
          </cell>
          <cell r="D1410" t="str">
            <v>m2</v>
          </cell>
          <cell r="E1410">
            <v>109.3</v>
          </cell>
        </row>
        <row r="1411">
          <cell r="A1411" t="str">
            <v>RV017505</v>
          </cell>
          <cell r="B1411" t="str">
            <v>RV15200506/</v>
          </cell>
          <cell r="C1411" t="str">
            <v>Revestimento com granito Rosa serrado e face natural, em placa de (40x40)cm classificado, com 3cm de espessura, assentado sobre base existente, com argamassa de cimento e areia no traco de 1:3.  Fornecimento e colocacao.</v>
          </cell>
          <cell r="D1411" t="str">
            <v>m2</v>
          </cell>
          <cell r="E1411">
            <v>57.3</v>
          </cell>
        </row>
        <row r="1412">
          <cell r="A1412" t="str">
            <v>RV007779</v>
          </cell>
          <cell r="B1412" t="str">
            <v>RV15200550/</v>
          </cell>
          <cell r="C1412" t="str">
            <v>Rodape de granito, boleado, com (10x2)cm.  Fornecimento e colocacao.</v>
          </cell>
          <cell r="D1412" t="str">
            <v>m</v>
          </cell>
          <cell r="E1412">
            <v>16.36</v>
          </cell>
        </row>
        <row r="1413">
          <cell r="A1413" t="str">
            <v>RV007781</v>
          </cell>
          <cell r="B1413" t="str">
            <v>RV15200600/</v>
          </cell>
          <cell r="C1413" t="str">
            <v>Soleira de granito com (15x3)cm, assente com recobrimento de nata de cimento sobre argamassa de cimento e areia, no traco 1:2.</v>
          </cell>
          <cell r="D1413" t="str">
            <v>m</v>
          </cell>
          <cell r="E1413">
            <v>20.29</v>
          </cell>
        </row>
        <row r="1414">
          <cell r="A1414" t="str">
            <v>RV007989</v>
          </cell>
          <cell r="B1414" t="str">
            <v>RV15200650A</v>
          </cell>
          <cell r="C1414" t="str">
            <v>Soleira de Marmore Branco Nacional de (3x25)cm, com 2 polimentos, assentes com recobrimento de nata de cimento sobre argamassa de cimento, saibro e areia no traco 1:2:2.</v>
          </cell>
          <cell r="D1414" t="str">
            <v>m</v>
          </cell>
          <cell r="E1414">
            <v>46.31</v>
          </cell>
        </row>
        <row r="1415">
          <cell r="A1415" t="str">
            <v>RV007991</v>
          </cell>
          <cell r="B1415" t="str">
            <v>RV15200653A</v>
          </cell>
          <cell r="C1415" t="str">
            <v>Soleira de  Marmore Branco Nacional de (3x13)cm, com 2 polimentos, assentes com recobrimento de nata de cimento sobre argamassa de cimento, saibro e areia no traco 1:2:2.</v>
          </cell>
          <cell r="D1415" t="str">
            <v>m</v>
          </cell>
          <cell r="E1415">
            <v>25.56</v>
          </cell>
        </row>
        <row r="1416">
          <cell r="A1416" t="str">
            <v>RV006692</v>
          </cell>
          <cell r="B1416" t="str">
            <v>RV15200700/</v>
          </cell>
          <cell r="C1416" t="str">
            <v>Piso de granito apicoado Cinza Andorinha, sobre terreno nivelado, com as tomadas com argamassa de cimento e areia, no traco 1:3, sendo a peca de (40x40x3)cm.</v>
          </cell>
          <cell r="D1416" t="str">
            <v>m2</v>
          </cell>
          <cell r="E1416">
            <v>111.72</v>
          </cell>
        </row>
        <row r="1417">
          <cell r="A1417" t="str">
            <v>RV000857</v>
          </cell>
          <cell r="B1417" t="str">
            <v>RV15250050/</v>
          </cell>
          <cell r="C1417" t="str">
            <v>Camada impermeabilizadora de piso, de concreto simples, com 8cm de espessura no traco de 1:3:4, em volume, com impermeabilizante Sika 1 ou similar.</v>
          </cell>
          <cell r="D1417" t="str">
            <v>m2</v>
          </cell>
          <cell r="E1417">
            <v>12.54</v>
          </cell>
        </row>
        <row r="1418">
          <cell r="A1418" t="str">
            <v>RV008923</v>
          </cell>
          <cell r="B1418" t="str">
            <v>RV15250100/</v>
          </cell>
          <cell r="C1418" t="str">
            <v>Piso de concreto simples com resistencia de 11MPa, preparado em betoneira com 8cm de espessura, inclusive preparo manual do terreno.</v>
          </cell>
          <cell r="D1418" t="str">
            <v>m2</v>
          </cell>
          <cell r="E1418">
            <v>20.260000000000002</v>
          </cell>
        </row>
        <row r="1419">
          <cell r="A1419" t="str">
            <v>RV017934</v>
          </cell>
          <cell r="B1419" t="str">
            <v>RV15250103/</v>
          </cell>
          <cell r="C1419" t="str">
            <v>Piso de concreto simples, 8cm de espessura, com resistencia caracteristica a compressao de 18Mpa, formando quadrados de (1,50x1,50)m de junta serrada, exclusive preparo de terreno.</v>
          </cell>
          <cell r="D1419" t="str">
            <v>m2</v>
          </cell>
          <cell r="E1419">
            <v>24.83</v>
          </cell>
        </row>
        <row r="1420">
          <cell r="A1420" t="str">
            <v>RV000854</v>
          </cell>
          <cell r="B1420" t="str">
            <v>RV15250150/</v>
          </cell>
          <cell r="C1420" t="str">
            <v>Patio de concreto, 8cm de espessura,no traco 1:3:3, em volume, formando quadros de (1x1)m, com sarrafos de Pinho ou similar, incorporados, exclusive preparo terreno.</v>
          </cell>
          <cell r="D1420" t="str">
            <v>m2</v>
          </cell>
          <cell r="E1420">
            <v>22.17</v>
          </cell>
        </row>
        <row r="1421">
          <cell r="A1421" t="str">
            <v>RV000855</v>
          </cell>
          <cell r="B1421" t="str">
            <v>RV15250153/</v>
          </cell>
          <cell r="C1421" t="str">
            <v>Patio de concreto, 10cm de espessura no traco 1:2:3, em volume, formando quadros de (1,50x1,50)m, com sarrafos de Pinho ou similar, incorporados, exclusive preparo terreno.</v>
          </cell>
          <cell r="D1421" t="str">
            <v>m2</v>
          </cell>
          <cell r="E1421">
            <v>22.19</v>
          </cell>
        </row>
        <row r="1422">
          <cell r="A1422" t="str">
            <v>RV000856</v>
          </cell>
          <cell r="B1422" t="str">
            <v>RV15250156/</v>
          </cell>
          <cell r="C1422" t="str">
            <v>Patio de concreto, 12cm de espessura no traco 1:2:2,5, em volume, formando quadros de (1,50x1,50)m, com sarrafos de Pinho ou similar, incorporados, exclusive preparo terreno.</v>
          </cell>
          <cell r="D1422" t="str">
            <v>m2</v>
          </cell>
          <cell r="E1422">
            <v>25.79</v>
          </cell>
        </row>
        <row r="1423">
          <cell r="A1423" t="str">
            <v>RV004561</v>
          </cell>
          <cell r="B1423" t="str">
            <v>RV15250200/</v>
          </cell>
          <cell r="C1423" t="str">
            <v>Pavimentacao em placas de (40x80x10)cm, de concreto (fck=11MPa) com armacao de tela Telcon Q-61 ou similar, junta 2cm, inclusive preparo do terreno.</v>
          </cell>
          <cell r="D1423" t="str">
            <v>m2</v>
          </cell>
          <cell r="E1423">
            <v>28.35</v>
          </cell>
        </row>
        <row r="1424">
          <cell r="A1424" t="str">
            <v>RV017304</v>
          </cell>
          <cell r="B1424" t="str">
            <v>RV15250203/</v>
          </cell>
          <cell r="C1424" t="str">
            <v>Pavimentacao em placas de concreto Fck=15Mpa, medindo (40x80x10)cm, com armacao de tela Telcon Q-61 ou similar, junta de 2cm, inclusive acabamento da placa no proprio concreto com desempenadora de aco e preparo do terreno.</v>
          </cell>
          <cell r="D1424" t="str">
            <v>m2</v>
          </cell>
          <cell r="E1424">
            <v>29.14</v>
          </cell>
        </row>
        <row r="1425">
          <cell r="A1425" t="str">
            <v>RV017305</v>
          </cell>
          <cell r="B1425" t="str">
            <v>RV15250206/</v>
          </cell>
          <cell r="C1425" t="str">
            <v>Pavimentacao em placas de concreto Fck=18Mpa, medindo (40x80x10)cm, com armacao de tela Telcon Q-61 ou similar, junta de 2cm, inclusive acabamento da placa no proprio concreto com desempenadora de aco e preparo do terreno.</v>
          </cell>
          <cell r="D1425" t="str">
            <v>m2</v>
          </cell>
          <cell r="E1425">
            <v>30.04</v>
          </cell>
        </row>
        <row r="1426">
          <cell r="A1426" t="str">
            <v>RV002077</v>
          </cell>
          <cell r="B1426" t="str">
            <v>RV15250250/</v>
          </cell>
          <cell r="C1426" t="str">
            <v>Revestimento com argamassa de cimento e areia no traco 1:4, Sikafix ou similar, com 2cm de espessura, inclusive chapisco.</v>
          </cell>
          <cell r="D1426" t="str">
            <v>m2</v>
          </cell>
          <cell r="E1426">
            <v>22.78</v>
          </cell>
        </row>
        <row r="1427">
          <cell r="A1427" t="str">
            <v>RV000862</v>
          </cell>
          <cell r="B1427" t="str">
            <v>RV15300050/</v>
          </cell>
          <cell r="C1427" t="str">
            <v xml:space="preserve">Escada de marmorite, composta de capa e espelho pre-moldados em oficina e assentados na obra, feito o marmorite com grana no 1 de Marmore Branco Nacional, e cimento Portland, em camada de 6mm.  Esta especificacao se refere a escadas com largura total das </v>
          </cell>
          <cell r="D1427" t="str">
            <v>m</v>
          </cell>
          <cell r="E1427">
            <v>23.1</v>
          </cell>
        </row>
        <row r="1428">
          <cell r="A1428" t="str">
            <v>RV000863</v>
          </cell>
          <cell r="B1428" t="str">
            <v>RV15300053/</v>
          </cell>
          <cell r="C1428" t="str">
            <v>Escada de marmorite, composta de capa e espelho pre-moldados em oficina e assentados na obra, feito o marmorite com grana no 1 de marmore na cor preta nacional, e cimento Portland, em camada de 6mm.  Esta especificacao se refere a escadas com largura tota</v>
          </cell>
          <cell r="D1428" t="str">
            <v>m</v>
          </cell>
          <cell r="E1428">
            <v>24.28</v>
          </cell>
        </row>
        <row r="1429">
          <cell r="A1429" t="str">
            <v>RV000858</v>
          </cell>
          <cell r="B1429" t="str">
            <v>RV15300100/</v>
          </cell>
          <cell r="C1429" t="str">
            <v>Piso de marmorite, compreendendo: a) lastro, com 4cm de espessura media, de argamassa de cimento e areia grossa no traco 1:4; b) camada de marmorite, com 1cm de espessura, feita com grana no 1 de Marmore Branco Nacional e cimento Portland, superficie estu</v>
          </cell>
          <cell r="D1429" t="str">
            <v>m2</v>
          </cell>
          <cell r="E1429">
            <v>44.24</v>
          </cell>
        </row>
        <row r="1430">
          <cell r="A1430" t="str">
            <v>RV000859</v>
          </cell>
          <cell r="B1430" t="str">
            <v>RV15300103/</v>
          </cell>
          <cell r="C1430" t="str">
            <v>Piso de marmorite, compreendendo: a) lastro, com 4cm de espessura media, de argamassa de cimento e areia grossa no traco 1:4; b) camada de marmorite, com 1cm de espessura, feita com grana no 1 de marmore na cor preta nacional e cimento Portland, superfici</v>
          </cell>
          <cell r="D1430" t="str">
            <v>m2</v>
          </cell>
          <cell r="E1430">
            <v>49.49</v>
          </cell>
        </row>
        <row r="1431">
          <cell r="A1431" t="str">
            <v>RV007743</v>
          </cell>
          <cell r="B1431" t="str">
            <v>RV15300150/</v>
          </cell>
          <cell r="C1431" t="str">
            <v>Piso de granitina compreendendo: a) lastro com 4cm de espessura media, de argamassa de cimento e areia grossa no traco 1:4; b) camada de granitina com 3cm de espessura, feita com grana no 1 de granito preto nacional e cimento Portland, superficie estucada</v>
          </cell>
          <cell r="D1431" t="str">
            <v>m2</v>
          </cell>
          <cell r="E1431">
            <v>44.24</v>
          </cell>
        </row>
        <row r="1432">
          <cell r="A1432" t="str">
            <v>RV007744</v>
          </cell>
          <cell r="B1432" t="str">
            <v>RV15300153/</v>
          </cell>
          <cell r="C1432" t="str">
            <v>Piso de granitina compreendendo: a) lastro com 4cm de espessura media, de argamassa de cimento e areia grossa no traco 1:4; b) camada de granitina com 3cm de espessura, feita com grana no 1 de granito vermelho nacional e cimento Portland, superficie estuc</v>
          </cell>
          <cell r="D1432" t="str">
            <v>m2</v>
          </cell>
          <cell r="E1432">
            <v>44.8</v>
          </cell>
        </row>
        <row r="1433">
          <cell r="A1433" t="str">
            <v>RV000860</v>
          </cell>
          <cell r="B1433" t="str">
            <v>RV15300200/</v>
          </cell>
          <cell r="C1433" t="str">
            <v>Rodape de marmorite, fundido no local, com 10cm de altura, 1cm de espessura, terminando em canto reto junto ao piso, feito com cimento Portland e grana no 1 de marmore na cor branca nacional, com polimento manual.  O marmorite e executado sobre emboco pre</v>
          </cell>
          <cell r="D1433" t="str">
            <v>m</v>
          </cell>
          <cell r="E1433">
            <v>13.39</v>
          </cell>
        </row>
        <row r="1434">
          <cell r="A1434" t="str">
            <v>RV000861</v>
          </cell>
          <cell r="B1434" t="str">
            <v>RV15300203/</v>
          </cell>
          <cell r="C1434" t="str">
            <v>Rodape de marmorite, fundido no local, com 10cm de altura, 1cm de espessura, terminando em canto reto junto ao piso, feito com cimento Portland e grana no 1 de marmore na cor preta nacional, com polimento manual.  O marmorite e executado sobre emboco prev</v>
          </cell>
          <cell r="D1434" t="str">
            <v>m</v>
          </cell>
          <cell r="E1434">
            <v>14.19</v>
          </cell>
        </row>
        <row r="1435">
          <cell r="A1435" t="str">
            <v>RV000865</v>
          </cell>
          <cell r="B1435" t="str">
            <v>RV15350050/</v>
          </cell>
          <cell r="C1435" t="str">
            <v>Junta de latao (17x0,71)mm, para pisos continuos.  Fornecimento e colocacao.</v>
          </cell>
          <cell r="D1435" t="str">
            <v>m</v>
          </cell>
          <cell r="E1435">
            <v>4.55</v>
          </cell>
        </row>
        <row r="1436">
          <cell r="A1436" t="str">
            <v>RV000864</v>
          </cell>
          <cell r="B1436" t="str">
            <v>RV15350100/</v>
          </cell>
          <cell r="C1436" t="str">
            <v>Junta plastica (17x3)mm, para pisos continuos.  Fornecimento e colocacao.</v>
          </cell>
          <cell r="D1436" t="str">
            <v>m</v>
          </cell>
          <cell r="E1436">
            <v>2.69</v>
          </cell>
        </row>
        <row r="1437">
          <cell r="A1437" t="str">
            <v>RV000870</v>
          </cell>
          <cell r="B1437" t="str">
            <v>RV15380050/</v>
          </cell>
          <cell r="C1437" t="str">
            <v>Degrau de escada de argamassa granitica Korodur, na cor granitica, inclusive 3 polimentos.</v>
          </cell>
          <cell r="D1437" t="str">
            <v>m</v>
          </cell>
          <cell r="E1437">
            <v>38.42</v>
          </cell>
        </row>
        <row r="1438">
          <cell r="A1438" t="str">
            <v>RV000871</v>
          </cell>
          <cell r="B1438" t="str">
            <v>RV15380053/</v>
          </cell>
          <cell r="C1438" t="str">
            <v>Degrau de escada de argamassa granitica Korodur, na cor preta, inclusive 3 polimentos.</v>
          </cell>
          <cell r="D1438" t="str">
            <v>m</v>
          </cell>
          <cell r="E1438">
            <v>45.45</v>
          </cell>
        </row>
        <row r="1439">
          <cell r="A1439" t="str">
            <v>RV000866</v>
          </cell>
          <cell r="B1439" t="str">
            <v>RV15380100/</v>
          </cell>
          <cell r="C1439" t="str">
            <v>Piso de argamassa granitica Korodur-PL ou similar, com espessura de 0,8cm, na cor natural do cimento, inclusive base suporte em argamassa de cimento e areia no traco 1:3, espessura de 2,2cm, e 3 polimentos mecanicos.</v>
          </cell>
          <cell r="D1439" t="str">
            <v>m2</v>
          </cell>
          <cell r="E1439">
            <v>37.81</v>
          </cell>
        </row>
        <row r="1440">
          <cell r="A1440" t="str">
            <v>RV000867</v>
          </cell>
          <cell r="B1440" t="str">
            <v>RV15380103/</v>
          </cell>
          <cell r="C1440" t="str">
            <v>Piso de argamassa granitica Korodur-PL ou similar, com espessura de 0,8cm, na cor preta, inclusive base suporte em argamassa de cimento e areia no traco 1:3, espessura de 2,2cm, e polimentos mecanicos.</v>
          </cell>
          <cell r="D1440" t="str">
            <v>m2</v>
          </cell>
          <cell r="E1440">
            <v>40.24</v>
          </cell>
        </row>
        <row r="1441">
          <cell r="A1441" t="str">
            <v>RV007433</v>
          </cell>
          <cell r="B1441" t="str">
            <v>RV15380150/</v>
          </cell>
          <cell r="C1441" t="str">
            <v>Piso de argamassa granitica com agregados metalicos de alta dureza, Korodur-WH ou similar, com espessura de 0,8cm, na cor natural do cimento, inclusive contrapiso de cimento e areia no traco 1:3, espessura de 3,2cm, e acabamento anti-derrapante.</v>
          </cell>
          <cell r="D1441" t="str">
            <v>m2</v>
          </cell>
          <cell r="E1441">
            <v>32.31</v>
          </cell>
        </row>
        <row r="1442">
          <cell r="A1442" t="str">
            <v>RV007863</v>
          </cell>
          <cell r="B1442" t="str">
            <v>RV15380153/</v>
          </cell>
          <cell r="C1442" t="str">
            <v>Piso de argamassa granitica Korodur-PL ou similar, com espessura de 0,8cm, na cor vermelha, inclusive base suporte em argamassa de cimento e areia no traco 1:3, espessura de 2,2cm, junta plastica e polimentos mecanicos.</v>
          </cell>
          <cell r="D1442" t="str">
            <v>m2</v>
          </cell>
          <cell r="E1442">
            <v>40.24</v>
          </cell>
        </row>
        <row r="1443">
          <cell r="A1443" t="str">
            <v>RV017602</v>
          </cell>
          <cell r="B1443" t="str">
            <v>RV15380200/</v>
          </cell>
          <cell r="C1443" t="str">
            <v>Revestimento de placas Pre-moldadas, vibro prensadas, constituidas de agregados minerais moidos de alta resistencia e cimento estrutural, nas dimensoes de (40x40x03)cm, assentado sobre base existente, com argamassa de cimento e areia no traco 1:3.  Fornec</v>
          </cell>
          <cell r="D1443" t="str">
            <v>m2</v>
          </cell>
          <cell r="E1443">
            <v>63.95</v>
          </cell>
        </row>
        <row r="1444">
          <cell r="A1444" t="str">
            <v>RV000868</v>
          </cell>
          <cell r="B1444" t="str">
            <v>RV15380250/</v>
          </cell>
          <cell r="C1444" t="str">
            <v>Rodape de argamassa Korodur ou similar, com 10cm de altura, na cor natural do cimento, inclusive 3 polimentos.</v>
          </cell>
          <cell r="D1444" t="str">
            <v>m</v>
          </cell>
          <cell r="E1444">
            <v>11.64</v>
          </cell>
        </row>
        <row r="1445">
          <cell r="A1445" t="str">
            <v>RV000869</v>
          </cell>
          <cell r="B1445" t="str">
            <v>RV15380253/</v>
          </cell>
          <cell r="C1445" t="str">
            <v>Rodape de argamassa Korodur ou similar, com 10cm de altura, na cor preta, inclusive 3 polimentos.</v>
          </cell>
          <cell r="D1445" t="str">
            <v>m</v>
          </cell>
          <cell r="E1445">
            <v>14.01</v>
          </cell>
        </row>
        <row r="1446">
          <cell r="A1446" t="str">
            <v>RV007968</v>
          </cell>
          <cell r="B1446" t="str">
            <v>RV15380256/</v>
          </cell>
          <cell r="C1446" t="str">
            <v>Rodape de argamassa Korodur-WH ou similar, com 10cm de altura, na cor natural do cimento, acabamento desempenado.</v>
          </cell>
          <cell r="D1446" t="str">
            <v>m</v>
          </cell>
          <cell r="E1446">
            <v>12.31</v>
          </cell>
        </row>
        <row r="1447">
          <cell r="A1447" t="str">
            <v>RV000872</v>
          </cell>
          <cell r="B1447" t="str">
            <v>RV15400050/</v>
          </cell>
          <cell r="C1447" t="str">
            <v>Piso de ladrilhos de material plastico, tipo Paviflex ou similar, com 2mm de espessura, com flash, sobre base existente, com colocacao para area acima de 60m2.</v>
          </cell>
          <cell r="D1447" t="str">
            <v>m2</v>
          </cell>
          <cell r="E1447">
            <v>30.33</v>
          </cell>
        </row>
        <row r="1448">
          <cell r="A1448" t="str">
            <v>RV000873</v>
          </cell>
          <cell r="B1448" t="str">
            <v>RV15400053/</v>
          </cell>
          <cell r="C1448" t="str">
            <v>Piso de ladrilhos de material plastico, tipo Paviflex ou similar, com 2mm de espessura, com flash, sobre base existente, com colocacao para area ate 60m2.</v>
          </cell>
          <cell r="D1448" t="str">
            <v>m2</v>
          </cell>
          <cell r="E1448">
            <v>35.75</v>
          </cell>
        </row>
        <row r="1449">
          <cell r="A1449" t="str">
            <v>RV000874</v>
          </cell>
          <cell r="B1449" t="str">
            <v>RV15400056/</v>
          </cell>
          <cell r="C1449" t="str">
            <v>Piso de ladrilhos de material plastico, tipo Paviflex ou similar, com 3mm de espessura, com flash, sobre base existente, com colocacao para area acima de 60m2.</v>
          </cell>
          <cell r="D1449" t="str">
            <v>m2</v>
          </cell>
          <cell r="E1449">
            <v>32.79</v>
          </cell>
        </row>
        <row r="1450">
          <cell r="A1450" t="str">
            <v>RV000875</v>
          </cell>
          <cell r="B1450" t="str">
            <v>RV15400059/</v>
          </cell>
          <cell r="C1450" t="str">
            <v>Piso de ladrilhos de material plastico, tipo Paviflex ou similar, com 3mm de espessura, com flash, sobre base existente, com colocacao para area ate 60m2.</v>
          </cell>
          <cell r="D1450" t="str">
            <v>m2</v>
          </cell>
          <cell r="E1450">
            <v>38.21</v>
          </cell>
        </row>
        <row r="1451">
          <cell r="A1451" t="str">
            <v>RV005228</v>
          </cell>
          <cell r="B1451" t="str">
            <v>RV15400100/</v>
          </cell>
          <cell r="C1451" t="str">
            <v>Piso vinilico flexivel anti-derrapante tipo Altro da Fademac Impressionist I-20 ou similar, cor jade, em mantas de 2m de largura e espessura de 2mm.  Fornecimento e colocacao.</v>
          </cell>
          <cell r="D1451" t="str">
            <v>m2</v>
          </cell>
          <cell r="E1451">
            <v>176.89</v>
          </cell>
        </row>
        <row r="1452">
          <cell r="A1452" t="str">
            <v>RV009200</v>
          </cell>
          <cell r="B1452" t="str">
            <v>RV15400103/</v>
          </cell>
          <cell r="C1452" t="str">
            <v>Piso vinilico flexivel tipo Paviflex, linha Chroma TPCL 2,0, da Fademac ou similar, cores diversas, em placas de (300x300)mm, espessura de 2mm, peso medio de 4,25Kg/m2, para trafego medio/intenso, aplicado sobre superficie regularizada.  Fornecimento e co</v>
          </cell>
          <cell r="D1452" t="str">
            <v>m2</v>
          </cell>
          <cell r="E1452">
            <v>39.76</v>
          </cell>
        </row>
        <row r="1453">
          <cell r="A1453" t="str">
            <v>RV009201</v>
          </cell>
          <cell r="B1453" t="str">
            <v>RV15400106/</v>
          </cell>
          <cell r="C1453" t="str">
            <v>Piso vinilico flexivel, linha Sarlon Mousse, da Forbo Salino ou similar, cores diversas, em rolo de 2m de largura, espessura de 3,5mm, aplicado sobre superficie regularizada.  Fornecimento e colocacao.</v>
          </cell>
          <cell r="D1453" t="str">
            <v>m2</v>
          </cell>
          <cell r="E1453">
            <v>99.51</v>
          </cell>
        </row>
        <row r="1454">
          <cell r="A1454" t="str">
            <v>RV017301</v>
          </cell>
          <cell r="B1454" t="str">
            <v>RV15400109/</v>
          </cell>
          <cell r="C1454" t="str">
            <v>Piso vinilico homogeneo, dissipador de eletricidade estatica, dimensoes (610x610)mm, espessura de 2mm e peso de 3,5Kg/m2, resistencia condutiva eletrica 2,5x104 Ohms - 1x106 Ohms, Trafic ELS da Fademac ou similar, exclusive regularizacao da base.  Forneci</v>
          </cell>
          <cell r="D1454" t="str">
            <v>m2</v>
          </cell>
          <cell r="E1454">
            <v>219.43</v>
          </cell>
        </row>
        <row r="1455">
          <cell r="A1455" t="str">
            <v>RV017771</v>
          </cell>
          <cell r="B1455" t="str">
            <v>RV15400112/</v>
          </cell>
          <cell r="C1455" t="str">
            <v>Piso vinilico heterogeneo Absolute Cosmic da Fademac ou similar, espessura de 2,00mm, peso 2,5 kg/m2, exclusive regularizacao da base.  Fornecimento e colocacao.</v>
          </cell>
          <cell r="D1455" t="str">
            <v>m2</v>
          </cell>
          <cell r="E1455">
            <v>76.48</v>
          </cell>
        </row>
        <row r="1456">
          <cell r="A1456" t="str">
            <v>RV017129</v>
          </cell>
          <cell r="B1456" t="str">
            <v>RV15400150/</v>
          </cell>
          <cell r="C1456" t="str">
            <v>Revestimento em piso vinilico flexivel homogeneo, com 2mm de espessura, peso 3,1Kg/m2, resistencia ao fogo BS 476 1987 Classe 1, composto de resinas de PVC, plastificantes, pigmentos e cargas minerais, inclusive aplicacao de cordao de solda,  linha Pavifl</v>
          </cell>
          <cell r="D1456" t="str">
            <v>m2</v>
          </cell>
          <cell r="E1456">
            <v>130.91</v>
          </cell>
        </row>
        <row r="1457">
          <cell r="A1457" t="str">
            <v>RV017128</v>
          </cell>
          <cell r="B1457" t="str">
            <v>RV15400200/</v>
          </cell>
          <cell r="C1457" t="str">
            <v>Suporte curvo e perfil de arremate para piso vinilico.  Fornecimento e colocacao.</v>
          </cell>
          <cell r="D1457" t="str">
            <v>m</v>
          </cell>
          <cell r="E1457">
            <v>14.61</v>
          </cell>
        </row>
        <row r="1458">
          <cell r="A1458" t="str">
            <v>RV000877</v>
          </cell>
          <cell r="B1458" t="str">
            <v>RV15450050/</v>
          </cell>
          <cell r="C1458" t="str">
            <v>Forracao de piso com carpete Carpete de fibra artificial sintetica, com espessura de 4,5mm, Durafelti, Sao Carlos ou similar.</v>
          </cell>
          <cell r="D1458" t="str">
            <v>m2</v>
          </cell>
          <cell r="E1458">
            <v>26.4</v>
          </cell>
        </row>
        <row r="1459">
          <cell r="A1459" t="str">
            <v>RV000876</v>
          </cell>
          <cell r="B1459" t="str">
            <v>RV15450100/</v>
          </cell>
          <cell r="C1459" t="str">
            <v>Forracao de piso com carpete de nylon, com 6mm de espessura, sobre base existente.</v>
          </cell>
          <cell r="D1459" t="str">
            <v>m2</v>
          </cell>
          <cell r="E1459">
            <v>30.07</v>
          </cell>
        </row>
        <row r="1460">
          <cell r="A1460" t="str">
            <v>SC017920</v>
          </cell>
          <cell r="B1460" t="str">
            <v>SC05100350/</v>
          </cell>
          <cell r="C1460" t="str">
            <v>Demolicao, com equipamento de ar comprimido, de pavimentacao de concreto asfaltico, com 5cm de espessura, inclusive afastamento lateral dentro do canteiro de servicos.</v>
          </cell>
          <cell r="D1460" t="str">
            <v>m2</v>
          </cell>
          <cell r="E1460">
            <v>5.22</v>
          </cell>
        </row>
        <row r="1461">
          <cell r="A1461" t="str">
            <v>SC017921</v>
          </cell>
          <cell r="B1461" t="str">
            <v>SC05100400/</v>
          </cell>
          <cell r="C1461" t="str">
            <v>Demolicao, com equipamento de ar comprimido, de pavimentacao de concreto asfaltico, com 10cm de espessura, inclusive afastamento lateral dentro do canteiro de servicos.</v>
          </cell>
          <cell r="D1461" t="str">
            <v>m2</v>
          </cell>
          <cell r="E1461">
            <v>7.83</v>
          </cell>
        </row>
        <row r="1462">
          <cell r="A1462" t="str">
            <v>SC000224</v>
          </cell>
          <cell r="B1462" t="str">
            <v>SC05100450/</v>
          </cell>
          <cell r="C1462" t="str">
            <v>Demolicao, com equipamento de ar comprimido, de pavimentacao de concreto asfaltico, com 5cm de espessura, em faixas de ate 1,20m de largura, inclusive afastamento lateral dentro do canteiro de servicos.</v>
          </cell>
          <cell r="D1462" t="str">
            <v>m2</v>
          </cell>
          <cell r="E1462">
            <v>6.13</v>
          </cell>
        </row>
        <row r="1463">
          <cell r="A1463" t="str">
            <v>SC000225</v>
          </cell>
          <cell r="B1463" t="str">
            <v>SC05100500/</v>
          </cell>
          <cell r="C1463" t="str">
            <v>Demolicao, com equipamento de ar comprimido, de pavimentacao de concreto asfaltico, com 10cm de espessura, em faixas de ate 1,20m de largura, inclusive afastamento lateral dentro do canteiro de servicos.</v>
          </cell>
          <cell r="D1463" t="str">
            <v>m2</v>
          </cell>
          <cell r="E1463">
            <v>9.1999999999999993</v>
          </cell>
        </row>
        <row r="1464">
          <cell r="A1464" t="str">
            <v>SC017924</v>
          </cell>
          <cell r="B1464" t="str">
            <v>SC05100550/</v>
          </cell>
          <cell r="C1464" t="str">
            <v>Demolicao, com equipamento de ar comprimido, de massas de concreto simples, exceto pisos ou pavimentos, inclusive afastamento lateral dentro do canteiro de servicos.</v>
          </cell>
          <cell r="D1464" t="str">
            <v>m3</v>
          </cell>
          <cell r="E1464">
            <v>34.82</v>
          </cell>
        </row>
        <row r="1465">
          <cell r="A1465" t="str">
            <v>SC000221</v>
          </cell>
          <cell r="B1465" t="str">
            <v>SC05100600/</v>
          </cell>
          <cell r="C1465" t="str">
            <v>Demolicao, com equipamento de ar comprimido, de massas de concreto armado, exceto pisos ou pavimentos, inclusive afastamento lateral dentro do canteiro de servicos.</v>
          </cell>
          <cell r="D1465" t="str">
            <v>m3</v>
          </cell>
          <cell r="E1465">
            <v>59.19</v>
          </cell>
        </row>
        <row r="1466">
          <cell r="A1466" t="str">
            <v>SC000229</v>
          </cell>
          <cell r="B1466" t="str">
            <v>SC05100650/</v>
          </cell>
          <cell r="C1466" t="str">
            <v>Demolicao cuidadosa, com equipamento de ar comprimido, de concreto armado, visando a exposicao ou retirada de armadura.</v>
          </cell>
          <cell r="D1466" t="str">
            <v>m3</v>
          </cell>
          <cell r="E1466">
            <v>656.17</v>
          </cell>
        </row>
        <row r="1467">
          <cell r="A1467" t="str">
            <v>SC002227</v>
          </cell>
          <cell r="B1467" t="str">
            <v>SC05150050/</v>
          </cell>
          <cell r="C1467" t="str">
            <v>Calha fechada, de tabuas de Pinho de 3a ou similar, com secao de (0,45x0,45)m, para descida de escombros, com colocacao.</v>
          </cell>
          <cell r="D1467" t="str">
            <v>m</v>
          </cell>
          <cell r="E1467">
            <v>30.85</v>
          </cell>
        </row>
        <row r="1468">
          <cell r="A1468" t="str">
            <v>SC002228</v>
          </cell>
          <cell r="B1468" t="str">
            <v>SC05150100/</v>
          </cell>
          <cell r="C1468" t="str">
            <v>Descida de escombros por calhas fechadas, de tabuas de Pinho de 3a ou similar.</v>
          </cell>
          <cell r="D1468" t="str">
            <v>m3</v>
          </cell>
          <cell r="E1468">
            <v>29.05</v>
          </cell>
        </row>
        <row r="1469">
          <cell r="A1469" t="str">
            <v>SC002229</v>
          </cell>
          <cell r="B1469" t="str">
            <v>SC05150150/</v>
          </cell>
          <cell r="C1469" t="str">
            <v>Ensacamento e transporte de escombros em sacos plasticos, desde um pavimento elevado ate o terreo, utilizando elevador.</v>
          </cell>
          <cell r="D1469" t="str">
            <v>m3</v>
          </cell>
          <cell r="E1469">
            <v>24.21</v>
          </cell>
        </row>
        <row r="1470">
          <cell r="A1470" t="str">
            <v>SC002230</v>
          </cell>
          <cell r="B1470" t="str">
            <v>SC05150200/</v>
          </cell>
          <cell r="C1470" t="str">
            <v>Ensacamento e transporte de escombros em sacos plasticos, desde um pavimento elevado ate o terreo, utilizando a escada do predio.</v>
          </cell>
          <cell r="D1470" t="str">
            <v>m3</v>
          </cell>
          <cell r="E1470">
            <v>48.41</v>
          </cell>
        </row>
        <row r="1471">
          <cell r="A1471" t="str">
            <v>SC017984</v>
          </cell>
          <cell r="B1471" t="str">
            <v>SC05200051/</v>
          </cell>
          <cell r="C1471" t="str">
            <v>Apicoamento manual de concreto, em superficies horizontais (pisos), inclusive correcao de falhas.</v>
          </cell>
          <cell r="D1471" t="str">
            <v>m2</v>
          </cell>
          <cell r="E1471">
            <v>1.22</v>
          </cell>
        </row>
        <row r="1472">
          <cell r="A1472" t="str">
            <v>SC017983</v>
          </cell>
          <cell r="B1472" t="str">
            <v>SC05200101/</v>
          </cell>
          <cell r="C1472" t="str">
            <v>Apicoamento manual de concreto, em superficies horizontais (tetos), inclusive correcao de falhas.</v>
          </cell>
          <cell r="D1472" t="str">
            <v>m2</v>
          </cell>
          <cell r="E1472">
            <v>3.64</v>
          </cell>
        </row>
        <row r="1473">
          <cell r="A1473" t="str">
            <v>SC017985</v>
          </cell>
          <cell r="B1473" t="str">
            <v>SC05200151/</v>
          </cell>
          <cell r="C1473" t="str">
            <v>Apicoamento manual de concreto, em superficies verticais, inclusive correcao de falhas.</v>
          </cell>
          <cell r="D1473" t="str">
            <v>m2</v>
          </cell>
          <cell r="E1473">
            <v>1.94</v>
          </cell>
        </row>
        <row r="1474">
          <cell r="A1474" t="str">
            <v>SC000208</v>
          </cell>
          <cell r="B1474" t="str">
            <v>SC05200200/</v>
          </cell>
          <cell r="C1474" t="str">
            <v>Furacao de concreto, a ponteiro, tendo o furo de (5x5x7)cm.</v>
          </cell>
          <cell r="D1474" t="str">
            <v>un</v>
          </cell>
          <cell r="E1474">
            <v>9.68</v>
          </cell>
        </row>
        <row r="1475">
          <cell r="A1475" t="str">
            <v>SC002247</v>
          </cell>
          <cell r="B1475" t="str">
            <v>SC05200250/</v>
          </cell>
          <cell r="C1475" t="str">
            <v>Furacao de concreto, a ponteiro, tendo o furo (10x10x15)cm.</v>
          </cell>
          <cell r="D1475" t="str">
            <v>un</v>
          </cell>
          <cell r="E1475">
            <v>21.78</v>
          </cell>
        </row>
        <row r="1476">
          <cell r="A1476" t="str">
            <v>SC001969</v>
          </cell>
          <cell r="B1476" t="str">
            <v>SC05200300/</v>
          </cell>
          <cell r="C1476" t="str">
            <v>Perfuracao de concreto com perfuratriz pneumatica.</v>
          </cell>
          <cell r="D1476" t="str">
            <v>m</v>
          </cell>
          <cell r="E1476">
            <v>31.32</v>
          </cell>
        </row>
        <row r="1477">
          <cell r="A1477" t="str">
            <v>SC010413</v>
          </cell>
          <cell r="B1477" t="str">
            <v>SC10050050/</v>
          </cell>
          <cell r="C1477" t="str">
            <v>Ajudante de montador eletromecanico (inclusive encargos sociais).</v>
          </cell>
          <cell r="D1477" t="str">
            <v>h</v>
          </cell>
          <cell r="E1477">
            <v>5.35</v>
          </cell>
        </row>
        <row r="1478">
          <cell r="A1478" t="str">
            <v>SC008309</v>
          </cell>
          <cell r="B1478" t="str">
            <v>SC10050100/</v>
          </cell>
          <cell r="C1478" t="str">
            <v>Ajundante de refrigeracao (inclusive encargos sociais).</v>
          </cell>
          <cell r="D1478" t="str">
            <v>h</v>
          </cell>
          <cell r="E1478">
            <v>3.94</v>
          </cell>
        </row>
        <row r="1479">
          <cell r="A1479" t="str">
            <v>SC006693</v>
          </cell>
          <cell r="B1479" t="str">
            <v>SC10050150/</v>
          </cell>
          <cell r="C1479" t="str">
            <v>Arboricultor (inclusive encargos sociais).</v>
          </cell>
          <cell r="D1479" t="str">
            <v>h</v>
          </cell>
          <cell r="E1479">
            <v>3.8</v>
          </cell>
        </row>
        <row r="1480">
          <cell r="A1480" t="str">
            <v>SC000301</v>
          </cell>
          <cell r="B1480" t="str">
            <v>SC10050200/</v>
          </cell>
          <cell r="C1480" t="str">
            <v>Armador de construcao civil (inclusive encargos sociais).</v>
          </cell>
          <cell r="D1480" t="str">
            <v>h</v>
          </cell>
          <cell r="E1480">
            <v>6.77</v>
          </cell>
        </row>
        <row r="1481">
          <cell r="A1481" t="str">
            <v>SC000294</v>
          </cell>
          <cell r="B1481" t="str">
            <v>SC10050250/</v>
          </cell>
          <cell r="C1481" t="str">
            <v>Bombeiro hidraulico (inclusive encargos sociais).</v>
          </cell>
          <cell r="D1481" t="str">
            <v>h</v>
          </cell>
          <cell r="E1481">
            <v>7.29</v>
          </cell>
        </row>
        <row r="1482">
          <cell r="A1482" t="str">
            <v>SC000324</v>
          </cell>
          <cell r="B1482" t="str">
            <v>SC10050300/</v>
          </cell>
          <cell r="C1482" t="str">
            <v>Calceteiro (inclusive encargos sociais).</v>
          </cell>
          <cell r="D1482" t="str">
            <v>h</v>
          </cell>
          <cell r="E1482">
            <v>6.77</v>
          </cell>
        </row>
        <row r="1483">
          <cell r="A1483" t="str">
            <v>SC000293</v>
          </cell>
          <cell r="B1483" t="str">
            <v>SC10050350/</v>
          </cell>
          <cell r="C1483" t="str">
            <v>Carpinteiro de forma (inclusive encargos sociais).</v>
          </cell>
          <cell r="D1483" t="str">
            <v>h</v>
          </cell>
          <cell r="E1483">
            <v>6.77</v>
          </cell>
        </row>
        <row r="1484">
          <cell r="A1484" t="str">
            <v>SC000295</v>
          </cell>
          <cell r="B1484" t="str">
            <v>SC10050400/</v>
          </cell>
          <cell r="C1484" t="str">
            <v>Carpinteiro de esquadrias (inclusive encargos sociais).</v>
          </cell>
          <cell r="D1484" t="str">
            <v>h</v>
          </cell>
          <cell r="E1484">
            <v>7.29</v>
          </cell>
        </row>
        <row r="1485">
          <cell r="A1485" t="str">
            <v>SC000296</v>
          </cell>
          <cell r="B1485" t="str">
            <v>SC10050450/</v>
          </cell>
          <cell r="C1485" t="str">
            <v>Eletricista (inclusive encargos sociais).</v>
          </cell>
          <cell r="D1485" t="str">
            <v>h</v>
          </cell>
          <cell r="E1485">
            <v>7.29</v>
          </cell>
        </row>
        <row r="1486">
          <cell r="A1486" t="str">
            <v>SC008311</v>
          </cell>
          <cell r="B1486" t="str">
            <v>SC10050500/</v>
          </cell>
          <cell r="C1486" t="str">
            <v>Eletricista de refrigeracao (inclusive encargos sociais).</v>
          </cell>
          <cell r="D1486" t="str">
            <v>h</v>
          </cell>
          <cell r="E1486">
            <v>5.18</v>
          </cell>
        </row>
        <row r="1487">
          <cell r="A1487" t="str">
            <v>SC000291</v>
          </cell>
          <cell r="B1487" t="str">
            <v>SC10050550/</v>
          </cell>
          <cell r="C1487" t="str">
            <v>Estucador (inclusive encargos sociais).</v>
          </cell>
          <cell r="D1487" t="str">
            <v>h</v>
          </cell>
          <cell r="E1487">
            <v>6.77</v>
          </cell>
        </row>
        <row r="1488">
          <cell r="A1488" t="str">
            <v>SC000288</v>
          </cell>
          <cell r="B1488" t="str">
            <v>SC10050600/</v>
          </cell>
          <cell r="C1488" t="str">
            <v>Gesseiro (inclusive encargos sociais).</v>
          </cell>
          <cell r="D1488" t="str">
            <v>h</v>
          </cell>
          <cell r="E1488">
            <v>6.77</v>
          </cell>
        </row>
        <row r="1489">
          <cell r="A1489" t="str">
            <v>SC006317</v>
          </cell>
          <cell r="B1489" t="str">
            <v>SC10050650/</v>
          </cell>
          <cell r="C1489" t="str">
            <v>Hortelao (inclusive encargos sociais).</v>
          </cell>
          <cell r="D1489" t="str">
            <v>h</v>
          </cell>
          <cell r="E1489">
            <v>6.79</v>
          </cell>
        </row>
        <row r="1490">
          <cell r="A1490" t="str">
            <v>SC000303</v>
          </cell>
          <cell r="B1490" t="str">
            <v>SC10050700/</v>
          </cell>
          <cell r="C1490" t="str">
            <v>Jardineiro (inclusive encargos sociais).</v>
          </cell>
          <cell r="D1490" t="str">
            <v>h</v>
          </cell>
          <cell r="E1490">
            <v>6.79</v>
          </cell>
        </row>
        <row r="1491">
          <cell r="A1491" t="str">
            <v>SC000289</v>
          </cell>
          <cell r="B1491" t="str">
            <v>SC10050750/</v>
          </cell>
          <cell r="C1491" t="str">
            <v>Ladrilheiro (inclusive encargos sociais).</v>
          </cell>
          <cell r="D1491" t="str">
            <v>h</v>
          </cell>
          <cell r="E1491">
            <v>7.29</v>
          </cell>
        </row>
        <row r="1492">
          <cell r="A1492" t="str">
            <v>SC000285</v>
          </cell>
          <cell r="B1492" t="str">
            <v>SC10050800/</v>
          </cell>
          <cell r="C1492" t="str">
            <v>Marceneiro (inclusive encargos sociais).</v>
          </cell>
          <cell r="D1492" t="str">
            <v>h</v>
          </cell>
          <cell r="E1492">
            <v>7.29</v>
          </cell>
        </row>
        <row r="1493">
          <cell r="A1493" t="str">
            <v>SC010612</v>
          </cell>
          <cell r="B1493" t="str">
            <v>SC10050850/</v>
          </cell>
          <cell r="C1493" t="str">
            <v>Marroeiro (inclusive encargos sociais).</v>
          </cell>
          <cell r="D1493" t="str">
            <v>h</v>
          </cell>
          <cell r="E1493">
            <v>6.77</v>
          </cell>
        </row>
        <row r="1494">
          <cell r="A1494" t="str">
            <v>SC000302</v>
          </cell>
          <cell r="B1494" t="str">
            <v>SC10050900/</v>
          </cell>
          <cell r="C1494" t="str">
            <v>Marteleteiro (inclusive encargos sociais).</v>
          </cell>
          <cell r="D1494" t="str">
            <v>h</v>
          </cell>
          <cell r="E1494">
            <v>6.77</v>
          </cell>
        </row>
        <row r="1495">
          <cell r="A1495" t="str">
            <v>SC008312</v>
          </cell>
          <cell r="B1495" t="str">
            <v>SC10050950/</v>
          </cell>
          <cell r="C1495" t="str">
            <v>Mecanico de hidraulica (inclusive encargos sociais).</v>
          </cell>
          <cell r="D1495" t="str">
            <v>h</v>
          </cell>
          <cell r="E1495">
            <v>7.09</v>
          </cell>
        </row>
        <row r="1496">
          <cell r="A1496" t="str">
            <v>SC008313</v>
          </cell>
          <cell r="B1496" t="str">
            <v>SC10051000/</v>
          </cell>
          <cell r="C1496" t="str">
            <v>Mecanico de refrigeracao (inclusive encargos sociais).</v>
          </cell>
          <cell r="D1496" t="str">
            <v>h</v>
          </cell>
          <cell r="E1496">
            <v>6.3</v>
          </cell>
        </row>
        <row r="1497">
          <cell r="A1497" t="str">
            <v>SC010302</v>
          </cell>
          <cell r="B1497" t="str">
            <v>SC10051050/</v>
          </cell>
          <cell r="C1497" t="str">
            <v>Museologo restaurador (inclusive encargos sociais).</v>
          </cell>
          <cell r="D1497" t="str">
            <v>h</v>
          </cell>
          <cell r="E1497">
            <v>24.28</v>
          </cell>
        </row>
        <row r="1498">
          <cell r="A1498" t="str">
            <v>SC000304</v>
          </cell>
          <cell r="B1498" t="str">
            <v>SC10051100/</v>
          </cell>
          <cell r="C1498" t="str">
            <v>Operador de maquinas em construcao civil (inclusive encargos sociais).</v>
          </cell>
          <cell r="D1498" t="str">
            <v>h</v>
          </cell>
          <cell r="E1498">
            <v>7.33</v>
          </cell>
        </row>
        <row r="1499">
          <cell r="A1499" t="str">
            <v>SC008310</v>
          </cell>
          <cell r="B1499" t="str">
            <v>SC10051150/</v>
          </cell>
          <cell r="C1499" t="str">
            <v>Operador de refrigeracao (inclusive encargos sociais).</v>
          </cell>
          <cell r="D1499" t="str">
            <v>h</v>
          </cell>
          <cell r="E1499">
            <v>4.3600000000000003</v>
          </cell>
        </row>
        <row r="1500">
          <cell r="A1500" t="str">
            <v>SC000292</v>
          </cell>
          <cell r="B1500" t="str">
            <v>SC10051200/</v>
          </cell>
          <cell r="C1500" t="str">
            <v>Pedreiro (inclusive encargos sociais).</v>
          </cell>
          <cell r="D1500" t="str">
            <v>h</v>
          </cell>
          <cell r="E1500">
            <v>6.77</v>
          </cell>
        </row>
        <row r="1501">
          <cell r="A1501" t="str">
            <v>SC000287</v>
          </cell>
          <cell r="B1501" t="str">
            <v>SC10051250/</v>
          </cell>
          <cell r="C1501" t="str">
            <v>Pintor (inclusive encargos sociais).</v>
          </cell>
          <cell r="D1501" t="str">
            <v>h</v>
          </cell>
          <cell r="E1501">
            <v>6.77</v>
          </cell>
        </row>
        <row r="1502">
          <cell r="A1502" t="str">
            <v>SC000297</v>
          </cell>
          <cell r="B1502" t="str">
            <v>SC10051300/</v>
          </cell>
          <cell r="C1502" t="str">
            <v>Pintor de letras (inclusive encargos sociais).</v>
          </cell>
          <cell r="D1502" t="str">
            <v>h</v>
          </cell>
          <cell r="E1502">
            <v>6.77</v>
          </cell>
        </row>
        <row r="1503">
          <cell r="A1503" t="str">
            <v>SC002495</v>
          </cell>
          <cell r="B1503" t="str">
            <v>SC10051350/</v>
          </cell>
          <cell r="C1503" t="str">
            <v>Rastilheiro (inclusive encargos sociais).</v>
          </cell>
          <cell r="D1503" t="str">
            <v>h</v>
          </cell>
          <cell r="E1503">
            <v>6.77</v>
          </cell>
        </row>
        <row r="1504">
          <cell r="A1504" t="str">
            <v>SC000286</v>
          </cell>
          <cell r="B1504" t="str">
            <v>SC10051400/</v>
          </cell>
          <cell r="C1504" t="str">
            <v>Serralheiro (inclusive encargos sociais).</v>
          </cell>
          <cell r="D1504" t="str">
            <v>h</v>
          </cell>
          <cell r="E1504">
            <v>6.77</v>
          </cell>
        </row>
        <row r="1505">
          <cell r="A1505" t="str">
            <v>SC000298</v>
          </cell>
          <cell r="B1505" t="str">
            <v>SC10051450/</v>
          </cell>
          <cell r="C1505" t="str">
            <v>Servente (inclusive encargos sociais).</v>
          </cell>
          <cell r="D1505" t="str">
            <v>h</v>
          </cell>
          <cell r="E1505">
            <v>4.84</v>
          </cell>
        </row>
        <row r="1506">
          <cell r="A1506" t="str">
            <v>SC000300</v>
          </cell>
          <cell r="B1506" t="str">
            <v>SC10051500/</v>
          </cell>
          <cell r="C1506" t="str">
            <v>Soldador em construcao civil (inclusive encargos sociais).</v>
          </cell>
          <cell r="D1506" t="str">
            <v>h</v>
          </cell>
          <cell r="E1506">
            <v>6.94</v>
          </cell>
        </row>
        <row r="1507">
          <cell r="A1507" t="str">
            <v>SC004345</v>
          </cell>
          <cell r="B1507" t="str">
            <v>SC10100050/</v>
          </cell>
          <cell r="C1507" t="str">
            <v>Operador de trafego, nivel ajudante, com todo o seu EPI, colete, capa, bone, apito, (inclusive encargos sociais).</v>
          </cell>
          <cell r="D1507" t="str">
            <v>h</v>
          </cell>
          <cell r="E1507">
            <v>7.08</v>
          </cell>
        </row>
        <row r="1508">
          <cell r="A1508" t="str">
            <v>SC004344</v>
          </cell>
          <cell r="B1508" t="str">
            <v>SC10100100/</v>
          </cell>
          <cell r="C1508" t="str">
            <v>Operador de trafego, nivel junior, com todo o seu EPI, colete, capa, bone, apito, (inclusive encargos sociais).</v>
          </cell>
          <cell r="D1508" t="str">
            <v>h</v>
          </cell>
          <cell r="E1508">
            <v>10.1</v>
          </cell>
        </row>
        <row r="1509">
          <cell r="A1509" t="str">
            <v>SC004343</v>
          </cell>
          <cell r="B1509" t="str">
            <v>SC10100150/</v>
          </cell>
          <cell r="C1509" t="str">
            <v>Operador de trafego, nivel senior, com todo o seu EPI, colete, capa, bone, apito, (inclusive encargos sociais).</v>
          </cell>
          <cell r="D1509" t="str">
            <v>h</v>
          </cell>
          <cell r="E1509">
            <v>18.28</v>
          </cell>
        </row>
        <row r="1510">
          <cell r="A1510" t="str">
            <v>SC017837</v>
          </cell>
          <cell r="B1510" t="str">
            <v>SC15050050/</v>
          </cell>
          <cell r="C1510" t="str">
            <v>Agua comercial.  Fornecimento, exclusive transporte.</v>
          </cell>
          <cell r="D1510" t="str">
            <v>m3</v>
          </cell>
          <cell r="E1510">
            <v>3.6</v>
          </cell>
        </row>
        <row r="1511">
          <cell r="A1511" t="str">
            <v>SC017947</v>
          </cell>
          <cell r="B1511" t="str">
            <v>SC15050100/</v>
          </cell>
          <cell r="C1511" t="str">
            <v>Aditivo de reciclagem para mistura asfaltica a quente AR-5.</v>
          </cell>
          <cell r="D1511" t="str">
            <v>t</v>
          </cell>
          <cell r="E1511">
            <v>1960.67</v>
          </cell>
        </row>
        <row r="1512">
          <cell r="A1512" t="str">
            <v>SC008992</v>
          </cell>
          <cell r="B1512" t="str">
            <v>SC15050150/</v>
          </cell>
          <cell r="C1512" t="str">
            <v>Areia grossa lavada.  Fornecimento.</v>
          </cell>
          <cell r="D1512" t="str">
            <v>m3</v>
          </cell>
          <cell r="E1512">
            <v>21.25</v>
          </cell>
        </row>
        <row r="1513">
          <cell r="A1513" t="str">
            <v>SC017946</v>
          </cell>
          <cell r="B1513" t="str">
            <v>SC15050200/</v>
          </cell>
          <cell r="C1513" t="str">
            <v>Asfalto diluido tipo cura rapida CR-250.</v>
          </cell>
          <cell r="D1513" t="str">
            <v>t</v>
          </cell>
          <cell r="E1513">
            <v>1240.56</v>
          </cell>
        </row>
        <row r="1514">
          <cell r="A1514" t="str">
            <v>SC008993</v>
          </cell>
          <cell r="B1514" t="str">
            <v>SC15050250/</v>
          </cell>
          <cell r="C1514" t="str">
            <v>Cimento Portland, tipo 320, saco de 50Kg.  Fornecimento.</v>
          </cell>
          <cell r="D1514" t="str">
            <v>Kg</v>
          </cell>
          <cell r="E1514">
            <v>0.32</v>
          </cell>
        </row>
        <row r="1515">
          <cell r="A1515" t="str">
            <v>SC017945</v>
          </cell>
          <cell r="B1515" t="str">
            <v>SC15050300/</v>
          </cell>
          <cell r="C1515" t="str">
            <v>Emulsao asfaltica cationica, tipo ruptura media - RM-1C.</v>
          </cell>
          <cell r="D1515" t="str">
            <v>t</v>
          </cell>
          <cell r="E1515">
            <v>1030</v>
          </cell>
        </row>
        <row r="1516">
          <cell r="A1516" t="str">
            <v>SC017970</v>
          </cell>
          <cell r="B1516" t="str">
            <v>SC15050350/</v>
          </cell>
          <cell r="C1516" t="str">
            <v>Oleo combustivel B1.  Fornecimento.</v>
          </cell>
          <cell r="D1516" t="str">
            <v>Kg</v>
          </cell>
          <cell r="E1516">
            <v>0.98</v>
          </cell>
        </row>
        <row r="1517">
          <cell r="A1517" t="str">
            <v>SC001561</v>
          </cell>
          <cell r="B1517" t="str">
            <v>SC15050400/</v>
          </cell>
          <cell r="C1517" t="str">
            <v>Po-de-pedra, inclusive transporte ate 20km.  Fornecimento.</v>
          </cell>
          <cell r="D1517" t="str">
            <v>m3</v>
          </cell>
          <cell r="E1517">
            <v>21.88</v>
          </cell>
        </row>
        <row r="1518">
          <cell r="A1518" t="str">
            <v>SC008994</v>
          </cell>
          <cell r="B1518" t="str">
            <v>SC15050450/</v>
          </cell>
          <cell r="C1518" t="str">
            <v>Pedra britada no 1 e 2.  Fornecimento.</v>
          </cell>
          <cell r="D1518" t="str">
            <v>m3</v>
          </cell>
          <cell r="E1518">
            <v>29.45</v>
          </cell>
        </row>
        <row r="1519">
          <cell r="A1519" t="str">
            <v>SC004814</v>
          </cell>
          <cell r="B1519" t="str">
            <v>SC15050500/</v>
          </cell>
          <cell r="C1519" t="str">
            <v>Pedra britada no 3, inclusive transporte ate 20Km.  Fornecimento.</v>
          </cell>
          <cell r="D1519" t="str">
            <v>m3</v>
          </cell>
          <cell r="E1519">
            <v>31.13</v>
          </cell>
        </row>
        <row r="1520">
          <cell r="A1520" t="str">
            <v>SC004799</v>
          </cell>
          <cell r="B1520" t="str">
            <v>SC15050550/</v>
          </cell>
          <cell r="C1520" t="str">
            <v>Saibro, inclusive transporte ate 20Km.  Fornecimento.</v>
          </cell>
          <cell r="D1520" t="str">
            <v>m3</v>
          </cell>
          <cell r="E1520">
            <v>22.5</v>
          </cell>
        </row>
        <row r="1521">
          <cell r="A1521" t="str">
            <v>SE000025</v>
          </cell>
          <cell r="B1521" t="str">
            <v>SE20100153/</v>
          </cell>
          <cell r="C1521" t="str">
            <v>Levantamento topografico, planialtimetrico e cadastral, executado de acordo com as especificacoes da Prefeitura da Cidade do Rio de Janeiro, em terreno de orografia acidentada, vegetacao rala e edificacao leve, com area de 4 a 10 ha (escala 1:500).</v>
          </cell>
          <cell r="D1521" t="str">
            <v>ha</v>
          </cell>
          <cell r="E1521">
            <v>1511.75</v>
          </cell>
        </row>
        <row r="1522">
          <cell r="A1522" t="str">
            <v>SE018006</v>
          </cell>
          <cell r="B1522" t="str">
            <v>SE20100156A</v>
          </cell>
          <cell r="C1522" t="str">
            <v>Levantamento topografico, planialtimetrico e cadastral, executado de acordo com as especificacoes da Prefeitura da Cidade do Rio de Janeiro, em terreno de orografia acidentada, vegetacao rala (incluindo seus dados dendometricos) e edificacao leve, com are</v>
          </cell>
          <cell r="D1522" t="str">
            <v>ha</v>
          </cell>
          <cell r="E1522">
            <v>2441.52</v>
          </cell>
        </row>
        <row r="1523">
          <cell r="A1523" t="str">
            <v>SE003996</v>
          </cell>
          <cell r="B1523" t="str">
            <v>SE20100200/</v>
          </cell>
          <cell r="C1523" t="str">
            <v>Levantamento topografico, planialtimetrico e cadastral, executado de acordo com as especificacoes da Prefeitura da Cidade do Rio de Janeiro, em terreno de orografia  acidentada, vegetacao rala e edificacao media, com area de ate 4 ha (escala 1:500).</v>
          </cell>
          <cell r="D1523" t="str">
            <v>ha</v>
          </cell>
          <cell r="E1523">
            <v>1893.39</v>
          </cell>
        </row>
        <row r="1524">
          <cell r="A1524" t="str">
            <v>SE003986</v>
          </cell>
          <cell r="B1524" t="str">
            <v>SE20100250/</v>
          </cell>
          <cell r="C1524" t="str">
            <v>Levantamento topografico, planialtimetrico e cadastral, executado de acordo com as especificacoes da Prefeitura da Cidade do Rio de Janeiro, em terreno de orografia acidentada, vegetacao rala e edificacao densa, com area de ate 4 ha (escala 1:500).</v>
          </cell>
          <cell r="D1524" t="str">
            <v>ha</v>
          </cell>
          <cell r="E1524">
            <v>2479.44</v>
          </cell>
        </row>
        <row r="1525">
          <cell r="A1525" t="str">
            <v>SE000024</v>
          </cell>
          <cell r="B1525" t="str">
            <v>SE20100253/</v>
          </cell>
          <cell r="C1525" t="str">
            <v>Levantamento topografico, planialtimetrico e cadastral, executado de acordo com as especificacoes da Prefeitura da Cidade do Rio de Janeiro, em terreno de orografia acidentada, vegetacao rala e edificacao densa, com area de 4 a 10 ha (escala 1:500).</v>
          </cell>
          <cell r="D1525" t="str">
            <v>ha</v>
          </cell>
          <cell r="E1525">
            <v>2325.77</v>
          </cell>
        </row>
        <row r="1526">
          <cell r="A1526" t="str">
            <v>SE018005</v>
          </cell>
          <cell r="B1526" t="str">
            <v>SE20100256A</v>
          </cell>
          <cell r="C1526" t="str">
            <v>Levantamento topografico, planialtimetrico e cadastral, executado de acordo com as especificacoes da Prefeitura da Cidade do Rio de Janeiro, em terreno de orografia acidentada, vegetacao rala (incluindo seus dados dendometricos) e edificacao densa, com ar</v>
          </cell>
          <cell r="D1526" t="str">
            <v>ha</v>
          </cell>
          <cell r="E1526">
            <v>3492.04</v>
          </cell>
        </row>
        <row r="1527">
          <cell r="A1527" t="str">
            <v>SE003998</v>
          </cell>
          <cell r="B1527" t="str">
            <v>SE20100300/</v>
          </cell>
          <cell r="C1527" t="str">
            <v>Levantamento topografico, planialtimetrico e cadastral, executado de acordo com as especificacoes da Prefeitura da Cidade do Rio de Janeiro, em terreno de orografia  acidentada, vegetacao densa e edificacao leve, com area de ate 4 ha (escala 1:500).</v>
          </cell>
          <cell r="D1527" t="str">
            <v>ha</v>
          </cell>
          <cell r="E1527">
            <v>2682.31</v>
          </cell>
        </row>
        <row r="1528">
          <cell r="A1528" t="str">
            <v>SE004003</v>
          </cell>
          <cell r="B1528" t="str">
            <v>SE20100303/</v>
          </cell>
          <cell r="C1528" t="str">
            <v>Levantamento topografico, planialtimetrico e cadastral, executado de acordo com as especificacoes da Prefeitura da Cidade do Rio de Janeiro, em terreno de orografia acidentada, vegetacao densa e edificacao leve, com area de 4 a 10 ha (escala 1:500).</v>
          </cell>
          <cell r="D1528" t="str">
            <v>ha</v>
          </cell>
          <cell r="E1528">
            <v>2516.06</v>
          </cell>
        </row>
        <row r="1529">
          <cell r="A1529" t="str">
            <v>SE018004</v>
          </cell>
          <cell r="B1529" t="str">
            <v>SE20100306A</v>
          </cell>
          <cell r="C1529" t="str">
            <v>Levantamento topografico, planialtimetrico e cadastral, executado de acordo com as especificacoes da Prefeitura da Cidade do Rio de Janeiro, em terreno de orografia acidentada, vegetacao densa (incluindo seus dados dendometricos) e edificacao leve, com ar</v>
          </cell>
          <cell r="D1529" t="str">
            <v>ha</v>
          </cell>
          <cell r="E1529">
            <v>3374.39</v>
          </cell>
        </row>
        <row r="1530">
          <cell r="A1530" t="str">
            <v>SE003985</v>
          </cell>
          <cell r="B1530" t="str">
            <v>SE20100350/</v>
          </cell>
          <cell r="C1530" t="str">
            <v>Levantamento topografico, planialtimetrico e cadastral, executado de acordo com as especificacoes da Prefeitura da Cidade do Rio de Janeiro, em terreno de orografia acidentada, vegetacao densa e edificacao media, com area de ate 4 ha (escala 1:500).</v>
          </cell>
          <cell r="D1530" t="str">
            <v>ha</v>
          </cell>
          <cell r="E1530">
            <v>3155.66</v>
          </cell>
        </row>
        <row r="1531">
          <cell r="A1531" t="str">
            <v>SE003990</v>
          </cell>
          <cell r="B1531" t="str">
            <v>SE20100400/</v>
          </cell>
          <cell r="C1531" t="str">
            <v>Levantamento topografico, planialtimetrico e cadastral, executado de acordo com as especificacoes da Prefeitura da Cidade do Rio de Janeiro, em terreno de orografia nao acidentada, vegetacao rala e edificacao leve, com area de ate 4 ha (escala 1:500).</v>
          </cell>
          <cell r="D1531" t="str">
            <v>ha</v>
          </cell>
          <cell r="E1531">
            <v>1127.02</v>
          </cell>
        </row>
        <row r="1532">
          <cell r="A1532" t="str">
            <v>SE000027</v>
          </cell>
          <cell r="B1532" t="str">
            <v>SE20100403/</v>
          </cell>
          <cell r="C1532" t="str">
            <v>Levantamento topografico, planialtimetrico e cadastral, executado de acordo com as especificacoes da Prefeitura da Cidade do Rio de Janeiro, em terreno de orografia nao acidentada, vegetacao rala e edificacao leve, com area de 4 a 10 ha (escala 1:500).</v>
          </cell>
          <cell r="D1532" t="str">
            <v>ha</v>
          </cell>
          <cell r="E1532">
            <v>1057.17</v>
          </cell>
        </row>
        <row r="1533">
          <cell r="A1533" t="str">
            <v>SE018003</v>
          </cell>
          <cell r="B1533" t="str">
            <v>SE20100406A</v>
          </cell>
          <cell r="C1533" t="str">
            <v>Levantamento topografico, planialtimetrico e cadastral, executado de acordo com as especificacoes da Prefeitura da Cidade do Rio de Janeiro, em terreno de orografia nao acidentada, vegetacao rala (incluindo seus dados dendometricos) e edificacao leve, com</v>
          </cell>
          <cell r="D1533" t="str">
            <v>ha</v>
          </cell>
          <cell r="E1533">
            <v>1689.74</v>
          </cell>
        </row>
        <row r="1534">
          <cell r="A1534" t="str">
            <v>SE003994</v>
          </cell>
          <cell r="B1534" t="str">
            <v>SE20100450/</v>
          </cell>
          <cell r="C1534" t="str">
            <v>Levantamento topografico, planialtimetrico e cadastral, executado de acordo com as especificacoes da Prefeitura da Cidade do Rio de Janeiro, em terreno de orografia nao acidentada, vegetacao rala e edificacao media, com area de ate 4 ha (escala 1:500).</v>
          </cell>
          <cell r="D1534" t="str">
            <v>ha</v>
          </cell>
          <cell r="E1534">
            <v>1329.88</v>
          </cell>
        </row>
        <row r="1535">
          <cell r="A1535" t="str">
            <v>SE004001</v>
          </cell>
          <cell r="B1535" t="str">
            <v>SE20100453/</v>
          </cell>
          <cell r="C1535" t="str">
            <v>Levantamento topografico, planialtimetrico e cadastral, executado de acordo com as especificacoes da Prefeitura da Cidade do Rio de Janeiro, em terreno de orografia nao acidentada, vegetacao rala e edificacao media, com area de 4 a 10 ha (escala 1:500).</v>
          </cell>
          <cell r="D1535" t="str">
            <v>ha</v>
          </cell>
          <cell r="E1535">
            <v>1247.46</v>
          </cell>
        </row>
        <row r="1536">
          <cell r="A1536" t="str">
            <v>SE018002</v>
          </cell>
          <cell r="B1536" t="str">
            <v>SE20100456A</v>
          </cell>
          <cell r="C1536" t="str">
            <v>Levantamento topografico, planialtimetrico e cadastral, executado de acordo com as especificacoes da Prefeitura da Cidade do Rio de Janeiro, em terreno de orografia nao acidentada, vegetacao rala (incluindo seus dados dendometricos) e edificacao media, co</v>
          </cell>
          <cell r="D1536" t="str">
            <v>ha</v>
          </cell>
          <cell r="E1536">
            <v>2100.94</v>
          </cell>
        </row>
        <row r="1537">
          <cell r="A1537" t="str">
            <v>SE003988</v>
          </cell>
          <cell r="B1537" t="str">
            <v>SE20100500/</v>
          </cell>
          <cell r="C1537" t="str">
            <v>Levantamento topografico, planialtimetrico e cadastral, executado de acordo com as especificacoes da Prefeitura da Cidade do Rio de Janeiro, em terreno de orografia nao acidentada, vegetacao rala e edificacao densa, com area ate 4 ha (escala 1:500).</v>
          </cell>
          <cell r="D1537" t="str">
            <v>ha</v>
          </cell>
          <cell r="E1537">
            <v>1735.61</v>
          </cell>
        </row>
        <row r="1538">
          <cell r="A1538" t="str">
            <v>SE000026</v>
          </cell>
          <cell r="B1538" t="str">
            <v>SE20100503/</v>
          </cell>
          <cell r="C1538" t="str">
            <v>Levantamento topografico, planialtimetrico e cadastral, executado de acordo com as especificacoes da Prefeitura da Cidade do Rio de Janeiro, em terreno de orografia nao acidentada, vegetacao rala e edificacao densa, com area de 4 a 10 ha (escala 1:500).</v>
          </cell>
          <cell r="D1538" t="str">
            <v>ha</v>
          </cell>
          <cell r="E1538">
            <v>1628.04</v>
          </cell>
        </row>
        <row r="1539">
          <cell r="A1539" t="str">
            <v>SE018007</v>
          </cell>
          <cell r="B1539" t="str">
            <v>SE20100506A</v>
          </cell>
          <cell r="C1539" t="str">
            <v>Levantamento topografico, planialtimetrico e cadastral, executado de acordo com as especificacoes da Prefeitura da Cidade do Rio de Janeiro, em terreno de orografia nao acidentada, vegetacao rala (incluindo seus dados dendometricos) e edificacao densa, co</v>
          </cell>
          <cell r="D1539" t="str">
            <v>ha</v>
          </cell>
          <cell r="E1539">
            <v>2441.52</v>
          </cell>
        </row>
        <row r="1540">
          <cell r="A1540" t="str">
            <v>SE003995</v>
          </cell>
          <cell r="B1540" t="str">
            <v>SE20100550/</v>
          </cell>
          <cell r="C1540" t="str">
            <v>Levantamento topografico, planialtimetrico e cadastral, executado de acordo com as especificacoes da Prefeitura da Cidade do Rio de Janeiro, em terreno de orografia nao acidentada, vegetacao densa e edificacao leve, com area ate 4 ha (escala 1:500).</v>
          </cell>
          <cell r="D1540" t="str">
            <v>ha</v>
          </cell>
          <cell r="E1540">
            <v>1882.12</v>
          </cell>
        </row>
        <row r="1541">
          <cell r="A1541" t="str">
            <v>SE004002</v>
          </cell>
          <cell r="B1541" t="str">
            <v>SE20100553/</v>
          </cell>
          <cell r="C1541" t="str">
            <v>Levantamento topografico, planialtimetrico e cadastral, executado de acordo com as especificacoes da Prefeitura da Cidade do Rio de Janeiro, em terreno de orografia nao acidentada, vegetacao densa e edificacao leve, com area de 4 a 10 ha (escala 1:500).</v>
          </cell>
          <cell r="D1541" t="str">
            <v>ha</v>
          </cell>
          <cell r="E1541">
            <v>1765.47</v>
          </cell>
        </row>
        <row r="1542">
          <cell r="A1542" t="str">
            <v>SE018008</v>
          </cell>
          <cell r="B1542" t="str">
            <v>SE20100556A</v>
          </cell>
          <cell r="C1542" t="str">
            <v>Levantamento topografico, planialtimetrico e cadastral, executado de acordo com as especificacoes da Prefeitura da Cidade do Rio de Janeiro, em terreno de orografia nao acidentada, vegetacao densa (incluindo seus dados dendometricos) e edificacao leve, co</v>
          </cell>
          <cell r="D1542" t="str">
            <v>ha</v>
          </cell>
          <cell r="E1542">
            <v>2796.61</v>
          </cell>
        </row>
        <row r="1543">
          <cell r="A1543" t="str">
            <v>SE003993</v>
          </cell>
          <cell r="B1543" t="str">
            <v>SE20100600/</v>
          </cell>
          <cell r="C1543" t="str">
            <v>Levantamento topografico, planialtimetrico e cadastral, executado de acordo com as especificacoes da Prefeitura da Cidade do Rio de Janeiro, em terreno de orografia nao acidentada, vegetacao densa e edificacao media, com area de ate 4 ha (escala 1:500).</v>
          </cell>
          <cell r="D1543" t="str">
            <v>ha</v>
          </cell>
          <cell r="E1543">
            <v>2208.96</v>
          </cell>
        </row>
        <row r="1544">
          <cell r="A1544" t="str">
            <v>SE003999</v>
          </cell>
          <cell r="B1544" t="str">
            <v>SE20100603/</v>
          </cell>
          <cell r="C1544" t="str">
            <v>Levantamento topografico, planialtimetrico e cadastral, executado de acordo com as especificacoes da Prefeitura da Cidade do Rio de Janeiro, em terreno de orografia nao acidentada, vegetacao densa e edificacao media, com area de 4 a 10 ha (escala 1:500).</v>
          </cell>
          <cell r="D1544" t="str">
            <v>ha</v>
          </cell>
          <cell r="E1544">
            <v>2072.0500000000002</v>
          </cell>
        </row>
        <row r="1545">
          <cell r="A1545" t="str">
            <v>SE018001</v>
          </cell>
          <cell r="B1545" t="str">
            <v>SE20100606A</v>
          </cell>
          <cell r="C1545" t="str">
            <v>Levantamento topografico, planialtimetrico e cadastral, executado de acordo com as especificacoes da Prefeitura da Cidade do Rio de Janeiro, em terreno de orografia nao acidentada, vegetacao densa (incluindo seus dados dendometricos) e edificacao media, c</v>
          </cell>
          <cell r="D1545" t="str">
            <v>ha</v>
          </cell>
          <cell r="E1545">
            <v>3027</v>
          </cell>
        </row>
        <row r="1546">
          <cell r="A1546" t="str">
            <v>SE009596</v>
          </cell>
          <cell r="B1546" t="str">
            <v>SE20100650A</v>
          </cell>
          <cell r="C1546" t="str">
            <v>Levantamento planialtimetrico, executado de acordo com as especificacoes da Prefeitura da Cidade do Rio de Janeiro, em terreno de orografia acidentada, vegetacao densa (incluindo seus dados dendometricos) e edificacao leve, com area de ate 5 ha (escala 1:</v>
          </cell>
          <cell r="D1546" t="str">
            <v>ha</v>
          </cell>
          <cell r="E1546">
            <v>4324.5200000000004</v>
          </cell>
        </row>
        <row r="1547">
          <cell r="A1547" t="str">
            <v>SE002056</v>
          </cell>
          <cell r="B1547" t="str">
            <v>SE20100700A</v>
          </cell>
          <cell r="C1547" t="str">
            <v>Levantamento topografico, planialtimetrico e cadastral para area entre 4 a 10 ha.</v>
          </cell>
          <cell r="D1547" t="str">
            <v>ha</v>
          </cell>
          <cell r="E1547">
            <v>1057.17</v>
          </cell>
        </row>
        <row r="1548">
          <cell r="A1548" t="str">
            <v>SE003973</v>
          </cell>
          <cell r="B1548" t="str">
            <v>SE20100750A</v>
          </cell>
          <cell r="C1548" t="str">
            <v>Levantamento topografico, planialtimetrico e cadastral para area de ate 4 ha, elaborado na escala 1:500.</v>
          </cell>
          <cell r="D1548" t="str">
            <v>ha</v>
          </cell>
          <cell r="E1548">
            <v>1127.02</v>
          </cell>
        </row>
        <row r="1549">
          <cell r="A1549" t="str">
            <v>SE004000</v>
          </cell>
          <cell r="B1549" t="str">
            <v>SE20100850/</v>
          </cell>
          <cell r="C1549" t="str">
            <v>Levantamento topografico, planialtimetrico e cadastral, executado de acordo com as especificacoes da Prefeitura da Cidade do Rio de Janeiro, em terreno de orografia acidentada, vegetacao rala e edificacao media, com area de 4 a 10 ha (escala 1:500).</v>
          </cell>
          <cell r="D1549" t="str">
            <v>ha</v>
          </cell>
          <cell r="E1549">
            <v>1776.05</v>
          </cell>
        </row>
        <row r="1550">
          <cell r="A1550" t="str">
            <v>SE000023</v>
          </cell>
          <cell r="B1550" t="str">
            <v>SE20101000/</v>
          </cell>
          <cell r="C1550" t="str">
            <v>Levantamento topografico, planialtimetrico e cadastral, executado de acordo com as especificacoes da Prefeitura da Cidade do Rio de Janeiro,em terreno de orografia acidentada, vegetacao densa e edificacao media, com area de 4 a 10 ha (escala 1:500).</v>
          </cell>
          <cell r="D1550" t="str">
            <v>ha</v>
          </cell>
          <cell r="E1550">
            <v>2960.08</v>
          </cell>
        </row>
        <row r="1551">
          <cell r="A1551" t="str">
            <v>SE003997</v>
          </cell>
          <cell r="B1551" t="str">
            <v>SE20101050A</v>
          </cell>
          <cell r="C1551" t="str">
            <v>Levantamento de secao transversal em terreno de orografia acidentada e vegetacao rala, considerando-se o nivel como equipamento.  Medido por metro linear de secao, incluindo-se o desenho em papel milimetrado vegetal na escala 1:200.</v>
          </cell>
          <cell r="D1551" t="str">
            <v>m</v>
          </cell>
          <cell r="E1551">
            <v>0.48</v>
          </cell>
        </row>
        <row r="1552">
          <cell r="A1552" t="str">
            <v>SE002099</v>
          </cell>
          <cell r="B1552" t="str">
            <v>SE20101350A</v>
          </cell>
          <cell r="C1552" t="str">
            <v>Levantamento topografico, planialtimetrico e cadastral executado de acordo com as especificacoes da Prefeitura da Cidade do Rio de Janeiro em areas que apresente uma maior densidade de detalhes cadastrais, com ate 10 ha, elaborado na escala 1:250.</v>
          </cell>
          <cell r="D1552" t="str">
            <v>ha</v>
          </cell>
          <cell r="E1552">
            <v>1914.57</v>
          </cell>
        </row>
        <row r="1553">
          <cell r="A1553" t="str">
            <v>SE018073</v>
          </cell>
          <cell r="B1553" t="str">
            <v>SE20101375A</v>
          </cell>
          <cell r="C1553" t="e">
            <v>#N/A</v>
          </cell>
          <cell r="D1553" t="e">
            <v>#N/A</v>
          </cell>
          <cell r="E1553">
            <v>1740.64</v>
          </cell>
        </row>
        <row r="1554">
          <cell r="A1554" t="str">
            <v>SE002100</v>
          </cell>
          <cell r="B1554" t="str">
            <v>SE20101400A</v>
          </cell>
          <cell r="C1554" t="str">
            <v>Levantamento topografico, planialtimetrico e cadastral, executado de acordo com as especificacoes da Prefeitura da Cidade do Rio de Janeiro, em areas de orografia acidentada e ocupacao densa e desordenada, com dificuldade de acesso e transporte, com ate 1</v>
          </cell>
          <cell r="D1554" t="str">
            <v>ha</v>
          </cell>
          <cell r="E1554">
            <v>2597.5500000000002</v>
          </cell>
        </row>
        <row r="1555">
          <cell r="A1555" t="str">
            <v>SE002101</v>
          </cell>
          <cell r="B1555" t="str">
            <v>SE20101450A</v>
          </cell>
          <cell r="C1555" t="str">
            <v>Levantamento topografico, planialtimetrico e cadastral, executado de acordo com as especificacoes da Prefeitura da Cidade do Rio de Janeiro, em areas de orografia nao acidentada e ocupacao densa e desordenada, com dificuldades de acesso e transporte,com a</v>
          </cell>
          <cell r="D1555" t="str">
            <v>ha</v>
          </cell>
          <cell r="E1555">
            <v>1822.86</v>
          </cell>
        </row>
        <row r="1556">
          <cell r="A1556" t="str">
            <v>SE002102</v>
          </cell>
          <cell r="B1556" t="str">
            <v>SE20101500A</v>
          </cell>
          <cell r="C1556" t="str">
            <v>Levantamento topografico, planialtimetrico e cadastral, executado de acordo com as especificacoes da Prefeitura da Cidade do Rio de Janeiro, em areas de alagadico, com ate 10 ha, elaborado na escala 1:500.</v>
          </cell>
          <cell r="D1556" t="str">
            <v>ha</v>
          </cell>
          <cell r="E1556">
            <v>1790.21</v>
          </cell>
        </row>
        <row r="1557">
          <cell r="A1557" t="str">
            <v>SE002088</v>
          </cell>
          <cell r="B1557" t="str">
            <v>SE20101550/</v>
          </cell>
          <cell r="C1557" t="str">
            <v>Levantamento cadastral das profundidades dos tubos e galerias que concorrem em um poco de visita, profundidades estas, medidas de regua e referenciadas a cota da tampa do poco-poco encontrado em condicoes de limpeza que permitam a leitura imediata.</v>
          </cell>
          <cell r="D1557" t="str">
            <v>un</v>
          </cell>
          <cell r="E1557">
            <v>2.5099999999999998</v>
          </cell>
        </row>
        <row r="1558">
          <cell r="A1558" t="str">
            <v>SE002096</v>
          </cell>
          <cell r="B1558" t="str">
            <v>SE20101600/</v>
          </cell>
          <cell r="C1558" t="str">
            <v>Levantamento cadastral das profundidades dos tubos e galerias que concorrem em um poco de visita, profundidades estas, medidas a regua e referenciadas a cota da tampa do poco-poco encontrado inundado tendo que ser esgotado antes que se possa fazer a leitu</v>
          </cell>
          <cell r="D1558" t="str">
            <v>un</v>
          </cell>
          <cell r="E1558">
            <v>23.82</v>
          </cell>
        </row>
        <row r="1559">
          <cell r="A1559" t="str">
            <v>SE002097</v>
          </cell>
          <cell r="B1559" t="str">
            <v>SE20101650/</v>
          </cell>
          <cell r="C1559" t="str">
            <v>Levantamento cadastral das profundidades dos tubos e galerias que concorrem em um poco de visita, profundidades estas, medidas a regua e referenciadas a cota da tampa do poco-poco encontrado assoreado tendo que ser limpo antes que se possa fazer a leitura</v>
          </cell>
          <cell r="D1559" t="str">
            <v>un</v>
          </cell>
          <cell r="E1559">
            <v>18.47</v>
          </cell>
        </row>
        <row r="1560">
          <cell r="A1560" t="str">
            <v>SE002163</v>
          </cell>
          <cell r="B1560" t="str">
            <v>SE20101700/</v>
          </cell>
          <cell r="C1560" t="str">
            <v>Levantamento cadastral das profundidades dos tubos e galerias que concorrem em um poco de visita, profundidades estas, medidas a regua e referenciadas a cota da tampa do poco-poco em meio a uma via publica com trafego, encontrado em condicoes de limpeza q</v>
          </cell>
          <cell r="D1560" t="str">
            <v>un</v>
          </cell>
          <cell r="E1560">
            <v>42.84</v>
          </cell>
        </row>
        <row r="1561">
          <cell r="A1561" t="str">
            <v>SE002164</v>
          </cell>
          <cell r="B1561" t="str">
            <v>SE20101750/</v>
          </cell>
          <cell r="C1561" t="str">
            <v>Levantamento cadastral das profundidades dos tubos e galerias que concorrem em um poco de visita, profundidades estas, medidas a regua e referenciadas a cota da tampa do poco-poco em meio a uma via publica com trafego, encontrado inundado tendo que ser es</v>
          </cell>
          <cell r="D1561" t="str">
            <v>un</v>
          </cell>
          <cell r="E1561">
            <v>64.150000000000006</v>
          </cell>
        </row>
        <row r="1562">
          <cell r="A1562" t="str">
            <v>SE002165</v>
          </cell>
          <cell r="B1562" t="str">
            <v>SE20101800/</v>
          </cell>
          <cell r="C1562" t="str">
            <v>Levantamento cadastral das profundidades dos tubos e galerias que concorrem em um poco de visita, profundidades estas, medidas a regua e referenciadas a cota da tampa do poco-poco localizado em meio a via publica com trafego, encontrado assoreado tendo qu</v>
          </cell>
          <cell r="D1562" t="str">
            <v>un</v>
          </cell>
          <cell r="E1562">
            <v>64.150000000000006</v>
          </cell>
        </row>
        <row r="1563">
          <cell r="A1563" t="str">
            <v>SE002166</v>
          </cell>
          <cell r="B1563" t="str">
            <v>SE20101850/</v>
          </cell>
          <cell r="C1563" t="str">
            <v>Levantamento cadastral das profundidades dos tubos e galerias que concorrem em um poco de visita, profundidades estas, medidas a regua e referenciadas a cota da tampa do poco-poco em meio a uma via publica com trafego, coberto por camada asfaltica, encont</v>
          </cell>
          <cell r="D1563" t="str">
            <v>un</v>
          </cell>
          <cell r="E1563">
            <v>47.55</v>
          </cell>
        </row>
        <row r="1564">
          <cell r="A1564" t="str">
            <v>SE002167</v>
          </cell>
          <cell r="B1564" t="str">
            <v>SE20101900/</v>
          </cell>
          <cell r="C1564" t="str">
            <v>Levantamento cadastral das profundidades dos tubos e galerias que concorrem em um poco de visita, profundidades estas, medidas a regua e referenciadas a cota da tampa do poco-poco em meio a uma via publica com trafego, coberto por camada asfaltica, encont</v>
          </cell>
          <cell r="D1564" t="str">
            <v>un</v>
          </cell>
          <cell r="E1564">
            <v>68.86</v>
          </cell>
        </row>
        <row r="1565">
          <cell r="A1565" t="str">
            <v>SE002168</v>
          </cell>
          <cell r="B1565" t="str">
            <v>SE20101950/</v>
          </cell>
          <cell r="C1565" t="str">
            <v>Levantamento cadastral das profundidades dos tubos e galerias que concorrem em um poco de visita, profundidades estas, medidas a regua e referenciadas a cota da tampa do poco-poco em meio a uma via publica com trafego, coberto por camada asfaltica, encont</v>
          </cell>
          <cell r="D1565" t="str">
            <v>un</v>
          </cell>
          <cell r="E1565">
            <v>68.86</v>
          </cell>
        </row>
        <row r="1566">
          <cell r="A1566" t="str">
            <v>SE002419</v>
          </cell>
          <cell r="B1566" t="str">
            <v>SE20102000A</v>
          </cell>
          <cell r="C1566" t="str">
            <v>Levantamento topografico por batimetria, incluindo secoes de levantamento equidistantes de ate 20 metros, executado de acordo com as especificacoes da Prefeitura da Cidade do Rio de Janeiro, com area de ate 10 ha (escala 1:500).</v>
          </cell>
          <cell r="D1566" t="str">
            <v>ha</v>
          </cell>
          <cell r="E1566">
            <v>1364.23</v>
          </cell>
        </row>
        <row r="1567">
          <cell r="A1567" t="str">
            <v>SE007409</v>
          </cell>
          <cell r="B1567" t="str">
            <v>SE20102050A</v>
          </cell>
          <cell r="C1567" t="str">
            <v xml:space="preserve">Levantamento topografico, planialtimetrico e cadastral, executado de acordo com as especificacoes da Prefeitura da Cidade do Rio de Janeiro, em favelas, considerando cotas de soleira e sanitarios, medicao de lotes, posteamento e demais elementos naturais </v>
          </cell>
          <cell r="D1567" t="str">
            <v>m2</v>
          </cell>
          <cell r="E1567">
            <v>0.68</v>
          </cell>
        </row>
        <row r="1568">
          <cell r="A1568" t="str">
            <v>SE005761</v>
          </cell>
          <cell r="B1568" t="str">
            <v>SE20102100/</v>
          </cell>
          <cell r="C1568" t="str">
            <v>Levantamento topografico por GPS em areas de dificil acesso, relevo acidentado e muito pouco habitadas.  O levantamento visa posterior reflorestamento das areas, possuindo baixa precisao.</v>
          </cell>
          <cell r="D1568" t="str">
            <v>ha</v>
          </cell>
          <cell r="E1568">
            <v>53.42</v>
          </cell>
        </row>
        <row r="1569">
          <cell r="A1569" t="str">
            <v>SE007060</v>
          </cell>
          <cell r="B1569" t="str">
            <v>SE20102150A</v>
          </cell>
          <cell r="C1569" t="str">
            <v>Levantamento de secao transversal em terreno de orografia acidentada e vegetacao rala, considerando-se teodolito ou estacao total e distanciometro eletronico, na escala 1:100, incluindo-se a apresentacao em papel e em meio digital (preferencia por Autocad</v>
          </cell>
          <cell r="D1569" t="str">
            <v>m</v>
          </cell>
          <cell r="E1569">
            <v>1.02</v>
          </cell>
        </row>
        <row r="1570">
          <cell r="A1570" t="str">
            <v>SE003989</v>
          </cell>
          <cell r="B1570" t="str">
            <v>SE20102200A</v>
          </cell>
          <cell r="C1570" t="str">
            <v>Levantamento de secao transversal em terreno de orografia acidentada e vegetacao rala, considerando-se o teodolito e usando a estadimetria.  Medido por metro linear de secao, incluindo-se o desenho em papel milimetrado vegetal na escala 1:200.</v>
          </cell>
          <cell r="D1570" t="str">
            <v>m</v>
          </cell>
          <cell r="E1570">
            <v>0.61</v>
          </cell>
        </row>
        <row r="1571">
          <cell r="A1571" t="str">
            <v>SE003991</v>
          </cell>
          <cell r="B1571" t="str">
            <v>SE20102250A</v>
          </cell>
          <cell r="C1571" t="str">
            <v>Levantamento de secao transversal em terreno de orografia acidentada e vegetacao densa, considerando-se o teodolito e usando a estadimetria.  Medido por metro linear de secao, incluindo-se o desenho em papel milimetrado vegetal na escala 1:200.</v>
          </cell>
          <cell r="D1571" t="str">
            <v>m</v>
          </cell>
          <cell r="E1571">
            <v>0.84</v>
          </cell>
        </row>
        <row r="1572">
          <cell r="A1572" t="str">
            <v>SE003992</v>
          </cell>
          <cell r="B1572" t="str">
            <v>SE20102300A</v>
          </cell>
          <cell r="C1572" t="str">
            <v>Levantamento de secao transversal em terreno de orografia acidentada e vegetacao densa, considerando-se o nivel como equipamento.  Medido por metro linear de secao, incluindo-se o desenho em papel milimetrado vegetal na escala 1:200.</v>
          </cell>
          <cell r="D1572" t="str">
            <v>m</v>
          </cell>
          <cell r="E1572">
            <v>0.82</v>
          </cell>
        </row>
        <row r="1573">
          <cell r="A1573" t="str">
            <v>SE007059</v>
          </cell>
          <cell r="B1573" t="str">
            <v>SE20102350/</v>
          </cell>
          <cell r="C1573" t="str">
            <v>Elaboracao de planta topografica planialtimetrica e cadastral, na escala 1:500, a partir de secoes transversais ja levantadas no local, incluindo-se a apresentacao em papel e em meio digital (preferencia por Autocad R12).</v>
          </cell>
          <cell r="D1573" t="str">
            <v>ha</v>
          </cell>
          <cell r="E1573">
            <v>551.85</v>
          </cell>
        </row>
        <row r="1574">
          <cell r="A1574" t="str">
            <v>SE000031</v>
          </cell>
          <cell r="B1574" t="str">
            <v>SE20102400A</v>
          </cell>
          <cell r="C1574" t="str">
            <v>Tubo para inclinometro, de aluminio, exclusive perfuracao, caixa de protecao e leitura.  Fornecimento e instalacao.</v>
          </cell>
          <cell r="D1574" t="str">
            <v>m</v>
          </cell>
          <cell r="E1574">
            <v>82.46</v>
          </cell>
        </row>
        <row r="1575">
          <cell r="A1575" t="str">
            <v>SE003704</v>
          </cell>
          <cell r="B1575" t="str">
            <v>SE20102450A</v>
          </cell>
          <cell r="C1575" t="str">
            <v>Nivelamento e contranivelamento de linha topografica, em terreno de orografia nao acidentada, incluindo desenho em escala 1:1000 (H) e 1:100 (V) em papel milimetrado vegetal.</v>
          </cell>
          <cell r="D1575" t="str">
            <v>Km</v>
          </cell>
          <cell r="E1575">
            <v>171.3</v>
          </cell>
        </row>
        <row r="1576">
          <cell r="A1576" t="str">
            <v>SE003705</v>
          </cell>
          <cell r="B1576" t="str">
            <v>SE20102500A</v>
          </cell>
          <cell r="C1576" t="str">
            <v>Nivelamento de eixo de logradouro, de acordo com as especificacoes da Prefeitura da Cidade do Rio de Janeiro, incluindo desenho em papel milimetrado vegetal.</v>
          </cell>
          <cell r="D1576" t="str">
            <v>Km</v>
          </cell>
          <cell r="E1576">
            <v>78.83</v>
          </cell>
        </row>
        <row r="1577">
          <cell r="A1577" t="str">
            <v>SE005426</v>
          </cell>
          <cell r="B1577" t="str">
            <v>SE20150050/</v>
          </cell>
          <cell r="C1577" t="str">
            <v>Levantamento fotografico de aspecto de area urbana com fornecimento do negativo e de ampliacao colorida no tamanho (10x15)cm.</v>
          </cell>
          <cell r="D1577" t="str">
            <v>un</v>
          </cell>
          <cell r="E1577">
            <v>1.78</v>
          </cell>
        </row>
        <row r="1578">
          <cell r="A1578" t="str">
            <v>SE017792</v>
          </cell>
          <cell r="B1578" t="str">
            <v>SE20150100/</v>
          </cell>
          <cell r="C1578" t="str">
            <v>Levantamento fotografico aereo vertical de area urbana com superficie superior a 0,5 Km2 e igual ou inferior a 1,25 Km2, na escala de 1:500, ou superior a 2 Km2 e igual ou inferior a 5 Km2, na escala de 1:1.000, com erro maximo de 15%, utilizando camera d</v>
          </cell>
          <cell r="D1578" t="str">
            <v>cj</v>
          </cell>
          <cell r="E1578">
            <v>2888.7</v>
          </cell>
        </row>
        <row r="1579">
          <cell r="A1579" t="str">
            <v>SE017793</v>
          </cell>
          <cell r="B1579" t="str">
            <v>SE20150150/</v>
          </cell>
          <cell r="C1579" t="str">
            <v>Levantamento fotografico aereo vertical de area urbana com superficie de ate 0,5 Km2, na escala de 1:500, ou de ate 2 Km2, na escala de 1:1.000, com erro maximo de 15%, utilizando camera de medio formato (filme 120) ou superior, com fornecimento dos negat</v>
          </cell>
          <cell r="D1579" t="str">
            <v>cj</v>
          </cell>
          <cell r="E1579">
            <v>2003.52</v>
          </cell>
        </row>
        <row r="1580">
          <cell r="A1580" t="str">
            <v>SE017794</v>
          </cell>
          <cell r="B1580" t="str">
            <v>SE20150200/</v>
          </cell>
          <cell r="C1580" t="str">
            <v xml:space="preserve">Levantamento fotografico aereo vertical de area urbana com superficie superior a 1,25 Km2 e igual ou inferior a 2,5 Km2, na escala de 1:500, ou superior a 5 Km2 e igual ou inferior a 10 Km2, na escala de 1:1.000, com erro maximo de 15%, utilizando camera </v>
          </cell>
          <cell r="D1580" t="str">
            <v>cj</v>
          </cell>
          <cell r="E1580">
            <v>5047.3999999999996</v>
          </cell>
        </row>
        <row r="1581">
          <cell r="A1581" t="str">
            <v>SE017795</v>
          </cell>
          <cell r="B1581" t="str">
            <v>SE20150250/</v>
          </cell>
          <cell r="C1581" t="str">
            <v>Levantamento fotografico aereo vertical de area urbana com superficie superior a 2,5 Km2 e igual ou inferior a 5 Km2, na escala de 1:500, ou superior a 10 Km2 e igual ou inferior a 20 Km2, na escala de 1:1.000, com erro maximo de 15%, utilizando camera de</v>
          </cell>
          <cell r="D1581" t="str">
            <v>cj</v>
          </cell>
          <cell r="E1581">
            <v>8033.8</v>
          </cell>
        </row>
        <row r="1582">
          <cell r="A1582" t="str">
            <v>SE004886</v>
          </cell>
          <cell r="B1582" t="str">
            <v>SE25650200A</v>
          </cell>
          <cell r="C1582" t="str">
            <v>Fornecimento de projeto executivo de instalacao de agua em Autocad aprovado pela concessionaria, em predios culturais.</v>
          </cell>
          <cell r="D1582" t="str">
            <v>m2</v>
          </cell>
          <cell r="E1582">
            <v>4.13</v>
          </cell>
        </row>
        <row r="1583">
          <cell r="A1583" t="str">
            <v>SE004910</v>
          </cell>
          <cell r="B1583" t="str">
            <v>SE25650250A</v>
          </cell>
          <cell r="C1583" t="str">
            <v>Fornecimento de projeto executivo de instalacao de agua em Autocad aprovado na concessionaria, em predios hospitalares com ate 4000m2 de area.</v>
          </cell>
          <cell r="D1583" t="str">
            <v>m2</v>
          </cell>
          <cell r="E1583">
            <v>7.38</v>
          </cell>
        </row>
        <row r="1584">
          <cell r="A1584" t="str">
            <v>SE004912</v>
          </cell>
          <cell r="B1584" t="str">
            <v>SE25650300A</v>
          </cell>
          <cell r="C1584" t="str">
            <v>Fornecimento de projeto executivo de instalacao de agua em Autocad aprovado na concessionaria em predios hospitalares, considerando a area acima de 4000m2.</v>
          </cell>
          <cell r="D1584" t="str">
            <v>m2</v>
          </cell>
          <cell r="E1584">
            <v>6.18</v>
          </cell>
        </row>
        <row r="1585">
          <cell r="A1585" t="str">
            <v>SE004920</v>
          </cell>
          <cell r="B1585" t="str">
            <v>SE25650350A</v>
          </cell>
          <cell r="C1585" t="str">
            <v>Fornecimento de projeto executivo de instalacao de agua em Autocad aprovado na concessionaria em habitacoes/edificios com ate 500m2 de area.</v>
          </cell>
          <cell r="D1585" t="str">
            <v>m2</v>
          </cell>
          <cell r="E1585">
            <v>4.5</v>
          </cell>
        </row>
        <row r="1586">
          <cell r="A1586" t="str">
            <v>SE004922</v>
          </cell>
          <cell r="B1586" t="str">
            <v>SE25650400A</v>
          </cell>
          <cell r="C1586" t="str">
            <v>Fornecimento de projeto executivo de instalacao de agua em Autocad aprovado na concessionaria em habitacoes/edificios, com 500 a 3000m2 de area sendo os primeiros 500m2 medidos como o item SE004920.</v>
          </cell>
          <cell r="D1586" t="str">
            <v>m2</v>
          </cell>
          <cell r="E1586">
            <v>3.03</v>
          </cell>
        </row>
        <row r="1587">
          <cell r="A1587" t="str">
            <v>SE004923</v>
          </cell>
          <cell r="B1587" t="str">
            <v>SE25650450A</v>
          </cell>
          <cell r="C1587" t="str">
            <v>Fornecimento de projeto executivo de instalacao de agua em Autocad aprovado na concessionaria em habitacoes/edificios, considerando a area acima de 3000m2, sendo os primeiros 500m2 medidos como o item SE004920 e de 501 a 3000m2 como o item SE004922.</v>
          </cell>
          <cell r="D1587" t="str">
            <v>m2</v>
          </cell>
          <cell r="E1587">
            <v>2.27</v>
          </cell>
        </row>
        <row r="1588">
          <cell r="A1588" t="str">
            <v>SE004941</v>
          </cell>
          <cell r="B1588" t="str">
            <v>SE25650500A</v>
          </cell>
          <cell r="C1588" t="str">
            <v>Fornecimento de projeto executivo de instalacao de agua em Autocad aprovado na concessionaria em urbanizacao com ate 15000m2 de area.</v>
          </cell>
          <cell r="D1588" t="str">
            <v>m2</v>
          </cell>
          <cell r="E1588">
            <v>0.4</v>
          </cell>
        </row>
        <row r="1589">
          <cell r="A1589" t="str">
            <v>SE004942</v>
          </cell>
          <cell r="B1589" t="str">
            <v>SE25650550A</v>
          </cell>
          <cell r="C1589" t="str">
            <v>Fornecimento de projeto executivo de instalacao de agua em Autocad aprovado na concessionaria em urbanizacao, considerando a area acima de 15000m2.</v>
          </cell>
          <cell r="D1589" t="str">
            <v>m2</v>
          </cell>
          <cell r="E1589">
            <v>0.27</v>
          </cell>
        </row>
        <row r="1590">
          <cell r="A1590" t="str">
            <v>SE004954</v>
          </cell>
          <cell r="B1590" t="str">
            <v>SE25650600A</v>
          </cell>
          <cell r="C1590" t="str">
            <v>Fornecimento de projeto executivo de instalacao de agua em Autocad aprovado na concessionaria em habitacao/loteamento com ate 12000m2 de area.</v>
          </cell>
          <cell r="D1590" t="str">
            <v>m2</v>
          </cell>
          <cell r="E1590">
            <v>2.4700000000000002</v>
          </cell>
        </row>
        <row r="1591">
          <cell r="A1591" t="str">
            <v>SE004955</v>
          </cell>
          <cell r="B1591" t="str">
            <v>SE25650650A</v>
          </cell>
          <cell r="C1591" t="str">
            <v>Fornecimento de projeto executivo de instalacao de agua em Autocad aprovado na concessionaria em habitacao/loteamento com 12000 a 36000m2 de area, sendo os primeiros 12000m2 medidos como o item SE004954.</v>
          </cell>
          <cell r="D1591" t="str">
            <v>m2</v>
          </cell>
          <cell r="E1591">
            <v>1.62</v>
          </cell>
        </row>
        <row r="1592">
          <cell r="A1592" t="str">
            <v>SE004956</v>
          </cell>
          <cell r="B1592" t="str">
            <v>SE25650700A</v>
          </cell>
          <cell r="C1592" t="str">
            <v>Fornecimento de projeto executivo de instalacao de agua em Autocad aprovado na concessionaria em habitacao/loteamento, considerando a area acima de 36000m2, sendo os primeiros 12000m2 medidos como o item SE004954 e de 12001 a 36000m2 como o item SE004955.</v>
          </cell>
          <cell r="D1592" t="str">
            <v>m2</v>
          </cell>
          <cell r="E1592">
            <v>1.23</v>
          </cell>
        </row>
        <row r="1593">
          <cell r="A1593" t="str">
            <v>SE006683</v>
          </cell>
          <cell r="B1593" t="str">
            <v>SE25650750/</v>
          </cell>
          <cell r="C1593" t="str">
            <v>Projeto executivo de instalacao hidraulica de montagem interna de chafarizes, apresentado em papel vegetal nos padroes da contratada, de acordo com a ABNT.</v>
          </cell>
          <cell r="D1593" t="str">
            <v>cj</v>
          </cell>
          <cell r="E1593">
            <v>419.2</v>
          </cell>
        </row>
        <row r="1594">
          <cell r="A1594" t="str">
            <v>SE004868</v>
          </cell>
          <cell r="B1594" t="str">
            <v>SE25700050A</v>
          </cell>
          <cell r="C1594" t="str">
            <v>Fornecimento de projeto executivo de instalacao de luz em Autocad aprovado pela concessionaria, em predios escolares e administrativos com ate 500m2 de area.</v>
          </cell>
          <cell r="D1594" t="str">
            <v>m2</v>
          </cell>
          <cell r="E1594">
            <v>4.9400000000000004</v>
          </cell>
        </row>
        <row r="1595">
          <cell r="A1595" t="str">
            <v>SE004869</v>
          </cell>
          <cell r="B1595" t="str">
            <v>SE25700100A</v>
          </cell>
          <cell r="C1595" t="str">
            <v>Fornecimento de projeto executivo de instalacao de luz em Autocad aprovado pela concessionaria, em predios escolares e administrativos com ate 500 a 3000m2 de area, sendo os primeiros 500m2 medidos como o item SE004868.</v>
          </cell>
          <cell r="D1595" t="str">
            <v>m2</v>
          </cell>
          <cell r="E1595">
            <v>4.13</v>
          </cell>
        </row>
        <row r="1596">
          <cell r="A1596" t="str">
            <v>SE004870</v>
          </cell>
          <cell r="B1596" t="str">
            <v>SE25700150A</v>
          </cell>
          <cell r="C1596" t="str">
            <v>Fornecimento de projeto executivo de instalacao de luz em Autocad aprovado na concessionaria em predios escolares e administrativos, considerando a area acima de 3000m2, sendo os primeiros 500m2 medidos como o item SE 004868 e de 501 a 3000m2, como o item</v>
          </cell>
          <cell r="D1596" t="str">
            <v>m2</v>
          </cell>
          <cell r="E1596">
            <v>2.4700000000000002</v>
          </cell>
        </row>
        <row r="1597">
          <cell r="A1597" t="str">
            <v>SE004887</v>
          </cell>
          <cell r="B1597" t="str">
            <v>SE25700200A</v>
          </cell>
          <cell r="C1597" t="str">
            <v>Fornecimento de projeto executivo de instalacao de luz em Autocad aprovado pela concessionaria, em predios culturais com ate 3000m2 de area.</v>
          </cell>
          <cell r="D1597" t="str">
            <v>m2</v>
          </cell>
          <cell r="E1597">
            <v>8.2799999999999994</v>
          </cell>
        </row>
        <row r="1598">
          <cell r="A1598" t="str">
            <v>SE004889</v>
          </cell>
          <cell r="B1598" t="str">
            <v>SE25700250A</v>
          </cell>
          <cell r="C1598" t="str">
            <v>Fornecimento de projeto executivo de instalacao de luz em Autocad aprovado pela concessionaria, em predios culturais, considerando a area acima de 3000m2.</v>
          </cell>
          <cell r="D1598" t="str">
            <v>m2</v>
          </cell>
          <cell r="E1598">
            <v>6.18</v>
          </cell>
        </row>
        <row r="1599">
          <cell r="A1599" t="str">
            <v>SE004913</v>
          </cell>
          <cell r="B1599" t="str">
            <v>SE25700300A</v>
          </cell>
          <cell r="C1599" t="str">
            <v>Fornecimento de projeto executivo de instalacao de luz em Autocad aprovado na concessionaria em predios hospitalares.</v>
          </cell>
          <cell r="D1599" t="str">
            <v>m2</v>
          </cell>
          <cell r="E1599">
            <v>9.8699999999999992</v>
          </cell>
        </row>
        <row r="1600">
          <cell r="A1600" t="str">
            <v>SE004925</v>
          </cell>
          <cell r="B1600" t="str">
            <v>SE25700350A</v>
          </cell>
          <cell r="C1600" t="str">
            <v>Fornecimento de projeto executivo de instalacao de luz em Autocad aprovado na concessionaria em habitacoes/edificios com ate 500m2 de area.</v>
          </cell>
          <cell r="D1600" t="str">
            <v>m2</v>
          </cell>
          <cell r="E1600">
            <v>6.02</v>
          </cell>
        </row>
        <row r="1601">
          <cell r="A1601" t="str">
            <v>SE004926</v>
          </cell>
          <cell r="B1601" t="str">
            <v>SE25700400A</v>
          </cell>
          <cell r="C1601" t="str">
            <v>Fornecimento de projeto executivo de instalacao de luz em Autocad aprovado na concessionaria em habitacoes/edificios, com 500 a 3000m2 de area sendo os primeiros 500m2 medidos como o item SE004925.</v>
          </cell>
          <cell r="D1601" t="str">
            <v>m2</v>
          </cell>
          <cell r="E1601">
            <v>4.5</v>
          </cell>
        </row>
        <row r="1602">
          <cell r="A1602" t="str">
            <v>SE004927</v>
          </cell>
          <cell r="B1602" t="str">
            <v>SE25700450A</v>
          </cell>
          <cell r="C1602" t="str">
            <v>Fornecimento de projeto executivo de instalacao de luz em Autocad aprovado na concessionaria em habitacoes/edificios, considerando a area acima de 3000m2, sendo os primeiros 500m2 medidos como o item SE004926 e de 501 a 3000m2 como o item SE004925.</v>
          </cell>
          <cell r="D1602" t="str">
            <v>m2</v>
          </cell>
          <cell r="E1602">
            <v>3.03</v>
          </cell>
        </row>
        <row r="1603">
          <cell r="A1603" t="str">
            <v>SE004943</v>
          </cell>
          <cell r="B1603" t="str">
            <v>SE25700500A</v>
          </cell>
          <cell r="C1603" t="str">
            <v>Fornecimento de projeto executivo de instalacao de luz em Autocad aprovado na concessionaria em urbanizacao com ate 15000m2 de area.</v>
          </cell>
          <cell r="D1603" t="str">
            <v>m2</v>
          </cell>
          <cell r="E1603">
            <v>0.56000000000000005</v>
          </cell>
        </row>
        <row r="1604">
          <cell r="A1604" t="str">
            <v>SE004944</v>
          </cell>
          <cell r="B1604" t="str">
            <v>SE25700550A</v>
          </cell>
          <cell r="C1604" t="str">
            <v>Fornecimento de projeto executivo de instalacao de luz em Autocad aprovado na concessionaria em urbanizacao, considerando a area acima de 15000m2.</v>
          </cell>
          <cell r="D1604" t="str">
            <v>m2</v>
          </cell>
          <cell r="E1604">
            <v>0.39</v>
          </cell>
        </row>
        <row r="1605">
          <cell r="A1605" t="str">
            <v>SE004957</v>
          </cell>
          <cell r="B1605" t="str">
            <v>SE25700600A</v>
          </cell>
          <cell r="C1605" t="str">
            <v>Fornecimento de projeto executivo de instalacao de luz em Autocad aprovado na concessionaria em habitacao/loteamento com ate 12000m2 de area.</v>
          </cell>
          <cell r="D1605" t="str">
            <v>m2</v>
          </cell>
          <cell r="E1605">
            <v>2.4700000000000002</v>
          </cell>
        </row>
        <row r="1606">
          <cell r="A1606" t="str">
            <v>SE004958</v>
          </cell>
          <cell r="B1606" t="str">
            <v>SE25700650A</v>
          </cell>
          <cell r="C1606" t="str">
            <v>Fornecimento de projeto executivo de instalacao de luz em Autocad aprovado na concessionaria em habitacao/loteamento com 12000 a 36000m2 de area, sendo os primeiros 12000m2 medidos como o item SE004957.</v>
          </cell>
          <cell r="D1606" t="str">
            <v>m2</v>
          </cell>
          <cell r="E1606">
            <v>1.62</v>
          </cell>
        </row>
        <row r="1607">
          <cell r="A1607" t="str">
            <v>SE004960</v>
          </cell>
          <cell r="B1607" t="str">
            <v>SE25700700A</v>
          </cell>
          <cell r="C1607" t="str">
            <v>Fornecimento de projeto executivo de instalacao de luz em Autocad aprovado na concessionaria em habitacao/loteamento, considerando a area acima de 36000m2, sendo os primeiros 12000m2 medidos como o item SE004957 e de 12001 a 36000m2 como o item SE004958.</v>
          </cell>
          <cell r="D1607" t="str">
            <v>m2</v>
          </cell>
          <cell r="E1607">
            <v>1.23</v>
          </cell>
        </row>
        <row r="1608">
          <cell r="A1608" t="str">
            <v>SE006685</v>
          </cell>
          <cell r="B1608" t="str">
            <v>SE25700750/</v>
          </cell>
          <cell r="C1608" t="str">
            <v>Projeto executivo de instalacao eletrica do quadro dos comandos de motores para chafarizes, apresentado em papel vegetal nos padroes da contratada, de acordo com a ABNT.</v>
          </cell>
          <cell r="D1608" t="str">
            <v>cj</v>
          </cell>
          <cell r="E1608">
            <v>419.2</v>
          </cell>
        </row>
        <row r="1609">
          <cell r="A1609" t="str">
            <v>SE006765</v>
          </cell>
          <cell r="B1609" t="str">
            <v>SE25700800/</v>
          </cell>
          <cell r="C1609" t="str">
            <v>Projeto executivo de sistema de ar condicionado, em Autocad, em Predios com area de ate 500m2.</v>
          </cell>
          <cell r="D1609" t="str">
            <v>m2</v>
          </cell>
          <cell r="E1609">
            <v>3.49</v>
          </cell>
        </row>
        <row r="1610">
          <cell r="A1610" t="str">
            <v>SE006766</v>
          </cell>
          <cell r="B1610" t="str">
            <v>SE25700850/</v>
          </cell>
          <cell r="C1610" t="str">
            <v>Projeto executivo de sistema de ar condicionado, em Autocad, em predios com area de 500 a 3000m2.</v>
          </cell>
          <cell r="D1610" t="str">
            <v>m2</v>
          </cell>
          <cell r="E1610">
            <v>2.9</v>
          </cell>
        </row>
        <row r="1611">
          <cell r="A1611" t="str">
            <v>SE006767</v>
          </cell>
          <cell r="B1611" t="str">
            <v>SE25700900/</v>
          </cell>
          <cell r="C1611" t="str">
            <v>Projeto executivo de sistema de ar condicionado, em Autocad, em predios com area acima de 3000m2.</v>
          </cell>
          <cell r="D1611" t="str">
            <v>m2</v>
          </cell>
          <cell r="E1611">
            <v>1.76</v>
          </cell>
        </row>
        <row r="1612">
          <cell r="A1612" t="str">
            <v>SE006768</v>
          </cell>
          <cell r="B1612" t="str">
            <v>SE25700950/</v>
          </cell>
          <cell r="C1612" t="str">
            <v>Projeto executivo de rede logica (computadores) em Autocad, em predios com area de ate 500m2.</v>
          </cell>
          <cell r="D1612" t="str">
            <v>m2</v>
          </cell>
          <cell r="E1612">
            <v>3.49</v>
          </cell>
        </row>
        <row r="1613">
          <cell r="A1613" t="str">
            <v>SE006769</v>
          </cell>
          <cell r="B1613" t="str">
            <v>SE25701000/</v>
          </cell>
          <cell r="C1613" t="str">
            <v>Projeto executivo de rede logica (computadores) em Autocad, em predios com area de 500m2 a 3000m2.</v>
          </cell>
          <cell r="D1613" t="str">
            <v>m2</v>
          </cell>
          <cell r="E1613">
            <v>2.9</v>
          </cell>
        </row>
        <row r="1614">
          <cell r="A1614" t="str">
            <v>SE006770</v>
          </cell>
          <cell r="B1614" t="str">
            <v>SE25701050/</v>
          </cell>
          <cell r="C1614" t="str">
            <v>Projeto executivo de rede logica (computadores) em Autocad, em predios com area acima de 3000m2.</v>
          </cell>
          <cell r="D1614" t="str">
            <v>m2</v>
          </cell>
          <cell r="E1614">
            <v>1.76</v>
          </cell>
        </row>
        <row r="1615">
          <cell r="A1615" t="str">
            <v>SE009772</v>
          </cell>
          <cell r="B1615" t="str">
            <v>SE25701100A</v>
          </cell>
          <cell r="C1615" t="str">
            <v>Projeto executivo de eletrica para subestacao apresentado em Autocad for Windows, nos padroes da contratante, aprovado na concessionaria.</v>
          </cell>
          <cell r="D1615" t="str">
            <v>un</v>
          </cell>
          <cell r="E1615">
            <v>3115.35</v>
          </cell>
        </row>
        <row r="1616">
          <cell r="A1616" t="str">
            <v>SE004905</v>
          </cell>
          <cell r="B1616" t="str">
            <v>SE25750050A</v>
          </cell>
          <cell r="C1616" t="str">
            <v>Fornecimento de projeto executivo de instalacao de seguranca em Autocad aprovado na concessionaria, em predios culturais.</v>
          </cell>
          <cell r="D1616" t="str">
            <v>m2</v>
          </cell>
          <cell r="E1616">
            <v>4.13</v>
          </cell>
        </row>
        <row r="1617">
          <cell r="A1617" t="str">
            <v>SE010183</v>
          </cell>
          <cell r="B1617" t="str">
            <v>SE25800050A</v>
          </cell>
          <cell r="C1617" t="str">
            <v xml:space="preserve">Projeto executivo de instalacoes especiais em Autocad, aprovado na concessionaria, em predios culturais, considerando a area com 500m2 a 3000m2, compreendendo projetos de iluminacao cenica, sonorizacao de auditorio, plateia e palco, sistema de audivisual </v>
          </cell>
          <cell r="D1617" t="str">
            <v>m2</v>
          </cell>
          <cell r="E1617">
            <v>35.380000000000003</v>
          </cell>
        </row>
        <row r="1618">
          <cell r="A1618" t="str">
            <v>SE006175</v>
          </cell>
          <cell r="B1618" t="str">
            <v>SE25850050/</v>
          </cell>
          <cell r="C1618" t="str">
            <v>Projeto executivo de arquitetura para construcao de galpao (geometrico, cortes, detalhamento e perspectiva) apresentado em papel vegetal nos padroes da contratante, de acordo com a ABNT, considerando a area de 500m2.</v>
          </cell>
          <cell r="D1618" t="str">
            <v>m2</v>
          </cell>
          <cell r="E1618">
            <v>14.01</v>
          </cell>
        </row>
        <row r="1619">
          <cell r="A1619" t="str">
            <v>SE009774</v>
          </cell>
          <cell r="B1619" t="str">
            <v>SE25850100A</v>
          </cell>
          <cell r="C1619" t="str">
            <v>Projeto executivo de arquitetura para reforma e adaptacao de area destinada a abrigar a subestacao, apresentado em Autocad for Windows, nos padroes da contratante.</v>
          </cell>
          <cell r="D1619" t="str">
            <v>un</v>
          </cell>
          <cell r="E1619">
            <v>3159.3</v>
          </cell>
        </row>
        <row r="1620">
          <cell r="A1620" t="str">
            <v>SE007299</v>
          </cell>
          <cell r="B1620" t="str">
            <v>SE25850150A</v>
          </cell>
          <cell r="C1620" t="str">
            <v>Desenho em perspectiva no tamanho de (70x50)cm, colorido, para projeto de tratamento paisagistico em areas publicas.</v>
          </cell>
          <cell r="D1620" t="str">
            <v>un</v>
          </cell>
          <cell r="E1620">
            <v>920.88</v>
          </cell>
        </row>
        <row r="1621">
          <cell r="A1621" t="str">
            <v>SE006177</v>
          </cell>
          <cell r="B1621" t="str">
            <v>SE25850200/</v>
          </cell>
          <cell r="C1621" t="str">
            <v>Projeto executivo de arquitetura para implantacao de viveiros de mudas de arvores e hortas (geometrico, cortes, detalhamento e perspectivas) apresentado em papel vegetal nos padroes da contratante, de acordo com a ABNT, considerando a area de ate 20.000m2</v>
          </cell>
          <cell r="D1621" t="str">
            <v>m2</v>
          </cell>
          <cell r="E1621">
            <v>0.88</v>
          </cell>
        </row>
        <row r="1622">
          <cell r="A1622" t="str">
            <v>SE006323</v>
          </cell>
          <cell r="B1622" t="str">
            <v>SE25850250/</v>
          </cell>
          <cell r="C1622" t="str">
            <v>Projeto executivo de instalacao eletrica, apresentado em papel vegetal nos padroes da contratante, de acordo com a ABTN, para chafarizes, inclusive legalizacao junto a concessionaria.</v>
          </cell>
          <cell r="D1622" t="str">
            <v>cj</v>
          </cell>
          <cell r="E1622">
            <v>209.6</v>
          </cell>
        </row>
        <row r="1623">
          <cell r="A1623" t="str">
            <v>SE006324</v>
          </cell>
          <cell r="B1623" t="str">
            <v>SE25850300/</v>
          </cell>
          <cell r="C1623" t="str">
            <v>Projeto executivo de instalacao hidro-sanitaria, apresentado em papel vegetal nos padroes da contratada, de acordo com a ABTN, para chafarizes, inclusive legalizacao junto a concessionaria.</v>
          </cell>
          <cell r="D1623" t="str">
            <v>cj</v>
          </cell>
          <cell r="E1623">
            <v>209.6</v>
          </cell>
        </row>
        <row r="1624">
          <cell r="A1624" t="str">
            <v>SE006176</v>
          </cell>
          <cell r="B1624" t="str">
            <v>SE25850350/</v>
          </cell>
          <cell r="C1624" t="str">
            <v>Projeto executivo de sistema de drenagem e irrigacao para implantacao de viveiros de mudas de arvores e hortas, apresentado em papel vegetal nos padroes da contratante, de acordo com a ABNT, considerando a area de ate 20.000m2.</v>
          </cell>
          <cell r="D1624" t="str">
            <v>m2</v>
          </cell>
          <cell r="E1624">
            <v>0.52</v>
          </cell>
        </row>
        <row r="1625">
          <cell r="A1625" t="str">
            <v>SE017735</v>
          </cell>
          <cell r="B1625" t="str">
            <v>SE25900200/</v>
          </cell>
          <cell r="C1625" t="str">
            <v>Servicos de elaboracao de projeto estrutural final de engenharia de obras-de-arte especiais (pontes, viadutos e passarelas) em concreto armado e/ou protendido ou estrutura de aco, apresentado em plantas e memoria de calculo obedecendo a orientacao da PCRJ</v>
          </cell>
          <cell r="D1625" t="str">
            <v>m2</v>
          </cell>
          <cell r="E1625">
            <v>43.41</v>
          </cell>
        </row>
        <row r="1626">
          <cell r="A1626" t="str">
            <v>SE017738</v>
          </cell>
          <cell r="B1626" t="str">
            <v>SE25900300/</v>
          </cell>
          <cell r="C1626" t="str">
            <v>Servicos de elaboracao de projeto estrutural final de engenharia de obras-de-arte especiais (pontes, viadutos e passarelas) em concreto armado e/ou protendido ou estrutura de aco, apresentado em plantas e memoria de calculo obedecendo a orientacao da PCRJ</v>
          </cell>
          <cell r="D1626" t="str">
            <v>m2</v>
          </cell>
          <cell r="E1626">
            <v>39.659999999999997</v>
          </cell>
        </row>
        <row r="1627">
          <cell r="A1627" t="str">
            <v>SE017736</v>
          </cell>
          <cell r="B1627" t="str">
            <v>SE25900350/</v>
          </cell>
          <cell r="C1627" t="str">
            <v>Servicos de elaboracao de projeto estrutural final de engenharia de obras-de-arte especiais (pontes, viadutos e passarelas) em concreto armado e/ou protendido ou estrutura de aco, apresentado em plantas e memoria de calculo obedecendo a orientacao da PCRJ</v>
          </cell>
          <cell r="D1627" t="str">
            <v>m2</v>
          </cell>
          <cell r="E1627">
            <v>37.869999999999997</v>
          </cell>
        </row>
        <row r="1628">
          <cell r="A1628" t="str">
            <v>SE017737</v>
          </cell>
          <cell r="B1628" t="str">
            <v>SE25900400/</v>
          </cell>
          <cell r="C1628" t="str">
            <v>Servicos de elaboracao de projeto estrutural final de engenharia de obras-de-arte especiais (pontes, viadutos e passarelas) em concreto armado e/ou protendido ou estrutura de aco, apresentado em plantas e memoria de calculo obedecendo a orientacao da PCRJ</v>
          </cell>
          <cell r="D1628" t="str">
            <v>m2</v>
          </cell>
          <cell r="E1628">
            <v>35.18</v>
          </cell>
        </row>
        <row r="1629">
          <cell r="A1629" t="str">
            <v>SE009914</v>
          </cell>
          <cell r="B1629" t="str">
            <v>SE25950050A</v>
          </cell>
          <cell r="C1629" t="str">
            <v>Projeto executivo de programacao visual para predios escolares e/ou administrativos de 501 ate 3000m2 apresentado em Autocad for Windows nos padroes da contratante.</v>
          </cell>
          <cell r="D1629" t="str">
            <v>m2</v>
          </cell>
          <cell r="E1629">
            <v>4.08</v>
          </cell>
        </row>
        <row r="1630">
          <cell r="A1630" t="str">
            <v>SE005965</v>
          </cell>
          <cell r="B1630" t="str">
            <v>SE30050050/</v>
          </cell>
          <cell r="C1630" t="str">
            <v>Extracao com auxilio de sonda rotativa de corpos de prova com 15cm de diametro em pavimentos com placas de concreto, revestimentos betuminosos, com mais de 10cm de espessura.</v>
          </cell>
          <cell r="D1630" t="str">
            <v>un</v>
          </cell>
          <cell r="E1630">
            <v>259.85000000000002</v>
          </cell>
        </row>
        <row r="1631">
          <cell r="A1631" t="str">
            <v>SE005940</v>
          </cell>
          <cell r="B1631" t="str">
            <v>SE30050100/</v>
          </cell>
          <cell r="C1631" t="str">
            <v>Determinacao da deformacao do pavimento com auxilio da Viga Benkelmann, ponto.</v>
          </cell>
          <cell r="D1631" t="str">
            <v>un</v>
          </cell>
          <cell r="E1631">
            <v>54.7</v>
          </cell>
        </row>
        <row r="1632">
          <cell r="A1632" t="str">
            <v>SE009320</v>
          </cell>
          <cell r="B1632" t="str">
            <v>SE35050250A</v>
          </cell>
          <cell r="C1632" t="str">
            <v>Servicos de inventario, metodologia de cadastro e avaliacao da arborizacao publica da Cidade do Rio de Janeiro.</v>
          </cell>
          <cell r="D1632" t="str">
            <v>un</v>
          </cell>
          <cell r="E1632">
            <v>1.31</v>
          </cell>
        </row>
        <row r="1633">
          <cell r="A1633" t="str">
            <v>SE017732</v>
          </cell>
          <cell r="B1633" t="str">
            <v>SE35050300/</v>
          </cell>
          <cell r="C1633" t="str">
            <v>Servicos de elaboracao de vistorias, laudos tecnicos, anteprojetos de intervencoes localizadas, quantitativos e relatorio fotografico para execucao de recuperacao estrutural de obras-de-arte especiais, com areas de projecao horizontal entre 1000m2 e 2000m</v>
          </cell>
          <cell r="D1633" t="str">
            <v>m2</v>
          </cell>
          <cell r="E1633">
            <v>4.99</v>
          </cell>
        </row>
        <row r="1634">
          <cell r="A1634" t="str">
            <v>SE017733</v>
          </cell>
          <cell r="B1634" t="str">
            <v>SE35050350/</v>
          </cell>
          <cell r="C1634" t="str">
            <v>Servicos de elaboracao de vistorias, laudos tecnicos, anteprojetos de intervencoes localizadas, quantitativos e relatorio fotografico para execucao de recuperacao estrutural de obras-de-arte especiais, com areas de projecao horizontal entre 2000m2 e 5000m</v>
          </cell>
          <cell r="D1634" t="str">
            <v>m2</v>
          </cell>
          <cell r="E1634">
            <v>3.89</v>
          </cell>
        </row>
        <row r="1635">
          <cell r="A1635" t="str">
            <v>SE017734</v>
          </cell>
          <cell r="B1635" t="str">
            <v>SE35050400/</v>
          </cell>
          <cell r="C1635" t="str">
            <v>Servicos de elaboracao de vistorias, laudos tecnicos, anteprojetos de intervencoes localizadas, quantitativos e relatorio fotografico para execucao de recuperacao estrutural de obras-de-arte especiais, com areas de projecao horizontal acima de 5000m2.  Cu</v>
          </cell>
          <cell r="D1635" t="str">
            <v>m2</v>
          </cell>
          <cell r="E1635">
            <v>3.46</v>
          </cell>
        </row>
        <row r="1636">
          <cell r="A1636" t="str">
            <v>SE017739</v>
          </cell>
          <cell r="B1636" t="str">
            <v>SE35050450/</v>
          </cell>
          <cell r="C1636" t="str">
            <v>Servicos de elaboracao de vistorias, laudos tecnicos, anteprojetos de intervencoes localizadas, quantitativos e relatorio fotografico para execucao de recuperacao estrutural de obras-de-arte especiais, com area de projecao horizontal de ate 1000m2 ou para</v>
          </cell>
          <cell r="D1636" t="str">
            <v>m2</v>
          </cell>
          <cell r="E1636">
            <v>6.13</v>
          </cell>
        </row>
        <row r="1637">
          <cell r="A1637" t="str">
            <v>SE007817</v>
          </cell>
          <cell r="B1637" t="str">
            <v>SE40050050/</v>
          </cell>
          <cell r="C1637" t="str">
            <v>Analise laboratorial de solo de arvores.</v>
          </cell>
          <cell r="D1637" t="str">
            <v>un</v>
          </cell>
          <cell r="E1637">
            <v>80</v>
          </cell>
        </row>
        <row r="1638">
          <cell r="A1638" t="str">
            <v>SE007818</v>
          </cell>
          <cell r="B1638" t="str">
            <v>SE40050100/</v>
          </cell>
          <cell r="C1638" t="str">
            <v>Analise laboratorial fitopatologica de arvores.</v>
          </cell>
          <cell r="D1638" t="str">
            <v>un</v>
          </cell>
          <cell r="E1638">
            <v>80</v>
          </cell>
        </row>
        <row r="1639">
          <cell r="A1639" t="str">
            <v>SE009782</v>
          </cell>
          <cell r="B1639" t="str">
            <v>SE99990050A</v>
          </cell>
          <cell r="C1639" t="str">
            <v>Elaboracao de manual de operacao e manutencao para subestacao abaixadoras de tensao.</v>
          </cell>
          <cell r="D1639" t="str">
            <v>un</v>
          </cell>
          <cell r="E1639">
            <v>1058.19</v>
          </cell>
        </row>
        <row r="1640">
          <cell r="A1640" t="str">
            <v>SE009781</v>
          </cell>
          <cell r="B1640" t="str">
            <v>SE99990100A</v>
          </cell>
          <cell r="C1640" t="str">
            <v>Servicos de comissionamento, testes e treinamento pessoal para utilizacao de subestacao abaixadora de tensao.</v>
          </cell>
          <cell r="D1640" t="str">
            <v>un</v>
          </cell>
          <cell r="E1640">
            <v>2656.31</v>
          </cell>
        </row>
        <row r="1641">
          <cell r="A1641" t="str">
            <v>ST005780</v>
          </cell>
          <cell r="B1641" t="str">
            <v>ST05050050A</v>
          </cell>
          <cell r="C1641" t="str">
            <v>Aplicacao de selante asfaltico a base de acrilicas para pavimentos de concreto, usado como imprimador para material termoplastico, inclusive fornecimento dos materiais necessarios conforme especificacao CET-RIO.</v>
          </cell>
          <cell r="D1641" t="str">
            <v>m2</v>
          </cell>
          <cell r="E1641">
            <v>4.7</v>
          </cell>
        </row>
        <row r="1642">
          <cell r="A1642" t="str">
            <v>ST004511</v>
          </cell>
          <cell r="B1642" t="str">
            <v>ST05050100A</v>
          </cell>
          <cell r="C1642" t="str">
            <v>Instalacao de segregador, conforme especificacao CET-RIO.</v>
          </cell>
          <cell r="D1642" t="str">
            <v>un</v>
          </cell>
          <cell r="E1642">
            <v>8.57</v>
          </cell>
        </row>
        <row r="1643">
          <cell r="A1643" t="str">
            <v>ST005779</v>
          </cell>
          <cell r="B1643" t="str">
            <v>ST15250200/</v>
          </cell>
          <cell r="C1643" t="str">
            <v>Placa de sinalizacao de aluminio com fundo, simbolos e tarjas, em pelicula refletiva com esferas inclusas, inclusive elementos de fixacao, conforme especificacao da CET-RIO.  Fornecimento.</v>
          </cell>
          <cell r="D1643" t="str">
            <v>m2</v>
          </cell>
          <cell r="E1643">
            <v>439.72</v>
          </cell>
        </row>
        <row r="1644">
          <cell r="A1644" t="str">
            <v>ST005776</v>
          </cell>
          <cell r="B1644" t="str">
            <v>ST15250250/</v>
          </cell>
          <cell r="C1644" t="str">
            <v>Placa de sinalizacao de aluminio com fundo, simbolos e tarjas pintadas, inclusive elementos de fixacao, conforme especificacao da CET-RIO.  Fornecimento.</v>
          </cell>
          <cell r="D1644" t="str">
            <v>m2</v>
          </cell>
          <cell r="E1644">
            <v>235.92</v>
          </cell>
        </row>
        <row r="1645">
          <cell r="A1645" t="str">
            <v>ST005774</v>
          </cell>
          <cell r="B1645" t="str">
            <v>ST15250300/</v>
          </cell>
          <cell r="C1645" t="str">
            <v>Placa de sinalizacao modulada de aluminio com fundo em pelicula refletiva com esferas inclusas, simbolos e tarjas em pelicula refletiva com esferas encapsuladas, inclusive elementos de fixacao, conforme especificacao CET-RIO.  Fornecimento.</v>
          </cell>
          <cell r="D1645" t="str">
            <v>m2</v>
          </cell>
          <cell r="E1645">
            <v>985</v>
          </cell>
        </row>
        <row r="1646">
          <cell r="A1646" t="str">
            <v>ST005775</v>
          </cell>
          <cell r="B1646" t="str">
            <v>ST15250350/</v>
          </cell>
          <cell r="C1646" t="str">
            <v>Placa de sinalizacao modulada de aluminio com fundo, simbolos e tarjas em pelicula refletiva com esferas encapsuladas, inclusive elementos de fixacao, conforme especificacao CET-RIO.  Fornecimento.</v>
          </cell>
          <cell r="D1646" t="str">
            <v>m2</v>
          </cell>
          <cell r="E1646">
            <v>1054.1300000000001</v>
          </cell>
        </row>
        <row r="1647">
          <cell r="A1647" t="str">
            <v>ST005786</v>
          </cell>
          <cell r="B1647" t="str">
            <v>ST15250400/</v>
          </cell>
          <cell r="C1647" t="str">
            <v>Placa de sinalizacao modulada de aluminio com fundo, simbolos e tarjas, em pelicula refletiva com esferas inclusas, inclusive elementos de fixacao, conforme especificacao da CET-RIO.  Fornecimento.</v>
          </cell>
          <cell r="D1647" t="str">
            <v>m2</v>
          </cell>
          <cell r="E1647">
            <v>652.5</v>
          </cell>
        </row>
        <row r="1648">
          <cell r="A1648" t="str">
            <v>ST010410</v>
          </cell>
          <cell r="B1648" t="str">
            <v>ST15300050/</v>
          </cell>
          <cell r="C1648" t="str">
            <v>Aplicacao de pelicula refletiva tipo II, com esferas encapsuladas (AI - alta intensidade), em placas de sinalizacao, medida pela area envolvente da pelicula empregada, tanto no fundo, como na mensagem.</v>
          </cell>
          <cell r="D1648" t="str">
            <v>m2</v>
          </cell>
          <cell r="E1648">
            <v>116.01</v>
          </cell>
        </row>
        <row r="1649">
          <cell r="A1649" t="str">
            <v>ST010411</v>
          </cell>
          <cell r="B1649" t="str">
            <v>ST15300100/</v>
          </cell>
          <cell r="C1649" t="str">
            <v>Aplicacao de pelicula refletiva tipo I, com esferas inclusas (GT - grau tecnico), em placas de sinalizacao, medida pela area envolvente da pelicula empregada, tanto no fundo, como na mensagem.</v>
          </cell>
          <cell r="D1649" t="str">
            <v>m2</v>
          </cell>
          <cell r="E1649">
            <v>51.57</v>
          </cell>
        </row>
        <row r="1650">
          <cell r="A1650" t="str">
            <v>ST006726</v>
          </cell>
          <cell r="B1650" t="str">
            <v>ST15300150/</v>
          </cell>
          <cell r="C1650" t="str">
            <v>Pelicula anti-pichacao para placas de sinalizacao.</v>
          </cell>
          <cell r="D1650" t="str">
            <v>m2</v>
          </cell>
          <cell r="E1650">
            <v>60.7</v>
          </cell>
        </row>
        <row r="1651">
          <cell r="A1651" t="str">
            <v>ST008890</v>
          </cell>
          <cell r="B1651" t="str">
            <v>ST15350050/</v>
          </cell>
          <cell r="C1651" t="str">
            <v>Placa de regulamentacao, diametro de 500mm, fabricada em fibra de vidro pelo sistema S.M.C.  Fornecimento.</v>
          </cell>
          <cell r="D1651" t="str">
            <v>un</v>
          </cell>
          <cell r="E1651">
            <v>28.37</v>
          </cell>
        </row>
        <row r="1652">
          <cell r="A1652" t="str">
            <v>ST008984</v>
          </cell>
          <cell r="B1652" t="str">
            <v>ST15450050/</v>
          </cell>
          <cell r="C1652" t="str">
            <v>Braquete de aco galvanizado, medindo (35x45x35)mm, com furos de 1/4" e rasgos laterais retangulares de 1"x1/4", conforme especificacao da CET-RIO.  Fornecimento.</v>
          </cell>
          <cell r="D1652" t="str">
            <v>un</v>
          </cell>
          <cell r="E1652">
            <v>0.7</v>
          </cell>
        </row>
        <row r="1653">
          <cell r="A1653" t="str">
            <v>ST008982</v>
          </cell>
          <cell r="B1653" t="str">
            <v>ST15450100/</v>
          </cell>
          <cell r="C1653" t="str">
            <v>Fita de aco galvanizado, com 19mm de largura e 0,50mm de espessura, conforme especificacao da CET-RIO.  Fornecimento.</v>
          </cell>
          <cell r="D1653" t="str">
            <v>Kg</v>
          </cell>
          <cell r="E1653">
            <v>5.81</v>
          </cell>
        </row>
        <row r="1654">
          <cell r="A1654" t="str">
            <v>ST008983</v>
          </cell>
          <cell r="B1654" t="str">
            <v>ST15450150/</v>
          </cell>
          <cell r="C1654" t="str">
            <v>Selo de aco galvanizado, para fixacao de fitas de (19x0,50)mm, conforme especificacao da CET-RIO.  Fornecimento.</v>
          </cell>
          <cell r="D1654" t="str">
            <v>un</v>
          </cell>
          <cell r="E1654">
            <v>0.22</v>
          </cell>
        </row>
        <row r="1655">
          <cell r="A1655" t="str">
            <v>ST008985</v>
          </cell>
          <cell r="B1655" t="str">
            <v>ST15450200/</v>
          </cell>
          <cell r="C1655" t="str">
            <v>Suporte para fixacao de placas, fabricado em perfil "U" de 1 3/4"x5/8", em chapas de aco galvanizado de 2mm de espessura, comprimento de 400mm, com abracadeira para fixacao em hastes de 2" de diametro externo, conforme especificacao da CET-RIO.  Fornecime</v>
          </cell>
          <cell r="D1655" t="str">
            <v>un</v>
          </cell>
          <cell r="E1655">
            <v>18.5</v>
          </cell>
        </row>
        <row r="1656">
          <cell r="A1656" t="str">
            <v>ST008986</v>
          </cell>
          <cell r="B1656" t="str">
            <v>ST15450250/</v>
          </cell>
          <cell r="C1656" t="str">
            <v>Suporte para fixacao de placas, fabricado em perfil "U" de 1 3/4"x5/8", em chapas de aco galvanizado de 2mm de espessura, comprimento de 700mm, com abracadeira para fixacao em hastes de 2" de diametro externo, conforme especificacao da CET-RIO.  Fornecime</v>
          </cell>
          <cell r="D1656" t="str">
            <v>un</v>
          </cell>
          <cell r="E1656">
            <v>29.7</v>
          </cell>
        </row>
        <row r="1657">
          <cell r="A1657" t="str">
            <v>ST008987</v>
          </cell>
          <cell r="B1657" t="str">
            <v>ST15450300/</v>
          </cell>
          <cell r="C1657" t="str">
            <v>Suporte para fixacao de placas, fabricado em perfil "U" de 1 3/4"x5/8", em chapas de aco galvanizado de 2mm de espessura, comprimento de 700mm, com abracadeira para fixacao em hastes de 4" de diametro externo, conforme especificacao da CET-RIO.  Fornecime</v>
          </cell>
          <cell r="D1657" t="str">
            <v>un</v>
          </cell>
          <cell r="E1657">
            <v>46.5</v>
          </cell>
        </row>
        <row r="1658">
          <cell r="A1658" t="str">
            <v>ST008988</v>
          </cell>
          <cell r="B1658" t="str">
            <v>ST15500050/</v>
          </cell>
          <cell r="C1658" t="str">
            <v>Pelicula refletiva de esferas inclusas (grau tecnico), em rolo de 610mmx20m.  Fornecimento.</v>
          </cell>
          <cell r="D1658" t="str">
            <v>rolo</v>
          </cell>
          <cell r="E1658">
            <v>487.34</v>
          </cell>
        </row>
        <row r="1659">
          <cell r="A1659" t="str">
            <v>ST010037</v>
          </cell>
          <cell r="B1659" t="str">
            <v>ST15500100/</v>
          </cell>
          <cell r="C1659" t="str">
            <v>Tinta esmalte sintetico para silk-screen, na cor amarela, lata de 900ml.  Fornecimento.</v>
          </cell>
          <cell r="D1659" t="str">
            <v>un</v>
          </cell>
          <cell r="E1659">
            <v>20.58</v>
          </cell>
        </row>
        <row r="1660">
          <cell r="A1660" t="str">
            <v>ST010038</v>
          </cell>
          <cell r="B1660" t="str">
            <v>ST15500150/</v>
          </cell>
          <cell r="C1660" t="str">
            <v>Tinta esmalte sintetico para silk-screen, na cor azul, lata de 900ml.  Fornecimento.</v>
          </cell>
          <cell r="D1660" t="str">
            <v>un</v>
          </cell>
          <cell r="E1660">
            <v>22.29</v>
          </cell>
        </row>
        <row r="1661">
          <cell r="A1661" t="str">
            <v>ST010035</v>
          </cell>
          <cell r="B1661" t="str">
            <v>ST15500200/</v>
          </cell>
          <cell r="C1661" t="str">
            <v>Tinta esmalte sintetico para silk-screen, na cor branca, lata de 900ml.  Fornecimento.</v>
          </cell>
          <cell r="D1661" t="str">
            <v>un</v>
          </cell>
          <cell r="E1661">
            <v>20.16</v>
          </cell>
        </row>
        <row r="1662">
          <cell r="A1662" t="str">
            <v>ST010036</v>
          </cell>
          <cell r="B1662" t="str">
            <v>ST15500250/</v>
          </cell>
          <cell r="C1662" t="str">
            <v>Tinta esmalte sintetico para silk-screen, na cor preta, lata de 900ml.  Fornecimento.</v>
          </cell>
          <cell r="D1662" t="str">
            <v>un</v>
          </cell>
          <cell r="E1662">
            <v>17.920000000000002</v>
          </cell>
        </row>
        <row r="1663">
          <cell r="A1663" t="str">
            <v>ST010039</v>
          </cell>
          <cell r="B1663" t="str">
            <v>ST15500300/</v>
          </cell>
          <cell r="C1663" t="str">
            <v>Tinta esmalte sintetico para silk-screen, na cor vermelha, lata de 900ml.  Fornecimento.</v>
          </cell>
          <cell r="D1663" t="str">
            <v>un</v>
          </cell>
          <cell r="E1663">
            <v>25.79</v>
          </cell>
        </row>
        <row r="1664">
          <cell r="A1664" t="str">
            <v>ST010640</v>
          </cell>
          <cell r="B1664" t="str">
            <v>ST15550050/</v>
          </cell>
          <cell r="C1664" t="str">
            <v>Braco projetado para poste multi-uso, em tubo de aco, diametro de 88,9mm e projecao horizontal de 4370mm.  Fornecimento.</v>
          </cell>
          <cell r="D1664" t="str">
            <v>un</v>
          </cell>
          <cell r="E1664">
            <v>494</v>
          </cell>
        </row>
        <row r="1665">
          <cell r="A1665" t="str">
            <v>ST017975</v>
          </cell>
          <cell r="B1665" t="str">
            <v>ST15550100/</v>
          </cell>
          <cell r="C1665" t="str">
            <v>Braco projetado de aco galvanizado a fogo e pintado, conico, continuo, para sinalizacao, com projecao de 2,70m, conforme especificacoes CET-RIO. Fornecimento.</v>
          </cell>
          <cell r="D1665" t="str">
            <v>un</v>
          </cell>
          <cell r="E1665">
            <v>460</v>
          </cell>
        </row>
        <row r="1666">
          <cell r="A1666" t="str">
            <v>ST017976</v>
          </cell>
          <cell r="B1666" t="str">
            <v>ST15550103/</v>
          </cell>
          <cell r="C1666" t="str">
            <v>Braco projetado de aco galvanizado a fogo e pintado, conico, continuo, para sinalizacao, com projecao de 3,70m, conforme especificacoes CET-RIO. Fornecimento.</v>
          </cell>
          <cell r="D1666" t="str">
            <v>un</v>
          </cell>
          <cell r="E1666">
            <v>546</v>
          </cell>
        </row>
        <row r="1667">
          <cell r="A1667" t="str">
            <v>ST017977</v>
          </cell>
          <cell r="B1667" t="str">
            <v>ST15550106/</v>
          </cell>
          <cell r="C1667" t="str">
            <v>Braco projetado de aco galvanizado a fogo e pintado, conico, continuo, para sinalizacao, com projecao de 4,70m, conforme especificacoes CET-RIO. Fornecimento.</v>
          </cell>
          <cell r="D1667" t="str">
            <v>un</v>
          </cell>
          <cell r="E1667">
            <v>620</v>
          </cell>
        </row>
        <row r="1668">
          <cell r="A1668" t="str">
            <v>ST006166</v>
          </cell>
          <cell r="B1668" t="str">
            <v>ST20050050/</v>
          </cell>
          <cell r="C1668" t="str">
            <v>Cone de sinalizacao, refletivo, flexivel, altura de 900mm, conforme especificacao da CET-RIO.  Fornecimento.</v>
          </cell>
          <cell r="D1668" t="str">
            <v>un</v>
          </cell>
          <cell r="E1668">
            <v>95.5</v>
          </cell>
        </row>
        <row r="1669">
          <cell r="A1669" t="str">
            <v>ST006168</v>
          </cell>
          <cell r="B1669" t="str">
            <v>ST20050100/</v>
          </cell>
          <cell r="C1669" t="str">
            <v>Cone de sinalizacao, altura de 750mm, conforme especificacao da CET-RIO.  Fornecimento.</v>
          </cell>
          <cell r="D1669" t="str">
            <v>un</v>
          </cell>
          <cell r="E1669">
            <v>52.98</v>
          </cell>
        </row>
        <row r="1670">
          <cell r="A1670" t="str">
            <v>ST006879</v>
          </cell>
          <cell r="B1670" t="str">
            <v>ST20100050/</v>
          </cell>
          <cell r="C1670" t="str">
            <v>Aluguel mensal de radio transmissor-receptor para servicos de operacoes de trafego.</v>
          </cell>
          <cell r="D1670" t="str">
            <v>mes</v>
          </cell>
          <cell r="E1670">
            <v>70</v>
          </cell>
        </row>
        <row r="1671">
          <cell r="A1671" t="str">
            <v>ST008125</v>
          </cell>
          <cell r="B1671" t="str">
            <v>ST20100100/</v>
          </cell>
          <cell r="C1671" t="str">
            <v>Cinta simples para fixacao do conjunto de sustentacao de sinalizacao vertical (semaforos e placas), conforme desenho no 1859-PD.  Fornecimento.</v>
          </cell>
          <cell r="D1671" t="str">
            <v>par</v>
          </cell>
          <cell r="E1671">
            <v>109</v>
          </cell>
        </row>
        <row r="1672">
          <cell r="A1672" t="str">
            <v>ST008124</v>
          </cell>
          <cell r="B1672" t="str">
            <v>ST20100150/</v>
          </cell>
          <cell r="C1672" t="str">
            <v>Cinta dupla para fixacao do conjunto de sustentacao de sinalizacao vertical (semaforos e placas), conforme desenho no 1859-PD.  Fornecimento.</v>
          </cell>
          <cell r="D1672" t="str">
            <v>par</v>
          </cell>
          <cell r="E1672">
            <v>147</v>
          </cell>
        </row>
        <row r="1673">
          <cell r="A1673" t="str">
            <v>ST005408</v>
          </cell>
          <cell r="B1673" t="str">
            <v>ST25050050A</v>
          </cell>
          <cell r="C1673" t="str">
            <v>Emenda direta de cabo telefonico com ate 100 pares.</v>
          </cell>
          <cell r="D1673" t="str">
            <v>un</v>
          </cell>
          <cell r="E1673">
            <v>14.58</v>
          </cell>
        </row>
        <row r="1674">
          <cell r="A1674" t="str">
            <v>ST017927</v>
          </cell>
          <cell r="B1674" t="str">
            <v>ST25050100/</v>
          </cell>
          <cell r="C1674" t="str">
            <v>Instalacao aerea de cabos de comunicacao.</v>
          </cell>
          <cell r="D1674" t="str">
            <v>m</v>
          </cell>
          <cell r="E1674">
            <v>6.99</v>
          </cell>
        </row>
        <row r="1675">
          <cell r="A1675" t="str">
            <v>ST005411</v>
          </cell>
          <cell r="B1675" t="str">
            <v>ST25050150A</v>
          </cell>
          <cell r="C1675" t="str">
            <v>Instalacao de bloco terminal de 10 pares em bastidores de aco, inclusive realizacao de emendas.</v>
          </cell>
          <cell r="D1675" t="str">
            <v>un</v>
          </cell>
          <cell r="E1675">
            <v>48.53</v>
          </cell>
        </row>
        <row r="1676">
          <cell r="A1676" t="str">
            <v>ST005419</v>
          </cell>
          <cell r="B1676" t="str">
            <v>ST25050200A</v>
          </cell>
          <cell r="C1676" t="str">
            <v>Instalacao de caixa de emenda aerea.</v>
          </cell>
          <cell r="D1676" t="str">
            <v>un</v>
          </cell>
          <cell r="E1676">
            <v>26.25</v>
          </cell>
        </row>
        <row r="1677">
          <cell r="A1677" t="str">
            <v>ST005412</v>
          </cell>
          <cell r="B1677" t="str">
            <v>ST25050250A</v>
          </cell>
          <cell r="C1677" t="str">
            <v>Instalacao de kit de protecao para 10 pares.</v>
          </cell>
          <cell r="D1677" t="str">
            <v>un</v>
          </cell>
          <cell r="E1677">
            <v>7.29</v>
          </cell>
        </row>
        <row r="1678">
          <cell r="A1678" t="str">
            <v>ST005417</v>
          </cell>
          <cell r="B1678" t="str">
            <v>ST25050300A</v>
          </cell>
          <cell r="C1678" t="str">
            <v>Instalacao subterranea de cabos de comunicacao.</v>
          </cell>
          <cell r="D1678" t="str">
            <v>m</v>
          </cell>
          <cell r="E1678">
            <v>2.17</v>
          </cell>
        </row>
        <row r="1679">
          <cell r="A1679" t="str">
            <v>ST007618</v>
          </cell>
          <cell r="B1679" t="str">
            <v>ST25100050/</v>
          </cell>
          <cell r="C1679" t="str">
            <v>Fornecimento de alca pre-formada para cordoalha 5/16".</v>
          </cell>
          <cell r="D1679" t="str">
            <v>un</v>
          </cell>
          <cell r="E1679">
            <v>3.23</v>
          </cell>
        </row>
        <row r="1680">
          <cell r="A1680" t="str">
            <v>ST007617</v>
          </cell>
          <cell r="B1680" t="str">
            <v>ST25100100/</v>
          </cell>
          <cell r="C1680" t="str">
            <v>Fornecimento de arame de espinar encapado.</v>
          </cell>
          <cell r="D1680" t="str">
            <v>m</v>
          </cell>
          <cell r="E1680">
            <v>0.06</v>
          </cell>
        </row>
        <row r="1681">
          <cell r="A1681" t="str">
            <v>ST007614</v>
          </cell>
          <cell r="B1681" t="str">
            <v>ST25100150/</v>
          </cell>
          <cell r="C1681" t="str">
            <v>Fornecimento de cabo de comunicacao de cobre, CTP-APL-50, 0,50mm2, 20 pares.</v>
          </cell>
          <cell r="D1681" t="str">
            <v>m</v>
          </cell>
          <cell r="E1681">
            <v>2.65</v>
          </cell>
        </row>
        <row r="1682">
          <cell r="A1682" t="str">
            <v>ST007615</v>
          </cell>
          <cell r="B1682" t="str">
            <v>ST25100200/</v>
          </cell>
          <cell r="C1682" t="str">
            <v>Fornecimento de cabo de comunicacao de cobre, CTP-APL-50, 0,50mm2, 50 pares.</v>
          </cell>
          <cell r="D1682" t="str">
            <v>m</v>
          </cell>
          <cell r="E1682">
            <v>5.26</v>
          </cell>
        </row>
        <row r="1683">
          <cell r="A1683" t="str">
            <v>ST007616</v>
          </cell>
          <cell r="B1683" t="str">
            <v>ST25100250/</v>
          </cell>
          <cell r="C1683" t="str">
            <v>Fornecimento de cabo de comunicacao de cobre, CTP-APL-50, 0,50mm2, 100 pares.</v>
          </cell>
          <cell r="D1683" t="str">
            <v>m</v>
          </cell>
          <cell r="E1683">
            <v>10.45</v>
          </cell>
        </row>
        <row r="1684">
          <cell r="A1684" t="str">
            <v>ST007874</v>
          </cell>
          <cell r="B1684" t="str">
            <v>ST25100300/</v>
          </cell>
          <cell r="C1684" t="str">
            <v>Fornecimento de cabo de comunicacao de cobre, 0,65mm2, CCE-APL-65, 3 pares.</v>
          </cell>
          <cell r="D1684" t="str">
            <v>m</v>
          </cell>
          <cell r="E1684">
            <v>0.97</v>
          </cell>
        </row>
        <row r="1685">
          <cell r="A1685" t="str">
            <v>ST007613</v>
          </cell>
          <cell r="B1685" t="str">
            <v>ST25100350/</v>
          </cell>
          <cell r="C1685" t="str">
            <v>Fornecimento de cordoalha de aco de 5/16".</v>
          </cell>
          <cell r="D1685" t="str">
            <v>m</v>
          </cell>
          <cell r="E1685">
            <v>2.58</v>
          </cell>
        </row>
        <row r="1686">
          <cell r="A1686" t="str">
            <v>ST007612</v>
          </cell>
          <cell r="B1686" t="str">
            <v>ST25100400/</v>
          </cell>
          <cell r="C1686" t="str">
            <v>Fornecimento de fio telefonico FE-100, bitola de 1mm2.</v>
          </cell>
          <cell r="D1686" t="str">
            <v>m</v>
          </cell>
          <cell r="E1686">
            <v>0.57999999999999996</v>
          </cell>
        </row>
        <row r="1687">
          <cell r="A1687" t="str">
            <v>ST006331</v>
          </cell>
          <cell r="B1687" t="str">
            <v>ST25100450/</v>
          </cell>
          <cell r="C1687" t="str">
            <v>Cabo telefonico de cobre, CTP-APL-50, 0,50mm2, 10 pares.  Fornecimento.</v>
          </cell>
          <cell r="D1687" t="str">
            <v>m</v>
          </cell>
          <cell r="E1687" t="e">
            <v>#N/A</v>
          </cell>
        </row>
        <row r="1688">
          <cell r="A1688" t="str">
            <v>ST008307</v>
          </cell>
          <cell r="B1688" t="str">
            <v>ST25150050/</v>
          </cell>
          <cell r="C1688" t="str">
            <v>Cabo de fibra otico, monomodo, geleado, para instalacao subterranea em dutos.  Fornecimento.</v>
          </cell>
          <cell r="D1688" t="str">
            <v>m</v>
          </cell>
          <cell r="E1688">
            <v>4.3899999999999997</v>
          </cell>
        </row>
        <row r="1689">
          <cell r="A1689" t="str">
            <v>ST007142</v>
          </cell>
          <cell r="B1689" t="str">
            <v>ST30050050/</v>
          </cell>
          <cell r="C1689" t="str">
            <v>Projeto de intersecao semaforizada de acordo com as especificoes da CET-RIO.</v>
          </cell>
          <cell r="D1689" t="str">
            <v>un</v>
          </cell>
          <cell r="E1689">
            <v>988.11</v>
          </cell>
        </row>
        <row r="1690">
          <cell r="A1690" t="str">
            <v>ST008244</v>
          </cell>
          <cell r="B1690" t="str">
            <v>ST30100050A</v>
          </cell>
          <cell r="C1690" t="str">
            <v>Projeto de sinalizacao grafica horizontal conforme especificacoes da CET-RIO.</v>
          </cell>
          <cell r="D1690" t="str">
            <v>Km</v>
          </cell>
          <cell r="E1690">
            <v>342.88</v>
          </cell>
        </row>
        <row r="1691">
          <cell r="A1691" t="str">
            <v>ST008576</v>
          </cell>
          <cell r="B1691" t="str">
            <v>ST35050050/</v>
          </cell>
          <cell r="C1691" t="str">
            <v>Gradil para canalizacao e protecao de pedestres com painel de propaganda, com largura de 1,50m e altura de 1m, formado por moldura tubular com diametro de 60mm, envolvendo quadro de chapa de aco, conforme especificacoes da CET-RIO.  Fornecimento e assenta</v>
          </cell>
          <cell r="D1691" t="str">
            <v>un</v>
          </cell>
          <cell r="E1691">
            <v>379.08</v>
          </cell>
        </row>
        <row r="1692">
          <cell r="A1692" t="str">
            <v>ST008575</v>
          </cell>
          <cell r="B1692" t="str">
            <v>ST35050100/</v>
          </cell>
          <cell r="C1692" t="str">
            <v>Gradil para canalizacao e protecao de pedestres com painel de tela, com largura de 1,50m e altura de 1m, formado por moldura tubular com diametro de 60mm, envolvendo quadro de tela de aco expandido, conforme especificacoes da CET-RIO.  Fornecimento e asse</v>
          </cell>
          <cell r="D1692" t="str">
            <v>un</v>
          </cell>
          <cell r="E1692">
            <v>509.98</v>
          </cell>
        </row>
        <row r="1693">
          <cell r="A1693" t="str">
            <v>ST010430</v>
          </cell>
          <cell r="B1693" t="str">
            <v>ST35100050/</v>
          </cell>
          <cell r="C1693" t="str">
            <v>Defensa metalica de (1,50x1,50)m para protecao de pedestres, formada por 2 tubos de 6" na vertical e 3 tubos na horizontal, sendo 1 de 3" e 2 de 1", fixados por encaixe, com tratamento anticorrosivo e pintura.  Fornecimento e colocacao.</v>
          </cell>
          <cell r="D1693" t="str">
            <v>mod</v>
          </cell>
          <cell r="E1693">
            <v>574.21</v>
          </cell>
        </row>
        <row r="1694">
          <cell r="A1694" t="str">
            <v>ST008572</v>
          </cell>
          <cell r="B1694" t="str">
            <v>ST40050050/</v>
          </cell>
          <cell r="C1694" t="str">
            <v>Contagem classificada de fluxo de pedestres de acordo com as especificacoes da CET-RIO.</v>
          </cell>
          <cell r="D1694" t="str">
            <v>fluxo.h</v>
          </cell>
          <cell r="E1694" t="e">
            <v>#N/A</v>
          </cell>
        </row>
        <row r="1695">
          <cell r="A1695" t="str">
            <v>ST008571</v>
          </cell>
          <cell r="B1695" t="str">
            <v>ST40050100B</v>
          </cell>
          <cell r="C1695" t="str">
            <v>Contagem classificada de fluxo de veiculos de acordo com as especificacoes da CET-RIO.</v>
          </cell>
          <cell r="D1695" t="str">
            <v>fluxo.h</v>
          </cell>
          <cell r="E1695">
            <v>12.5</v>
          </cell>
        </row>
        <row r="1696">
          <cell r="A1696" t="str">
            <v>ST008335</v>
          </cell>
          <cell r="B1696" t="str">
            <v>ST40050150/</v>
          </cell>
          <cell r="C1696" t="str">
            <v>Levantamento de perfil de trafego de secoes de vias urbanas, com ate 4 faixas, atraves de contagens volumetricas, nao classificadas durante 7 dias, em intervalos de 15min, realizadas por dispositivos pneumaticos, com apresentacao dos dados em meio magneti</v>
          </cell>
          <cell r="D1696" t="str">
            <v>un</v>
          </cell>
          <cell r="E1696">
            <v>1954</v>
          </cell>
        </row>
        <row r="1697">
          <cell r="A1697" t="str">
            <v>ST008919</v>
          </cell>
          <cell r="B1697" t="str">
            <v>ST40100050A</v>
          </cell>
          <cell r="C1697" t="str">
            <v>Pesquisa de origem-destino de acordo com as especificacoes a CET-RIO.</v>
          </cell>
          <cell r="D1697" t="str">
            <v>un</v>
          </cell>
          <cell r="E1697">
            <v>0.16</v>
          </cell>
        </row>
        <row r="1698">
          <cell r="A1698" t="str">
            <v>ST008920</v>
          </cell>
          <cell r="B1698" t="str">
            <v>ST40100100A</v>
          </cell>
          <cell r="C1698" t="str">
            <v>Pesquisa de polos geradores dee trafego de acordo com as especificacoes a CET-RIO.</v>
          </cell>
          <cell r="D1698" t="str">
            <v>un</v>
          </cell>
          <cell r="E1698">
            <v>0.23</v>
          </cell>
        </row>
        <row r="1699">
          <cell r="A1699" t="str">
            <v>ST009292</v>
          </cell>
          <cell r="B1699" t="str">
            <v>ST40150050/</v>
          </cell>
          <cell r="C1699" t="str">
            <v>Sistema automatizado de controle de estacionamento em area fechadas, incluindo o sistema de gerenciamento, duas cancelas, detetores, terminais de controle de uma entrada e uma saida.  Fornecimento, instalacao, testes e treinamento.</v>
          </cell>
          <cell r="D1699" t="str">
            <v>un</v>
          </cell>
          <cell r="E1699">
            <v>56600.54</v>
          </cell>
        </row>
        <row r="1700">
          <cell r="A1700" t="str">
            <v>ST009293</v>
          </cell>
          <cell r="B1700" t="str">
            <v>ST40150100/</v>
          </cell>
          <cell r="C1700" t="str">
            <v>Circuito fechado de TV com sistema de gravacao de imagens para controle de estacionamentos.</v>
          </cell>
          <cell r="D1700" t="str">
            <v>un</v>
          </cell>
          <cell r="E1700">
            <v>6719.46</v>
          </cell>
        </row>
        <row r="1701">
          <cell r="A1701" t="str">
            <v>ST016013</v>
          </cell>
          <cell r="B1701" t="str">
            <v>ST45050050/</v>
          </cell>
          <cell r="C1701" t="str">
            <v>Suporte de fixacao de bloco semaforico principal ao braco projetado de diametro de 88,9mm, com ligacao aparafusada pela extremidade externa da caixa de modulo focal.  Fornecimento.</v>
          </cell>
          <cell r="D1701" t="str">
            <v>un</v>
          </cell>
          <cell r="E1701">
            <v>295.8</v>
          </cell>
        </row>
        <row r="1702">
          <cell r="A1702" t="str">
            <v>ST017448</v>
          </cell>
          <cell r="B1702" t="str">
            <v>ST45100050/</v>
          </cell>
          <cell r="C1702" t="str">
            <v>Controlador de area para sistema de controle de trafego Digicon.  Fornecimento.</v>
          </cell>
          <cell r="D1702" t="str">
            <v>un</v>
          </cell>
          <cell r="E1702" t="e">
            <v>#N/A</v>
          </cell>
        </row>
        <row r="1703">
          <cell r="A1703" t="str">
            <v>ST017726</v>
          </cell>
          <cell r="B1703" t="str">
            <v>ST45150050/</v>
          </cell>
          <cell r="C1703" t="str">
            <v>Caixa de passagem com tampa articulada de ferro, com trava, tipo leve 600L-600mm de altura, conforme especificacao CET-RIO.  Fornecimento e assentamento.</v>
          </cell>
          <cell r="D1703" t="str">
            <v>un</v>
          </cell>
          <cell r="E1703">
            <v>256.75</v>
          </cell>
        </row>
        <row r="1704">
          <cell r="A1704" t="str">
            <v>AD017776</v>
          </cell>
          <cell r="B1704" t="str">
            <v>AD20050050/</v>
          </cell>
          <cell r="C1704" t="str">
            <v xml:space="preserve">Barracao de obra com paredes de madeira compensada, tipo Madeirit resinado com 10mm de espessura, piso cimentado e estrutura de Pinho de 3a ou similar, e cobertura de telhas onduladas de fibras vegetais e minerais com 3mm de espessura, inclusive pintura, </v>
          </cell>
          <cell r="D1704" t="str">
            <v>m2</v>
          </cell>
          <cell r="E1704">
            <v>149.37</v>
          </cell>
        </row>
        <row r="1705">
          <cell r="A1705" t="str">
            <v>AD017836</v>
          </cell>
          <cell r="B1705" t="str">
            <v>AD20050100/</v>
          </cell>
          <cell r="C1705" t="str">
            <v>Barracao de obra com parede de madeira, tipo madeirit resinado com 10mm de espessura, pintadas internamente e externamente com PVA - latex, piso em concreto simples revestido com cimentado, estrutura de pinho de 3a, cobertura de telhas onduladas de fibras</v>
          </cell>
          <cell r="D1705" t="str">
            <v>m2</v>
          </cell>
          <cell r="E1705">
            <v>140.5</v>
          </cell>
        </row>
        <row r="1706">
          <cell r="A1706" t="str">
            <v>AD004565</v>
          </cell>
          <cell r="B1706" t="str">
            <v>AD20050150/</v>
          </cell>
          <cell r="C1706" t="str">
            <v>Fornecimento e colocacao de tapume de madeira compensada Madeirit ou similar, a prova d'agua, com espessura de 12mm, em quadro de 2,20x2,20m, montante e travessa WM, madeira de Lei 3"x3", com reaproveitamento por 10 vezes.</v>
          </cell>
          <cell r="D1706" t="str">
            <v>m2</v>
          </cell>
          <cell r="E1706">
            <v>31.13</v>
          </cell>
        </row>
        <row r="1707">
          <cell r="A1707" t="str">
            <v>AD017806</v>
          </cell>
          <cell r="B1707" t="str">
            <v>AD20050200/</v>
          </cell>
          <cell r="C1707" t="str">
            <v xml:space="preserve">Sanitario com vaso, lavatorio e chuveiro para pessoal de obra, coletivo de 2 unidades e 4,2m2 executado com chapas de madeira compensada plastificada de 10mm e telhas onduladas de fibras vegetais e minerais, inclusive instalacoes, aparelhos, esquadrias e </v>
          </cell>
          <cell r="D1707" t="str">
            <v>un</v>
          </cell>
          <cell r="E1707">
            <v>1437</v>
          </cell>
        </row>
        <row r="1708">
          <cell r="A1708" t="str">
            <v>AD017786</v>
          </cell>
          <cell r="B1708" t="str">
            <v>AD20050250/</v>
          </cell>
          <cell r="C1708" t="str">
            <v>Sanitario com vaso, lavatorio e chuveiro para pessoal de obra, com 2m2, executado com chapas de madeira compensada plastificada de 10mm e telhas onduladas de fibras vegetais e minerais, inclusive instalacoes, aparelhos, esquadrias e ferragens, considerand</v>
          </cell>
          <cell r="D1708" t="str">
            <v>un</v>
          </cell>
          <cell r="E1708">
            <v>874.83</v>
          </cell>
        </row>
        <row r="1709">
          <cell r="A1709" t="str">
            <v>AD017721</v>
          </cell>
          <cell r="B1709" t="str">
            <v>AD20050300/</v>
          </cell>
          <cell r="C1709" t="str">
            <v>Tapume de vedacao ou protecao, executado com chapas de compensado, tipo Madeirit resinado ou similar, com 6mm de espessura, exclusive pintura.</v>
          </cell>
          <cell r="D1709" t="str">
            <v>m2</v>
          </cell>
          <cell r="E1709">
            <v>19.13</v>
          </cell>
        </row>
        <row r="1710">
          <cell r="A1710" t="str">
            <v>AD017722</v>
          </cell>
          <cell r="B1710" t="str">
            <v>AD20050350/</v>
          </cell>
          <cell r="C1710" t="str">
            <v>Tapume de vedacao ou protecao, executado com chapas de compensado, tipo Madeirit resinado ou similar, com 6mm de espessura, com utilizacao 2 vezes, exclusive pintura.</v>
          </cell>
          <cell r="D1710" t="str">
            <v>m2</v>
          </cell>
          <cell r="E1710">
            <v>14.2</v>
          </cell>
        </row>
        <row r="1711">
          <cell r="A1711" t="str">
            <v>AD000038</v>
          </cell>
          <cell r="B1711" t="str">
            <v>AD20050400/</v>
          </cell>
          <cell r="C1711" t="str">
            <v>Tapume de vedacao ou protecao, executado com tabuas de Pinho de 3a ou similar, exclusive pintura.</v>
          </cell>
          <cell r="D1711" t="str">
            <v>m2</v>
          </cell>
          <cell r="E1711">
            <v>29.06</v>
          </cell>
        </row>
        <row r="1712">
          <cell r="A1712" t="str">
            <v>AD005188</v>
          </cell>
          <cell r="B1712" t="str">
            <v>AD20100050/</v>
          </cell>
          <cell r="C1712" t="str">
            <v>Galpao de canteiro de obras, para oficina e/ou deposito, madeiramento em Pinho de 3a, cobertura de telha ondulada de cimento amianto de 6mm de espessura, preparo do terreno e piso cimentado.</v>
          </cell>
          <cell r="D1712" t="str">
            <v>m2</v>
          </cell>
          <cell r="E1712">
            <v>89.16</v>
          </cell>
        </row>
        <row r="1713">
          <cell r="A1713" t="str">
            <v>AD017094</v>
          </cell>
          <cell r="B1713" t="str">
            <v>AD20150050/</v>
          </cell>
          <cell r="C1713" t="str">
            <v>Container escritorio, modelo padrao medindo (6x2,4x2,55)m, em estrutura de aco, composto por piso de madeira corrida, paredes forradas com compensado naval, teto com isolamento termico, com 1 porta de (0,80x2,10)m, 2 basculantes de (1,20x1,20)m, WC com pi</v>
          </cell>
          <cell r="D1713" t="str">
            <v>un.mes</v>
          </cell>
          <cell r="E1713">
            <v>360.5</v>
          </cell>
        </row>
        <row r="1714">
          <cell r="A1714" t="str">
            <v>AD017095</v>
          </cell>
          <cell r="B1714" t="str">
            <v>AD20150100/</v>
          </cell>
          <cell r="C1714" t="str">
            <v>Container escritorio, vestiario ou deposito, modelo padrao medindo (6x2,4x2,55)m, em estrutura de aco, composto por piso de madeira, paredes forradas com compensado naval, teto com isolamento termico, com 1 porta de (0,80x2,10)m, 2 basculantes de (1,20x1,</v>
          </cell>
          <cell r="D1714" t="str">
            <v>un.mes</v>
          </cell>
          <cell r="E1714">
            <v>307.5</v>
          </cell>
        </row>
        <row r="1715">
          <cell r="A1715" t="str">
            <v>AD017096</v>
          </cell>
          <cell r="B1715" t="str">
            <v>AD20150150/</v>
          </cell>
          <cell r="C1715" t="str">
            <v>Container WC, modelo padrao medindo (6x2,4x2,55)m, em estrutura de aco, composto por piso de compensado naval revestido com plurigoma, paredes ao natural, teto com isolamento termico, com 1 porta de (0,80x2,10)m, 2 basculantes de (1,20x1,20), com 5 chuvei</v>
          </cell>
          <cell r="D1715" t="str">
            <v>un.mes</v>
          </cell>
          <cell r="E1715">
            <v>523.25</v>
          </cell>
        </row>
        <row r="1716">
          <cell r="A1716" t="str">
            <v>AD017731</v>
          </cell>
          <cell r="B1716" t="str">
            <v>AD20200050/</v>
          </cell>
          <cell r="C1716" t="str">
            <v>Instalacao e ligacao provisorias de alimentacao de energia eletrica, em baixa tensao (BT), para canteiro de obras, exclusive o fornecimento do medidor.</v>
          </cell>
          <cell r="D1716" t="str">
            <v>un</v>
          </cell>
          <cell r="E1716">
            <v>592.86</v>
          </cell>
        </row>
        <row r="1717">
          <cell r="A1717" t="str">
            <v>AD000071</v>
          </cell>
          <cell r="B1717" t="str">
            <v>AD20250050/</v>
          </cell>
          <cell r="C1717" t="str">
            <v>Barragem de bloqueio de obra na via publica, de acordo com a Resolucao SMO-RJ no 379 29/08/1984, compreendendo o fornecimento, pintura dos suportes de madeira e reaproveitamento do conjunto 40 vezes.</v>
          </cell>
          <cell r="D1717" t="str">
            <v>m</v>
          </cell>
          <cell r="E1717">
            <v>1.02</v>
          </cell>
        </row>
        <row r="1718">
          <cell r="A1718" t="str">
            <v>AD000072</v>
          </cell>
          <cell r="B1718" t="str">
            <v>AD20250100/</v>
          </cell>
          <cell r="C1718" t="str">
            <v>Barragem de bloqueio de obra na via publica, de acordo com a Resolucao SMO-RJ no 379 29/08/1984, compreendendo a colocacao e retirada uma vez.</v>
          </cell>
          <cell r="D1718" t="str">
            <v>m</v>
          </cell>
          <cell r="E1718">
            <v>3.41</v>
          </cell>
        </row>
        <row r="1719">
          <cell r="A1719" t="str">
            <v>AD016671</v>
          </cell>
          <cell r="B1719" t="str">
            <v>AD20250150/</v>
          </cell>
          <cell r="C1719" t="str">
            <v>Demarcacao provisoria de pavimento por pintura, em cor amarela.  Medido por area efetivamente pintada.</v>
          </cell>
          <cell r="D1719" t="str">
            <v>m2</v>
          </cell>
          <cell r="E1719">
            <v>3.14</v>
          </cell>
        </row>
        <row r="1720">
          <cell r="A1720" t="str">
            <v>AD016668</v>
          </cell>
          <cell r="B1720" t="str">
            <v>AD20250200/</v>
          </cell>
          <cell r="C1720" t="str">
            <v>Placa de sinalizacao para obra na via publica, com 0,60m de largura por 1m de altura, com avisos em letras pintadas, compreendendo o fornecimento e pintura, inclusive da estrutura em sarrafo e suporte em Pinho e base de concreto.</v>
          </cell>
          <cell r="D1720" t="str">
            <v>un</v>
          </cell>
          <cell r="E1720">
            <v>39.47</v>
          </cell>
        </row>
        <row r="1721">
          <cell r="A1721" t="str">
            <v>AD016667</v>
          </cell>
          <cell r="B1721" t="str">
            <v>AD20250250/</v>
          </cell>
          <cell r="C1721" t="str">
            <v>Placa de sinalizacao para obra na via publica, compreendendo exclusivamente o servico de colocacao e retirada.</v>
          </cell>
          <cell r="D1721" t="str">
            <v>un</v>
          </cell>
          <cell r="E1721">
            <v>0.97</v>
          </cell>
        </row>
        <row r="1722">
          <cell r="A1722" t="str">
            <v>AD000070</v>
          </cell>
          <cell r="B1722" t="str">
            <v>AD20250300/</v>
          </cell>
          <cell r="C1722" t="str">
            <v>Placa de identificacao de obra publica, inclusive pintura, suporte de madeira e transporte.  Fornecimento e colocacao.</v>
          </cell>
          <cell r="D1722" t="str">
            <v>m2</v>
          </cell>
          <cell r="E1722">
            <v>175.51</v>
          </cell>
        </row>
        <row r="1723">
          <cell r="A1723" t="str">
            <v>AD016669</v>
          </cell>
          <cell r="B1723" t="str">
            <v>AD20250350/</v>
          </cell>
          <cell r="C1723" t="str">
            <v>Semaforo para sinalizacao de obra na via publica, compreendendo exclusivamente o servico e retirada.</v>
          </cell>
          <cell r="D1723" t="str">
            <v>un</v>
          </cell>
          <cell r="E1723">
            <v>3.76</v>
          </cell>
        </row>
        <row r="1724">
          <cell r="A1724" t="str">
            <v>AD016670</v>
          </cell>
          <cell r="B1724" t="str">
            <v>AD20250400/</v>
          </cell>
          <cell r="C1724" t="str">
            <v>Semaforo para sinalizacao de obra na via publica, compreendendo o fornecimento do semaforo, do suporte de madeira e do material eletrico. Exclusive a colocacao e retirada.</v>
          </cell>
          <cell r="D1724" t="str">
            <v>un</v>
          </cell>
          <cell r="E1724">
            <v>14.46</v>
          </cell>
        </row>
        <row r="1725">
          <cell r="A1725" t="str">
            <v>AD007843</v>
          </cell>
          <cell r="B1725" t="str">
            <v>AD25050050/</v>
          </cell>
          <cell r="C1725" t="str">
            <v>Aluguel de balizador vagalume, equipado com pisca alerta e paineis de fita refletiva padrao Engenharia com altura de 1,32m, de acordo com o manual do DNSR e CET-RIO incluindo manutencao, primeira colocacao e retirada da obra.</v>
          </cell>
          <cell r="D1725" t="str">
            <v>un.mes</v>
          </cell>
          <cell r="E1725">
            <v>86.83</v>
          </cell>
        </row>
        <row r="1726">
          <cell r="A1726" t="str">
            <v>AD009141</v>
          </cell>
          <cell r="B1726" t="str">
            <v>AD25050100/</v>
          </cell>
          <cell r="C1726" t="str">
            <v>Aluguel de balizador de tela, com base metalica e contra-peso de concreto, nao ultrapassando 14cm do solo, hastes feita em tubo de PVC com parede de 10mm de espessura, e altura de 1,40m, revestido com pelicula refletiva padrao Engenharia.</v>
          </cell>
          <cell r="D1726" t="str">
            <v>un.mes</v>
          </cell>
          <cell r="E1726">
            <v>28.7</v>
          </cell>
        </row>
        <row r="1727">
          <cell r="A1727" t="str">
            <v>AD009143</v>
          </cell>
          <cell r="B1727" t="str">
            <v>AD25050150/</v>
          </cell>
          <cell r="C1727" t="str">
            <v>Aluguel de cavalete minicade, equipado com paineis refletivos de alta intensidade e um pisca alerta com celula foto-eletrica alimentada por 2 baterias de 6V (dispensa o uso de gerador).</v>
          </cell>
          <cell r="D1727" t="str">
            <v>un.mes</v>
          </cell>
          <cell r="E1727">
            <v>86.83</v>
          </cell>
        </row>
        <row r="1728">
          <cell r="A1728" t="str">
            <v>AD007844</v>
          </cell>
          <cell r="B1728" t="str">
            <v>AD25050200/</v>
          </cell>
          <cell r="C1728" t="str">
            <v>Aluguel de cavalete plastico universal, polietileno de alto impacto na cor branca, com paineis de fita refletiva na dimensoes (1,15x0,61)m, permitindo adaptacao de ate 2 piscas alertas e placas de sinalizacoes diversas de acordo com o manual do DNSR e CET</v>
          </cell>
          <cell r="D1728" t="str">
            <v>un.mes</v>
          </cell>
          <cell r="E1728">
            <v>86.83</v>
          </cell>
        </row>
        <row r="1729">
          <cell r="A1729" t="str">
            <v>AD007846</v>
          </cell>
          <cell r="B1729" t="str">
            <v>AD25050250/</v>
          </cell>
          <cell r="C1729" t="str">
            <v>Aluguel de cone canalizador empinhavel T-Topde de alta densidade de polietileno inquebravel, com 1,06m de altura e 0,33m de faixa refletiva com base de borracha removivel, permitindo prestacao de pisca alerta, de acordo com o manual do DNSR e CET-RIO, com</v>
          </cell>
          <cell r="D1729" t="str">
            <v>un.mes</v>
          </cell>
          <cell r="E1729">
            <v>32.29</v>
          </cell>
        </row>
        <row r="1730">
          <cell r="A1730" t="str">
            <v>AD007845</v>
          </cell>
          <cell r="B1730" t="str">
            <v>AD25050300/</v>
          </cell>
          <cell r="C1730" t="str">
            <v>Aluguel de pisca alerta para adaptacao em cone canalizador e cavalete universal.</v>
          </cell>
          <cell r="D1730" t="str">
            <v>un.mes</v>
          </cell>
          <cell r="E1730">
            <v>39.47</v>
          </cell>
        </row>
        <row r="1731">
          <cell r="A1731" t="str">
            <v>AD009297</v>
          </cell>
          <cell r="B1731" t="str">
            <v>AD25050350/</v>
          </cell>
          <cell r="C1731" t="str">
            <v>Aluguel de placas de sinalizacao de obras, refletivas, revestidas com pelicula refletiva grau tecnico.</v>
          </cell>
          <cell r="D1731" t="str">
            <v>m2.mes</v>
          </cell>
          <cell r="E1731">
            <v>57.41</v>
          </cell>
        </row>
        <row r="1732">
          <cell r="A1732" t="str">
            <v>AD009140</v>
          </cell>
          <cell r="B1732" t="str">
            <v>AD25050400/</v>
          </cell>
          <cell r="C1732" t="str">
            <v>Aluguel de poste Lite, feito em polietileno de alta densidade, com altura de 1,17m, com fitas refletivas, sendo a area refletiva total de 2480cm2, padrao Engenharia, equipado com pisca alerta com dispositivo de seguranca, usado tambem como suporte de plac</v>
          </cell>
          <cell r="D1732" t="str">
            <v>un.mes</v>
          </cell>
          <cell r="E1732">
            <v>86.83</v>
          </cell>
        </row>
        <row r="1733">
          <cell r="A1733" t="str">
            <v>AD009142</v>
          </cell>
          <cell r="B1733" t="str">
            <v>AD25050450/</v>
          </cell>
          <cell r="C1733" t="str">
            <v>Aluguel de rolo de tela plastica, nas dimensoes de (50x1,20)m, na cor laranja.</v>
          </cell>
          <cell r="D1733" t="str">
            <v>m.mes</v>
          </cell>
          <cell r="E1733">
            <v>1.79</v>
          </cell>
        </row>
        <row r="1734">
          <cell r="A1734" t="str">
            <v>AD017777</v>
          </cell>
          <cell r="B1734" t="str">
            <v>AD30050050A</v>
          </cell>
          <cell r="C1734" t="str">
            <v>Relatorio final de obras ou servicos de engenharia, incluindo desenhos tamanho A-1 em "Autocad for Windows", registro fotografico dos servicos com fotos (10x15)cm acompanhadas de legendas e indicacao da localizacao, informacoes contratuais, planilha orcam</v>
          </cell>
          <cell r="D1734" t="str">
            <v>un</v>
          </cell>
          <cell r="E1734">
            <v>627.5</v>
          </cell>
        </row>
        <row r="1735">
          <cell r="A1735" t="str">
            <v>AD005955</v>
          </cell>
          <cell r="B1735" t="str">
            <v>AD35050050/</v>
          </cell>
          <cell r="C1735" t="str">
            <v>Carga das particulas (PMB-565).</v>
          </cell>
          <cell r="D1735" t="str">
            <v>un</v>
          </cell>
          <cell r="E1735">
            <v>49.77</v>
          </cell>
        </row>
        <row r="1736">
          <cell r="A1736" t="str">
            <v>AD005948</v>
          </cell>
          <cell r="B1736" t="str">
            <v>AD35050053/</v>
          </cell>
          <cell r="C1736" t="str">
            <v>Desemulsibilidade (PMB-580).</v>
          </cell>
          <cell r="D1736" t="str">
            <v>un</v>
          </cell>
          <cell r="E1736">
            <v>47.87</v>
          </cell>
        </row>
        <row r="1737">
          <cell r="A1737" t="str">
            <v>AD005941</v>
          </cell>
          <cell r="B1737" t="str">
            <v>AD35050056/</v>
          </cell>
          <cell r="C1737" t="str">
            <v>Penetracao a 25oC, 100g, 5s (MB-107).</v>
          </cell>
          <cell r="D1737" t="str">
            <v>un</v>
          </cell>
          <cell r="E1737">
            <v>41.03</v>
          </cell>
        </row>
        <row r="1738">
          <cell r="A1738" t="str">
            <v>AD005953</v>
          </cell>
          <cell r="B1738" t="str">
            <v>AD35050059/</v>
          </cell>
          <cell r="C1738" t="str">
            <v>Ponto de Fulgar Cleveland (MB-90).</v>
          </cell>
          <cell r="D1738" t="str">
            <v>un</v>
          </cell>
          <cell r="E1738">
            <v>34.19</v>
          </cell>
        </row>
        <row r="1739">
          <cell r="A1739" t="str">
            <v>AD005954</v>
          </cell>
          <cell r="B1739" t="str">
            <v>AD35050062/</v>
          </cell>
          <cell r="C1739" t="str">
            <v>Viscosidade SSF a cada temperatura, para emulsao (PMB-581 a 512).</v>
          </cell>
          <cell r="D1739" t="str">
            <v>un</v>
          </cell>
          <cell r="E1739">
            <v>44.45</v>
          </cell>
        </row>
        <row r="1740">
          <cell r="A1740" t="str">
            <v>AD005958</v>
          </cell>
          <cell r="B1740" t="str">
            <v>AD35100050/</v>
          </cell>
          <cell r="C1740" t="str">
            <v>Ensaio normal completo (MB-1).</v>
          </cell>
          <cell r="D1740" t="str">
            <v>un</v>
          </cell>
          <cell r="E1740">
            <v>1056.1199999999999</v>
          </cell>
        </row>
        <row r="1741">
          <cell r="A1741" t="str">
            <v>AD005959</v>
          </cell>
          <cell r="B1741" t="str">
            <v>AD35100100/</v>
          </cell>
          <cell r="C1741" t="str">
            <v>Ensaio quimico completo de cimento.</v>
          </cell>
          <cell r="D1741" t="str">
            <v>un</v>
          </cell>
          <cell r="E1741">
            <v>611.64</v>
          </cell>
        </row>
        <row r="1742">
          <cell r="A1742" t="str">
            <v>AD002382</v>
          </cell>
          <cell r="B1742" t="str">
            <v>AD35150050A</v>
          </cell>
          <cell r="C1742" t="str">
            <v>Controle tecnologico de obras em concreto armado, considerando-se apenas o controle do concreto e constando de coleta, moldagem e capeamento de corpos de prova, transporte ate 50Km, ensaios de resistencia a compressao aos 28 dias e "slump test", medido po</v>
          </cell>
          <cell r="D1742" t="str">
            <v>m3</v>
          </cell>
          <cell r="E1742">
            <v>12.47</v>
          </cell>
        </row>
        <row r="1743">
          <cell r="A1743" t="str">
            <v>AD004016</v>
          </cell>
          <cell r="B1743" t="str">
            <v>AD35150100A</v>
          </cell>
          <cell r="C1743" t="str">
            <v>Ensaio de resistencia a compressao de corpo de prova cilindrico 15x30cm.</v>
          </cell>
          <cell r="D1743" t="str">
            <v>un</v>
          </cell>
          <cell r="E1743">
            <v>27.58</v>
          </cell>
        </row>
        <row r="1744">
          <cell r="A1744" t="str">
            <v>AD004015</v>
          </cell>
          <cell r="B1744" t="str">
            <v>AD35150150A</v>
          </cell>
          <cell r="C1744" t="str">
            <v>Moldagem e coleta de corpo de prova de concreto e transporte a 50Km, por topo.</v>
          </cell>
          <cell r="D1744" t="str">
            <v>un</v>
          </cell>
          <cell r="E1744">
            <v>16.03</v>
          </cell>
        </row>
        <row r="1745">
          <cell r="A1745" t="str">
            <v>AD004067</v>
          </cell>
          <cell r="B1745" t="str">
            <v>AD35150200A</v>
          </cell>
          <cell r="C1745" t="str">
            <v>Remate e capeamento de corpo de prova e transporte a 50Km.</v>
          </cell>
          <cell r="D1745" t="str">
            <v>un</v>
          </cell>
          <cell r="E1745">
            <v>4.34</v>
          </cell>
        </row>
        <row r="1746">
          <cell r="A1746" t="str">
            <v>AD005943</v>
          </cell>
          <cell r="B1746" t="str">
            <v>AD35200050/</v>
          </cell>
          <cell r="C1746" t="str">
            <v>Analise granulometrica apos extracao do ligante.</v>
          </cell>
          <cell r="D1746" t="str">
            <v>un</v>
          </cell>
          <cell r="E1746">
            <v>119.67</v>
          </cell>
        </row>
        <row r="1747">
          <cell r="A1747" t="str">
            <v>AD005956</v>
          </cell>
          <cell r="B1747" t="str">
            <v>AD35200053/</v>
          </cell>
          <cell r="C1747" t="str">
            <v>Densidade aparente (DPTM-77/63).</v>
          </cell>
          <cell r="D1747" t="str">
            <v>un</v>
          </cell>
          <cell r="E1747">
            <v>34.19</v>
          </cell>
        </row>
        <row r="1748">
          <cell r="A1748" t="str">
            <v>AD005945</v>
          </cell>
          <cell r="B1748" t="str">
            <v>AD35200056/</v>
          </cell>
          <cell r="C1748" t="str">
            <v>Determinacao, com auxilio de sonda rotativa, da densidade de mistura compactada, por corpo de prova.</v>
          </cell>
          <cell r="D1748" t="str">
            <v>un</v>
          </cell>
          <cell r="E1748">
            <v>34.19</v>
          </cell>
        </row>
        <row r="1749">
          <cell r="A1749" t="str">
            <v>AD005944</v>
          </cell>
          <cell r="B1749" t="str">
            <v>AD35200059/</v>
          </cell>
          <cell r="C1749" t="str">
            <v>Determinacao da estabilidade e fluencia Marshall (DPTM-43/64).</v>
          </cell>
          <cell r="D1749" t="str">
            <v>un</v>
          </cell>
          <cell r="E1749">
            <v>78.64</v>
          </cell>
        </row>
        <row r="1750">
          <cell r="A1750" t="str">
            <v>AD005962</v>
          </cell>
          <cell r="B1750" t="str">
            <v>AD35200062/</v>
          </cell>
          <cell r="C1750" t="str">
            <v>Determinacao do teor de betume (DBTM-53/63).</v>
          </cell>
          <cell r="D1750" t="str">
            <v>un</v>
          </cell>
          <cell r="E1750">
            <v>119.67</v>
          </cell>
        </row>
        <row r="1751">
          <cell r="A1751" t="str">
            <v>AD005950</v>
          </cell>
          <cell r="B1751" t="str">
            <v>AD35200065/</v>
          </cell>
          <cell r="C1751" t="str">
            <v>Fadiga por compressao diametral.</v>
          </cell>
          <cell r="D1751" t="str">
            <v>un</v>
          </cell>
          <cell r="E1751">
            <v>1432.22</v>
          </cell>
        </row>
        <row r="1752">
          <cell r="A1752" t="str">
            <v>AD005949</v>
          </cell>
          <cell r="B1752" t="str">
            <v>AD35200068/</v>
          </cell>
          <cell r="C1752" t="str">
            <v>Fadiga por flexao (vigota).</v>
          </cell>
          <cell r="D1752" t="str">
            <v>un</v>
          </cell>
          <cell r="E1752">
            <v>3341.22</v>
          </cell>
        </row>
        <row r="1753">
          <cell r="A1753" t="str">
            <v>AD005964</v>
          </cell>
          <cell r="B1753" t="str">
            <v>AD35200071/</v>
          </cell>
          <cell r="C1753" t="str">
            <v>Modulo resiliente por compressao diametral.</v>
          </cell>
          <cell r="D1753" t="str">
            <v>un</v>
          </cell>
          <cell r="E1753">
            <v>219.58</v>
          </cell>
        </row>
        <row r="1754">
          <cell r="A1754" t="str">
            <v>AD005963</v>
          </cell>
          <cell r="B1754" t="str">
            <v>AD35200074/</v>
          </cell>
          <cell r="C1754" t="str">
            <v>Modulo resiliente por flexao (vigota).</v>
          </cell>
          <cell r="D1754" t="str">
            <v>un</v>
          </cell>
          <cell r="E1754">
            <v>458.54</v>
          </cell>
        </row>
        <row r="1755">
          <cell r="A1755" t="str">
            <v>AD005957</v>
          </cell>
          <cell r="B1755" t="str">
            <v>AD35200077/</v>
          </cell>
          <cell r="C1755" t="str">
            <v>Recupracao do ligante (Abson).</v>
          </cell>
          <cell r="D1755" t="str">
            <v>un</v>
          </cell>
          <cell r="E1755">
            <v>239.72</v>
          </cell>
        </row>
        <row r="1756">
          <cell r="A1756" t="str">
            <v>AD007045</v>
          </cell>
          <cell r="B1756" t="str">
            <v>AD35250050/</v>
          </cell>
          <cell r="C1756" t="str">
            <v>Ensaio de cisalhamento direto em juntas (diaclases) em laboratorio, com controle de deslocamento cisalhante e da tensao normal aplicada atraves de sistema de aquisicao de dados automatico para 5 niveis de tensao normal, incluindo a preparacao da amostra p</v>
          </cell>
          <cell r="D1756" t="str">
            <v>un</v>
          </cell>
          <cell r="E1756">
            <v>769.68</v>
          </cell>
        </row>
        <row r="1757">
          <cell r="A1757" t="str">
            <v>AD007047</v>
          </cell>
          <cell r="B1757" t="str">
            <v>AD35250100/</v>
          </cell>
          <cell r="C1757" t="str">
            <v>Ensaio para determinacao de Modulo de Deformacao, coeficiente de Poisson e resistencia a compressao em corpos de prova de rocha nos diametros N ate H, excluindo a preparacao da amostra por corpo de prova.</v>
          </cell>
          <cell r="D1757" t="str">
            <v>un</v>
          </cell>
          <cell r="E1757">
            <v>111.31</v>
          </cell>
        </row>
        <row r="1758">
          <cell r="A1758" t="str">
            <v>AD007048</v>
          </cell>
          <cell r="B1758" t="str">
            <v>AD35250150/</v>
          </cell>
          <cell r="C1758" t="str">
            <v>Ensaio para detrminacao da resistencia a compressao simples axial em corpos de prova em rocha com diametro entre N ate H, excluindo a preparacao da amostra.</v>
          </cell>
          <cell r="D1758" t="str">
            <v>un</v>
          </cell>
          <cell r="E1758">
            <v>68.42</v>
          </cell>
        </row>
        <row r="1759">
          <cell r="A1759" t="str">
            <v>AD010380</v>
          </cell>
          <cell r="B1759" t="str">
            <v>AD35250200/</v>
          </cell>
          <cell r="C1759" t="str">
            <v>Ensaio de SPT, com amostrador padrao, durante sondagem rotativa mista, qualquer diametro, qualquer profundidade, cada ensaio.</v>
          </cell>
          <cell r="D1759" t="str">
            <v>un</v>
          </cell>
          <cell r="E1759">
            <v>27.42</v>
          </cell>
        </row>
        <row r="1760">
          <cell r="A1760" t="str">
            <v>AL000777</v>
          </cell>
          <cell r="B1760" t="str">
            <v>AL05300050/</v>
          </cell>
          <cell r="C1760" t="str">
            <v>Parede de blocos vazados (Cobogo) em tijolos ceramicos (10x10x10)cm, assentes com argamassa de cimento e areia no traco 1:4, levando um vergalhao de 3,4mm em cada junta preso nas extremidades a estrutura ou alvenaria existente.</v>
          </cell>
          <cell r="D1760" t="str">
            <v>m2</v>
          </cell>
          <cell r="E1760">
            <v>59.51</v>
          </cell>
        </row>
        <row r="1761">
          <cell r="A1761" t="str">
            <v>AL000778</v>
          </cell>
          <cell r="B1761" t="str">
            <v>AL05300100/</v>
          </cell>
          <cell r="C1761" t="str">
            <v>Parede de blocos vazados (Cobogo) em tijolos tipo Neo-Rex no 2A (26x14x8)cm ou similar, assentes como no item 777.</v>
          </cell>
          <cell r="D1761" t="str">
            <v>m2</v>
          </cell>
          <cell r="E1761">
            <v>92.85</v>
          </cell>
        </row>
        <row r="1762">
          <cell r="A1762" t="str">
            <v>AL007102</v>
          </cell>
          <cell r="B1762" t="str">
            <v>AL05300150/</v>
          </cell>
          <cell r="C1762" t="str">
            <v>Parede de blocos vazados (Cobogo) em placas de concreto (50x50x5)cm, furos quadrados, assentes com argamassa de cimento e areia no traco 1:4, levando um vergalhao de 3,4mm em cada junta preso nas extremidades a estrutura ou alvenaria existente.</v>
          </cell>
          <cell r="D1762" t="str">
            <v>m2</v>
          </cell>
          <cell r="E1762">
            <v>61.47</v>
          </cell>
        </row>
        <row r="1763">
          <cell r="A1763" t="str">
            <v>AL010233</v>
          </cell>
          <cell r="B1763" t="str">
            <v>AL05300200/</v>
          </cell>
          <cell r="C1763" t="str">
            <v>Parede de elementos vazados em placas de concreto modelo 22-B, Neo-Rex ou similar, medindo (33x33x10)cm, assentes com argamassa de cimento e areia, no traco 1:4.  Fornecimento e assentamento.</v>
          </cell>
          <cell r="D1763" t="str">
            <v>un</v>
          </cell>
          <cell r="E1763">
            <v>87.39</v>
          </cell>
        </row>
        <row r="1764">
          <cell r="A1764" t="str">
            <v>AL009869</v>
          </cell>
          <cell r="B1764" t="str">
            <v>AL05300250/</v>
          </cell>
          <cell r="C1764" t="str">
            <v>Paredes de veneziana de concreto em tijolos tipo Neo-Rex no 59 (40x10x10)cm ou similar, assentes de cimento e aeia no traco 1:4.  Fornecimento e assentamento.</v>
          </cell>
          <cell r="D1764" t="str">
            <v>m2</v>
          </cell>
          <cell r="E1764">
            <v>89.73</v>
          </cell>
        </row>
        <row r="1765">
          <cell r="A1765" t="str">
            <v>AL007090</v>
          </cell>
          <cell r="B1765" t="str">
            <v>AL05350050/</v>
          </cell>
          <cell r="C1765" t="str">
            <v>Parede de blocos de vidro nacional tipo veneziana  (8x10x10)cm com argamassa de cimento, cal e areia fina no traco 1:2:4.</v>
          </cell>
          <cell r="D1765" t="str">
            <v>m2</v>
          </cell>
          <cell r="E1765">
            <v>497.03</v>
          </cell>
        </row>
        <row r="1766">
          <cell r="A1766" t="str">
            <v>AL006178</v>
          </cell>
          <cell r="B1766" t="str">
            <v>AL05350100/</v>
          </cell>
          <cell r="C1766" t="str">
            <v>Parede de blocos de vidro nacional canelado (20x20x10)cm com argamassa de cimento, cal e areia fina no traco 1:3:5.</v>
          </cell>
          <cell r="D1766" t="str">
            <v>m2</v>
          </cell>
          <cell r="E1766">
            <v>266.70999999999998</v>
          </cell>
        </row>
        <row r="1767">
          <cell r="A1767" t="str">
            <v>AL006322</v>
          </cell>
          <cell r="B1767" t="str">
            <v>AL05350150/</v>
          </cell>
          <cell r="C1767" t="str">
            <v>Tijolo de vidro, modelo 01902-DO, VidroMatone ou similar, incolor, padrao Rio Cidade Ilha.  Fornecimento e colocacao.</v>
          </cell>
          <cell r="D1767" t="str">
            <v>un</v>
          </cell>
          <cell r="E1767">
            <v>18.850000000000001</v>
          </cell>
        </row>
        <row r="1768">
          <cell r="A1768" t="str">
            <v>AL007027</v>
          </cell>
          <cell r="B1768" t="str">
            <v>AL10050050/</v>
          </cell>
          <cell r="C1768" t="str">
            <v>Divisoria de madeira de dupla face construida com chapas de compensado de Cedro ou similar de 6mm, estruturada internamente com sarrafos de Pinho de 1a qualidade de 1"x2", com utilizacao de 2 vezes, exclusive pintura.</v>
          </cell>
          <cell r="D1768" t="str">
            <v>m2</v>
          </cell>
          <cell r="E1768">
            <v>29.19</v>
          </cell>
        </row>
        <row r="1769">
          <cell r="A1769" t="str">
            <v>AL007106</v>
          </cell>
          <cell r="B1769" t="str">
            <v>AL10050100/</v>
          </cell>
          <cell r="C1769" t="str">
            <v>Painel de madeira construido com chapa de compensado de Cedro ou similar com 10mm, estruturada com sarrafos de Pinho 1a qualidade de 1"x12", com utilizacao de 2 vezes, exclusive pintura.</v>
          </cell>
          <cell r="D1769" t="str">
            <v>m2</v>
          </cell>
          <cell r="E1769">
            <v>21.01</v>
          </cell>
        </row>
        <row r="1770">
          <cell r="A1770" t="str">
            <v>AL017149</v>
          </cell>
          <cell r="B1770" t="str">
            <v>AL10050150/</v>
          </cell>
          <cell r="C1770" t="str">
            <v>Divisoria tipo painel-painel, com 35mm de espessura, considerando uma area superior a 100m2, constituida de painel cego, com miolo semi-oco, revestido em chapa dura de alta densidade, pintado, estruturado em perfis de aco galvanizado pintado, inclusive po</v>
          </cell>
          <cell r="D1770" t="str">
            <v>m2</v>
          </cell>
          <cell r="E1770">
            <v>56.47</v>
          </cell>
        </row>
        <row r="1771">
          <cell r="A1771" t="str">
            <v>AL017152</v>
          </cell>
          <cell r="B1771" t="str">
            <v>AL10050153/</v>
          </cell>
          <cell r="C1771" t="str">
            <v>Divisoria tipo painel-painel, com 35mm de espessura, considerando uma area superior a 100m2, constituida de painel cego, com miolo semi-oco, revestido em chapa dura de alta densidade com laminado melaminico de baixa pressao, estruturado em perfis de aco g</v>
          </cell>
          <cell r="D1771" t="str">
            <v>m2</v>
          </cell>
          <cell r="E1771">
            <v>47.7</v>
          </cell>
        </row>
        <row r="1772">
          <cell r="A1772" t="str">
            <v>AL017161</v>
          </cell>
          <cell r="B1772" t="str">
            <v>AL10050156/</v>
          </cell>
          <cell r="C1772" t="str">
            <v xml:space="preserve">Divisoria tipo painel-painel, com 35mm de espessura, considerando uma area superior a 100m2, constituida de painel cego com miolo semi-oco, revestido em chapa dura de alta densidade, pintado, estruturado em perfis de aluminio anodizado natural, inclusive </v>
          </cell>
          <cell r="D1772" t="str">
            <v>m2</v>
          </cell>
          <cell r="E1772">
            <v>87.3</v>
          </cell>
        </row>
        <row r="1773">
          <cell r="A1773" t="str">
            <v>AL017164</v>
          </cell>
          <cell r="B1773" t="str">
            <v>AL10050200/</v>
          </cell>
          <cell r="C1773" t="str">
            <v>Divisoria tipo painel-painel, com 35mm de espessura, considerando uma area superior a 100m2, constituida de painel cego, com miolo semi-oco, revestido em chapa dura de alta densidade, com laminado melaminico de baixa pressao, estruturado em perfis de alum</v>
          </cell>
          <cell r="D1773" t="str">
            <v>m2</v>
          </cell>
          <cell r="E1773">
            <v>57</v>
          </cell>
        </row>
        <row r="1774">
          <cell r="A1774" t="str">
            <v>AL017155</v>
          </cell>
          <cell r="B1774" t="str">
            <v>AL10050250/</v>
          </cell>
          <cell r="C1774" t="str">
            <v>Divisoria tipo painel-painel, com 35mm de espessura, considerando uma area superior a 100m2, constituida de painel cego, com miolo macico, retardante de fogo, a base mineral de vermiculita expandida, revestido em chapa dura de alta densidade, pintado, est</v>
          </cell>
          <cell r="D1774" t="str">
            <v>m2</v>
          </cell>
          <cell r="E1774">
            <v>125</v>
          </cell>
        </row>
        <row r="1775">
          <cell r="A1775" t="str">
            <v>AL017158</v>
          </cell>
          <cell r="B1775" t="str">
            <v>AL10050300/</v>
          </cell>
          <cell r="C1775" t="str">
            <v xml:space="preserve">Divisoria tipo painel-painel, com 35mm de espessura, considerando uma area superior a 100m2, constituida de painel cego, com miolo macico, retardante de fogo, a base mineral de vermiculita expandida, revestido em chapa dura de alta densidade com laminado </v>
          </cell>
          <cell r="D1775" t="str">
            <v>m2</v>
          </cell>
          <cell r="E1775">
            <v>124</v>
          </cell>
        </row>
        <row r="1776">
          <cell r="A1776" t="str">
            <v>AL017167</v>
          </cell>
          <cell r="B1776" t="str">
            <v>AL10050350/</v>
          </cell>
          <cell r="C1776" t="str">
            <v xml:space="preserve">Divisoria tipo painel-painel, com 35mm de espessura, considerando uma area superior a 100m2, constituida de painel cego, com miolo macico, retardante de fogo, a base mineral de vermiculita expandida, revestido em chapa dura de alta densidade com laminado </v>
          </cell>
          <cell r="D1776" t="str">
            <v>m2</v>
          </cell>
          <cell r="E1776">
            <v>135</v>
          </cell>
        </row>
        <row r="1777">
          <cell r="A1777" t="str">
            <v>AL017170</v>
          </cell>
          <cell r="B1777" t="str">
            <v>AL10050353/</v>
          </cell>
          <cell r="C1777" t="str">
            <v>Divisoria tipo painel-painel, com 35mm de espessura, considerando uma area superior a 100m2, constituida de painel cego, com miolo macico, retardante de fogo, a base mineral de vermiculita expandida, revestido em chapa dura de alta densidade, pintado, est</v>
          </cell>
          <cell r="D1777" t="str">
            <v>m2</v>
          </cell>
          <cell r="E1777">
            <v>110</v>
          </cell>
        </row>
        <row r="1778">
          <cell r="A1778" t="str">
            <v>AL017148</v>
          </cell>
          <cell r="B1778" t="str">
            <v>AL10050400/</v>
          </cell>
          <cell r="C1778" t="str">
            <v xml:space="preserve">Divisoria tipo painel-bandeira de vidro, com 35mm de espessura, considerando uma area superior a 100m2, constituida de painel e vidro na parte superior (inclusive este), com miolo semi-oco, revestido em chapa dura de alta densidade, pintado,, estruturado </v>
          </cell>
          <cell r="D1778" t="str">
            <v>m2</v>
          </cell>
          <cell r="E1778">
            <v>72.75</v>
          </cell>
        </row>
        <row r="1779">
          <cell r="A1779" t="str">
            <v>AL017151</v>
          </cell>
          <cell r="B1779" t="str">
            <v>AL10050450/</v>
          </cell>
          <cell r="C1779" t="str">
            <v>Divisoria tipo painel-bandeira de vidro, com 35mm de espessura, considerando uma area superior a 100m2, constituida de painel de vidro na parte superior (inclusive este), com miolo semi-oco, revestido em chapa dura de alta densidade com laminado melaminic</v>
          </cell>
          <cell r="D1779" t="str">
            <v>m2</v>
          </cell>
          <cell r="E1779">
            <v>52</v>
          </cell>
        </row>
        <row r="1780">
          <cell r="A1780" t="str">
            <v>AL017154</v>
          </cell>
          <cell r="B1780" t="str">
            <v>AL10050500/</v>
          </cell>
          <cell r="C1780" t="str">
            <v>Divisoria tipo painel-bandeira de vidro, com 35mm de espessura, considerando uma area superior a 100m2, constituida de painel  e vidro na parte superior (inclusive este), com miolo macico, retardante de fogo, a base mineral de vermiculita expandida, reves</v>
          </cell>
          <cell r="D1780" t="str">
            <v>m2</v>
          </cell>
          <cell r="E1780">
            <v>113</v>
          </cell>
        </row>
        <row r="1781">
          <cell r="A1781" t="str">
            <v>AL017157</v>
          </cell>
          <cell r="B1781" t="str">
            <v>AL10050550/</v>
          </cell>
          <cell r="C1781" t="str">
            <v>Divisoria tipo painel-bandeira de vidro, com 35mm de espessura, considerando uma area superior a 100m2, constituida de painel e vidro na parte superior (inclusive este), com miolo macico, retardante de fogo, a base mineral de vermiculita expandida, revest</v>
          </cell>
          <cell r="D1781" t="str">
            <v>m2</v>
          </cell>
          <cell r="E1781">
            <v>104</v>
          </cell>
        </row>
        <row r="1782">
          <cell r="A1782" t="str">
            <v>AL017160</v>
          </cell>
          <cell r="B1782" t="str">
            <v>AL10050600/</v>
          </cell>
          <cell r="C1782" t="str">
            <v>Divisoria tipo painel-bandeira de vidro, com 35mm de espessura, considerando uma area superior a 100m2, constituida de painel e vidro na parte superior (inclusive este), com miolo semi-oco, revestido em chapa dura de alta densidade, pintado, estruturado e</v>
          </cell>
          <cell r="D1782" t="str">
            <v>m2</v>
          </cell>
          <cell r="E1782">
            <v>87.3</v>
          </cell>
        </row>
        <row r="1783">
          <cell r="A1783" t="str">
            <v>AL017163</v>
          </cell>
          <cell r="B1783" t="str">
            <v>AL10050650/</v>
          </cell>
          <cell r="C1783" t="str">
            <v>Divisoria tipo painel-bandeira de vidro, com 35mm de espessura, considerando uma area superior a 100m2, constituida de painel e vidro na parte superior (inclusive este), com miolo semi-oco, revestido em chapa dura de alta densidade, com laminado melaminic</v>
          </cell>
          <cell r="D1783" t="str">
            <v>m2</v>
          </cell>
          <cell r="E1783">
            <v>70.5</v>
          </cell>
        </row>
        <row r="1784">
          <cell r="A1784" t="str">
            <v>AL017166</v>
          </cell>
          <cell r="B1784" t="str">
            <v>AL10050700/</v>
          </cell>
          <cell r="C1784" t="str">
            <v>Divisoria tipo painel-bandeira de vidro, com 35mm de espessura, considerando uma area superior a 100m2, constituida de painel e vidro na parte superior (inclusive este), com miolo macico, retardante de fogo, a base mineral de vermiculita expandida, revest</v>
          </cell>
          <cell r="D1784" t="str">
            <v>m2</v>
          </cell>
          <cell r="E1784">
            <v>123</v>
          </cell>
        </row>
        <row r="1785">
          <cell r="A1785" t="str">
            <v>AL017168</v>
          </cell>
          <cell r="B1785" t="str">
            <v>AL10050703/</v>
          </cell>
          <cell r="C1785" t="str">
            <v>Divisoria tipo painel-bandeira de vidro, com 35mm de espessura, considerando uma area superior a 100m2, constituida de painel e vidro na parte superior (inclusive este), com miolo macico, retardante de fogo, a base mineral de vermiculita expandida, revest</v>
          </cell>
          <cell r="D1785" t="str">
            <v>m2</v>
          </cell>
          <cell r="E1785">
            <v>105</v>
          </cell>
        </row>
        <row r="1786">
          <cell r="A1786" t="str">
            <v>AL017147</v>
          </cell>
          <cell r="B1786" t="str">
            <v>AL10050750/</v>
          </cell>
          <cell r="C1786" t="str">
            <v>Divisoria tipo painel-vidro-painel, com 35mm de espessura, considerando uma area superior a 100m2, constituida de painel cego ate a altura de 1,10m e acima de 2,10m, com vidro entre 1,10 e 2,10m (inclusive este), com miolo semi-oco, revestido em chapa dur</v>
          </cell>
          <cell r="D1786" t="str">
            <v>m2</v>
          </cell>
          <cell r="E1786">
            <v>72.75</v>
          </cell>
        </row>
        <row r="1787">
          <cell r="A1787" t="str">
            <v>AL017150</v>
          </cell>
          <cell r="B1787" t="str">
            <v>AL10050800/</v>
          </cell>
          <cell r="C1787" t="str">
            <v>Divisoria tipo painel-vidro-painel, com 35mm de espessura, considerando uma area superior a 100m2, constituida de painel cego ate a altura de 1,10m e acima de 2,10m, com vidro entre 1,10 e 2,10m (inclusive este), com miolo semi-oco, revestido em chapa dur</v>
          </cell>
          <cell r="D1787" t="str">
            <v>m2</v>
          </cell>
          <cell r="E1787">
            <v>55</v>
          </cell>
        </row>
        <row r="1788">
          <cell r="A1788" t="str">
            <v>AL017153</v>
          </cell>
          <cell r="B1788" t="str">
            <v>AL10050850/</v>
          </cell>
          <cell r="C1788" t="str">
            <v>Divisoria tipo painel-vidro-painel, com 35mm de espessura, considerando uma area superior a 100m2, constituida de painel cego ate a altura de 1,10m e acima de 2,10m, com vidro entre 1,10 e 2,10m (inclusive este), com miolo macico, retardante de fogo, a ba</v>
          </cell>
          <cell r="D1788" t="str">
            <v>m2</v>
          </cell>
          <cell r="E1788">
            <v>158</v>
          </cell>
        </row>
        <row r="1789">
          <cell r="A1789" t="str">
            <v>AL017156</v>
          </cell>
          <cell r="B1789" t="str">
            <v>AL10050900/</v>
          </cell>
          <cell r="C1789" t="str">
            <v>Divisoria tipo painel-vidro-painel, com 35mm de espessura, considerando uma area superior a 100m2, constituida de painel cego ate a altura de 1,10m e acima de 2,10m, com vidro entre 1,10 e 2,10m (inclusive este), com miolo macico, retardante de fogo, a ba</v>
          </cell>
          <cell r="D1789" t="str">
            <v>m2</v>
          </cell>
          <cell r="E1789">
            <v>119</v>
          </cell>
        </row>
        <row r="1790">
          <cell r="A1790" t="str">
            <v>AL017159</v>
          </cell>
          <cell r="B1790" t="str">
            <v>AL10050950/</v>
          </cell>
          <cell r="C1790" t="str">
            <v>Divisoria tipo painel-vidro-painel, com 35mm de espessura, considerando uma area superior a 100m2, constituida de painel cego ate a altura de 1,10m e acima de 2,10m, com vidro entre 1,10 e 2,10m (inclusive este), com miolo semi-oco, revestido em chapa dur</v>
          </cell>
          <cell r="D1790" t="str">
            <v>m2</v>
          </cell>
          <cell r="E1790">
            <v>87.3</v>
          </cell>
        </row>
        <row r="1791">
          <cell r="A1791" t="str">
            <v>AL017162</v>
          </cell>
          <cell r="B1791" t="str">
            <v>AL10051000/</v>
          </cell>
          <cell r="C1791" t="str">
            <v xml:space="preserve">Divisoria tipo painel-vidro-painel, com 35mm de espessura, considerando uma area superior a 100m2, constituida de painel cego ate a altura de 1,10 e 2,10m, com vidro entre 1,10 e 2,10m (inclusive este), com miolo semi-oco, revestido em chapa dura de alta </v>
          </cell>
          <cell r="D1791" t="str">
            <v>m2</v>
          </cell>
          <cell r="E1791">
            <v>80.5</v>
          </cell>
        </row>
        <row r="1792">
          <cell r="A1792" t="str">
            <v>AL017165</v>
          </cell>
          <cell r="B1792" t="str">
            <v>AL10051050/</v>
          </cell>
          <cell r="C1792" t="str">
            <v>Divisoria tipo painel-vidro-painel, com 35mm de espessura, considerando uma area superior a 100m2, constituida de painel cego ate a altura de 1,10 e acima de 2,10m, com vidro entre 1,10 e 2,10m (inclusive este), com miolo macico, retardante de fogo, a bas</v>
          </cell>
          <cell r="D1792" t="str">
            <v>m2</v>
          </cell>
          <cell r="E1792">
            <v>124</v>
          </cell>
        </row>
        <row r="1793">
          <cell r="A1793" t="str">
            <v>AL017169</v>
          </cell>
          <cell r="B1793" t="str">
            <v>AL10051100/</v>
          </cell>
          <cell r="C1793" t="str">
            <v>Divisoria tipo painel-vidro-painel, com 35mm de espessura, considerando uma area superior a 100m2, constituida de painel cego ate a altura de 1,10 e acima de 2,10m, com vidro entre 1,10 e 2,10m (inclusive este), com miolo macico, retardante de fogo, a bas</v>
          </cell>
          <cell r="D1793" t="str">
            <v>m2</v>
          </cell>
          <cell r="E1793">
            <v>110</v>
          </cell>
        </row>
        <row r="1794">
          <cell r="A1794" t="str">
            <v>AL017718</v>
          </cell>
          <cell r="B1794" t="str">
            <v>AL10051150/</v>
          </cell>
          <cell r="C1794" t="str">
            <v>Painel de acabamento para cabines e palcos, construido com pano de polipropileno, gramatura 60, com largura de 1,40m, em cor, estruturado com pinho de 1 a qualidade de 1"x2".  Fornecimento e colocacao.</v>
          </cell>
          <cell r="D1794" t="str">
            <v>m2</v>
          </cell>
          <cell r="E1794">
            <v>10.55</v>
          </cell>
        </row>
        <row r="1795">
          <cell r="A1795" t="str">
            <v>AL017971</v>
          </cell>
          <cell r="B1795" t="str">
            <v>AL10051200/</v>
          </cell>
          <cell r="C1795" t="str">
            <v>Painel divisorio com (3,0x0,5x0,1)m, de concreto celular autoclavado, conforme DIN 4223, com densidade nominal de 725Kg/m3, resistencia minima de ruptura de 45Kg/m2 e armadura CA-60 eletrosoldada , Sical ou similar.  Fornecimento e instalacao.</v>
          </cell>
          <cell r="D1795" t="str">
            <v>m2</v>
          </cell>
          <cell r="E1795">
            <v>68.22</v>
          </cell>
        </row>
        <row r="1796">
          <cell r="A1796" t="str">
            <v>AL000784</v>
          </cell>
          <cell r="B1796" t="str">
            <v>AL10100050/</v>
          </cell>
          <cell r="C1796" t="str">
            <v>Parede divisoria para sanitarios em placa de Marmore Branco Nacional com 3cm de espessura, polida nas 2 faces, apoiada no piso e parede.  Fornecimento e colocacao, exclusive fornecimento das ferragens de fixacao do marmore, portas e suas ferragens.</v>
          </cell>
          <cell r="D1796" t="str">
            <v>m2</v>
          </cell>
          <cell r="E1796">
            <v>245.92</v>
          </cell>
        </row>
        <row r="1797">
          <cell r="A1797" t="str">
            <v>AL004442</v>
          </cell>
          <cell r="B1797" t="str">
            <v>AL10100053/</v>
          </cell>
          <cell r="C1797" t="str">
            <v>Parede divisoria para sanitarios de placa de Marmore Branco Cintilante com espessura de 3cm de espessura, polida nas faces apoiada no piso e parede.  Fornecimento e colocacao, exclusive fornecimento das ferragens de fixacao de marmore, portas e suas ferra</v>
          </cell>
          <cell r="D1797" t="str">
            <v>m2</v>
          </cell>
          <cell r="E1797">
            <v>271.72000000000003</v>
          </cell>
        </row>
        <row r="1798">
          <cell r="A1798" t="str">
            <v>AL000785</v>
          </cell>
          <cell r="B1798" t="str">
            <v>AL10100100/</v>
          </cell>
          <cell r="C1798" t="str">
            <v>Parede divisoria para sanitarios e banheiros de placas de concreto armado (fck=15MPa) com 3,50cm de espessura, chumbadas no piso e fixado na divisoria em 3 pontos na sua altura por estribos previamente deixados na fundicao da placa, exclusive revestimento</v>
          </cell>
          <cell r="D1798" t="str">
            <v>m2</v>
          </cell>
          <cell r="E1798">
            <v>59.61</v>
          </cell>
        </row>
        <row r="1799">
          <cell r="A1799" t="str">
            <v>AL004463</v>
          </cell>
          <cell r="B1799" t="str">
            <v>AL10100103/</v>
          </cell>
          <cell r="C1799" t="str">
            <v>Parede em placa de concreto armado fck=15MPa, com 5cm de espessura, chumbadas no piso e fixada na parede em 3 pontos por estribos previamente deixados na furacao da placa.</v>
          </cell>
          <cell r="D1799" t="str">
            <v>m2</v>
          </cell>
          <cell r="E1799">
            <v>65.430000000000007</v>
          </cell>
        </row>
        <row r="1800">
          <cell r="A1800" t="str">
            <v>AL017189</v>
          </cell>
          <cell r="B1800" t="str">
            <v>AL10150050/</v>
          </cell>
          <cell r="C1800" t="str">
            <v>Parede interna de gesso acartonado, constituido por 2 paineis de 12,5mm estruturado em perfilados metalicos de 75mm, referencia Lafarge-Gypsum ou similar, com espessura de 100mm e pe direito maximo de 3,50m.  Fornecimento e colocacao.</v>
          </cell>
          <cell r="D1800" t="str">
            <v>m2</v>
          </cell>
          <cell r="E1800">
            <v>57.49</v>
          </cell>
        </row>
        <row r="1801">
          <cell r="A1801" t="str">
            <v>AP004446</v>
          </cell>
          <cell r="B1801" t="str">
            <v>AP05050050/</v>
          </cell>
          <cell r="C1801" t="str">
            <v>Bide com 3 furos Ideal Plaza, na cor 89,  Ideal Standard ou similar.  Fornecimento.</v>
          </cell>
          <cell r="D1801" t="str">
            <v>un</v>
          </cell>
          <cell r="E1801">
            <v>349.05</v>
          </cell>
        </row>
        <row r="1802">
          <cell r="A1802" t="str">
            <v>AP004676</v>
          </cell>
          <cell r="B1802" t="str">
            <v>AP05050100/</v>
          </cell>
          <cell r="C1802" t="str">
            <v>Cabide de louca Celite ou similar, de 4"x2", na cor branca.  Fornecimento e colocacao.</v>
          </cell>
          <cell r="D1802" t="str">
            <v>un</v>
          </cell>
          <cell r="E1802">
            <v>7.72</v>
          </cell>
        </row>
        <row r="1803">
          <cell r="A1803" t="str">
            <v>AP001166</v>
          </cell>
          <cell r="B1803" t="str">
            <v>AP05050150/</v>
          </cell>
          <cell r="C1803" t="str">
            <v>Cuba de louca, de (49x36)cm, para lavatorio, na cor branca.  Fornecimento.</v>
          </cell>
          <cell r="D1803" t="str">
            <v>un</v>
          </cell>
          <cell r="E1803">
            <v>30.97</v>
          </cell>
        </row>
        <row r="1804">
          <cell r="A1804" t="str">
            <v>AP005309</v>
          </cell>
          <cell r="B1804" t="str">
            <v>AP05050153A</v>
          </cell>
          <cell r="C1804" t="str">
            <v>Cuba de louca, de (49x36)cm,  para lavatorio, na cor branca, torneira de 1/2", valvula de PVC rigido de 1"x2 3/8" e sifao de PVC rigido de 1"x1 1/2".  Fornecimento e colocacao.</v>
          </cell>
          <cell r="D1804" t="str">
            <v>un</v>
          </cell>
          <cell r="E1804">
            <v>85.58</v>
          </cell>
        </row>
        <row r="1805">
          <cell r="A1805" t="str">
            <v>AP005306</v>
          </cell>
          <cell r="B1805" t="str">
            <v>AP05050200/</v>
          </cell>
          <cell r="C1805" t="str">
            <v>Lavatorio, de (42x30)cm, na cor branca, torneira de 1/2", valvula, sifao de PVC rigido e rabicho de plastico.  Fornecimento.</v>
          </cell>
          <cell r="D1805" t="str">
            <v>un</v>
          </cell>
          <cell r="E1805">
            <v>70.23</v>
          </cell>
        </row>
        <row r="1806">
          <cell r="A1806" t="str">
            <v>AP005582</v>
          </cell>
          <cell r="B1806" t="str">
            <v>AP05050203/</v>
          </cell>
          <cell r="C1806" t="str">
            <v>Lavatorio L911, na cor branca, de (42x30)cm, Deca ou similar.  Fornecimento.</v>
          </cell>
          <cell r="D1806" t="str">
            <v>un</v>
          </cell>
          <cell r="E1806">
            <v>27.91</v>
          </cell>
        </row>
        <row r="1807">
          <cell r="A1807" t="str">
            <v>AP001150</v>
          </cell>
          <cell r="B1807" t="str">
            <v>AP05050206/</v>
          </cell>
          <cell r="C1807" t="str">
            <v>Lavatorio, na cor branca, de (45x33)cm, sifao de 1"x1 1/4", torneira de 1/2", valvula e rabicho de plastico.  Fornecimento.</v>
          </cell>
          <cell r="D1807" t="str">
            <v>un</v>
          </cell>
          <cell r="E1807">
            <v>198.54</v>
          </cell>
        </row>
        <row r="1808">
          <cell r="A1808" t="str">
            <v>AP005583</v>
          </cell>
          <cell r="B1808" t="str">
            <v>AP05050209/</v>
          </cell>
          <cell r="C1808" t="str">
            <v>Lavatorio, de (45x33)cm, Celite 001905 ou similar, na cor branca, com fixacao.  Fornecimento.</v>
          </cell>
          <cell r="D1808" t="str">
            <v>un</v>
          </cell>
          <cell r="E1808">
            <v>28.17</v>
          </cell>
        </row>
        <row r="1809">
          <cell r="A1809" t="str">
            <v>AP001151</v>
          </cell>
          <cell r="B1809" t="str">
            <v>AP05050212/</v>
          </cell>
          <cell r="C1809" t="str">
            <v>Lavatorio, na cor branca, de (52x43)cm, fixacao, sifao de 1"x1 1/4", aparelho  com valvula simples, arrejador e rabicho cromado de 1/2".  Fornecimento.</v>
          </cell>
          <cell r="D1809" t="str">
            <v>un</v>
          </cell>
          <cell r="E1809">
            <v>268.77999999999997</v>
          </cell>
        </row>
        <row r="1810">
          <cell r="A1810" t="str">
            <v>AP004468</v>
          </cell>
          <cell r="B1810" t="str">
            <v>AP05050215/</v>
          </cell>
          <cell r="C1810" t="str">
            <v>Lavatorio de embutir Ideal Standard ou similar, na cor branca, linha ovalada, referencia 13310103-6.  Fornecimento.</v>
          </cell>
          <cell r="D1810" t="str">
            <v>un</v>
          </cell>
          <cell r="E1810">
            <v>30.97</v>
          </cell>
        </row>
        <row r="1811">
          <cell r="A1811" t="str">
            <v>AP001168</v>
          </cell>
          <cell r="B1811" t="str">
            <v>AP05050250/</v>
          </cell>
          <cell r="C1811" t="str">
            <v>Mictorio, com sifao integrado, na cor branca.  Fornecimento.</v>
          </cell>
          <cell r="D1811" t="str">
            <v>un</v>
          </cell>
          <cell r="E1811">
            <v>79.59</v>
          </cell>
        </row>
        <row r="1812">
          <cell r="A1812" t="str">
            <v>AP004445</v>
          </cell>
          <cell r="B1812" t="str">
            <v>AP05050300/</v>
          </cell>
          <cell r="C1812" t="str">
            <v>Papeleira com rolete de plastico, na cor branca.  Fornecimento e colocacao.</v>
          </cell>
          <cell r="D1812" t="str">
            <v>un</v>
          </cell>
          <cell r="E1812">
            <v>11.45</v>
          </cell>
        </row>
        <row r="1813">
          <cell r="A1813" t="str">
            <v>AP004675</v>
          </cell>
          <cell r="B1813" t="str">
            <v>AP05050350/</v>
          </cell>
          <cell r="C1813" t="str">
            <v>Porta-papel de louca 6"x6", na cor branca.  Fornecimento e colocacao.</v>
          </cell>
          <cell r="D1813" t="str">
            <v>un</v>
          </cell>
          <cell r="E1813">
            <v>11.45</v>
          </cell>
        </row>
        <row r="1814">
          <cell r="A1814" t="str">
            <v>AP004677</v>
          </cell>
          <cell r="B1814" t="str">
            <v>AP05050400/</v>
          </cell>
          <cell r="C1814" t="str">
            <v>Porta-toalha de plastico, de 24", com consolos de louca na cor branca.  Fornecimento e colocacao.</v>
          </cell>
          <cell r="D1814" t="str">
            <v>un</v>
          </cell>
          <cell r="E1814">
            <v>14.63</v>
          </cell>
        </row>
        <row r="1815">
          <cell r="A1815" t="str">
            <v>AP001167</v>
          </cell>
          <cell r="B1815" t="str">
            <v>AP05050450/</v>
          </cell>
          <cell r="C1815" t="str">
            <v>Tanque de louca, de (63x55)cm e fixacao, coluna e fixacao.  Fornecimento.</v>
          </cell>
          <cell r="D1815" t="str">
            <v>un</v>
          </cell>
          <cell r="E1815">
            <v>200.87</v>
          </cell>
        </row>
        <row r="1816">
          <cell r="A1816" t="str">
            <v>AP001153</v>
          </cell>
          <cell r="B1816" t="str">
            <v>AP05050500/</v>
          </cell>
          <cell r="C1816" t="str">
            <v>Vaso sifonado, na cor branca, valvula de descarga luxo,  de 1 1/2", assento plastico.  Fornecimento.</v>
          </cell>
          <cell r="D1816" t="str">
            <v>un</v>
          </cell>
          <cell r="E1816">
            <v>149.91</v>
          </cell>
        </row>
        <row r="1817">
          <cell r="A1817" t="str">
            <v>AP001164</v>
          </cell>
          <cell r="B1817" t="str">
            <v>AP05050503/</v>
          </cell>
          <cell r="C1817" t="str">
            <v>Vaso sifonado, na cor branca.  Fornecimento.</v>
          </cell>
          <cell r="D1817" t="str">
            <v>un</v>
          </cell>
          <cell r="E1817">
            <v>54.87</v>
          </cell>
        </row>
        <row r="1818">
          <cell r="A1818" t="str">
            <v>AP004448</v>
          </cell>
          <cell r="B1818" t="str">
            <v>/P05050506/</v>
          </cell>
          <cell r="C1818" t="str">
            <v>Bacia monobloco Ideal Plaza, na cor 89, Ideal Standard ou similar.  Fornecimento.</v>
          </cell>
          <cell r="D1818" t="str">
            <v>un</v>
          </cell>
          <cell r="E1818" t="e">
            <v>#N/A</v>
          </cell>
        </row>
        <row r="1819">
          <cell r="A1819" t="str">
            <v>AP001152</v>
          </cell>
          <cell r="B1819" t="str">
            <v>AP05050509/</v>
          </cell>
          <cell r="C1819" t="str">
            <v>Vaso sifonado, na cor branca, com assento plastico tipo popular e caixa de descarga plastica externa.  Fornecimento.</v>
          </cell>
          <cell r="D1819" t="str">
            <v>un</v>
          </cell>
          <cell r="E1819">
            <v>74.02</v>
          </cell>
        </row>
        <row r="1820">
          <cell r="A1820" t="str">
            <v>AP007866</v>
          </cell>
          <cell r="B1820" t="str">
            <v>AP05050512/</v>
          </cell>
          <cell r="C1820" t="str">
            <v>Vaso sifonado, linha Azaleia, na cor branca, Celite ou similar, e caixa de descarga de louca acoplada.  Fornecimento.</v>
          </cell>
          <cell r="D1820" t="str">
            <v>un</v>
          </cell>
          <cell r="E1820">
            <v>144.09</v>
          </cell>
        </row>
        <row r="1821">
          <cell r="A1821" t="str">
            <v>AP010234</v>
          </cell>
          <cell r="B1821" t="str">
            <v>AP20050200/</v>
          </cell>
          <cell r="C1821" t="str">
            <v>Plataforma para transporte vertical, Montele, modelo PL-237ou similar, percurso de 3,17m, capacidade para 230kg, velocidade de 6m/minuto, com duas paradas, guarda corpo lateral com braco tipo basculante e acesso pelo mesmo lado, comando automatico simples</v>
          </cell>
          <cell r="D1821" t="str">
            <v>un</v>
          </cell>
          <cell r="E1821">
            <v>20254.95</v>
          </cell>
        </row>
        <row r="1822">
          <cell r="A1822" t="str">
            <v>AP008303</v>
          </cell>
          <cell r="B1822" t="str">
            <v>AP25050050/</v>
          </cell>
          <cell r="C1822" t="str">
            <v>Aspirador a vacuo com frasco para redes de gases medicinais.  Fornecimento.</v>
          </cell>
          <cell r="D1822" t="str">
            <v>un</v>
          </cell>
          <cell r="E1822">
            <v>53</v>
          </cell>
        </row>
        <row r="1823">
          <cell r="A1823" t="str">
            <v>AP017172</v>
          </cell>
          <cell r="B1823" t="str">
            <v>AP25050100/</v>
          </cell>
          <cell r="C1823" t="str">
            <v>Fluxometro com umidificador, ar comprimido/oxigenio, para redes de gases medicinais.  Fornecimento.</v>
          </cell>
          <cell r="D1823" t="str">
            <v>un</v>
          </cell>
          <cell r="E1823">
            <v>38.29</v>
          </cell>
        </row>
        <row r="1824">
          <cell r="A1824" t="str">
            <v>AP018071</v>
          </cell>
          <cell r="B1824" t="str">
            <v>AP30050051/</v>
          </cell>
          <cell r="C1824" t="e">
            <v>#N/A</v>
          </cell>
          <cell r="D1824" t="e">
            <v>#N/A</v>
          </cell>
          <cell r="E1824">
            <v>54.59</v>
          </cell>
        </row>
        <row r="1825">
          <cell r="A1825" t="str">
            <v>AP018072</v>
          </cell>
          <cell r="B1825" t="str">
            <v>AP30050101/</v>
          </cell>
          <cell r="C1825" t="e">
            <v>#N/A</v>
          </cell>
          <cell r="D1825" t="e">
            <v>#N/A</v>
          </cell>
          <cell r="E1825">
            <v>225.15</v>
          </cell>
        </row>
        <row r="1826">
          <cell r="A1826" t="str">
            <v>AP005481</v>
          </cell>
          <cell r="B1826" t="str">
            <v>AP30050300/</v>
          </cell>
          <cell r="C1826" t="str">
            <v>Regulador Fisher para botijoes de gas GLP com 13Kg.  Fornecimento.</v>
          </cell>
          <cell r="D1826" t="str">
            <v>un</v>
          </cell>
          <cell r="E1826">
            <v>5.6</v>
          </cell>
        </row>
        <row r="1827">
          <cell r="A1827" t="str">
            <v>AP015999</v>
          </cell>
          <cell r="B1827" t="str">
            <v>AP35050050/</v>
          </cell>
          <cell r="C1827" t="str">
            <v>Caixa d'agua em polietileno, capacidade para 500l, com alcas de ancoragem e transporte, tampa  com fechamento por meio de travas, diametro de 131cm e altura de 72cm, modelo Aqualev ou similar.  Fornecimento.</v>
          </cell>
          <cell r="D1827" t="str">
            <v>un</v>
          </cell>
          <cell r="E1827">
            <v>143</v>
          </cell>
        </row>
        <row r="1828">
          <cell r="A1828" t="str">
            <v>AP007404</v>
          </cell>
          <cell r="B1828" t="str">
            <v>AP35050100/</v>
          </cell>
          <cell r="C1828" t="str">
            <v>Caixa d'agua redonda de fibra de vidro, capacidade para 1000l com tampa.  Fornecimento.</v>
          </cell>
          <cell r="D1828" t="str">
            <v>un</v>
          </cell>
          <cell r="E1828">
            <v>194.54</v>
          </cell>
        </row>
        <row r="1829">
          <cell r="A1829" t="str">
            <v>AP015998</v>
          </cell>
          <cell r="B1829" t="str">
            <v>AP35050103/</v>
          </cell>
          <cell r="C1829" t="str">
            <v>Caixa d'agua em polietileno, capacidade para 1000l, com alcas de ancoragem e transporte, tampa  com fechamento por meio de travas, diametro de 163cm e altura de 93cm, modelo Aqualev ou similar.  Fornecimento.</v>
          </cell>
          <cell r="D1829" t="str">
            <v>un</v>
          </cell>
          <cell r="E1829">
            <v>234.33</v>
          </cell>
        </row>
        <row r="1830">
          <cell r="A1830" t="str">
            <v>AP018064</v>
          </cell>
          <cell r="B1830" t="str">
            <v>AP35050115/</v>
          </cell>
          <cell r="C1830" t="e">
            <v>#N/A</v>
          </cell>
          <cell r="D1830" t="e">
            <v>#N/A</v>
          </cell>
          <cell r="E1830">
            <v>2930</v>
          </cell>
        </row>
        <row r="1831">
          <cell r="A1831" t="str">
            <v>AP004678</v>
          </cell>
          <cell r="B1831" t="str">
            <v>AP40050050/</v>
          </cell>
          <cell r="C1831" t="str">
            <v>Balcao de passagem de alimentos, em concretro aparente, guarnicao em madeira de Lei, exclusive pintura.</v>
          </cell>
          <cell r="D1831" t="str">
            <v>m</v>
          </cell>
          <cell r="E1831">
            <v>97.4</v>
          </cell>
        </row>
        <row r="1832">
          <cell r="A1832" t="str">
            <v>AP005329</v>
          </cell>
          <cell r="B1832" t="str">
            <v>AP40050100/</v>
          </cell>
          <cell r="C1832" t="str">
            <v>Banca de concreto aparente, com 0,60m de largura e 0,06m de espessura, para 1 cuba, exclusive esta.</v>
          </cell>
          <cell r="D1832" t="str">
            <v>m</v>
          </cell>
          <cell r="E1832">
            <v>137.38999999999999</v>
          </cell>
        </row>
        <row r="1833">
          <cell r="A1833" t="str">
            <v>AP001196</v>
          </cell>
          <cell r="B1833" t="str">
            <v>AP40050150/</v>
          </cell>
          <cell r="C1833" t="str">
            <v>Bebedouro ou lavatorio de concreto, fundido no local, secao em calha prismatica, largura de 0,40m, rebordo com 0,25m de altura, medidos internamente em osso, revestido de azulejos brancos (15x15)cm interna e externamente, e valvula; exclusive torneira.</v>
          </cell>
          <cell r="D1833" t="str">
            <v>m</v>
          </cell>
          <cell r="E1833">
            <v>93.49</v>
          </cell>
        </row>
        <row r="1834">
          <cell r="A1834" t="str">
            <v>AP001197</v>
          </cell>
          <cell r="B1834" t="str">
            <v>AP40050200/</v>
          </cell>
          <cell r="C1834" t="str">
            <v>Mictorio de concreto, fundido no local, com secao em calha prismatica, largura 0,40m, rebordo com 0,15m, medidos internamente em osso, revestido de azulejos brancos (15x15)cm, interna e externamente,e valvula.  Fornecimento exclusive instalacao hidraulica</v>
          </cell>
          <cell r="D1834" t="str">
            <v>m</v>
          </cell>
          <cell r="E1834">
            <v>80.64</v>
          </cell>
        </row>
        <row r="1835">
          <cell r="A1835" t="str">
            <v>AP006171</v>
          </cell>
          <cell r="B1835" t="str">
            <v>AP45050050/</v>
          </cell>
          <cell r="C1835" t="str">
            <v>Extintor de incendio, tipo agua sob pressao, de 10l, completo.  Fornecimento.</v>
          </cell>
          <cell r="D1835" t="str">
            <v>un</v>
          </cell>
          <cell r="E1835">
            <v>52.25</v>
          </cell>
        </row>
        <row r="1836">
          <cell r="A1836" t="str">
            <v>AP005092</v>
          </cell>
          <cell r="B1836" t="str">
            <v>AP45050100/</v>
          </cell>
          <cell r="C1836" t="str">
            <v>Extintor de incendio, tipo gas carbonico, de 4kg, completo.  Fornecimento e colocacao.</v>
          </cell>
          <cell r="D1836" t="str">
            <v>un</v>
          </cell>
          <cell r="E1836">
            <v>161.35</v>
          </cell>
        </row>
        <row r="1837">
          <cell r="A1837" t="str">
            <v>AP005097</v>
          </cell>
          <cell r="B1837" t="str">
            <v>AP45050103/</v>
          </cell>
          <cell r="C1837" t="str">
            <v>Extintor de incendio, tipo gas carbonico, de 6kg, completo.  Fornecimento e colocacao.</v>
          </cell>
          <cell r="D1837" t="str">
            <v>un</v>
          </cell>
          <cell r="E1837">
            <v>179.83</v>
          </cell>
        </row>
        <row r="1838">
          <cell r="A1838" t="str">
            <v>AP006172</v>
          </cell>
          <cell r="B1838" t="str">
            <v>AP45050106/</v>
          </cell>
          <cell r="C1838" t="str">
            <v>Extintor de incendio, tipo gas carbonico, de 10Kg, completo.  Fornecimento.</v>
          </cell>
          <cell r="D1838" t="str">
            <v>un</v>
          </cell>
          <cell r="E1838">
            <v>411.98</v>
          </cell>
        </row>
        <row r="1839">
          <cell r="A1839" t="str">
            <v>AP005093</v>
          </cell>
          <cell r="B1839" t="str">
            <v>AP45050150/</v>
          </cell>
          <cell r="C1839" t="str">
            <v>Extintor de incendio, tipo po quimico, de 4kg, completo.  Fornecimento e colocacao.</v>
          </cell>
          <cell r="D1839" t="str">
            <v>un</v>
          </cell>
          <cell r="E1839">
            <v>54.85</v>
          </cell>
        </row>
        <row r="1840">
          <cell r="A1840" t="str">
            <v>AP005098</v>
          </cell>
          <cell r="B1840" t="str">
            <v>AP45050153/</v>
          </cell>
          <cell r="C1840" t="str">
            <v>Extintor de incendio, tipo po quimico, de 6kg, completo.  Fornecimento e colocacao.</v>
          </cell>
          <cell r="D1840" t="str">
            <v>un</v>
          </cell>
          <cell r="E1840">
            <v>61.72</v>
          </cell>
        </row>
        <row r="1841">
          <cell r="A1841" t="str">
            <v>AP006170</v>
          </cell>
          <cell r="B1841" t="str">
            <v>AP45050156/</v>
          </cell>
          <cell r="C1841" t="str">
            <v>Extintor de incendio, tipo po quimico seco, de 12kg, completo.  Fornecimento.</v>
          </cell>
          <cell r="D1841" t="str">
            <v>un</v>
          </cell>
          <cell r="E1841">
            <v>84.88</v>
          </cell>
        </row>
        <row r="1842">
          <cell r="A1842" t="str">
            <v>AP006169</v>
          </cell>
          <cell r="B1842" t="str">
            <v>AP45050159/</v>
          </cell>
          <cell r="C1842" t="str">
            <v>Extintor de incendio, tipo po quimico seco, de 30kg, completo com carreta.  Fornecimento.</v>
          </cell>
          <cell r="D1842" t="str">
            <v>un</v>
          </cell>
          <cell r="E1842">
            <v>340</v>
          </cell>
        </row>
        <row r="1843">
          <cell r="A1843" t="str">
            <v>AP005308</v>
          </cell>
          <cell r="B1843" t="str">
            <v>AP50050040/</v>
          </cell>
          <cell r="C1843" t="str">
            <v>Banca de Marmore Branco Nacional, com 3cm de espessura</v>
          </cell>
          <cell r="D1843" t="str">
            <v>un</v>
          </cell>
          <cell r="E1843">
            <v>328.7</v>
          </cell>
        </row>
        <row r="1844">
          <cell r="A1844" t="str">
            <v>AP001206</v>
          </cell>
          <cell r="B1844" t="str">
            <v>AP50050050/</v>
          </cell>
          <cell r="C1844" t="str">
            <v>Banca de Marmore Branco Nacional, com 3cm de espessura, medindo (1,50x0,60)m, com abertura para 1 cuba, sobre apoios de alvenaria de meia vez e verga de concreto, sem revestimento.  Fornecimento e assentamento.</v>
          </cell>
          <cell r="D1844" t="str">
            <v>un</v>
          </cell>
          <cell r="E1844">
            <v>208.83</v>
          </cell>
        </row>
        <row r="1845">
          <cell r="A1845" t="str">
            <v>AP005004</v>
          </cell>
          <cell r="B1845" t="str">
            <v>AP50050053/</v>
          </cell>
          <cell r="C1845" t="str">
            <v>Banca de Marmore Branco Nacional, com 3cm de espessura, medindo (2x0,60)m com abertura para 1 ou 2 cubas sobre apoios de alvenaria de meia vez e vergas de concreto, sem</v>
          </cell>
          <cell r="D1845" t="str">
            <v>un</v>
          </cell>
          <cell r="E1845">
            <v>270.5</v>
          </cell>
        </row>
        <row r="1846">
          <cell r="A1846" t="str">
            <v>AP004451</v>
          </cell>
          <cell r="B1846" t="str">
            <v>AP50050056/</v>
          </cell>
          <cell r="C1846" t="str">
            <v>Banca de Marmore Branco Cintilante com 3cm de espessura, medindo (2,20x0,60)m com abertura para 1cuba sobre apoio de alvenaria de meia vez e vergas de concreto sem revestimento.  Fornecimento e assentamento.</v>
          </cell>
          <cell r="D1846" t="str">
            <v>un</v>
          </cell>
          <cell r="E1846">
            <v>586.42999999999995</v>
          </cell>
        </row>
        <row r="1847">
          <cell r="A1847" t="str">
            <v>AP005005</v>
          </cell>
          <cell r="B1847" t="str">
            <v>AP50050059/</v>
          </cell>
          <cell r="C1847" t="str">
            <v>Banca de Marmore Branco Nacional, com 3cm de espessura, medindo (2,50x0,60)m com abertura para 1 ou 2 cubas sobre apoios de alvenaria de meia vez e vergas de concreto, se</v>
          </cell>
          <cell r="D1847" t="str">
            <v>un</v>
          </cell>
          <cell r="E1847">
            <v>332.18</v>
          </cell>
        </row>
        <row r="1848">
          <cell r="A1848" t="str">
            <v>AP005006</v>
          </cell>
          <cell r="B1848" t="str">
            <v>AP50050062/</v>
          </cell>
          <cell r="C1848" t="str">
            <v>Banca de Marmore Branco Nacional, com 3cm de espessura, medindo (3x0,60)m com abertura para 1 ou 2 cubas sobre apoios de alvenaria de meia vez e vergas de concreto, sem revestimento.  Fornecimento e assentamento.</v>
          </cell>
          <cell r="D1848" t="str">
            <v>un</v>
          </cell>
          <cell r="E1848">
            <v>342.41</v>
          </cell>
        </row>
        <row r="1849">
          <cell r="A1849" t="str">
            <v>AP005007</v>
          </cell>
          <cell r="B1849" t="str">
            <v>AP50050065/</v>
          </cell>
          <cell r="C1849" t="str">
            <v>Banca de Marmore Branco Nacional, com 3cm de espessura, medindo (3,50x0,60)m com abertura para 1 ou 2 cubas sobre apoios de alvenaria de meia vez e vergas de concreto, sem revestimento.  Fornecimento e assentamento.</v>
          </cell>
          <cell r="D1849" t="str">
            <v>un</v>
          </cell>
          <cell r="E1849">
            <v>455.53</v>
          </cell>
        </row>
        <row r="1850">
          <cell r="A1850" t="str">
            <v>AP005008</v>
          </cell>
          <cell r="B1850" t="str">
            <v>AP50050068/</v>
          </cell>
          <cell r="C1850" t="str">
            <v>Banca de Marmore Branco Nacional, com 3cm de espessura, medindo (4x0,60)m com abertura para 1 ou 2 cubas sobre apoios de alvenaria de meia vez e vergas de concreto, sem revestimento.  Fornecimento e assentamento.</v>
          </cell>
          <cell r="D1850" t="str">
            <v>un</v>
          </cell>
          <cell r="E1850">
            <v>517.23</v>
          </cell>
        </row>
        <row r="1851">
          <cell r="A1851" t="str">
            <v>AP005009</v>
          </cell>
          <cell r="B1851" t="str">
            <v>AP50050071/</v>
          </cell>
          <cell r="C1851" t="str">
            <v>Banca de Marmore Branco Nacional, com 3cm de espessura, medindo 0,60m de largura, com abertura para 1 ou 2 cubas sobre apoios de alvenaria de meia vez e vergas de concreto, sem revestimento.  Fornecimento e assentamento.</v>
          </cell>
          <cell r="D1851" t="str">
            <v>m2</v>
          </cell>
          <cell r="E1851">
            <v>225.98</v>
          </cell>
        </row>
        <row r="1852">
          <cell r="A1852" t="str">
            <v>AP005027</v>
          </cell>
          <cell r="B1852" t="str">
            <v>AP50050074/</v>
          </cell>
          <cell r="C1852" t="str">
            <v>Banca de Marmore Branco Nacional, com 3cm de espessura medindo (2x0,60)m com abertura para 2 conchas de louca sobre apoios de alvenaria de meia vez e vergas de concreto, sem revestimento.  Fornecimento e assentamento.</v>
          </cell>
          <cell r="D1852" t="str">
            <v>un</v>
          </cell>
          <cell r="E1852">
            <v>208.83</v>
          </cell>
        </row>
        <row r="1853">
          <cell r="A1853" t="str">
            <v>AP001207</v>
          </cell>
          <cell r="B1853" t="str">
            <v>AP50050150/</v>
          </cell>
          <cell r="C1853" t="str">
            <v>Banca seca de Marmore Branco Nacional, com 3cm de espessura e 0,60m de largura, sobre apoios de alvenaria de meia vez e verga de concreto, sem revestimento.  Fornecimento e assentamento.</v>
          </cell>
          <cell r="D1853" t="str">
            <v>m</v>
          </cell>
          <cell r="E1853">
            <v>129.84</v>
          </cell>
        </row>
        <row r="1854">
          <cell r="A1854" t="str">
            <v>AP005330</v>
          </cell>
          <cell r="B1854" t="str">
            <v>AP50050153A</v>
          </cell>
          <cell r="C1854" t="str">
            <v>Banca de marmore sintetico, medindo (120x50)cm, com cuba do mesmo material, exclusive torneira, valvula e sifao.  Fornecimento e assentamento.</v>
          </cell>
          <cell r="D1854" t="str">
            <v>un</v>
          </cell>
          <cell r="E1854">
            <v>55.28</v>
          </cell>
        </row>
        <row r="1855">
          <cell r="A1855" t="str">
            <v>AP005477</v>
          </cell>
          <cell r="B1855" t="str">
            <v>AP50050250A</v>
          </cell>
          <cell r="C1855" t="str">
            <v>Banca de marmore sintetico, medindo (140x55)cm, com cuba do mesmo material, exclusive torneira, valvula e sifao.  Fornecimento e assentamento.</v>
          </cell>
          <cell r="D1855" t="str">
            <v>un</v>
          </cell>
          <cell r="E1855">
            <v>62.34</v>
          </cell>
        </row>
        <row r="1856">
          <cell r="A1856" t="str">
            <v>AP005478</v>
          </cell>
          <cell r="B1856" t="str">
            <v>AP50050253/</v>
          </cell>
          <cell r="C1856" t="str">
            <v>Banca de marmore sintetico, medindo (150x55)cm, com cuba do mesmo material, exclusive torneira, valvula e sifao.  Fornecimento e assentamento.</v>
          </cell>
          <cell r="D1856" t="str">
            <v>un</v>
          </cell>
          <cell r="E1856">
            <v>71.33</v>
          </cell>
        </row>
        <row r="1857">
          <cell r="A1857" t="str">
            <v>AP005479</v>
          </cell>
          <cell r="B1857" t="str">
            <v>AP50050256/</v>
          </cell>
          <cell r="C1857" t="str">
            <v>Banca de marmore sintetico, medindo (160x55)cm, com cuba do mesmo material, exclusive torneira, valvula e sifao.  Fornecimento e assentamento.</v>
          </cell>
          <cell r="D1857" t="str">
            <v>un</v>
          </cell>
          <cell r="E1857">
            <v>82.84</v>
          </cell>
        </row>
        <row r="1858">
          <cell r="A1858" t="str">
            <v>AP001208</v>
          </cell>
          <cell r="B1858" t="str">
            <v>AP50050300/</v>
          </cell>
          <cell r="C1858" t="str">
            <v>Banca de marmore sintetico, medindo (100x50)cm, com cuba do mesmo material, exclusive torneira, valvula e sifao.  Fornecimento e assentamento.</v>
          </cell>
          <cell r="D1858" t="str">
            <v>un</v>
          </cell>
          <cell r="E1858">
            <v>40.97</v>
          </cell>
        </row>
        <row r="1859">
          <cell r="A1859" t="str">
            <v>AP009062</v>
          </cell>
          <cell r="B1859" t="str">
            <v>AP50050500/</v>
          </cell>
          <cell r="C1859" t="str">
            <v>Banca seca em granito Cinza Andorinha, com 3cm de espessura e 0,60m de largura, sobre apoios de alvenaria de meia vez e verga de concreto, sem revestimento.  Fornecimento e assentamento.</v>
          </cell>
          <cell r="D1859" t="str">
            <v>m</v>
          </cell>
          <cell r="E1859">
            <v>123.44</v>
          </cell>
        </row>
        <row r="1860">
          <cell r="A1860" t="str">
            <v>AP009063</v>
          </cell>
          <cell r="B1860" t="str">
            <v>AP50050503/</v>
          </cell>
          <cell r="C1860" t="str">
            <v>Banca em granito Cinza Andorinha, com 3cm de espessura e 0,60m de largura, com abertura para 1 ou 2 cubas, sobre apoios de alvenaria de meia vez e verga de concreto, sem revestimento.  Fornecimento e assentamento.</v>
          </cell>
          <cell r="D1860" t="str">
            <v>m</v>
          </cell>
          <cell r="E1860">
            <v>107.69</v>
          </cell>
        </row>
        <row r="1861">
          <cell r="A1861" t="str">
            <v>AP006665</v>
          </cell>
          <cell r="B1861" t="str">
            <v>AP50050550/</v>
          </cell>
          <cell r="C1861" t="str">
            <v>Banca de granito Preto Tijuca, com 3cm de espessura, sem abertura para cuba, sobre apoios de alvenaria de meia vez e verga de concreto sem revestimento.  Fornecimento e assentamento.</v>
          </cell>
          <cell r="D1861" t="str">
            <v>m2</v>
          </cell>
          <cell r="E1861">
            <v>219.67</v>
          </cell>
        </row>
        <row r="1862">
          <cell r="A1862" t="str">
            <v>AP009061</v>
          </cell>
          <cell r="B1862" t="str">
            <v>AP50050600/</v>
          </cell>
          <cell r="C1862" t="str">
            <v>Prateleira em Marmore Branco Nacional, com 3cm de esoessura, 40cm de largura, com rasgo na parede.  Fornecimento e assentamento.</v>
          </cell>
          <cell r="D1862" t="str">
            <v>m</v>
          </cell>
          <cell r="E1862">
            <v>90.22</v>
          </cell>
        </row>
        <row r="1863">
          <cell r="A1863" t="str">
            <v>AP005474</v>
          </cell>
          <cell r="B1863" t="str">
            <v>AP50050650/</v>
          </cell>
          <cell r="C1863" t="str">
            <v>Tanque para lavagem em marmorite medindo (47x60)cm, de coralita.  Fornecimento.</v>
          </cell>
          <cell r="D1863" t="str">
            <v>un</v>
          </cell>
          <cell r="E1863">
            <v>48.21</v>
          </cell>
        </row>
        <row r="1864">
          <cell r="A1864" t="str">
            <v>AP001194</v>
          </cell>
          <cell r="B1864" t="str">
            <v>AP55050050/</v>
          </cell>
          <cell r="C1864" t="str">
            <v>Filtro industrial, com vazao de 1000l/h, Lider ou similar.  Fornecimento.</v>
          </cell>
          <cell r="D1864" t="str">
            <v>un</v>
          </cell>
          <cell r="E1864">
            <v>180</v>
          </cell>
        </row>
        <row r="1865">
          <cell r="A1865" t="str">
            <v>AP004673</v>
          </cell>
          <cell r="B1865" t="str">
            <v>AP55050100/</v>
          </cell>
          <cell r="C1865" t="str">
            <v>Filtro residencial, de 1 vela, esmaltado com registro.  Fornecimento.</v>
          </cell>
          <cell r="D1865" t="str">
            <v>un</v>
          </cell>
          <cell r="E1865">
            <v>26.06</v>
          </cell>
        </row>
        <row r="1866">
          <cell r="A1866" t="str">
            <v>AP006335</v>
          </cell>
          <cell r="B1866" t="str">
            <v>AP55050150/</v>
          </cell>
          <cell r="C1866" t="str">
            <v>Filtro termoplastico, com areia (100Kg), modelo 19 TP-2, Jacuzzi ou similar, para bomba com motor monofasico ou trifasico, com vazao de 4100l/h, exclusive esta.  Fornecimento.</v>
          </cell>
          <cell r="D1866" t="str">
            <v>un</v>
          </cell>
          <cell r="E1866">
            <v>873.7</v>
          </cell>
        </row>
        <row r="1867">
          <cell r="A1867" t="str">
            <v>AP005224</v>
          </cell>
          <cell r="B1867" t="str">
            <v>AP60050050/</v>
          </cell>
          <cell r="C1867" t="str">
            <v>Banco de madeira em Cedro ou similar, envernizado, boleado nas bordas, confeccionado com assento de 30x30cm, revestido com laminado melaminico, sendo a altura do banco de 52cm.</v>
          </cell>
          <cell r="D1867" t="str">
            <v>un</v>
          </cell>
          <cell r="E1867">
            <v>61.3</v>
          </cell>
        </row>
        <row r="1868">
          <cell r="A1868" t="str">
            <v>AP009670</v>
          </cell>
          <cell r="B1868" t="str">
            <v>AP65050050/</v>
          </cell>
          <cell r="C1868" t="str">
            <v>Persianas horizontais em aluminio, marca Luxaflex ou similar, laminas micro 25 (2,5cm), nas dimensoes de (1x1,85)m.  Fornecimento e colocacao.</v>
          </cell>
          <cell r="D1868" t="str">
            <v>un</v>
          </cell>
          <cell r="E1868">
            <v>137.6</v>
          </cell>
        </row>
        <row r="1869">
          <cell r="A1869" t="str">
            <v>AP009672</v>
          </cell>
          <cell r="B1869" t="str">
            <v>AP65050100/</v>
          </cell>
          <cell r="C1869" t="str">
            <v>Persianas horizontais em aluminio, marca Luxaflex ou similar, laminas micro 25 (2,5cm), nas dimensoes de (1,25x1,85)m.  Fornecimento e colocacao.</v>
          </cell>
          <cell r="D1869" t="str">
            <v>un</v>
          </cell>
          <cell r="E1869">
            <v>170.92</v>
          </cell>
        </row>
        <row r="1870">
          <cell r="A1870" t="str">
            <v>AP009669</v>
          </cell>
          <cell r="B1870" t="str">
            <v>AP65050150/</v>
          </cell>
          <cell r="C1870" t="str">
            <v>Persianas horizontais em aluminio, marca Luxaflex ou similar, laminas micro 25 (2,5cm), nas dimensoes de (1,45x1,85)m.  Fornecimento e colocacao.</v>
          </cell>
          <cell r="D1870" t="str">
            <v>un</v>
          </cell>
          <cell r="E1870">
            <v>197.23</v>
          </cell>
        </row>
        <row r="1871">
          <cell r="A1871" t="str">
            <v>AP009671</v>
          </cell>
          <cell r="B1871" t="str">
            <v>AP65050200/</v>
          </cell>
          <cell r="C1871" t="str">
            <v>Persianas horizontais em aluminio, marca Luxaflex ou similar, laminas micro 25 (2,5cm), nas dimensoes de (1,70x1,85)m.  Fornecimento e colocacao.</v>
          </cell>
          <cell r="D1871" t="str">
            <v>un</v>
          </cell>
          <cell r="E1871">
            <v>230.28</v>
          </cell>
        </row>
        <row r="1872">
          <cell r="A1872" t="str">
            <v>AP008810</v>
          </cell>
          <cell r="B1872" t="str">
            <v>AP65050250/</v>
          </cell>
          <cell r="C1872" t="str">
            <v>Persiana vertical em tecido, com trilhos e demais materiais necessarios para fixacao.  Fornecimento e colocacao.</v>
          </cell>
          <cell r="D1872" t="str">
            <v>m2</v>
          </cell>
          <cell r="E1872">
            <v>26.23</v>
          </cell>
        </row>
        <row r="1873">
          <cell r="A1873" t="str">
            <v>AP005512</v>
          </cell>
          <cell r="B1873" t="str">
            <v>AP99990050/</v>
          </cell>
          <cell r="C1873" t="str">
            <v>Bracadeira para dutos de ar condicionado em cantoneira de 3/4"x1/8".   Fornecimento e colocacao.</v>
          </cell>
          <cell r="D1873" t="str">
            <v>m</v>
          </cell>
          <cell r="E1873">
            <v>10.41</v>
          </cell>
        </row>
        <row r="1874">
          <cell r="A1874" t="str">
            <v>AP007453</v>
          </cell>
          <cell r="B1874" t="str">
            <v>AP99990100/</v>
          </cell>
          <cell r="C1874" t="str">
            <v>Lava olhos de emergencia com acionamento manual por alavanca, tubulacao e conexoes em ferro galvanizado, pia em AISI 304, conexoes de entrada e saida de 1" BSP, pintura anticorrosiva, na cor verde seguranca, pia com diametro de 300mm.  Fornecimento e colo</v>
          </cell>
          <cell r="D1874" t="str">
            <v>un</v>
          </cell>
          <cell r="E1874">
            <v>295</v>
          </cell>
        </row>
        <row r="1875">
          <cell r="A1875" t="str">
            <v>AP018061</v>
          </cell>
          <cell r="B1875" t="str">
            <v>AP99990112/</v>
          </cell>
          <cell r="C1875" t="str">
            <v xml:space="preserve">Moinho a vento com roda de diametro de 3,40mx18pas, confeccionado em chapas galvanizadas no 20 com dobras laterais e pintura automotiva, sistema de freio automatico, retorno automatico de destravamento, montado em torre de 9,00m de altura estruturada com </v>
          </cell>
          <cell r="D1875" t="str">
            <v>un</v>
          </cell>
          <cell r="E1875">
            <v>12082.9</v>
          </cell>
        </row>
        <row r="1876">
          <cell r="A1876" t="str">
            <v>AP018062</v>
          </cell>
          <cell r="B1876" t="str">
            <v>AP99990115/</v>
          </cell>
          <cell r="C1876" t="str">
            <v>Moinho a vento com roda de diametro de 3,40mx18pas, confeccionado em chapas galvanizadas no 20 com dobras laterais e pintura automotiva, sistema de freio automatico, retorno automatico de destravamento, montado em torre de 12,00m de altura estruturada com</v>
          </cell>
          <cell r="D1876" t="str">
            <v>un</v>
          </cell>
          <cell r="E1876">
            <v>13242.1</v>
          </cell>
        </row>
        <row r="1877">
          <cell r="A1877" t="str">
            <v>BP017051</v>
          </cell>
          <cell r="B1877" t="str">
            <v>BP05050050/</v>
          </cell>
          <cell r="C1877" t="str">
            <v>Base de brita corrida, inclusive fornecimento dos materiais, medida apos a compactacao.</v>
          </cell>
          <cell r="D1877" t="str">
            <v>m3</v>
          </cell>
          <cell r="E1877">
            <v>37.86</v>
          </cell>
        </row>
        <row r="1878">
          <cell r="A1878" t="str">
            <v>BP017052</v>
          </cell>
          <cell r="B1878" t="str">
            <v>BP05050053/</v>
          </cell>
          <cell r="C1878" t="str">
            <v>Base ou sub base estabilizada sem mistura de materiais, de acordo com as Instrucoes para Execucao do DER-RJ, exclusive escavacao e transporte dos materiais, mas incluindo o transporte da agua.</v>
          </cell>
          <cell r="D1878" t="str">
            <v>m3</v>
          </cell>
          <cell r="E1878">
            <v>3.28</v>
          </cell>
        </row>
        <row r="1879">
          <cell r="A1879" t="str">
            <v>BP017066</v>
          </cell>
          <cell r="B1879" t="str">
            <v>BP05050056/</v>
          </cell>
          <cell r="C1879" t="str">
            <v>Base ou sub base estabilizada granulometricamente, com mistura de 2 ou mais materiais, de acordo com as Instrucoes para Execucao do DER-RJ, exclusive escavacao e transporte dos materiais, mas incluindo o transporte de agua.</v>
          </cell>
          <cell r="D1879" t="str">
            <v>m3</v>
          </cell>
          <cell r="E1879">
            <v>3.82</v>
          </cell>
        </row>
        <row r="1880">
          <cell r="A1880" t="str">
            <v>BP017067</v>
          </cell>
          <cell r="B1880" t="str">
            <v>BP05050059/</v>
          </cell>
          <cell r="C1880" t="str">
            <v>Base de solo-cimento, executado "in loco", o custo indeniza as operacoes de execucao na pista, inclusive transporte da agua e se aplica ao volume de solo-cimento executado, medido apos a compactacao, exclusive a escavacao, cimento e transporte dos materia</v>
          </cell>
          <cell r="D1880" t="str">
            <v>m3</v>
          </cell>
          <cell r="E1880">
            <v>8.34</v>
          </cell>
        </row>
        <row r="1881">
          <cell r="A1881" t="str">
            <v>BP002450</v>
          </cell>
          <cell r="B1881" t="str">
            <v>BP05050100/</v>
          </cell>
          <cell r="C1881" t="str">
            <v>Camada de bloqueio (colchao) de areia, espalhado e comprimido mecanicamente, medido apos compressao.</v>
          </cell>
          <cell r="D1881" t="str">
            <v>m3</v>
          </cell>
          <cell r="E1881">
            <v>29.47</v>
          </cell>
        </row>
        <row r="1882">
          <cell r="A1882" t="str">
            <v>CE005829</v>
          </cell>
          <cell r="B1882" t="str">
            <v>CE05100254/</v>
          </cell>
          <cell r="C1882" t="str">
            <v>Topografo de servicos tecnicos especializados de consultoria de engenharia e arquitetura.</v>
          </cell>
          <cell r="D1882" t="str">
            <v>h</v>
          </cell>
          <cell r="E1882">
            <v>13.6</v>
          </cell>
        </row>
        <row r="1883">
          <cell r="A1883" t="str">
            <v>CI009002</v>
          </cell>
          <cell r="B1883" t="str">
            <v>CI05050050/</v>
          </cell>
          <cell r="C1883" t="str">
            <v>Colocacao de madeiramento de telhas francesas, incluindo pregos, excluindo fornecimento.</v>
          </cell>
          <cell r="D1883" t="str">
            <v>m2</v>
          </cell>
          <cell r="E1883">
            <v>14.02</v>
          </cell>
        </row>
        <row r="1884">
          <cell r="A1884" t="str">
            <v>CI001066</v>
          </cell>
          <cell r="B1884" t="str">
            <v>CI05050100/</v>
          </cell>
          <cell r="C1884" t="str">
            <v>Madeiramento para cobertura de telhas onduladas de cimento amianto ou Fiber-Glass ou similar, de 3"x3" e 3"x4 1/2" em Macaranduba ou similar, pregadas sem tesouras ou pontaletes, medido pela projecao.</v>
          </cell>
          <cell r="D1884" t="str">
            <v>m2</v>
          </cell>
          <cell r="E1884">
            <v>9.9600000000000009</v>
          </cell>
        </row>
        <row r="1885">
          <cell r="A1885" t="str">
            <v>CI001065</v>
          </cell>
          <cell r="B1885" t="str">
            <v>CI05050150/</v>
          </cell>
          <cell r="C1885" t="str">
            <v>Madeiramento para cobertura de telhas ceramicas, francesa ou colonial, constituido de cumeeira e tercas de 3"x4 1/2", caibros de 3"x1 1/2" e ripas de (1,5x4)cm, tudo em Macaranduba ou similar, pregados sem tesouras ou pontaletes, medido pela projecao.</v>
          </cell>
          <cell r="D1885" t="str">
            <v>m2</v>
          </cell>
          <cell r="E1885">
            <v>28.86</v>
          </cell>
        </row>
        <row r="1886">
          <cell r="A1886" t="str">
            <v>CI010099</v>
          </cell>
          <cell r="B1886" t="str">
            <v>CI05050200/</v>
          </cell>
          <cell r="C1886" t="str">
            <v>Peca em Macaranduba ou similar, de (7x20)cm, para cobertura de qualquer tipo.  Fornecimento e colocacao.</v>
          </cell>
          <cell r="D1886" t="str">
            <v>m</v>
          </cell>
          <cell r="E1886">
            <v>25.86</v>
          </cell>
        </row>
        <row r="1887">
          <cell r="A1887" t="str">
            <v>CI001070</v>
          </cell>
          <cell r="B1887" t="str">
            <v>CI05100050/</v>
          </cell>
          <cell r="C1887" t="str">
            <v>Terca em Macaranduba ou similar, constituida de pecas de 3"x3", para cobertura de qualquer tipo.  Fornecimento e colocacao.</v>
          </cell>
          <cell r="D1887" t="str">
            <v>m</v>
          </cell>
          <cell r="E1887">
            <v>7.92</v>
          </cell>
        </row>
        <row r="1888">
          <cell r="A1888" t="str">
            <v>CI001071</v>
          </cell>
          <cell r="B1888" t="str">
            <v>CI05100100/</v>
          </cell>
          <cell r="C1888" t="str">
            <v>Terca em Macaranduba ou similar, constituida de pecas de 3"x4 1/2", para cobertura de qualquer tipo.  Fornecimento e colocacao.</v>
          </cell>
          <cell r="D1888" t="str">
            <v>m</v>
          </cell>
          <cell r="E1888">
            <v>11.75</v>
          </cell>
        </row>
        <row r="1889">
          <cell r="A1889" t="str">
            <v>CI002468</v>
          </cell>
          <cell r="B1889" t="str">
            <v>CI05100150/</v>
          </cell>
          <cell r="C1889" t="str">
            <v>Terca em Macaranduba ou similar, constituida de pecas de 3"x6", para cobertura de qualquer tipo.  Fornecimento e colocacao.</v>
          </cell>
          <cell r="D1889" t="str">
            <v>m</v>
          </cell>
          <cell r="E1889">
            <v>14.52</v>
          </cell>
        </row>
        <row r="1890">
          <cell r="A1890" t="str">
            <v>CI002469</v>
          </cell>
          <cell r="B1890" t="str">
            <v>CI05100200/</v>
          </cell>
          <cell r="C1890" t="str">
            <v>Terca em Macaranduba ou similar, constituida de pecas de 3"x9", para cobertura de qualquer tipo.  Fornecimento e colocacao.</v>
          </cell>
          <cell r="D1890" t="str">
            <v>m</v>
          </cell>
          <cell r="E1890">
            <v>20.03</v>
          </cell>
        </row>
        <row r="1891">
          <cell r="A1891" t="str">
            <v>CI001072</v>
          </cell>
          <cell r="B1891" t="str">
            <v>CI05150050/</v>
          </cell>
          <cell r="C1891" t="str">
            <v>Caibro em Macaranduba ou similar, de 1 1/2"x3".  Fornecimento e colocacao.</v>
          </cell>
          <cell r="D1891" t="str">
            <v>m</v>
          </cell>
          <cell r="E1891">
            <v>4.92</v>
          </cell>
        </row>
        <row r="1892">
          <cell r="A1892" t="str">
            <v>CI001073</v>
          </cell>
          <cell r="B1892" t="str">
            <v>CI05150100/</v>
          </cell>
          <cell r="C1892" t="str">
            <v>Caibro em Macaranduba ou similar, de 2"x3".  Fornecimento e colocacao.</v>
          </cell>
          <cell r="D1892" t="str">
            <v>m</v>
          </cell>
          <cell r="E1892">
            <v>6.73</v>
          </cell>
        </row>
        <row r="1893">
          <cell r="A1893" t="str">
            <v>CI001067</v>
          </cell>
          <cell r="B1893" t="str">
            <v>CI05200050/</v>
          </cell>
          <cell r="C1893" t="str">
            <v>Tesoura completa em Macaranduba ou similar, para vaos de 4m.  Fornecimento e colocacao.</v>
          </cell>
          <cell r="D1893" t="str">
            <v>un</v>
          </cell>
          <cell r="E1893">
            <v>333.49</v>
          </cell>
        </row>
        <row r="1894">
          <cell r="A1894" t="str">
            <v>CI001068</v>
          </cell>
          <cell r="B1894" t="str">
            <v>CI05200100/</v>
          </cell>
          <cell r="C1894" t="str">
            <v>Tesoura completa em Macaranduba ou similar, para vaos de 5m.  Fornecimento e colocacao.</v>
          </cell>
          <cell r="D1894" t="str">
            <v>un</v>
          </cell>
          <cell r="E1894">
            <v>399.5</v>
          </cell>
        </row>
        <row r="1895">
          <cell r="A1895" t="str">
            <v>CI001069</v>
          </cell>
          <cell r="B1895" t="str">
            <v>CI05200150/</v>
          </cell>
          <cell r="C1895" t="str">
            <v>Tesoura completa em Macaranduba ou similar, para vaos de 6m.  Fornecimento e colocacao.</v>
          </cell>
          <cell r="D1895" t="str">
            <v>un</v>
          </cell>
          <cell r="E1895">
            <v>479.46</v>
          </cell>
        </row>
        <row r="1896">
          <cell r="A1896" t="str">
            <v>CI004630</v>
          </cell>
          <cell r="B1896" t="str">
            <v>CI05200200/</v>
          </cell>
          <cell r="C1896" t="str">
            <v>Tesoura completa em Macaranduba ou similar, para vaos de 7m.  Fornecimento e colocacao.</v>
          </cell>
          <cell r="D1896" t="str">
            <v>un</v>
          </cell>
          <cell r="E1896">
            <v>554.28</v>
          </cell>
        </row>
        <row r="1897">
          <cell r="A1897" t="str">
            <v>CI002463</v>
          </cell>
          <cell r="B1897" t="str">
            <v>CI05200250/</v>
          </cell>
          <cell r="C1897" t="str">
            <v>Tesoura completa em Macaranduba ou similar, para vaos de 8m.  Fornecimento e colocacao.</v>
          </cell>
          <cell r="D1897" t="str">
            <v>un</v>
          </cell>
          <cell r="E1897">
            <v>718.28</v>
          </cell>
        </row>
        <row r="1898">
          <cell r="A1898" t="str">
            <v>CI004631</v>
          </cell>
          <cell r="B1898" t="str">
            <v>CI05200300/</v>
          </cell>
          <cell r="C1898" t="str">
            <v>Tesoura completa em Macaranduba ou similar, para vaos de 9m.  Fornecimento e colocacao.</v>
          </cell>
          <cell r="D1898" t="str">
            <v>un</v>
          </cell>
          <cell r="E1898">
            <v>806.04</v>
          </cell>
        </row>
        <row r="1899">
          <cell r="A1899" t="str">
            <v>CI002464</v>
          </cell>
          <cell r="B1899" t="str">
            <v>CI05200350/</v>
          </cell>
          <cell r="C1899" t="str">
            <v>Tesoura completa em Macaranduba ou similar, para vaos de 10m.  Fornecimento e colocacao.</v>
          </cell>
          <cell r="D1899" t="str">
            <v>un</v>
          </cell>
          <cell r="E1899">
            <v>890.15</v>
          </cell>
        </row>
        <row r="1900">
          <cell r="A1900" t="str">
            <v>CI002465</v>
          </cell>
          <cell r="B1900" t="str">
            <v>CI05200400/</v>
          </cell>
          <cell r="C1900" t="str">
            <v>Tesoura completa em Macaranduba ou similar, para vaos de 12m.  Fornecimento e colocacao.</v>
          </cell>
          <cell r="D1900" t="str">
            <v>un</v>
          </cell>
          <cell r="E1900">
            <v>1142.6099999999999</v>
          </cell>
        </row>
        <row r="1901">
          <cell r="A1901" t="str">
            <v>CI002466</v>
          </cell>
          <cell r="B1901" t="str">
            <v>CI05250050/</v>
          </cell>
          <cell r="C1901" t="str">
            <v>Pontalete em Macaranduba ou similar, em pecas de 3"x3", verticais e horizontais para cobertura de telhas ceramicas, medindo pela projecao horizontal do telhado.</v>
          </cell>
          <cell r="D1901" t="str">
            <v>m2</v>
          </cell>
          <cell r="E1901">
            <v>12.89</v>
          </cell>
        </row>
        <row r="1902">
          <cell r="A1902" t="str">
            <v>CI002467</v>
          </cell>
          <cell r="B1902" t="str">
            <v>CI05250100/</v>
          </cell>
          <cell r="C1902" t="str">
            <v>Pontalete em Macaranduba ou similar, em pecas de 3"x3", verticais e horizontais para cobertura de telhas de cimento amianto ou Fiber-Glass ou similar.</v>
          </cell>
          <cell r="D1902" t="str">
            <v>m2</v>
          </cell>
          <cell r="E1902">
            <v>10.92</v>
          </cell>
        </row>
        <row r="1903">
          <cell r="A1903" t="str">
            <v>CI001075</v>
          </cell>
          <cell r="B1903" t="str">
            <v>CI05300050/</v>
          </cell>
          <cell r="C1903" t="str">
            <v>Cobertura em telhas coloniais; exclusive cumeeira e madeiramento.  Fornecimento e colocacao.</v>
          </cell>
          <cell r="D1903" t="str">
            <v>m2</v>
          </cell>
          <cell r="E1903">
            <v>41.74</v>
          </cell>
        </row>
        <row r="1904">
          <cell r="A1904" t="str">
            <v>CI001074</v>
          </cell>
          <cell r="B1904" t="str">
            <v>CI05300053/</v>
          </cell>
          <cell r="C1904" t="str">
            <v>Cobertura em telhas francesas; exclusive cumeeira e madeiramento.  Fornecimento e colocacao.</v>
          </cell>
          <cell r="D1904" t="str">
            <v>m2</v>
          </cell>
          <cell r="E1904">
            <v>22.12</v>
          </cell>
        </row>
        <row r="1905">
          <cell r="A1905" t="str">
            <v>CI005689</v>
          </cell>
          <cell r="B1905" t="str">
            <v>CI05300056/</v>
          </cell>
          <cell r="C1905" t="str">
            <v>Cobertura em telha portuguesa, exclusive cumeeira e madeiramento.  Fornecimento e colocacao.</v>
          </cell>
          <cell r="D1905" t="str">
            <v>m2</v>
          </cell>
          <cell r="E1905">
            <v>20.84</v>
          </cell>
        </row>
        <row r="1906">
          <cell r="A1906" t="str">
            <v>CI009214</v>
          </cell>
          <cell r="B1906" t="str">
            <v>CI05300100/</v>
          </cell>
          <cell r="C1906" t="str">
            <v>Colocacao de telhas francesas, exclusive fornecimento.</v>
          </cell>
          <cell r="D1906" t="str">
            <v>m2</v>
          </cell>
          <cell r="E1906">
            <v>20.8</v>
          </cell>
        </row>
        <row r="1907">
          <cell r="A1907" t="str">
            <v>CI016672</v>
          </cell>
          <cell r="B1907" t="str">
            <v>CI05300150/</v>
          </cell>
          <cell r="C1907" t="str">
            <v>Cobertura em telhas de concreto, exclusive cumeeira e madeiramento.  Fornecimento e colocacao.</v>
          </cell>
          <cell r="D1907" t="str">
            <v>m2</v>
          </cell>
          <cell r="E1907">
            <v>20.78</v>
          </cell>
        </row>
        <row r="1908">
          <cell r="A1908" t="str">
            <v>CI002470</v>
          </cell>
          <cell r="B1908" t="str">
            <v>CI05300250/</v>
          </cell>
          <cell r="C1908" t="str">
            <v>Cordao para arremate de telhado, executado com argamassa de cimento, areia e saibro no traco 1:2:2.</v>
          </cell>
          <cell r="D1908" t="str">
            <v>m</v>
          </cell>
          <cell r="E1908">
            <v>13.87</v>
          </cell>
        </row>
        <row r="1909">
          <cell r="A1909" t="str">
            <v>CI001076</v>
          </cell>
          <cell r="B1909" t="str">
            <v>CI05300300/</v>
          </cell>
          <cell r="C1909" t="str">
            <v>Cumeeira para cobertura em telhas francesas ou coloniais.  Fornecimento e colocacao.</v>
          </cell>
          <cell r="D1909" t="str">
            <v>m</v>
          </cell>
          <cell r="E1909">
            <v>9.1999999999999993</v>
          </cell>
        </row>
        <row r="1910">
          <cell r="A1910" t="str">
            <v>CI016673</v>
          </cell>
          <cell r="B1910" t="str">
            <v>CI05300303/</v>
          </cell>
          <cell r="C1910" t="str">
            <v>Cumeeira para cobertura em telhas de concreto.  Fornecimento e colocacao.</v>
          </cell>
          <cell r="D1910" t="str">
            <v>m</v>
          </cell>
          <cell r="E1910">
            <v>16.399999999999999</v>
          </cell>
        </row>
        <row r="1911">
          <cell r="A1911" t="str">
            <v>CI009000</v>
          </cell>
          <cell r="B1911" t="str">
            <v>CI05300350/</v>
          </cell>
          <cell r="C1911" t="str">
            <v>Telhas francesas.  Fornecimento.</v>
          </cell>
          <cell r="D1911" t="str">
            <v>m2</v>
          </cell>
          <cell r="E1911">
            <v>9.44</v>
          </cell>
        </row>
        <row r="1912">
          <cell r="A1912" t="str">
            <v>CI017176</v>
          </cell>
          <cell r="B1912" t="str">
            <v>CI05350050/</v>
          </cell>
          <cell r="C1912" t="str">
            <v>Cobertura com chapa de aco galvanizado, pintada com tinta a po a base de poliester nas duas faces nas cores preto, branco, amarelo, cinza ou ceramica, perfil trapezoidal, espessura 0,65mm, altura de 40mm e largura util de 970mm, da Intertelhas ou similar,</v>
          </cell>
          <cell r="D1912" t="str">
            <v>m2</v>
          </cell>
          <cell r="E1912">
            <v>47.25</v>
          </cell>
        </row>
        <row r="1913">
          <cell r="A1913" t="str">
            <v>CI005473</v>
          </cell>
          <cell r="B1913" t="str">
            <v>CI05350100/</v>
          </cell>
          <cell r="C1913" t="str">
            <v>Cobertura dupla de 30mm, com telha termica em aco zincado, trapezoidal, sem pintura, de (1020x0,50)mm, Eucatex ou similar.  Fornecimento e colocacao.</v>
          </cell>
          <cell r="D1913" t="str">
            <v>m2</v>
          </cell>
          <cell r="E1913" t="e">
            <v>#N/A</v>
          </cell>
        </row>
        <row r="1914">
          <cell r="A1914" t="str">
            <v>CI008254</v>
          </cell>
          <cell r="B1914" t="str">
            <v>CI05350150/</v>
          </cell>
          <cell r="C1914" t="str">
            <v>Cobertura dupla de 30mm, com telha termica, trapezoidal, inclusive todos os acessorios necessarios a sua execucao, Bernini ou similar.  Fornecimento e colocacao, exclusive transporte.</v>
          </cell>
          <cell r="D1914" t="str">
            <v>m2</v>
          </cell>
          <cell r="E1914" t="e">
            <v>#N/A</v>
          </cell>
        </row>
        <row r="1915">
          <cell r="A1915" t="str">
            <v>CI008812</v>
          </cell>
          <cell r="B1915" t="str">
            <v>CI05350200/</v>
          </cell>
          <cell r="C1915" t="str">
            <v>Telha metalica CE-100, 0,50mm, perfil trapezoidal, fabricado em aco galvanizado com 270g/m2 de zinco, com largura total de 808mm, largura util de 750mm e comprimento de 6600mm, pintado por processo eletrostatico polimerizada em estufa.  Fornecimento.</v>
          </cell>
          <cell r="D1915" t="str">
            <v>m2</v>
          </cell>
          <cell r="E1915">
            <v>45.37</v>
          </cell>
        </row>
        <row r="1916">
          <cell r="A1916" t="str">
            <v>CI005320</v>
          </cell>
          <cell r="B1916" t="str">
            <v>CI05400050/</v>
          </cell>
          <cell r="C1916" t="str">
            <v>Calha de beiral, em chapa galvanizada no 26, com 25cm de desenvolvimento.  Fornecimento e colocacao.</v>
          </cell>
          <cell r="D1916" t="str">
            <v>m</v>
          </cell>
          <cell r="E1916" t="e">
            <v>#N/A</v>
          </cell>
        </row>
        <row r="1917">
          <cell r="A1917" t="str">
            <v>CI005319</v>
          </cell>
          <cell r="B1917" t="str">
            <v>CI05400053/</v>
          </cell>
          <cell r="C1917" t="str">
            <v>Calha de platibanda ou de rincao, em chapa galvanizada no 26, com 25cm de desenvolvimento.  Fornecimento e colocacao.</v>
          </cell>
          <cell r="D1917" t="str">
            <v>m</v>
          </cell>
          <cell r="E1917" t="e">
            <v>#N/A</v>
          </cell>
        </row>
        <row r="1918">
          <cell r="A1918" t="str">
            <v>CI001085</v>
          </cell>
          <cell r="B1918" t="str">
            <v>CI05400100/</v>
          </cell>
          <cell r="C1918" t="str">
            <v>Cobertura em chapas de aluminio de 0,5mm de espessura, com sobreposicao lateral de 1 onda e longitudinal de 14cm, sendo as chapas fixadas com ganchos de aluminio com rosca de 6mm de diametro; exclusive madeiramento e cumeeira.</v>
          </cell>
          <cell r="D1918" t="str">
            <v>m2</v>
          </cell>
          <cell r="E1918">
            <v>32.229999999999997</v>
          </cell>
        </row>
        <row r="1919">
          <cell r="A1919" t="str">
            <v>CI004757</v>
          </cell>
          <cell r="B1919" t="str">
            <v>CI05400150/</v>
          </cell>
          <cell r="C1919" t="str">
            <v>Colocacao de rufo, cumeeira ou contra-rufo de aluminio com 0,8mmx1056mm.</v>
          </cell>
          <cell r="D1919" t="str">
            <v>m2</v>
          </cell>
          <cell r="E1919">
            <v>29.26</v>
          </cell>
        </row>
        <row r="1920">
          <cell r="A1920" t="str">
            <v>CI010062</v>
          </cell>
          <cell r="B1920" t="str">
            <v>CI05400200/</v>
          </cell>
          <cell r="C1920" t="str">
            <v>Contra rufo em aluminio, com acabamento em verniz em 1 face e pintada na outra, trapezoidal ou ondulada, medindo (1500x562x0,8)mm, Alcoa ou similar.  Fornecimento e colocacao.</v>
          </cell>
          <cell r="D1920" t="str">
            <v>m</v>
          </cell>
          <cell r="E1920">
            <v>29.43</v>
          </cell>
        </row>
        <row r="1921">
          <cell r="A1921" t="str">
            <v>CI010063</v>
          </cell>
          <cell r="B1921" t="str">
            <v>CI05400203/</v>
          </cell>
          <cell r="C1921" t="str">
            <v>Contra rufo em aluminio, com acabamento em verniz nas 2 faces, trapezoidal ou ondulada, medindo (1500x562x0,8)mm, Alcoa ou similar.  Fornecimento e colocacao.</v>
          </cell>
          <cell r="D1921" t="str">
            <v>m</v>
          </cell>
          <cell r="E1921">
            <v>27.19</v>
          </cell>
        </row>
        <row r="1922">
          <cell r="A1922" t="str">
            <v>CI010058</v>
          </cell>
          <cell r="B1922" t="str">
            <v>CI05400250/</v>
          </cell>
          <cell r="C1922" t="str">
            <v>Cumeeira em aluminio com acabamento em verniz em 1 face e pintada em outra, trapezoidal ou ondulada, medindo (1265x600x0,8)mm, Alcoa ou similar.  Fornecimento e colocacao.</v>
          </cell>
          <cell r="D1922" t="str">
            <v>m</v>
          </cell>
          <cell r="E1922">
            <v>28.1</v>
          </cell>
        </row>
        <row r="1923">
          <cell r="A1923" t="str">
            <v>CI010059</v>
          </cell>
          <cell r="B1923" t="str">
            <v>CI05400253/</v>
          </cell>
          <cell r="C1923" t="str">
            <v>Cumeeira em aluminio com acabamento em verniz nas 2 faces, trapezoidal ou ondulada, medindo (1265x600x0,8)mm, Alcoa ou similar.  Fornecimento e colocacao.</v>
          </cell>
          <cell r="D1923" t="str">
            <v>m</v>
          </cell>
          <cell r="E1923">
            <v>32.58</v>
          </cell>
        </row>
        <row r="1924">
          <cell r="A1924" t="str">
            <v>CI009460</v>
          </cell>
          <cell r="B1924" t="str">
            <v>CI05400300/</v>
          </cell>
          <cell r="C1924" t="str">
            <v>Estrutura metalica para cobertura em telhas metalicas.  Fornecimento e colocacao.</v>
          </cell>
          <cell r="D1924" t="str">
            <v>m2</v>
          </cell>
          <cell r="E1924" t="e">
            <v>#N/A</v>
          </cell>
        </row>
        <row r="1925">
          <cell r="A1925" t="str">
            <v>CI010065</v>
          </cell>
          <cell r="B1925" t="str">
            <v>CI05400350/</v>
          </cell>
          <cell r="C1925" t="str">
            <v>Rufo em aluminio, com acabamento em verniz em 1 face e pintada na outra, trapezoidal, medindo (1265x600x0,8)mm, Alcoa ou similar.  Fornecimento e colocacao.</v>
          </cell>
          <cell r="D1925" t="str">
            <v>m</v>
          </cell>
          <cell r="E1925">
            <v>32.53</v>
          </cell>
        </row>
        <row r="1926">
          <cell r="A1926" t="str">
            <v>CI010064</v>
          </cell>
          <cell r="B1926" t="str">
            <v>CI05400353/</v>
          </cell>
          <cell r="C1926" t="str">
            <v>Rufo em aluminio, com acabamento em verniz nas 2 faces, trapezoidal ou ondulada, medindo (1265x600x0,8)mm, Alcoa ou similar.  Fornecimento e colocacao.</v>
          </cell>
          <cell r="D1926" t="str">
            <v>m</v>
          </cell>
          <cell r="E1926">
            <v>29.87</v>
          </cell>
        </row>
        <row r="1927">
          <cell r="A1927" t="str">
            <v>CI010060</v>
          </cell>
          <cell r="B1927" t="str">
            <v>CI05400400/</v>
          </cell>
          <cell r="C1927" t="str">
            <v>Telha de aluminio Alcoflon ou similar, com acabamento em verniz nas 2 faces (interna e externa), no modelo trapezoidal ou ondulada, na espessura de 0,5mm.  Fornecimento e colocacao.</v>
          </cell>
          <cell r="D1927" t="str">
            <v>m2</v>
          </cell>
          <cell r="E1927">
            <v>32.75</v>
          </cell>
        </row>
        <row r="1928">
          <cell r="A1928" t="str">
            <v>CI010061</v>
          </cell>
          <cell r="B1928" t="str">
            <v>CI05400403/</v>
          </cell>
          <cell r="C1928" t="str">
            <v>Telha de aluminio Alcoflon ou similar, com acabamento em verniz em 1 face e pintado na outra, no modelo trapezoidal ou ondulada, na espessura de 0,5mm.  Fornecimento e colocacao.</v>
          </cell>
          <cell r="D1928" t="str">
            <v>m2</v>
          </cell>
          <cell r="E1928">
            <v>35.76</v>
          </cell>
        </row>
        <row r="1929">
          <cell r="A1929" t="str">
            <v>CI005318</v>
          </cell>
          <cell r="B1929" t="str">
            <v>CI05450050/</v>
          </cell>
          <cell r="C1929" t="str">
            <v>Cobertura em telhas de fibro-cimento, tipo Vogatex ou similar, com espessura de 4mm, para aplicar em meia-agua (sem quaisquer rufos ou cumeeira); exclusive madeiramento, com fornecimento do material e colocacao.</v>
          </cell>
          <cell r="D1929" t="str">
            <v>m2</v>
          </cell>
          <cell r="E1929">
            <v>9.8699999999999992</v>
          </cell>
        </row>
        <row r="1930">
          <cell r="A1930" t="str">
            <v>CI001077</v>
          </cell>
          <cell r="B1930" t="str">
            <v>CI05450100/</v>
          </cell>
          <cell r="C1930" t="str">
            <v>Cobertura em telhas onduladas de cimento amianto de 6mm de espessura, presas por parafusos; exclusive madeiramento. Fornecimento e colocacao.</v>
          </cell>
          <cell r="D1930" t="str">
            <v>m2</v>
          </cell>
          <cell r="E1930">
            <v>15.8</v>
          </cell>
        </row>
        <row r="1931">
          <cell r="A1931" t="str">
            <v>CI001082</v>
          </cell>
          <cell r="B1931" t="str">
            <v>CI05450106/</v>
          </cell>
          <cell r="C1931" t="str">
            <v>Cobertura em telhas de fibro-cimento, Maxiplac ou similar de 6mm; inclusive parafusos e arruelas.</v>
          </cell>
          <cell r="D1931" t="str">
            <v>m2</v>
          </cell>
          <cell r="E1931">
            <v>21.5</v>
          </cell>
        </row>
        <row r="1932">
          <cell r="A1932" t="str">
            <v>CI001078</v>
          </cell>
          <cell r="B1932" t="str">
            <v>CI05450150/</v>
          </cell>
          <cell r="C1932" t="str">
            <v>Cobertura em telhas onduladas de cimento amianto de 8mm de espessura, presas por parafusos; exclusive madeiramento.  Fornecimento e colocacao.</v>
          </cell>
          <cell r="D1932" t="str">
            <v>m2</v>
          </cell>
          <cell r="E1932">
            <v>17.190000000000001</v>
          </cell>
        </row>
        <row r="1933">
          <cell r="A1933" t="str">
            <v>CI008245</v>
          </cell>
          <cell r="B1933" t="str">
            <v>CI05450156A</v>
          </cell>
          <cell r="C1933" t="str">
            <v>Cobertura em telhas de fibro-cimento, codigo 015102, Eternit ou similar, com espessura de 8mm, largura util de 500mm, comprimento de 2,30m, presas por parafusos, exclusive madeiramento.  Fornecimento e colocacao.</v>
          </cell>
          <cell r="D1933" t="str">
            <v>m2</v>
          </cell>
          <cell r="E1933">
            <v>43.97</v>
          </cell>
        </row>
        <row r="1934">
          <cell r="A1934" t="str">
            <v>CI010091</v>
          </cell>
          <cell r="B1934" t="str">
            <v>CI05450200/</v>
          </cell>
          <cell r="C1934" t="str">
            <v>Cobertura horizontal em telhas de cimento amianto, tipo Canaleta 90; exclusive pecas complementares, medida pela area coberta; incluindo fornecimento do material e colocacao; exclusive cumeeira e madeiramento.</v>
          </cell>
          <cell r="D1934" t="str">
            <v>m2</v>
          </cell>
          <cell r="E1934">
            <v>60.41</v>
          </cell>
        </row>
        <row r="1935">
          <cell r="A1935" t="str">
            <v>CI001081</v>
          </cell>
          <cell r="B1935" t="str">
            <v>CI05450250/</v>
          </cell>
          <cell r="C1935" t="str">
            <v>Cumeeira normal, para telhas onduladas de 6mm a 8mm, de cimento amianto; inclusive parafusos de fixacao.  Fornecimento e colocacao.</v>
          </cell>
          <cell r="D1935" t="str">
            <v>m</v>
          </cell>
          <cell r="E1935">
            <v>39.24</v>
          </cell>
        </row>
        <row r="1936">
          <cell r="A1936" t="str">
            <v>CI002475</v>
          </cell>
          <cell r="B1936" t="str">
            <v>CI05450253/</v>
          </cell>
          <cell r="C1936" t="str">
            <v>Cumeeira de fibro-cimento Maxiplac ou similar, inclusive parafusos.</v>
          </cell>
          <cell r="D1936" t="str">
            <v>m</v>
          </cell>
          <cell r="E1936">
            <v>27.17</v>
          </cell>
        </row>
        <row r="1937">
          <cell r="A1937" t="str">
            <v>CI002474</v>
          </cell>
          <cell r="B1937" t="str">
            <v>CI05450256/</v>
          </cell>
          <cell r="C1937" t="str">
            <v>Cumeeira normal de cimento amianto para canalete 90 ou similar, inclusive parafusos e arruelas.  Fornecimento e colocacao.</v>
          </cell>
          <cell r="D1937" t="str">
            <v>m</v>
          </cell>
          <cell r="E1937">
            <v>54.21</v>
          </cell>
        </row>
        <row r="1938">
          <cell r="A1938" t="str">
            <v>CI002473</v>
          </cell>
          <cell r="B1938" t="str">
            <v>CI05450259/</v>
          </cell>
          <cell r="C1938" t="str">
            <v>Cumeeira normal e normal de extremidade de cimento amianto para canalete 43 ou 49 ou similar, inclusive parafusos e arruelas.  Fornecimento e colocacao.</v>
          </cell>
          <cell r="D1938" t="str">
            <v>m</v>
          </cell>
          <cell r="E1938">
            <v>33.79</v>
          </cell>
        </row>
        <row r="1939">
          <cell r="A1939" t="str">
            <v>CI006021</v>
          </cell>
          <cell r="B1939" t="str">
            <v>CI05450262/</v>
          </cell>
          <cell r="C1939" t="str">
            <v>Cumeeira para cobertura tipo Shed e Shed terminal de cimento amianto, inclusive parafusos de fixacao.  Fornecimento e colocacao.</v>
          </cell>
          <cell r="D1939" t="str">
            <v>m</v>
          </cell>
          <cell r="E1939">
            <v>13.32</v>
          </cell>
        </row>
        <row r="1940">
          <cell r="A1940" t="str">
            <v>CI002471</v>
          </cell>
          <cell r="B1940" t="str">
            <v>CI05450300/</v>
          </cell>
          <cell r="C1940" t="str">
            <v>Espigao de cimento amianto, inclusive acessorios.  Fornecimento e colocacao.</v>
          </cell>
          <cell r="D1940" t="str">
            <v>m</v>
          </cell>
          <cell r="E1940">
            <v>17.64</v>
          </cell>
        </row>
        <row r="1941">
          <cell r="A1941" t="str">
            <v>CI002472</v>
          </cell>
          <cell r="B1941" t="str">
            <v>CI05450350/</v>
          </cell>
          <cell r="C1941" t="str">
            <v>Rufo de cimento amianto, inclusive acessorios.  Fornecimento e colocacao.</v>
          </cell>
          <cell r="D1941" t="str">
            <v>m</v>
          </cell>
          <cell r="E1941">
            <v>28.27</v>
          </cell>
        </row>
        <row r="1942">
          <cell r="A1942" t="str">
            <v>CI009226</v>
          </cell>
          <cell r="B1942" t="str">
            <v>CI05500050/</v>
          </cell>
          <cell r="C1942" t="str">
            <v>Cobertura em telhas onduladas fabricadas com fibras vegetais e minerais, Onduline ou similar, com espessura de 3mm, presas por pregos galvanizados, exclusive madeiramento.  Fornecimento e colocacao.</v>
          </cell>
          <cell r="D1942" t="str">
            <v>m2</v>
          </cell>
          <cell r="E1942">
            <v>18.760000000000002</v>
          </cell>
        </row>
        <row r="1943">
          <cell r="A1943" t="str">
            <v>DR010324</v>
          </cell>
          <cell r="B1943" t="str">
            <v>DR05400250/</v>
          </cell>
          <cell r="C1943" t="str">
            <v xml:space="preserve">Tubo de PVC rigido (NBR-7362), Vinilfort, para coletor de esgoto sanitario, com diametro nominal de 300mm, compreendendo carga e descarga, colocacao na vala, montagem e reaterro ate a geratriz superior do tubo, inclusive anel de borracha.  Fornecimento e </v>
          </cell>
          <cell r="D1943" t="str">
            <v>m</v>
          </cell>
          <cell r="E1943">
            <v>89.9</v>
          </cell>
        </row>
        <row r="1944">
          <cell r="A1944" t="str">
            <v>DR009809</v>
          </cell>
          <cell r="B1944" t="str">
            <v>DR05450050A</v>
          </cell>
          <cell r="C1944" t="str">
            <v>Tubo de PVC rigido - PBA, classe 12, para aducao e distibuicao de aguas, com diametro nominal de 50mm, compreendendo carga e descarga, colocacao na vala, montagem e reaterro ate a geratriz superior do tubo, inclusive anel de borracha.  Fornecimento e asse</v>
          </cell>
          <cell r="D1944" t="str">
            <v>m</v>
          </cell>
          <cell r="E1944">
            <v>6.62</v>
          </cell>
        </row>
        <row r="1945">
          <cell r="A1945" t="str">
            <v>DR017756</v>
          </cell>
          <cell r="B1945" t="str">
            <v>DR05450053A</v>
          </cell>
          <cell r="C1945" t="str">
            <v>Tubo de PVC rigido - PBA, classe 12, para aducao e distribuicao de aguas, com diametro nominal de 75mm, compreendendo carga e descarga, colocacao na vala, montagem e reaterro ate a geratriz superior do tubo, inclusive anel de borracha.  Fornecimento e ass</v>
          </cell>
          <cell r="D1945" t="str">
            <v>m</v>
          </cell>
          <cell r="E1945">
            <v>11.44</v>
          </cell>
        </row>
        <row r="1946">
          <cell r="A1946" t="str">
            <v>DR009811</v>
          </cell>
          <cell r="B1946" t="str">
            <v>DR05450056A</v>
          </cell>
          <cell r="C1946" t="str">
            <v>Tubo de PVC rigido - PBA, classe 12, para aducao e distibuicao de aguas, com diametro nominal de 100mm, compreendendo carga e descarga, colocacao na vala, montagem e reaterro ate a geratriz superior do tubo, inclusive anel de borracha.  Fornecimento e ass</v>
          </cell>
          <cell r="D1946" t="str">
            <v>m</v>
          </cell>
          <cell r="E1946">
            <v>16.72</v>
          </cell>
        </row>
        <row r="1947">
          <cell r="A1947" t="str">
            <v>DR017754</v>
          </cell>
          <cell r="B1947" t="str">
            <v>DR05450100/</v>
          </cell>
          <cell r="C1947" t="str">
            <v>Tubo de PVC rigido - PBA, classe 15 (EB-183), para aducao e distribuicao de aguas, com diametro nominal de 50mm, compreendendo carga e descarga, colocacao na vala, montagem e reaterro ate a geratriz superior do tubo, inclusive anel de borracha.  Fornecime</v>
          </cell>
          <cell r="D1947" t="str">
            <v>m</v>
          </cell>
          <cell r="E1947">
            <v>8.35</v>
          </cell>
        </row>
        <row r="1948">
          <cell r="A1948" t="str">
            <v>DR017755</v>
          </cell>
          <cell r="B1948" t="str">
            <v>DR05450103/</v>
          </cell>
          <cell r="C1948" t="str">
            <v>Tubo de PVC rigido - PBA, classe 15 (EB-183), para aducao e distribuicao de aguas, com diametro nominal de 75mm, compreendendo carga e descarga, colocacao na vala, montagem e reaterro ate a geratriz superior do tubo, inclusive anel de borracha.  Fornecime</v>
          </cell>
          <cell r="D1948" t="str">
            <v>m</v>
          </cell>
          <cell r="E1948">
            <v>14.6</v>
          </cell>
        </row>
        <row r="1949">
          <cell r="A1949" t="str">
            <v>DR005019</v>
          </cell>
          <cell r="B1949" t="str">
            <v>DR05450106/</v>
          </cell>
          <cell r="C1949" t="str">
            <v>Tubo de PVC rigido - PBA, classe 15, (EB-183), para aducao e distribuicao de aguas, com diametro nominal de 100mm, compreendendo carga e descarga, colocacao na vala, montagem e reaterro ate a geratriz superior do tubo, inclusive anel de borracha.  Forneci</v>
          </cell>
          <cell r="D1949" t="str">
            <v>m</v>
          </cell>
          <cell r="E1949">
            <v>24.03</v>
          </cell>
        </row>
        <row r="1950">
          <cell r="A1950" t="str">
            <v>DR013177</v>
          </cell>
          <cell r="B1950" t="str">
            <v>DR05450109A</v>
          </cell>
          <cell r="C1950" t="str">
            <v>Tubo de PVC rigido - PBA, classe 15, NBR 5647, (EB-183/ABNT), para aducao e distribuicao de aguas, com diametro nominal de 160mm, compreendendo carga e descarga, colocacao na vala, montagem e reaterro ate a geratriz superior do tubo, inclusive anel de bor</v>
          </cell>
          <cell r="D1950" t="str">
            <v>m</v>
          </cell>
          <cell r="E1950">
            <v>49.29</v>
          </cell>
        </row>
        <row r="1951">
          <cell r="A1951" t="str">
            <v>DR013178</v>
          </cell>
          <cell r="B1951" t="str">
            <v>DR05450112A</v>
          </cell>
          <cell r="C1951" t="str">
            <v>Tubo de PVC rigido - PBA, classe 15, NBR 5647, (EB-183/ABNT), para aducao e distribuicao de aguas, com diametro nominal de 200mm, compreendendo carga e descarga, colocacao na vala, montagem e reaterro ate a geratriz superior do tubo, inclusive anel de bor</v>
          </cell>
          <cell r="D1951" t="str">
            <v>m</v>
          </cell>
          <cell r="E1951">
            <v>75.209999999999994</v>
          </cell>
        </row>
        <row r="1952">
          <cell r="A1952" t="str">
            <v>DR009812</v>
          </cell>
          <cell r="B1952" t="str">
            <v>DR05450150A</v>
          </cell>
          <cell r="C1952" t="str">
            <v>Tubo de PVC rigido - PBA, classe 20, para aducao e distibuicao de aguas, com diametro nominal de 50mm, compreendendo carga e descarga, colocacao na vala, montagem e reaterro ate a geratriz superior do tubo, inclusive anel de borracha.  Fornecimento e asse</v>
          </cell>
          <cell r="D1952" t="str">
            <v>m</v>
          </cell>
          <cell r="E1952">
            <v>10</v>
          </cell>
        </row>
        <row r="1953">
          <cell r="A1953" t="str">
            <v>DR009813</v>
          </cell>
          <cell r="B1953" t="str">
            <v>DR05450153/</v>
          </cell>
          <cell r="C1953" t="str">
            <v>Tubo de PVC rigido - PBA, classe 20, para aducao e distibuicao de aguas, com diametro nominal de 75mm, compreendendo carga e descarga, colocacao na vala, montagem e reaterro ate a geratriz superior do tubo, inclusive anel de borracha.  Fornecimento e asse</v>
          </cell>
          <cell r="D1953" t="str">
            <v>m</v>
          </cell>
          <cell r="E1953">
            <v>14.2</v>
          </cell>
        </row>
        <row r="1954">
          <cell r="A1954" t="str">
            <v>DR009814</v>
          </cell>
          <cell r="B1954" t="str">
            <v>DR05450156/</v>
          </cell>
          <cell r="C1954" t="str">
            <v>Tubo de PVC rigido - PBA, classe 20, para aducao e distibuicao de aguas, com diametro nominal de 100mm, compreendendo carga e descarga, colocacao na vala, montagem e reaterro ate a geratriz superior do tubo, inclusive anel de borracha.  Fornecimento e ass</v>
          </cell>
          <cell r="D1954" t="str">
            <v>m</v>
          </cell>
          <cell r="E1954">
            <v>29.32</v>
          </cell>
        </row>
        <row r="1955">
          <cell r="A1955" t="str">
            <v>DR009815</v>
          </cell>
          <cell r="B1955" t="str">
            <v>DR05450200A</v>
          </cell>
          <cell r="C1955" t="str">
            <v>Tubo de PVC rigido - DEFoFo, (EB-1208), para aducao e distribuicao de aguas, com diametro nominal de 100mm, compreendendo carga e descarga, colocacao na vala, montagem e reaterro ate a geratriz superior do tubo, inclusive anel de borracha.  Fornecimento e</v>
          </cell>
          <cell r="D1955" t="str">
            <v>m</v>
          </cell>
          <cell r="E1955">
            <v>20.92</v>
          </cell>
        </row>
        <row r="1956">
          <cell r="A1956" t="str">
            <v>DR010306</v>
          </cell>
          <cell r="B1956" t="str">
            <v>DR05450203A</v>
          </cell>
          <cell r="C1956" t="str">
            <v>Tubo de PVC rigido - DEFoFo, (EB-1208), para aducao e distribuicao de aguas, com diametro nominal de 150mm, compreendendo carga e descarga, colocacao na vala, montagem e reaterro ate a geratriz superior do tubo, inclusive anel de borracha.  Fornecimento e</v>
          </cell>
          <cell r="D1956" t="str">
            <v>m</v>
          </cell>
          <cell r="E1956">
            <v>41.76</v>
          </cell>
        </row>
        <row r="1957">
          <cell r="A1957" t="str">
            <v>DR010307</v>
          </cell>
          <cell r="B1957" t="str">
            <v>DR05450206A</v>
          </cell>
          <cell r="C1957" t="str">
            <v xml:space="preserve">Tubo de PVC rigido - DEFoFo, (EB-1208), para aducao e distribuicao de aguas, com diametro nominal de 200mm, compreendendo carga e descarga, colocacao na vala, montagem e reaterro ate a geratriz superior do tubo, inclusive  anel de borracha.  Fornecimento </v>
          </cell>
          <cell r="D1957" t="str">
            <v>m</v>
          </cell>
          <cell r="E1957">
            <v>68.94</v>
          </cell>
        </row>
        <row r="1958">
          <cell r="A1958" t="str">
            <v>DR010308</v>
          </cell>
          <cell r="B1958" t="str">
            <v>DR05450209A</v>
          </cell>
          <cell r="C1958" t="str">
            <v>Tubo de PVC rigido - DEFoFo, (EB-1208), para aducao e distribuicao de aguas, com diametro nominal de 250mm, compreendendo carga e descarga, colocacao na vala, montagem e reaterro ate a geratriz superior do tubo, inclusive anel de borracha.  Fornecimento e</v>
          </cell>
          <cell r="D1958" t="str">
            <v>m</v>
          </cell>
          <cell r="E1958">
            <v>101.54</v>
          </cell>
        </row>
        <row r="1959">
          <cell r="A1959" t="str">
            <v>DR010309</v>
          </cell>
          <cell r="B1959" t="str">
            <v>DR05450212A</v>
          </cell>
          <cell r="C1959" t="str">
            <v>Tubo de PVC rigido - DEFoFo, (EB-1208), para aducao e distribuicao de aguas, com diametro nominal de 300mm, compreendendo carga e descarga, colocacao na vala, montagem e reaterro ate a geratriz superior do tubo, inclusive anel de borracha.  Fornecimento e</v>
          </cell>
          <cell r="D1959" t="str">
            <v>m</v>
          </cell>
          <cell r="E1959">
            <v>147.52000000000001</v>
          </cell>
        </row>
        <row r="1960">
          <cell r="A1960" t="str">
            <v>DR004346</v>
          </cell>
          <cell r="B1960" t="str">
            <v>DR05500050/</v>
          </cell>
          <cell r="C1960" t="str">
            <v>Adaptador de PVC rigido - PBA com 1 bolsa e rosca, classe 12, inclusive fornecimento do material para junta (anel de borracha e lubrificante) com diametro de 50mm.  Fornecimento e assentamento.</v>
          </cell>
          <cell r="D1960" t="str">
            <v>un</v>
          </cell>
          <cell r="E1960">
            <v>5.24</v>
          </cell>
        </row>
        <row r="1961">
          <cell r="A1961" t="str">
            <v>DR004347</v>
          </cell>
          <cell r="B1961" t="str">
            <v>DR05500053/</v>
          </cell>
          <cell r="C1961" t="str">
            <v>Adaptador de PVC rigido - PBA com 1 bolsa e rosca, classe 12, inclusive fornecimento do material para junta (anel de borracha e lubrificante) com diametro de 75mm.  Fornecimento e assentamento.</v>
          </cell>
          <cell r="D1961" t="str">
            <v>un</v>
          </cell>
          <cell r="E1961">
            <v>10.92</v>
          </cell>
        </row>
        <row r="1962">
          <cell r="A1962" t="str">
            <v>DR004348</v>
          </cell>
          <cell r="B1962" t="str">
            <v>DR05500056/</v>
          </cell>
          <cell r="C1962" t="str">
            <v>Adaptador de PVC rigido - PBA com 1 bolsa e rosca, classe 12, inclusive fornecimento do material para junta (anel de borracha e lubrificante) com diametro de 100mm.  Fornecimento e assentamento.</v>
          </cell>
          <cell r="D1962" t="str">
            <v>un</v>
          </cell>
          <cell r="E1962">
            <v>20.399999999999999</v>
          </cell>
        </row>
        <row r="1963">
          <cell r="A1963" t="str">
            <v>DR004349</v>
          </cell>
          <cell r="B1963" t="str">
            <v>DR05500100/</v>
          </cell>
          <cell r="C1963" t="str">
            <v>Adaptador de PVC rigido - PBA com 1 bolsa e rosca, classe 12, diametro de 50mm.  Fornecimento e assentamento.</v>
          </cell>
          <cell r="D1963" t="str">
            <v>un</v>
          </cell>
          <cell r="E1963">
            <v>4.84</v>
          </cell>
        </row>
        <row r="1964">
          <cell r="A1964" t="str">
            <v>DR004350</v>
          </cell>
          <cell r="B1964" t="str">
            <v>DR05500103/</v>
          </cell>
          <cell r="C1964" t="str">
            <v>Adaptador de PVC rigido - PBA com 1 bolsa e rosca, classe 12, diametro de 75mm.  Fornecimento e assentamento.</v>
          </cell>
          <cell r="D1964" t="str">
            <v>un</v>
          </cell>
          <cell r="E1964">
            <v>10.34</v>
          </cell>
        </row>
        <row r="1965">
          <cell r="A1965" t="str">
            <v>DR004351</v>
          </cell>
          <cell r="B1965" t="str">
            <v>DR05500150/</v>
          </cell>
          <cell r="C1965" t="str">
            <v>Adaptador de PVC rigido - PBA a  bolsa de ferro fundido junta elastica com 1 ponta e 1 bolsa, classe 12, diametro de 50mm.  Fornecimento e assentamento.</v>
          </cell>
          <cell r="D1965" t="str">
            <v>un</v>
          </cell>
          <cell r="E1965">
            <v>10.119999999999999</v>
          </cell>
        </row>
        <row r="1966">
          <cell r="A1966" t="str">
            <v>DR004352</v>
          </cell>
          <cell r="B1966" t="str">
            <v>DR05500153/</v>
          </cell>
          <cell r="C1966" t="str">
            <v>Adaptador de PVC rigido - PBA a  bolsa de ferro fundido junta elastica com 1 ponta e 1 bolsa, classe 12, diametro de 75mm.  Fornecimento e assentamento.</v>
          </cell>
          <cell r="D1966" t="str">
            <v>un</v>
          </cell>
          <cell r="E1966">
            <v>21.38</v>
          </cell>
        </row>
        <row r="1967">
          <cell r="A1967" t="str">
            <v>DR004353</v>
          </cell>
          <cell r="B1967" t="str">
            <v>DR05500156/</v>
          </cell>
          <cell r="C1967" t="str">
            <v>Adaptador de PVC rigido - PBA a  bolsa de ferro fundido junta elastica com 1 ponta e 1 bolsa, classe 12, diametro de 100mm.  Fornecimento e assentamento.</v>
          </cell>
          <cell r="D1967" t="str">
            <v>un</v>
          </cell>
          <cell r="E1967">
            <v>27.14</v>
          </cell>
        </row>
        <row r="1968">
          <cell r="A1968" t="str">
            <v>DR004385</v>
          </cell>
          <cell r="B1968" t="str">
            <v>DR05500200/</v>
          </cell>
          <cell r="C1968" t="str">
            <v>Adaptador de PVC rigido, Vinilfort, com 1 ponta e 1 bolsa, para tubo ceramico, diametro de (100x100)mm.  Fornecimento e assentamento.</v>
          </cell>
          <cell r="D1968" t="str">
            <v>un</v>
          </cell>
          <cell r="E1968">
            <v>16.350000000000001</v>
          </cell>
        </row>
        <row r="1969">
          <cell r="A1969" t="str">
            <v>DR004354</v>
          </cell>
          <cell r="B1969" t="str">
            <v>DR05500250/</v>
          </cell>
          <cell r="C1969" t="str">
            <v>Cap de PVC rigido - PBA com 1 bolsa, classe 12, diametro de 50mm.  Fornecimento e assentamento.</v>
          </cell>
          <cell r="D1969" t="str">
            <v>un</v>
          </cell>
          <cell r="E1969">
            <v>4.3099999999999996</v>
          </cell>
        </row>
        <row r="1970">
          <cell r="A1970" t="str">
            <v>DR004355</v>
          </cell>
          <cell r="B1970" t="str">
            <v>DR05500253/</v>
          </cell>
          <cell r="C1970" t="str">
            <v>Cap de PVC rigido - PBA com 1 bolsa, classe 12, diametro de 75mm.  Fornecimento e assentamento.</v>
          </cell>
          <cell r="D1970" t="str">
            <v>un</v>
          </cell>
          <cell r="E1970">
            <v>8.32</v>
          </cell>
        </row>
        <row r="1971">
          <cell r="A1971" t="str">
            <v>DR004356</v>
          </cell>
          <cell r="B1971" t="str">
            <v>DR05500256/</v>
          </cell>
          <cell r="C1971" t="str">
            <v>Cap de PVC rigido - PBA com 1 bolsa, classe 12, diametro de 100mm.  Fornecimento e assentamento.</v>
          </cell>
          <cell r="D1971" t="str">
            <v>un</v>
          </cell>
          <cell r="E1971">
            <v>13.79</v>
          </cell>
        </row>
        <row r="1972">
          <cell r="A1972" t="str">
            <v>DR004357</v>
          </cell>
          <cell r="B1972" t="str">
            <v>DR05500300/</v>
          </cell>
          <cell r="C1972" t="str">
            <v>Curva de 22o 30' de  PVC rigido - PBA com 1 ponta e 1 bolsa, classe 12, diametro de 50mm. Fornecimento e assentamento.</v>
          </cell>
          <cell r="D1972" t="str">
            <v>un</v>
          </cell>
          <cell r="E1972">
            <v>10.08</v>
          </cell>
        </row>
        <row r="1973">
          <cell r="A1973" t="str">
            <v>DR004359</v>
          </cell>
          <cell r="B1973" t="str">
            <v>DR05500303/</v>
          </cell>
          <cell r="C1973" t="str">
            <v>Curva de 22o30' de  PVC rigido - PBA com 1 ponta e 1 bolsa, classe 12, diametro de 75mm.  Fornecimento e assentamento.</v>
          </cell>
          <cell r="D1973" t="str">
            <v>un</v>
          </cell>
          <cell r="E1973">
            <v>22.89</v>
          </cell>
        </row>
        <row r="1974">
          <cell r="A1974" t="str">
            <v>DR004360</v>
          </cell>
          <cell r="B1974" t="str">
            <v>DR05500306/</v>
          </cell>
          <cell r="C1974" t="str">
            <v>Curva de 22o30' de  PVC rigido - PBA com 1 ponta e 1 bolsa, classe 12, diametro de 100mm.  Fornecimento e assentamento.</v>
          </cell>
          <cell r="D1974" t="str">
            <v>un</v>
          </cell>
          <cell r="E1974">
            <v>40.97</v>
          </cell>
        </row>
        <row r="1975">
          <cell r="A1975" t="str">
            <v>DR004327</v>
          </cell>
          <cell r="B1975" t="str">
            <v>DR05500350/</v>
          </cell>
          <cell r="C1975" t="str">
            <v>Curva de 45o de PVC rigido - PBA com 1 ponta e 1 bolsa, classe 12, inclusive fornecimento do material para junta (anel de borracha e lubrificante) diametro de 50mm.  Fornecimento e assentamento.</v>
          </cell>
          <cell r="D1975" t="str">
            <v>un</v>
          </cell>
          <cell r="E1975">
            <v>9.76</v>
          </cell>
        </row>
        <row r="1976">
          <cell r="A1976" t="str">
            <v>DR004328</v>
          </cell>
          <cell r="B1976" t="str">
            <v>DR05500353/</v>
          </cell>
          <cell r="C1976" t="str">
            <v>Curva de 45o de PVC rigido - PBA com 1 ponta e 1 bolsa, classe 12, inclusive fornecimento do material para junta (anel de borracha e lubrificante) diametro de 75mm.  Fornecimento e assentamento.</v>
          </cell>
          <cell r="D1976" t="str">
            <v>un</v>
          </cell>
          <cell r="E1976">
            <v>24.16</v>
          </cell>
        </row>
        <row r="1977">
          <cell r="A1977" t="str">
            <v>DR004329</v>
          </cell>
          <cell r="B1977" t="str">
            <v>DR05500356/</v>
          </cell>
          <cell r="C1977" t="str">
            <v>Curva de 45o de PVC rigido - PBA com 1 ponta e 1 bolsa, classe 12, inclusive fornecimento do material para junta (anel de borracha e lubrificante) diametro de 100mm.  Fornecimento e assentamento.</v>
          </cell>
          <cell r="D1977" t="str">
            <v>un</v>
          </cell>
          <cell r="E1977">
            <v>41.89</v>
          </cell>
        </row>
        <row r="1978">
          <cell r="A1978" t="str">
            <v>DR013179</v>
          </cell>
          <cell r="B1978" t="str">
            <v>DR05500359/</v>
          </cell>
          <cell r="C1978" t="str">
            <v>Curva de 45o de PVC rigido - PBA com 1 ponta e 1 bolsa, classe 12, diametro de 160mm, inclusive fornecimento do material para junta (anel de borracha elubrificante).  Fornecimento e assentamento.</v>
          </cell>
          <cell r="D1978" t="str">
            <v>un</v>
          </cell>
          <cell r="E1978">
            <v>108.72</v>
          </cell>
        </row>
        <row r="1979">
          <cell r="A1979" t="str">
            <v>DR009819</v>
          </cell>
          <cell r="B1979" t="str">
            <v>DR05500400/</v>
          </cell>
          <cell r="C1979" t="str">
            <v>Curva longa de 45o de PVC rigido, Vinilfort, com 1 ponta e 1 bolsa, inclusive fornecimento do material para junta (anel de borracha e lubrificante) diametro de 100mm.  Fornecimento e assentamento.</v>
          </cell>
          <cell r="D1979" t="str">
            <v>un</v>
          </cell>
          <cell r="E1979">
            <v>15.91</v>
          </cell>
        </row>
        <row r="1980">
          <cell r="A1980" t="str">
            <v>DR009820</v>
          </cell>
          <cell r="B1980" t="str">
            <v>DR05500403/</v>
          </cell>
          <cell r="C1980" t="str">
            <v>Curva curta de 45o de PVC rigido, Vinilfort, com 1 ponta e 1 bolsa, inclusive fornecimento do material para junta (anel de borracha e lubrificante) diametro de 100mm.  Fornecimento e assentamento.</v>
          </cell>
          <cell r="D1980" t="str">
            <v>un</v>
          </cell>
          <cell r="E1980">
            <v>11.92</v>
          </cell>
        </row>
        <row r="1981">
          <cell r="A1981" t="str">
            <v>DR009823</v>
          </cell>
          <cell r="B1981" t="str">
            <v>DR05500406/</v>
          </cell>
          <cell r="C1981" t="str">
            <v>Curva de 45o de PVC rigido, Vinilfort, com 1 ponta e 1 bolsa, inclusive fornecimento do material para junta (anel de borracha e lubrificante) diametro de 150mm.  Fornecimento e assentamento.</v>
          </cell>
          <cell r="D1981" t="str">
            <v>un</v>
          </cell>
          <cell r="E1981">
            <v>38.380000000000003</v>
          </cell>
        </row>
        <row r="1982">
          <cell r="A1982" t="str">
            <v>DR009824</v>
          </cell>
          <cell r="B1982" t="str">
            <v>DR05500409/</v>
          </cell>
          <cell r="C1982" t="str">
            <v>Curva de 45o de PVC rigido, Vinilfort, com 1 ponta e 1 bolsa, inclusive fornecimento do material para junta (anel de borracha e lubrificante) diametro de 200mm.  Fornecimento e assentamento.</v>
          </cell>
          <cell r="D1982" t="str">
            <v>un</v>
          </cell>
          <cell r="E1982">
            <v>60.34</v>
          </cell>
        </row>
        <row r="1983">
          <cell r="A1983" t="str">
            <v>DR009825</v>
          </cell>
          <cell r="B1983" t="str">
            <v>DR05500412/</v>
          </cell>
          <cell r="C1983" t="str">
            <v>Curva de 45o de PVC rigido, Vinilfort ou similar, ponta e bolsa, inclusive fornecimento do material para junta (anel de borracha e lubrificante) diametro de 250mm.  Fornecimento e assentamento.</v>
          </cell>
          <cell r="D1983" t="str">
            <v>un</v>
          </cell>
          <cell r="E1983">
            <v>89.25</v>
          </cell>
        </row>
        <row r="1984">
          <cell r="A1984" t="str">
            <v>DR009826</v>
          </cell>
          <cell r="B1984" t="str">
            <v>DR05500415/</v>
          </cell>
          <cell r="C1984" t="str">
            <v>Curva de 45o de PVC rigido, Vinilfort, com 1 ponta e 1 bolsa, inclusive fornecimento do material para junta (anel de borracha e lubrificante) diametro de 300mm.  Fornecimento e assentamento.</v>
          </cell>
          <cell r="D1984" t="str">
            <v>un</v>
          </cell>
          <cell r="E1984">
            <v>209.42</v>
          </cell>
        </row>
        <row r="1985">
          <cell r="A1985" t="str">
            <v>DR004330</v>
          </cell>
          <cell r="B1985" t="str">
            <v>DR05500450/</v>
          </cell>
          <cell r="C1985" t="str">
            <v>Curva de 90o de PVC rigido - PBA com 1 ponta e 1 bolsa, classe 12, inclusive fornecimento do material para junta (anel de borracha e lubrificante) diametro de 50mm.  Fornecimento e assentamento.</v>
          </cell>
          <cell r="D1985" t="str">
            <v>un</v>
          </cell>
          <cell r="E1985">
            <v>11.45</v>
          </cell>
        </row>
        <row r="1986">
          <cell r="A1986" t="str">
            <v>DR004331</v>
          </cell>
          <cell r="B1986" t="str">
            <v>DR05500453/</v>
          </cell>
          <cell r="C1986" t="str">
            <v>Curva de 90o de PVC rigido - PBA com 1 ponta e 1 bolsa, classe 12, inclusive fornecimento do material para junta (anel de borracha e lubrificante) diametro de 75mm.  Fornecimento e assentamento.</v>
          </cell>
          <cell r="D1986" t="str">
            <v>un</v>
          </cell>
          <cell r="E1986">
            <v>27.12</v>
          </cell>
        </row>
        <row r="1987">
          <cell r="A1987" t="str">
            <v>DR004332</v>
          </cell>
          <cell r="B1987" t="str">
            <v>DR05500456/</v>
          </cell>
          <cell r="C1987" t="str">
            <v>Curva de 90o de PVC rigido - PBA com 1 ponta e 1 bolsa, classe 12, inclusive fornecimento do material para junta (anel de borracha e lubrificante) diametro de 100mm.  Fornecimento e assentamento.</v>
          </cell>
          <cell r="D1987" t="str">
            <v>un</v>
          </cell>
          <cell r="E1987">
            <v>47.09</v>
          </cell>
        </row>
        <row r="1988">
          <cell r="A1988" t="str">
            <v>DR013180</v>
          </cell>
          <cell r="B1988" t="str">
            <v>DR05500462/</v>
          </cell>
          <cell r="C1988" t="str">
            <v>Curva de 90o de PVC rigido - PBA com 1 ponta e 1 bolsa, classe 12, diametro de 200mm, inclusive fornecimento do material para junta (anel de borracha elubrificante).  Fornecimento e assentamento.</v>
          </cell>
          <cell r="D1988" t="str">
            <v>un</v>
          </cell>
          <cell r="E1988">
            <v>220.81</v>
          </cell>
        </row>
        <row r="1989">
          <cell r="A1989" t="str">
            <v>DR004388</v>
          </cell>
          <cell r="B1989" t="str">
            <v>DR05500500/</v>
          </cell>
          <cell r="C1989" t="str">
            <v>Curva curta de 90o de PVC rigido, Vinilfort, com 1 ponta e 1 bolsa, inclusive fornecimento do material para junta (anel de borracha e lubrificante) diametro de 100mm.  Fornecimento e assentamento.</v>
          </cell>
          <cell r="D1989" t="str">
            <v>un</v>
          </cell>
          <cell r="E1989">
            <v>17.07</v>
          </cell>
        </row>
        <row r="1990">
          <cell r="A1990" t="str">
            <v>DR007538</v>
          </cell>
          <cell r="B1990" t="str">
            <v>DR05500550/</v>
          </cell>
          <cell r="C1990" t="str">
            <v>Curva longa de 90o de PVC rigido, Vinilfort, com 1 ponta e 1 bolsa, inclusive fornecimento do material para junta (lubrificante) diametro de 150mm.  Fornecimento e assentamento.</v>
          </cell>
          <cell r="D1990" t="str">
            <v>un</v>
          </cell>
          <cell r="E1990">
            <v>41.68</v>
          </cell>
        </row>
        <row r="1991">
          <cell r="A1991" t="str">
            <v>DR004387</v>
          </cell>
          <cell r="B1991" t="str">
            <v>DR05500600/</v>
          </cell>
          <cell r="C1991" t="str">
            <v>Curva curta de 90o de PVC rigido para esgoto predial com 1 ponta e 1 bolsa, inclusive fornecimento do material para junta (anel de borracha e lubrificante) diametro de 100mm.  Fornecimento e assentamento.</v>
          </cell>
          <cell r="D1991" t="str">
            <v>un</v>
          </cell>
          <cell r="E1991">
            <v>9.3800000000000008</v>
          </cell>
        </row>
        <row r="1992">
          <cell r="A1992" t="str">
            <v>DR009818</v>
          </cell>
          <cell r="B1992" t="str">
            <v>DR05500650/</v>
          </cell>
          <cell r="C1992" t="str">
            <v>Cruzeta de PVC rigido - PBA com 4 bolsas, classe 12, inclusive fornecimento do material para junta (anel de borracha e lubrificante) diametro de 75mm.  Fornecimento e assentamento.</v>
          </cell>
          <cell r="D1992" t="str">
            <v>un</v>
          </cell>
          <cell r="E1992">
            <v>28.43</v>
          </cell>
        </row>
        <row r="1993">
          <cell r="A1993" t="str">
            <v>DR004383</v>
          </cell>
          <cell r="B1993" t="str">
            <v>DR05500700/</v>
          </cell>
          <cell r="C1993" t="str">
            <v>Cruzeta de reducao de PVC rigido - PBA com 4 bolsas, classe 12, inclusive fornecimento do material para junta (anel de borracha, lubrificante) diametro de (75x50)mm.  Fornecimento e assentamento.</v>
          </cell>
          <cell r="D1993" t="str">
            <v>un</v>
          </cell>
          <cell r="E1993">
            <v>31.85</v>
          </cell>
        </row>
        <row r="1994">
          <cell r="A1994" t="str">
            <v>DR004333</v>
          </cell>
          <cell r="B1994" t="str">
            <v>DR05500750/</v>
          </cell>
          <cell r="C1994" t="str">
            <v>Extremidade de PVC rigido - PBA com 1 flange e 1bolsa, classe 12 , inclusive fornecimento do material para junta ( anel e arruela de borracha, parafusos com porca e lubrificante) diametro de 50mm.  Fornecimento e assentamento.</v>
          </cell>
          <cell r="D1994" t="str">
            <v>un</v>
          </cell>
          <cell r="E1994">
            <v>24.38</v>
          </cell>
        </row>
        <row r="1995">
          <cell r="A1995" t="str">
            <v>DR004368</v>
          </cell>
          <cell r="B1995" t="str">
            <v>DR05500756/</v>
          </cell>
          <cell r="C1995" t="str">
            <v>Extremidade de PVC rigido - PBA com 1 flange e 1 bolsa, classe 12 , inclusive fornecimento do material para junta (anel e arruela de borracha, parafusos com porca e lubrificante) diametro de 75mm.  Fornecimento e assentamento.</v>
          </cell>
          <cell r="D1995" t="str">
            <v>un</v>
          </cell>
          <cell r="E1995">
            <v>57.28</v>
          </cell>
        </row>
        <row r="1996">
          <cell r="A1996" t="str">
            <v>DR004369</v>
          </cell>
          <cell r="B1996" t="str">
            <v>DR05500759/</v>
          </cell>
          <cell r="C1996" t="str">
            <v>Extremidade de PVC rigido - PBA com 1 flange e 1 bolsa, classe 12 , inclusive fornecimento do material para junta (anel e arruela de borracha, parafusos com porca e lubrificante) diametro de 100mm.  Fornecimento e assentamento.</v>
          </cell>
          <cell r="D1996" t="str">
            <v>un</v>
          </cell>
          <cell r="E1996">
            <v>86.38</v>
          </cell>
        </row>
        <row r="1997">
          <cell r="A1997" t="str">
            <v>DR004370</v>
          </cell>
          <cell r="B1997" t="str">
            <v>DR05500800/</v>
          </cell>
          <cell r="C1997" t="str">
            <v>Extremidade de PVC rigido - PBA com 1 flange e 1 ponta, classe 12 , inclusive fornecimento do material para junta (arruela de borracha, parafusos com porca) diametro de 50mm.  Fornecimento e assentamento.</v>
          </cell>
          <cell r="D1997" t="str">
            <v>un</v>
          </cell>
          <cell r="E1997">
            <v>33.89</v>
          </cell>
        </row>
        <row r="1998">
          <cell r="A1998" t="str">
            <v>DR004371</v>
          </cell>
          <cell r="B1998" t="str">
            <v>DR05500803/</v>
          </cell>
          <cell r="C1998" t="str">
            <v>Extremidade de PVC rigido - PBA com 1 flange e 1 ponta, classe 12 , inclusive fornecimento do material para junta (arruela de borracha, parafusos com porca) diametro de 75mm.  Fornecimento e assentamento.</v>
          </cell>
          <cell r="D1998" t="str">
            <v>un</v>
          </cell>
          <cell r="E1998">
            <v>51.09</v>
          </cell>
        </row>
        <row r="1999">
          <cell r="A1999" t="str">
            <v>DR004372</v>
          </cell>
          <cell r="B1999" t="str">
            <v>DR05500806/</v>
          </cell>
          <cell r="C1999" t="str">
            <v>Extremidade de PVC rigido - PBA com 1 flange e 1 ponta, classe 12 , inclusive fornecimento do material para junta (arruela de borracha, parafusos com porca) diametro de 100mm.  Fornecimento e assentamento.</v>
          </cell>
          <cell r="D1999" t="str">
            <v>un</v>
          </cell>
          <cell r="E1999">
            <v>75.400000000000006</v>
          </cell>
        </row>
        <row r="2000">
          <cell r="A2000" t="str">
            <v>DR004373</v>
          </cell>
          <cell r="B2000" t="str">
            <v>DR05500850/</v>
          </cell>
          <cell r="C2000" t="str">
            <v>Juncao de 45o de PVC rigido, PBA com 3 bolsas, classe 12, inclusive fornecimento do material para junta (anel de borracha, lubrificante) diametro de 50mm.  Fornecimento e assentamento.</v>
          </cell>
          <cell r="D2000" t="str">
            <v>un</v>
          </cell>
          <cell r="E2000">
            <v>37.950000000000003</v>
          </cell>
        </row>
        <row r="2001">
          <cell r="A2001" t="str">
            <v>DR004386</v>
          </cell>
          <cell r="B2001" t="str">
            <v>DR05500900/</v>
          </cell>
          <cell r="C2001" t="str">
            <v>Juncao de 45o de PVC rigido, Vinilfort com 3 bolsas, inclusive fornecimento do material para junta (anel de borracha e lubrificante) diametro de 100mm.  Fornecimento e assentamento.</v>
          </cell>
          <cell r="D2001" t="str">
            <v>un</v>
          </cell>
          <cell r="E2001">
            <v>90.4</v>
          </cell>
        </row>
        <row r="2002">
          <cell r="A2002" t="str">
            <v>DR009847</v>
          </cell>
          <cell r="B2002" t="str">
            <v>DR05500950/</v>
          </cell>
          <cell r="C2002" t="str">
            <v>Luva simples de PVC rigido - PBA, classe 12, inclusive fornecimento do material para junta (anel de borracha) com diametro nominal de 50mm.  Fornecimento e assentamento.</v>
          </cell>
          <cell r="D2002" t="str">
            <v>un</v>
          </cell>
          <cell r="E2002">
            <v>11.99</v>
          </cell>
        </row>
        <row r="2003">
          <cell r="A2003" t="str">
            <v>DR009848</v>
          </cell>
          <cell r="B2003" t="str">
            <v>DR05500953/</v>
          </cell>
          <cell r="C2003" t="str">
            <v>Luva simples de PVC rigido - PBA, classe 12, inclusive fornecimento do material para junta (anel de borracha) com diametro nominal de 75mm.  Fornecimento e assentamento.</v>
          </cell>
          <cell r="D2003" t="str">
            <v>un</v>
          </cell>
          <cell r="E2003">
            <v>18.100000000000001</v>
          </cell>
        </row>
        <row r="2004">
          <cell r="A2004" t="str">
            <v>DR004282</v>
          </cell>
          <cell r="B2004" t="str">
            <v>DR10150600/</v>
          </cell>
          <cell r="C2004" t="str">
            <v>Luva de ferro fundido ductil, pintado interna e externamente com tinta betuminosa, com 2 bolsas, inclusive fornecimento do material para junta (anel de borracha), com diametro de 100mm.  Fornecimento e assentamento.</v>
          </cell>
          <cell r="D2004" t="str">
            <v>un</v>
          </cell>
          <cell r="E2004">
            <v>146.31</v>
          </cell>
        </row>
        <row r="2005">
          <cell r="A2005" t="str">
            <v>DR004283</v>
          </cell>
          <cell r="B2005" t="str">
            <v>DR10150603/</v>
          </cell>
          <cell r="C2005" t="str">
            <v>Luva de ferro fundido ductil, pintado interna e externamente com tinta betuminosa, com 2 bolsas, inclusive fornecimento do material para junta (anel de borracha), com diametro de 150mm.  Fornecimento e assentamento.</v>
          </cell>
          <cell r="D2005" t="str">
            <v>un</v>
          </cell>
          <cell r="E2005">
            <v>217.79</v>
          </cell>
        </row>
        <row r="2006">
          <cell r="A2006" t="str">
            <v>DR004284</v>
          </cell>
          <cell r="B2006" t="str">
            <v>DR10150606/</v>
          </cell>
          <cell r="C2006" t="str">
            <v>Luva de ferro fundido ductil, pintado interna e externamente com tinta betuminosa, com 2 bolsas, inclusive fornecimento do material para junta (anel de borracha), com diametro de 200mm.  Fornecimento e assentamento.</v>
          </cell>
          <cell r="D2006" t="str">
            <v>un</v>
          </cell>
          <cell r="E2006">
            <v>304.41000000000003</v>
          </cell>
        </row>
        <row r="2007">
          <cell r="A2007" t="str">
            <v>DR004065</v>
          </cell>
          <cell r="B2007" t="str">
            <v>DR10150650/</v>
          </cell>
          <cell r="C2007" t="str">
            <v>Reducao de ferro fundido ductil, pintada interna e externamente com tinta betuminosa, com ponta e bolsa, inclusive fornecimento do material para junta (anel de borracha), com diametro nominal de (75x50)mm.  Fornecimento e assentamento.</v>
          </cell>
          <cell r="D2007" t="str">
            <v>un</v>
          </cell>
          <cell r="E2007" t="e">
            <v>#N/A</v>
          </cell>
        </row>
        <row r="2008">
          <cell r="A2008" t="str">
            <v>DR004066</v>
          </cell>
          <cell r="B2008" t="str">
            <v>DR10150653/</v>
          </cell>
          <cell r="C2008" t="str">
            <v>Reducao de ferro fundido ductil, pintada interna e externamente com tinta betuminosa, com ponta e bolsa, inclusive fornecimento do material para junta (anel de borracha), com diametro nominal de (100x50)mm.  Fornecimento e assentamento.</v>
          </cell>
          <cell r="D2008" t="str">
            <v>un</v>
          </cell>
          <cell r="E2008" t="e">
            <v>#N/A</v>
          </cell>
        </row>
        <row r="2009">
          <cell r="A2009" t="str">
            <v>DR004068</v>
          </cell>
          <cell r="B2009" t="str">
            <v>DR10150656/</v>
          </cell>
          <cell r="C2009" t="str">
            <v>Reducao de ferro fundido ductil, pintada interna e externamente com tinta betuminosa, com ponta e bolsa, inclusive fornecimento do material para junta (anel de borracha), com diametro nominal de (100x75)mm.  Fornecimento e assentamento.</v>
          </cell>
          <cell r="D2009" t="str">
            <v>un</v>
          </cell>
          <cell r="E2009">
            <v>105.8</v>
          </cell>
        </row>
        <row r="2010">
          <cell r="A2010" t="str">
            <v>DR004069</v>
          </cell>
          <cell r="B2010" t="str">
            <v>DR10150659/</v>
          </cell>
          <cell r="C2010" t="str">
            <v>Reducao de ferro fundido ductil, pintada interna e externamente com tinta betuminosa, com ponta e bolsa, inclusive fornecimento do material para junta (anel de borracha), com diametro nominal de (150x75)mm.  Fornecimento e assentamento.</v>
          </cell>
          <cell r="D2010" t="str">
            <v>un</v>
          </cell>
          <cell r="E2010">
            <v>138.22999999999999</v>
          </cell>
        </row>
        <row r="2011">
          <cell r="A2011" t="str">
            <v>DR004070</v>
          </cell>
          <cell r="B2011" t="str">
            <v>DR10150662/</v>
          </cell>
          <cell r="C2011" t="str">
            <v>Reducao de ferro fundido ductil, pintada interna e externamente com tinta betuminosa, com ponta e bolsa, inclusive fornecimento do material para junta (anel de borracha), com diametro nominal de (150x100)mm.  Fornecimento e assentamento.</v>
          </cell>
          <cell r="D2011" t="str">
            <v>un</v>
          </cell>
          <cell r="E2011">
            <v>151.11000000000001</v>
          </cell>
        </row>
        <row r="2012">
          <cell r="A2012" t="str">
            <v>DR004071</v>
          </cell>
          <cell r="B2012" t="str">
            <v>DR10150665/</v>
          </cell>
          <cell r="C2012" t="str">
            <v>Reducao de ferro fundido ductil, pintada interna e externamente com tinta betuminosa, com ponta e bolsa, inclusive fornecimento do material para junta (anel de borracha), com diametro nominal de (200x100)mm.  Fornecimento e assentamento.</v>
          </cell>
          <cell r="D2012" t="str">
            <v>un</v>
          </cell>
          <cell r="E2012">
            <v>365.92</v>
          </cell>
        </row>
        <row r="2013">
          <cell r="A2013" t="str">
            <v>DR004072</v>
          </cell>
          <cell r="B2013" t="str">
            <v>DR10150669/</v>
          </cell>
          <cell r="C2013" t="str">
            <v>Reducao de ferro fundido ductil, pintada interna e externamente com tinta betuminosa, com ponta e bolsa, inclusive fornecimento do material para junta (anel de borracha), com diametro nominal de (200x150)mm.  Fornecimento e assentamento.</v>
          </cell>
          <cell r="D2013" t="str">
            <v>un</v>
          </cell>
          <cell r="E2013">
            <v>375.68</v>
          </cell>
        </row>
        <row r="2014">
          <cell r="A2014" t="str">
            <v>DR004145</v>
          </cell>
          <cell r="B2014" t="str">
            <v>DR10150700/</v>
          </cell>
          <cell r="C2014" t="str">
            <v>Reducao de ferro fundido ductil, pintado interna e externamente com tinta betuminosa, com 2 flanges, inclusive fornecimento do material para junta (arruela de borracha, parafusos com porca) com diametro de (75x50)mm.  Fornecimento e assentamento.</v>
          </cell>
          <cell r="D2014" t="str">
            <v>un</v>
          </cell>
          <cell r="E2014">
            <v>116.77</v>
          </cell>
        </row>
        <row r="2015">
          <cell r="A2015" t="str">
            <v>DR004146</v>
          </cell>
          <cell r="B2015" t="str">
            <v>DR10150703/</v>
          </cell>
          <cell r="C2015" t="str">
            <v>Reducao de ferro fundido ductil, pintado interna e externamente com tinta betuminosa, com 2 flanges, inclusive fornecimento do material para junta (arruela de borracha, parafusos com porca) com diametro de (100x75)mm.  Fornecimento e assentamento.</v>
          </cell>
          <cell r="D2015" t="str">
            <v>un</v>
          </cell>
          <cell r="E2015">
            <v>261.67</v>
          </cell>
        </row>
        <row r="2016">
          <cell r="A2016" t="str">
            <v>DR004147</v>
          </cell>
          <cell r="B2016" t="str">
            <v>DR10150706/</v>
          </cell>
          <cell r="C2016" t="str">
            <v>Reducao de ferro fundido ductil, pintado interna e externamente com tinta betuminosa, com 2 flanges, inclusive fornecimento do material para junta (arruela de borracha, parafusos com porca) com diametro de (150x75)mm.  Fornecimento e assentamento.</v>
          </cell>
          <cell r="D2016" t="str">
            <v>un</v>
          </cell>
          <cell r="E2016">
            <v>356.78</v>
          </cell>
        </row>
        <row r="2017">
          <cell r="A2017" t="str">
            <v>DR004148</v>
          </cell>
          <cell r="B2017" t="str">
            <v>DR10150709/</v>
          </cell>
          <cell r="C2017" t="str">
            <v>Reducao de ferro fundido ductil, pintado interna e externamente com tinta betuminosa, com 2 flanges, inclusive fornecimento do material para junta (arruela de borracha, parafusos com porca) com diametro de (150x100)mm.  Fornecimento e assentamento.</v>
          </cell>
          <cell r="D2017" t="str">
            <v>un</v>
          </cell>
          <cell r="E2017">
            <v>377.64</v>
          </cell>
        </row>
        <row r="2018">
          <cell r="A2018" t="str">
            <v>DR004149</v>
          </cell>
          <cell r="B2018" t="str">
            <v>DR10150712/</v>
          </cell>
          <cell r="C2018" t="str">
            <v>Reducao de ferro fundido ductil, pintado interna e externamente com tinta betuminosa, com 2 flanges, inclusive fornecimento do material para junta (arruela de borracha, parafusos com porca) com diametro de (200x100)mm.  Fornecimento e assentamento.</v>
          </cell>
          <cell r="D2018" t="str">
            <v>un</v>
          </cell>
          <cell r="E2018">
            <v>784.87</v>
          </cell>
        </row>
        <row r="2019">
          <cell r="A2019" t="str">
            <v>DR004154</v>
          </cell>
          <cell r="B2019" t="str">
            <v>DR10150715/</v>
          </cell>
          <cell r="C2019" t="str">
            <v>Reducao de ferro fundido ductil, pintado interna e externamente com tinta betuminosa, com 2 flanges, inclusive fornecimento do material para junta (arruela de borracha, parafusos com porca) com diametro de (200x150)mm.  Fornecimento e assentamento.</v>
          </cell>
          <cell r="D2019" t="str">
            <v>un</v>
          </cell>
          <cell r="E2019">
            <v>819.55</v>
          </cell>
        </row>
        <row r="2020">
          <cell r="A2020" t="str">
            <v>DR004156</v>
          </cell>
          <cell r="B2020" t="str">
            <v>DR10150718/</v>
          </cell>
          <cell r="C2020" t="str">
            <v>Reducao de ferro fundido ductil, pintado interna e externamente com tinta betuminosa, com 2 flanges, inclusive fornecimento do material para junta (arruela de borracha, parafusos com porca) com diametro de (250x200)mm.  Fornecimento e assentamento.</v>
          </cell>
          <cell r="D2020" t="str">
            <v>un</v>
          </cell>
          <cell r="E2020">
            <v>468</v>
          </cell>
        </row>
        <row r="2021">
          <cell r="A2021" t="str">
            <v>DR004160</v>
          </cell>
          <cell r="B2021" t="str">
            <v>DR10150750/</v>
          </cell>
          <cell r="C2021" t="str">
            <v>Reducao excentrica de ferro fundido ductil, pintado interna e externamente com tinta betuminosa, com 2 flanges,  inclusive fornecimento do material para junta (arruela de borracha, parafusos com porca) com diametro de (75x50)mm.  Fornecimento e assentamen</v>
          </cell>
          <cell r="D2021" t="str">
            <v>un</v>
          </cell>
          <cell r="E2021">
            <v>115.82</v>
          </cell>
        </row>
        <row r="2022">
          <cell r="A2022" t="str">
            <v>DR004161</v>
          </cell>
          <cell r="B2022" t="str">
            <v>DR10150753/</v>
          </cell>
          <cell r="C2022" t="str">
            <v>Reducao excentrica de ferro fundido ductil, pintado interna e externamente com tinta betuminosa, com 2 flanges, inclusive fornecimento do material para junta (arruela de borracha, parafusos com porca) com diametro de (100x50)mm.  Fornecimento e assentamen</v>
          </cell>
          <cell r="D2022" t="str">
            <v>un</v>
          </cell>
          <cell r="E2022" t="e">
            <v>#N/A</v>
          </cell>
        </row>
        <row r="2023">
          <cell r="A2023" t="str">
            <v>DR004162</v>
          </cell>
          <cell r="B2023" t="str">
            <v>DR10150756/</v>
          </cell>
          <cell r="C2023" t="str">
            <v>Reducao excentrica de ferro fundido ductil, pintado interna e externamente com tinta betuminosa, com 2 flanges, inclusive fornecimento do material para junta (arruela de borracha, parafusos com porca) com diametro de (100x75)mm.  Fornecimento e assentamen</v>
          </cell>
          <cell r="D2023" t="str">
            <v>un</v>
          </cell>
          <cell r="E2023">
            <v>275.77999999999997</v>
          </cell>
        </row>
        <row r="2024">
          <cell r="A2024" t="str">
            <v>DR004163</v>
          </cell>
          <cell r="B2024" t="str">
            <v>DR10150759/</v>
          </cell>
          <cell r="C2024" t="str">
            <v>Reducao excentrica de ferro fundido ductil, pintado interna e externamente com tinta betuminosa, com 2 flanges, inclusive fornecimento do material para junta (arruela de borracha, parafusos com porca) com diametro de (150x75)mm.  Fornecimento e assentamen</v>
          </cell>
          <cell r="D2024" t="str">
            <v>un</v>
          </cell>
          <cell r="E2024">
            <v>427.23</v>
          </cell>
        </row>
        <row r="2025">
          <cell r="A2025" t="str">
            <v>DR004165</v>
          </cell>
          <cell r="B2025" t="str">
            <v>DR10150762/</v>
          </cell>
          <cell r="C2025" t="str">
            <v>Reducao excentrica de ferro fundido ductil, pintado interna e externamente com tinta betuminosa, com 2 flanges, inclusive fornecimento do material para junta (arruela de borracha, parafusos com porca) com diametro de (150x100)mm.  Fornecimento e assentame</v>
          </cell>
          <cell r="D2025" t="str">
            <v>un</v>
          </cell>
          <cell r="E2025">
            <v>370.89</v>
          </cell>
        </row>
        <row r="2026">
          <cell r="A2026" t="str">
            <v>DR004166</v>
          </cell>
          <cell r="B2026" t="str">
            <v>DR10150765/</v>
          </cell>
          <cell r="C2026" t="str">
            <v>Reducao excentrica de ferro fundido ductil, pintado interna e externamente com tinta betuminosa, com 2 flanges,  inclusive fornecimento do material para junta (arruela de borracha, parafusos com porca) com diametro de (200x100)mm.  Fornecimento e assentam</v>
          </cell>
          <cell r="D2026" t="str">
            <v>un</v>
          </cell>
          <cell r="E2026">
            <v>702.13</v>
          </cell>
        </row>
        <row r="2027">
          <cell r="A2027" t="str">
            <v>DR004264</v>
          </cell>
          <cell r="B2027" t="str">
            <v>DR10150800/</v>
          </cell>
          <cell r="C2027" t="str">
            <v>Reducao de ferro fundido ductil para PVC rigido, pintado interna e externamente com tinta betuminosa, com 1 ponta e 1bolsa,  inclusive fornecimento do material para junta (anel de borracha), com diametro nominal de (100x50)mm.  Fornecimento e assentamento</v>
          </cell>
          <cell r="D2027" t="str">
            <v>un</v>
          </cell>
          <cell r="E2027">
            <v>75.78</v>
          </cell>
        </row>
        <row r="2028">
          <cell r="A2028" t="str">
            <v>DR004265</v>
          </cell>
          <cell r="B2028" t="str">
            <v>DR10150803/</v>
          </cell>
          <cell r="C2028" t="str">
            <v>Reducao de ferro fundido ductil para PVC rigido, pintado interna e externamente com tinta betuminosa, com 1 ponta e 1bolsa,  inclusive fornecimento do material para junta (anel de borracha), com diametro nominal de (100x75)mm.  Fornecimento e assentamento</v>
          </cell>
          <cell r="D2028" t="str">
            <v>un</v>
          </cell>
          <cell r="E2028">
            <v>84.77</v>
          </cell>
        </row>
        <row r="2029">
          <cell r="A2029" t="str">
            <v>DR004266</v>
          </cell>
          <cell r="B2029" t="str">
            <v>DR10150806/</v>
          </cell>
          <cell r="C2029" t="str">
            <v>Reducao de ferro fundido ductil para PVC rigido, pintado interna e externamente com tinta betuminosa, com 1 ponta e 1bolsa,  inclusive fornecimento do material para junta (anel de borracha), com diametro nominal de (150x75)mm.  Fornecimento e assentamento</v>
          </cell>
          <cell r="D2029" t="str">
            <v>un</v>
          </cell>
          <cell r="E2029">
            <v>111</v>
          </cell>
        </row>
        <row r="2030">
          <cell r="A2030" t="str">
            <v>DR004267</v>
          </cell>
          <cell r="B2030" t="str">
            <v>DR10150809/</v>
          </cell>
          <cell r="C2030" t="str">
            <v>Reducao de ferro fundido ductil para PVC rigido, pintado interna e externamente com tinta betuminosa, com 1 ponta e 1bolsa,  inclusive fornecimento do material para junta (anel de borracha), com diametro de (150x100)mm.  Fornecimento e assentamento.</v>
          </cell>
          <cell r="D2030" t="str">
            <v>un</v>
          </cell>
          <cell r="E2030">
            <v>116.47</v>
          </cell>
        </row>
        <row r="2031">
          <cell r="A2031" t="str">
            <v>DR004042</v>
          </cell>
          <cell r="B2031" t="str">
            <v>DR10150850/</v>
          </cell>
          <cell r="C2031" t="str">
            <v>Te de ferro fundido ductil pintado, interna e externamente com tinta betuminosa, com 3 bolsas, inclusive fornecimento do material para junta (anel de borracha), com diametro nominal de (75x50)mm.  Fornecimento e assentamento.</v>
          </cell>
          <cell r="D2031" t="str">
            <v>un</v>
          </cell>
          <cell r="E2031" t="e">
            <v>#N/A</v>
          </cell>
        </row>
        <row r="2032">
          <cell r="A2032" t="str">
            <v>DR004043</v>
          </cell>
          <cell r="B2032" t="str">
            <v>DR10150853/</v>
          </cell>
          <cell r="C2032" t="str">
            <v>Te de ferro fundido ductil, pintado interna e externamente com tinta betuminosa, com 3 bolsas, inclusive fornecimento do material para junta (anel de borracha), com diametro nominal de (75x75)mm.  Fornecimento e assentamento.</v>
          </cell>
          <cell r="D2032" t="str">
            <v>un</v>
          </cell>
          <cell r="E2032">
            <v>177.66</v>
          </cell>
        </row>
        <row r="2033">
          <cell r="A2033" t="str">
            <v>DR004044</v>
          </cell>
          <cell r="B2033" t="str">
            <v>DR10150856/</v>
          </cell>
          <cell r="C2033" t="str">
            <v>Te de ferro fundido ductil, pintado interna e externamente com tinta betuminosa, com 3 bolsas, inclusive fornecimento do material para junta  (anel de borracha), com diametro nominal de (100x50)mm.  Fornecimento e assentamento.</v>
          </cell>
          <cell r="D2033" t="str">
            <v>un</v>
          </cell>
          <cell r="E2033" t="e">
            <v>#N/A</v>
          </cell>
        </row>
        <row r="2034">
          <cell r="A2034" t="str">
            <v>DR004045</v>
          </cell>
          <cell r="B2034" t="str">
            <v>DR10150859/</v>
          </cell>
          <cell r="C2034" t="str">
            <v>Te de ferro fundido ductil, pintado interna e externamente com tinta betuminosa, com 3 bolsas, inclusive fornecimento do material para junta (anel de borracha), com diametro nominal de (100x75)mm.  Fornecimento e assentamento.</v>
          </cell>
          <cell r="D2034" t="str">
            <v>un</v>
          </cell>
          <cell r="E2034">
            <v>203.43</v>
          </cell>
        </row>
        <row r="2035">
          <cell r="A2035" t="str">
            <v>DR004046</v>
          </cell>
          <cell r="B2035" t="str">
            <v>DR10150862/</v>
          </cell>
          <cell r="C2035" t="str">
            <v>Te de ferro fundido ductil, pintado interna e externamente com tinta betuminosa, com 3 bolsas, inclusive fornecimento do material para junta (anel de borracha), com diametro nominal de (100x100)mm.  Fornecimento e assentamento.</v>
          </cell>
          <cell r="D2035" t="str">
            <v>un</v>
          </cell>
          <cell r="E2035">
            <v>218.09</v>
          </cell>
        </row>
        <row r="2036">
          <cell r="A2036" t="str">
            <v>DR004047</v>
          </cell>
          <cell r="B2036" t="str">
            <v>DR10150865/</v>
          </cell>
          <cell r="C2036" t="str">
            <v>Te de ferro fundido ductil, pintado interna e externamente com tinta betuminosa, com 3 bolsas, inclusive fornecimento do material para junta (anel de borracha), com diametro nominal de (150x50)mm.  Fornecimento e assentamento.</v>
          </cell>
          <cell r="D2036" t="str">
            <v>un</v>
          </cell>
          <cell r="E2036" t="e">
            <v>#N/A</v>
          </cell>
        </row>
        <row r="2037">
          <cell r="A2037" t="str">
            <v>DR004048</v>
          </cell>
          <cell r="B2037" t="str">
            <v>DR10150868/</v>
          </cell>
          <cell r="C2037" t="str">
            <v>Te de ferro fundido ductil, pintado interna e externamente com tinta betuminosa, com 3 bolsas, inclusive fornecimento do material para junta (anel de borracha), com diametro nominal de (150x75)mm.  Fornecimento e assentamento.</v>
          </cell>
          <cell r="D2037" t="str">
            <v>un</v>
          </cell>
          <cell r="E2037">
            <v>289.52999999999997</v>
          </cell>
        </row>
        <row r="2038">
          <cell r="A2038" t="str">
            <v>DR004049</v>
          </cell>
          <cell r="B2038" t="str">
            <v>DR10150871/</v>
          </cell>
          <cell r="C2038" t="str">
            <v>Te de ferro fundido ductil, pintado interna e externamente com tinta betuminosa, com 3 bolsas, inclusive fornecimento do material para junta (anel de borracha), com diametro nominal de (150x100)mm.  Fornecimento e assentamento.</v>
          </cell>
          <cell r="D2038" t="str">
            <v>un</v>
          </cell>
          <cell r="E2038">
            <v>305.95</v>
          </cell>
        </row>
        <row r="2039">
          <cell r="A2039" t="str">
            <v>DR004050</v>
          </cell>
          <cell r="B2039" t="str">
            <v>DR10150874/</v>
          </cell>
          <cell r="C2039" t="str">
            <v>Te de ferro fundido ductil, pintado interna e externamente com tinta betuminosa, com 3 bolsas, inclusive fornecimento do material para junta (anel de borracha), com diametro nominal de (150x150)mm.  Fornecimento e assentamento.</v>
          </cell>
          <cell r="D2039" t="str">
            <v>un</v>
          </cell>
          <cell r="E2039">
            <v>353.79</v>
          </cell>
        </row>
        <row r="2040">
          <cell r="A2040" t="str">
            <v>DR004053</v>
          </cell>
          <cell r="B2040" t="str">
            <v>DR10150877/</v>
          </cell>
          <cell r="C2040" t="str">
            <v>Te de ferro fundido ductil, pintado interna e externamente com tinta betuminosa, com 3 bolsas, inclusive fornecimento do material para junta (anel de borracha), com diametro nominal de (200x100)mm.  Fornecimento e assentamento.</v>
          </cell>
          <cell r="D2040" t="str">
            <v>un</v>
          </cell>
          <cell r="E2040">
            <v>599.17999999999995</v>
          </cell>
        </row>
        <row r="2041">
          <cell r="A2041" t="str">
            <v>DR004054</v>
          </cell>
          <cell r="B2041" t="str">
            <v>DR10150880/</v>
          </cell>
          <cell r="C2041" t="str">
            <v>Te de ferro fundido ductil, pintado interna e externamente com tinta betuminosa, com 3 bolsas, inclusive fornecimento do material para junta (anel de borracha), com diametro nominal de (200x200)mm.  Fornecimento e assentamento.</v>
          </cell>
          <cell r="D2041" t="str">
            <v>un</v>
          </cell>
          <cell r="E2041">
            <v>490.55</v>
          </cell>
        </row>
        <row r="2042">
          <cell r="A2042" t="str">
            <v>DR004058</v>
          </cell>
          <cell r="B2042" t="str">
            <v>DR10150883/</v>
          </cell>
          <cell r="C2042" t="str">
            <v>Te de ferro fundido ductil, pintado interna e externamente com tinta betuminosa, com 3 bolsas, inclusive fornecimento do material para junta (anel de borracha), com diametro nominal de (250x250)mm.  Fornecimento e assentamento.</v>
          </cell>
          <cell r="D2042" t="str">
            <v>un</v>
          </cell>
          <cell r="E2042">
            <v>700.13</v>
          </cell>
        </row>
        <row r="2043">
          <cell r="A2043" t="str">
            <v>DR004123</v>
          </cell>
          <cell r="B2043" t="str">
            <v>DR10150900/</v>
          </cell>
          <cell r="C2043" t="str">
            <v>Te de ferro fundido ductil, pintado interna e externamente com tinta betuminosa, com 3 flanges, inclusive fornecimento do material para junta (arruela de borracha, parafusos com porca), com diametro de (75x50)mm.  Fornecimento e assentamento.</v>
          </cell>
          <cell r="D2043" t="str">
            <v>un</v>
          </cell>
          <cell r="E2043">
            <v>227.64</v>
          </cell>
        </row>
        <row r="2044">
          <cell r="A2044" t="str">
            <v>DR004124</v>
          </cell>
          <cell r="B2044" t="str">
            <v>DR10150903/</v>
          </cell>
          <cell r="C2044" t="str">
            <v>Te de ferro fundido ductil, pintado interna e externamente com tinta betuminosa, com 3 flanges, inclusive fornecimento do material para junta (arruela de borracha, parafusos com porca), com diametro de (75x75)mm.  Fornecimento e assentamento.</v>
          </cell>
          <cell r="D2044" t="str">
            <v>un</v>
          </cell>
          <cell r="E2044">
            <v>246.56</v>
          </cell>
        </row>
        <row r="2045">
          <cell r="A2045" t="str">
            <v>DR004125</v>
          </cell>
          <cell r="B2045" t="str">
            <v>DR10150906/</v>
          </cell>
          <cell r="C2045" t="str">
            <v>Te de ferro fundido ductil, pintado interna e externamente com tinta betuminosa, com 3 flanges, inclusive fornecimento do material para junta (arruela de borracha, parafusos com porca), com diametro de (100x50)mm.  Fornecimento e assentamento.</v>
          </cell>
          <cell r="D2045" t="str">
            <v>un</v>
          </cell>
          <cell r="E2045">
            <v>366.2</v>
          </cell>
        </row>
        <row r="2046">
          <cell r="A2046" t="str">
            <v>DR004127</v>
          </cell>
          <cell r="B2046" t="str">
            <v>DR10150909/</v>
          </cell>
          <cell r="C2046" t="str">
            <v>Te de ferro fundido ductil, pintado interna e externamente com tinta betuminosa, com 3 flanges, inclusive fornecimento do material para junta (arruela de borracha, parafusos com porca), com diametro de (100x100)mm.  Fornecimento e assentamento.</v>
          </cell>
          <cell r="D2046" t="str">
            <v>un</v>
          </cell>
          <cell r="E2046">
            <v>462.93</v>
          </cell>
        </row>
        <row r="2047">
          <cell r="A2047" t="str">
            <v>DR004129</v>
          </cell>
          <cell r="B2047" t="str">
            <v>DR10150912/</v>
          </cell>
          <cell r="C2047" t="str">
            <v>Te de ferro fundido ductil, pintado interna e externamente com tinta betuminosa, com 3 flanges, inclusive fornecimento do material para junta (arruela de borracha, parafusos com porca), com diametro de (150x75)mm.  Fornecimento e assentamento.</v>
          </cell>
          <cell r="D2047" t="str">
            <v>un</v>
          </cell>
          <cell r="E2047">
            <v>602.96</v>
          </cell>
        </row>
        <row r="2048">
          <cell r="A2048" t="str">
            <v>DR004130</v>
          </cell>
          <cell r="B2048" t="str">
            <v>DR10150915/</v>
          </cell>
          <cell r="C2048" t="str">
            <v>Te de ferro fundido ductil, pintado interna e externamente com tinta betuminosa, com 3 flanges, inclusive fornecimento do material para junta (arruela de borracha, parafusos com porca), com diametro de (150x100)mm.  Fornecimento e assentamento.</v>
          </cell>
          <cell r="D2048" t="str">
            <v>un</v>
          </cell>
          <cell r="E2048">
            <v>631.66999999999996</v>
          </cell>
        </row>
        <row r="2049">
          <cell r="A2049" t="str">
            <v>DR004131</v>
          </cell>
          <cell r="B2049" t="str">
            <v>DR10150918/</v>
          </cell>
          <cell r="C2049" t="str">
            <v>Te de ferro fundido ductil, pintado interna e externamente com tinta betuminosa, com 3 flanges, inclusive fornecimento do material para junta (arruela de borracha, parafusos com porca), com diametro de (150x150)mm.  Fornecimento e assentamento.</v>
          </cell>
          <cell r="D2049" t="str">
            <v>un</v>
          </cell>
          <cell r="E2049">
            <v>661.39</v>
          </cell>
        </row>
        <row r="2050">
          <cell r="A2050" t="str">
            <v>DR004132</v>
          </cell>
          <cell r="B2050" t="str">
            <v>DR10150921/</v>
          </cell>
          <cell r="C2050" t="str">
            <v>Te de ferro fundido ductil, pintado interna e externamente com tinta betuminosa, com 3 flanges, inclusive fornecimento do material para junta (arruela de borracha, parafusos com porca), com diametro de (200x75)mm.  Fornecimento e assentamento.</v>
          </cell>
          <cell r="D2050" t="str">
            <v>un</v>
          </cell>
          <cell r="E2050">
            <v>761.11</v>
          </cell>
        </row>
        <row r="2051">
          <cell r="A2051" t="str">
            <v>DR004133</v>
          </cell>
          <cell r="B2051" t="str">
            <v>DR10150924/</v>
          </cell>
          <cell r="C2051" t="str">
            <v>Te de ferro fundido ductil, pintado interna e externamente com tinta betuminosa, com 3 flanges, inclusive fornecimento do material para junta (arruela de borracha, parafusos com porca), com diametro de (200x100)mm.  Fornecimento e assentamento.</v>
          </cell>
          <cell r="D2051" t="str">
            <v>un</v>
          </cell>
          <cell r="E2051">
            <v>787.62</v>
          </cell>
        </row>
        <row r="2052">
          <cell r="A2052" t="str">
            <v>DR004136</v>
          </cell>
          <cell r="B2052" t="str">
            <v>DR10150927/</v>
          </cell>
          <cell r="C2052" t="str">
            <v>Te de ferro fundido ductil, pintado interna e externamente com tinta betuminosa, com 3 flanges, inclusive fornecimento do material para junta (arruela de borracha, parafusos com porca), com diametro de (200x200)mm.  Fornecimento e assentamento.</v>
          </cell>
          <cell r="D2052" t="str">
            <v>un</v>
          </cell>
          <cell r="E2052">
            <v>898.36</v>
          </cell>
        </row>
        <row r="2053">
          <cell r="A2053" t="str">
            <v>DR004141</v>
          </cell>
          <cell r="B2053" t="str">
            <v>DR10150930/</v>
          </cell>
          <cell r="C2053" t="str">
            <v>Te de ferro fundido ductil, pintada interna e externamente com tinta betuminosa, com 3 flanges, inclusive fornecimento do material para junta (arruela de borracha, parafusos com porca), com diametro de (250x250)mm.  Fornecimento e assentamento.</v>
          </cell>
          <cell r="D2053" t="str">
            <v>un</v>
          </cell>
          <cell r="E2053">
            <v>1299.8</v>
          </cell>
        </row>
        <row r="2054">
          <cell r="A2054" t="str">
            <v>DR008211</v>
          </cell>
          <cell r="B2054" t="str">
            <v>DR10150950/</v>
          </cell>
          <cell r="C2054" t="str">
            <v>Te de ferro fundido ductil, pintado interna e externamente com tinta betuminosa, com 3 flanges, inclusive fornecimento do material para junta (arruela de borracha, parafusos com porca), com diametro de (50x50)mm.  Fornecimento e assentamento.</v>
          </cell>
          <cell r="D2054" t="str">
            <v>un</v>
          </cell>
          <cell r="E2054" t="e">
            <v>#N/A</v>
          </cell>
        </row>
        <row r="2055">
          <cell r="A2055" t="str">
            <v>DR008212</v>
          </cell>
          <cell r="B2055" t="str">
            <v>DR10150953/</v>
          </cell>
          <cell r="C2055" t="str">
            <v>Te de ferro fundido ductil, pintado interna e externamente com tinta betuminosa, com 3 flanges, inclusive fornecimento do material para junta (arruela de borracha, parafusos com porca), com diametro de (100x75)mm.  Fornecimento e assentamento.</v>
          </cell>
          <cell r="D2055" t="str">
            <v>un</v>
          </cell>
          <cell r="E2055">
            <v>447.75</v>
          </cell>
        </row>
        <row r="2056">
          <cell r="A2056" t="str">
            <v>DR008213</v>
          </cell>
          <cell r="B2056" t="str">
            <v>DR10150956/</v>
          </cell>
          <cell r="C2056" t="str">
            <v>Te de ferro fundido ductil, pintado interna e externamente com tinta betuminosa, com 3 flanges, inclusive fornecimento do material para junta (arruela de borracha, parafusos com porca), com diametro de (150x50)mm.  Fornecimento e assentamento.</v>
          </cell>
          <cell r="D2056" t="str">
            <v>un</v>
          </cell>
          <cell r="E2056">
            <v>578.61</v>
          </cell>
        </row>
        <row r="2057">
          <cell r="A2057" t="str">
            <v>DR008275</v>
          </cell>
          <cell r="B2057" t="str">
            <v>DR10150959/</v>
          </cell>
          <cell r="C2057" t="str">
            <v>Te de ferro fundido ductil, pintada interna e externamente com tinta betuminosa, com 3 flanges, inclusive fornecimento do material para junta (arruela de borracha, parafusos com porca), com diametro de (250x50)mm.  Fornecimento e assentamento.</v>
          </cell>
          <cell r="D2057" t="str">
            <v>un</v>
          </cell>
          <cell r="E2057">
            <v>1053.3800000000001</v>
          </cell>
        </row>
        <row r="2058">
          <cell r="A2058" t="str">
            <v>DR004269</v>
          </cell>
          <cell r="B2058" t="str">
            <v>DR10151000/</v>
          </cell>
          <cell r="C2058" t="str">
            <v>Te de ferro fundido ductil para PVC rigido, pintado interna e externamente com tinta betuminosa, com 3 bolsas, inclusive fornecimento do material para junta (anel de borracha), com diametro de 100x50mm.  Fornecimento e assentamento.</v>
          </cell>
          <cell r="D2058" t="str">
            <v>un</v>
          </cell>
          <cell r="E2058">
            <v>249.45</v>
          </cell>
        </row>
        <row r="2059">
          <cell r="A2059" t="str">
            <v>DR004270</v>
          </cell>
          <cell r="B2059" t="str">
            <v>DR10151003/</v>
          </cell>
          <cell r="C2059" t="str">
            <v>Te de ferro fundido ductil para PVC rigido, pintado interna e externamente com tinta betuminosa, com 3 bolsas, inclusive fornecimento do material para junta (anel de borracha), com diametro de 100x75mm.  Fornecimento e assentamento.</v>
          </cell>
          <cell r="D2059" t="str">
            <v>un</v>
          </cell>
          <cell r="E2059">
            <v>253.62</v>
          </cell>
        </row>
        <row r="2060">
          <cell r="A2060" t="str">
            <v>DR004272</v>
          </cell>
          <cell r="B2060" t="str">
            <v>DR10151006/</v>
          </cell>
          <cell r="C2060" t="str">
            <v>Te de ferro fundido ductil para PVC rigido, pintado interna e externamente com tinta betuminosa, com 3 bolsas, inclusive fornecimento do material para junta (anel de borracha), com diametro de 150x75mm.  Fornecimento e assentamento.</v>
          </cell>
          <cell r="D2060" t="str">
            <v>un</v>
          </cell>
          <cell r="E2060">
            <v>327.33</v>
          </cell>
        </row>
        <row r="2061">
          <cell r="A2061" t="str">
            <v>DR004273</v>
          </cell>
          <cell r="B2061" t="str">
            <v>DR10151009/</v>
          </cell>
          <cell r="C2061" t="str">
            <v>Te de ferro fundido ductil para PVC rigido, pintado interna e externamente com tinta betuminosa, com 3 bolsas, inclusive fornecimento do material para junta (anel de borracha), com diametro de 150x100mm.  Fornecimento e assentamento.</v>
          </cell>
          <cell r="D2061" t="str">
            <v>un</v>
          </cell>
          <cell r="E2061">
            <v>441.47</v>
          </cell>
        </row>
        <row r="2062">
          <cell r="A2062" t="str">
            <v>DR004168</v>
          </cell>
          <cell r="B2062" t="str">
            <v>DR10151050/</v>
          </cell>
          <cell r="C2062" t="str">
            <v>Toco de ferro fundido ductil, pintado interna e externamente com tinta betuminosa, com 2 flanges, inclusive fornecimento do material para junta (arruela de borracha, parafusos com porca), comprimento de 0,25m com diametro de 50mm.  Fornecimento e assentam</v>
          </cell>
          <cell r="D2062" t="str">
            <v>un</v>
          </cell>
          <cell r="E2062">
            <v>214.04</v>
          </cell>
        </row>
        <row r="2063">
          <cell r="A2063" t="str">
            <v>DR004175</v>
          </cell>
          <cell r="B2063" t="str">
            <v>DR10151053/</v>
          </cell>
          <cell r="C2063" t="str">
            <v>Toco de ferro fundido ductil, pintado interna e externamente com tinta betuminosa, com 2 flanges, inclusive fornecimento do material para junta (arruela de borracha, parafusos com porca), comprimento de 0,25m com diametro de 100mm.  Fornecimento e assenta</v>
          </cell>
          <cell r="D2063" t="str">
            <v>un</v>
          </cell>
          <cell r="E2063">
            <v>181.14</v>
          </cell>
        </row>
        <row r="2064">
          <cell r="A2064" t="str">
            <v>DR004176</v>
          </cell>
          <cell r="B2064" t="str">
            <v>DR10151056/</v>
          </cell>
          <cell r="C2064" t="str">
            <v>Toco de ferro fundido ductil, pintado interna e externamente com tinta betuminosa, com 2 flanges, inclusive fornecimento do material para junta (arruela de borracha, parafusos com porca), comprimento de 0,25m com diametro de 150mm.  Fornecimento e assenta</v>
          </cell>
          <cell r="D2064" t="str">
            <v>un</v>
          </cell>
          <cell r="E2064">
            <v>313.87</v>
          </cell>
        </row>
        <row r="2065">
          <cell r="A2065" t="str">
            <v>DR006936</v>
          </cell>
          <cell r="B2065" t="str">
            <v>DR35050300/</v>
          </cell>
          <cell r="C2065" t="str">
            <v>Tampao de ferro fundido completo, de 3 secoes, medindo (1,50x0,90)m, com 690Kg, assentamento com argamassa de cimento e areia no traco 1:4 em volume, fixado com concreto simples, dosado para um fck=11MPa.  Fornecimento e assentamento.</v>
          </cell>
          <cell r="D2065" t="str">
            <v>un</v>
          </cell>
          <cell r="E2065">
            <v>1974.64</v>
          </cell>
        </row>
        <row r="2066">
          <cell r="A2066" t="str">
            <v>DR000365</v>
          </cell>
          <cell r="B2066" t="str">
            <v>DR35100050/</v>
          </cell>
          <cell r="C2066" t="str">
            <v>Grelha de ferro fundido completa, de (30x90)cm, com 135Kg, para caixa de ralo, assentada com argamassa de cimento e areia no traco 1:4.  Fornecimento e colocacao.</v>
          </cell>
          <cell r="D2066" t="str">
            <v>un</v>
          </cell>
          <cell r="E2066">
            <v>239.95</v>
          </cell>
        </row>
        <row r="2067">
          <cell r="A2067" t="str">
            <v>DR000366</v>
          </cell>
          <cell r="B2067" t="str">
            <v>DR35100100/</v>
          </cell>
          <cell r="C2067" t="str">
            <v>Grelha de ferro fundido completa, de (30x90)cm, com 135Kg, para caixa de ralo, articulada, assentada com argamassa de cimento e areia no traco 1:4, padrao Prefeitura-RJ.  Fornecimento e colocacao.</v>
          </cell>
          <cell r="D2067" t="str">
            <v>un</v>
          </cell>
          <cell r="E2067">
            <v>346.62</v>
          </cell>
        </row>
        <row r="2068">
          <cell r="A2068" t="str">
            <v>DR005434</v>
          </cell>
          <cell r="B2068" t="str">
            <v>DR35100150/</v>
          </cell>
          <cell r="C2068" t="str">
            <v>Grelha para canaleta de ferro fundido, com 0,15m de largura.  Fornecimento e colocacao.</v>
          </cell>
          <cell r="D2068" t="str">
            <v>m</v>
          </cell>
          <cell r="E2068">
            <v>19.399999999999999</v>
          </cell>
        </row>
        <row r="2069">
          <cell r="A2069" t="str">
            <v>DR002189</v>
          </cell>
          <cell r="B2069" t="str">
            <v>DR35100153/</v>
          </cell>
          <cell r="C2069" t="str">
            <v>Grelha de ferro fundido para canaleta, com 0,30m de largura.  Fornecimento e colocacao.</v>
          </cell>
          <cell r="D2069" t="str">
            <v>m</v>
          </cell>
          <cell r="E2069">
            <v>39.270000000000003</v>
          </cell>
        </row>
        <row r="2070">
          <cell r="A2070" t="str">
            <v>DR004183</v>
          </cell>
          <cell r="B2070" t="str">
            <v>DR35100156/</v>
          </cell>
          <cell r="C2070" t="str">
            <v>Grelha de ferro fundido para canaleta, com 0,40m de largura, espessura de 2cm.</v>
          </cell>
          <cell r="D2070" t="str">
            <v>m</v>
          </cell>
          <cell r="E2070">
            <v>91.17</v>
          </cell>
        </row>
        <row r="2071">
          <cell r="A2071" t="str">
            <v>DR006811</v>
          </cell>
          <cell r="B2071" t="str">
            <v>DR35100200/</v>
          </cell>
          <cell r="C2071" t="str">
            <v>Grelha de ferro fundido completa, articulada, 30Kg, para drenagem de viaduto, com (17x20)cm, com saida para tubo de ferro fundido de diametro de 10mm.  Fornecimento e colocacao.</v>
          </cell>
          <cell r="D2071" t="str">
            <v>un</v>
          </cell>
          <cell r="E2071">
            <v>86.26</v>
          </cell>
        </row>
        <row r="2072">
          <cell r="A2072" t="str">
            <v>DR016002</v>
          </cell>
          <cell r="B2072" t="str">
            <v>DR35100300/</v>
          </cell>
          <cell r="C2072" t="str">
            <v>Grelha articulada de (30x30x1,5)cm, pesando 13Kg em ferro fundido, inclusive caixilho de (34x34x3,5)cm, assentado com argamassa de cimento e areia no traco 1:4.  Fornecimento e colocacao.</v>
          </cell>
          <cell r="D2072" t="str">
            <v>un</v>
          </cell>
          <cell r="E2072">
            <v>51.46</v>
          </cell>
        </row>
        <row r="2073">
          <cell r="A2073" t="str">
            <v>DR007864</v>
          </cell>
          <cell r="B2073" t="str">
            <v>DR35150050/</v>
          </cell>
          <cell r="C2073" t="str">
            <v>Caixa de rua completa de ferro fundido, para protecao de registro, com peso total de 59Kg, padrao CEDAE, assentada com argamassa de cimento e areia no traco 1:4 em volume.  Fornecimento e colocacao.</v>
          </cell>
          <cell r="D2073" t="str">
            <v>un</v>
          </cell>
          <cell r="E2073">
            <v>195.41</v>
          </cell>
        </row>
        <row r="2074">
          <cell r="A2074" t="str">
            <v>DR007865</v>
          </cell>
          <cell r="B2074" t="str">
            <v>DR35200050/</v>
          </cell>
          <cell r="C2074" t="str">
            <v>Caixa de passeio de ferro fundido, para protecao de registro, com peso total de 28Kg, padrao CEDAE, assentada com argamassa de cimento e areia no traco 1:4 em volume.  Fornecimento e colocacao.</v>
          </cell>
          <cell r="D2074" t="str">
            <v>un</v>
          </cell>
          <cell r="E2074">
            <v>112.05</v>
          </cell>
        </row>
        <row r="2075">
          <cell r="A2075" t="str">
            <v>DR005691</v>
          </cell>
          <cell r="B2075" t="str">
            <v>DR40050050/</v>
          </cell>
          <cell r="C2075" t="str">
            <v>Tampao de concreto armado 15MPa, com 4cm de espessura, diametro de 0,60m, moldado no local, aco CA-60, 4,2mm.</v>
          </cell>
          <cell r="D2075" t="str">
            <v>un</v>
          </cell>
          <cell r="E2075">
            <v>13.5</v>
          </cell>
        </row>
        <row r="2076">
          <cell r="A2076" t="str">
            <v>DR016006</v>
          </cell>
          <cell r="B2076" t="str">
            <v>DR40100050/</v>
          </cell>
          <cell r="C2076" t="str">
            <v>Anel de concreto armado, pre-moldado, para caixa de inspecao, com diametro de (60x30x5)cm.  Fornecimento.</v>
          </cell>
          <cell r="D2076" t="str">
            <v>un</v>
          </cell>
          <cell r="E2076">
            <v>11.61</v>
          </cell>
        </row>
        <row r="2077">
          <cell r="A2077" t="str">
            <v>DR016005</v>
          </cell>
          <cell r="B2077" t="str">
            <v>DR40100100/</v>
          </cell>
          <cell r="C2077" t="str">
            <v>Anel de concreto armado, pre-moldado, para poco de visita de esgoto sanitario com diametro nominal de (110x30x8)cm.  Fornecimento.</v>
          </cell>
          <cell r="D2077" t="str">
            <v>un</v>
          </cell>
          <cell r="E2077">
            <v>33.159999999999997</v>
          </cell>
        </row>
        <row r="2078">
          <cell r="A2078" t="str">
            <v>DR016015</v>
          </cell>
          <cell r="B2078" t="str">
            <v>DR40100150/</v>
          </cell>
          <cell r="C2078" t="str">
            <v>Anel de concreto armado, pre-moldado, com diametro de (120x50x5)cm.  Fornecimento.</v>
          </cell>
          <cell r="D2078" t="str">
            <v>un</v>
          </cell>
          <cell r="E2078">
            <v>40.200000000000003</v>
          </cell>
        </row>
        <row r="2079">
          <cell r="A2079" t="str">
            <v>DR008851</v>
          </cell>
          <cell r="B2079" t="str">
            <v>DR40100200/</v>
          </cell>
          <cell r="C2079" t="str">
            <v>Anel de concreto pre-moldado de (1,50x0,40x0,05)m.  Fornecimento.</v>
          </cell>
          <cell r="D2079" t="str">
            <v>un</v>
          </cell>
          <cell r="E2079">
            <v>58.4</v>
          </cell>
        </row>
        <row r="2080">
          <cell r="A2080" t="str">
            <v>DR000482</v>
          </cell>
          <cell r="B2080" t="str">
            <v>DR40150050/</v>
          </cell>
          <cell r="C2080" t="str">
            <v>Grelha e caixilho de concreto armado, sendo as dimensoes externas da grelha de (0,30x0,90)m e do caixilho de (1x0,40)m, para caixa de ralo, utilizando argamassa de cimento e areia no traco 1:4.  Fornecimento e assentamento.</v>
          </cell>
          <cell r="D2080" t="str">
            <v>un</v>
          </cell>
          <cell r="E2080">
            <v>122.66</v>
          </cell>
        </row>
        <row r="2081">
          <cell r="A2081" t="str">
            <v>DR008018</v>
          </cell>
          <cell r="B2081" t="str">
            <v>DR40150100/</v>
          </cell>
          <cell r="C2081" t="str">
            <v>Grelha e caixilho de concreto armado, sendo as dimensoes externas da grelha de (0,40x0,90)m e do caixilho de (1,10x0,54)m.  Fornecimento e assentamento.</v>
          </cell>
          <cell r="D2081" t="str">
            <v>un</v>
          </cell>
          <cell r="E2081">
            <v>164.03</v>
          </cell>
        </row>
        <row r="2082">
          <cell r="A2082" t="str">
            <v>DR008019</v>
          </cell>
          <cell r="B2082" t="str">
            <v>DR40150150/</v>
          </cell>
          <cell r="C2082" t="str">
            <v>Grelha e caixilho de concreto armado, sendo as dimensoes externas da grelha de (0,40x0,90)m e do caixilho de (1,10x0,54)m.  Fornecimento e assentamento, exclusive formas.</v>
          </cell>
          <cell r="D2082" t="str">
            <v>un</v>
          </cell>
          <cell r="E2082">
            <v>125.11</v>
          </cell>
        </row>
        <row r="2083">
          <cell r="A2083" t="str">
            <v>DR005196</v>
          </cell>
          <cell r="B2083" t="str">
            <v>DR45050050/</v>
          </cell>
          <cell r="C2083" t="str">
            <v>Tampao misto (ferro fundido e concreto), pesado, de 0,60m de diametro, peso total de 106Kg, conforme projeto CEDAE, assentado com argamassa de cimento e areia no traco 1:4 em volume.  Fornecimento e assentamento.</v>
          </cell>
          <cell r="D2083" t="str">
            <v>un</v>
          </cell>
          <cell r="E2083">
            <v>173.62</v>
          </cell>
        </row>
        <row r="2084">
          <cell r="A2084" t="str">
            <v>DR005648</v>
          </cell>
          <cell r="B2084" t="str">
            <v>DR45050100/</v>
          </cell>
          <cell r="C2084" t="str">
            <v>Tampao misto (ferro fundido e concreto), leve, de 0,60m de diametro, conforme projeto CEDAE, assentado com argamassa de cimento e areia no traco 1:4 em volume.  Fornecimento e assentamento.</v>
          </cell>
          <cell r="D2084" t="str">
            <v>un</v>
          </cell>
          <cell r="E2084">
            <v>85.14</v>
          </cell>
        </row>
        <row r="2085">
          <cell r="A2085" t="str">
            <v>DR010031</v>
          </cell>
          <cell r="B2085" t="str">
            <v>DR50050050/</v>
          </cell>
          <cell r="C2085" t="str">
            <v>Conjunto de calha modular com grelha, para trafego leve.  Fornecimento e assentamento.</v>
          </cell>
          <cell r="D2085" t="str">
            <v>m</v>
          </cell>
          <cell r="E2085">
            <v>78.12</v>
          </cell>
        </row>
        <row r="2086">
          <cell r="A2086" t="str">
            <v>DR010033</v>
          </cell>
          <cell r="B2086" t="str">
            <v>DR50050100/</v>
          </cell>
          <cell r="C2086" t="str">
            <v>Conjunto de calha modular com grelha, para trafego pesado.  Fornecimento e assentamento.</v>
          </cell>
          <cell r="D2086" t="str">
            <v>m</v>
          </cell>
          <cell r="E2086">
            <v>86.3</v>
          </cell>
        </row>
        <row r="2087">
          <cell r="A2087" t="str">
            <v>DR005616</v>
          </cell>
          <cell r="B2087" t="str">
            <v>DR55050050/</v>
          </cell>
          <cell r="C2087" t="str">
            <v>Camada horizontal de brita, inclusive fornecimento e colcocacao.</v>
          </cell>
          <cell r="D2087" t="str">
            <v>m3</v>
          </cell>
          <cell r="E2087">
            <v>43.59</v>
          </cell>
        </row>
        <row r="2088">
          <cell r="A2088" t="str">
            <v>DR002192</v>
          </cell>
          <cell r="B2088" t="str">
            <v>DR55050053/</v>
          </cell>
          <cell r="C2088" t="str">
            <v>Camada vertical drenante feita com pedra britada, inclusive fornecimento do material.</v>
          </cell>
          <cell r="D2088" t="str">
            <v>m3</v>
          </cell>
          <cell r="E2088">
            <v>44.49</v>
          </cell>
        </row>
        <row r="2089">
          <cell r="A2089" t="str">
            <v>DR010284</v>
          </cell>
          <cell r="B2089" t="str">
            <v>DR55050056/</v>
          </cell>
          <cell r="C2089" t="str">
            <v>Camada vertical drenante feita com areia, inclusive fornecimento do material.</v>
          </cell>
          <cell r="D2089" t="str">
            <v>m3</v>
          </cell>
          <cell r="E2089">
            <v>35.479999999999997</v>
          </cell>
        </row>
        <row r="2090">
          <cell r="A2090" t="str">
            <v>DR010287</v>
          </cell>
          <cell r="B2090" t="str">
            <v>DR55050100A</v>
          </cell>
          <cell r="C2090" t="str">
            <v>Canaleta para drenagem, com secao de (0,20x0,40)m, em blocos de concreto prensado de (10x20x40)cm, assentes com argamassa de cimento e areia, no traco 1:8, sendo o fundo em concreto armado, inclusive escavacao, reaterro e fornecimento de todos os materiai</v>
          </cell>
          <cell r="D2090" t="str">
            <v>m</v>
          </cell>
          <cell r="E2090">
            <v>60.19</v>
          </cell>
        </row>
        <row r="2091">
          <cell r="A2091" t="str">
            <v>DR010282</v>
          </cell>
          <cell r="B2091" t="str">
            <v>DR55050103A</v>
          </cell>
          <cell r="C2091" t="str">
            <v>Canaleta para drenagem, com secao de (0,30x0,40)m, em blocos de concreto prensado de (10x20x40)cm, assentes com argamassa de cimento e areia, no traco 1:8, sendo o fundo em concreto armado, inclusive escavacao, reaterro e fornecimento de todos os materiai</v>
          </cell>
          <cell r="D2091" t="str">
            <v>m</v>
          </cell>
          <cell r="E2091">
            <v>64.430000000000007</v>
          </cell>
        </row>
        <row r="2092">
          <cell r="A2092" t="str">
            <v>DR010262</v>
          </cell>
          <cell r="B2092" t="str">
            <v>DR55050106A</v>
          </cell>
          <cell r="C2092" t="str">
            <v>Canaleta para drenagem, com secao de (0,30x0,60)m, em blocos de concreto prensado de (10x20x40)cm, assentes com argamassa de cimento e areia, no traco 1:8, sendo o fundo em concreto armado, inclusive escavacao, reaterro e fornecimento de todos os materiai</v>
          </cell>
          <cell r="D2092" t="str">
            <v>m</v>
          </cell>
          <cell r="E2092">
            <v>80.67</v>
          </cell>
        </row>
        <row r="2093">
          <cell r="A2093" t="str">
            <v>DR010257</v>
          </cell>
          <cell r="B2093" t="str">
            <v>DR55050109A</v>
          </cell>
          <cell r="C2093" t="str">
            <v>Canaleta para drenagem, com secao de (0,40x0,40)m, em blocos de concreto prensado de (10x20x40)cm, assentes com argamassa de cimento e areia, no traco 1:8, sendo o fundo em concreto armado, inclusive escavacao, reaterro e fornecimento de todos os materiai</v>
          </cell>
          <cell r="D2093" t="str">
            <v>m</v>
          </cell>
          <cell r="E2093">
            <v>67.95</v>
          </cell>
        </row>
        <row r="2094">
          <cell r="A2094" t="str">
            <v>DR010263</v>
          </cell>
          <cell r="B2094" t="str">
            <v>DR55050112A</v>
          </cell>
          <cell r="C2094" t="str">
            <v>Canaleta para drenagem, com secao de (0,40x0,60)m, em blocos de concreto prensado de (10x20x40)cm, assentes com argamassa de cimento e areia, no traco 1:8, sendo o fundo em concreto armado, inclusive escavacao, reaterro e fornecimento de todos os materiai</v>
          </cell>
          <cell r="D2094" t="str">
            <v>m</v>
          </cell>
          <cell r="E2094">
            <v>84.08</v>
          </cell>
        </row>
        <row r="2095">
          <cell r="A2095" t="str">
            <v>DR010303</v>
          </cell>
          <cell r="B2095" t="str">
            <v>DR55050115A</v>
          </cell>
          <cell r="C2095" t="str">
            <v>Canaleta para drenagem, com secao de (0,40x0,80)m, em blocos de concreto prensado de (10x20x40)cm, assentes com argamassa de cimento e areia, no traco 1:8, sendo o fundo em concreto armado, inclusive escavacao, reaterro e fornecimento de todos os materiai</v>
          </cell>
          <cell r="D2095" t="str">
            <v>m</v>
          </cell>
          <cell r="E2095">
            <v>104.48</v>
          </cell>
        </row>
        <row r="2096">
          <cell r="A2096" t="str">
            <v>DR010259</v>
          </cell>
          <cell r="B2096" t="str">
            <v>DR55050118A</v>
          </cell>
          <cell r="C2096" t="str">
            <v>Canaleta para drenagem, com secao de (0,50x0,40)m, em blocos de concreto prensado de (10x20x40)cm, assentes com argamassa de cimento e areia, no traco 1:8, sendo o fundo em concreto armado, inclusive escavacao, reaterro e fornecimento de todos os materiai</v>
          </cell>
          <cell r="D2096" t="str">
            <v>m</v>
          </cell>
          <cell r="E2096">
            <v>73.89</v>
          </cell>
        </row>
        <row r="2097">
          <cell r="A2097" t="str">
            <v>DR010266</v>
          </cell>
          <cell r="B2097" t="str">
            <v>DR55050121A</v>
          </cell>
          <cell r="C2097" t="str">
            <v>Canaleta para drenagem, com secao de (0,50x0,60)m, em blocos de concreto prensado de (10x20x40)cm, assentes com argamassa de cimento e areia, no traco 1:8, sendo o fundo em concreto armado, inclusive escavacao, reaterro e fornecimento de todos os materiai</v>
          </cell>
          <cell r="D2097" t="str">
            <v>m</v>
          </cell>
          <cell r="E2097">
            <v>89.16</v>
          </cell>
        </row>
        <row r="2098">
          <cell r="A2098" t="str">
            <v>DR010339</v>
          </cell>
          <cell r="B2098" t="str">
            <v>DR55050124A</v>
          </cell>
          <cell r="C2098" t="str">
            <v>Canaleta para drenagem, com secao de (0,50x0,80)m, em blocos de concreto prensado de (10x20x40)cm, assentes com argamassa de cimento e areia, no traco 1:8, sendo o fundo em concreto armado, inclusive escavacao, reaterro e fornecimento de todos os materiai</v>
          </cell>
          <cell r="D2098" t="str">
            <v>m</v>
          </cell>
          <cell r="E2098">
            <v>106.91</v>
          </cell>
        </row>
        <row r="2099">
          <cell r="A2099" t="str">
            <v>DR010260</v>
          </cell>
          <cell r="B2099" t="str">
            <v>DR55050127A</v>
          </cell>
          <cell r="C2099" t="str">
            <v>Canaleta para drenagem, com secao de (0,60x0,40)m, em blocos de concreto prensado de (10x20x40)cm, assentes com argamassa de cimento e areia, no traco 1:8, sendo o fundo em concreto armado, inclusive escavacao, reaterro e fornecimento de todos os materiai</v>
          </cell>
          <cell r="D2099" t="str">
            <v>m</v>
          </cell>
          <cell r="E2099">
            <v>78.56</v>
          </cell>
        </row>
        <row r="2100">
          <cell r="A2100" t="str">
            <v>DR010269</v>
          </cell>
          <cell r="B2100" t="str">
            <v>DR55050130A</v>
          </cell>
          <cell r="C2100" t="str">
            <v>Canaleta para drenagem, com secao de (0,60x0,60)m, em blocos de concreto prensado de (10x20x40)cm, assentes com argamassa de cimento e areia, no traco 1:8, sendo o fundo em concreto armado, inclusive escavacao, reaterro e fornecimento de todos os materiai</v>
          </cell>
          <cell r="D2100" t="str">
            <v>m</v>
          </cell>
          <cell r="E2100">
            <v>93.46</v>
          </cell>
        </row>
        <row r="2101">
          <cell r="A2101" t="str">
            <v>DR010270</v>
          </cell>
          <cell r="B2101" t="str">
            <v>DR55050133A</v>
          </cell>
          <cell r="C2101" t="str">
            <v>Canaleta para drenagem, com secao de (0,70x0,60)m, em blocos de concreto prensado de (10x20x40)cm, assentes com argamassa de cimento e areia, no traco 1:8, sendo o fundo em concreto armado, inclusive escavacao, reaterro e fornecimento de todos os materiai</v>
          </cell>
          <cell r="D2101" t="str">
            <v>m</v>
          </cell>
          <cell r="E2101">
            <v>98.48</v>
          </cell>
        </row>
        <row r="2102">
          <cell r="A2102" t="str">
            <v>DR002191</v>
          </cell>
          <cell r="B2102" t="str">
            <v>DR55050200/</v>
          </cell>
          <cell r="C2102" t="str">
            <v>Dreno ou Barbaca em tubo de PVC rigido, diametro de 2", inclusive fornecimento do tubo e material drenante.</v>
          </cell>
          <cell r="D2102" t="str">
            <v>m</v>
          </cell>
          <cell r="E2102">
            <v>21.99</v>
          </cell>
        </row>
        <row r="2103">
          <cell r="A2103" t="str">
            <v>DR000391</v>
          </cell>
          <cell r="B2103" t="str">
            <v>DR55050203/</v>
          </cell>
          <cell r="C2103" t="str">
            <v>Dreno em tubo de PVC rigido, diametro de 3", para viadutos, inclusive fornecimento do tubo, exclusive perfuracao e colagem.</v>
          </cell>
          <cell r="D2103" t="str">
            <v>m</v>
          </cell>
          <cell r="E2103">
            <v>7.92</v>
          </cell>
        </row>
        <row r="2104">
          <cell r="A2104" t="str">
            <v>DR000392</v>
          </cell>
          <cell r="B2104" t="str">
            <v>DR55050206/</v>
          </cell>
          <cell r="C2104" t="str">
            <v>Dreno em tubo de PVC rigido, diametro de 4", para viadutos, inclusive fornecimento do tubo, exclusive perfuracao e colagem.</v>
          </cell>
          <cell r="D2104" t="str">
            <v>m</v>
          </cell>
          <cell r="E2104">
            <v>11.91</v>
          </cell>
        </row>
        <row r="2105">
          <cell r="A2105" t="str">
            <v>DR002013</v>
          </cell>
          <cell r="B2105" t="str">
            <v>DR55050209/</v>
          </cell>
          <cell r="C2105" t="str">
            <v>Dreno ou Barbaca em tubo de PVC rigido, diametro de 4", inclusive fornecimento do tubo e material drenante.</v>
          </cell>
          <cell r="D2105" t="str">
            <v>m</v>
          </cell>
          <cell r="E2105">
            <v>57.03</v>
          </cell>
        </row>
        <row r="2106">
          <cell r="A2106" t="str">
            <v>DR002012</v>
          </cell>
          <cell r="B2106" t="str">
            <v>DR55050250/</v>
          </cell>
          <cell r="C2106" t="str">
            <v>Dreno profundo em tubo plastico perfurado, 2 1/2" de diametro, inclusive tela de nylon e fornecimento dos materiais; exclusive perfuracao do terreno.</v>
          </cell>
          <cell r="D2106" t="str">
            <v>m</v>
          </cell>
          <cell r="E2106">
            <v>8.51</v>
          </cell>
        </row>
        <row r="2107">
          <cell r="A2107" t="str">
            <v>DR000390</v>
          </cell>
          <cell r="B2107" t="str">
            <v>DR55050300/</v>
          </cell>
          <cell r="C2107" t="str">
            <v>Dreno de tubos de concreto, sem armadura, de 0,30m de diametro, perfurado ou nao, assentados em drenos de pedra britada, inclusive reaterro e exclusive escavacao.</v>
          </cell>
          <cell r="D2107" t="str">
            <v>m</v>
          </cell>
          <cell r="E2107">
            <v>28.67</v>
          </cell>
        </row>
        <row r="2108">
          <cell r="A2108" t="str">
            <v>DR002014</v>
          </cell>
          <cell r="B2108" t="str">
            <v>DR55050350/</v>
          </cell>
          <cell r="C2108" t="str">
            <v>Dreno vertical no paramento interno de muros de arrimo, executado em prismas de (0,25x0,25)m de secao, cheios de brita no 3, admitindo as Barbacas espacadas de 1,50m verticalmente e 2m horizontalmente, medindo-se o servico pela area do muro.</v>
          </cell>
          <cell r="D2108" t="str">
            <v>m2</v>
          </cell>
          <cell r="E2108">
            <v>3.23</v>
          </cell>
        </row>
        <row r="2109">
          <cell r="A2109" t="str">
            <v>DR005788</v>
          </cell>
          <cell r="B2109" t="str">
            <v>DR55050400/</v>
          </cell>
          <cell r="C2109" t="str">
            <v>Valeta drenante de 0,5m de largura e 0,7m de profundidade, preenchida ate 0,3m com pedra britada, incluindo reaterro.</v>
          </cell>
          <cell r="D2109" t="str">
            <v>m</v>
          </cell>
          <cell r="E2109">
            <v>24.5</v>
          </cell>
        </row>
        <row r="2110">
          <cell r="A2110" t="str">
            <v>DR000396</v>
          </cell>
          <cell r="B2110" t="str">
            <v>DR55050450/</v>
          </cell>
          <cell r="C2110" t="str">
            <v>Embasamento de tubulacao, feito com po-de-pedra.</v>
          </cell>
          <cell r="D2110" t="str">
            <v>m3</v>
          </cell>
          <cell r="E2110">
            <v>50.47</v>
          </cell>
        </row>
        <row r="2111">
          <cell r="A2111" t="str">
            <v>DR000393</v>
          </cell>
          <cell r="B2111" t="str">
            <v>DR55050500/</v>
          </cell>
          <cell r="C2111" t="str">
            <v>Enrocamento com  pedra-de-mao jogada, inclusive fornecimento desta.</v>
          </cell>
          <cell r="D2111" t="str">
            <v>m3</v>
          </cell>
          <cell r="E2111">
            <v>43.37</v>
          </cell>
        </row>
        <row r="2112">
          <cell r="A2112" t="str">
            <v>DR000394</v>
          </cell>
          <cell r="B2112" t="str">
            <v>DR55050503/</v>
          </cell>
          <cell r="C2112" t="str">
            <v>Enrocamento com  pedra-de-mao arrumada, inclusive fornecimento desta.</v>
          </cell>
          <cell r="D2112" t="str">
            <v>m3</v>
          </cell>
          <cell r="E2112">
            <v>53.05</v>
          </cell>
        </row>
        <row r="2113">
          <cell r="A2113" t="str">
            <v>DR017802</v>
          </cell>
          <cell r="B2113" t="str">
            <v>DR55050506A</v>
          </cell>
          <cell r="C2113" t="str">
            <v>Enrocamento com pedra ate 1000Kg, inclusive fornecimento, carga, descarga e colocacao com equipamentos pesados, exclusive transporte.</v>
          </cell>
          <cell r="D2113" t="str">
            <v>m3</v>
          </cell>
          <cell r="E2113">
            <v>75.48</v>
          </cell>
        </row>
        <row r="2114">
          <cell r="A2114" t="str">
            <v>DR017803</v>
          </cell>
          <cell r="B2114" t="str">
            <v>DR55050509A</v>
          </cell>
          <cell r="C2114" t="str">
            <v>Enrocamento com pedra ate 1000Kg a 3000Kg, inclusive fornecimento, carga, descarga e colocacao com equipamentos pesados, exclusive transporte.</v>
          </cell>
          <cell r="D2114" t="str">
            <v>m3</v>
          </cell>
          <cell r="E2114">
            <v>79.739999999999995</v>
          </cell>
        </row>
        <row r="2115">
          <cell r="A2115" t="str">
            <v>DR017804</v>
          </cell>
          <cell r="B2115" t="str">
            <v>DR55050512A</v>
          </cell>
          <cell r="C2115" t="str">
            <v>Enrocamento com pedra ate 4000Kg a 7000Kg, inclusive fornecimento, carga, descarga e colocacao com equipamentos pesados, exclusive transporte.</v>
          </cell>
          <cell r="D2115" t="str">
            <v>m3</v>
          </cell>
          <cell r="E2115">
            <v>74.94</v>
          </cell>
        </row>
        <row r="2116">
          <cell r="A2116" t="str">
            <v>DR005123</v>
          </cell>
          <cell r="B2116" t="str">
            <v>DR55050550/</v>
          </cell>
          <cell r="C2116" t="str">
            <v>Enrocamento sintetico utilizando sacos de argamassa coloidal, constituida de forma de polipropileno, inclusive mergulhador.</v>
          </cell>
          <cell r="D2116" t="str">
            <v>m3</v>
          </cell>
          <cell r="E2116" t="e">
            <v>#N/A</v>
          </cell>
        </row>
        <row r="2117">
          <cell r="A2117" t="str">
            <v>DR017774</v>
          </cell>
          <cell r="B2117" t="str">
            <v>DR55100100/</v>
          </cell>
          <cell r="C2117" t="str">
            <v>Bueiro circular, em chapa galvanizada com revestimento Epoxi, espessura de 2mm, diametro de 1,90m, recobrimento minimo de 0,40m e maximo de 7,90m.</v>
          </cell>
          <cell r="D2117" t="str">
            <v>m</v>
          </cell>
          <cell r="E2117">
            <v>1059.5999999999999</v>
          </cell>
        </row>
        <row r="2118">
          <cell r="A2118" t="str">
            <v>DR017773</v>
          </cell>
          <cell r="B2118" t="str">
            <v>DR55100150/</v>
          </cell>
          <cell r="C2118" t="str">
            <v>Bueiro circular, em chapa galvanizada com revestimento Epoxi, espessura de 2mm, diametro de 2,10m, recobrimento minimo de 0,50m e maximo de 7,10m.</v>
          </cell>
          <cell r="D2118" t="str">
            <v>m</v>
          </cell>
          <cell r="E2118">
            <v>1163.05</v>
          </cell>
        </row>
        <row r="2119">
          <cell r="A2119" t="str">
            <v>DR017775</v>
          </cell>
          <cell r="B2119" t="str">
            <v>DR55100200/</v>
          </cell>
          <cell r="C2119" t="str">
            <v>Bueiro circular, em chapa galvanizada com revestimento Epoxi, espessura de 2,7mm, diametro de 3,80m, recobrimento minimo de 0,60m e maximo de 10,50m.</v>
          </cell>
          <cell r="D2119" t="str">
            <v>m</v>
          </cell>
          <cell r="E2119">
            <v>3750.04</v>
          </cell>
        </row>
        <row r="2120">
          <cell r="A2120" t="str">
            <v>DR001556</v>
          </cell>
          <cell r="B2120" t="str">
            <v>DR55100250/</v>
          </cell>
          <cell r="C2120" t="str">
            <v>Fornecimento de chapas, parafusos, porcas, e ferramentas necessarias a montagem de  bueiro simples, multi-plate circular, tipo Armco ou similar, com 3,05m de diametro, sendo a chapa, revestida com Epoxi, com 2,65mm de espessura.</v>
          </cell>
          <cell r="D2120" t="str">
            <v>m</v>
          </cell>
          <cell r="E2120">
            <v>2919.2</v>
          </cell>
        </row>
        <row r="2121">
          <cell r="A2121" t="str">
            <v>DR017886</v>
          </cell>
          <cell r="B2121" t="str">
            <v>DR60050050/</v>
          </cell>
          <cell r="C2121" t="str">
            <v>Gabiao caixa, malha hexagonal de (8x10)cm, fio com 2,4mm de diametro, revestido de PVC rigido, inclusive materiais e montagem; exclusive fornecimento de pedra de mao.</v>
          </cell>
          <cell r="D2121" t="str">
            <v>m3</v>
          </cell>
          <cell r="E2121">
            <v>126.15</v>
          </cell>
        </row>
        <row r="2122">
          <cell r="A2122" t="str">
            <v>DR017885</v>
          </cell>
          <cell r="B2122" t="str">
            <v>DR60050053/</v>
          </cell>
          <cell r="C2122" t="str">
            <v>Gabiao caixa, malha hexagonal de (8x10)cm, fio com  2,4mm de diametro, revestido de PVC rigido, inclusive materias e montagem.</v>
          </cell>
          <cell r="D2122" t="str">
            <v>m3</v>
          </cell>
          <cell r="E2122">
            <v>162.91</v>
          </cell>
        </row>
        <row r="2123">
          <cell r="A2123" t="str">
            <v>DR017883</v>
          </cell>
          <cell r="B2123" t="str">
            <v>DR60050100/</v>
          </cell>
          <cell r="C2123" t="str">
            <v>Gabiao caixa, malha haxagonal de (8x10)cm, fio com 2,7mm de diametro, de aco galvanizado, inclusive materiais e montagem; exclusive fornecimento de pedra de mao.</v>
          </cell>
          <cell r="D2123" t="str">
            <v>m3</v>
          </cell>
          <cell r="E2123">
            <v>109.95</v>
          </cell>
        </row>
        <row r="2124">
          <cell r="A2124" t="str">
            <v>DR016829</v>
          </cell>
          <cell r="B2124" t="str">
            <v>DR60050103/</v>
          </cell>
          <cell r="C2124" t="str">
            <v>Gabiao caixa, em malha de (8x10)cm, com fio 2,7mm de diametro, em aco galvanizado.  Fornecimento e colocacao de todos os materiais.</v>
          </cell>
          <cell r="D2124" t="str">
            <v>m3</v>
          </cell>
          <cell r="E2124">
            <v>155.63</v>
          </cell>
        </row>
        <row r="2125">
          <cell r="A2125" t="str">
            <v>DR017884</v>
          </cell>
          <cell r="B2125" t="str">
            <v>DR60050106/</v>
          </cell>
          <cell r="C2125" t="str">
            <v>Gabiao caixa, malha haxagonal de (8x10)cm, fio com 2,7mm de diametro, de aco galvanizado, inclusive materiais e montagem.</v>
          </cell>
          <cell r="D2125" t="str">
            <v>m3</v>
          </cell>
          <cell r="E2125">
            <v>146.71</v>
          </cell>
        </row>
        <row r="2126">
          <cell r="A2126" t="str">
            <v>EQ017960</v>
          </cell>
          <cell r="B2126" t="str">
            <v>EQ15050500A</v>
          </cell>
          <cell r="C2126" t="str">
            <v>Retro-Escavadeira/carregadeira, capacidade da cacamba de 0,76 m3, com operador, material de operacao e manutencao, com as seguintes especificacoes minimas: motor diesel de 79CV.  Custo horario produtivo.</v>
          </cell>
          <cell r="D2126" t="str">
            <v>h</v>
          </cell>
          <cell r="E2126">
            <v>44.57</v>
          </cell>
        </row>
        <row r="2127">
          <cell r="A2127" t="str">
            <v>EQ017961</v>
          </cell>
          <cell r="B2127" t="str">
            <v>EQ15050503/</v>
          </cell>
          <cell r="C2127" t="str">
            <v>Retro-Escavadeira/carregadeira, capacidade da cacamba de 0,76 m3, com operador, material de operacao, com as seguintes especificacoes minimas: motor diesel de 79CV.  Custo horario improdutivo (motor funcionando).</v>
          </cell>
          <cell r="D2127" t="str">
            <v>h</v>
          </cell>
          <cell r="E2127">
            <v>24.21</v>
          </cell>
        </row>
        <row r="2128">
          <cell r="A2128" t="str">
            <v>EQ017962</v>
          </cell>
          <cell r="B2128" t="str">
            <v>EQ15050506/</v>
          </cell>
          <cell r="C2128" t="str">
            <v>Retro-Escavadeira/carregadeira, capacidade da cacamba de 0,76 m3, com operador, com as seguintes especificacoes minimas: motor diesel de 79CV.  Custo horario improdutivo (motor desligado).</v>
          </cell>
          <cell r="D2128" t="str">
            <v>h</v>
          </cell>
          <cell r="E2128">
            <v>17.239999999999998</v>
          </cell>
        </row>
        <row r="2129">
          <cell r="A2129" t="str">
            <v>EQ001304</v>
          </cell>
          <cell r="B2129" t="str">
            <v>EQ15050550/</v>
          </cell>
          <cell r="C2129" t="str">
            <v>Rompedor Pneumatico, peso de 32,6Kg, com material de manutencao, exclusive o operador, ponteiro e mangueira, com as seguintes especificacoes minimas: consumo de ar de 38,8l/s, frequencia de impactos 1110 impactos/min.  Custo horario produtivo.</v>
          </cell>
          <cell r="D2129" t="str">
            <v>h</v>
          </cell>
          <cell r="E2129" t="e">
            <v>#N/A</v>
          </cell>
        </row>
        <row r="2130">
          <cell r="A2130" t="str">
            <v>EQ001305</v>
          </cell>
          <cell r="B2130" t="str">
            <v>EQ15050556/</v>
          </cell>
          <cell r="C2130" t="str">
            <v>Rompedor Pneumatico, peso de 32,6Kg, exclusive o operador, ponteiro e mangueira, com as seguintes especificacoes minimas: consumo de ar de 38,8l/s, frequencia de impactos 1110 impactos/min.  Custo horario improdutivo (motor desligado).</v>
          </cell>
          <cell r="D2130" t="str">
            <v>h</v>
          </cell>
          <cell r="E2130" t="e">
            <v>#N/A</v>
          </cell>
        </row>
        <row r="2131">
          <cell r="A2131" t="str">
            <v>EQ017916</v>
          </cell>
          <cell r="B2131" t="str">
            <v>EQ15050562A</v>
          </cell>
          <cell r="C2131" t="str">
            <v>Rompedor hidraulico, peso operacional de 435kg, adaptavel a Retro-Escavadeira, com ponteiro e material de manutencao. Custo horario produtivo.</v>
          </cell>
          <cell r="D2131" t="str">
            <v>h</v>
          </cell>
          <cell r="E2131">
            <v>7.18</v>
          </cell>
        </row>
        <row r="2132">
          <cell r="A2132" t="str">
            <v>EQ017917</v>
          </cell>
          <cell r="B2132" t="str">
            <v>EQ15050574A</v>
          </cell>
          <cell r="C2132" t="str">
            <v>Rompedor hidraulico, peso operacional de 1440kg, adaptavel a Escavadeira Hidraulica, com ponteiro e material de manutencao. Custo horario produtivo.</v>
          </cell>
          <cell r="D2132" t="str">
            <v>h</v>
          </cell>
          <cell r="E2132">
            <v>18.8</v>
          </cell>
        </row>
        <row r="2133">
          <cell r="A2133" t="str">
            <v>EQ018037</v>
          </cell>
          <cell r="B2133" t="str">
            <v>EQ15050600A</v>
          </cell>
          <cell r="C2133" t="str">
            <v>Trator sobre esteiras, capacidade da lamina de 1,94m3, com operador, material de operacao e material de manutencao, com as seguintes especificacoes minimas: motor diesel de 91,8CV.  Custo horario produtivo.</v>
          </cell>
          <cell r="D2133" t="str">
            <v>h</v>
          </cell>
          <cell r="E2133">
            <v>62.05</v>
          </cell>
        </row>
        <row r="2134">
          <cell r="A2134" t="str">
            <v>EQ018038</v>
          </cell>
          <cell r="B2134" t="str">
            <v>EQ15050604/</v>
          </cell>
          <cell r="C2134" t="str">
            <v>Trator sobre esteiras, capacidade da  lamina de 1,94m3, com operador e material de operacao, com as seguintes especificacoes minimas: motor diesel de 91,8CV.  Custo horario improdutivo (motor funcionando).</v>
          </cell>
          <cell r="D2134" t="str">
            <v>h</v>
          </cell>
          <cell r="E2134">
            <v>32.67</v>
          </cell>
        </row>
        <row r="2135">
          <cell r="A2135" t="str">
            <v>EQ018039</v>
          </cell>
          <cell r="B2135" t="str">
            <v>EQ15050607/</v>
          </cell>
          <cell r="C2135" t="str">
            <v>Trator sobre esteiras, capacidade da  lamina de 1,94m3, com operador, com as seguintes especificacoes minimas: motor diesel de 91,8CV.  Custo horario improdutivo (motor desligado).</v>
          </cell>
          <cell r="D2135" t="str">
            <v>h</v>
          </cell>
          <cell r="E2135">
            <v>24.57</v>
          </cell>
        </row>
        <row r="2136">
          <cell r="A2136" t="str">
            <v>EQ017957</v>
          </cell>
          <cell r="B2136" t="str">
            <v>EQ15050612A</v>
          </cell>
          <cell r="C2136" t="str">
            <v>Trator sobre esteiras, capacidade de lamina reta de 3,07m3, com operador, material de operacao e material de manutencao, com as seguintes especificacoes minimas: motor diesel de 167,80CV.  Custo horario produtivo.</v>
          </cell>
          <cell r="D2136" t="str">
            <v>h</v>
          </cell>
          <cell r="E2136">
            <v>86.67</v>
          </cell>
        </row>
        <row r="2137">
          <cell r="A2137" t="str">
            <v>EQ017958</v>
          </cell>
          <cell r="B2137" t="str">
            <v>EQ15050615/</v>
          </cell>
          <cell r="C2137" t="str">
            <v>Trator sobre esteiras, capacidade de lamina reta de 3,07m3, com operador, material de operacao, com as seguintes especificacoes minimas: motor diesel de 167,80CV.  Custo horario improdutivo (motor funcionando).</v>
          </cell>
          <cell r="D2137" t="str">
            <v>h</v>
          </cell>
          <cell r="E2137">
            <v>43.51</v>
          </cell>
        </row>
        <row r="2138">
          <cell r="A2138" t="str">
            <v>EQ017959</v>
          </cell>
          <cell r="B2138" t="str">
            <v>EQ15050618/</v>
          </cell>
          <cell r="C2138" t="str">
            <v>Trator sobre esteiras, capacidade de lamina reta de 3,07m3, com operador, com as seguintes especificacoes minimas: motor diesel de 167,80CV.  Custo horario improdutivo (motor desligado).</v>
          </cell>
          <cell r="D2138" t="str">
            <v>h</v>
          </cell>
          <cell r="E2138">
            <v>29.56</v>
          </cell>
        </row>
        <row r="2139">
          <cell r="A2139" t="str">
            <v>EQ017986</v>
          </cell>
          <cell r="B2139" t="str">
            <v>EQ15050631A</v>
          </cell>
          <cell r="C2139" t="str">
            <v>Trator sobre esteiras D-8L, capacidade da lamina de 5000Kg, com operador, material de operacao e material de manutencao, com as seguintes especificacoes minimas: motor diesel de 335CV.  Custo horario produtivo.</v>
          </cell>
          <cell r="D2139" t="str">
            <v>h</v>
          </cell>
          <cell r="E2139">
            <v>231.88</v>
          </cell>
        </row>
        <row r="2140">
          <cell r="A2140" t="str">
            <v>EQ017987</v>
          </cell>
          <cell r="B2140" t="str">
            <v>EQ15050634/</v>
          </cell>
          <cell r="C2140" t="str">
            <v>Trator sobre esteiras D-8L, capacidade da lamina de 5000Kg, com operador e material de operacao, com as seguintes especificacoes minimas: motor diesel de 335CV.  Custo horario improdutivo (motor funcionando).</v>
          </cell>
          <cell r="D2140" t="str">
            <v>h</v>
          </cell>
          <cell r="E2140">
            <v>112.22</v>
          </cell>
        </row>
        <row r="2141">
          <cell r="A2141" t="str">
            <v>EQ017988</v>
          </cell>
          <cell r="B2141" t="str">
            <v>EQ15050637/</v>
          </cell>
          <cell r="C2141" t="str">
            <v>Trator sobre esteiras D-8L, capacidade da lamina de 5000Kg, com operador, com as seguintes especificacoes minimas: motor diesel de 335CV.  Custo horario improdutivo (motor desligado).</v>
          </cell>
          <cell r="D2141" t="str">
            <v>h</v>
          </cell>
          <cell r="E2141">
            <v>82.67</v>
          </cell>
        </row>
        <row r="2142">
          <cell r="A2142" t="str">
            <v>EQ017954</v>
          </cell>
          <cell r="B2142" t="str">
            <v>EQ15050650A</v>
          </cell>
          <cell r="C2142" t="str">
            <v>Trator de pneus, com operador, material de operacao e material de manutencao, com as seguintes especificacoes minimas: motor diesel de 65CV.  Custo horario produtivo.</v>
          </cell>
          <cell r="D2142" t="str">
            <v>h</v>
          </cell>
          <cell r="E2142">
            <v>26.72</v>
          </cell>
        </row>
        <row r="2143">
          <cell r="A2143" t="str">
            <v>EQ017955</v>
          </cell>
          <cell r="B2143" t="str">
            <v>EQ15050653/</v>
          </cell>
          <cell r="C2143" t="str">
            <v>Trator de pneus, com operador, material de operacao, com as seguintes especificacoes minimas: motor diesel de 65CV.  Custo horario improdutivo (motor funcionando).</v>
          </cell>
          <cell r="D2143" t="str">
            <v>h</v>
          </cell>
          <cell r="E2143">
            <v>15.59</v>
          </cell>
        </row>
        <row r="2144">
          <cell r="A2144" t="str">
            <v>EQ017956</v>
          </cell>
          <cell r="B2144" t="str">
            <v>EQ15050656/</v>
          </cell>
          <cell r="C2144" t="str">
            <v>Trator de pneus, com operador, com as seguintes especificacoes minimas: motor diesel de 65CV.  Custo horario improdutivo (motor desligado).</v>
          </cell>
          <cell r="D2144" t="str">
            <v>h</v>
          </cell>
          <cell r="E2144">
            <v>9.86</v>
          </cell>
        </row>
        <row r="2145">
          <cell r="A2145" t="str">
            <v>EQ015995</v>
          </cell>
          <cell r="B2145" t="str">
            <v>EQ15050700/</v>
          </cell>
          <cell r="C2145" t="str">
            <v>Vibro acabadora para asfalto, sobre esteiras, capacidade de producao de 400t/h, largura de pavimentacao de 3,05m a 4,75m, motor diesel de 98CV (96,04HP),  com operador e ajudante.  Aluguel improdutivo motor funcionando.</v>
          </cell>
          <cell r="D2145" t="str">
            <v>h</v>
          </cell>
          <cell r="E2145" t="e">
            <v>#N/A</v>
          </cell>
        </row>
        <row r="2146">
          <cell r="A2146" t="str">
            <v>EQ001529</v>
          </cell>
          <cell r="B2146" t="str">
            <v>EQ20050150A</v>
          </cell>
          <cell r="C2146" t="str">
            <v>Conjunto de Britagem, transportavel e desmontavel, com capacidade de 30m3/h de brita, compreendendo: britador, rebritador, silos, gerador e estrutura suporte, com operador.  Aluguel produtivo.</v>
          </cell>
          <cell r="D2146" t="str">
            <v>h</v>
          </cell>
          <cell r="E2146">
            <v>198.85</v>
          </cell>
        </row>
        <row r="2147">
          <cell r="A2147" t="str">
            <v>EQ001365</v>
          </cell>
          <cell r="B2147" t="str">
            <v>EQ20050200B</v>
          </cell>
          <cell r="C2147" t="str">
            <v>Compactador de pneus, auto-propulsor, motor diesel de 76HP, peso 5,5/20t com 7 pneus, com operador.  Aluguel produtivo.</v>
          </cell>
          <cell r="D2147" t="str">
            <v>h</v>
          </cell>
          <cell r="E2147">
            <v>48.75</v>
          </cell>
        </row>
        <row r="2148">
          <cell r="A2148" t="str">
            <v>EQ001366</v>
          </cell>
          <cell r="B2148" t="str">
            <v>EQ20050203A</v>
          </cell>
          <cell r="C2148" t="str">
            <v>Compactador de pneus, auto-propulsor, motor diesel de 76HP, peso 5,5/20t com 7 pneus, com operador.  Aluguel improdutivo motor funcionando.</v>
          </cell>
          <cell r="D2148" t="str">
            <v>h</v>
          </cell>
          <cell r="E2148">
            <v>25.54</v>
          </cell>
        </row>
        <row r="2149">
          <cell r="A2149" t="str">
            <v>EQ001367</v>
          </cell>
          <cell r="B2149" t="str">
            <v>EQ20050206A</v>
          </cell>
          <cell r="C2149" t="str">
            <v>Compactador de pneus, auto-propulsor, motor diesel de 76HP, peso 5,5/20t com 7 pneus, com operador.  Aluguel improdutivo motor parado.</v>
          </cell>
          <cell r="D2149" t="str">
            <v>h</v>
          </cell>
          <cell r="E2149">
            <v>15.55</v>
          </cell>
        </row>
        <row r="2150">
          <cell r="A2150" t="str">
            <v>EQ017993</v>
          </cell>
          <cell r="B2150" t="str">
            <v>EQ20050215A</v>
          </cell>
          <cell r="C2150" t="str">
            <v>Compactador Vibratorio, com tambor Pe-de-Carneiro, auto-propulsor, com operador, material de operacao e material de manutencao, com as seguintes especificacoes minimas: motor diesel de 76HP, largura de 1,85m, com 6t a 7t.  Custo horario produtivo.</v>
          </cell>
          <cell r="D2150" t="str">
            <v>h</v>
          </cell>
          <cell r="E2150">
            <v>37.85</v>
          </cell>
        </row>
        <row r="2151">
          <cell r="A2151" t="str">
            <v>EQ017994</v>
          </cell>
          <cell r="B2151" t="str">
            <v>EQ20050218/</v>
          </cell>
          <cell r="C2151" t="str">
            <v>Compactador Vibratorio, com tambor Pe-de-Carneiro, auto-propulsor, com operador e material de operacao, com as seguintes especificacoes minimas: motor diesel de 76HP, largura de 1,85m, com 6t a 7t.  Custo horario improdutivo (motor funcionando).</v>
          </cell>
          <cell r="D2151" t="str">
            <v>h</v>
          </cell>
          <cell r="E2151">
            <v>20.91</v>
          </cell>
        </row>
        <row r="2152">
          <cell r="A2152" t="str">
            <v>EQ017995</v>
          </cell>
          <cell r="B2152" t="str">
            <v>EQ20050221/</v>
          </cell>
          <cell r="C2152" t="str">
            <v>Compactador Vibratorio, com tambor Pe-de-Carneiro, auto-propulsor, com operador, com as seguintes especificacoes minimas: motor diesel de 76HP, largura de 1,85m, com 6t a 7t.  Custo horario improdutivo (motor desligado).</v>
          </cell>
          <cell r="D2152" t="str">
            <v>h</v>
          </cell>
          <cell r="E2152">
            <v>14.21</v>
          </cell>
        </row>
        <row r="2153">
          <cell r="A2153" t="str">
            <v>EQ001392</v>
          </cell>
          <cell r="B2153" t="str">
            <v>EQ20050250B</v>
          </cell>
          <cell r="C2153" t="str">
            <v>Distribuidor de Asfalto Cosmaq 5000-DB5,0 ou similar, sob pressao, motor a gasolina equipado com radiador industrial, com grade protetora, governador automatico, motor de arranque, alternador, filtro de ar, bateria, chave de ignicao e partida, manometro p</v>
          </cell>
          <cell r="D2153" t="str">
            <v>h</v>
          </cell>
          <cell r="E2153">
            <v>74.87</v>
          </cell>
        </row>
        <row r="2154">
          <cell r="A2154" t="str">
            <v>EQ001394</v>
          </cell>
          <cell r="B2154" t="str">
            <v>EQ20050256A</v>
          </cell>
          <cell r="C2154" t="str">
            <v>Distribuidor de Asfalto Cosmaq 5000-DB5,0 ou similar, sob pressao, motor a gasolina equipado com radiador industrial, com grade protetora, governador automatico, motor de arranque, alternador, filtro de ar, bateria, chave de ignicao e partida, manometro p</v>
          </cell>
          <cell r="D2154" t="str">
            <v>h</v>
          </cell>
          <cell r="E2154">
            <v>22.04</v>
          </cell>
        </row>
        <row r="2155">
          <cell r="A2155" t="str">
            <v>EQ001398</v>
          </cell>
          <cell r="B2155" t="str">
            <v>EQ20050300A</v>
          </cell>
          <cell r="C2155" t="str">
            <v>Espalhador de Agregados, rebocavel, capacidade rasa de 1,3m3, largura maxima de distribuicao de 3,66m, comprimento 4,10m, largura 1,30m, altura de 1m, 4 rodas com pneumaticos 6x9 (10 lonas), peso 860Kg, diametro do rolo 12,7cm (5"), sem operador.  Aluguel</v>
          </cell>
          <cell r="D2155" t="str">
            <v>h</v>
          </cell>
          <cell r="E2155">
            <v>1.53</v>
          </cell>
        </row>
        <row r="2156">
          <cell r="A2156" t="str">
            <v>EQ001399</v>
          </cell>
          <cell r="B2156" t="str">
            <v>EQ20050306/</v>
          </cell>
          <cell r="C2156" t="str">
            <v>Espalhador de Agregados, rebocavel, capacidade rasa de 1,3m3, largura maxima de distribuicao de 3,66m, comprimento 4,10m, largura 1,30m, altura de 1m, 4 rodas com pneumaticos 6x9 (10 lonas), peso 860Kg, diametro do rolo 12,7cm (5"), sem operador.  Aluguel</v>
          </cell>
          <cell r="D2156" t="str">
            <v>h</v>
          </cell>
          <cell r="E2156">
            <v>1.1499999999999999</v>
          </cell>
        </row>
        <row r="2157">
          <cell r="A2157" t="str">
            <v>EQ001384</v>
          </cell>
          <cell r="B2157" t="str">
            <v>EQ20050350A</v>
          </cell>
          <cell r="C2157" t="str">
            <v>Instalacao de aquecimento e armazenamento de asfalto, compreendendo 2 tanques de 30.000l (cada), intercambiador, aquecedor, acumulador de asfalto, retificador, tanque de oleo leve para 20.000l, sistema de tubulacao de asfalto e oleo termico, aquecedor acu</v>
          </cell>
          <cell r="D2157" t="str">
            <v>h</v>
          </cell>
          <cell r="E2157">
            <v>64</v>
          </cell>
        </row>
        <row r="2158">
          <cell r="A2158" t="str">
            <v>EQ001385</v>
          </cell>
          <cell r="B2158" t="str">
            <v>EQ20050356A</v>
          </cell>
          <cell r="C2158" t="str">
            <v>Instalacao de aquecimento e armazenamento de asfalto, compreendendo 2 tanques de 30.000l (cada), intercambiador, aquecedor, acumulador de asfalto, retificador, tanque de oleo leve para 20.000l, sistema de tubulacao de asfalto e oleo termico, aquecedor acu</v>
          </cell>
          <cell r="D2158" t="str">
            <v>h</v>
          </cell>
          <cell r="E2158">
            <v>34.43</v>
          </cell>
        </row>
        <row r="2159">
          <cell r="A2159" t="str">
            <v>EQ001406</v>
          </cell>
          <cell r="B2159" t="str">
            <v>EQ20050400B</v>
          </cell>
          <cell r="C2159" t="str">
            <v>Maquina de juntas (serra para concreto) motor a gasolina de 8,25CV partida manual, chassis reforcado, guarda protetora para acomodar serras de ate 14", serra para concreto  especialmente desenvolvida para aberturas de junta de dilatacao com 3600RPM, com o</v>
          </cell>
          <cell r="D2159" t="str">
            <v>h</v>
          </cell>
          <cell r="E2159">
            <v>13</v>
          </cell>
        </row>
        <row r="2160">
          <cell r="A2160" t="str">
            <v>EQ001407</v>
          </cell>
          <cell r="B2160" t="str">
            <v>EQ20050403A</v>
          </cell>
          <cell r="C2160" t="str">
            <v>Maquina de juntas (serra para concreto) motor a gasolina de 8,25CV partida manual, chassis reforcado, guarda protetora para acomodar serras de ate 14", serra para concreto  especialmente desenvolvida para aberturas de junta de dilatacao com 3600RPM, com o</v>
          </cell>
          <cell r="D2160" t="str">
            <v>h</v>
          </cell>
          <cell r="E2160">
            <v>9.4700000000000006</v>
          </cell>
        </row>
        <row r="2161">
          <cell r="A2161" t="str">
            <v>EQ001408</v>
          </cell>
          <cell r="B2161" t="str">
            <v>EQ20050406A</v>
          </cell>
          <cell r="C2161" t="str">
            <v>Maquina de juntas (serra para concreto) motor a gasolina de 8,25CV partida manual, chassis reforcado, guarda protetora para acomodar serras de ate 14", serra para concreto  especialmente desenvolvida para aberturas de junta de dilatacao com 3600RPM, com o</v>
          </cell>
          <cell r="D2161" t="str">
            <v>h</v>
          </cell>
          <cell r="E2161">
            <v>7.57</v>
          </cell>
        </row>
        <row r="2162">
          <cell r="A2162" t="str">
            <v>EQ003721</v>
          </cell>
          <cell r="B2162" t="str">
            <v>EQ20050450B</v>
          </cell>
          <cell r="C2162" t="str">
            <v>Rolo Compactador Tanden Vibratorio auto-propelido LR-95 Dynapac ou similar, motor diesel de 13CV, para reparo de pavimentacao, capacidade de 4t, com carreta transportadora, com operador.  Aluguel produtivo.</v>
          </cell>
          <cell r="D2162" t="str">
            <v>h</v>
          </cell>
          <cell r="E2162">
            <v>14.62</v>
          </cell>
        </row>
        <row r="2163">
          <cell r="A2163" t="str">
            <v>EQ003722</v>
          </cell>
          <cell r="B2163" t="str">
            <v>EQ20050453A</v>
          </cell>
          <cell r="C2163" t="str">
            <v>Rolo Compactador Tanden Vibratorio auto-propelido LR-95 Dynapac ou similar, motor diesel de 13CV, para reparo de pavimentacao, capacidade de 4t, com carreta transportadora, com operador.  Aluguel improdutivo motor funcionando.</v>
          </cell>
          <cell r="D2163" t="str">
            <v>h</v>
          </cell>
          <cell r="E2163">
            <v>11.22</v>
          </cell>
        </row>
        <row r="2164">
          <cell r="A2164" t="str">
            <v>EQ003723</v>
          </cell>
          <cell r="B2164" t="str">
            <v>EQ20050456A</v>
          </cell>
          <cell r="C2164" t="str">
            <v>Rolo Compactador Tanden Vibratorio auto-propelido LR-95 Dynapac ou similar, motor diesel de 13CV, para reparo de pavimentacao, capacidade de 4t, com carreta transportadora, com operador.  Aluguel improdutivo motor parado.</v>
          </cell>
          <cell r="D2164" t="str">
            <v>h</v>
          </cell>
          <cell r="E2164">
            <v>9.64</v>
          </cell>
        </row>
        <row r="2165">
          <cell r="A2165" t="str">
            <v>EQ017990</v>
          </cell>
          <cell r="B2165" t="str">
            <v>EQ20050462A</v>
          </cell>
          <cell r="C2165" t="str">
            <v>Rolo Compactador Tandem, com operador, material de operacao e material de manutencao, com as seguintes especificacoes minimas: motor diesel de 58,5CV,  de 5t a 10t.  Custo horario produtivo.</v>
          </cell>
          <cell r="D2165" t="str">
            <v>h</v>
          </cell>
          <cell r="E2165">
            <v>28.77</v>
          </cell>
        </row>
        <row r="2166">
          <cell r="A2166" t="str">
            <v>EQ017991</v>
          </cell>
          <cell r="B2166" t="str">
            <v>EQ20050465/</v>
          </cell>
          <cell r="C2166" t="str">
            <v>Rolo Compactador Tandem, com operador e material de operacao,  com as seguintes especificacoes minimas: motor diesel de 58,5CV,  de 5t a 10t.  Custo horario improdutivo (motor funcionando).</v>
          </cell>
          <cell r="D2166" t="str">
            <v>h</v>
          </cell>
          <cell r="E2166">
            <v>16.760000000000002</v>
          </cell>
        </row>
        <row r="2167">
          <cell r="A2167" t="str">
            <v>EQ017992</v>
          </cell>
          <cell r="B2167" t="str">
            <v>EQ20050468/</v>
          </cell>
          <cell r="C2167" t="str">
            <v>Rolo Compactador Tandem, com operador, com as seguintes especificacoes minimas: motor diesel de 58,5CV,  de 5t a 10t.  Custo horario improdutivo (motor desligado).</v>
          </cell>
          <cell r="D2167" t="str">
            <v>h</v>
          </cell>
          <cell r="E2167">
            <v>11.6</v>
          </cell>
        </row>
        <row r="2168">
          <cell r="A2168" t="str">
            <v>EQ017996</v>
          </cell>
          <cell r="B2168" t="str">
            <v>EQ20050471A</v>
          </cell>
          <cell r="C2168" t="str">
            <v>Compactador de pneus com sete rodas, com operador, material de operacao e material de manutencao, com as seguintes especificacoes minimas: motor diesel de 111HP, 23t.  Custo horario produtivo.</v>
          </cell>
          <cell r="D2168" t="str">
            <v>h</v>
          </cell>
          <cell r="E2168">
            <v>48.25</v>
          </cell>
        </row>
        <row r="2169">
          <cell r="A2169" t="str">
            <v>EQ017997</v>
          </cell>
          <cell r="B2169" t="str">
            <v>EQ20050474/</v>
          </cell>
          <cell r="C2169" t="str">
            <v>Compactador de pneus com sete rodas, com operador e material de operacao, com as seguintes especificacoes minimas: motor diesel de 111HP, 23t.  Custo horario improdutivo (motor funcionando).</v>
          </cell>
          <cell r="D2169" t="str">
            <v>h</v>
          </cell>
          <cell r="E2169">
            <v>25.34</v>
          </cell>
        </row>
        <row r="2170">
          <cell r="A2170" t="str">
            <v>EQ017998</v>
          </cell>
          <cell r="B2170" t="str">
            <v>EQ20050477/</v>
          </cell>
          <cell r="C2170" t="str">
            <v>Compactador de pneus com sete rodas, com operador, com as seguintes especificacoes minimas: motor diesel de 111HP, 23t.  Custo horario improdutivo (motor desligado).</v>
          </cell>
          <cell r="D2170" t="str">
            <v>h</v>
          </cell>
          <cell r="E2170">
            <v>15.55</v>
          </cell>
        </row>
        <row r="2171">
          <cell r="A2171" t="str">
            <v>EQ001373</v>
          </cell>
          <cell r="B2171" t="str">
            <v>EQ20050500/</v>
          </cell>
          <cell r="C2171" t="str">
            <v>Rolo Compactador Pe-de-Carneiro, rebocavel, com 2 tambores de 1,22m de comprimento, peso liquido sem lastro, 2,1t e maximo com lastro de areia, 6t, sem operador.  Aluguel produtivo.</v>
          </cell>
          <cell r="D2171" t="str">
            <v>h</v>
          </cell>
          <cell r="E2171">
            <v>1.96</v>
          </cell>
        </row>
        <row r="2172">
          <cell r="A2172" t="str">
            <v>EQ001374</v>
          </cell>
          <cell r="B2172" t="str">
            <v>EQ20050506/</v>
          </cell>
          <cell r="C2172" t="str">
            <v>Rolo Compactador Pe-de-Carneiro, rebocavel, com 2 tambores de 1,22m de comprimento, peso liquido sem lastro, 2,1t e maximo com lastro de areia, 6t, sem operador.  Aluguel improdutivo motor parado.</v>
          </cell>
          <cell r="D2172" t="str">
            <v>h</v>
          </cell>
          <cell r="E2172">
            <v>1.22</v>
          </cell>
        </row>
        <row r="2173">
          <cell r="A2173" t="str">
            <v>EQ001362</v>
          </cell>
          <cell r="B2173" t="str">
            <v>EQ20050550B</v>
          </cell>
          <cell r="C2173" t="str">
            <v>Rolo Vibratorio Liso, de 7t, auto-propulsor, motor diesel de 76,5HP, largura total de 2,015m, com operador.  Aluguel produtivo.</v>
          </cell>
          <cell r="D2173" t="str">
            <v>h</v>
          </cell>
          <cell r="E2173">
            <v>36.04</v>
          </cell>
        </row>
        <row r="2174">
          <cell r="A2174" t="str">
            <v>EQ001363</v>
          </cell>
          <cell r="B2174" t="str">
            <v>EQ20050553A</v>
          </cell>
          <cell r="C2174" t="str">
            <v>Rolo Vibratorio Liso, de 7t, auto-propulsor, motor diesel de 76,5HP, largura total de 2,015m, com operador.  Aluguel improdutivo motor funcionando.</v>
          </cell>
          <cell r="D2174" t="str">
            <v>h</v>
          </cell>
          <cell r="E2174">
            <v>20</v>
          </cell>
        </row>
        <row r="2175">
          <cell r="A2175" t="str">
            <v>EQ001364</v>
          </cell>
          <cell r="B2175" t="str">
            <v>EQ20050556A</v>
          </cell>
          <cell r="C2175" t="str">
            <v>Rolo Vibratorio Liso, de 7t, auto-propulsor, motor diesel de 76,5HP, largura total de 2,015m, com operador.  Aluguel improdutivo motor parado.</v>
          </cell>
          <cell r="D2175" t="str">
            <v>h</v>
          </cell>
          <cell r="E2175">
            <v>13.25</v>
          </cell>
        </row>
        <row r="2176">
          <cell r="A2176" t="str">
            <v>EQ001368</v>
          </cell>
          <cell r="B2176" t="str">
            <v>EQ20050600B</v>
          </cell>
          <cell r="C2176" t="str">
            <v>Rolo Compactador Vibratorio, auto-propelido para reparo de pavimentacao, motor diesel de 28HP, com operador.  Aluguel produtivo.</v>
          </cell>
          <cell r="D2176" t="str">
            <v>h</v>
          </cell>
          <cell r="E2176">
            <v>27.74</v>
          </cell>
        </row>
        <row r="2177">
          <cell r="A2177" t="str">
            <v>EQ001369</v>
          </cell>
          <cell r="B2177" t="str">
            <v>EQ20050603A</v>
          </cell>
          <cell r="C2177" t="str">
            <v>Rolo Compactador Vibratorio, auto-propelido para reparo de pavimentacao, motor diesel de 28HP, com operador.  Aluguel improdutivo motor funcionando.</v>
          </cell>
          <cell r="D2177" t="str">
            <v>h</v>
          </cell>
          <cell r="E2177">
            <v>16.920000000000002</v>
          </cell>
        </row>
        <row r="2178">
          <cell r="A2178" t="str">
            <v>EQ001370</v>
          </cell>
          <cell r="B2178" t="str">
            <v>EQ20050606A</v>
          </cell>
          <cell r="C2178" t="str">
            <v>Rolo Compactador Vibratorio, auto-propelido para reparo de pavimentacao, motor diesel de 28HP, com operador.  Aluguel improdutivo motor parado.</v>
          </cell>
          <cell r="D2178" t="str">
            <v>h</v>
          </cell>
          <cell r="E2178">
            <v>14.45</v>
          </cell>
        </row>
        <row r="2179">
          <cell r="A2179" t="str">
            <v>EQ001411</v>
          </cell>
          <cell r="B2179" t="str">
            <v>EQ20050700A</v>
          </cell>
          <cell r="C2179" t="str">
            <v>Soquete Vibratorio de 78Kg, com motor a gasolina de 2,5CV, sem operador.  Aluguel produtivo.</v>
          </cell>
          <cell r="D2179" t="str">
            <v>h</v>
          </cell>
          <cell r="E2179">
            <v>3.76</v>
          </cell>
        </row>
        <row r="2180">
          <cell r="A2180" t="str">
            <v>EQ001412</v>
          </cell>
          <cell r="B2180" t="str">
            <v>EQ20050706/</v>
          </cell>
          <cell r="C2180" t="str">
            <v>Soquete Vibratorio de 78Kg, com motor a gasolina de 2,5CV, sem operador.  Aluguel improdutivo motor parado.</v>
          </cell>
          <cell r="D2180" t="str">
            <v>h</v>
          </cell>
          <cell r="E2180">
            <v>1.81</v>
          </cell>
        </row>
        <row r="2181">
          <cell r="A2181" t="str">
            <v>EQ008892</v>
          </cell>
          <cell r="B2181" t="str">
            <v>EQ20050750/</v>
          </cell>
          <cell r="C2181" t="str">
            <v>Usina para producao de mistura asfatica a frio (PMF), com capacidade para 30 a 40t/h, de funcionamento volumetrico, compreendendo alimentador-dosador de agregados (silos), para 3 materiais diferentes, 5 correias transportadoras, misturador com tremonha de</v>
          </cell>
          <cell r="D2181" t="str">
            <v>h</v>
          </cell>
          <cell r="E2181">
            <v>90.27</v>
          </cell>
        </row>
        <row r="2182">
          <cell r="A2182" t="str">
            <v>EQ008893</v>
          </cell>
          <cell r="B2182" t="str">
            <v>EQ20050756/</v>
          </cell>
          <cell r="C2182" t="str">
            <v>Usina para producao de mistura asfatica a frio (PMF), com capacidade para 30 a 40t/h, de funcionamento volumetrico, compreendendo alimentador-dosador de agregados (silos), para 3 materiais diferentes, 5 correias transportadoras, misturador com tremonha de</v>
          </cell>
          <cell r="D2182" t="str">
            <v>h</v>
          </cell>
          <cell r="E2182">
            <v>64.44</v>
          </cell>
        </row>
        <row r="2183">
          <cell r="A2183" t="str">
            <v>EQ001378</v>
          </cell>
          <cell r="B2183" t="str">
            <v>EQ20050762A</v>
          </cell>
          <cell r="C2183" t="str">
            <v>Usina para mistura betuminosa alta classe a quente, com  capacidade de 100t/h, compreendendo unidade de alimentacao e dosagem de frios, secador, peneira dosadora, alimentador de finos, misturador, instalacao de armazenagem e aquecimento de asfalto e grupo</v>
          </cell>
          <cell r="D2183" t="str">
            <v>h</v>
          </cell>
          <cell r="E2183">
            <v>810.7</v>
          </cell>
        </row>
        <row r="2184">
          <cell r="A2184" t="str">
            <v>EQ001379</v>
          </cell>
          <cell r="B2184" t="str">
            <v>EQ20050772/</v>
          </cell>
          <cell r="C2184" t="str">
            <v xml:space="preserve">Usina para mistura betuminosa alta classe a quente, com  capacidade de 60t/h a 90t/h, compreendendo unidade de alimentacao e dosagem de frios, secador, peneira dosadora, alimentador de finos, misturador, instalacao de armazenagem e aquecimento de asfalto </v>
          </cell>
          <cell r="D2184" t="str">
            <v>h</v>
          </cell>
          <cell r="E2184" t="e">
            <v>#N/A</v>
          </cell>
        </row>
        <row r="2185">
          <cell r="A2185" t="str">
            <v>EQ001380</v>
          </cell>
          <cell r="B2185" t="str">
            <v>EQ20050775/</v>
          </cell>
          <cell r="C2185" t="str">
            <v xml:space="preserve">Usina para mistura betuminosa alta classe a quente, com  capacidade de100t/h, compreendendo unidade de alimentacao e dosagem de frios, secador, peneira dosadora, alimentador de finos, misturador, instalacao de armazenagem e aquecimento de asfalto e grupo </v>
          </cell>
          <cell r="D2185" t="str">
            <v>h</v>
          </cell>
          <cell r="E2185">
            <v>96.78</v>
          </cell>
        </row>
        <row r="2186">
          <cell r="A2186" t="str">
            <v>EQ001375</v>
          </cell>
          <cell r="B2186" t="str">
            <v>EQ20050781/</v>
          </cell>
          <cell r="C2186" t="str">
            <v>Usina pre-misturadora de solos para estabilizacao de bases, com capacidade de 350/600t/h, compreendendo: alimentador-dosador, dosador duplo de correias, dosador triplo de mesa vai e vem, dosador triplo de correias, dosa do tipo de calhas vibratorias, dosa</v>
          </cell>
          <cell r="D2186" t="str">
            <v>h</v>
          </cell>
          <cell r="E2186" t="e">
            <v>#N/A</v>
          </cell>
        </row>
        <row r="2187">
          <cell r="A2187" t="str">
            <v>EQ004528</v>
          </cell>
          <cell r="B2187" t="str">
            <v>EQ50050100/</v>
          </cell>
          <cell r="C2187" t="str">
            <v>Maquina de demarcacao de faixas com fusor aplicador e fusor derretedor para uso rodoviario e urbano.  Aluguel produtivo.</v>
          </cell>
          <cell r="D2187" t="str">
            <v>h</v>
          </cell>
          <cell r="E2187">
            <v>95.9</v>
          </cell>
        </row>
        <row r="2188">
          <cell r="A2188" t="str">
            <v>EQ009103</v>
          </cell>
          <cell r="B2188" t="str">
            <v>EQ50050150/</v>
          </cell>
          <cell r="C2188" t="str">
            <v>Maquina de demarcacao com fusor para aplicacao de massa termoplastica por extrusao, com caminhao.  Aluguel produtivo.</v>
          </cell>
          <cell r="D2188" t="str">
            <v>h</v>
          </cell>
          <cell r="E2188">
            <v>63.63</v>
          </cell>
        </row>
        <row r="2189">
          <cell r="A2189" t="str">
            <v>EQ007678</v>
          </cell>
          <cell r="B2189" t="str">
            <v>EQ55050100/</v>
          </cell>
          <cell r="C2189" t="str">
            <v>Locacao mensal de sistema automatizado de pesagem portatil com balancas dinamicas completo, inclusive manutencao.</v>
          </cell>
          <cell r="D2189" t="str">
            <v>un.mes</v>
          </cell>
          <cell r="E2189">
            <v>25071</v>
          </cell>
        </row>
        <row r="2190">
          <cell r="A2190" t="str">
            <v>EQ001534</v>
          </cell>
          <cell r="B2190" t="str">
            <v>EQ60050050/</v>
          </cell>
          <cell r="C2190" t="str">
            <v>Talha Guincho manual com capacidade de icamento de 1500Kg e de tracao de 1800Kg, peso de talha de 10Kg, composta de cabo de aco com curso ilimitado, alavanca, gancho e carretel, sem operador.  Aluguel produtivo.</v>
          </cell>
          <cell r="D2190" t="str">
            <v>h</v>
          </cell>
          <cell r="E2190">
            <v>0.05</v>
          </cell>
        </row>
        <row r="2191">
          <cell r="A2191" t="str">
            <v>EQ001535</v>
          </cell>
          <cell r="B2191" t="str">
            <v>EQ60050056/</v>
          </cell>
          <cell r="C2191" t="str">
            <v>Talha Guincho manual com capacidade de icamento de 1500Kg e de tracao de 1800Kg, peso de talha de 10Kg, composta de cabo de aco com curso ilimitado, alavanca, gancho e carretel, sem operador.  Aluguel improdutivo motor parado.</v>
          </cell>
          <cell r="D2191" t="str">
            <v>h</v>
          </cell>
          <cell r="E2191">
            <v>0.37</v>
          </cell>
        </row>
        <row r="2192">
          <cell r="A2192" t="str">
            <v>EQ001536</v>
          </cell>
          <cell r="B2192" t="str">
            <v>EQ60050100/</v>
          </cell>
          <cell r="C2192" t="str">
            <v>Talha Guincho manual com capacidade de icamento de 4000Kg e de tracao de 5000Kg, peso de talha de 30Kg, composta de cabo de aco com curso ilimitado, alavancas de avanco e de marcha-a-re providas de pinos de retencao, comprimento de alavanca telescopica de</v>
          </cell>
          <cell r="D2192" t="str">
            <v>h</v>
          </cell>
          <cell r="E2192">
            <v>0.14000000000000001</v>
          </cell>
        </row>
        <row r="2193">
          <cell r="A2193" t="str">
            <v>EQ001537</v>
          </cell>
          <cell r="B2193" t="str">
            <v>EQ60050106/</v>
          </cell>
          <cell r="C2193" t="str">
            <v>Talha Guincho manual com capacidade de icamento de 4000Kg e de tracao de 5000Kg, peso de talha de 30Kg, composta de cabo de aco com curso ilimitado, alavancas de avanco e de marcha-a-re providas de pinos de retencao, comprimento de alavanca telescopica de</v>
          </cell>
          <cell r="D2193" t="str">
            <v>h</v>
          </cell>
          <cell r="E2193">
            <v>1</v>
          </cell>
        </row>
        <row r="2194">
          <cell r="A2194" t="str">
            <v>EQ001538</v>
          </cell>
          <cell r="B2194" t="str">
            <v>EQ60100100A</v>
          </cell>
          <cell r="C2194" t="str">
            <v>Bancada de serra, completa, com chave liga/desliga, regulagem de corte horizontal/vertical, coifa de protecao regulavel, motor de serra Weg ou similar, 5CV, II polos, 220/380V, 60Hz, IP54, Isolamento "B", sem lamina.  Aluguel produtivo.</v>
          </cell>
          <cell r="D2194" t="str">
            <v>h</v>
          </cell>
          <cell r="E2194">
            <v>1.43</v>
          </cell>
        </row>
        <row r="2195">
          <cell r="A2195" t="str">
            <v>EQ001539</v>
          </cell>
          <cell r="B2195" t="str">
            <v>EQ60100103/</v>
          </cell>
          <cell r="C2195" t="str">
            <v>Bancada de serra, completa, com chave liga/desliga, regulagem de corte horizontal/vertical, coifa de protecao regulavel, motor de serra Weg ou similar, 5CV, II polos, 220/380V, 60Hz, IP54, Isolamento "B", sem lamina.  Aluguel improdutivo motor funcionando</v>
          </cell>
          <cell r="D2195" t="str">
            <v>h</v>
          </cell>
          <cell r="E2195">
            <v>0.35</v>
          </cell>
        </row>
        <row r="2196">
          <cell r="A2196" t="str">
            <v>EQ001540</v>
          </cell>
          <cell r="B2196" t="str">
            <v>EQ60100106/</v>
          </cell>
          <cell r="C2196" t="str">
            <v>Bancada de serra, completa, com chave liga/desliga, regulagem de corte horizontal/vertical, coifa de protecao regulavel, motor de serra Weg ou similar, 5CV, II polos, 220/380V, 60Hz, IP54, Isolamento "B", sem lamina.  Aluguel improdutivo motor parado.</v>
          </cell>
          <cell r="D2196" t="str">
            <v>h</v>
          </cell>
          <cell r="E2196">
            <v>0.05</v>
          </cell>
        </row>
        <row r="2197">
          <cell r="A2197" t="str">
            <v>EQ007885</v>
          </cell>
          <cell r="B2197" t="str">
            <v>EQ60100200A</v>
          </cell>
          <cell r="C2197" t="str">
            <v>Moto Serra Stihl modelo MS051-43Kw, sabre de 63cm, de alta potencia, sem operador.  Aluguel produtivo.</v>
          </cell>
          <cell r="D2197" t="str">
            <v>h</v>
          </cell>
          <cell r="E2197">
            <v>1.45</v>
          </cell>
        </row>
        <row r="2198">
          <cell r="A2198" t="str">
            <v>EQ007886</v>
          </cell>
          <cell r="B2198" t="str">
            <v>EQ60100206/</v>
          </cell>
          <cell r="C2198" t="str">
            <v>Moto Serra Stihl modelo MS051-43Kw, sabre de 63cm, de alta potencia, sem operador.  Aluguel improdutivo motor parado.</v>
          </cell>
          <cell r="D2198" t="str">
            <v>h</v>
          </cell>
          <cell r="E2198">
            <v>0.54</v>
          </cell>
        </row>
        <row r="2199">
          <cell r="A2199" t="str">
            <v>EQ009612</v>
          </cell>
          <cell r="B2199" t="str">
            <v>EQ60990100/</v>
          </cell>
          <cell r="C2199" t="str">
            <v>Corrente galvanizada com diametro do arame de 3/16", inclusive acessorios, destinada a sustentacao de bombas submersiveis ate 60Kg.  Fornecimento.</v>
          </cell>
          <cell r="D2199" t="str">
            <v>m</v>
          </cell>
          <cell r="E2199">
            <v>7.09</v>
          </cell>
        </row>
        <row r="2200">
          <cell r="A2200" t="str">
            <v>EQ010646</v>
          </cell>
          <cell r="B2200" t="str">
            <v>EQ60990200/</v>
          </cell>
          <cell r="C2200" t="str">
            <v>Equipamento movel com circuito fechado de televisao para inspecao em galerias de aguas pluviais e esgotos sanitarios.  Fornecimento.</v>
          </cell>
          <cell r="D2200" t="str">
            <v>h</v>
          </cell>
          <cell r="E2200">
            <v>56.5</v>
          </cell>
        </row>
        <row r="2201">
          <cell r="A2201" t="str">
            <v>EQ005803</v>
          </cell>
          <cell r="B2201" t="str">
            <v>EQ60990300A</v>
          </cell>
          <cell r="C2201" t="str">
            <v>Rocadeira costal motorizada para preparo de terreno, sem operador.  Aluguel produtivo.</v>
          </cell>
          <cell r="D2201" t="str">
            <v>h</v>
          </cell>
          <cell r="E2201">
            <v>1.31</v>
          </cell>
        </row>
        <row r="2202">
          <cell r="A2202" t="str">
            <v>EQ005802</v>
          </cell>
          <cell r="B2202" t="str">
            <v>EQ60990306/</v>
          </cell>
          <cell r="C2202" t="str">
            <v>Rocadeira costal motorizada para preparo de terreno, sem operador.  Aluguel improdutivo com motor parado.</v>
          </cell>
          <cell r="D2202" t="str">
            <v>h</v>
          </cell>
          <cell r="E2202">
            <v>0.66</v>
          </cell>
        </row>
        <row r="2203">
          <cell r="A2203" t="str">
            <v>EQ001541</v>
          </cell>
          <cell r="B2203" t="str">
            <v>EQ60990500/</v>
          </cell>
          <cell r="C2203" t="str">
            <v>Teodolito Wild ou similar, modelo T-1.  Aluguel produtivo.</v>
          </cell>
          <cell r="D2203" t="str">
            <v>h</v>
          </cell>
          <cell r="E2203">
            <v>1.06</v>
          </cell>
        </row>
        <row r="2204">
          <cell r="A2204" t="str">
            <v>EQ010559</v>
          </cell>
          <cell r="B2204" t="str">
            <v>EQ65050050/</v>
          </cell>
          <cell r="C2204" t="str">
            <v>Licenciamento de Veiculo de passeio, 2 portas, 5 passageiros, marca Volkswagem, tipo popular, modelo Gol ou similar, motor 1.0 a gasolina de 69CV (67.6HP),  sem motorista, inclusive combustivel, seguro obrigatorio, lubrificacao, licenciamento, manutencao,</v>
          </cell>
          <cell r="D2204" t="str">
            <v>un</v>
          </cell>
          <cell r="E2204">
            <v>18172.5</v>
          </cell>
        </row>
        <row r="2205">
          <cell r="A2205" t="str">
            <v>EQ010591</v>
          </cell>
          <cell r="B2205" t="str">
            <v>EQ65050100/</v>
          </cell>
          <cell r="C2205" t="str">
            <v>Licenciamento de Caminhoneta, Kombi Volkswagen ou similar, motor a gasolina de 53CV, capacidade de 9 passageiros ou 1t, com motorista.</v>
          </cell>
          <cell r="D2205" t="str">
            <v>un</v>
          </cell>
          <cell r="E2205">
            <v>28772.5</v>
          </cell>
        </row>
        <row r="2206">
          <cell r="A2206" t="str">
            <v>EQ013171</v>
          </cell>
          <cell r="B2206" t="str">
            <v>EQ65050106/</v>
          </cell>
          <cell r="C2206" t="str">
            <v>Licenciamento de Veiculo de passeio, 4 portas, 5 passageiros, marca Volkswagem, tipo popular, modelo Gol ou similar, motor 1.0 a gasolina de 69CV (67,6HP),  com ar condicionado e direcao hidraulica, sem motorista, inclusive combustivel, seguro obrigatorio</v>
          </cell>
          <cell r="D2206" t="str">
            <v>un</v>
          </cell>
          <cell r="E2206">
            <v>25975</v>
          </cell>
        </row>
        <row r="2207">
          <cell r="A2207" t="str">
            <v>EQ013173</v>
          </cell>
          <cell r="B2207" t="str">
            <v>EQ65050109/</v>
          </cell>
          <cell r="C2207" t="str">
            <v>Licenciamento de Caminhonete (Pick-up), cabine dupla e cacamba, 4 portas, 5 passageiros, marca Ford, tipo luxo, modelo Ranger XL ou similar, motor 2.5 a diesel de 115CV (112,7HP),  com ar condicionado e direcao hidraulica, sem motorista, inclusive combust</v>
          </cell>
          <cell r="D2207" t="str">
            <v>un</v>
          </cell>
          <cell r="E2207">
            <v>67400</v>
          </cell>
        </row>
        <row r="2208">
          <cell r="A2208" t="str">
            <v>EQ013175</v>
          </cell>
          <cell r="B2208" t="str">
            <v>EQ65050112/</v>
          </cell>
          <cell r="C2208" t="str">
            <v>Licenciamento de Caminhonete (Pick-up), cabine dupla e cacamba, 4 portas, 5 passageiros, marca Ford, tipo luxo, modelo Ranger XL ou similar, motor 2.5 a diesel de 115CV (112,7HP),  com ar condicionado e direcao hidraulica, com motorista, inclusive combust</v>
          </cell>
          <cell r="D2208" t="str">
            <v>un</v>
          </cell>
          <cell r="E2208">
            <v>67400</v>
          </cell>
        </row>
        <row r="2209">
          <cell r="A2209" t="str">
            <v>EQ016818</v>
          </cell>
          <cell r="B2209" t="str">
            <v>EQ65050150/</v>
          </cell>
          <cell r="C2209" t="str">
            <v>Licenciamento de caminhao Ford, modelo F-4000, sem carroceria.</v>
          </cell>
          <cell r="D2209" t="str">
            <v>un</v>
          </cell>
          <cell r="E2209">
            <v>59237.31</v>
          </cell>
        </row>
        <row r="2210">
          <cell r="A2210" t="str">
            <v>EQ010587</v>
          </cell>
          <cell r="B2210" t="str">
            <v>EQ65050153/</v>
          </cell>
          <cell r="C2210" t="str">
            <v>Licenciamento de Caminhao com Carroceria Fixa, Ford F-4000 ou similar, com capacidade para 3,5t, motor diesel de 85CV.</v>
          </cell>
          <cell r="D2210" t="str">
            <v>un</v>
          </cell>
          <cell r="E2210">
            <v>61904.18</v>
          </cell>
        </row>
        <row r="2211">
          <cell r="A2211" t="str">
            <v>EQ016825</v>
          </cell>
          <cell r="B2211" t="str">
            <v>EQ65050200/</v>
          </cell>
          <cell r="C2211" t="str">
            <v>Licenciamento de caminhao Ford, modelo F-12000, sem carroceria.</v>
          </cell>
          <cell r="D2211" t="str">
            <v>un</v>
          </cell>
          <cell r="E2211">
            <v>72413.25</v>
          </cell>
        </row>
        <row r="2212">
          <cell r="A2212" t="str">
            <v>EQ010581</v>
          </cell>
          <cell r="B2212" t="str">
            <v>EQ65050203/</v>
          </cell>
          <cell r="C2212" t="str">
            <v>Licenciamento de Caminhao Basculante, Ford F-12000 ou similar, com capacidade de 5m3, motor diesel de 162CV.</v>
          </cell>
          <cell r="D2212" t="str">
            <v>un</v>
          </cell>
          <cell r="E2212">
            <v>82791.350000000006</v>
          </cell>
        </row>
        <row r="2213">
          <cell r="A2213" t="str">
            <v>EQ016831</v>
          </cell>
          <cell r="B2213" t="str">
            <v>EQ65050250/</v>
          </cell>
          <cell r="C2213" t="str">
            <v>Licenciamento de caminhao Ford, modelo F-14000, sem carroceria.</v>
          </cell>
          <cell r="D2213" t="str">
            <v>un</v>
          </cell>
          <cell r="E2213">
            <v>90247.75</v>
          </cell>
        </row>
        <row r="2214">
          <cell r="A2214" t="str">
            <v>EQ010584</v>
          </cell>
          <cell r="B2214" t="str">
            <v>EQ65050253/</v>
          </cell>
          <cell r="C2214" t="str">
            <v>Licenciamento de Caminhao Basculante, Ford F-14000 ou similar, com capacidade de 7m3, motor diesel de 208CV.</v>
          </cell>
          <cell r="D2214" t="str">
            <v>un</v>
          </cell>
          <cell r="E2214">
            <v>101998.29</v>
          </cell>
        </row>
        <row r="2215">
          <cell r="A2215" t="str">
            <v>EQ017694</v>
          </cell>
          <cell r="B2215" t="str">
            <v>EQ65050300/</v>
          </cell>
          <cell r="C2215" t="str">
            <v>Licenciamento de Caminhao com carroceria Bau, Ford F-350 ou similar, com capacidade de 3,5t, motor diesel de 141CV.</v>
          </cell>
          <cell r="D2215" t="str">
            <v>un</v>
          </cell>
          <cell r="E2215">
            <v>63616.25</v>
          </cell>
        </row>
        <row r="2216">
          <cell r="A2216" t="str">
            <v>EQ016822</v>
          </cell>
          <cell r="B2216" t="str">
            <v>EQ65050350/</v>
          </cell>
          <cell r="C2216" t="str">
            <v>Licenciamento de caminhao Scania, modelo T-124 GA 4x2 NZ 360CV, sem carroceria.</v>
          </cell>
          <cell r="D2216" t="str">
            <v>un</v>
          </cell>
          <cell r="E2216">
            <v>247538</v>
          </cell>
        </row>
        <row r="2217">
          <cell r="A2217" t="str">
            <v>EQ010560</v>
          </cell>
          <cell r="B2217" t="str">
            <v>EQ65100050/</v>
          </cell>
          <cell r="C2217" t="str">
            <v>Oficina, pecas e manutencao de Veiculo de passeio, 2 portas, 5 passageiros, marca Volkswagem, tipo popular, modelo Gol ou similar, motor 1.0 a gasolina de 69CV (67.6HP),  sem motorista, inclusive combustivel, seguro obrigatorio, lubrificacao, licenciament</v>
          </cell>
          <cell r="D2217" t="str">
            <v>un</v>
          </cell>
          <cell r="E2217">
            <v>18172.5</v>
          </cell>
        </row>
        <row r="2218">
          <cell r="A2218" t="str">
            <v>EQ013172</v>
          </cell>
          <cell r="B2218" t="str">
            <v>EQ65100053/</v>
          </cell>
          <cell r="C2218" t="str">
            <v>Oficina, pecas e manutencao de Veiculo de passeio, 4 portas, 5 passageiros, marca Volkswagem, tipo popular, modelo Gol ou similar, motor 1.0 a gasolina de 69CV (67,6HP),  com ar condicionado e direcao hidraulica, sem motorista, inclusive combustivel, segu</v>
          </cell>
          <cell r="D2218" t="str">
            <v>un</v>
          </cell>
          <cell r="E2218">
            <v>25975</v>
          </cell>
        </row>
        <row r="2219">
          <cell r="A2219" t="str">
            <v>EQ010592</v>
          </cell>
          <cell r="B2219" t="str">
            <v>EQ65100100/</v>
          </cell>
          <cell r="C2219" t="str">
            <v>Oficina, pecas e manutencao de Caminhoneta, Kombi Volkswagen ou similar, motor a gasolina de 53CV, capacidade de 9 passageiros ou 1t, com motorista.</v>
          </cell>
          <cell r="D2219" t="str">
            <v>un</v>
          </cell>
          <cell r="E2219">
            <v>28772.5</v>
          </cell>
        </row>
        <row r="2220">
          <cell r="A2220" t="str">
            <v>EQ013174</v>
          </cell>
          <cell r="B2220" t="str">
            <v>EQ65100150/</v>
          </cell>
          <cell r="C2220" t="str">
            <v>Oficina, pecas e manutencao de Caminhonete (Pick-up), cabine dupla e cacamba, 4 portas, 5 passageiros, marca Ford, tipo luxo, modelo Ranger XL ou similar, motor 2.5 a diesel de 115CV (112,7HP),  com ar condicionado e direcao hidraulica, sem motorista, inc</v>
          </cell>
          <cell r="D2220" t="str">
            <v>un</v>
          </cell>
          <cell r="E2220">
            <v>67400</v>
          </cell>
        </row>
        <row r="2221">
          <cell r="A2221" t="str">
            <v>EQ013176</v>
          </cell>
          <cell r="B2221" t="str">
            <v>EQ65100153/</v>
          </cell>
          <cell r="C2221" t="str">
            <v>Oficina, pecas e manutencao de  Caminhonete (Pick-up), cabine dupla e cacamba, 4 portas, 5 passageiros, marca Ford, tipo luxo, modelo Ranger XL ou similar, motor 2.5 a diesel de 115CV (112,7HP),  com ar condicionado e direcao hidraulica, com motorista, in</v>
          </cell>
          <cell r="D2221" t="str">
            <v>un</v>
          </cell>
          <cell r="E2221">
            <v>67400</v>
          </cell>
        </row>
        <row r="2222">
          <cell r="A2222" t="str">
            <v>EQ016819</v>
          </cell>
          <cell r="B2222" t="str">
            <v>EQ65100200/</v>
          </cell>
          <cell r="C2222" t="str">
            <v>Oficina, pecas e manutencao de caminhao Ford, modelo F-4000, sem carroceria.</v>
          </cell>
          <cell r="D2222" t="str">
            <v>un</v>
          </cell>
          <cell r="E2222">
            <v>59237.31</v>
          </cell>
        </row>
        <row r="2223">
          <cell r="A2223" t="str">
            <v>EQ010588</v>
          </cell>
          <cell r="B2223" t="str">
            <v>EQ65100203/</v>
          </cell>
          <cell r="C2223" t="str">
            <v>Oficina, pecas e manutencao de Caminhao com Carroceria Fixa, Ford F-4000 ou similar, com capacidade para 3,5t, motor diesel de 85CV.</v>
          </cell>
          <cell r="D2223" t="str">
            <v>un</v>
          </cell>
          <cell r="E2223">
            <v>61904.18</v>
          </cell>
        </row>
        <row r="2224">
          <cell r="A2224" t="str">
            <v>EQ016826</v>
          </cell>
          <cell r="B2224" t="str">
            <v>EQ65100250/</v>
          </cell>
          <cell r="C2224" t="str">
            <v>Oficina, pecas e manutencao de caminhao Ford, modelo F-12000, sem carroceria.</v>
          </cell>
          <cell r="D2224" t="str">
            <v>un</v>
          </cell>
          <cell r="E2224">
            <v>72413.25</v>
          </cell>
        </row>
        <row r="2225">
          <cell r="A2225" t="str">
            <v>EQ010582</v>
          </cell>
          <cell r="B2225" t="str">
            <v>EQ65100253/</v>
          </cell>
          <cell r="C2225" t="str">
            <v>Oficina, pecas e manutencao de Caminhao Basculante, Ford F-12000 ou similar, com capacidade de 5m3, motor diesel de 162CV.</v>
          </cell>
          <cell r="D2225" t="str">
            <v>un</v>
          </cell>
          <cell r="E2225">
            <v>82791.350000000006</v>
          </cell>
        </row>
        <row r="2226">
          <cell r="A2226" t="str">
            <v>EQ016832</v>
          </cell>
          <cell r="B2226" t="str">
            <v>EQ65100300/</v>
          </cell>
          <cell r="C2226" t="str">
            <v>Oficina, pecas e manutencao de caminhao Ford, modelo F-14000, sem carroceria.</v>
          </cell>
          <cell r="D2226" t="str">
            <v>un</v>
          </cell>
          <cell r="E2226">
            <v>90247.75</v>
          </cell>
        </row>
        <row r="2227">
          <cell r="A2227" t="str">
            <v>EQ010585</v>
          </cell>
          <cell r="B2227" t="str">
            <v>EQ65100303/</v>
          </cell>
          <cell r="C2227" t="str">
            <v>Oficina, pecas e manutencao de Caminhao Basculante, Ford F-14000 ou similar, com capacidade de 7m3, motor diesel de 208CV.</v>
          </cell>
          <cell r="D2227" t="str">
            <v>un</v>
          </cell>
          <cell r="E2227">
            <v>101998.29</v>
          </cell>
        </row>
        <row r="2228">
          <cell r="A2228" t="str">
            <v>EQ016823</v>
          </cell>
          <cell r="B2228" t="str">
            <v>EQ65100350/</v>
          </cell>
          <cell r="C2228" t="str">
            <v>Oficina, pecas e manutencao de caminhao Scania, modelo T-124 GA 4x2 NZ 360CV, sem carroceria.</v>
          </cell>
          <cell r="D2228" t="str">
            <v>un</v>
          </cell>
          <cell r="E2228">
            <v>247538</v>
          </cell>
        </row>
        <row r="2229">
          <cell r="A2229" t="str">
            <v>EQ010536</v>
          </cell>
          <cell r="B2229" t="str">
            <v>EQ70050100/</v>
          </cell>
          <cell r="C2229" t="str">
            <v>Custo de material de manutencao de Bate Estacas de queda simples com martelo de ate 0,75t, acionado a motor diesel.</v>
          </cell>
          <cell r="D2229" t="str">
            <v>un</v>
          </cell>
          <cell r="E2229">
            <v>39857.629999999997</v>
          </cell>
        </row>
        <row r="2230">
          <cell r="A2230" t="str">
            <v>EQ010537</v>
          </cell>
          <cell r="B2230" t="str">
            <v>EQ70050103/</v>
          </cell>
          <cell r="C2230" t="str">
            <v>Custo de material de manutencao de Bate Estacas de queda simples com martelo de 1,5t/2,2t.</v>
          </cell>
          <cell r="D2230" t="str">
            <v>un</v>
          </cell>
          <cell r="E2230">
            <v>93939.75</v>
          </cell>
        </row>
        <row r="2231">
          <cell r="A2231" t="str">
            <v>EQ010539</v>
          </cell>
          <cell r="B2231" t="str">
            <v>EQ70050106/</v>
          </cell>
          <cell r="C2231" t="str">
            <v>Custo de material de manutencao de Bate Estacas de queda simples com martelo de 2,5t/3t.</v>
          </cell>
          <cell r="D2231" t="str">
            <v>un</v>
          </cell>
          <cell r="E2231">
            <v>125590.3</v>
          </cell>
        </row>
        <row r="2232">
          <cell r="A2232" t="str">
            <v>EQ010540</v>
          </cell>
          <cell r="B2232" t="str">
            <v>EQ70050109/</v>
          </cell>
          <cell r="C2232" t="str">
            <v>Custo de material de manutencao de Bate Estacas tipo Franki ou similar, de estacas com diametro de ate 600mm, equipado com pilao de ate 4,2t, ou com martelo retangular de ate 2,5t, para estacas comuns, torre trelica de 17m de altura.</v>
          </cell>
          <cell r="D2232" t="str">
            <v>un</v>
          </cell>
          <cell r="E2232">
            <v>380000</v>
          </cell>
        </row>
        <row r="2233">
          <cell r="A2233" t="str">
            <v>EQ010542</v>
          </cell>
          <cell r="B2233" t="str">
            <v>EQ70050112/</v>
          </cell>
          <cell r="C2233" t="str">
            <v>Custo de material de manutencao de Bate Estacas com execucao in situ de estacas com diametro de ate 700mm, equipado com pilao de ate 4,2t, ou com martelo retangular de ate 3,5t, para estacas comuns, torre trelicada ate 35m de altura.</v>
          </cell>
          <cell r="D2233" t="str">
            <v>un</v>
          </cell>
          <cell r="E2233">
            <v>481000</v>
          </cell>
        </row>
        <row r="2234">
          <cell r="A2234" t="str">
            <v>EQ010532</v>
          </cell>
          <cell r="B2234" t="str">
            <v>EQ70050150/</v>
          </cell>
          <cell r="C2234" t="str">
            <v>Custo de material de manutencao de Betoneira para 320l de mistura seca, de carregamento mecanico e tambor reversivel, com motor eletrico.</v>
          </cell>
          <cell r="D2234" t="str">
            <v>un</v>
          </cell>
          <cell r="E2234">
            <v>1499.38</v>
          </cell>
        </row>
        <row r="2235">
          <cell r="A2235" t="str">
            <v>EQ010533</v>
          </cell>
          <cell r="B2235" t="str">
            <v>EQ70050153/</v>
          </cell>
          <cell r="C2235" t="str">
            <v>Custo de material de manutencao de Betoneira para 320l de mistura seca, de carregamento mecanico e tambor reversivel, com motor a gasolina.</v>
          </cell>
          <cell r="D2235" t="str">
            <v>un</v>
          </cell>
          <cell r="E2235">
            <v>4177.5</v>
          </cell>
        </row>
        <row r="2236">
          <cell r="A2236" t="str">
            <v>EQ010545</v>
          </cell>
          <cell r="B2236" t="str">
            <v>EQ70050200/</v>
          </cell>
          <cell r="C2236" t="str">
            <v>Custo de material de manutencao de Bomba Centrifuga Submersivel acionada por motor eletrico de 6CV a 3450RPM, para ser usada em quaisquer servicos de drenagem de agua limpa ou suja.  Pode ser usada a seco. Bombeia agua que contenha particulas abrasivas, m</v>
          </cell>
          <cell r="D2236" t="str">
            <v>un</v>
          </cell>
          <cell r="E2236">
            <v>7000</v>
          </cell>
        </row>
        <row r="2237">
          <cell r="A2237" t="str">
            <v>EQ010547</v>
          </cell>
          <cell r="B2237" t="str">
            <v>EQ70050250/</v>
          </cell>
          <cell r="C2237" t="str">
            <v>Custo de material de manutencao de Caminhoneta padrao utilitario, tipo Standard, motor a gasolina de 53CV, capacidade de 9 passageiros ou 1t.</v>
          </cell>
          <cell r="D2237" t="str">
            <v>un</v>
          </cell>
          <cell r="E2237">
            <v>28772.5</v>
          </cell>
        </row>
        <row r="2238">
          <cell r="A2238" t="str">
            <v>EQ010548</v>
          </cell>
          <cell r="B2238" t="str">
            <v>EQ70050256/</v>
          </cell>
          <cell r="C2238" t="str">
            <v>Custo de material de manutencao de Caminhoneta, com cabine e cacamba, motor diesel de 85CV, com capacidade util de 4m3.</v>
          </cell>
          <cell r="D2238" t="str">
            <v>un</v>
          </cell>
          <cell r="E2238">
            <v>66375</v>
          </cell>
        </row>
        <row r="2239">
          <cell r="A2239" t="str">
            <v>EQ010520</v>
          </cell>
          <cell r="B2239" t="str">
            <v>EQ70050300/</v>
          </cell>
          <cell r="C2239" t="str">
            <v>Custo de material de manutencao de Caminhao com Carroceria Fixa, no toco, capacidade de 3,5t, motor diesel de 85CV.</v>
          </cell>
          <cell r="D2239" t="str">
            <v>un</v>
          </cell>
          <cell r="E2239">
            <v>61904.18</v>
          </cell>
        </row>
        <row r="2240">
          <cell r="A2240" t="str">
            <v>EQ010522</v>
          </cell>
          <cell r="B2240" t="str">
            <v>EQ70050306/</v>
          </cell>
          <cell r="C2240" t="str">
            <v>Custo de material de manutencao de Caminhao com Carroceria Fixa, com capacidade de 7,5t, motor diesel de 162CV</v>
          </cell>
          <cell r="D2240" t="str">
            <v>un</v>
          </cell>
          <cell r="E2240">
            <v>76357.600000000006</v>
          </cell>
        </row>
        <row r="2241">
          <cell r="A2241" t="str">
            <v>EQ010562</v>
          </cell>
          <cell r="B2241" t="str">
            <v>EQ70050309/</v>
          </cell>
          <cell r="C2241" t="str">
            <v>Custo de material de manutencao de Caminhao com Carroceria Fixa Ford F-4000 ou similar, com capaciadde para 3,5t, motor diesel de 85cv, equipado com plataforma elevatoria pantografica hidraulica com  elevacao ate 8,5m.</v>
          </cell>
          <cell r="D2241" t="str">
            <v>un</v>
          </cell>
          <cell r="E2241">
            <v>100520.85</v>
          </cell>
        </row>
        <row r="2242">
          <cell r="A2242" t="str">
            <v>EQ010561</v>
          </cell>
          <cell r="B2242" t="str">
            <v>EQ70050312/</v>
          </cell>
          <cell r="C2242" t="str">
            <v>Custo de material de manutencao de Caminhao com Carroceria Fixa F-12000 ou similar, motor diesel de 132CV, equipado com Guindaste Hidraulico Munck M1160 ou similar, provido de lanca de extensao e malha.</v>
          </cell>
          <cell r="D2242" t="str">
            <v>un</v>
          </cell>
          <cell r="E2242">
            <v>102911.41</v>
          </cell>
        </row>
        <row r="2243">
          <cell r="A2243" t="str">
            <v>EQ010538</v>
          </cell>
          <cell r="B2243" t="str">
            <v>EQ70050350/</v>
          </cell>
          <cell r="C2243" t="str">
            <v>Custo de material de manutencao de Caminhao Basculante, Ford F-12000 ou similar, com capacidade de 5m3, motor diesel de 162CV.</v>
          </cell>
          <cell r="D2243" t="str">
            <v>un</v>
          </cell>
          <cell r="E2243">
            <v>82791.350000000006</v>
          </cell>
        </row>
        <row r="2244">
          <cell r="A2244" t="str">
            <v>EQ010541</v>
          </cell>
          <cell r="B2244" t="str">
            <v>EQ70050353/</v>
          </cell>
          <cell r="C2244" t="str">
            <v>Custo de material de manutencao de Caminhao Basculante, com capacidade de 7m3, motor diesel de 208CV.</v>
          </cell>
          <cell r="D2244" t="str">
            <v>un</v>
          </cell>
          <cell r="E2244">
            <v>101998.29</v>
          </cell>
        </row>
        <row r="2245">
          <cell r="A2245" t="str">
            <v>EQ017854</v>
          </cell>
          <cell r="B2245" t="str">
            <v>EQ70050356/</v>
          </cell>
          <cell r="C2245" t="str">
            <v>Custo de material de manutencao de caminhao, com capacidade de 8,0m3 a 10,0m3, motor diesel de 210CV.</v>
          </cell>
          <cell r="D2245" t="str">
            <v>un</v>
          </cell>
          <cell r="E2245">
            <v>122250.83</v>
          </cell>
        </row>
        <row r="2246">
          <cell r="A2246" t="str">
            <v>EQ017858</v>
          </cell>
          <cell r="B2246" t="str">
            <v>EQ70050359/</v>
          </cell>
          <cell r="C2246" t="str">
            <v>Custo de material de manutencao de caminhao, com capacidade de 10,0m3 a 12,0m3, motor diesel de 220CV.</v>
          </cell>
          <cell r="D2246" t="str">
            <v>un</v>
          </cell>
          <cell r="E2246">
            <v>133518.41</v>
          </cell>
        </row>
        <row r="2247">
          <cell r="A2247" t="str">
            <v>EQ010544</v>
          </cell>
          <cell r="B2247" t="str">
            <v>EQ70050400/</v>
          </cell>
          <cell r="C2247" t="str">
            <v>Custo de material de manutencao de Caminhao Tanque, com capacidade de 6000l, motor diesel de 162CV.</v>
          </cell>
          <cell r="D2247" t="str">
            <v>un</v>
          </cell>
          <cell r="E2247">
            <v>100625.04</v>
          </cell>
        </row>
        <row r="2248">
          <cell r="A2248" t="str">
            <v>ES009479</v>
          </cell>
          <cell r="B2248" t="str">
            <v>ES05350050/</v>
          </cell>
          <cell r="C2248" t="str">
            <v>Escada circular metalica com degraus em caracol.  Fornecimento e colocacao.</v>
          </cell>
          <cell r="D2248" t="str">
            <v>un</v>
          </cell>
          <cell r="E2248">
            <v>125.85</v>
          </cell>
        </row>
        <row r="2249">
          <cell r="A2249" t="str">
            <v>ES006045</v>
          </cell>
          <cell r="B2249" t="str">
            <v>ES05350100/</v>
          </cell>
          <cell r="C2249" t="str">
            <v>Escada em ferro de 3/4", com 3m de altura, considerando 10 degraus espacadas de 30cm.  Fornecimento e colocacao.</v>
          </cell>
          <cell r="D2249" t="str">
            <v>un</v>
          </cell>
          <cell r="E2249">
            <v>268.66000000000003</v>
          </cell>
        </row>
        <row r="2250">
          <cell r="A2250" t="str">
            <v>ES004727</v>
          </cell>
          <cell r="B2250" t="str">
            <v>ES05350150A</v>
          </cell>
          <cell r="C2250" t="str">
            <v>Escada de marinheiro, com largura de 0,40m, executada em barras de 1 1/2"x1/4", sendo os degraus em ferro redondo de 5/8".  Espacados de 0,30cm.  Fornecimento e colocacao.</v>
          </cell>
          <cell r="D2250" t="str">
            <v>m</v>
          </cell>
          <cell r="E2250">
            <v>69.11</v>
          </cell>
        </row>
        <row r="2251">
          <cell r="A2251" t="str">
            <v>ES009307</v>
          </cell>
          <cell r="B2251" t="str">
            <v>ES05990050/</v>
          </cell>
          <cell r="C2251" t="str">
            <v>Barra de ferro vertical de 1 1/4" com 1,50m de altura, fixadas em 2 barras horizontais de 2 1/2"x5/8" (exclusive estas), inclusive 1 ponta de lanca e 4 anuetos.  Fornecimento e colocacao.</v>
          </cell>
          <cell r="D2251" t="str">
            <v>un</v>
          </cell>
          <cell r="E2251">
            <v>73.52</v>
          </cell>
        </row>
        <row r="2252">
          <cell r="A2252" t="str">
            <v>ES004795</v>
          </cell>
          <cell r="B2252" t="str">
            <v>ES05990100A</v>
          </cell>
          <cell r="C2252" t="str">
            <v>Estrutura de fixacao de quadros constituido por barra chata de ferro de 2"x3/8".  Fornecimento e colocacao.</v>
          </cell>
          <cell r="D2252" t="str">
            <v>m</v>
          </cell>
          <cell r="E2252">
            <v>9.61</v>
          </cell>
        </row>
        <row r="2253">
          <cell r="A2253" t="str">
            <v>ES006001</v>
          </cell>
          <cell r="B2253" t="str">
            <v>ES05990150A</v>
          </cell>
          <cell r="C2253" t="str">
            <v>Estrutura de sustentacao para gaiolas, em modulo de 1,80m com 2 barras quadradas de 1" em paralelo, com 2 montantes em tubo de ferro galvanizado de 3", sendo 0,50m livre e 0,20m enterrado.  Fornecimento e colocacao.</v>
          </cell>
          <cell r="D2253" t="str">
            <v>mod</v>
          </cell>
          <cell r="E2253">
            <v>128.74</v>
          </cell>
        </row>
        <row r="2254">
          <cell r="A2254" t="str">
            <v>ES006002</v>
          </cell>
          <cell r="B2254" t="str">
            <v>ES05990153A</v>
          </cell>
          <cell r="C2254" t="str">
            <v>Estrutura de sustentacao para gaiolas, em modulo de 1,80m com 2 barras quadradas de 1" em paralelo, com 2 montantes em tubo de ferro galvanizado de 3", sendo 3m livres e 0,50m enterrado.  Fornecimento e colocacao.</v>
          </cell>
          <cell r="D2254" t="str">
            <v>mod</v>
          </cell>
          <cell r="E2254">
            <v>378.46</v>
          </cell>
        </row>
        <row r="2255">
          <cell r="A2255" t="str">
            <v>ES006005</v>
          </cell>
          <cell r="B2255" t="str">
            <v>ES05990200A</v>
          </cell>
          <cell r="C2255" t="str">
            <v>Gaiola de (1,50x1,50x2)m montada em estrutura de cantoneira de ferro por 1 1/2"x1 1/2"x3/16".  Fornecimento e colocacao.</v>
          </cell>
          <cell r="D2255" t="str">
            <v>un</v>
          </cell>
          <cell r="E2255">
            <v>188.39</v>
          </cell>
        </row>
        <row r="2256">
          <cell r="A2256" t="str">
            <v>ES005980</v>
          </cell>
          <cell r="B2256" t="str">
            <v>ES05990250A</v>
          </cell>
          <cell r="C2256" t="str">
            <v>Gaveta em chapa de aco de 1/2" nas dimensoes de altura de 10cm, largura de 20cm e comprimento de 30cm.  Fornecimento e colocacao.</v>
          </cell>
          <cell r="D2256" t="str">
            <v>un</v>
          </cell>
          <cell r="E2256">
            <v>82.66</v>
          </cell>
        </row>
        <row r="2257">
          <cell r="A2257" t="str">
            <v>ES007440</v>
          </cell>
          <cell r="B2257" t="str">
            <v>ES05990300/</v>
          </cell>
          <cell r="C2257" t="str">
            <v>Grelha de ferro, fixada pelo interior da edificacao, confeccionada em barra de 1/2"x1/4", malha de (5x5)cm, com pintura eletrostatica, na cor azul, com altura de 0,70m e largura de 2,40m.  Fornecimento e colocacao.</v>
          </cell>
          <cell r="D2257" t="str">
            <v>un</v>
          </cell>
          <cell r="E2257">
            <v>314.82</v>
          </cell>
        </row>
        <row r="2258">
          <cell r="A2258" t="str">
            <v>ES009305</v>
          </cell>
          <cell r="B2258" t="str">
            <v>ES05990350/</v>
          </cell>
          <cell r="C2258" t="str">
            <v>Pinha de ferro fundido com 35cm de altura, fixada em montante de ferro (exclusive este).  Fornecimento e colocacao.</v>
          </cell>
          <cell r="D2258" t="str">
            <v>un</v>
          </cell>
          <cell r="E2258">
            <v>24.3</v>
          </cell>
        </row>
        <row r="2259">
          <cell r="A2259" t="str">
            <v>ES009306</v>
          </cell>
          <cell r="B2259" t="str">
            <v>ES05990400/</v>
          </cell>
          <cell r="C2259" t="str">
            <v>Ponta de lanca de ferro fundido com 12cm de altura, fixada em barra redonda de 1 1/4" (exclusive esta).  Fornecimento e colocacao.</v>
          </cell>
          <cell r="D2259" t="str">
            <v>un</v>
          </cell>
          <cell r="E2259">
            <v>3.66</v>
          </cell>
        </row>
        <row r="2260">
          <cell r="A2260" t="str">
            <v>ES004792</v>
          </cell>
          <cell r="B2260" t="str">
            <v>ES05990450A</v>
          </cell>
          <cell r="C2260" t="str">
            <v>Quadro de (2,05x2,05)m montado em cantoneira de ferro de 1 1/2"x3/16" e tela losangular galvanizada de 1 1/2", fio 8, fixacao em plano horizontal.  Fornecimento e colocacao.</v>
          </cell>
          <cell r="D2260" t="str">
            <v>un</v>
          </cell>
          <cell r="E2260">
            <v>496.14</v>
          </cell>
        </row>
        <row r="2261">
          <cell r="A2261" t="str">
            <v>ES006179</v>
          </cell>
          <cell r="B2261" t="str">
            <v>ES05990453A</v>
          </cell>
          <cell r="C2261" t="str">
            <v>Quadro de (2,05x2,05)m montado em cantoneira de aco de 1 1/2"x3/16", e tela losangular galvanizada de 1", fio 12, fixacao em plano horizontal.  Fornecimento e colocacao.</v>
          </cell>
          <cell r="D2261" t="str">
            <v>un</v>
          </cell>
          <cell r="E2261">
            <v>473.84</v>
          </cell>
        </row>
        <row r="2262">
          <cell r="A2262" t="str">
            <v>ES006181</v>
          </cell>
          <cell r="B2262" t="str">
            <v>ES05990456A</v>
          </cell>
          <cell r="C2262" t="str">
            <v>Quadro de (2,05x2,05)m montado em cantoneira de aco de 1 1/2"x3/16", barra chata de 1 1/2"x1/4" e tela losangular galvanizada de 1", fio 12, fixacao em plano vertical.  Fornecimento e colocacao.</v>
          </cell>
          <cell r="D2262" t="str">
            <v>un</v>
          </cell>
          <cell r="E2262">
            <v>433.51</v>
          </cell>
        </row>
        <row r="2263">
          <cell r="A2263" t="str">
            <v>ES004552</v>
          </cell>
          <cell r="B2263" t="str">
            <v>ES05990500/</v>
          </cell>
          <cell r="C2263" t="str">
            <v>Suporte para aparelho de ar condicionado de 1 a 2HP, em cantoneira de ferro de 1/4"x1 1/8".  Fornecimento e colocacao.</v>
          </cell>
          <cell r="D2263" t="str">
            <v>un</v>
          </cell>
          <cell r="E2263">
            <v>153.25</v>
          </cell>
        </row>
        <row r="2264">
          <cell r="A2264" t="str">
            <v>ES006888</v>
          </cell>
          <cell r="B2264" t="str">
            <v>ES05990550/</v>
          </cell>
          <cell r="C2264" t="str">
            <v>Tela de aco Gradex ou similar de malha losangular de 8"x3 1/2", em chapa de 3/16".  Fornecimento e colocacao.</v>
          </cell>
          <cell r="D2264" t="str">
            <v>m2</v>
          </cell>
          <cell r="E2264">
            <v>61.41</v>
          </cell>
        </row>
        <row r="2265">
          <cell r="A2265" t="str">
            <v>ES004707</v>
          </cell>
          <cell r="B2265" t="str">
            <v>ES05990600A</v>
          </cell>
          <cell r="C2265" t="str">
            <v>Tela para protecao de janela, em tela de poliester, com malha de 1", fixada em grade de ferro encantada em cantoneira e barras de 3/4"x1/3" de secao, espacadas vertical e horizontalmente a cada 50cm, chumbada na alvenaria.  Fornecimento e assentamento.</v>
          </cell>
          <cell r="D2265" t="str">
            <v>m2</v>
          </cell>
          <cell r="E2265">
            <v>2.25</v>
          </cell>
        </row>
        <row r="2266">
          <cell r="A2266" t="str">
            <v>ES004823</v>
          </cell>
          <cell r="B2266" t="str">
            <v>ES10050050/</v>
          </cell>
          <cell r="C2266" t="str">
            <v>Aduela de Imbuia de 13x3cm.  Fornecimento e colocacao.</v>
          </cell>
          <cell r="D2266" t="str">
            <v>m</v>
          </cell>
          <cell r="E2266">
            <v>10.48</v>
          </cell>
        </row>
        <row r="2267">
          <cell r="A2267" t="str">
            <v>ES004825</v>
          </cell>
          <cell r="B2267" t="str">
            <v>ES10050053/</v>
          </cell>
          <cell r="C2267" t="str">
            <v>Aduela de Imbuia de 14x3cm, com 3,5cm de rebaixo.  Fornecimento e colocacao.</v>
          </cell>
          <cell r="D2267" t="str">
            <v>m</v>
          </cell>
          <cell r="E2267" t="e">
            <v>#N/A</v>
          </cell>
        </row>
        <row r="2268">
          <cell r="A2268" t="str">
            <v>ES004541</v>
          </cell>
          <cell r="B2268" t="str">
            <v>ES10050056/</v>
          </cell>
          <cell r="C2268" t="str">
            <v>Aduela de Imbuia de 14x3cm.  Fornecimento e colocacao.</v>
          </cell>
          <cell r="D2268" t="str">
            <v>m</v>
          </cell>
          <cell r="E2268">
            <v>10.7</v>
          </cell>
        </row>
        <row r="2269">
          <cell r="A2269" t="str">
            <v>ES000910</v>
          </cell>
          <cell r="B2269" t="str">
            <v>ES10050100/</v>
          </cell>
          <cell r="C2269" t="str">
            <v>Alizar de Canela ou similar, de (5x2)cm.  Fornecimento e colocacao.</v>
          </cell>
          <cell r="D2269" t="str">
            <v>m</v>
          </cell>
          <cell r="E2269">
            <v>2.67</v>
          </cell>
        </row>
        <row r="2270">
          <cell r="A2270" t="str">
            <v>ES000909</v>
          </cell>
          <cell r="B2270" t="str">
            <v>ES10050150/</v>
          </cell>
          <cell r="C2270" t="str">
            <v>Marco de Canela ou similar, de (7x3)cm.  Fornecimento e colocacao.</v>
          </cell>
          <cell r="D2270" t="str">
            <v>m</v>
          </cell>
          <cell r="E2270">
            <v>8.93</v>
          </cell>
        </row>
        <row r="2271">
          <cell r="A2271" t="str">
            <v>ES004537</v>
          </cell>
          <cell r="B2271" t="str">
            <v>ES10100050A</v>
          </cell>
          <cell r="C2271" t="str">
            <v>Porta compensada em Cedro ou Imbuia ou similar, folheada nas duas faces com 3cm de espessura.  Fornecimento e colocacao, exclusive fornecimento de ferragens, aduelas e alizares.</v>
          </cell>
          <cell r="D2271" t="str">
            <v>m2</v>
          </cell>
          <cell r="E2271">
            <v>101.34</v>
          </cell>
        </row>
        <row r="2272">
          <cell r="A2272" t="str">
            <v>ES004769</v>
          </cell>
          <cell r="B2272" t="str">
            <v>ES10100053/</v>
          </cell>
          <cell r="C2272" t="str">
            <v>Porta compensada em Cedro ou similar, de (60x210x3)cm, folheada nas duas faces.  Fornecimento e colocacao exclusive fornecimento de ferragems, aduela e alizares.</v>
          </cell>
          <cell r="D2272" t="str">
            <v>un</v>
          </cell>
          <cell r="E2272">
            <v>94.05</v>
          </cell>
        </row>
        <row r="2273">
          <cell r="A2273" t="str">
            <v>ES004770</v>
          </cell>
          <cell r="B2273" t="str">
            <v>ES10100056/</v>
          </cell>
          <cell r="C2273" t="str">
            <v>Porta compensada em Cedro ou similar, de (70x210)cm, folheada nas 2 faces.  Fornecimento e colocacao exclusive fornecimento de ferragens, aduela e alizares.</v>
          </cell>
          <cell r="D2273" t="str">
            <v>un</v>
          </cell>
          <cell r="E2273">
            <v>98.7</v>
          </cell>
        </row>
        <row r="2274">
          <cell r="A2274" t="str">
            <v>ES004831</v>
          </cell>
          <cell r="B2274" t="str">
            <v>ES10100062/</v>
          </cell>
          <cell r="C2274" t="str">
            <v>Porta compensada em Cedro ou similar, de (90x210)cm, folheado nas 2 faces.  Fornecimento e colocacao, exclusive fornecimento de ferragens, aduela e alizares.</v>
          </cell>
          <cell r="D2274" t="str">
            <v>un</v>
          </cell>
          <cell r="E2274" t="e">
            <v>#N/A</v>
          </cell>
        </row>
        <row r="2275">
          <cell r="A2275" t="str">
            <v>ES004832</v>
          </cell>
          <cell r="B2275" t="str">
            <v>ES10100065/</v>
          </cell>
          <cell r="C2275" t="str">
            <v>Porta compensada em Cedro ou similar, de (100x210)cm, folheada nas 2 faces.  Fornecimento e colocacao, exclusive fornecimento de ferragens, aduela e alizares.</v>
          </cell>
          <cell r="D2275" t="str">
            <v>un</v>
          </cell>
          <cell r="E2275">
            <v>112.99</v>
          </cell>
        </row>
        <row r="2276">
          <cell r="A2276" t="str">
            <v>ES006949</v>
          </cell>
          <cell r="B2276" t="str">
            <v>ES10100100/</v>
          </cell>
          <cell r="C2276" t="str">
            <v>Porta compensada em Cedro ou similar, (60x210x3)cm, folheada nas 2 faces, guarnicao de Canela ou similar, sendo a aduela de (13x3)cm e alizares de (5x2)cm.  Fornecimento e colocacao, exclusive fornecimento das ferragens.</v>
          </cell>
          <cell r="D2276" t="str">
            <v>un</v>
          </cell>
          <cell r="E2276">
            <v>167.73</v>
          </cell>
        </row>
        <row r="2277">
          <cell r="A2277" t="str">
            <v>ES000896</v>
          </cell>
          <cell r="B2277" t="str">
            <v>ES10100103/</v>
          </cell>
          <cell r="C2277" t="str">
            <v>Porta compensada em Cedro ou similar, de (70x210x3)cm, folheada nas 2 faces, guarnicao em Canela ou similar, sendo a aduela de (13x3)cm e alizares de (5x2)cm.  Fornecimento e colocacao, exclusive fornecimento de ferragens.</v>
          </cell>
          <cell r="D2277" t="str">
            <v>un</v>
          </cell>
          <cell r="E2277">
            <v>170.23</v>
          </cell>
        </row>
        <row r="2278">
          <cell r="A2278" t="str">
            <v>ES000895</v>
          </cell>
          <cell r="B2278" t="str">
            <v>ES10100106/</v>
          </cell>
          <cell r="C2278" t="str">
            <v>Porta compensada em Cedro ou similar, de (80x210x3)cm, folheada nas 2 faces, guarnicao em Canela ou similar, sendo a aduela de (13x3)cm e alizares de (5x2)cm.  Fornecimento e colocacao, exclusive fornecimento de ferragens.</v>
          </cell>
          <cell r="D2278" t="str">
            <v>un</v>
          </cell>
          <cell r="E2278">
            <v>174.89</v>
          </cell>
        </row>
        <row r="2279">
          <cell r="A2279" t="str">
            <v>ES004560</v>
          </cell>
          <cell r="B2279" t="str">
            <v>ES10100206A</v>
          </cell>
          <cell r="C2279" t="str">
            <v>Porta compensado em Cedro ou similar, lisa, de (80x2,10)cm, marco (7x3)cm, secao retangular a porta revestida com formica de espessura de 1mm.  Fornecimento e colocacao, exclusive fornecimento de ferragens.</v>
          </cell>
          <cell r="D2279" t="str">
            <v>un</v>
          </cell>
          <cell r="E2279">
            <v>233.24</v>
          </cell>
        </row>
        <row r="2280">
          <cell r="A2280" t="str">
            <v>ES004555</v>
          </cell>
          <cell r="B2280" t="str">
            <v>ES10100215A</v>
          </cell>
          <cell r="C2280" t="str">
            <v>Porta compensada em Cedro ou similar, lisa, de (1,20x2,10)cm, marco(7x3)cm, secao retangular a porta revestida com formica de espessura de 1mm.   Fornecimento e colocacao.</v>
          </cell>
          <cell r="D2280" t="str">
            <v>un</v>
          </cell>
          <cell r="E2280">
            <v>350.39</v>
          </cell>
        </row>
        <row r="2281">
          <cell r="A2281" t="str">
            <v>ES004817</v>
          </cell>
          <cell r="B2281" t="str">
            <v>ES10100253/</v>
          </cell>
          <cell r="C2281" t="str">
            <v>Porta lisa de fibra de madeira prensada tipo Duradoor ou similar, de (70x210)cm para acabamento.  Fornecimento e colocacao, exclusive fornecimento de ferragens, aduela e alizares.</v>
          </cell>
          <cell r="D2281" t="str">
            <v>un</v>
          </cell>
          <cell r="E2281">
            <v>87.43</v>
          </cell>
        </row>
        <row r="2282">
          <cell r="A2282" t="str">
            <v>ES004815</v>
          </cell>
          <cell r="B2282" t="str">
            <v>ES10100256/</v>
          </cell>
          <cell r="C2282" t="str">
            <v>Porta lisa de fibra de madeira prensada tipo Duradoor ou similar, de (80x210)cm, para acabamento.  Fornecimento e colocacao, exclusive fornecimento de ferragens, aduela e alizares.</v>
          </cell>
          <cell r="D2282" t="str">
            <v>un</v>
          </cell>
          <cell r="E2282">
            <v>87.43</v>
          </cell>
        </row>
        <row r="2283">
          <cell r="A2283" t="str">
            <v>ES004837</v>
          </cell>
          <cell r="B2283" t="str">
            <v>ES10100306/</v>
          </cell>
          <cell r="C2283" t="str">
            <v>Porta compensada em Cedro ou similar, de (80x210x3)cm, em 2 folhas, guarnicao em Cedro ou similar, sendo a aduela de (13x3)cm e alizares de (5x2)cm.  Fornecimento e colocacao, exclusive fornecimento de ferragens.</v>
          </cell>
          <cell r="D2283" t="str">
            <v>un</v>
          </cell>
          <cell r="E2283">
            <v>198.67</v>
          </cell>
        </row>
        <row r="2284">
          <cell r="A2284" t="str">
            <v>ES000897</v>
          </cell>
          <cell r="B2284" t="str">
            <v>ES10100309/</v>
          </cell>
          <cell r="C2284" t="str">
            <v>Porta compensada em Cedro ou similar, de (120x210x3)cm, em 2 folhas, guarnicao em Cedro ou similar, sendo a aduela de (13x3)cm e alizares de (5x2)cm.  Fornecimento e colocacao, exclusive fornecimento de ferragens.</v>
          </cell>
          <cell r="D2284" t="str">
            <v>un</v>
          </cell>
          <cell r="E2284">
            <v>164.76</v>
          </cell>
        </row>
        <row r="2285">
          <cell r="A2285" t="str">
            <v>ES004543</v>
          </cell>
          <cell r="B2285" t="str">
            <v>ES10100312/</v>
          </cell>
          <cell r="C2285" t="str">
            <v>Porta compensada em Cedro ou Imbuia ou similar, de (120x210x3)cm, 2 folhas guarnicao em Canela ou similar, aduela de (13x3)cm, alizar de (5x2)cm.  Fornecimento e colocacao.</v>
          </cell>
          <cell r="D2285" t="str">
            <v>un</v>
          </cell>
          <cell r="E2285">
            <v>282.01</v>
          </cell>
        </row>
        <row r="2286">
          <cell r="A2286" t="str">
            <v>ES004973</v>
          </cell>
          <cell r="B2286" t="str">
            <v>ES10100315/</v>
          </cell>
          <cell r="C2286" t="str">
            <v>Porta compensada em Cedro ou similar, de (140x210x3)cm, em 2 folhas, guarnicao em Cedro ou similar, sendo a  aduela (13x3)cm e alizares de  (5x2)cm.  Fornecimento e colocacao, exclusive fornecimento de ferragens.</v>
          </cell>
          <cell r="D2286" t="str">
            <v>un</v>
          </cell>
          <cell r="E2286">
            <v>291.77</v>
          </cell>
        </row>
        <row r="2287">
          <cell r="A2287" t="str">
            <v>ES004827</v>
          </cell>
          <cell r="B2287" t="str">
            <v>ES10100350/</v>
          </cell>
          <cell r="C2287" t="str">
            <v>Porta de correr (2 folhas) para armario em bancas, (50x70)cm, compensado em Cedro ou similar, de 20mm, revestidas com formica em 3 faces, enquadradas em marcos retangulares, (2x6)cm, revestidos em 2 faces.  Prateleiras do mesmo material, 20mm, com revesti</v>
          </cell>
          <cell r="D2287" t="str">
            <v>un</v>
          </cell>
          <cell r="E2287" t="e">
            <v>#N/A</v>
          </cell>
        </row>
        <row r="2288">
          <cell r="A2288" t="str">
            <v>ES004712</v>
          </cell>
          <cell r="B2288" t="str">
            <v>ES10100359/</v>
          </cell>
          <cell r="C2288" t="str">
            <v>Porta de correr compensada em Cedro ou similar, de 2 folhas de (80x210x3)cm, sem marco, pendurada em roldanas, correndo dentro de trilho de aco, guarda por canaleta embutida no piso, com marco de (7x3)cm.  Fornecimento e colocacao, exclusive de ferragens,</v>
          </cell>
          <cell r="D2288" t="str">
            <v>un</v>
          </cell>
          <cell r="E2288">
            <v>193.54</v>
          </cell>
        </row>
        <row r="2289">
          <cell r="A2289" t="str">
            <v>ES004768</v>
          </cell>
          <cell r="B2289" t="str">
            <v>ES10100362/</v>
          </cell>
          <cell r="C2289" t="str">
            <v>Porta de correr compensada em Cedro ou Canela ou similar, de (80x210x3)cm, pendurada em roldanas, correndo dentro do trilho oco, guiada por canaleta embutida no piso com marco de (7x3)cm.   Fornecimento e colocacao, exclusive fornecimento de ferragens.</v>
          </cell>
          <cell r="D2289" t="str">
            <v>un</v>
          </cell>
          <cell r="E2289">
            <v>149.51</v>
          </cell>
        </row>
        <row r="2290">
          <cell r="A2290" t="str">
            <v>ES004760</v>
          </cell>
          <cell r="B2290" t="str">
            <v>ES10100400/</v>
          </cell>
          <cell r="C2290" t="str">
            <v>Porta de servico, de (60x210x3)cm, em Cedro ou Imbuia ou similar, guarnicao de Imbuia, sendo o marco de (7x3)cm e alizares de (5x2)cm em 1 face tendo almofadas na parte inferior e acima veneziana e caixilho para vidro com postigo.  Fornecimeto e colocacao</v>
          </cell>
          <cell r="D2290" t="str">
            <v>un</v>
          </cell>
          <cell r="E2290">
            <v>148.44</v>
          </cell>
        </row>
        <row r="2291">
          <cell r="A2291" t="str">
            <v>ES004717</v>
          </cell>
          <cell r="B2291" t="str">
            <v>ES10100403/</v>
          </cell>
          <cell r="C2291" t="str">
            <v>Porta de servico, de (70x210)cm, em Cedro ou similar, com almofada na parte inferior e acima, veneziana e caixilho para vidro com postigo.  Fornecimento e colocacao, exclusive fornecimento de ferragens, marcos e alizares.</v>
          </cell>
          <cell r="D2291" t="str">
            <v>un</v>
          </cell>
          <cell r="E2291">
            <v>105.5</v>
          </cell>
        </row>
        <row r="2292">
          <cell r="A2292" t="str">
            <v>ES004771</v>
          </cell>
          <cell r="B2292" t="str">
            <v>ES10100406/</v>
          </cell>
          <cell r="C2292" t="str">
            <v>Porta de servico, de (70x210x3)cm, em Cedro ou Imbuia ou similar, guarnicao em Imbuia, sendo o marco de (7x3)cm e alizares de (5x2)cm em 1 face tendo almofadas na parte inferior e acima veneziana e caixilho para vidro com postigo.  Fornecimeto e colocacao</v>
          </cell>
          <cell r="D2292" t="str">
            <v>un</v>
          </cell>
          <cell r="E2292">
            <v>153.59</v>
          </cell>
        </row>
        <row r="2293">
          <cell r="A2293" t="str">
            <v>ES004718</v>
          </cell>
          <cell r="B2293" t="str">
            <v>ES10100409/</v>
          </cell>
          <cell r="C2293" t="str">
            <v>Porta de servico, de (80x210x3)cm, em Cedro ou similar, com almofada na parte inferior e acima, veneziana e caixilho para vidro com postigo.  Fornecimento e colocacao, exclusive fornecimento de ferragens, marcos e alizares.</v>
          </cell>
          <cell r="D2293" t="str">
            <v>un</v>
          </cell>
          <cell r="E2293">
            <v>108.61</v>
          </cell>
        </row>
        <row r="2294">
          <cell r="A2294" t="str">
            <v>ES000904</v>
          </cell>
          <cell r="B2294" t="str">
            <v>ES10100450/</v>
          </cell>
          <cell r="C2294" t="str">
            <v>Portinhola compensada em Cedro ou similar, de 20mm, para fechamento de quadros de luz ou armarios, inclusive guarnicao, exclusive ferragens.</v>
          </cell>
          <cell r="D2294" t="str">
            <v>m2</v>
          </cell>
          <cell r="E2294">
            <v>98.01</v>
          </cell>
        </row>
        <row r="2295">
          <cell r="A2295" t="str">
            <v>ES000900</v>
          </cell>
          <cell r="B2295" t="str">
            <v>ES10150050/</v>
          </cell>
          <cell r="C2295" t="str">
            <v>Porta em Cedro ou similar, de (60x210x3)cm, com 1 almofada rebaixada, guarnicao em Canela ou similar, sendo a aduela de (13x3)cm e alizares de (5x2)cm.  Fornecimento e colocacao, exclusive fornecimento de ferragens.</v>
          </cell>
          <cell r="D2295" t="str">
            <v>un</v>
          </cell>
          <cell r="E2295" t="e">
            <v>#N/A</v>
          </cell>
        </row>
        <row r="2296">
          <cell r="A2296" t="str">
            <v>ES000899</v>
          </cell>
          <cell r="B2296" t="str">
            <v>ES10150053A</v>
          </cell>
          <cell r="C2296" t="str">
            <v>Porta em Cedro ou similar, de (70x210x3)cm, com 1 almofada rebaixada, guarnicao em Canela ou similar, sendo a aduela de (13x3)cm e alizares de (5x2)cm.  Fornecimento e colocacao, exclusive fornecimento de ferragens.</v>
          </cell>
          <cell r="D2296" t="str">
            <v>un</v>
          </cell>
          <cell r="E2296">
            <v>206.06</v>
          </cell>
        </row>
        <row r="2297">
          <cell r="A2297" t="str">
            <v>ES000898</v>
          </cell>
          <cell r="B2297" t="str">
            <v>ES10150056A</v>
          </cell>
          <cell r="C2297" t="str">
            <v>Porta em Cedro ou similar, de (80x210x3)cm, com 1 almofada rebaixada, guarnicao em Canela ou similar, sendo a aduela de (13x3)cm e alizares de (5x2)cm.  Fornecimento e colocacao, exclusive fornecimento de ferragens.</v>
          </cell>
          <cell r="D2297" t="str">
            <v>un</v>
          </cell>
          <cell r="E2297">
            <v>204.46</v>
          </cell>
        </row>
        <row r="2298">
          <cell r="A2298" t="str">
            <v>ES004723</v>
          </cell>
          <cell r="B2298" t="str">
            <v>ES10150100/</v>
          </cell>
          <cell r="C2298" t="str">
            <v>Porta com 1 almofada, rebaixada, de (60x210)cm, em Cedro ou similar.  Fornecimento e colocacao, exclusive fornecimento de ferragens, aduela e alizares.</v>
          </cell>
          <cell r="D2298" t="str">
            <v>un</v>
          </cell>
          <cell r="E2298" t="e">
            <v>#N/A</v>
          </cell>
        </row>
        <row r="2299">
          <cell r="A2299" t="str">
            <v>ES004726</v>
          </cell>
          <cell r="B2299" t="str">
            <v>ES10150106A</v>
          </cell>
          <cell r="C2299" t="str">
            <v>Porta com 1 almofada, rebaixada, de (80x210x3)cm, em Cedro ou similar.  Fornecimento e colocacao, exclusive fornecimento de ferragens, aduela e alizares.</v>
          </cell>
          <cell r="D2299" t="str">
            <v>un</v>
          </cell>
          <cell r="E2299">
            <v>132.11000000000001</v>
          </cell>
        </row>
        <row r="2300">
          <cell r="A2300" t="str">
            <v>ES004722</v>
          </cell>
          <cell r="B2300" t="str">
            <v>ES10150150/</v>
          </cell>
          <cell r="C2300" t="str">
            <v>Porta macica com 5 almofadas, de (60x210x3,5)cm, em Cedro ou similar.  Fornecimento e colocacao, exclusive fornecimento de ferragens, marcos e alizares.</v>
          </cell>
          <cell r="D2300" t="str">
            <v>un</v>
          </cell>
          <cell r="E2300">
            <v>127.58</v>
          </cell>
        </row>
        <row r="2301">
          <cell r="A2301" t="str">
            <v>ES004721</v>
          </cell>
          <cell r="B2301" t="str">
            <v>ES10150153/</v>
          </cell>
          <cell r="C2301" t="str">
            <v>Porta macica com 5 almofadas, de (70x210x3,5)cm, em Cedro ou similar.  Fornecimento e colocacao, exclusive fornecimento de ferragens, marcos e alizares.</v>
          </cell>
          <cell r="D2301" t="str">
            <v>un</v>
          </cell>
          <cell r="E2301">
            <v>128.82</v>
          </cell>
        </row>
        <row r="2302">
          <cell r="A2302" t="str">
            <v>ES004834</v>
          </cell>
          <cell r="B2302" t="str">
            <v>ES10150200/</v>
          </cell>
          <cell r="C2302" t="str">
            <v>Porta macica de 5 almofadas, em Cedro ou similar, de (60x210x3,5)cm, guarnicao em Cedro ou similar, sendo o marco de (7x3)cm e alizares de (5x2)cm, em 1 face.  Fornecimento e colocacao, exclusive fornecimento de ferragens.</v>
          </cell>
          <cell r="D2302" t="str">
            <v>un</v>
          </cell>
          <cell r="E2302">
            <v>181.77</v>
          </cell>
        </row>
        <row r="2303">
          <cell r="A2303" t="str">
            <v>ES004833</v>
          </cell>
          <cell r="B2303" t="str">
            <v>ES10150203/</v>
          </cell>
          <cell r="C2303" t="str">
            <v>Porta macica de 5 almofadas, em Cedro ou similar, de (70x210x3,5)cm, guarnicao em Cedro ou similar, sendo o marco de (7x3)cm e alizares de (5x2)cm, em 1 face.  Fornecimento e colocacao, exclusive fornecimento de ferragens.</v>
          </cell>
          <cell r="D2303" t="str">
            <v>un</v>
          </cell>
          <cell r="E2303">
            <v>183.71</v>
          </cell>
        </row>
        <row r="2304">
          <cell r="A2304" t="str">
            <v>ES000901</v>
          </cell>
          <cell r="B2304" t="str">
            <v>ES10150206/</v>
          </cell>
          <cell r="C2304" t="str">
            <v>Porta macica com 5 almofadas, em Cedro ou similar, de (80x210x3,5)cm, guarnicao de Canela ou similar, sendo o marco de (7x3)cm e alizares de (5x2)cm, em 1 face.  Fornecimento e colocacao, exclusive fornecimento de ferragens.</v>
          </cell>
          <cell r="D2304" t="str">
            <v>un</v>
          </cell>
          <cell r="E2304">
            <v>218.93</v>
          </cell>
        </row>
        <row r="2305">
          <cell r="A2305" t="str">
            <v>ES004786</v>
          </cell>
          <cell r="B2305" t="str">
            <v>ES10150250/</v>
          </cell>
          <cell r="C2305" t="str">
            <v>Porta macica de frisos, de (60x210x3,5)cm, guarnicao em Imbuia sendo a aduela de (13x3)cm e contra-marco de (11x2)cm, conforme detalhe RIO-URBE.  Fornecimento e colocacao, exclusive fornecimento de ferragens.</v>
          </cell>
          <cell r="D2305" t="str">
            <v>un</v>
          </cell>
          <cell r="E2305">
            <v>256.86</v>
          </cell>
        </row>
        <row r="2306">
          <cell r="A2306" t="str">
            <v>ES004785</v>
          </cell>
          <cell r="B2306" t="str">
            <v>ES10150253/</v>
          </cell>
          <cell r="C2306" t="str">
            <v>Porta macica de frisos, de (70x210x3,5)cm, guarnicao em Imbuia sendo a aduela de (13x3)cm e contra-marco de (11x2)cm, conforme detalhe RIO-URBE.  Fornecimento e colocacao, exclusive fornecimento de ferragens.</v>
          </cell>
          <cell r="D2306" t="str">
            <v>un</v>
          </cell>
          <cell r="E2306">
            <v>261.11</v>
          </cell>
        </row>
        <row r="2307">
          <cell r="A2307" t="str">
            <v>ES004836</v>
          </cell>
          <cell r="B2307" t="str">
            <v>ES10150256/</v>
          </cell>
          <cell r="C2307" t="str">
            <v>Porta macica de frisos, em Imbuia ou similar, de (80x210x3,5)cm, guarnicao em Canela ou similar, sendo a aduela de (13x3)cm e alizares de (5x2)cm, e contra-marco de 11,2cm.  Fornecimento e colocacao, exclusive fornecimento de ferragens.</v>
          </cell>
          <cell r="D2307" t="str">
            <v>un</v>
          </cell>
          <cell r="E2307">
            <v>262.08999999999997</v>
          </cell>
        </row>
        <row r="2308">
          <cell r="A2308" t="str">
            <v>ES005278</v>
          </cell>
          <cell r="B2308" t="str">
            <v>ES10150300/</v>
          </cell>
          <cell r="C2308" t="str">
            <v>Porta macica de frisos, em Canela ou similar, de (60x210x3,5)cm, guarnicao em Canela ou similar, sendo a aduela de (14x3)cm e contra-marco de (11x3)cm.  Fornecimento e colocacao, exclusive fornecimento de ferragens.</v>
          </cell>
          <cell r="D2308" t="str">
            <v>un</v>
          </cell>
          <cell r="E2308">
            <v>257.88</v>
          </cell>
        </row>
        <row r="2309">
          <cell r="A2309" t="str">
            <v>ES005174</v>
          </cell>
          <cell r="B2309" t="str">
            <v>ES20100059/</v>
          </cell>
          <cell r="C2309" t="str">
            <v>Janela basculante de aco laminado a frio com adicao de cobre, de 1 secao com 2 basculas, medindo (0,60x1)m, pre-pintada, completa, com 2 quadros fixos, sendo 2 partes laterais fixas sem divisoes, sendo 1 superior e 1 inferior.  Fixacao de vidros, exclusiv</v>
          </cell>
          <cell r="D2309" t="str">
            <v>un</v>
          </cell>
          <cell r="E2309">
            <v>65.040000000000006</v>
          </cell>
        </row>
        <row r="2310">
          <cell r="A2310" t="str">
            <v>ES005175</v>
          </cell>
          <cell r="B2310" t="str">
            <v>ES20100062/</v>
          </cell>
          <cell r="C2310" t="str">
            <v>Janela basculante de aco laminado a frio com adicao de cobre, de 1 secao com 2 basculas, medindo (0,60x1,20)m, pre-pintada, completa, com 2 quadros fixos, sendo 2 partes laterais fixas sem divisoes, sendo 1 superior e 1 inferior.  Fixacao de vidros, exclu</v>
          </cell>
          <cell r="D2310" t="str">
            <v>un</v>
          </cell>
          <cell r="E2310">
            <v>73.930000000000007</v>
          </cell>
        </row>
        <row r="2311">
          <cell r="A2311" t="str">
            <v>ES005176</v>
          </cell>
          <cell r="B2311" t="str">
            <v>ES20100065/</v>
          </cell>
          <cell r="C2311" t="str">
            <v>Janela basculante de aco laminado a frio com adicao de cobre, de 1 secao com 2 basculas, medindo (0,60x1,50)m, pre-pintada, completa, com 2 quadros fixos, sendo 2 partes laterais fixas sem divisoes, sendo 1 superior e 1 inferior.  Fixacao de vidros, exclu</v>
          </cell>
          <cell r="D2311" t="str">
            <v>un</v>
          </cell>
          <cell r="E2311">
            <v>86.06</v>
          </cell>
        </row>
        <row r="2312">
          <cell r="A2312" t="str">
            <v>ES005177</v>
          </cell>
          <cell r="B2312" t="str">
            <v>ES20100100/</v>
          </cell>
          <cell r="C2312" t="str">
            <v>Janela basculante de aco laminado a frio com adicao de cobre, de 1 secao com 3 basculas, medindo (0,80x0,60)m, pre-pintada, completa, com 2 quadros fixos, sendo 2 partes laterais fixas com divisoes, sendo 1 superior e 1 inferior.  Fixacao de vidros, exclu</v>
          </cell>
          <cell r="D2312" t="str">
            <v>un</v>
          </cell>
          <cell r="E2312">
            <v>61.74</v>
          </cell>
        </row>
        <row r="2313">
          <cell r="A2313" t="str">
            <v>ES005178</v>
          </cell>
          <cell r="B2313" t="str">
            <v>ES20100103/</v>
          </cell>
          <cell r="C2313" t="str">
            <v>Janela basculante de aco laminado a frio com adicao de cobre, de 1 secao com 3 basculas, medindo (0,80x0,80)m, pre-pintada, completa, com 2 quadros fixos, sendo 2 partes laterais fixas com divisoes, sendo 1 superior e 1 inferior.  Fixacao de vidros, exclu</v>
          </cell>
          <cell r="D2313" t="str">
            <v>un</v>
          </cell>
          <cell r="E2313">
            <v>71.62</v>
          </cell>
        </row>
        <row r="2314">
          <cell r="A2314" t="str">
            <v>ES005179</v>
          </cell>
          <cell r="B2314" t="str">
            <v>ES20100106/</v>
          </cell>
          <cell r="C2314" t="str">
            <v>Janela basculante de aco laminado a frio com adicao de cobre, de 1 secao com 3 basculas, medindo (0,80x1)m, pre-pintada, completa, com 2 quadros fixos, sendo 2 partes laterais fixas com divisoes, sendo 1 superior e 1 inferior.  Fixacao de vidros, exclusiv</v>
          </cell>
          <cell r="D2314" t="str">
            <v>un</v>
          </cell>
          <cell r="E2314">
            <v>81.02</v>
          </cell>
        </row>
        <row r="2315">
          <cell r="A2315" t="str">
            <v>ES005180</v>
          </cell>
          <cell r="B2315" t="str">
            <v>ES20100109/</v>
          </cell>
          <cell r="C2315" t="str">
            <v>Janela basculante de aco laminado a frio com adicao de cobre, de 1 secao com 3 basculas, medindo (0,80x1,20)m, pre-pintada, completa, com 2 quadros fixos, sendo 2 partes laterais fixas com divisoes, sendo 1 superior e 1 inferior.  Fixacao de vidros, exclu</v>
          </cell>
          <cell r="D2315" t="str">
            <v>un</v>
          </cell>
          <cell r="E2315">
            <v>92.31</v>
          </cell>
        </row>
        <row r="2316">
          <cell r="A2316" t="str">
            <v>ES005181</v>
          </cell>
          <cell r="B2316" t="str">
            <v>ES20100150/</v>
          </cell>
          <cell r="C2316" t="str">
            <v>Janela basculante de aco laminado a frio com adicao de cobre, de 1 secao com 4 basculas, medindo (1x0,80)m, pre-pintada, completa, com 2 quadros fixos, sendo 2 partes laterais fixas com divisoes, sendo 1 superior e 1 inferior.  Fixacao de vidros, exclusiv</v>
          </cell>
          <cell r="D2316" t="str">
            <v>un</v>
          </cell>
          <cell r="E2316">
            <v>80.989999999999995</v>
          </cell>
        </row>
        <row r="2317">
          <cell r="A2317" t="str">
            <v>ES005182</v>
          </cell>
          <cell r="B2317" t="str">
            <v>ES20100153/</v>
          </cell>
          <cell r="C2317" t="str">
            <v>Janela basculante de aco laminado a frio com adicao de cobre, de 1 secao com 4 basculas, medindo (1x1)m, pre-pintada, completa, com 2 quadros fixos, sendo 2 partes laterais fixas com divisoes, sendo 1 superior e 1 inferior.  Fixacao de vidros, exclusive e</v>
          </cell>
          <cell r="D2317" t="str">
            <v>un</v>
          </cell>
          <cell r="E2317">
            <v>93.37</v>
          </cell>
        </row>
        <row r="2318">
          <cell r="A2318" t="str">
            <v>ES005183</v>
          </cell>
          <cell r="B2318" t="str">
            <v>ES20100156/</v>
          </cell>
          <cell r="C2318" t="str">
            <v>Janela basculante de aco laminado a frio com adicao de cobre, de 1 secao com 4 basculas, medindo (1x1,20)m, pre-pintada, completa, com 2 quadros fixos, sendo 2 partes laterais fixas com divisoes, sendo 1 superior e 1 inferior.  Fixacao de vidros, exclusiv</v>
          </cell>
          <cell r="D2318" t="str">
            <v>un</v>
          </cell>
          <cell r="E2318">
            <v>109.26</v>
          </cell>
        </row>
        <row r="2319">
          <cell r="A2319" t="str">
            <v>ES005184</v>
          </cell>
          <cell r="B2319" t="str">
            <v>ES20100159/</v>
          </cell>
          <cell r="C2319" t="str">
            <v>Janela basculante de aco laminado a frio com adicao de cobre, de 1 secao com 4 basculas, medindo (1x1,50)m, pre-pintada, completa, com 2 quadros fixos, sendo 2 partes laterais fixas com divisoes, sendo 1 superior e 1 inferior.  Fixacao de vidros, exclusiv</v>
          </cell>
          <cell r="D2319" t="str">
            <v>un</v>
          </cell>
          <cell r="E2319">
            <v>123.77</v>
          </cell>
        </row>
        <row r="2320">
          <cell r="A2320" t="str">
            <v>ES005185</v>
          </cell>
          <cell r="B2320" t="str">
            <v>ES20100200/</v>
          </cell>
          <cell r="C2320" t="str">
            <v>Janela basculante de aco laminado a frio com adicao de cobre, de 1 secao com 5 basculas, medindo (1,20x1)m, pre-pintada, completa, com 2 quadros fixos, sendo 2 partes laterais fixas com divisoes, sendo 1 superior e 1 inferior.  Fixacao de vidros, exclusiv</v>
          </cell>
          <cell r="D2320" t="str">
            <v>un</v>
          </cell>
          <cell r="E2320">
            <v>112.16</v>
          </cell>
        </row>
        <row r="2321">
          <cell r="A2321" t="str">
            <v>ES005186</v>
          </cell>
          <cell r="B2321" t="str">
            <v>ES20100203/</v>
          </cell>
          <cell r="C2321" t="str">
            <v>Janela basculante de aco laminado a frio com adicao de cobre, de 1 secao com 5 basculas, medindo (1,20x1,20)m, pre-pintada, completa, com 2 quadros fixos, sendo 2 partes laterais fixas com divisoes, sendo 1 superior e 1 inferior.  Fixacao de vidros, exclu</v>
          </cell>
          <cell r="D2321" t="str">
            <v>un</v>
          </cell>
          <cell r="E2321">
            <v>128.06</v>
          </cell>
        </row>
        <row r="2322">
          <cell r="A2322" t="str">
            <v>ES005187</v>
          </cell>
          <cell r="B2322" t="str">
            <v>ES20100206/</v>
          </cell>
          <cell r="C2322" t="str">
            <v>Janela basculante de aco laminado a frio com adicao de cobre, de 1 secao com 5 basculas, medindo (1,20x1,50)m, pre-pintada, completa, com 2 quadros fixos, sendo 2 partes laterais fixas com divisoes, sendo 1 superior e 1 inferior.  Fixacao de vidros, exclu</v>
          </cell>
          <cell r="D2322" t="str">
            <v>un</v>
          </cell>
          <cell r="E2322">
            <v>141.76</v>
          </cell>
        </row>
        <row r="2323">
          <cell r="A2323" t="str">
            <v>ES005190</v>
          </cell>
          <cell r="B2323" t="str">
            <v>ES20100209/</v>
          </cell>
          <cell r="C2323" t="str">
            <v>Janela de correr de aco laminado a frio com adicao de cobre, com bandeira basculante, medindo (1,20x1,20)m,  pre-pintada, completa, sem divisoes, com 4 folhas: sendo 2 folhas laterais fixas, 2 folhas centrais de correr para receberem vidros.  Fixacao de v</v>
          </cell>
          <cell r="D2323" t="str">
            <v>un</v>
          </cell>
          <cell r="E2323">
            <v>153.37</v>
          </cell>
        </row>
        <row r="2324">
          <cell r="A2324" t="str">
            <v>ES005191</v>
          </cell>
          <cell r="B2324" t="str">
            <v>ES20100212/</v>
          </cell>
          <cell r="C2324" t="str">
            <v>Janela de correr de aco laminado a frio com adicao de cobre, com bandeira basculante, medindo (1,20x1,50)m,  pre-pintada, completa, sem divisoes, com 4 folhas: sendo 2 folhas laterais fixas, 2 folhas centrais de correr para receberem vidros.  Fixacao de v</v>
          </cell>
          <cell r="D2324" t="str">
            <v>un</v>
          </cell>
          <cell r="E2324">
            <v>165.46</v>
          </cell>
        </row>
        <row r="2325">
          <cell r="A2325" t="str">
            <v>ES005194</v>
          </cell>
          <cell r="B2325" t="str">
            <v>ES20100215/</v>
          </cell>
          <cell r="C2325" t="str">
            <v>Janela de correr de aco laminado a frio com adicao de cobre, com bandeira basculante, medindo (1,20x2)m,  pre-pintada, completa, sem divisoes, com 4 folhas: sendo 2 folhas laterais fixas, 2 folhas centrais de correr para receberem vidros.  Fixacao de vidr</v>
          </cell>
          <cell r="D2325" t="str">
            <v>un</v>
          </cell>
          <cell r="E2325">
            <v>190.93</v>
          </cell>
        </row>
        <row r="2326">
          <cell r="A2326" t="str">
            <v>ES009239</v>
          </cell>
          <cell r="B2326" t="str">
            <v>ES20100250/</v>
          </cell>
          <cell r="C2326" t="str">
            <v>Janela de correr de aco laminado a frio com adicao de cobre, Maxim-Ar, medindo  (60x40x5)cm, com baguete externo, com grade elo, pre-pintada, referencia 6541303-5, modelo JMGE, inclusive ferragens, Sasazaki ou similar.  Fornecimento e colocacao.</v>
          </cell>
          <cell r="D2326" t="str">
            <v>un</v>
          </cell>
          <cell r="E2326">
            <v>71.27</v>
          </cell>
        </row>
        <row r="2327">
          <cell r="A2327" t="str">
            <v>ES009233</v>
          </cell>
          <cell r="B2327" t="str">
            <v>ES20100253/</v>
          </cell>
          <cell r="C2327" t="str">
            <v>Janela de correr de aco laminado a frio com adicao de cobre, Maxim-Ar, medindo  (60x60x5)cm, com massa externa quadriculada, grade, pre-pintada, referencia 6541723-5, modelo JMQGQ, inclusive ferragens, Sasazaki ou similar.   Fornecimento e colocacao.</v>
          </cell>
          <cell r="D2327" t="str">
            <v>un</v>
          </cell>
          <cell r="E2327">
            <v>77.680000000000007</v>
          </cell>
        </row>
        <row r="2328">
          <cell r="A2328" t="str">
            <v>ES009236</v>
          </cell>
          <cell r="B2328" t="str">
            <v>ES20100256/</v>
          </cell>
          <cell r="C2328" t="str">
            <v>Janela de correr de aco laminado a frio com adicao de cobre, Maxim-Ar, medindo  (50x140x5)cm, com 2 folhas, com massa externa quadriculada, grade, pre-pintada, referencia 6541762-6, modelo JMQGQ, inclusive ferragens, Sasazaki ou similar.  Fornecimento e c</v>
          </cell>
          <cell r="D2328" t="str">
            <v>un</v>
          </cell>
          <cell r="E2328">
            <v>140.29</v>
          </cell>
        </row>
        <row r="2329">
          <cell r="A2329" t="str">
            <v>ES009421</v>
          </cell>
          <cell r="B2329" t="str">
            <v>ES20100259A</v>
          </cell>
          <cell r="C2329" t="str">
            <v>Janela de correr de aco laminado a frio com adicao de cobre, Maxim-Ar, medindo  (60x60)cm, com massa externa quadriculada, grade, pre-pintada, referencia 6541723-5, modelo JMQGQ, inclusive ferragens e juncao de uniao, Sasazaki ou similar.  Exclusive os vi</v>
          </cell>
          <cell r="D2329" t="str">
            <v>un</v>
          </cell>
          <cell r="E2329">
            <v>88.9</v>
          </cell>
        </row>
        <row r="2330">
          <cell r="A2330" t="str">
            <v>ES009240</v>
          </cell>
          <cell r="B2330" t="str">
            <v>ES20100262/</v>
          </cell>
          <cell r="C2330" t="str">
            <v>Janela de aco laminado a frio com adicao de cobre, Maxim-Ar, medindo (100x60x5)cm, com massa externa quadriculada, com grade, pre-pintada, referencia 6541743-0, modelo JMQGQ, inclusive ferragens, Sasazaki ou similar.  Fornecimento e colocacao.</v>
          </cell>
          <cell r="D2330" t="str">
            <v>un</v>
          </cell>
          <cell r="E2330">
            <v>100.3</v>
          </cell>
        </row>
        <row r="2331">
          <cell r="A2331" t="str">
            <v>ES009243</v>
          </cell>
          <cell r="B2331" t="str">
            <v>ES20100265/</v>
          </cell>
          <cell r="C2331" t="str">
            <v xml:space="preserve">Janela de correr de aco laminado a frio com adicao de cobre, com bandeira projetante, medindo (100x150x8)cm, com 4 folhas, massa externa com divisao, grade elo, pre-pintada, referencia 6341104-5, modelo JCBMDGE, inclusive ferragens, Sasazaki ou similar.  </v>
          </cell>
          <cell r="D2331" t="str">
            <v>un</v>
          </cell>
          <cell r="E2331">
            <v>207.67</v>
          </cell>
        </row>
        <row r="2332">
          <cell r="A2332" t="str">
            <v>ES009416</v>
          </cell>
          <cell r="B2332" t="str">
            <v>ES20100268/</v>
          </cell>
          <cell r="C2332" t="str">
            <v>Janela de correr de aco laminado a frio com  adicao de cobre, com bandeira basculante, medindo (100x150)cm,  pre-pintada, completa, com 4 folhas fixas e 2 folhas centrais de correr para receberem vidros, massa externa com divisoes, grade, fixacao dos vidr</v>
          </cell>
          <cell r="D2332" t="str">
            <v>un</v>
          </cell>
          <cell r="E2332">
            <v>135.41</v>
          </cell>
        </row>
        <row r="2333">
          <cell r="A2333" t="str">
            <v>ES009232</v>
          </cell>
          <cell r="B2333" t="str">
            <v>ES20100300/</v>
          </cell>
          <cell r="C2333" t="str">
            <v xml:space="preserve">Janela de correr de aco laminado a frio com adicao de cobre, com bandeira projetante, medindo  (120x100x8)cm, com 4 folhas, massa externa com divisao, grade elo, pre-pintada, referencia 6341103-5, modelo JCBMDGE, inclusive ferragens, Sasazaki ou similar. </v>
          </cell>
          <cell r="D2333" t="str">
            <v>un</v>
          </cell>
          <cell r="E2333">
            <v>186.31</v>
          </cell>
        </row>
        <row r="2334">
          <cell r="A2334" t="str">
            <v>ES009483</v>
          </cell>
          <cell r="B2334" t="str">
            <v>ES20100303/</v>
          </cell>
          <cell r="C2334" t="str">
            <v>Janela de correr de aco laminado a frio com adicao de cobre, medindo (120x120)cm,  com bandeira projetante, massa externa quadrculada, com grade, com 4 folhas e batente referencia 6361150-6, modelo JCBMQGQ, Sasazaki ou similar.  Exclusive os vidros.  Forn</v>
          </cell>
          <cell r="D2334" t="str">
            <v>un</v>
          </cell>
          <cell r="E2334">
            <v>203.05</v>
          </cell>
        </row>
        <row r="2335">
          <cell r="A2335" t="str">
            <v>ES009417</v>
          </cell>
          <cell r="B2335" t="str">
            <v>ES20100306/</v>
          </cell>
          <cell r="C2335" t="str">
            <v>Janela de correr de aco laminado a frio com adicao de cobre, com bandeira projetante, medindo (120x150)cm, massa externa quadriculada, referencia 6361251-0, modelo JCBMQGQ, Sasazaki ou similar.  Fornecimento e colocacao.</v>
          </cell>
          <cell r="D2335" t="str">
            <v>un</v>
          </cell>
          <cell r="E2335">
            <v>244.17</v>
          </cell>
        </row>
        <row r="2336">
          <cell r="A2336" t="str">
            <v>ES009054</v>
          </cell>
          <cell r="B2336" t="str">
            <v>ES20100309/</v>
          </cell>
          <cell r="C2336" t="str">
            <v>Janela de correr de aco laminado a frio com adicao de cobre, com bandeira basculante, medindo (120x200)cm, com 2 folhas fixas e 2 folhas centrais de correr, massa externa, com divisoes, grade elo interna no vao central, modelo JCBMDG4F, Sasazaki ou simila</v>
          </cell>
          <cell r="D2336" t="str">
            <v>un</v>
          </cell>
          <cell r="E2336">
            <v>283.29000000000002</v>
          </cell>
        </row>
        <row r="2337">
          <cell r="A2337" t="str">
            <v>ES010481</v>
          </cell>
          <cell r="B2337" t="str">
            <v>ES20100350/</v>
          </cell>
          <cell r="C2337" t="str">
            <v>Janela de correr de aco laminado a frio com adicao de cobre, Maxim-Ar, medindo  (140x60)cm, com grade, pre-pintada, referencia 6541363-9, modelo JMGE, inclusive ferragens, Sasazaki ou similar.   Exclusive os vidros.  Fornecimento e colocacao.</v>
          </cell>
          <cell r="D2337" t="str">
            <v>un</v>
          </cell>
          <cell r="E2337">
            <v>161.62</v>
          </cell>
        </row>
        <row r="2338">
          <cell r="A2338" t="str">
            <v>ES009633</v>
          </cell>
          <cell r="B2338" t="str">
            <v>ES20100400/</v>
          </cell>
          <cell r="C2338" t="str">
            <v>Janela de aco laminado a frio com adicao de cobre, referencia 6541764-2, modelo JMQGQ, Sasazaki ou similar.  Exclusive os vidros.  Fornecimento e colocacao.</v>
          </cell>
          <cell r="D2338" t="str">
            <v>un</v>
          </cell>
          <cell r="E2338">
            <v>194.42</v>
          </cell>
        </row>
        <row r="2339">
          <cell r="A2339" t="str">
            <v>ES009632</v>
          </cell>
          <cell r="B2339" t="str">
            <v>ES20100403/</v>
          </cell>
          <cell r="C2339" t="str">
            <v>Janela de aco laminado a frio com adicao de cobre, Maxim-Ar, medindo (40x60)cm, quadriculada com grade interna, referencia 6541703-0, modelo JMQGQ, Sasazaki ou similar. Exclusive os vidros.  Fornecimento e colocacao.</v>
          </cell>
          <cell r="D2339" t="str">
            <v>un</v>
          </cell>
          <cell r="E2339">
            <v>67.819999999999993</v>
          </cell>
        </row>
        <row r="2340">
          <cell r="A2340" t="str">
            <v>ES009482</v>
          </cell>
          <cell r="B2340" t="str">
            <v>ES20100409/</v>
          </cell>
          <cell r="C2340" t="str">
            <v>Janela de aco laminado a frio com adicao de cobre, Maxim-Ar, medindo (60x80)cm, massa externa quadriculada, com grade, com 1 folha, referencia 6541724-3, modelo JMQGQ, Sasazaki ou similar.  Exclusive os vidros.  Fornecimento e colocacao.</v>
          </cell>
          <cell r="D2340" t="str">
            <v>un</v>
          </cell>
          <cell r="E2340">
            <v>91.44</v>
          </cell>
        </row>
        <row r="2341">
          <cell r="A2341" t="str">
            <v>ES009422</v>
          </cell>
          <cell r="B2341" t="str">
            <v>ES20100412A</v>
          </cell>
          <cell r="C2341" t="str">
            <v>Janela de aco laminado a frio com adicao de cobre, medindo (0,60x1,20)m, referencia 6541753-7, modelo JMQGQ, Sasazaki ou similar. Exclusive os vidros.  Fornecimento e colocacao.</v>
          </cell>
          <cell r="D2341" t="str">
            <v>un</v>
          </cell>
          <cell r="E2341">
            <v>133.75</v>
          </cell>
        </row>
        <row r="2342">
          <cell r="A2342" t="str">
            <v>ES009570</v>
          </cell>
          <cell r="B2342" t="str">
            <v>ES20100415/</v>
          </cell>
          <cell r="C2342" t="str">
            <v>Janela de aco laminado a frio com adicao de cobre, medindo (80x120)cm, referencia 6541754-5, modelo JMQGQ, Sasazaki ou similar.  Exclusive os vidros.  Fornecimento e colocacao.</v>
          </cell>
          <cell r="D2342" t="str">
            <v>un</v>
          </cell>
          <cell r="E2342">
            <v>139.19999999999999</v>
          </cell>
        </row>
        <row r="2343">
          <cell r="A2343" t="str">
            <v>ES009230</v>
          </cell>
          <cell r="B2343" t="str">
            <v>ES20100421/</v>
          </cell>
          <cell r="C2343" t="str">
            <v>Janela de aco laminado a frio com adicao de cobre, com bandeira projetante, medindo  (100x200x14)cm, massa externa com divisao, pre-pintada, referencia 6341202-3, modelo JCBMD, inclusive ferragens, Sasazaki ou similar.  Fornecimento e colocacao.</v>
          </cell>
          <cell r="D2343" t="str">
            <v>un</v>
          </cell>
          <cell r="E2343">
            <v>212.23</v>
          </cell>
        </row>
        <row r="2344">
          <cell r="A2344" t="str">
            <v>ES009634</v>
          </cell>
          <cell r="B2344" t="str">
            <v>ES20100424/</v>
          </cell>
          <cell r="C2344" t="str">
            <v>Janela de aco laminado a frio com adicao de cobre, Maxim-Ar, medindo (1,20x2)m, quadriculada com grade interna, referencia 63612529, modelo JCBMQGQ, Sasazaki ou similar. Exclusive os vidros.  Fornecimento e colocacao.</v>
          </cell>
          <cell r="D2344" t="str">
            <v>un</v>
          </cell>
          <cell r="E2344">
            <v>297.66000000000003</v>
          </cell>
        </row>
        <row r="2345">
          <cell r="A2345" t="str">
            <v>ES009060</v>
          </cell>
          <cell r="B2345" t="str">
            <v>ES20100427/</v>
          </cell>
          <cell r="C2345" t="str">
            <v>Conjunto de janela de aco laminado a frio com adicao de cobre, tipo Maxim-ar, medindo (1,40x1,20)m, com grade, composto por 2 modulos de (1,40x0,60)m, com 2 folhas cada e juncao aco laminado a frio com adicao de cobre, para janela Maxim-ar 140cm - modelos</v>
          </cell>
          <cell r="D2345" t="str">
            <v>un</v>
          </cell>
          <cell r="E2345">
            <v>316.2</v>
          </cell>
        </row>
        <row r="2346">
          <cell r="A2346" t="str">
            <v>ES009520</v>
          </cell>
          <cell r="B2346" t="str">
            <v>ES20100450/</v>
          </cell>
          <cell r="C2346" t="str">
            <v>Conjunto de janela de ferro, tipo Maxim-ar da Sasazaki ou similar, medindo (2,40x0,60)m, composto por 4 modulos de (0,60x0,60)m, modelo JMG1F, com 1 folha, com grade elo e juncao para janela Maxim-ar 60cm, modelo JJM, fixacao do vidreo mediante baguete ex</v>
          </cell>
          <cell r="D2346" t="str">
            <v>un</v>
          </cell>
          <cell r="E2346">
            <v>308.72000000000003</v>
          </cell>
        </row>
        <row r="2347">
          <cell r="A2347" t="str">
            <v>ES008874</v>
          </cell>
          <cell r="B2347" t="str">
            <v>ES20100500/</v>
          </cell>
          <cell r="C2347" t="str">
            <v>Janela veneziana de aco laminado a frio com adicao de cobre, com 3 folhas, medindo (120x120)cm, com postigo para vidro, Linha Silenfort, referencia 6241216-0, modelo JVS, Sasazaki ou similar.  Exclusive os vidros.  Fornecimento e colocacao.</v>
          </cell>
          <cell r="D2347" t="str">
            <v>un</v>
          </cell>
          <cell r="E2347">
            <v>191.61</v>
          </cell>
        </row>
        <row r="2348">
          <cell r="A2348" t="str">
            <v>ES008872</v>
          </cell>
          <cell r="B2348" t="str">
            <v>ES20100550/</v>
          </cell>
          <cell r="C2348" t="str">
            <v>Janela veneziana de aco laminado a frio com adicao de cobre, medindo (120x200)cm, referencia 6121108-0, com postigo de vidro interno, Linha Multiflex, modelo JVM, Sasazaki ou similar.  Exclusive os vidros.  Fornecimento e colocacao.</v>
          </cell>
          <cell r="D2348" t="str">
            <v>un</v>
          </cell>
          <cell r="E2348">
            <v>451.5</v>
          </cell>
        </row>
        <row r="2349">
          <cell r="A2349" t="str">
            <v>ES008873</v>
          </cell>
          <cell r="B2349" t="str">
            <v>ES20100553/</v>
          </cell>
          <cell r="C2349" t="str">
            <v>Janela veneziana de aco laminado a frio com adicao de cobre, com 6 folhas, medindo (150x120)cm, Linha Silenfort, referencia 6241207-0, modelo JVS, Sasazaki ou similar.  Exclusive os vidros.  Fornecimento e colocacao.</v>
          </cell>
          <cell r="D2349" t="str">
            <v>un</v>
          </cell>
          <cell r="E2349">
            <v>250.97</v>
          </cell>
        </row>
        <row r="2350">
          <cell r="A2350" t="str">
            <v>ES009053</v>
          </cell>
          <cell r="B2350" t="str">
            <v>ES20100600/</v>
          </cell>
          <cell r="C2350" t="str">
            <v>Conjunto de janela de aco laminado a frio com adicao de cobre, tipo Maxim-ar da Sasazaki ou similar, medindo (2x0,60)m, composto por 1 modulo de (0,60x0,60)m, com 1 folha, 1 modulo de (1,40x0,60)m, com 2 folhas e juncao para janela Maxim-ar 60cm - modelos</v>
          </cell>
          <cell r="D2350" t="str">
            <v>un</v>
          </cell>
          <cell r="E2350">
            <v>231.25</v>
          </cell>
        </row>
        <row r="2351">
          <cell r="A2351" t="str">
            <v>ES009242</v>
          </cell>
          <cell r="B2351" t="str">
            <v>ES20100650/</v>
          </cell>
          <cell r="C2351" t="str">
            <v>Janela veneziana de aco laminado a frio com adicao de cobre, medindo (200x100x14)cm, com grade quadriculada, pre-pintada, Linha Silenfort, referencia 6231142-8, modelo JVSGQ, inclusive ferragens, Sasazaki ou similar.  Fornecimento e colocacao.</v>
          </cell>
          <cell r="D2351" t="str">
            <v>un</v>
          </cell>
          <cell r="E2351">
            <v>314.08</v>
          </cell>
        </row>
        <row r="2352">
          <cell r="A2352" t="str">
            <v>ES005535</v>
          </cell>
          <cell r="B2352" t="str">
            <v>ES25100050A</v>
          </cell>
          <cell r="C2352" t="str">
            <v>Janela basculante modular em aco inoxidavel natural, fosco, medindo (0,60x1,27)m, com 8 laminas de (490x150)mm e 1 lamina de (490x200)mm, para vidro cristal de 4mm, com borda lapidada, exclusive o vidro.  Fornecimento e colocacao.</v>
          </cell>
          <cell r="D2352" t="str">
            <v>un</v>
          </cell>
          <cell r="E2352">
            <v>239.73</v>
          </cell>
        </row>
        <row r="2353">
          <cell r="A2353" t="str">
            <v>ES005536</v>
          </cell>
          <cell r="B2353" t="str">
            <v>ES25100100A</v>
          </cell>
          <cell r="C2353" t="str">
            <v>Janela basculante modular em aco inoxidavel natural, fosco medindo (1x0,88)m, com 8 laminas de (438x150)mm e 2 laminas de (438x260)mm, para vidro cristal de 4mm, com borda lapidada, exclusive o vidro.  Fornecimento e colocacao.</v>
          </cell>
          <cell r="D2353" t="str">
            <v>un</v>
          </cell>
          <cell r="E2353">
            <v>233.96</v>
          </cell>
        </row>
        <row r="2354">
          <cell r="A2354" t="str">
            <v>ES005534</v>
          </cell>
          <cell r="B2354" t="str">
            <v>ES25100150A</v>
          </cell>
          <cell r="C2354" t="str">
            <v>Janela basculante modular em aco inoxidavel natural, fosco, medindo (1,55x0,88)m, com 8 laminas de (688x155)mm e 2 laminas de (688x260)mm, para vidro cristal de 4mm, com borda lapidada, exclusive o vidro.  Fornecimento e colocacao.</v>
          </cell>
          <cell r="D2354" t="str">
            <v>un</v>
          </cell>
          <cell r="E2354">
            <v>285.87</v>
          </cell>
        </row>
        <row r="2355">
          <cell r="A2355" t="str">
            <v>ES007764</v>
          </cell>
          <cell r="B2355" t="str">
            <v>ES30050050A</v>
          </cell>
          <cell r="C2355" t="str">
            <v>Porta sanfonada em PVC, medindo (1,00x2,10)m.  Fornecimento e colocacao.</v>
          </cell>
          <cell r="D2355" t="str">
            <v>un</v>
          </cell>
          <cell r="E2355">
            <v>158.41</v>
          </cell>
        </row>
        <row r="2356">
          <cell r="A2356" t="str">
            <v>ES006757</v>
          </cell>
          <cell r="B2356" t="str">
            <v>ES35050050/</v>
          </cell>
          <cell r="C2356" t="str">
            <v>Caixa passa-filmes de 4 portas em chapa de aco pintado nas dimensoes e profundidade de 50mm blindado com chumbo de 1mm na face interna da sala de Raio X.</v>
          </cell>
          <cell r="D2356" t="str">
            <v>un</v>
          </cell>
          <cell r="E2356">
            <v>633.75</v>
          </cell>
        </row>
        <row r="2357">
          <cell r="A2357" t="str">
            <v>ES005138</v>
          </cell>
          <cell r="B2357" t="str">
            <v>ES35050100/</v>
          </cell>
          <cell r="C2357" t="str">
            <v>Defensorio, executado com barras chatas de aco de 2"x1/2" e 1"x1/8", chumbadas em muro de pedra, modulos de 2m, conforme projeto FPJ.  Fornecimento e colocacao, inclusive pintura.</v>
          </cell>
          <cell r="D2357" t="str">
            <v>mod</v>
          </cell>
          <cell r="E2357">
            <v>100.08</v>
          </cell>
        </row>
        <row r="2358">
          <cell r="A2358" t="str">
            <v>ES006751</v>
          </cell>
          <cell r="B2358" t="str">
            <v>ES35050150/</v>
          </cell>
          <cell r="C2358" t="str">
            <v>Painel blindado com chumbo de 1mm para uso em divisorias ou biombos radiologicos, inclusive mao-de-obra de instalacao, perfis, portas e elementos de fixacao.</v>
          </cell>
          <cell r="D2358" t="str">
            <v>m2</v>
          </cell>
          <cell r="E2358">
            <v>342.5</v>
          </cell>
        </row>
        <row r="2359">
          <cell r="A2359" t="str">
            <v>ES006752</v>
          </cell>
          <cell r="B2359" t="str">
            <v>ES35050153/</v>
          </cell>
          <cell r="C2359" t="str">
            <v>Painel blindado com chumbo de 1,50mm para uso em divisorias ou biombos radiologicos, inclusive mao-de-obra de instalacao, perfis, portas e elementos de fixacao.</v>
          </cell>
          <cell r="D2359" t="str">
            <v>m2</v>
          </cell>
          <cell r="E2359">
            <v>384.5</v>
          </cell>
        </row>
        <row r="2360">
          <cell r="A2360" t="str">
            <v>ES009223</v>
          </cell>
          <cell r="B2360" t="str">
            <v>ES35050200/</v>
          </cell>
          <cell r="C2360" t="str">
            <v>Porta de balcao de aco laminado a frio com adicao de cobre,  medindo (217x120x14)cm, com 4 folhas, sendo 2 folhas com veneziana e 2 folhas com caixilho para vidros, pre-pintada, Linha Silenfort, referencia 6661001-2, modelo PABS, inclusive ferragens, Sasa</v>
          </cell>
          <cell r="D2360" t="str">
            <v>un</v>
          </cell>
          <cell r="E2360">
            <v>563.09</v>
          </cell>
        </row>
        <row r="2361">
          <cell r="A2361" t="str">
            <v>ES017026</v>
          </cell>
          <cell r="B2361" t="str">
            <v>ES35050250/</v>
          </cell>
          <cell r="C2361" t="str">
            <v>Porta flexivel, medindo 1,40m de largura e 2,10m de altura, com fechamento automatico atraves de molas helicoidais sobrepostas em eixo de aco, estrutura metalica em perfil "V duplo" vertical e horizontal em chapas de ferro com pintura a po em poliester te</v>
          </cell>
          <cell r="D2361" t="str">
            <v>un</v>
          </cell>
          <cell r="E2361">
            <v>1335.67</v>
          </cell>
        </row>
        <row r="2362">
          <cell r="A2362" t="str">
            <v>ES006760</v>
          </cell>
          <cell r="B2362" t="str">
            <v>ES35050300/</v>
          </cell>
          <cell r="C2362" t="str">
            <v>Porta radiologica, tipo  PRX-AUREA ou similar, na referencia madeira macica, blindada com chumbo de 0,50mm, dobradicas tipo gonzo, sobre rolamentos axiais, transpasses sobre o vao em tres direcoes, fechadura a prova de Raio X, acabamento melaminico.  Forn</v>
          </cell>
          <cell r="D2362" t="str">
            <v>m2</v>
          </cell>
          <cell r="E2362">
            <v>658</v>
          </cell>
        </row>
        <row r="2363">
          <cell r="A2363" t="str">
            <v>ES006761</v>
          </cell>
          <cell r="B2363" t="str">
            <v>ES35050303/</v>
          </cell>
          <cell r="C2363" t="str">
            <v>Porta radiologica, tipo  PRX-AUREA ou similar, na referencia madeira macica, blindada com chumbo de 1mm, dobradicas tipo gonzo, sobre rolamentos axiais, transpasses sobre o vao em tres direcoes, fechadura a prova de Raio X, acabamento melaminico.  Forneci</v>
          </cell>
          <cell r="D2363" t="str">
            <v>m2</v>
          </cell>
          <cell r="E2363">
            <v>779.5</v>
          </cell>
        </row>
        <row r="2364">
          <cell r="A2364" t="str">
            <v>ES006762</v>
          </cell>
          <cell r="B2364" t="str">
            <v>ES35050306/</v>
          </cell>
          <cell r="C2364" t="str">
            <v>Porta radiologica, tipo  PRX-AUREA ou similar, na referencia madeira macica, blindada com chumbo de 2mm, dobradicas tipo gonzo, sobre rolamentos axiais, transpasses sobre o vao em tres direcoes, fechadura a prova de Raio X, acabamento melaminico.  Forneci</v>
          </cell>
          <cell r="D2364" t="str">
            <v>m2</v>
          </cell>
          <cell r="E2364">
            <v>890</v>
          </cell>
        </row>
        <row r="2365">
          <cell r="A2365" t="str">
            <v>ES010445</v>
          </cell>
          <cell r="B2365" t="str">
            <v>ES35050350/</v>
          </cell>
          <cell r="C2365" t="str">
            <v>Protetor de cantos, produzido com estrutura interna de suporte em aluminio e PVC, com reforcos em neoprene e externamente com capas de vinil de alto impacto com acabamento texturizado, nas cores padronizadas do fabricante, com largura de 5cm e pecas com 1</v>
          </cell>
          <cell r="D2365" t="str">
            <v>m</v>
          </cell>
          <cell r="E2365">
            <v>119.94</v>
          </cell>
        </row>
        <row r="2366">
          <cell r="A2366" t="str">
            <v>ES010447</v>
          </cell>
          <cell r="B2366" t="str">
            <v>ES35050400/</v>
          </cell>
          <cell r="C2366" t="str">
            <v>Protetor de paredes, produzido com estrutura interna de suporte em aluminio e PVC, com reforcos em neoprene e externamente com capas de vinil de alto impacto com acabamento texturizado, nas cores padronizadas do fabricante, bate-macas tipo reto, com altur</v>
          </cell>
          <cell r="D2366" t="str">
            <v>m</v>
          </cell>
          <cell r="E2366">
            <v>116.94</v>
          </cell>
        </row>
        <row r="2367">
          <cell r="A2367" t="str">
            <v>ES010446</v>
          </cell>
          <cell r="B2367" t="str">
            <v>ES35050403/</v>
          </cell>
          <cell r="C2367" t="str">
            <v>Protetor de paredes, produzido com estrutura interna de suporte em aluminio e PVC, com reforcos em neoprene e externamente com capas de vinil de alto impacto com acabamento texturizado, nas cores padronizadas do fabricante, bate-macas tipo reto, com altur</v>
          </cell>
          <cell r="D2367" t="str">
            <v>m</v>
          </cell>
          <cell r="E2367">
            <v>131.94</v>
          </cell>
        </row>
        <row r="2368">
          <cell r="A2368" t="str">
            <v>ES010448</v>
          </cell>
          <cell r="B2368" t="str">
            <v>ES35050406/</v>
          </cell>
          <cell r="C2368" t="str">
            <v>Protetor de paredes, produzido com estrutura interna de suporte em aluminio e PVC, com reforcos em neoprene e externamente com capas de vinil de alto impacto com acabamento texturizado, nas cores padronizadas do fabricante, bate-macas tipo corrimao, com a</v>
          </cell>
          <cell r="D2368" t="str">
            <v>m</v>
          </cell>
          <cell r="E2368">
            <v>156.94</v>
          </cell>
        </row>
        <row r="2369">
          <cell r="A2369" t="str">
            <v>ES010449</v>
          </cell>
          <cell r="B2369" t="str">
            <v>ES35050409/</v>
          </cell>
          <cell r="C2369" t="str">
            <v>Protetor de paredes, produzido com estrutura interna de suporte em aluminio e PVC, com reforcos em neoprene e externamente com capas de vinil de alto impacto com acabamento texturizado, nas cores padronizadas do fabricante, bate-macas tipo reto, com altur</v>
          </cell>
          <cell r="D2369" t="str">
            <v>m</v>
          </cell>
          <cell r="E2369">
            <v>156.94</v>
          </cell>
        </row>
        <row r="2370">
          <cell r="A2370" t="str">
            <v>ET000626</v>
          </cell>
          <cell r="B2370" t="str">
            <v>ET05400050A</v>
          </cell>
          <cell r="C2370" t="str">
            <v>Concreto ciclopico, confeccionado com concreto dosado para uma resistencia caracteristica a compressao de 10MPa, tendo 30% do volume real ocupado por pedra-de-mao, exclusive esta; inclusive lancamento e adensamento mecanico, exclusive transporte manual de</v>
          </cell>
          <cell r="D2370" t="str">
            <v>m3</v>
          </cell>
          <cell r="E2370">
            <v>125.9</v>
          </cell>
        </row>
        <row r="2371">
          <cell r="A2371" t="str">
            <v>ET000624</v>
          </cell>
          <cell r="B2371" t="str">
            <v>ET05400100/</v>
          </cell>
          <cell r="C2371" t="str">
            <v>Concreto ciclopico, confeccionado com concreto dosado para uma resistencia caracteristica a compressao de 10MPa, tendo 30% do volume real ocupado por pedra-de-mao, inclusive transporte ate 20m e colocacao.</v>
          </cell>
          <cell r="D2371" t="str">
            <v>m3</v>
          </cell>
          <cell r="E2371">
            <v>153.63</v>
          </cell>
        </row>
        <row r="2372">
          <cell r="A2372" t="str">
            <v>ET000625</v>
          </cell>
          <cell r="B2372" t="str">
            <v>ET05400150A</v>
          </cell>
          <cell r="C2372" t="str">
            <v>Concreto ciclopico, confeccionado com concreto dosado para uma resistencia caracteristica a compressao de 10MPa, tendo 30% do volume real ocupado por pedra-de-mao, inclusive lancamento e adensamento mecanico, exclusive transporte manual dentro do canteiro</v>
          </cell>
          <cell r="D2372" t="str">
            <v>m3</v>
          </cell>
          <cell r="E2372">
            <v>154.69</v>
          </cell>
        </row>
        <row r="2373">
          <cell r="A2373" t="str">
            <v>ET004556</v>
          </cell>
          <cell r="B2373" t="str">
            <v>ET05450050/</v>
          </cell>
          <cell r="C2373" t="str">
            <v>Balcao de atendimento de concreto aparente moldado in situ, com concreto fck=10MPa, formas em madeira, pontaletes de Pinho ou similar, 3"x3" para escora e armacao com aco CA-50.  Pintura com verniz acrilico incolor.</v>
          </cell>
          <cell r="D2373" t="str">
            <v>m</v>
          </cell>
          <cell r="E2373">
            <v>684.99</v>
          </cell>
        </row>
        <row r="2374">
          <cell r="A2374" t="str">
            <v>ET005041</v>
          </cell>
          <cell r="B2374" t="str">
            <v>ET05450100/</v>
          </cell>
          <cell r="C2374" t="str">
            <v>Chapim de concreto aparente com acabamento desempenhado, usando forma de Madeirit ou similar, medindo (14x10)cm, fundido no local.  Fornecimento e colocacao.</v>
          </cell>
          <cell r="D2374" t="str">
            <v>m</v>
          </cell>
          <cell r="E2374">
            <v>14.55</v>
          </cell>
        </row>
        <row r="2375">
          <cell r="A2375" t="str">
            <v>ET000691</v>
          </cell>
          <cell r="B2375" t="str">
            <v>ET05450150/</v>
          </cell>
          <cell r="C2375" t="str">
            <v>Vergas de concreto armado para alvenaria com aproveitamento da madeira por 10 vezes.</v>
          </cell>
          <cell r="D2375" t="str">
            <v>m3</v>
          </cell>
          <cell r="E2375">
            <v>674.62</v>
          </cell>
        </row>
        <row r="2376">
          <cell r="A2376" t="str">
            <v>ET000690</v>
          </cell>
          <cell r="B2376" t="str">
            <v>ET05500050/</v>
          </cell>
          <cell r="C2376" t="str">
            <v>Cone ancoragem de cabo de aco de 12 cordoalhas de 12,50mm, compreendendo fornecimento do cone, de luva cone-bainha, de 2m de mola central e bainha, bem como as operacoes de protensao e injecao de cimento.</v>
          </cell>
          <cell r="D2376" t="str">
            <v>un</v>
          </cell>
          <cell r="E2376">
            <v>397.75</v>
          </cell>
        </row>
        <row r="2377">
          <cell r="A2377" t="str">
            <v>ET005121</v>
          </cell>
          <cell r="B2377" t="str">
            <v>ET05500100A</v>
          </cell>
          <cell r="C2377" t="str">
            <v>Cone de ancoragem de cabo de aco de 19 cordoalhas de 12,5mm, compreendendo fornecimento do cone, de luva cone-bainha, de 2m de mola central e bainha, bem como as operacoes de protensao e injecao de cimento.</v>
          </cell>
          <cell r="D2377" t="str">
            <v>un</v>
          </cell>
          <cell r="E2377">
            <v>599.29</v>
          </cell>
        </row>
        <row r="2378">
          <cell r="A2378" t="str">
            <v>ET010635</v>
          </cell>
          <cell r="B2378" t="str">
            <v>ET05550050/</v>
          </cell>
          <cell r="C2378" t="str">
            <v>Lona de polietileno (lona terreiro) com espessura de 0,20mm para impermeabilizacao de solo, medida pela area coberta.  Fornecimento e colocacao, inclusive com perdas e transpasse.</v>
          </cell>
          <cell r="D2378" t="str">
            <v>m2</v>
          </cell>
          <cell r="E2378">
            <v>1.03</v>
          </cell>
        </row>
        <row r="2379">
          <cell r="A2379" t="str">
            <v>ET017781</v>
          </cell>
          <cell r="B2379" t="str">
            <v>ET05600050/</v>
          </cell>
          <cell r="C2379" t="str">
            <v>Concreto armado, executado com concreto dosado para uma resistencia caracteristica a compressao de 15MPa, incluindo materiais para 1m3 de concreto, preparado segundo o item ET000596, e colocacao segundo o item ET000602; 12m2 de area moldada de formas segu</v>
          </cell>
          <cell r="D2379" t="str">
            <v>m3</v>
          </cell>
          <cell r="E2379">
            <v>724.88</v>
          </cell>
        </row>
        <row r="2380">
          <cell r="A2380" t="str">
            <v>ET000697</v>
          </cell>
          <cell r="B2380" t="str">
            <v>ET05650050/</v>
          </cell>
          <cell r="C2380" t="str">
            <v>Guarda-rodas de concreto armado, para viadutos, moldados no local, compreendendo vigas longitudinais apoiadas sobre montantes (conforme especificacao da Prefeitura da Cidade do Rio de Janeiro).</v>
          </cell>
          <cell r="D2380" t="str">
            <v>m</v>
          </cell>
          <cell r="E2380">
            <v>97.58</v>
          </cell>
        </row>
        <row r="2381">
          <cell r="A2381" t="str">
            <v>ET002103</v>
          </cell>
          <cell r="B2381" t="str">
            <v>ET05650100/</v>
          </cell>
          <cell r="C2381" t="str">
            <v>Guarda-roda de concreto armado tipo New Jersey, forma trapezoidal, com 15cm de topo, 38cm de base e 90,50cm de altura, engastado em sobre-laje de 12cm de espessura, exclusive esta, inclusive armadura de engaste.</v>
          </cell>
          <cell r="D2381" t="str">
            <v>m</v>
          </cell>
          <cell r="E2381">
            <v>157.30000000000001</v>
          </cell>
        </row>
        <row r="2382">
          <cell r="A2382" t="str">
            <v>ET002501</v>
          </cell>
          <cell r="B2382" t="str">
            <v>ET05650150/</v>
          </cell>
          <cell r="C2382" t="str">
            <v>Guarda-rodas de concreto armado, conforme especificacao da Prefeitura da Cidade do Rio de Janeiro, constando de montantes sustentando vigas em forma de trapezio de cantos arredondados, com secao de 55cm de largura por 15cm, e 25cm de faces laterais, inclu</v>
          </cell>
          <cell r="D2382" t="str">
            <v>m</v>
          </cell>
          <cell r="E2382">
            <v>77.12</v>
          </cell>
        </row>
        <row r="2383">
          <cell r="A2383" t="str">
            <v>ET007109</v>
          </cell>
          <cell r="B2383" t="str">
            <v>ET05650200A</v>
          </cell>
          <cell r="C2383" t="str">
            <v>Guarda-rodas de concreto armado, confeccionado com concreto importado de usina, dosado para concreto fck=20MPa e 8% de microssilica, tipo New Jersey ou similar, e forma trapezoidal.  Compreendendo materiais, lancamento, colocacao na forma e adensamento me</v>
          </cell>
          <cell r="D2383" t="str">
            <v>m</v>
          </cell>
          <cell r="E2383">
            <v>241.07</v>
          </cell>
        </row>
        <row r="2384">
          <cell r="A2384" t="str">
            <v>ET002449</v>
          </cell>
          <cell r="B2384" t="str">
            <v>ET05700050/</v>
          </cell>
          <cell r="C2384" t="str">
            <v>Guarda-corpo de concreto armado em lances de 3cm de comprimento e 60cm de altura, constando de 1 corrimao de (10x15)cm, feito com forma de Madeirit ou similar, apoiado em 4 colunas, com forma perdida de tubo de cimento amianto de 4".</v>
          </cell>
          <cell r="D2384" t="str">
            <v>m</v>
          </cell>
          <cell r="E2384">
            <v>17.98</v>
          </cell>
        </row>
        <row r="2385">
          <cell r="A2385" t="str">
            <v>ET001563</v>
          </cell>
          <cell r="B2385" t="str">
            <v>ET05700100/</v>
          </cell>
          <cell r="C2385" t="str">
            <v>Guarda-corpo em concreto armado (fck=15MPa, aco CA-50), formado por quadros retangulares de (1,90x0,50)m sustentados por 2 montantes de 0,85m de altura, inclusive fornecimento de materiais e elementos de fixacao na ponte.</v>
          </cell>
          <cell r="D2385" t="str">
            <v>m</v>
          </cell>
          <cell r="E2385">
            <v>57.87</v>
          </cell>
        </row>
        <row r="2386">
          <cell r="A2386" t="str">
            <v>ET000655</v>
          </cell>
          <cell r="B2386" t="str">
            <v>ET10050050/</v>
          </cell>
          <cell r="C2386" t="str">
            <v>Aco CA-25 para armadura de concreto, redonda, sem saliencia ou mossa, coeficiente de conformacao minima (aderencia) igual a 1, diametro igual a 5mm.  Fornecimento, incluindo 10% de perdas e arame 18.</v>
          </cell>
          <cell r="D2386" t="str">
            <v>Kg</v>
          </cell>
          <cell r="E2386">
            <v>2.98</v>
          </cell>
        </row>
        <row r="2387">
          <cell r="A2387" t="str">
            <v>ET001977</v>
          </cell>
          <cell r="B2387" t="str">
            <v>ET10050053/</v>
          </cell>
          <cell r="C2387" t="str">
            <v>Aco CA-25 para armadura de concreto, redonda, sem saliencia ou mossa, coeficiente de conformacao minima (aderencia) igual a 1, diametro de 6,3 a 8mm.  Fornecimento, incluindo 10% de perdas e arame 18.</v>
          </cell>
          <cell r="D2387" t="str">
            <v>Kg</v>
          </cell>
          <cell r="E2387">
            <v>3.05</v>
          </cell>
        </row>
        <row r="2388">
          <cell r="A2388" t="str">
            <v>ET000656</v>
          </cell>
          <cell r="B2388" t="str">
            <v>ET10050059/</v>
          </cell>
          <cell r="C2388" t="str">
            <v>Aco CA-25 para armadura de concreto, redonda, sem saliencia ou mossa, coeficiente de conformacao minima (aderencia) igual a 1, diametro maior ou igual a 10mm.  Fornecimento, incluindo 10% de perdas  e arame 18.</v>
          </cell>
          <cell r="D2388" t="str">
            <v>Kg</v>
          </cell>
          <cell r="E2388">
            <v>2.39</v>
          </cell>
        </row>
        <row r="2389">
          <cell r="A2389" t="str">
            <v>ET000657</v>
          </cell>
          <cell r="B2389" t="str">
            <v>ET10050062/</v>
          </cell>
          <cell r="C2389" t="str">
            <v>Aco CA-25 para armadura de concreto, redonda, sem saliencia ou mossa, coeficiente de conformacao minima (aderencia) igual a 1, diametro igual a 3/8".  Fornecimento, incluindo 10% de perdas e arame 18.</v>
          </cell>
          <cell r="D2389" t="str">
            <v>Kg</v>
          </cell>
          <cell r="E2389">
            <v>2.6</v>
          </cell>
        </row>
        <row r="2390">
          <cell r="A2390" t="str">
            <v>ET000658</v>
          </cell>
          <cell r="B2390" t="str">
            <v>ET10050065/</v>
          </cell>
          <cell r="C2390" t="str">
            <v>Aco CA-25 para armadura de concreto, redonda, sem saliencia ou mossa, coeficiente conformacao minima (aderencia) igual a 1, diametro igual a 1/2".  Fornecimento, incluindo 10% de perdas e arame 18.</v>
          </cell>
          <cell r="D2390" t="str">
            <v>Kg</v>
          </cell>
          <cell r="E2390">
            <v>2.08</v>
          </cell>
        </row>
        <row r="2391">
          <cell r="A2391" t="str">
            <v>ET000659</v>
          </cell>
          <cell r="B2391" t="str">
            <v>ET10050068/</v>
          </cell>
          <cell r="C2391" t="str">
            <v>Aco CA-25 para armadura de concreto, redonda, sem saliencia ou mossa, coeficiente conformacao minima (aderencia) igual a 1, diametro igual a 5/8".  Fornecimento, incluindo 10% de perdas e arame 18.</v>
          </cell>
          <cell r="D2391" t="str">
            <v>Kg</v>
          </cell>
          <cell r="E2391">
            <v>2.48</v>
          </cell>
        </row>
        <row r="2392">
          <cell r="A2392" t="str">
            <v>ET000660</v>
          </cell>
          <cell r="B2392" t="str">
            <v>ET10050071/</v>
          </cell>
          <cell r="C2392" t="str">
            <v>Aco CA-25 para armadura de concreto, redonda, sem saliencia ou mossa , coeficiente conformacao minima (aderencia) igual a 1, diametro igual a 3/4".  Fornecimento, incluindo 10% de perdas  e arame 18.</v>
          </cell>
          <cell r="D2392" t="str">
            <v>Kg</v>
          </cell>
          <cell r="E2392">
            <v>2.5</v>
          </cell>
        </row>
        <row r="2393">
          <cell r="A2393" t="str">
            <v>ET000661</v>
          </cell>
          <cell r="B2393" t="str">
            <v>ET10050074/</v>
          </cell>
          <cell r="C2393" t="str">
            <v>Aco CA-25 para armadura de concreto, redonda, sem saliencia ou mossa , coeficiente conformacao minima (aderencia) igual a 1, diametro igual a 7/8".  Fornecimento, incluindo 10% de perdas e arame 18.</v>
          </cell>
          <cell r="D2393" t="str">
            <v>Kg</v>
          </cell>
          <cell r="E2393">
            <v>2.42</v>
          </cell>
        </row>
        <row r="2394">
          <cell r="A2394" t="str">
            <v>ET000662</v>
          </cell>
          <cell r="B2394" t="str">
            <v>ET10050077/</v>
          </cell>
          <cell r="C2394" t="str">
            <v>Aco CA-25 para armadura de concreto, redonda, sem saliencia ou mossa , coeficiente conformacao minima (aderencia) igual a 1, diametro igual a 1".  Fornecimento, incluindo 10% de perdas e arame 18.</v>
          </cell>
          <cell r="D2394" t="str">
            <v>Kg</v>
          </cell>
          <cell r="E2394">
            <v>2.11</v>
          </cell>
        </row>
        <row r="2395">
          <cell r="A2395" t="str">
            <v>ET000663</v>
          </cell>
          <cell r="B2395" t="str">
            <v>ET10050080/</v>
          </cell>
          <cell r="C2395" t="str">
            <v>Aco CA-25 para armadura de concreto, redonda, sem saliencia ou mossa, coeficiente conformacao minima (aderencia) igual a 1, diametro igual a 1 1/4".  Fornecimento, incluindo 10% de perdas de pontas e arame 18.</v>
          </cell>
          <cell r="D2395" t="str">
            <v>Kg</v>
          </cell>
          <cell r="E2395">
            <v>3.21</v>
          </cell>
        </row>
        <row r="2396">
          <cell r="A2396" t="str">
            <v>ET000672</v>
          </cell>
          <cell r="B2396" t="str">
            <v>ET10050100/</v>
          </cell>
          <cell r="C2396" t="str">
            <v>Aco CA-50 para armadura de concreto, com saliencia ou mossa, coeficiente de conformacao superficial minimo (aderencia) igual a 1,5, diametro de 6,3mm.  Fornecimento, incluindo 10% de perdas e arame 18.</v>
          </cell>
          <cell r="D2396" t="str">
            <v>Kg</v>
          </cell>
          <cell r="E2396">
            <v>2.98</v>
          </cell>
        </row>
        <row r="2397">
          <cell r="A2397" t="str">
            <v>ET000673</v>
          </cell>
          <cell r="B2397" t="str">
            <v>ET10050103/</v>
          </cell>
          <cell r="C2397" t="str">
            <v>Aco CA-50 para armadura de concreto, com saliencia ou mossa, coeficiente de conformacao superficial minimo (aderencia) igual a 1,5, diametro de 8mm.  Fornecimento, incluimdo 10% de perdas e arame 18.</v>
          </cell>
          <cell r="D2397" t="str">
            <v>Kg</v>
          </cell>
          <cell r="E2397">
            <v>2.81</v>
          </cell>
        </row>
        <row r="2398">
          <cell r="A2398" t="str">
            <v>ET000674</v>
          </cell>
          <cell r="B2398" t="str">
            <v>ET10050106/</v>
          </cell>
          <cell r="C2398" t="str">
            <v>Aco CA-50 para armadura de concreto, com saliencia ou mossa, coeficiente de conformacao superficial minimo (aderencia) igual a 1,5, diametro de 10mm.  Fornecimento, incluindo 10% de perdas e arame 18.</v>
          </cell>
          <cell r="D2398" t="str">
            <v>Kg</v>
          </cell>
          <cell r="E2398">
            <v>2.5299999999999998</v>
          </cell>
        </row>
        <row r="2399">
          <cell r="A2399" t="str">
            <v>ET000675</v>
          </cell>
          <cell r="B2399" t="str">
            <v>ET10050109/</v>
          </cell>
          <cell r="C2399" t="str">
            <v>Aco CA-50 para armadura de concreto, com saliencia ou mossa, coeficiente de conformacao superficial minimo (aderencia) igual a 1,5, diametro de 12,5mm.  Fornecimento, incluindo 10% de perdas e arame 18.</v>
          </cell>
          <cell r="D2399" t="str">
            <v>Kg</v>
          </cell>
          <cell r="E2399">
            <v>2.37</v>
          </cell>
        </row>
        <row r="2400">
          <cell r="A2400" t="str">
            <v>ET000676</v>
          </cell>
          <cell r="B2400" t="str">
            <v>ET10050112/</v>
          </cell>
          <cell r="C2400" t="str">
            <v>Aco CA-50 para armadura de concreto, com saliencia ou mossa, coeficiente de conformacao superficial minimo (aderencia) igual a 1,5, diametro de 16mm.  Fornecimento, incluindo 10% de perdas e arame 18.</v>
          </cell>
          <cell r="D2400" t="str">
            <v>Kg</v>
          </cell>
          <cell r="E2400">
            <v>2.44</v>
          </cell>
        </row>
        <row r="2401">
          <cell r="A2401" t="str">
            <v>ET000677</v>
          </cell>
          <cell r="B2401" t="str">
            <v>ET10050115/</v>
          </cell>
          <cell r="C2401" t="str">
            <v>Aco CA-50 para armadura de concreto, com saliencia ou mossa, coeficiente de conformacao superficial minimo (aderencia) igual a 1,5, diametro de 20mm.  Fornecimento, incluindo 10% de perdas e arame 18.</v>
          </cell>
          <cell r="D2401" t="str">
            <v>Kg</v>
          </cell>
          <cell r="E2401">
            <v>2.42</v>
          </cell>
        </row>
        <row r="2402">
          <cell r="A2402" t="str">
            <v>ET000679</v>
          </cell>
          <cell r="B2402" t="str">
            <v>ET10050118/</v>
          </cell>
          <cell r="C2402" t="str">
            <v>Aco CA-50 para armadura de concreto, com saliencia ou mossa, coeficiente de conformacao superficial minimo (aderencia) igual a 1,5, diametro de 25mm.  Fornecimento, incluindo 10% de perdas  e arame 18.</v>
          </cell>
          <cell r="D2402" t="str">
            <v>Kg</v>
          </cell>
          <cell r="E2402">
            <v>2.42</v>
          </cell>
        </row>
        <row r="2403">
          <cell r="A2403" t="str">
            <v>ET000680</v>
          </cell>
          <cell r="B2403" t="str">
            <v>ET10050121/</v>
          </cell>
          <cell r="C2403" t="str">
            <v>Aco CA-50 para armadura de concreto, com saliencia ou mossa, coeficiente de conformacao superficial minimo (aderencia) igual a 1,5, diametro de 32mm.  Fornecimento, incluindo 10% de perdas e arame 18.</v>
          </cell>
          <cell r="D2403" t="str">
            <v>Kg</v>
          </cell>
          <cell r="E2403">
            <v>2.83</v>
          </cell>
        </row>
        <row r="2404">
          <cell r="A2404" t="str">
            <v>ET000664</v>
          </cell>
          <cell r="B2404" t="str">
            <v>ET10050150/</v>
          </cell>
          <cell r="C2404" t="str">
            <v>Aco CA-60 para armadura de concreto, redondo, sem saliencia ou mossa, coeficiente de conformacao superficial minimo (aderencia) igual a 1,5, diametro de 3,4mm.  Fornecimento, incluindo  10% de perdas e arame 18.</v>
          </cell>
          <cell r="D2404" t="str">
            <v>Kg</v>
          </cell>
          <cell r="E2404">
            <v>2.76</v>
          </cell>
        </row>
        <row r="2405">
          <cell r="A2405" t="str">
            <v>ET000665</v>
          </cell>
          <cell r="B2405" t="str">
            <v>ET10050153/</v>
          </cell>
          <cell r="C2405" t="str">
            <v>Aco CA-60 para armadura de concreto, redondo, sem saliencia ou mossa, coeficiente de conformacao superficial minimo (aderencia) igual a 1,5, diametro de 4,20mm.  Fornecimento, incluindo 10% de perdas e arame 18.</v>
          </cell>
          <cell r="D2405" t="str">
            <v>Kg</v>
          </cell>
          <cell r="E2405">
            <v>2.88</v>
          </cell>
        </row>
        <row r="2406">
          <cell r="A2406" t="str">
            <v>ET000666</v>
          </cell>
          <cell r="B2406" t="str">
            <v>ET10050156/</v>
          </cell>
          <cell r="C2406" t="str">
            <v>Aco CA-60 para armadura de concreto, redondo, sem saliencia ou mossa, coeficiente de conformacao superficial minimo (aderencia) igual a 1,5, diametro de 4,60mm.  Fornecimento, incluindo 10% de perdas e arame 18.</v>
          </cell>
          <cell r="D2406" t="str">
            <v>Kg</v>
          </cell>
          <cell r="E2406">
            <v>3.79</v>
          </cell>
        </row>
        <row r="2407">
          <cell r="A2407" t="str">
            <v>ET000667</v>
          </cell>
          <cell r="B2407" t="str">
            <v>ET10050159/</v>
          </cell>
          <cell r="C2407" t="str">
            <v>Aco CA-60 para armadura de concreto, redondo, sem saliencia ou mossa, coeficiente de conformacao superficial minimo (aderencia) igual a 1,5, diametro de 5mm.  Fornecimento, incluindo 10% de perdas e arame 18.</v>
          </cell>
          <cell r="D2407" t="str">
            <v>Kg</v>
          </cell>
          <cell r="E2407">
            <v>3.11</v>
          </cell>
        </row>
        <row r="2408">
          <cell r="A2408" t="str">
            <v>ET000668</v>
          </cell>
          <cell r="B2408" t="str">
            <v>ET10050162/</v>
          </cell>
          <cell r="C2408" t="str">
            <v>Aco CA-60 para armadura de concreto, redondo, sem saliencia ou mossa, coeficiente de conformacao superficial minimo (aderencia) igual a 1,5, diametro de 6mm.  Fornecimento, incluindo 10% de  perdas e arame 18.</v>
          </cell>
          <cell r="D2408" t="str">
            <v>Kg</v>
          </cell>
          <cell r="E2408">
            <v>3.08</v>
          </cell>
        </row>
        <row r="2409">
          <cell r="A2409" t="str">
            <v>ET000669</v>
          </cell>
          <cell r="B2409" t="str">
            <v>ET10050165/</v>
          </cell>
          <cell r="C2409" t="str">
            <v>Aco CA-60 para armadura de concreto, redondo, sem saliencia ou mossa, coeficiente de conformacao superficial minimo (aderencia) igual a 1,5, diametro de 6,40mm.  Fornecimento, incluindo 10% de perdas e arame 18.</v>
          </cell>
          <cell r="D2409" t="str">
            <v>Kg</v>
          </cell>
          <cell r="E2409">
            <v>3.72</v>
          </cell>
        </row>
        <row r="2410">
          <cell r="A2410" t="str">
            <v>ET000670</v>
          </cell>
          <cell r="B2410" t="str">
            <v>ET10050168/</v>
          </cell>
          <cell r="C2410" t="str">
            <v>Aco CA-60 para armadura de concreto, redondo, sem saliencia ou mossa, coeficiente de conformacao superficial minimo (aderencia) igual a 1,5, diametro de 7mm.  Fornecimento, incluindo 10% de perdas de pontas e arame 18.</v>
          </cell>
          <cell r="D2410" t="str">
            <v>Kg</v>
          </cell>
          <cell r="E2410">
            <v>2.99</v>
          </cell>
        </row>
        <row r="2411">
          <cell r="A2411" t="str">
            <v>ET000671</v>
          </cell>
          <cell r="B2411" t="str">
            <v>ET10050171/</v>
          </cell>
          <cell r="C2411" t="str">
            <v>Aco CA-60 para armadura de concreto, redondo, sem saliencia ou mossa, coeficiente de conformacao superficial minimo (aderencia) igual a 1,5, diametro de 8mm.  Fornecimento, incluindo 10% de perdas e arame 18.</v>
          </cell>
          <cell r="D2411" t="str">
            <v>Kg</v>
          </cell>
          <cell r="E2411">
            <v>2.73</v>
          </cell>
        </row>
        <row r="2412">
          <cell r="A2412" t="str">
            <v>ET002534</v>
          </cell>
          <cell r="B2412" t="str">
            <v>ET10050200/</v>
          </cell>
          <cell r="C2412" t="str">
            <v>Cabo de aco de 6 cordoalhas de 1/2" (12,5mm) inclusive bainha metalica, e perdas de pontas, compreendendo apenas o fornecimento medido pelo peso do cabo de aco geometricamente necessario.</v>
          </cell>
          <cell r="D2412" t="str">
            <v>Kg</v>
          </cell>
          <cell r="E2412">
            <v>8.17</v>
          </cell>
        </row>
        <row r="2413">
          <cell r="A2413" t="str">
            <v>ET002393</v>
          </cell>
          <cell r="B2413" t="str">
            <v>ET10050250/</v>
          </cell>
          <cell r="C2413" t="str">
            <v>Cabo de aco de 12 cordoalhas de 1/2" (12,5mm) inclusive bainha metalica, e perdas de pontas, com fornecimento medido pelo peso do cabo de aco geometricamente necessarios.</v>
          </cell>
          <cell r="D2413" t="str">
            <v>Kg</v>
          </cell>
          <cell r="E2413">
            <v>6.73</v>
          </cell>
        </row>
        <row r="2414">
          <cell r="A2414" t="str">
            <v>ET005116</v>
          </cell>
          <cell r="B2414" t="str">
            <v>ET10050300/</v>
          </cell>
          <cell r="C2414" t="str">
            <v>Cabo de aco de 19 cordoalhas de 1/2" (12,5mm) inclusive bainha metalica, e perdas de pontas, com fornecimento medido pelo peso do cabo de aco geometricamente necessarios.</v>
          </cell>
          <cell r="D2414" t="str">
            <v>Kg</v>
          </cell>
          <cell r="E2414">
            <v>6.16</v>
          </cell>
        </row>
        <row r="2415">
          <cell r="A2415" t="str">
            <v>ET008239</v>
          </cell>
          <cell r="B2415" t="str">
            <v>ET10050350/</v>
          </cell>
          <cell r="C2415" t="str">
            <v>Cabo de aco galvanizado, diametro de 3/8", com alma de fibra, 6 pernas com 19 fios.  Fornecimento.</v>
          </cell>
          <cell r="D2415" t="str">
            <v>m</v>
          </cell>
          <cell r="E2415">
            <v>5.21</v>
          </cell>
        </row>
        <row r="2416">
          <cell r="A2416" t="str">
            <v>ET006184</v>
          </cell>
          <cell r="B2416" t="str">
            <v>ET10050356/</v>
          </cell>
          <cell r="C2416" t="str">
            <v>Cabo de aco galvanizado, diametro de 5/8".  Fornecimento.</v>
          </cell>
          <cell r="D2416" t="str">
            <v>m</v>
          </cell>
          <cell r="E2416">
            <v>12.39</v>
          </cell>
        </row>
        <row r="2417">
          <cell r="A2417" t="str">
            <v>ET000682</v>
          </cell>
          <cell r="B2417" t="str">
            <v>ET10100050/</v>
          </cell>
          <cell r="C2417" t="str">
            <v>Corte, dobragem, montagem e colocacao de ferragens nas formas, aco CA-25, barra redonda com diametro igual a 5mm.</v>
          </cell>
          <cell r="D2417" t="str">
            <v>Kg</v>
          </cell>
          <cell r="E2417">
            <v>1.39</v>
          </cell>
        </row>
        <row r="2418">
          <cell r="A2418" t="str">
            <v>ET000683</v>
          </cell>
          <cell r="B2418" t="str">
            <v>ET10100053/</v>
          </cell>
          <cell r="C2418" t="str">
            <v>Corte, dobragem, montagem e colocacao de ferragens nas formas, aco CA-25, barra redonda com diametro entre 6,3mm a 8mm.</v>
          </cell>
          <cell r="D2418" t="str">
            <v>Kg</v>
          </cell>
          <cell r="E2418">
            <v>1.1599999999999999</v>
          </cell>
        </row>
        <row r="2419">
          <cell r="A2419" t="str">
            <v>ET000687</v>
          </cell>
          <cell r="B2419" t="str">
            <v>ET10100056/</v>
          </cell>
          <cell r="C2419" t="str">
            <v>Corte, dobragem, montagem e colocacao de ferragens nas formas, aco CA-50, em barra redonda, com diametro igual a 6,3mm.</v>
          </cell>
          <cell r="D2419" t="str">
            <v>Kg</v>
          </cell>
          <cell r="E2419">
            <v>1.39</v>
          </cell>
        </row>
        <row r="2420">
          <cell r="A2420" t="str">
            <v>ET000684</v>
          </cell>
          <cell r="B2420" t="str">
            <v>ET10100059/</v>
          </cell>
          <cell r="C2420" t="str">
            <v>Corte, dobragem, montagem e colocacao de ferragens nas formas, aco CA-25, barra redonda com diametro maior ou igual a 10mm.</v>
          </cell>
          <cell r="D2420" t="str">
            <v>Kg</v>
          </cell>
          <cell r="E2420" t="e">
            <v>#N/A</v>
          </cell>
        </row>
        <row r="2421">
          <cell r="A2421" t="str">
            <v>ET000689</v>
          </cell>
          <cell r="B2421" t="str">
            <v>ET10100062/</v>
          </cell>
          <cell r="C2421" t="str">
            <v>Corte, dobragem, montagem e colocacao de ferragens nas formas, aco CA-50, em barra redonda, com diametro acima de 12,5mm.</v>
          </cell>
          <cell r="D2421" t="str">
            <v>Kg</v>
          </cell>
          <cell r="E2421">
            <v>1.04</v>
          </cell>
        </row>
        <row r="2422">
          <cell r="A2422" t="str">
            <v>ET000688</v>
          </cell>
          <cell r="B2422" t="str">
            <v>ET10100061/</v>
          </cell>
          <cell r="C2422" t="str">
            <v>Corte, dobragem, montagem e colocacao de ferragens nas formas, aco CA-50, em barra redonda, com diametro entre 6,3mm e 12,5mm.</v>
          </cell>
          <cell r="D2422" t="str">
            <v>Kg</v>
          </cell>
          <cell r="E2422">
            <v>1.22</v>
          </cell>
        </row>
        <row r="2423">
          <cell r="A2423" t="str">
            <v>ET000685</v>
          </cell>
          <cell r="B2423" t="str">
            <v>ET10100068/</v>
          </cell>
          <cell r="C2423" t="str">
            <v>Corte, dobragem, montagem e colocacao de ferragens nas formas, aco CA-60, em fio redondo, com diametro entre 4,2mm a 6mm.</v>
          </cell>
          <cell r="D2423" t="str">
            <v>Kg</v>
          </cell>
          <cell r="E2423">
            <v>1.28</v>
          </cell>
        </row>
        <row r="2424">
          <cell r="A2424" t="str">
            <v>ET000686</v>
          </cell>
          <cell r="B2424" t="str">
            <v>ET10100071/</v>
          </cell>
          <cell r="C2424" t="str">
            <v>Corte, dobragem, montagem e colocacao de ferragens nas formas, aco CA-60, em fio redondo, com diametro entre 6,4mm a 8mm.</v>
          </cell>
          <cell r="D2424" t="str">
            <v>Kg</v>
          </cell>
          <cell r="E2424">
            <v>1.39</v>
          </cell>
        </row>
        <row r="2425">
          <cell r="A2425" t="str">
            <v>ET017895</v>
          </cell>
          <cell r="B2425" t="str">
            <v>ET10100100A</v>
          </cell>
          <cell r="C2425" t="str">
            <v>Preparo e colocacao de 6 cordoalhas de 12,5mm nas formas, compreendendo corte, montagem, enfiacao na bainha e fornecimento de cimento para injecao.</v>
          </cell>
          <cell r="D2425" t="str">
            <v>m</v>
          </cell>
          <cell r="E2425">
            <v>4.3600000000000003</v>
          </cell>
        </row>
        <row r="2426">
          <cell r="A2426" t="str">
            <v>ET017893</v>
          </cell>
          <cell r="B2426" t="str">
            <v>ET10100103A</v>
          </cell>
          <cell r="C2426" t="str">
            <v>Preparo e colocacao de 12 cordoalhas de 12,5mm nas formas compreendendo corte, montagem, enfiacao e fornecimento de cimento para injecao.</v>
          </cell>
          <cell r="D2426" t="str">
            <v>m</v>
          </cell>
          <cell r="E2426">
            <v>10.53</v>
          </cell>
        </row>
        <row r="2427">
          <cell r="A2427" t="str">
            <v>ET017911</v>
          </cell>
          <cell r="B2427" t="str">
            <v>ET10100106A</v>
          </cell>
          <cell r="C2427" t="str">
            <v>Preparo e colocacao de 19 cordoalhas de 12,5mm nas formas, compreendendo corte, dobragem, enfiacao na bainha, bem como o fornecimento de cimento para injecao.</v>
          </cell>
          <cell r="D2427" t="str">
            <v>m</v>
          </cell>
          <cell r="E2427">
            <v>5.6</v>
          </cell>
        </row>
        <row r="2428">
          <cell r="A2428" t="str">
            <v>ET000628</v>
          </cell>
          <cell r="B2428" t="str">
            <v>ET15050050/</v>
          </cell>
          <cell r="C2428" t="str">
            <v>Formas especiais de madeira para pecas de concreto pre-moldado, servindo 20 vezes, tabuas de Pinho de 3a ou madeira equivalente, com 4cm de espessura, moldagem e desmoldagem.</v>
          </cell>
          <cell r="D2428" t="str">
            <v>m2</v>
          </cell>
          <cell r="E2428">
            <v>8.2799999999999994</v>
          </cell>
        </row>
        <row r="2429">
          <cell r="A2429" t="str">
            <v>ET000631</v>
          </cell>
          <cell r="B2429" t="str">
            <v>ET15100050/</v>
          </cell>
          <cell r="C2429" t="str">
            <v>Formas de madeira para moldagem de pecas de concreto armado com paramentos planos, em lajes, vigas, paredes, etc., inclusive fornecimento dos materiais e desmoldagem servindo a madeira 1 vez, tabuas de Pinho de 3a ou madeira equivalente, com 2,5cm de espe</v>
          </cell>
          <cell r="D2429" t="str">
            <v>m2</v>
          </cell>
          <cell r="E2429">
            <v>29.72</v>
          </cell>
        </row>
        <row r="2430">
          <cell r="A2430" t="str">
            <v>ET000630</v>
          </cell>
          <cell r="B2430" t="str">
            <v>ET15100100/</v>
          </cell>
          <cell r="C2430" t="str">
            <v xml:space="preserve">Formas de madeira para moldagem de pecas de concreto armado com paramentos planos, em lajes, vigas, paredes, etc., inclusive fornecimento dos materiais e desmoldagem servindo a madeira 1,4 vezes, tabuas de Pinho de 3a ou madeira equivalente, com 2,5cm de </v>
          </cell>
          <cell r="D2430" t="str">
            <v>m2</v>
          </cell>
          <cell r="E2430">
            <v>25.83</v>
          </cell>
        </row>
        <row r="2431">
          <cell r="A2431" t="str">
            <v>ET000743</v>
          </cell>
          <cell r="B2431" t="str">
            <v>ET55100203/</v>
          </cell>
          <cell r="C2431" t="str">
            <v>Superestrutura de ponte ou viaduto, pre-fabricada, em concreto protendido, classe 36, para 2 faixas de trafego, com 7,20m de pista de rolamento, com vao entre 7,50m e 12,50m, colocado.</v>
          </cell>
          <cell r="D2431" t="str">
            <v>m</v>
          </cell>
          <cell r="E2431">
            <v>13271.49</v>
          </cell>
        </row>
        <row r="2432">
          <cell r="A2432" t="str">
            <v>ET007127</v>
          </cell>
          <cell r="B2432" t="str">
            <v>ET55100206/</v>
          </cell>
          <cell r="C2432" t="str">
            <v>Superestrutura de ponte ou viaduto, pre-fabricada, em concreto protendido, classe 36, para 2 faixas de trafego, com 7,20m de pista de rolamento, com largura total de 10,50m, sem capeamento, com vao entre 17,50m e 25m, colocado.</v>
          </cell>
          <cell r="D2432" t="str">
            <v>m</v>
          </cell>
          <cell r="E2432">
            <v>17770.689999999999</v>
          </cell>
        </row>
        <row r="2433">
          <cell r="A2433" t="str">
            <v>ET000744</v>
          </cell>
          <cell r="B2433" t="str">
            <v>ET55100250/</v>
          </cell>
          <cell r="C2433" t="str">
            <v>Superestrutura de ponte ou viaduto, pre-fabricada, em concreto protendido, classe 36, para 2 faixas de trafego, com 7,20m de pista de rolamento, com guarda-rodas, passeios e guarda-corpo e largura total de 10,50m, sem capeamento, com vao entre 7,50m e 12,</v>
          </cell>
          <cell r="D2433" t="str">
            <v>m</v>
          </cell>
          <cell r="E2433">
            <v>14808.9</v>
          </cell>
        </row>
        <row r="2434">
          <cell r="A2434" t="str">
            <v>ET000745</v>
          </cell>
          <cell r="B2434" t="str">
            <v>ET55100300/</v>
          </cell>
          <cell r="C2434" t="str">
            <v>Superestrutura de passarela, pre-fabricadas, para pedestre, em concreto protendido, com 1,75m de largura util, com vao entre 7,50m e 15m, colocado.</v>
          </cell>
          <cell r="D2434" t="str">
            <v>m</v>
          </cell>
          <cell r="E2434">
            <v>2539.42</v>
          </cell>
        </row>
        <row r="2435">
          <cell r="A2435" t="str">
            <v>ET007111</v>
          </cell>
          <cell r="B2435" t="str">
            <v>ET55100350/</v>
          </cell>
          <cell r="C2435" t="str">
            <v>Lancamento de viga pre-moldada, comprimento medio de 25m e 30 toneladas, com utilizacao de trelica sicet e carrelone.  Compreendendo carregador frontal para propulsao do carrelone, apoios de nivelamento em concreto armado para a trelica, inclusive operaca</v>
          </cell>
          <cell r="D2435" t="str">
            <v>un</v>
          </cell>
          <cell r="E2435" t="e">
            <v>#N/A</v>
          </cell>
        </row>
        <row r="2436">
          <cell r="A2436" t="str">
            <v>ET004800</v>
          </cell>
          <cell r="B2436" t="str">
            <v>ET60050050/</v>
          </cell>
          <cell r="C2436" t="str">
            <v>Concreto importado de usina dosado racionalmente para uma resistencia caracteristica a compressao de 9MPa.</v>
          </cell>
          <cell r="D2436" t="str">
            <v>m3</v>
          </cell>
          <cell r="E2436">
            <v>169.16</v>
          </cell>
        </row>
        <row r="2437">
          <cell r="A2437" t="str">
            <v>ET000731</v>
          </cell>
          <cell r="B2437" t="str">
            <v>ET60050053/</v>
          </cell>
          <cell r="C2437" t="str">
            <v>Concreto importado de usina dosado racionalmente para uma resistencia caracteristica a compressao de 11MPa.</v>
          </cell>
          <cell r="D2437" t="str">
            <v>m3</v>
          </cell>
          <cell r="E2437">
            <v>168.13</v>
          </cell>
        </row>
        <row r="2438">
          <cell r="A2438" t="str">
            <v>ET000732</v>
          </cell>
          <cell r="B2438" t="str">
            <v>ET60050056/</v>
          </cell>
          <cell r="C2438" t="str">
            <v>Concreto importado de usina dosado racionalmente para uma resistencia caracteristica a compressao de 15MPa.</v>
          </cell>
          <cell r="D2438" t="str">
            <v>m3</v>
          </cell>
          <cell r="E2438">
            <v>179</v>
          </cell>
        </row>
        <row r="2439">
          <cell r="A2439" t="str">
            <v>ET000733</v>
          </cell>
          <cell r="B2439" t="str">
            <v>ET60050059/</v>
          </cell>
          <cell r="C2439" t="str">
            <v>Concreto importado de usina dosado racionalmente para uma resistencia caracteristica a compressao de 18MPa.</v>
          </cell>
          <cell r="D2439" t="str">
            <v>m3</v>
          </cell>
          <cell r="E2439">
            <v>187.34</v>
          </cell>
        </row>
        <row r="2440">
          <cell r="A2440" t="str">
            <v>ET000734</v>
          </cell>
          <cell r="B2440" t="str">
            <v>ET60050062/</v>
          </cell>
          <cell r="C2440" t="str">
            <v>Concreto importado de usina dosado racionalmente para uma resistencia caracteristica a compressao de 20MPa.</v>
          </cell>
          <cell r="D2440" t="str">
            <v>m3</v>
          </cell>
          <cell r="E2440">
            <v>194.63</v>
          </cell>
        </row>
        <row r="2441">
          <cell r="A2441" t="str">
            <v>ET000735</v>
          </cell>
          <cell r="B2441" t="str">
            <v>ET60050065/</v>
          </cell>
          <cell r="C2441" t="str">
            <v>Concreto importado de usina dosado racionalmente para uma resistencia caracteristica a compressao de 21MPa.</v>
          </cell>
          <cell r="D2441" t="str">
            <v>m3</v>
          </cell>
          <cell r="E2441">
            <v>198.28</v>
          </cell>
        </row>
        <row r="2442">
          <cell r="A2442" t="str">
            <v>ET000736</v>
          </cell>
          <cell r="B2442" t="str">
            <v>ET60050068/</v>
          </cell>
          <cell r="C2442" t="str">
            <v>Concreto importado de usina dosado racionalmente para uma resistencia caracteristica a compressao de 22,5MPa.</v>
          </cell>
          <cell r="D2442" t="str">
            <v>m3</v>
          </cell>
          <cell r="E2442">
            <v>211.53</v>
          </cell>
        </row>
        <row r="2443">
          <cell r="A2443" t="str">
            <v>ET016694</v>
          </cell>
          <cell r="B2443" t="str">
            <v>ET60050100/</v>
          </cell>
          <cell r="C2443" t="str">
            <v>Concreto importado de usina dosado racionalmente para uma resistencia caracteristica a compressao de 40Mpa.</v>
          </cell>
          <cell r="D2443" t="str">
            <v>m3</v>
          </cell>
          <cell r="E2443">
            <v>258.51</v>
          </cell>
        </row>
        <row r="2444">
          <cell r="A2444" t="str">
            <v>ET017123</v>
          </cell>
          <cell r="B2444" t="str">
            <v>ET60050150/</v>
          </cell>
          <cell r="C2444" t="str">
            <v>Concreto usinado com fck=11MPa, colorido com oxido de ferro vermelho, inclusive transporte e descarga.</v>
          </cell>
          <cell r="D2444" t="str">
            <v>m3</v>
          </cell>
          <cell r="E2444" t="e">
            <v>#N/A</v>
          </cell>
        </row>
        <row r="2445">
          <cell r="A2445" t="str">
            <v>ET018056</v>
          </cell>
          <cell r="B2445" t="str">
            <v>ET60050159/</v>
          </cell>
          <cell r="C2445" t="str">
            <v>Concreto colorido, com oxido de ferro vermelho sintetico, importado de usina, dosado racionalmente para uma resistencia caracteristica a compressao de 15 Mpa.</v>
          </cell>
          <cell r="D2445" t="str">
            <v>m3</v>
          </cell>
          <cell r="E2445">
            <v>183.96</v>
          </cell>
        </row>
        <row r="2446">
          <cell r="A2446" t="str">
            <v>ET018065</v>
          </cell>
          <cell r="B2446" t="str">
            <v>ET60100300/</v>
          </cell>
          <cell r="C2446" t="e">
            <v>#N/A</v>
          </cell>
          <cell r="D2446" t="e">
            <v>#N/A</v>
          </cell>
          <cell r="E2446">
            <v>293.20999999999998</v>
          </cell>
        </row>
        <row r="2447">
          <cell r="A2447" t="str">
            <v>ET018078</v>
          </cell>
          <cell r="B2447" t="str">
            <v>ET60100500/</v>
          </cell>
          <cell r="C2447" t="e">
            <v>#N/A</v>
          </cell>
          <cell r="D2447" t="e">
            <v>#N/A</v>
          </cell>
          <cell r="E2447">
            <v>351.21</v>
          </cell>
        </row>
        <row r="2448">
          <cell r="A2448" t="str">
            <v>ET018079</v>
          </cell>
          <cell r="B2448" t="str">
            <v>ET60100600/</v>
          </cell>
          <cell r="C2448" t="e">
            <v>#N/A</v>
          </cell>
          <cell r="D2448" t="e">
            <v>#N/A</v>
          </cell>
          <cell r="E2448">
            <v>383.21</v>
          </cell>
        </row>
        <row r="2449">
          <cell r="A2449" t="str">
            <v>ET018066</v>
          </cell>
          <cell r="B2449" t="str">
            <v>ET60100700/</v>
          </cell>
          <cell r="C2449" t="e">
            <v>#N/A</v>
          </cell>
          <cell r="D2449" t="e">
            <v>#N/A</v>
          </cell>
          <cell r="E2449">
            <v>414.12</v>
          </cell>
        </row>
        <row r="2450">
          <cell r="A2450" t="str">
            <v>ET018080</v>
          </cell>
          <cell r="B2450" t="str">
            <v>ET60150050/</v>
          </cell>
          <cell r="C2450" t="e">
            <v>#N/A</v>
          </cell>
          <cell r="D2450" t="e">
            <v>#N/A</v>
          </cell>
          <cell r="E2450">
            <v>22.5</v>
          </cell>
        </row>
        <row r="2451">
          <cell r="A2451" t="str">
            <v>ET017186</v>
          </cell>
          <cell r="B2451" t="str">
            <v>ET65050050/</v>
          </cell>
          <cell r="C2451" t="str">
            <v>Aplicacao com Air Less de inibidor de corrosao Sika Ferrogard-903 ou similar em estrutura de comcreto armado nos servicos de recuperacao estrutural.  Exclusive limpeza da estrutura.</v>
          </cell>
          <cell r="D2451" t="str">
            <v>m2</v>
          </cell>
          <cell r="E2451">
            <v>14.72</v>
          </cell>
        </row>
        <row r="2452">
          <cell r="A2452" t="str">
            <v>ET007405</v>
          </cell>
          <cell r="B2452" t="str">
            <v>ET65050100/</v>
          </cell>
          <cell r="C2452" t="str">
            <v>Recuperacao de armadura, tratando-se a ferragem com Reaxcel 10 ou Sika Top Armatron ou similar.</v>
          </cell>
          <cell r="D2452" t="str">
            <v>m2</v>
          </cell>
          <cell r="E2452" t="e">
            <v>#N/A</v>
          </cell>
        </row>
        <row r="2453">
          <cell r="A2453" t="str">
            <v>ET017782</v>
          </cell>
          <cell r="B2453" t="str">
            <v>ET65050103/</v>
          </cell>
          <cell r="C2453" t="str">
            <v>Recuperacao de ferragem em estrutura de concreto, sem utilizacao de solda, incluindo fornecimento, corte, dobragem e colocacao.</v>
          </cell>
          <cell r="D2453" t="str">
            <v>Kg</v>
          </cell>
          <cell r="E2453">
            <v>7.62</v>
          </cell>
        </row>
        <row r="2454">
          <cell r="A2454" t="str">
            <v>ET017910</v>
          </cell>
          <cell r="B2454" t="str">
            <v>ET65050106A</v>
          </cell>
          <cell r="C2454" t="str">
            <v>Recuperacao de armadura de concreto, por meio de solda eletrica.</v>
          </cell>
          <cell r="D2454" t="str">
            <v>Kg</v>
          </cell>
          <cell r="E2454">
            <v>28.35</v>
          </cell>
        </row>
        <row r="2455">
          <cell r="A2455" t="str">
            <v>ET017316</v>
          </cell>
          <cell r="B2455" t="str">
            <v>ET65050150/</v>
          </cell>
          <cell r="C2455" t="str">
            <v>Reforco estrutural composto de manta de fibra de carbono com espessura de 0,165mm, sistema MFC ou similar, inclusive lixamento da superficie, regularizacao por enchimento aleatorio e aplicacao de adesivo epoxi para fixacao e suturacao das fibras de carbon</v>
          </cell>
          <cell r="D2455" t="str">
            <v>m2</v>
          </cell>
          <cell r="E2455">
            <v>409.24</v>
          </cell>
        </row>
        <row r="2456">
          <cell r="A2456" t="str">
            <v>ET017318</v>
          </cell>
          <cell r="B2456" t="str">
            <v>ET65050153/</v>
          </cell>
          <cell r="C2456" t="str">
            <v>Reforco estrutural composto de manta de fibra de carbono com espessura de 0,330mm, sistema SIKAWRAP ou similar, inclusive lixamento da superficie, regularizacao por enchimento aleatorio e aplicacao de adesivo epoxi para fixacao e saturacao das fibras de c</v>
          </cell>
          <cell r="D2456" t="str">
            <v>m2</v>
          </cell>
          <cell r="E2456">
            <v>379.48</v>
          </cell>
        </row>
        <row r="2457">
          <cell r="A2457" t="str">
            <v>ET017317</v>
          </cell>
          <cell r="B2457" t="str">
            <v>ET65050156/</v>
          </cell>
          <cell r="C2457" t="str">
            <v xml:space="preserve">Reforco estrutural com lamina de fibra de carbono, largura de 50mm e espessura de 1,20mm, sistema SIKACARBODUR ou similar, inclusive lixamento da superficie, regularizacao por enchimento aleatorio e aplicacao de adesivo epoxi para fixacao e saturacao das </v>
          </cell>
          <cell r="D2457" t="str">
            <v>m2</v>
          </cell>
          <cell r="E2457">
            <v>378.5</v>
          </cell>
        </row>
        <row r="2458">
          <cell r="A2458" t="str">
            <v>ET002494</v>
          </cell>
          <cell r="B2458" t="str">
            <v>ET65050200/</v>
          </cell>
          <cell r="C2458" t="str">
            <v>Tratamento de armaduras de ferro em estruturas de concreto armado a base de resina acrilica.</v>
          </cell>
          <cell r="D2458" t="str">
            <v>m2</v>
          </cell>
          <cell r="E2458">
            <v>36.97</v>
          </cell>
        </row>
        <row r="2459">
          <cell r="A2459" t="str">
            <v>ET017974</v>
          </cell>
          <cell r="B2459" t="str">
            <v>ET70050100/</v>
          </cell>
          <cell r="C2459" t="str">
            <v>Saco solo cimento (RIP RAP), com capacidade para 0,07m3 de material adensado, nas dimensoes aproximadas de (0,60x0,58x0,20)m, com taxa de 10% de cimento, inclusive fornecimento de todos os materiais, dosagem, mistura, acondicionamento, costura e transport</v>
          </cell>
          <cell r="D2459" t="str">
            <v>un</v>
          </cell>
          <cell r="E2459">
            <v>8.02</v>
          </cell>
        </row>
        <row r="2460">
          <cell r="A2460" t="str">
            <v>ET002076</v>
          </cell>
          <cell r="B2460" t="str">
            <v>ET75050050/</v>
          </cell>
          <cell r="C2460" t="str">
            <v>Berco de argamassa Epoxi (Grout).</v>
          </cell>
          <cell r="D2460" t="str">
            <v>m3</v>
          </cell>
          <cell r="E2460">
            <v>1846.58</v>
          </cell>
        </row>
        <row r="2461">
          <cell r="A2461" t="str">
            <v>ET017800</v>
          </cell>
          <cell r="B2461" t="str">
            <v>ET75050100/</v>
          </cell>
          <cell r="C2461" t="str">
            <v>Fixacao de apoios estruturais, ancoragem de cabos, colagem de elementos pre-moldados, juntas de concretagem (juntas finas), fixacao de chumbadores, calhas e guias, reparos em arestas de concreto aparente, trincas e defeitos superficiais e colagem de concr</v>
          </cell>
          <cell r="D2461" t="str">
            <v>Kg</v>
          </cell>
          <cell r="E2461">
            <v>42.15</v>
          </cell>
        </row>
        <row r="2462">
          <cell r="A2462" t="str">
            <v>ET006480</v>
          </cell>
          <cell r="B2462" t="str">
            <v>ET75050150/</v>
          </cell>
          <cell r="C2462" t="str">
            <v>Fornecimento e aplicacao de Grout ou similar.</v>
          </cell>
          <cell r="D2462" t="str">
            <v>m3</v>
          </cell>
          <cell r="E2462">
            <v>1750.35</v>
          </cell>
        </row>
        <row r="2463">
          <cell r="A2463" t="str">
            <v>ET000431</v>
          </cell>
          <cell r="B2463" t="str">
            <v>ET75050200/</v>
          </cell>
          <cell r="C2463" t="str">
            <v>Injecao de calda de cimento, admitindo uma producao media bruta de 0,5saco/h, inclusive fornecimento dos materiais, medido por saco de 50Kg.</v>
          </cell>
          <cell r="D2463" t="str">
            <v>saco</v>
          </cell>
          <cell r="E2463">
            <v>80.33</v>
          </cell>
        </row>
        <row r="2464">
          <cell r="A2464" t="str">
            <v>ET000430</v>
          </cell>
          <cell r="B2464" t="str">
            <v>ET75050203/</v>
          </cell>
          <cell r="C2464" t="str">
            <v>Injecao de calda de cimento, admitindo uma producao media bruta de 1saco/h, inclusive fornecimento dos materiais, medido por saco de 50Kg.</v>
          </cell>
          <cell r="D2464" t="str">
            <v>saco</v>
          </cell>
          <cell r="E2464">
            <v>49.66</v>
          </cell>
        </row>
        <row r="2465">
          <cell r="A2465" t="str">
            <v>ET000432</v>
          </cell>
          <cell r="B2465" t="str">
            <v>ET75050206/</v>
          </cell>
          <cell r="C2465" t="str">
            <v>Injecao de calda de cimento, admitindo uma producao media bruta de 2 sacos/h, inclusive fornecimento dos materiais, medido por saco de 50Kg.</v>
          </cell>
          <cell r="D2465" t="str">
            <v>saco</v>
          </cell>
          <cell r="E2465">
            <v>33.58</v>
          </cell>
        </row>
        <row r="2466">
          <cell r="A2466" t="str">
            <v>ET017595</v>
          </cell>
          <cell r="B2466" t="str">
            <v>ET75050250/</v>
          </cell>
          <cell r="C2466" t="str">
            <v>Injecao de calda de cimento para chumbamento de tirantes, com pressao de 0,20MPa, aferida atraves de manometro, incluindo todos os materiais, equipamentos e mao de obra.</v>
          </cell>
          <cell r="D2466" t="str">
            <v>saco</v>
          </cell>
          <cell r="E2466">
            <v>24.43</v>
          </cell>
        </row>
        <row r="2467">
          <cell r="A2467" t="str">
            <v>ET017693</v>
          </cell>
          <cell r="B2467" t="str">
            <v>ET75050300/</v>
          </cell>
          <cell r="C2467" t="str">
            <v>Injecao de resina Epoxica em fissuras de concreto estrutural, inclusive preparo do local, perfuracao, vedacao e fornecimento dos materiais a injetar.  Custo por metro linear de fissura.</v>
          </cell>
          <cell r="D2467" t="str">
            <v>m</v>
          </cell>
          <cell r="E2467">
            <v>51.2</v>
          </cell>
        </row>
        <row r="2468">
          <cell r="A2468" t="str">
            <v>ET010402</v>
          </cell>
          <cell r="B2468" t="str">
            <v>ET75050350/</v>
          </cell>
          <cell r="C2468" t="str">
            <v>Resina acrilica como ponte de aderencia para argamassa em servicos de recuperacao estrutural.  Fornecimento e aplicacao.</v>
          </cell>
          <cell r="D2468" t="str">
            <v>m2</v>
          </cell>
          <cell r="E2468">
            <v>2.83</v>
          </cell>
        </row>
        <row r="2469">
          <cell r="A2469" t="str">
            <v>ET010431</v>
          </cell>
          <cell r="B2469" t="str">
            <v>ET80050050/</v>
          </cell>
          <cell r="C2469" t="str">
            <v>Aditivo a base de silica ativa, dosado sobre o peso do cimento, na proporcao media de 10%, incluindo mao-de-obra e perdas.  Por m3 de concreto.</v>
          </cell>
          <cell r="D2469" t="str">
            <v>m3</v>
          </cell>
          <cell r="E2469">
            <v>40.57</v>
          </cell>
        </row>
        <row r="2470">
          <cell r="A2470" t="str">
            <v>ET002078</v>
          </cell>
          <cell r="B2470" t="str">
            <v>ET80050100/</v>
          </cell>
          <cell r="C2470" t="str">
            <v>Concreto (Sikagrout ou similar) incluindo 50% de pedrisco, compreendendo fornecimento, preparo e lancamento.</v>
          </cell>
          <cell r="D2470" t="str">
            <v>m3</v>
          </cell>
          <cell r="E2470">
            <v>1148.5999999999999</v>
          </cell>
        </row>
        <row r="2471">
          <cell r="A2471" t="str">
            <v>ET002398</v>
          </cell>
          <cell r="B2471" t="str">
            <v>ET80050150/</v>
          </cell>
          <cell r="C2471" t="str">
            <v>Plastiment VZ liquido ou similar, adicionado ao concreto na proporcao de 500g/saco de cimento.</v>
          </cell>
          <cell r="D2471" t="str">
            <v>Kg</v>
          </cell>
          <cell r="E2471">
            <v>3.36</v>
          </cell>
        </row>
        <row r="2472">
          <cell r="A2472" t="str">
            <v>ET005112</v>
          </cell>
          <cell r="B2472" t="str">
            <v>ET85050050/</v>
          </cell>
          <cell r="C2472" t="str">
            <v>Terra armada para arrimo de macico tipo Greide, isto e, para rampas de acesso e viadutos ou pontes com sobrecarga rodoviaria, sendo a altura da soleira ao greide da pista entre 0m e 6m.  O preco inclui a execucao de todos os servicos e o fornecimento de t</v>
          </cell>
          <cell r="D2472" t="str">
            <v>m2</v>
          </cell>
          <cell r="E2472">
            <v>346.9</v>
          </cell>
        </row>
        <row r="2473">
          <cell r="A2473" t="str">
            <v>ET005114</v>
          </cell>
          <cell r="B2473" t="str">
            <v>ET85050100/</v>
          </cell>
          <cell r="C2473" t="str">
            <v>Terra armada para arrimo de macico tipo Greide, isto e, para rampas de acesso e viadutos ou pontes com sobrecarga rodoviaria, sendo a altura da soleira ao greide da pista entre 6m e 9m.  O preco inclui a execucao de todos os servicos e o fornecimento de t</v>
          </cell>
          <cell r="D2473" t="str">
            <v>m2</v>
          </cell>
          <cell r="E2473">
            <v>434.15</v>
          </cell>
        </row>
        <row r="2474">
          <cell r="A2474" t="str">
            <v>ET005115</v>
          </cell>
          <cell r="B2474" t="str">
            <v>ET85050150/</v>
          </cell>
          <cell r="C2474" t="str">
            <v xml:space="preserve">Terra armada para arrimo de macico tipo Greide, isto e, para rampas de acesso e viadutos ou pontes com sobrecarga rodoviaria, sendo a altura da soleira ao greide da pista entre 9m e 12m.  O preco inclui a execucao de todos os servicos e o fornecimento de </v>
          </cell>
          <cell r="D2474" t="str">
            <v>m2</v>
          </cell>
          <cell r="E2474">
            <v>556.4</v>
          </cell>
        </row>
        <row r="2475">
          <cell r="A2475" t="str">
            <v>ET005705</v>
          </cell>
          <cell r="B2475" t="str">
            <v>ET90050050/</v>
          </cell>
          <cell r="C2475" t="str">
            <v>Pilar em Eucalipto ou similar, com 25cm de diametro, tratado com Pentox ou similar, altura util de 3m, enterrado 1,5m.  Fornecimento e colocacao.</v>
          </cell>
          <cell r="D2475" t="str">
            <v>un</v>
          </cell>
          <cell r="E2475" t="e">
            <v>#N/A</v>
          </cell>
        </row>
        <row r="2476">
          <cell r="A2476" t="str">
            <v>ET005704</v>
          </cell>
          <cell r="B2476" t="str">
            <v>ET90050100/</v>
          </cell>
          <cell r="C2476" t="str">
            <v>Pilar em Eucalipto ou similar, com 25cm de diametro, tratado com Pentox ou similar, altura util de 5,50m, enterrado 2m.  Fornecimento e colocacao.</v>
          </cell>
          <cell r="D2476" t="str">
            <v>un</v>
          </cell>
          <cell r="E2476" t="e">
            <v>#N/A</v>
          </cell>
        </row>
        <row r="2477">
          <cell r="A2477" t="str">
            <v>ET018054</v>
          </cell>
          <cell r="B2477" t="str">
            <v>ET90100500A</v>
          </cell>
          <cell r="C2477" t="str">
            <v xml:space="preserve">Pier para atracacao de embarcacoes estruturado em pecas de macaramduba serrada ou similar, sendo as longarinas de 3"x9" e as transversinas de 3"x12", fixadas por barras inox rosqueadas de 1,00mx1/2", assoalho em ripas de macaranduba aparelhada ou similar </v>
          </cell>
          <cell r="D2477" t="str">
            <v>m2</v>
          </cell>
          <cell r="E2477">
            <v>379.28</v>
          </cell>
        </row>
        <row r="2478">
          <cell r="A2478" t="str">
            <v>ET007107</v>
          </cell>
          <cell r="B2478" t="str">
            <v>ET99990050A</v>
          </cell>
          <cell r="C2478" t="str">
            <v>Placa pre-moldada de concreto armado com 6cm de espessura, confeccionada com concreto importado de usina, dosado para fck=24MPa e 8% de microssilica, compreendendo lancamento e adensamento mecanico.  Inclusive transporte e colocacao sobre vigas.</v>
          </cell>
          <cell r="D2478" t="str">
            <v>m2</v>
          </cell>
          <cell r="E2478">
            <v>57.49</v>
          </cell>
        </row>
        <row r="2479">
          <cell r="A2479" t="str">
            <v>FD000549</v>
          </cell>
          <cell r="B2479" t="str">
            <v>FD05050050A</v>
          </cell>
          <cell r="C2479" t="str">
            <v>Cravacao de estaca de aco, perfil H de 6"x6", 1a alma, em terreno de media resistencia a penetracao, inclusive fornecimento e um corte ao macarico e perda de 5% do perfil, exclusive emendas entaladas.</v>
          </cell>
          <cell r="D2479" t="str">
            <v>m</v>
          </cell>
          <cell r="E2479">
            <v>102.22</v>
          </cell>
        </row>
        <row r="2480">
          <cell r="A2480" t="str">
            <v>FD000564</v>
          </cell>
          <cell r="B2480" t="str">
            <v>FD05050100/</v>
          </cell>
          <cell r="C2480" t="str">
            <v>Cravacao de estaca de aco I, de 15" a 20", em terreno de media resistencia a penetracao, inclusive um corte ao macarico, exclusive emendas, fornecimento e perdas do perfil.</v>
          </cell>
          <cell r="D2480" t="str">
            <v>m</v>
          </cell>
          <cell r="E2480">
            <v>29.68</v>
          </cell>
        </row>
        <row r="2481">
          <cell r="A2481" t="str">
            <v>FD005124</v>
          </cell>
          <cell r="B2481" t="str">
            <v>FD05050150/</v>
          </cell>
          <cell r="C2481" t="str">
            <v>Cravacao de estaca, trilho TR-37, duplo, em terreno de media resistencia a penetracao, inclusive fornecimento, um corte ao macarico e perdas, exclusive emendas transversais e dispositivos contra a puncao.</v>
          </cell>
          <cell r="D2481" t="str">
            <v>m</v>
          </cell>
          <cell r="E2481">
            <v>164.57</v>
          </cell>
        </row>
        <row r="2482">
          <cell r="A2482" t="str">
            <v>FD008013</v>
          </cell>
          <cell r="B2482" t="str">
            <v>FD05050200A</v>
          </cell>
          <cell r="C2482" t="str">
            <v>Cravacao de estaca, trilho TR-37, simples, em terreno de media resistencia a penetracao, inclusive fornecimento dos materiais, um corte ao macarico e perdas, exclusive emendas transversais e dispositivos contra a puncao.</v>
          </cell>
          <cell r="D2482" t="str">
            <v>m</v>
          </cell>
          <cell r="E2482">
            <v>58.08</v>
          </cell>
        </row>
        <row r="2483">
          <cell r="A2483" t="str">
            <v>FD017598</v>
          </cell>
          <cell r="B2483" t="str">
            <v>FD05100050/</v>
          </cell>
          <cell r="C2483" t="str">
            <v>Cravacao de estaca, pre-moldada, de concreto armado com capacidade de carga de 25t a 30t, inclusive fornecimento e exclusive as emendas e transporte do Bate Estaca.</v>
          </cell>
          <cell r="D2483" t="str">
            <v>m</v>
          </cell>
          <cell r="E2483">
            <v>48.29</v>
          </cell>
        </row>
        <row r="2484">
          <cell r="A2484" t="str">
            <v>FD000551</v>
          </cell>
          <cell r="B2484" t="str">
            <v>FD05100100/</v>
          </cell>
          <cell r="C2484" t="str">
            <v>Cravacao de estaca pre-moldada, de concreto armado centrifugado, tipo Scac Standard ou similar, com diametro de 26cm e capacidade de carga de 30t a 40t, inclusive fornecimento e exclusive emendas e transporte de Bate Estaca.</v>
          </cell>
          <cell r="D2484" t="str">
            <v>m</v>
          </cell>
          <cell r="E2484">
            <v>93</v>
          </cell>
        </row>
        <row r="2485">
          <cell r="A2485" t="str">
            <v>FD000552</v>
          </cell>
          <cell r="B2485" t="str">
            <v>FD05100150/</v>
          </cell>
          <cell r="C2485" t="str">
            <v>Cravacao de estaca pre-moldada, de concreto armado centrifugado, tipo Scac Standard ou similar, com diametro de 33cm e capacidade de carga de 40t a 60t, inclusive fornecimento e exclusive emendas e transporte de Bate Estaca.</v>
          </cell>
          <cell r="D2485" t="str">
            <v>m</v>
          </cell>
          <cell r="E2485">
            <v>112</v>
          </cell>
        </row>
        <row r="2486">
          <cell r="A2486" t="str">
            <v>FD005438</v>
          </cell>
          <cell r="B2486" t="str">
            <v>FD05100200/</v>
          </cell>
          <cell r="C2486" t="str">
            <v>Emenda metalica em estaca pre-moldada tipo Scac Standard ou similar, com diametro de 20cm e capacidade de carga de 25t a 30t.</v>
          </cell>
          <cell r="D2486" t="str">
            <v>un</v>
          </cell>
          <cell r="E2486">
            <v>13.31</v>
          </cell>
        </row>
        <row r="2487">
          <cell r="A2487" t="str">
            <v>FD005431</v>
          </cell>
          <cell r="B2487" t="str">
            <v>FD05100250/</v>
          </cell>
          <cell r="C2487" t="str">
            <v>Emenda metalica em estaca pre-moldada tipo Scac Standard ou similar, com diametro de 26cm e capacidade de carga de 30t a 60t.</v>
          </cell>
          <cell r="D2487" t="str">
            <v>un</v>
          </cell>
          <cell r="E2487">
            <v>17.32</v>
          </cell>
        </row>
        <row r="2488">
          <cell r="A2488" t="str">
            <v>FD005436</v>
          </cell>
          <cell r="B2488" t="str">
            <v>FD05100300/</v>
          </cell>
          <cell r="C2488" t="str">
            <v>Emenda metalica em estaca pre-moldada tipo Scac Standard ou similar, com diametro de 33cm e capacidade de carga de 40t a 60t.</v>
          </cell>
          <cell r="D2488" t="str">
            <v>un</v>
          </cell>
          <cell r="E2488">
            <v>21.96</v>
          </cell>
        </row>
        <row r="2489">
          <cell r="A2489" t="str">
            <v>FD007564</v>
          </cell>
          <cell r="B2489" t="str">
            <v>FD05100350/</v>
          </cell>
          <cell r="C2489" t="str">
            <v>Emenda de estaca pre-moldada de concreto armado, tipo POE-XR ou similar, com diametro nominal de 455mm.</v>
          </cell>
          <cell r="D2489" t="str">
            <v>un</v>
          </cell>
          <cell r="E2489">
            <v>30</v>
          </cell>
        </row>
        <row r="2490">
          <cell r="A2490" t="str">
            <v>FD007563</v>
          </cell>
          <cell r="B2490" t="str">
            <v>FD05100353/</v>
          </cell>
          <cell r="C2490" t="str">
            <v>Emenda de estaca pre-moldada de concreto armado, tipo POE-XR ou similar, com diametro nominal de 563mm.</v>
          </cell>
          <cell r="D2490" t="str">
            <v>un</v>
          </cell>
          <cell r="E2490">
            <v>36.700000000000003</v>
          </cell>
        </row>
        <row r="2491">
          <cell r="A2491" t="str">
            <v>FD007568</v>
          </cell>
          <cell r="B2491" t="str">
            <v>FD05100400/</v>
          </cell>
          <cell r="C2491" t="str">
            <v>Fornecimento e cravacao vertical de estaca pre-moldada de concreto armado POE-XR ou similar, com diametro nominal de 455mm, exclusive emendas.</v>
          </cell>
          <cell r="D2491" t="str">
            <v>m</v>
          </cell>
          <cell r="E2491">
            <v>177.58</v>
          </cell>
        </row>
        <row r="2492">
          <cell r="A2492" t="str">
            <v>IP001587</v>
          </cell>
          <cell r="B2492" t="str">
            <v>IP05300550/</v>
          </cell>
          <cell r="C2492" t="str">
            <v>Poste de aco, curvo, de 1 braco, de 10m a 12m, com flange de aco soldado na sua base, fixado por parafusos chumbadores engastados em fundacao de concreto, exclusive fundacao e poste.  Assentamento.</v>
          </cell>
          <cell r="D2492" t="str">
            <v>un</v>
          </cell>
          <cell r="E2492">
            <v>85.53</v>
          </cell>
        </row>
        <row r="2493">
          <cell r="A2493" t="str">
            <v>IP001582</v>
          </cell>
          <cell r="B2493" t="str">
            <v>IP05300700/</v>
          </cell>
          <cell r="C2493" t="str">
            <v>Poste de concreto circular, reto, de 23m em fundacao especial, exclusive fundacao e fornecimento do poste.  Assentamento.</v>
          </cell>
          <cell r="D2493" t="str">
            <v>un</v>
          </cell>
          <cell r="E2493">
            <v>299.82</v>
          </cell>
        </row>
        <row r="2494">
          <cell r="A2494" t="str">
            <v>IP004017</v>
          </cell>
          <cell r="B2494" t="str">
            <v>IP05350050/</v>
          </cell>
          <cell r="C2494" t="str">
            <v>Fundacao simples de concreto pre-moldado, padrao RIOLUZ, com chumbadores de aco provido de arruelas e porcas, para fixacao de poste de aco reto de 3,5m, exclusive o  poste e chumbadores.</v>
          </cell>
          <cell r="D2494" t="str">
            <v>un</v>
          </cell>
          <cell r="E2494">
            <v>59.12</v>
          </cell>
        </row>
        <row r="2495">
          <cell r="A2495" t="str">
            <v>IP001630</v>
          </cell>
          <cell r="B2495" t="str">
            <v>IP05350100/</v>
          </cell>
          <cell r="C2495" t="str">
            <v>Fundacao simples de concreto pre-moldado, padrao RIOLUZ, com chumbadores de aco provido de arruelas e porcas, para fixacao de postes de aco reto de 4,5m a 6m, exclusive o  poste e chumbadores.</v>
          </cell>
          <cell r="D2495" t="str">
            <v>un</v>
          </cell>
          <cell r="E2495">
            <v>59.83</v>
          </cell>
        </row>
        <row r="2496">
          <cell r="A2496" t="str">
            <v>IP001631</v>
          </cell>
          <cell r="B2496" t="str">
            <v>IP05350150/</v>
          </cell>
          <cell r="C2496" t="str">
            <v>Fundacao simples de concreto pre-moldado, padrao RIOLUZ, com chumbadores de aco provido de arruelas e porcas, para fixacao de postes de aco reto de 7m a 11m, exclusive o  poste e chumbadores.</v>
          </cell>
          <cell r="D2496" t="str">
            <v>un</v>
          </cell>
          <cell r="E2496">
            <v>66.2</v>
          </cell>
        </row>
        <row r="2497">
          <cell r="A2497" t="str">
            <v>IP001633</v>
          </cell>
          <cell r="B2497" t="str">
            <v>IP05350200/</v>
          </cell>
          <cell r="C2497" t="str">
            <v>Fundacao simples de concreto pre-moldado, padrao RIOLUZ, com chumbadores de aco provido de arruelas e porcas, para fixacao de postes de aco curvo, de 1 braco, de 8m a 9m, exclusive o poste e chumbadores.</v>
          </cell>
          <cell r="D2497" t="str">
            <v>un</v>
          </cell>
          <cell r="E2497">
            <v>66.2</v>
          </cell>
        </row>
        <row r="2498">
          <cell r="A2498" t="str">
            <v>IP001634</v>
          </cell>
          <cell r="B2498" t="str">
            <v>IP05350250/</v>
          </cell>
          <cell r="C2498" t="str">
            <v>Fundacao simples de concreto pre-moldado, padrao RIOLUZ, com chumbadores de aco provido de arruelas e porcas, para fixacao de postes de aco curvo, de 1 braco, de 10m a 12m, exclusive o poste e chumbadores.</v>
          </cell>
          <cell r="D2498" t="str">
            <v>un</v>
          </cell>
          <cell r="E2498">
            <v>119.49</v>
          </cell>
        </row>
        <row r="2499">
          <cell r="A2499" t="str">
            <v>IP001632</v>
          </cell>
          <cell r="B2499" t="str">
            <v>IP05350300/</v>
          </cell>
          <cell r="C2499" t="str">
            <v>Fundacao simples de concreto pre-moldado, padrao RIOLUZ, com chumbadores de aco provido de arruelas e porcas, para fixacao de postes de aco reto de 12m a 15m, exclusive o poste e chumbadores.</v>
          </cell>
          <cell r="D2499" t="str">
            <v>un</v>
          </cell>
          <cell r="E2499">
            <v>201.63</v>
          </cell>
        </row>
        <row r="2500">
          <cell r="A2500" t="str">
            <v>IP001635</v>
          </cell>
          <cell r="B2500" t="str">
            <v>IP05350350/</v>
          </cell>
          <cell r="C2500" t="str">
            <v>Fundacao simples de concreto pre-moldado, padrao RIOLUZ, com chumbadores de aco provido de arruelas e porcas, para fixacao de poste de aco curvo, de 2 bracos, de 8m a 9m, exclusive o poste e chumbadores.</v>
          </cell>
          <cell r="D2500" t="str">
            <v>un</v>
          </cell>
          <cell r="E2500">
            <v>66.2</v>
          </cell>
        </row>
        <row r="2501">
          <cell r="A2501" t="str">
            <v>IP003790</v>
          </cell>
          <cell r="B2501" t="str">
            <v>IP05350400/</v>
          </cell>
          <cell r="C2501" t="str">
            <v>Fundacao simples de concreto pre-moldado, padrao RIOLUZ, com chumbadores de aco provido de arruelas e porcas, para fixacao de postes de aco curvo, de 2 bracos, de 10m a 12m, exclusive o poste e chumbadores.</v>
          </cell>
          <cell r="D2501" t="str">
            <v>un</v>
          </cell>
          <cell r="E2501">
            <v>119.49</v>
          </cell>
        </row>
        <row r="2502">
          <cell r="A2502" t="str">
            <v>IP005855</v>
          </cell>
          <cell r="B2502" t="str">
            <v>IP05400200/</v>
          </cell>
          <cell r="C2502" t="str">
            <v>Fundacao especial de concreto padrao RIOLUZ, com chumbadores de aco, provido de arruelas e porcas, para fixacao de postes de aco reto de 12 a 15m, exclusive o poste e chumbadores.</v>
          </cell>
          <cell r="D2502" t="str">
            <v>un</v>
          </cell>
          <cell r="E2502">
            <v>287.10000000000002</v>
          </cell>
        </row>
        <row r="2503">
          <cell r="A2503" t="str">
            <v>IP007146</v>
          </cell>
          <cell r="B2503" t="str">
            <v>IP05400206/</v>
          </cell>
          <cell r="C2503" t="str">
            <v>Fundacao especial de concreto de (0,70x0,70x1,50)m, para poste de aco reto de12 a 15m, inclusive fornecimento de todo o material, exclusive chumbadores.  Construcao.</v>
          </cell>
          <cell r="D2503" t="str">
            <v>un</v>
          </cell>
          <cell r="E2503">
            <v>375.86</v>
          </cell>
        </row>
        <row r="2504">
          <cell r="A2504" t="str">
            <v>IP001637</v>
          </cell>
          <cell r="B2504" t="str">
            <v>IP05400400/</v>
          </cell>
          <cell r="C2504" t="str">
            <v>Fundacao para poste de concreto de 13m, em terreno de areia, argila ou picarra, inclusive instalacao e fornecimento de tampa de protecao.  Construcao.</v>
          </cell>
          <cell r="D2504" t="str">
            <v>un</v>
          </cell>
          <cell r="E2504">
            <v>408.79</v>
          </cell>
        </row>
        <row r="2505">
          <cell r="A2505" t="str">
            <v>IP001636</v>
          </cell>
          <cell r="B2505" t="str">
            <v>IP05400500/</v>
          </cell>
          <cell r="C2505" t="str">
            <v>Fundacao especial para fixacao de poste de concreto circular, reto, de 17m, em terreno pantanoso ou aterrado, exclusive o poste.</v>
          </cell>
          <cell r="D2505" t="str">
            <v>un</v>
          </cell>
          <cell r="E2505">
            <v>546.25</v>
          </cell>
        </row>
        <row r="2506">
          <cell r="A2506" t="str">
            <v>IP001638</v>
          </cell>
          <cell r="B2506" t="str">
            <v>IP05400506/</v>
          </cell>
          <cell r="C2506" t="str">
            <v>Fundacao especial para fixacao de poste de concreto circular, reto, de 23m, em terreno pantanoso ou aterrado, exclusive o poste.</v>
          </cell>
          <cell r="D2506" t="str">
            <v>un</v>
          </cell>
          <cell r="E2506">
            <v>645.62</v>
          </cell>
        </row>
        <row r="2507">
          <cell r="A2507" t="str">
            <v>IP001639</v>
          </cell>
          <cell r="B2507" t="str">
            <v>IP05400550/</v>
          </cell>
          <cell r="C2507" t="str">
            <v>Fundacao especial para fixacao de poste de aco, reto ou curvo com flange, de 1 ou 2 bracos de 16m a 20m, em terreno pantanoso ou aterrado, exclusive o poste.</v>
          </cell>
          <cell r="D2507" t="str">
            <v>un</v>
          </cell>
          <cell r="E2507">
            <v>799.62</v>
          </cell>
        </row>
        <row r="2508">
          <cell r="A2508" t="str">
            <v>IP016019</v>
          </cell>
          <cell r="B2508" t="str">
            <v>IP05450050/</v>
          </cell>
          <cell r="C2508" t="str">
            <v>Base para sustentacao de poste de aco reto de ate 7m, modelo trapezoidal em aco zincado, com altura de 400mm, com portinhola de visita, inclusive chumbadores e parafusos.  Fornecimento.</v>
          </cell>
          <cell r="D2508" t="str">
            <v>un</v>
          </cell>
          <cell r="E2508">
            <v>567</v>
          </cell>
        </row>
        <row r="2509">
          <cell r="A2509" t="str">
            <v>IP016018</v>
          </cell>
          <cell r="B2509" t="str">
            <v>IP05450100/</v>
          </cell>
          <cell r="C2509" t="str">
            <v>Base para sustentacao de poste de aco reto de 8m a 12m, modelo trapezoidal em aco zincado, com altura de 500mm, com portinhola de visita, inclusive chumbadores e parafusos.  Fornecimento.</v>
          </cell>
          <cell r="D2509" t="str">
            <v>un</v>
          </cell>
          <cell r="E2509">
            <v>704</v>
          </cell>
        </row>
        <row r="2510">
          <cell r="A2510" t="str">
            <v>IP008127</v>
          </cell>
          <cell r="B2510" t="str">
            <v>IP05500050/</v>
          </cell>
          <cell r="C2510" t="str">
            <v>Braco para luminaria inferior do poste Multi-Uso, em aco carbono SAE 1010/1020, com projecao horizontal de 0,39m, diametro externo de 76,2mm, espessura de 2,65mm, com ponteira para encaixe de luminaria, diametro de 60,3mm, dotado de espacadores e parafuso</v>
          </cell>
          <cell r="D2510" t="str">
            <v>par</v>
          </cell>
          <cell r="E2510">
            <v>63</v>
          </cell>
        </row>
        <row r="2511">
          <cell r="A2511" t="str">
            <v>IP008227</v>
          </cell>
          <cell r="B2511" t="str">
            <v>IP05500100/</v>
          </cell>
          <cell r="C2511" t="str">
            <v>Braco reto, em aco de baixo teor de carbono SAE 1010/1020 galvanizado a fusao, interna e externamente por imersao unica em banho de zinco, conforme NBR-7398 e 7400 da ABNT, com 0,57m de projecao horizontal, diametro externo de 25,5mm, conforme desenho A4-</v>
          </cell>
          <cell r="D2511" t="str">
            <v>un</v>
          </cell>
          <cell r="E2511">
            <v>9</v>
          </cell>
        </row>
        <row r="2512">
          <cell r="A2512" t="str">
            <v>IP008128</v>
          </cell>
          <cell r="B2512" t="str">
            <v>IP05500150/</v>
          </cell>
          <cell r="C2512" t="str">
            <v>Braco para luminaria inferior do poste Multi-Uso, em aco carbono SAE 1010/1020, com projecao horizontal de 0,90m, diametro externo de 76,2mm, espessura de 2,65mm, com ponteira para encaixe de luminaria, diametro de 60,3mm, dotado de espacadores e parafuso</v>
          </cell>
          <cell r="D2512" t="str">
            <v>par</v>
          </cell>
          <cell r="E2512">
            <v>89</v>
          </cell>
        </row>
        <row r="2513">
          <cell r="A2513" t="str">
            <v>IP008130</v>
          </cell>
          <cell r="B2513" t="str">
            <v>IP05500200/</v>
          </cell>
          <cell r="C2513" t="str">
            <v>Braco para luminaria inferior, para poste Multi-Uso, padrao Nossa Senhora de Copacabana, em aco zincado, com diametro 48mmx900mm de projecao, espessura minima 2,65mm, conforme desenho A1-1855-PD e especificacao RIOLUZ- no 17.  Fornecimento.</v>
          </cell>
          <cell r="D2513" t="str">
            <v>un</v>
          </cell>
          <cell r="E2513">
            <v>49</v>
          </cell>
        </row>
        <row r="2514">
          <cell r="A2514" t="str">
            <v>IP008126</v>
          </cell>
          <cell r="B2514" t="str">
            <v>IP05500250/</v>
          </cell>
          <cell r="C2514" t="str">
            <v>Braco para luminaria inferior do poste Multi-Uso, em aco carbono SAE 1010/1020, com projecao horizontal de 1,35m, diametro externo de 7,62mm, espessura de 2,65mm, com ponteira para encaixe de luminaria, diametro de 60,3mm, dotado de espacadores e parafuso</v>
          </cell>
          <cell r="D2514" t="str">
            <v>par</v>
          </cell>
          <cell r="E2514">
            <v>115</v>
          </cell>
        </row>
        <row r="2515">
          <cell r="A2515" t="str">
            <v>IP008116</v>
          </cell>
          <cell r="B2515" t="str">
            <v>IP05500300/</v>
          </cell>
          <cell r="C2515" t="str">
            <v>Braco reto para sustentacao de placa de sinalizacao, proprio para equipar poste padrao Nossa Senhora de Copacabana com diametro de 50,8mmx3m de comprimento, zincado, ver desenho A1-1855-PD.  Fornecimento.</v>
          </cell>
          <cell r="D2515" t="str">
            <v>un</v>
          </cell>
          <cell r="E2515">
            <v>121</v>
          </cell>
        </row>
        <row r="2516">
          <cell r="A2516" t="str">
            <v>IP008075</v>
          </cell>
          <cell r="B2516" t="str">
            <v>IP05500500/</v>
          </cell>
          <cell r="C2516" t="str">
            <v>Braco curvo, em aco de baixo teor de carbono SAE 1010/1020 galvanizado a fusao, interna e externamente por imersao unica em banho de zinco, conforme NBR-7398 e 7400 da ABNT, com 1,77m de projecao horizontal, diametro externo de 25,5mm, conforme desenho A4</v>
          </cell>
          <cell r="D2516" t="str">
            <v>un</v>
          </cell>
          <cell r="E2516">
            <v>16.350000000000001</v>
          </cell>
        </row>
        <row r="2517">
          <cell r="A2517" t="str">
            <v>IP008228</v>
          </cell>
          <cell r="B2517" t="str">
            <v>IP05500506/</v>
          </cell>
          <cell r="C2517" t="str">
            <v>Braco curvo, em aco de baixo teor de carbono SAE 1010/1020 galvanizado a fusao, interna e externamente por imersao unica em banho de zinco, conforme NBR-7398 e 7400 da ABNT, com 1,77m de projecao horizontal, diametro externo de 48mm, conforme desenho A4-1</v>
          </cell>
          <cell r="D2517" t="str">
            <v>un</v>
          </cell>
          <cell r="E2517">
            <v>47.79</v>
          </cell>
        </row>
        <row r="2518">
          <cell r="A2518" t="str">
            <v>IP008119</v>
          </cell>
          <cell r="B2518" t="str">
            <v>IP05500550/</v>
          </cell>
          <cell r="C2518" t="str">
            <v>Braco curvo para luminaria superior, proprio para equipar poste padrao Nossa Senhora de Copacabana com diametro de 60,3mmx2,5m de projecao, zincado, acompanha cordoalha, ver desenho A1-1855-PD.  Fornecimento.</v>
          </cell>
          <cell r="D2518" t="str">
            <v>un</v>
          </cell>
          <cell r="E2518">
            <v>159</v>
          </cell>
        </row>
        <row r="2519">
          <cell r="A2519" t="str">
            <v>IP008226</v>
          </cell>
          <cell r="B2519" t="str">
            <v>IP05500556/</v>
          </cell>
          <cell r="C2519" t="str">
            <v>Braco curvo, em aco de baixo teor de carbono SAE 1010/1020 galvanizado a fusao, interna e externamente por imersao unica em banho de zinco, conforme NBR-7398 e 7400 da ABNT, com 2,50m de projecao horizontal, diametro externo de 60,3mm, conforme desenho A4</v>
          </cell>
          <cell r="D2519" t="str">
            <v>un</v>
          </cell>
          <cell r="E2519">
            <v>100.23</v>
          </cell>
        </row>
        <row r="2520">
          <cell r="A2520" t="str">
            <v>IP008229</v>
          </cell>
          <cell r="B2520" t="str">
            <v>IP05500562/</v>
          </cell>
          <cell r="C2520" t="str">
            <v>Braco de aco galvanizado, curvo, com 2,5m de projecao horizontal e diametro externo de 48mm.  Fornecimento.</v>
          </cell>
          <cell r="D2520" t="str">
            <v>un</v>
          </cell>
          <cell r="E2520">
            <v>57.46</v>
          </cell>
        </row>
        <row r="2521">
          <cell r="A2521" t="str">
            <v>IP008230</v>
          </cell>
          <cell r="B2521" t="str">
            <v>IP05500600/</v>
          </cell>
          <cell r="C2521" t="str">
            <v>Braco curvo, em aco de baixo teor de carbono SAE 1010/1020 galvanizado a fusao, interna e externamente por imersao unica em banho de zinco, conforme NBR-7398 e 7400 da ABNT, com 3,50m de projecao horizontal, diametro externo de 60,3mm, conforme desenho A4</v>
          </cell>
          <cell r="D2521" t="str">
            <v>un</v>
          </cell>
          <cell r="E2521">
            <v>126.67</v>
          </cell>
        </row>
        <row r="2522">
          <cell r="A2522" t="str">
            <v>IP008118</v>
          </cell>
          <cell r="B2522" t="str">
            <v>IP05500650/</v>
          </cell>
          <cell r="C2522" t="str">
            <v>Braco curvo para sustentacao de semaforo, proprio para equipar poste padrao Nossa Senhora de Copacabana com diametro de 76,1mmx4,5m de projecao, zincado, acompanha cordoalha, ver desenho A1-1855-PD.  Fornecimento.</v>
          </cell>
          <cell r="D2522" t="str">
            <v>un</v>
          </cell>
          <cell r="E2522">
            <v>242</v>
          </cell>
        </row>
        <row r="2523">
          <cell r="A2523" t="str">
            <v>IP001696</v>
          </cell>
          <cell r="B2523" t="str">
            <v>IP05550050/</v>
          </cell>
          <cell r="C2523" t="str">
            <v>Braco, padrao RIOLUZ, exclusive fornecimento das ferragens de fixacao e do braco.  Colocacao.</v>
          </cell>
          <cell r="D2523" t="str">
            <v>un</v>
          </cell>
          <cell r="E2523">
            <v>10.69</v>
          </cell>
        </row>
        <row r="2524">
          <cell r="A2524" t="str">
            <v>IP001732</v>
          </cell>
          <cell r="B2524" t="str">
            <v>IP05550100/</v>
          </cell>
          <cell r="C2524" t="str">
            <v>Braco, padrao RIOLUZ, com 0,57m ou 1,77m de projecao horizontal, para luminaria LRJ-10, em poste de concreto, com fornecimento das ferragens de fixacao; exclusive fornecimento do braco.  Colocacao.</v>
          </cell>
          <cell r="D2524" t="str">
            <v>un</v>
          </cell>
          <cell r="E2524">
            <v>26.34</v>
          </cell>
        </row>
        <row r="2525">
          <cell r="A2525" t="str">
            <v>IP001730</v>
          </cell>
          <cell r="B2525" t="str">
            <v>IP05550150/</v>
          </cell>
          <cell r="C2525" t="str">
            <v>Braco, padrao RIOLUZ, de 1,5m ate 2,50m de projecao horizontal, em poste reto de aco ou concreto, com fornecimento das ferragens de fixacao; exclusive fornecimento do braco.  Colocacao.</v>
          </cell>
          <cell r="D2525" t="str">
            <v>un</v>
          </cell>
          <cell r="E2525">
            <v>52.67</v>
          </cell>
        </row>
        <row r="2526">
          <cell r="A2526" t="str">
            <v>IP001731</v>
          </cell>
          <cell r="B2526" t="str">
            <v>IP05550200/</v>
          </cell>
          <cell r="C2526" t="str">
            <v>Braco, padrao RIOLUZ, de 2,6m ate 3,50m de projecao horizontal, em poste reto de aco ou concreto, com fornecimento das ferragens de fixacao; exclusive fornecimento do braco.  Colocacao.</v>
          </cell>
          <cell r="D2526" t="str">
            <v>un</v>
          </cell>
          <cell r="E2526">
            <v>63.36</v>
          </cell>
        </row>
        <row r="2527">
          <cell r="A2527" t="str">
            <v>IP001704</v>
          </cell>
          <cell r="B2527" t="str">
            <v>IP05550300/</v>
          </cell>
          <cell r="C2527" t="str">
            <v>Base quadrupla para topo de poste, em poste reto de aco ou concreto, para altura de ate 15m, para luminaria tipo ponta de braco; exclusive luminarias e base quadrupla.  Colocacao.</v>
          </cell>
          <cell r="D2527" t="str">
            <v>un</v>
          </cell>
          <cell r="E2527">
            <v>16.04</v>
          </cell>
        </row>
        <row r="2528">
          <cell r="A2528" t="str">
            <v>IP001620</v>
          </cell>
          <cell r="B2528" t="str">
            <v>IP05600050/</v>
          </cell>
          <cell r="C2528" t="str">
            <v>Pintura de braco com 2 demaos de tinta Aluminac ou similar.</v>
          </cell>
          <cell r="D2528" t="str">
            <v>un</v>
          </cell>
          <cell r="E2528">
            <v>13.4</v>
          </cell>
        </row>
        <row r="2529">
          <cell r="A2529" t="str">
            <v>IP002308</v>
          </cell>
          <cell r="B2529" t="str">
            <v>IP05600100A</v>
          </cell>
          <cell r="C2529" t="str">
            <v>Pintura de poste de aco reto, de 3,50m, com 2 demaos de tinta Aluminac ou similar.</v>
          </cell>
          <cell r="D2529" t="str">
            <v>gl</v>
          </cell>
          <cell r="E2529">
            <v>14.98</v>
          </cell>
        </row>
        <row r="2530">
          <cell r="A2530" t="str">
            <v>IP001621</v>
          </cell>
          <cell r="B2530" t="str">
            <v>IP05600103/</v>
          </cell>
          <cell r="C2530" t="str">
            <v>Pintura de poste de aco, reto, de 4,5m ate 6m, com 2 demaos de tinta Aluminac ou similar.</v>
          </cell>
          <cell r="D2530" t="str">
            <v>un</v>
          </cell>
          <cell r="E2530">
            <v>16.07</v>
          </cell>
        </row>
        <row r="2531">
          <cell r="A2531" t="str">
            <v>IP001622</v>
          </cell>
          <cell r="B2531" t="str">
            <v>IP05600106/</v>
          </cell>
          <cell r="C2531" t="str">
            <v>Pintura de poste de aco reto, de 7m ate 9m, com 2 demaos de tinta Aluminac ou similar.</v>
          </cell>
          <cell r="D2531" t="str">
            <v>un</v>
          </cell>
          <cell r="E2531">
            <v>32.14</v>
          </cell>
        </row>
        <row r="2532">
          <cell r="A2532" t="str">
            <v>IP001623</v>
          </cell>
          <cell r="B2532" t="str">
            <v>IP05600109/</v>
          </cell>
          <cell r="C2532" t="str">
            <v>Pintura de poste de aco reto, de 10m ate 15m, com 2 demaos de tinta Aluminac ou similar.</v>
          </cell>
          <cell r="D2532" t="str">
            <v>un</v>
          </cell>
          <cell r="E2532">
            <v>58.93</v>
          </cell>
        </row>
        <row r="2533">
          <cell r="A2533" t="str">
            <v>IP001624</v>
          </cell>
          <cell r="B2533" t="str">
            <v>IP05600112/</v>
          </cell>
          <cell r="C2533" t="str">
            <v>Pintura de poste de aco reto, de 16m ate 20m, com 2 demaos de tinta Aluminac ou similar.</v>
          </cell>
          <cell r="D2533" t="str">
            <v>un</v>
          </cell>
          <cell r="E2533">
            <v>90.52</v>
          </cell>
        </row>
        <row r="2534">
          <cell r="A2534" t="str">
            <v>IP001625</v>
          </cell>
          <cell r="B2534" t="str">
            <v>IP05600150/</v>
          </cell>
          <cell r="C2534" t="str">
            <v>Pintura de poste de aco curvo, de 1 braco, de 8m ate 10m, com 2 demaos de tinta Aluminac ou similar.</v>
          </cell>
          <cell r="D2534" t="str">
            <v>un</v>
          </cell>
          <cell r="E2534">
            <v>58.93</v>
          </cell>
        </row>
        <row r="2535">
          <cell r="A2535" t="str">
            <v>IP001626</v>
          </cell>
          <cell r="B2535" t="str">
            <v>IP05600153/</v>
          </cell>
          <cell r="C2535" t="str">
            <v>Pintura de poste de aco curvo, de 1 braco, de 11m ate 15m, com 2 demaos de tinta Aluminac ou similar.</v>
          </cell>
          <cell r="D2535" t="str">
            <v>un</v>
          </cell>
          <cell r="E2535">
            <v>82.29</v>
          </cell>
        </row>
        <row r="2536">
          <cell r="A2536" t="str">
            <v>IP001627</v>
          </cell>
          <cell r="B2536" t="str">
            <v>IP05600200/</v>
          </cell>
          <cell r="C2536" t="str">
            <v>Pintura de poste de aco curvo, de 2 bracos, de 8m ate 10m, com 2 demaos de tinta Aluminac ou similar.</v>
          </cell>
          <cell r="D2536" t="str">
            <v>un</v>
          </cell>
          <cell r="E2536">
            <v>77.13</v>
          </cell>
        </row>
        <row r="2537">
          <cell r="A2537" t="str">
            <v>IP001628</v>
          </cell>
          <cell r="B2537" t="str">
            <v>IP05600203/</v>
          </cell>
          <cell r="C2537" t="str">
            <v>Pintura de poste de aco curvo, de 2 bracos, de 11m ate 15m, com 2 demaos de tinta Aluminac ou similar.</v>
          </cell>
          <cell r="D2537" t="str">
            <v>un</v>
          </cell>
          <cell r="E2537">
            <v>242.76</v>
          </cell>
        </row>
        <row r="2538">
          <cell r="A2538" t="str">
            <v>IP009084</v>
          </cell>
          <cell r="B2538" t="str">
            <v>IP05600256/</v>
          </cell>
          <cell r="C2538" t="str">
            <v>Pintura de poste de concreto, de 9m ate 13m, com 1 demao de tinta Sikatop ou similar e 2 demaos de tinta Internacional ou similar.</v>
          </cell>
          <cell r="D2538" t="str">
            <v>un</v>
          </cell>
          <cell r="E2538">
            <v>348.52</v>
          </cell>
        </row>
        <row r="2539">
          <cell r="A2539" t="str">
            <v>IP009083</v>
          </cell>
          <cell r="B2539" t="str">
            <v>IP05600259/</v>
          </cell>
          <cell r="C2539" t="str">
            <v>Pintura de poste de concreto, de 17m, com 1 demao de tinta Sikatop ou similar e 2 demaos de tinta Internacional ou similar.</v>
          </cell>
          <cell r="D2539" t="str">
            <v>un</v>
          </cell>
          <cell r="E2539">
            <v>421.33</v>
          </cell>
        </row>
        <row r="2540">
          <cell r="A2540" t="str">
            <v>IP009080</v>
          </cell>
          <cell r="B2540" t="str">
            <v>IP05600262/</v>
          </cell>
          <cell r="C2540" t="str">
            <v>Pintura de poste de concreto, de 22,5m, com 1 demao de tinta Sikatop ou similar e 2 demaos de tinta Internacional ou similar.</v>
          </cell>
          <cell r="D2540" t="str">
            <v>un</v>
          </cell>
          <cell r="E2540">
            <v>620.46</v>
          </cell>
        </row>
        <row r="2541">
          <cell r="A2541" t="str">
            <v>IP018011</v>
          </cell>
          <cell r="B2541" t="str">
            <v>IP07050050/</v>
          </cell>
          <cell r="C2541" t="str">
            <v>Torre em aco SAE 1010/1020 galvanizado a fogo, poligonal, flangeado, de 12m, com escada marinheiro, guarda corpo e plataforma para 6 projetores.  Fornecimento.</v>
          </cell>
          <cell r="D2541" t="str">
            <v>un</v>
          </cell>
          <cell r="E2541">
            <v>6566.67</v>
          </cell>
        </row>
        <row r="2542">
          <cell r="A2542" t="str">
            <v>IP018012</v>
          </cell>
          <cell r="B2542" t="str">
            <v>IP07050053/</v>
          </cell>
          <cell r="C2542" t="str">
            <v>Torre em aco SAE 1010/1020 galvanizado a fogo, poligonal, flangeado, de 15m, com escada marinheiro, guarda corpo e plataforma para 6 projetores.  Fornecimento.</v>
          </cell>
          <cell r="D2542" t="str">
            <v>un</v>
          </cell>
          <cell r="E2542">
            <v>8774.7000000000007</v>
          </cell>
        </row>
        <row r="2543">
          <cell r="A2543" t="str">
            <v>IP018013</v>
          </cell>
          <cell r="B2543" t="str">
            <v>IP07050056/</v>
          </cell>
          <cell r="C2543" t="str">
            <v>Torre em aco SAE 1010/1020 galvanizado a fogo, poligonal, flangeado, de 20m, com escada marinheiro, guarda corpo e plataforma para 6 projetores.  Fornecimento.</v>
          </cell>
          <cell r="D2543" t="str">
            <v>un</v>
          </cell>
          <cell r="E2543">
            <v>10943.1</v>
          </cell>
        </row>
        <row r="2544">
          <cell r="A2544" t="str">
            <v>IP001675</v>
          </cell>
          <cell r="B2544" t="str">
            <v>IP10050050/</v>
          </cell>
          <cell r="C2544" t="str">
            <v>Armacao secundaria vertical, completa, para uma rede de baixa tensao (BT), sem fornecimento da armacao e das cintas de fixacao.  Instalacao.</v>
          </cell>
          <cell r="D2544" t="str">
            <v>un</v>
          </cell>
          <cell r="E2544">
            <v>5.35</v>
          </cell>
        </row>
        <row r="2545">
          <cell r="A2545" t="str">
            <v>IP008086</v>
          </cell>
          <cell r="B2545" t="str">
            <v>IP10050100/</v>
          </cell>
          <cell r="C2545" t="str">
            <v>Armacao secundaria vertical de 1 estribo.  Fornecimento.</v>
          </cell>
          <cell r="D2545" t="str">
            <v>un</v>
          </cell>
          <cell r="E2545">
            <v>3.48</v>
          </cell>
        </row>
        <row r="2546">
          <cell r="A2546" t="str">
            <v>IP010405</v>
          </cell>
          <cell r="B2546" t="str">
            <v>IP10050103/</v>
          </cell>
          <cell r="C2546" t="str">
            <v>Armacao secundaria vertical de 3 estribos.  Fornecimento.</v>
          </cell>
          <cell r="D2546" t="str">
            <v>un</v>
          </cell>
          <cell r="E2546">
            <v>12.62</v>
          </cell>
        </row>
        <row r="2547">
          <cell r="A2547" t="str">
            <v>IP001677</v>
          </cell>
          <cell r="B2547" t="str">
            <v>IP10050106/</v>
          </cell>
          <cell r="C2547" t="str">
            <v>Armacao secundaria vertical, de 3 estribos, completa, para uma rede de baixa tensao (BT), de 3 condutores, para alinhamento reto, angulo inferior a 90o e ponto terminal, exclusive fornecimento das cintas de fixacao (ver conjunto BTV1).  Fornecimento e ins</v>
          </cell>
          <cell r="D2547" t="str">
            <v>un</v>
          </cell>
          <cell r="E2547">
            <v>22.38</v>
          </cell>
        </row>
        <row r="2548">
          <cell r="A2548" t="str">
            <v>IP001676</v>
          </cell>
          <cell r="B2548" t="str">
            <v>IP10050203/</v>
          </cell>
          <cell r="C2548" t="str">
            <v>Armacao secundaria vertical, de 4 estribos, completa, para uma rede de baixa tensao (BT), de 4 condutores, para alinhamento reto, angulo inferior a 90o e ponto terminal, exclusive fornecimento das cintas de fixacao (ver conjunto BTV1).  Fornecimento e ins</v>
          </cell>
          <cell r="D2548" t="str">
            <v>un</v>
          </cell>
          <cell r="E2548">
            <v>24.2</v>
          </cell>
        </row>
        <row r="2549">
          <cell r="A2549" t="str">
            <v>IP007490</v>
          </cell>
          <cell r="B2549" t="str">
            <v>IP10100050/</v>
          </cell>
          <cell r="C2549" t="str">
            <v>Conjunto para fixacao de rede 13,8Kv, trifasica, exclusive fornecimento dos isoladores e ferragens.  Instalacao.</v>
          </cell>
          <cell r="D2549" t="str">
            <v>un</v>
          </cell>
          <cell r="E2549">
            <v>42.77</v>
          </cell>
        </row>
        <row r="2550">
          <cell r="A2550" t="str">
            <v>IP006518</v>
          </cell>
          <cell r="B2550" t="str">
            <v>IP10100100/</v>
          </cell>
          <cell r="C2550" t="str">
            <v>Conjunto para fixacao de rede de 13,8Kv, trifasica, pre-reunido para derivacao de linha, padrao RIOLUZ.  Fornecimento e instalacao.</v>
          </cell>
          <cell r="D2550" t="str">
            <v>un</v>
          </cell>
          <cell r="E2550">
            <v>307.86</v>
          </cell>
        </row>
        <row r="2551">
          <cell r="A2551" t="str">
            <v>IP002298</v>
          </cell>
          <cell r="B2551" t="str">
            <v>IP10100156/</v>
          </cell>
          <cell r="C2551" t="str">
            <v>Ferragens singelas, para 1 linha, de 13,8Kv, bifasica triangular, poste ao centro, para alinhamentos retos e angulos ate 30o (conjunto 13A1).  Instalacao.</v>
          </cell>
          <cell r="D2551" t="str">
            <v>h</v>
          </cell>
          <cell r="E2551">
            <v>21.38</v>
          </cell>
        </row>
        <row r="2552">
          <cell r="A2552" t="str">
            <v>IP001669</v>
          </cell>
          <cell r="B2552" t="str">
            <v>IP10100200/</v>
          </cell>
          <cell r="C2552" t="str">
            <v>Conjunto para fixacao de rede de 13,8Kv, trifasica, horizontal, poste ao lado, para alinhamento reto, padrao madeira, montagem Beco, tipo 13B1.  Fornecimento e instalacao.</v>
          </cell>
          <cell r="D2552" t="str">
            <v>un</v>
          </cell>
          <cell r="E2552">
            <v>146.15</v>
          </cell>
        </row>
        <row r="2553">
          <cell r="A2553" t="str">
            <v>IP007938</v>
          </cell>
          <cell r="B2553" t="str">
            <v>IP15551000/</v>
          </cell>
          <cell r="C2553" t="str">
            <v>Suporte para montagem de transformador em poste.  Fornecimento.</v>
          </cell>
          <cell r="D2553" t="str">
            <v>un</v>
          </cell>
          <cell r="E2553">
            <v>33.700000000000003</v>
          </cell>
        </row>
        <row r="2554">
          <cell r="A2554" t="str">
            <v>IP001679</v>
          </cell>
          <cell r="B2554" t="str">
            <v>IP15600050/</v>
          </cell>
          <cell r="C2554" t="str">
            <v>Transformadores de 5Kva ate 112,5Kva, sob linha de 13,8Kv, com fornecimento das  ferragens de suporte, exclusive chaves fusiveis com respectivas ferragens e transformadores; inclusive interligacao de alta tensao (AT) e baixa tensao (BT), sendo esta ultima</v>
          </cell>
          <cell r="D2554" t="str">
            <v>un</v>
          </cell>
          <cell r="E2554" t="e">
            <v>#N/A</v>
          </cell>
        </row>
        <row r="2555">
          <cell r="A2555" t="str">
            <v>IP001680</v>
          </cell>
          <cell r="B2555" t="str">
            <v>IP15600100/</v>
          </cell>
          <cell r="C2555" t="str">
            <v>Transformadores de 5Kva ate 112,5Kva, sob linha de 13,8Kv, exclusive ferragens  de suporte,  chaves fusiveis com respectivas ferragens e transformadores; inclusive interligacao de alta tensao (AT) e baixa tensao (BT), sendo esta ultima com conectores de l</v>
          </cell>
          <cell r="D2555" t="str">
            <v>un</v>
          </cell>
          <cell r="E2555">
            <v>85.53</v>
          </cell>
        </row>
        <row r="2556">
          <cell r="A2556" t="str">
            <v>IP008233</v>
          </cell>
          <cell r="B2556" t="str">
            <v>IP20050050/</v>
          </cell>
          <cell r="C2556" t="str">
            <v>Aterramento de caixa Hand-Hole.</v>
          </cell>
          <cell r="D2556" t="str">
            <v>un</v>
          </cell>
          <cell r="E2556">
            <v>10.88</v>
          </cell>
        </row>
        <row r="2557">
          <cell r="A2557" t="str">
            <v>IP008548</v>
          </cell>
          <cell r="B2557" t="str">
            <v>IP20050053/</v>
          </cell>
          <cell r="C2557" t="str">
            <v>Aterramento de poste de aco, inclusive fornecimento dos materiais.</v>
          </cell>
          <cell r="D2557" t="str">
            <v>un</v>
          </cell>
          <cell r="E2557">
            <v>18.22</v>
          </cell>
        </row>
        <row r="2558">
          <cell r="A2558" t="str">
            <v>IP008547</v>
          </cell>
          <cell r="B2558" t="str">
            <v>IP20050056/</v>
          </cell>
          <cell r="C2558" t="str">
            <v>Aterramento de tampao, inclusive fornecimento dos materiais.</v>
          </cell>
          <cell r="D2558" t="str">
            <v>un</v>
          </cell>
          <cell r="E2558">
            <v>30.69</v>
          </cell>
        </row>
        <row r="2559">
          <cell r="A2559" t="str">
            <v>IP008058</v>
          </cell>
          <cell r="B2559" t="str">
            <v>IP20050103/</v>
          </cell>
          <cell r="C2559" t="str">
            <v>Haste para aterramento, de 5/8" (16mm), com 2,50m de comprimento.  Fornecimento.</v>
          </cell>
          <cell r="D2559" t="str">
            <v>un</v>
          </cell>
          <cell r="E2559">
            <v>14.74</v>
          </cell>
        </row>
        <row r="2560">
          <cell r="A2560" t="str">
            <v>IP008094</v>
          </cell>
          <cell r="B2560" t="str">
            <v>IP20050106/</v>
          </cell>
          <cell r="C2560" t="str">
            <v>Haste para aterramento, de 5/8" (16mm), com 2,50m a 3m de comprimento.  Colocacao.</v>
          </cell>
          <cell r="D2560" t="str">
            <v>un</v>
          </cell>
          <cell r="E2560">
            <v>2.68</v>
          </cell>
        </row>
        <row r="2561">
          <cell r="A2561" t="str">
            <v>IP007491</v>
          </cell>
          <cell r="B2561" t="str">
            <v>IP20050150/</v>
          </cell>
          <cell r="C2561" t="str">
            <v>Conjunto de aterramento para transformador (ver desenho  A2-134-CP).  Instalacao.</v>
          </cell>
          <cell r="D2561" t="str">
            <v>un</v>
          </cell>
          <cell r="E2561">
            <v>48.11</v>
          </cell>
        </row>
        <row r="2562">
          <cell r="A2562" t="str">
            <v>IP008545</v>
          </cell>
          <cell r="B2562" t="str">
            <v>IP20050153/</v>
          </cell>
          <cell r="C2562" t="str">
            <v>Conjunto de aterramento de transformador.  Fornecimento e instalacao.</v>
          </cell>
          <cell r="D2562" t="str">
            <v>un</v>
          </cell>
          <cell r="E2562">
            <v>197.8</v>
          </cell>
        </row>
        <row r="2563">
          <cell r="A2563" t="str">
            <v>IP008879</v>
          </cell>
          <cell r="B2563" t="str">
            <v>IP20050156/</v>
          </cell>
          <cell r="C2563" t="str">
            <v>Conjunto de aterramento de transformador (ver desenho A2-134-CP).  Fornecimento e instalacao.</v>
          </cell>
          <cell r="D2563" t="str">
            <v>un</v>
          </cell>
          <cell r="E2563">
            <v>117.86</v>
          </cell>
        </row>
        <row r="2564">
          <cell r="A2564" t="str">
            <v>IP008546</v>
          </cell>
          <cell r="B2564" t="str">
            <v>IP20050200/</v>
          </cell>
          <cell r="C2564" t="str">
            <v>Conjunto de aterramento de rede de baixa tensao (BT).  Fornecimento e instalacao.</v>
          </cell>
          <cell r="D2564" t="str">
            <v>un</v>
          </cell>
          <cell r="E2564">
            <v>22.72</v>
          </cell>
        </row>
        <row r="2565">
          <cell r="A2565" t="str">
            <v>IP008880</v>
          </cell>
          <cell r="B2565" t="str">
            <v>IP20050203/</v>
          </cell>
          <cell r="C2565" t="str">
            <v>Conjunto de aterramento de rede de baixa tensao (BT) (ver desenho A2-134-CP).  Fornecimento e instalacao.</v>
          </cell>
          <cell r="D2565" t="str">
            <v>un</v>
          </cell>
          <cell r="E2565">
            <v>72.08</v>
          </cell>
        </row>
        <row r="2566">
          <cell r="A2566" t="str">
            <v>IP006272</v>
          </cell>
          <cell r="B2566" t="str">
            <v>IP25050050/</v>
          </cell>
          <cell r="C2566" t="str">
            <v>Caixa de passagem para embutir em alvenaria, de 5"x5".  Fornecimento.</v>
          </cell>
          <cell r="D2566" t="str">
            <v>un</v>
          </cell>
          <cell r="E2566">
            <v>8.64</v>
          </cell>
        </row>
        <row r="2567">
          <cell r="A2567" t="str">
            <v>IP006248</v>
          </cell>
          <cell r="B2567" t="str">
            <v>IP25050100/</v>
          </cell>
          <cell r="C2567" t="str">
            <v>Caixa de passagem em aluminio fundido (15x15x10)cm, com saidas rosqueadas de 3/4" e tampa removivel.  Fornecimento.</v>
          </cell>
          <cell r="D2567" t="str">
            <v>un</v>
          </cell>
          <cell r="E2567">
            <v>17.78</v>
          </cell>
        </row>
        <row r="2568">
          <cell r="A2568" t="str">
            <v>IP009600</v>
          </cell>
          <cell r="B2568" t="str">
            <v>IP25050150/</v>
          </cell>
          <cell r="C2568" t="str">
            <v>Caixa de passagem de alvenaria com dimensoes de (1x1x1)m, inclusive escavacao e reaterro, exclusive fornecimento do tampao.</v>
          </cell>
          <cell r="D2568" t="str">
            <v>un</v>
          </cell>
          <cell r="E2568">
            <v>176.09</v>
          </cell>
        </row>
        <row r="2569">
          <cell r="A2569" t="str">
            <v>IP003787</v>
          </cell>
          <cell r="B2569" t="str">
            <v>IP25100025/</v>
          </cell>
          <cell r="C2569" t="str">
            <v>Caixa Hand-Hole, pre-moldada, circular, de concreto, padrao RIOLUZ, com dimensoes (0,30x0,30)m; inclusive escavacao e reaterro; exclusive fornecimento do tampao.  Fornecimento e colocacao.</v>
          </cell>
          <cell r="D2569" t="str">
            <v>un</v>
          </cell>
          <cell r="E2569">
            <v>27.87</v>
          </cell>
        </row>
        <row r="2570">
          <cell r="A2570" t="str">
            <v>IP001748</v>
          </cell>
          <cell r="B2570" t="str">
            <v>IP25100050/</v>
          </cell>
          <cell r="C2570" t="str">
            <v>Caixa Hand-Hole em alvenaria, retangular com dimensoes (40x40x60)cm, com tampao de concreto pre-moldado, com alca.  Construcao.</v>
          </cell>
          <cell r="D2570" t="str">
            <v>un</v>
          </cell>
          <cell r="E2570">
            <v>146</v>
          </cell>
        </row>
        <row r="2571">
          <cell r="A2571" t="str">
            <v>IP001749</v>
          </cell>
          <cell r="B2571" t="str">
            <v>IP25100059/</v>
          </cell>
          <cell r="C2571" t="str">
            <v>Caixa Hand-Hole em alvenaria, retangular com dimensoes (40x40x90)cm, com tampao de concreto pre-moldado, com alca.  Construcao.</v>
          </cell>
          <cell r="D2571" t="str">
            <v>un</v>
          </cell>
          <cell r="E2571">
            <v>216.33</v>
          </cell>
        </row>
        <row r="2572">
          <cell r="A2572" t="str">
            <v>IP001750</v>
          </cell>
          <cell r="B2572" t="str">
            <v>IP25100100/</v>
          </cell>
          <cell r="C2572" t="str">
            <v>Caixa Hand-Hole, pre-moldada, circular, de concreto, padrao RIOLUZ, com dimensoes (0,60x0,30)m; inclusive escavacao e reaterro, exclusive tampao.  Fornecimento e assentamento.</v>
          </cell>
          <cell r="D2572" t="str">
            <v>un</v>
          </cell>
          <cell r="E2572">
            <v>48.66</v>
          </cell>
        </row>
        <row r="2573">
          <cell r="A2573" t="str">
            <v>IP001746</v>
          </cell>
          <cell r="B2573" t="str">
            <v>IP25100150/</v>
          </cell>
          <cell r="C2573" t="str">
            <v>Caixa Hand-Hole, pre-moldada, circular de concreto, padrao RIOLUZ, com dimensoes (0,60x0,60)m, inclusive escavacao e reaterro, exclusive tampao e materiais.  Assentamento.</v>
          </cell>
          <cell r="D2573" t="str">
            <v>un</v>
          </cell>
          <cell r="E2573">
            <v>42.77</v>
          </cell>
        </row>
        <row r="2574">
          <cell r="A2574" t="str">
            <v>IP001751</v>
          </cell>
          <cell r="B2574" t="str">
            <v>IP25100153/</v>
          </cell>
          <cell r="C2574" t="str">
            <v>Caixa Hand-Hole, pre-moldada, circular, de concreto, padrao RIOLUZ, com dimensoes (0,60x0,60)m; inclusive escavacao e reaterro, exclusive tampao.  Fornecimento e assentamento.</v>
          </cell>
          <cell r="D2574" t="str">
            <v>un</v>
          </cell>
          <cell r="E2574">
            <v>84.12</v>
          </cell>
        </row>
        <row r="2575">
          <cell r="A2575" t="str">
            <v>IP001754</v>
          </cell>
          <cell r="B2575" t="str">
            <v>IP25100159/</v>
          </cell>
          <cell r="C2575" t="str">
            <v>Caixa de passagem, retangular, de alvenaria com tampa de concreto, dimensoes de (0,60x0,60x0,80)m; exclusive material utilizado para sua construcao.  Construcao.</v>
          </cell>
          <cell r="D2575" t="str">
            <v>un</v>
          </cell>
          <cell r="E2575">
            <v>32.07</v>
          </cell>
        </row>
        <row r="2576">
          <cell r="A2576" t="str">
            <v>IP001747</v>
          </cell>
          <cell r="B2576" t="str">
            <v>IP25100162/</v>
          </cell>
          <cell r="C2576" t="str">
            <v>Caixa Hand-Hole, pre-moldada, circular de concreto, padrao RIOLUZ, com dimensoes (0,60x0,90)m, inclusive escavacao e reaterro, exclusive tampao e materiais.  Assentamento.</v>
          </cell>
          <cell r="D2576" t="str">
            <v>un</v>
          </cell>
          <cell r="E2576">
            <v>53.46</v>
          </cell>
        </row>
        <row r="2577">
          <cell r="A2577" t="str">
            <v>IP001752</v>
          </cell>
          <cell r="B2577" t="str">
            <v>IP25100165/</v>
          </cell>
          <cell r="C2577" t="str">
            <v>Caixa Hand-Hole, pre-moldada, circular, de concreto, padrao RIOLUZ, com dimensoes (0,60x0,90)m; inclusive escavacao e reaterro; exclusive fornecimento do tampao.  Fornecimento e assentamento.</v>
          </cell>
          <cell r="D2577" t="str">
            <v>un</v>
          </cell>
          <cell r="E2577">
            <v>115.48</v>
          </cell>
        </row>
        <row r="2578">
          <cell r="A2578" t="str">
            <v>IP005856</v>
          </cell>
          <cell r="B2578" t="str">
            <v>IP25100200/</v>
          </cell>
          <cell r="C2578" t="str">
            <v>Construcao de caixa de concreto para fixacao de projetor, com tampa de tela maletada de (5x5)cm e cadeado, nas dimensoes (80x80x80)cm, conforme detalhe do projeto RIOLUZ, inclusive fornecimento de todo o material necessario para sua construcao.</v>
          </cell>
          <cell r="D2578" t="str">
            <v>un</v>
          </cell>
          <cell r="E2578">
            <v>129.59</v>
          </cell>
        </row>
        <row r="2579">
          <cell r="A2579" t="str">
            <v>IP007143</v>
          </cell>
          <cell r="B2579" t="str">
            <v>IP25100203/</v>
          </cell>
          <cell r="C2579" t="str">
            <v>Construcao de caixa de alvenaria com base de concreto para fixacao de projetor, com tampa de tela maletada de (5x5)cm e cadeado nas dimensoes (80x80x80)cm, inclusive fornecimento de todo o material necessario para sua construcao.</v>
          </cell>
          <cell r="D2579" t="str">
            <v>un</v>
          </cell>
          <cell r="E2579">
            <v>150.13999999999999</v>
          </cell>
        </row>
        <row r="2580">
          <cell r="A2580" t="str">
            <v>IP001755</v>
          </cell>
          <cell r="B2580" t="str">
            <v>IP25100206/</v>
          </cell>
          <cell r="C2580" t="str">
            <v>Caixa de passagem, retangular, de alvenaria com tampa de concreto, dimensoes de (0,80x0,80x1)m; exclusive material utilizado para sua construcao.</v>
          </cell>
          <cell r="D2580" t="str">
            <v>un</v>
          </cell>
          <cell r="E2580">
            <v>32.07</v>
          </cell>
        </row>
        <row r="2581">
          <cell r="A2581" t="str">
            <v>IP008235</v>
          </cell>
          <cell r="B2581" t="str">
            <v>IP25100250/</v>
          </cell>
          <cell r="C2581" t="str">
            <v>Construcao de caixa de concreto, com base de concreto, para fixacao de projetor, com tampa de tela maletada de (50x50)mm e cadeado, nas dimensoes (110x80x60)cm, conforme detalhe do projeto, inclusive fornecimento de todo o material necessario para sua con</v>
          </cell>
          <cell r="D2581" t="str">
            <v>un</v>
          </cell>
          <cell r="E2581">
            <v>177.69</v>
          </cell>
        </row>
        <row r="2582">
          <cell r="A2582" t="str">
            <v>IP007144</v>
          </cell>
          <cell r="B2582" t="str">
            <v>IP25100259/</v>
          </cell>
          <cell r="C2582" t="str">
            <v>Construcao de caixa de alvenaria com base de concreto para fixacao de projetor e equipamento auxiliar, com grade protetora e cadeado, nas dimensoes (1,10x1,20x1)m, inclusive fornecimento de todo o material necessario para sua construcao.</v>
          </cell>
          <cell r="D2582" t="str">
            <v>un</v>
          </cell>
          <cell r="E2582">
            <v>304.56</v>
          </cell>
        </row>
        <row r="2583">
          <cell r="A2583" t="str">
            <v>IP001753</v>
          </cell>
          <cell r="B2583" t="str">
            <v>IP25100500/</v>
          </cell>
          <cell r="C2583" t="str">
            <v>Tampao espiral de polietileno de alta densidade, de diametro 50mm (2"), para terminacao de dutos de identico material, tipo Kanalex ou similar, em caixa Hand-Hole.  Fornecimento e assentamento.</v>
          </cell>
          <cell r="D2583" t="str">
            <v>un</v>
          </cell>
          <cell r="E2583">
            <v>4.6900000000000004</v>
          </cell>
        </row>
        <row r="2584">
          <cell r="A2584" t="str">
            <v>IP008234</v>
          </cell>
          <cell r="B2584" t="str">
            <v>IP25150050/</v>
          </cell>
          <cell r="C2584" t="str">
            <v>Caixa hermetica para chave faca trifasica.  Colocacao.</v>
          </cell>
          <cell r="D2584" t="str">
            <v>un</v>
          </cell>
          <cell r="E2584">
            <v>5.35</v>
          </cell>
        </row>
        <row r="2585">
          <cell r="A2585" t="str">
            <v>IP007646</v>
          </cell>
          <cell r="B2585" t="str">
            <v>IP25200050/</v>
          </cell>
          <cell r="C2585" t="str">
            <v>Tampao de ferro tipo leve padrao RIOLUZ.  Fornecimento.</v>
          </cell>
          <cell r="D2585" t="str">
            <v>un</v>
          </cell>
          <cell r="E2585">
            <v>195</v>
          </cell>
        </row>
        <row r="2586">
          <cell r="A2586" t="str">
            <v>IP008237</v>
          </cell>
          <cell r="B2586" t="str">
            <v>IP25200100/</v>
          </cell>
          <cell r="C2586" t="str">
            <v>Tampao de ferro fundido, articulado, tipo especial, com eixo de aco inoxidavel, revestido por PVC na articulacao, dotado de furacao para fixacao do aro de anel de concreto e instalacao de conectores para aterramento, com inscricao RIOLUZ discreta, em alto</v>
          </cell>
          <cell r="D2586" t="str">
            <v>un</v>
          </cell>
          <cell r="E2586">
            <v>267.95</v>
          </cell>
        </row>
        <row r="2587">
          <cell r="A2587" t="str">
            <v>IP009742</v>
          </cell>
          <cell r="B2587" t="str">
            <v>IP25200150/</v>
          </cell>
          <cell r="C2587" t="str">
            <v>Tampao de ferro fundido cinzento, articulado, tipo leve, carga maxima no cenrto de 2000Kgf, diametro interno de 300mm, fornecido com colar e com recobrimento, confome desenho A4-1200-PD, especificacao em RIOLUZ no 10.  Fornecimento.</v>
          </cell>
          <cell r="D2587" t="str">
            <v>un</v>
          </cell>
          <cell r="E2587">
            <v>32.950000000000003</v>
          </cell>
        </row>
        <row r="2588">
          <cell r="A2588" t="str">
            <v>IP008378</v>
          </cell>
          <cell r="B2588" t="str">
            <v>IP25200500/</v>
          </cell>
          <cell r="C2588" t="str">
            <v>Tampao para vedacao de dutos espiralados flexiveis em poietileno de alta densidade, na cor preta, diametro nominal de 125mm, comprimento de 225mm, lote 335248-0.  Fornecimento.</v>
          </cell>
          <cell r="D2588" t="str">
            <v>un</v>
          </cell>
          <cell r="E2588">
            <v>7.41</v>
          </cell>
        </row>
        <row r="2589">
          <cell r="A2589" t="str">
            <v>IP008584</v>
          </cell>
          <cell r="B2589" t="str">
            <v>IP30050150A</v>
          </cell>
          <cell r="C2589" t="str">
            <v>Eletroduto de aco galvanizado, diametro de 25mm (1").  Fornecimento.</v>
          </cell>
          <cell r="D2589" t="str">
            <v>vara</v>
          </cell>
          <cell r="E2589">
            <v>4.3600000000000003</v>
          </cell>
        </row>
        <row r="2590">
          <cell r="A2590" t="str">
            <v>IP008593</v>
          </cell>
          <cell r="B2590" t="str">
            <v>IP30050200A</v>
          </cell>
          <cell r="C2590" t="str">
            <v>Eletroduto de aco galvanizado, diametro de 38mm (1 1/2").  Fornecimento.</v>
          </cell>
          <cell r="D2590" t="str">
            <v>vara</v>
          </cell>
          <cell r="E2590">
            <v>8.3699999999999992</v>
          </cell>
        </row>
        <row r="2591">
          <cell r="A2591" t="str">
            <v>IP008423</v>
          </cell>
          <cell r="B2591" t="str">
            <v>IP30050250A</v>
          </cell>
          <cell r="C2591" t="str">
            <v>Eletroduto de aco galvanizado, diametro de 50mm (2").  Fornecimento.</v>
          </cell>
          <cell r="D2591" t="str">
            <v>vara</v>
          </cell>
          <cell r="E2591">
            <v>10.4</v>
          </cell>
        </row>
        <row r="2592">
          <cell r="A2592" t="str">
            <v>IP008061</v>
          </cell>
          <cell r="B2592" t="str">
            <v>IP30050350/</v>
          </cell>
          <cell r="C2592" t="str">
            <v>Eletroduto de aco galvanizado, diametro de 75mm (3").  Fornecimento.</v>
          </cell>
          <cell r="D2592" t="str">
            <v>m</v>
          </cell>
          <cell r="E2592">
            <v>16.54</v>
          </cell>
        </row>
        <row r="2593">
          <cell r="A2593" t="str">
            <v>IP007485</v>
          </cell>
          <cell r="B2593" t="str">
            <v>IP30100050/</v>
          </cell>
          <cell r="C2593" t="str">
            <v>Bucha redonda de aco galvanizado, diametro de 25mm (1"), para o de 19mm (3/4").  Fornecimento e colocacao.</v>
          </cell>
          <cell r="D2593" t="str">
            <v>un</v>
          </cell>
          <cell r="E2593">
            <v>4.63</v>
          </cell>
        </row>
        <row r="2594">
          <cell r="A2594" t="str">
            <v>IP008774</v>
          </cell>
          <cell r="B2594" t="str">
            <v>IP30100103/</v>
          </cell>
          <cell r="C2594" t="str">
            <v>Curva longa de 90o de aco galvanizado, eletroduto, diametro de 25mm (1").  Fornecimento.</v>
          </cell>
          <cell r="D2594" t="str">
            <v>un</v>
          </cell>
          <cell r="E2594">
            <v>1.52</v>
          </cell>
        </row>
        <row r="2595">
          <cell r="A2595" t="str">
            <v>IP008594</v>
          </cell>
          <cell r="B2595" t="str">
            <v>IP30100109/</v>
          </cell>
          <cell r="C2595" t="str">
            <v>Curva longa de 90o de aco galvanizado, diametro de 38mm (1 1/2").  Fornecimento.</v>
          </cell>
          <cell r="D2595" t="str">
            <v>un</v>
          </cell>
          <cell r="E2595">
            <v>3.85</v>
          </cell>
        </row>
        <row r="2596">
          <cell r="A2596" t="str">
            <v>IP008883</v>
          </cell>
          <cell r="B2596" t="str">
            <v>IP30100112/</v>
          </cell>
          <cell r="C2596" t="str">
            <v>Curva longa de 90o de aco galvanizado, diametro de 50mm (2").  Fornecimento.</v>
          </cell>
          <cell r="D2596" t="str">
            <v>un</v>
          </cell>
          <cell r="E2596">
            <v>6.18</v>
          </cell>
        </row>
        <row r="2597">
          <cell r="A2597" t="str">
            <v>IP007484</v>
          </cell>
          <cell r="B2597" t="str">
            <v>IP30100115/</v>
          </cell>
          <cell r="C2597" t="str">
            <v>Curva longa de ferro galvanizado, com 2 1/2" de diametro.  Fornecimento e colocacao.</v>
          </cell>
          <cell r="D2597" t="str">
            <v>un</v>
          </cell>
          <cell r="E2597">
            <v>15.62</v>
          </cell>
        </row>
        <row r="2598">
          <cell r="A2598" t="str">
            <v>IP008690</v>
          </cell>
          <cell r="B2598" t="str">
            <v>IP30100118/</v>
          </cell>
          <cell r="C2598" t="str">
            <v>Curva longa de 90o de aco galvanizado, diametro de 75mm (3").  Fornecimento.</v>
          </cell>
          <cell r="D2598" t="str">
            <v>un</v>
          </cell>
          <cell r="E2598">
            <v>18.43</v>
          </cell>
        </row>
        <row r="2599">
          <cell r="A2599" t="str">
            <v>IP008588</v>
          </cell>
          <cell r="B2599" t="str">
            <v>IP30100503/</v>
          </cell>
          <cell r="C2599" t="str">
            <v>Luva para eletroduto de aco galvanizado, de 25mm (1").  Fornecimento.</v>
          </cell>
          <cell r="D2599" t="str">
            <v>un</v>
          </cell>
          <cell r="E2599">
            <v>2.76</v>
          </cell>
        </row>
        <row r="2600">
          <cell r="A2600" t="str">
            <v>IP008595</v>
          </cell>
          <cell r="B2600" t="str">
            <v>IP30100509/</v>
          </cell>
          <cell r="C2600" t="str">
            <v>Luva para eletroduto de aco galvanizado, de 38mm (1 1/2").  Fornecimento.</v>
          </cell>
          <cell r="D2600" t="str">
            <v>un</v>
          </cell>
          <cell r="E2600">
            <v>5.24</v>
          </cell>
        </row>
        <row r="2601">
          <cell r="A2601" t="str">
            <v>IP007945</v>
          </cell>
          <cell r="B2601" t="str">
            <v>IP30100512/</v>
          </cell>
          <cell r="C2601" t="str">
            <v>Luva para eletroduto de aco galvanizado, de 50mm (2").  Fornecimento.</v>
          </cell>
          <cell r="D2601" t="str">
            <v>un</v>
          </cell>
          <cell r="E2601">
            <v>8.06</v>
          </cell>
        </row>
        <row r="2602">
          <cell r="A2602" t="str">
            <v>IP008073</v>
          </cell>
          <cell r="B2602" t="str">
            <v>IP30100518/</v>
          </cell>
          <cell r="C2602" t="str">
            <v>Luva para eletroduto de aco galvanizado, de 75mm (3").  Fornecimento.</v>
          </cell>
          <cell r="D2602" t="str">
            <v>un</v>
          </cell>
          <cell r="E2602">
            <v>3.9</v>
          </cell>
        </row>
        <row r="2603">
          <cell r="A2603" t="str">
            <v>IP006223</v>
          </cell>
          <cell r="B2603" t="str">
            <v>IP30150100/</v>
          </cell>
          <cell r="C2603" t="str">
            <v>Eletroduto de PVC rigido, roscavel, de 3/4".  Fornecimento.</v>
          </cell>
          <cell r="D2603" t="str">
            <v>m</v>
          </cell>
          <cell r="E2603">
            <v>0.64</v>
          </cell>
        </row>
        <row r="2604">
          <cell r="A2604" t="str">
            <v>IP006235</v>
          </cell>
          <cell r="B2604" t="str">
            <v>IP30150200/</v>
          </cell>
          <cell r="C2604" t="str">
            <v>Eletroduto de PVC rigido, roscavel, de 1 1/4".  Fornecimento.</v>
          </cell>
          <cell r="D2604" t="str">
            <v>m</v>
          </cell>
          <cell r="E2604">
            <v>4.84</v>
          </cell>
        </row>
        <row r="2605">
          <cell r="A2605" t="str">
            <v>IP008108</v>
          </cell>
          <cell r="B2605" t="str">
            <v>IP30150400A</v>
          </cell>
          <cell r="C2605" t="str">
            <v>Eletroduto de PVC rigido, roscavel, de 3" (75mm).  Fornecimento.</v>
          </cell>
          <cell r="D2605" t="str">
            <v>vara</v>
          </cell>
          <cell r="E2605">
            <v>5.78</v>
          </cell>
        </row>
        <row r="2606">
          <cell r="A2606" t="str">
            <v>IP008587</v>
          </cell>
          <cell r="B2606" t="str">
            <v>IP30200100/</v>
          </cell>
          <cell r="C2606" t="str">
            <v>Curva longa de 90o de PVC rigido, diametro de 25mm (1").  Fornecimento.</v>
          </cell>
          <cell r="D2606" t="str">
            <v>un</v>
          </cell>
          <cell r="E2606">
            <v>0.72</v>
          </cell>
        </row>
        <row r="2607">
          <cell r="A2607" t="str">
            <v>IP006237</v>
          </cell>
          <cell r="B2607" t="str">
            <v>IP30200103/</v>
          </cell>
          <cell r="C2607" t="str">
            <v>Curva de 90o, para eletroduto de PVC rigido, roscavel, de 1 1/4".  Fornecimento.</v>
          </cell>
          <cell r="D2607" t="str">
            <v>un</v>
          </cell>
          <cell r="E2607">
            <v>0.96</v>
          </cell>
        </row>
        <row r="2608">
          <cell r="A2608" t="str">
            <v>IP007944</v>
          </cell>
          <cell r="B2608" t="str">
            <v>IP30200109/</v>
          </cell>
          <cell r="C2608" t="str">
            <v>Curva de 90o, para eletroduto de PVC rigido, de 2".  Fornecimento.</v>
          </cell>
          <cell r="D2608" t="str">
            <v>un</v>
          </cell>
          <cell r="E2608">
            <v>2.2200000000000002</v>
          </cell>
        </row>
        <row r="2609">
          <cell r="A2609" t="str">
            <v>IP008060</v>
          </cell>
          <cell r="B2609" t="str">
            <v>IP30200115/</v>
          </cell>
          <cell r="C2609" t="str">
            <v>Curva longa de 90o de PVC rigido, diametro de 75mm (3").  Fornecimento.</v>
          </cell>
          <cell r="D2609" t="str">
            <v>un</v>
          </cell>
          <cell r="E2609">
            <v>7.21</v>
          </cell>
        </row>
        <row r="2610">
          <cell r="A2610" t="str">
            <v>IP008068</v>
          </cell>
          <cell r="B2610" t="str">
            <v>IP30200118/</v>
          </cell>
          <cell r="C2610" t="str">
            <v>Curva longa de 90o de PVC rigido, diametro de 100mm (4").  Fornecimento.</v>
          </cell>
          <cell r="D2610" t="str">
            <v>un</v>
          </cell>
          <cell r="E2610">
            <v>13.31</v>
          </cell>
        </row>
        <row r="2611">
          <cell r="A2611" t="str">
            <v>IP008589</v>
          </cell>
          <cell r="B2611" t="str">
            <v>IP30200503/</v>
          </cell>
          <cell r="C2611" t="str">
            <v>Luva para eletroduto de PVC rigido, de 25mm (1").  Fornecimento.</v>
          </cell>
          <cell r="D2611" t="str">
            <v>un</v>
          </cell>
          <cell r="E2611">
            <v>0.3</v>
          </cell>
        </row>
        <row r="2612">
          <cell r="A2612" t="str">
            <v>IP006236</v>
          </cell>
          <cell r="B2612" t="str">
            <v>IP30200506/</v>
          </cell>
          <cell r="C2612" t="str">
            <v>Luva de PVC rigido, roscavel, de 1 1/4".  Fornecimento.</v>
          </cell>
          <cell r="D2612" t="str">
            <v>un</v>
          </cell>
          <cell r="E2612">
            <v>1.5</v>
          </cell>
        </row>
        <row r="2613">
          <cell r="A2613" t="str">
            <v>IP007946</v>
          </cell>
          <cell r="B2613" t="str">
            <v>IP30200509/</v>
          </cell>
          <cell r="C2613" t="str">
            <v>Luva para eletroduto de PVC rigido, roscavel, de 50mm.  Fornecimento.</v>
          </cell>
          <cell r="D2613" t="str">
            <v>un</v>
          </cell>
          <cell r="E2613">
            <v>3.53</v>
          </cell>
        </row>
        <row r="2614">
          <cell r="A2614" t="str">
            <v>IP016025</v>
          </cell>
          <cell r="B2614" t="str">
            <v>IP50300150/</v>
          </cell>
          <cell r="C2614" t="str">
            <v>Reator aereo para lampada VS/MVM 150W, com ignitor pico de tensao 2,8 a 4Kv, fator de potencia minimo 0,92, tensao de alimentacao 220/250V, corrente na lampada 1,8A, tensao na lampada 100V, EM-RIOLUZ-30, NBR-13593/13594, IEC-662.  Fornecimento.</v>
          </cell>
          <cell r="D2614" t="str">
            <v>un</v>
          </cell>
          <cell r="E2614">
            <v>45.75</v>
          </cell>
        </row>
        <row r="2615">
          <cell r="A2615" t="str">
            <v>IP008800</v>
          </cell>
          <cell r="B2615" t="str">
            <v>IP50300153/</v>
          </cell>
          <cell r="C2615" t="str">
            <v>Reator aereo para lampada VS/MVM 150W, com ignitor pico de tensao 2,8 a 4Kv, fator de potencia minimo 0,92, tensao de alimentacao 220V, corrente na lampada 1,8A, tensao na lampada 100V, EM-RIOLUZ-30, NBR-13593/13594, IEC-662.  Fornecimento.</v>
          </cell>
          <cell r="D2615" t="str">
            <v>un</v>
          </cell>
          <cell r="E2615">
            <v>37.51</v>
          </cell>
        </row>
        <row r="2616">
          <cell r="A2616" t="str">
            <v>IP008787</v>
          </cell>
          <cell r="B2616" t="str">
            <v>IP50300250/</v>
          </cell>
          <cell r="C2616" t="str">
            <v>Reator aereo para lampada VS/MVM de 250W, com ignitor com pico tensao 2,8 a 4Kv, fator de potencia de 0,92, tensao de alimentacao 220/250V, corrente na lampada 3A, tensao na lampada 100V, perda maxima de 10% (EM-RIOLUZ-30, NBR-13593/13594, IEC-662).  Forn</v>
          </cell>
          <cell r="D2616" t="str">
            <v>un</v>
          </cell>
          <cell r="E2616">
            <v>59.67</v>
          </cell>
        </row>
        <row r="2617">
          <cell r="A2617" t="str">
            <v>IP008103</v>
          </cell>
          <cell r="B2617" t="str">
            <v>IP50300406/</v>
          </cell>
          <cell r="C2617" t="str">
            <v>Reator aereo para lampada VS/MVM de 400W, com ignitor com pico tensao 2,8 a 4Kv, fator de potencia de 0,92, tensao de alimentacao 220/250V, corrente na lampada 4,5A, tensao na lampada 100V, perda maxima de 10% (EM-RIOLUZ-30, NBR-13593/13594, IEC-662).  Fo</v>
          </cell>
          <cell r="D2617" t="str">
            <v>un</v>
          </cell>
          <cell r="E2617">
            <v>52.93</v>
          </cell>
        </row>
        <row r="2618">
          <cell r="A2618" t="str">
            <v>IP010175</v>
          </cell>
          <cell r="B2618" t="str">
            <v>IP50300500/</v>
          </cell>
          <cell r="C2618" t="str">
            <v>Reator integrado para lampada VS/MVM 70W, com ignitor pico de tensao 2,8 a 4Kv, fator de potencia minimo 0,92, tensao de alimentacao 220V, corrente na lampada 0,98A, tensao na lampada 90V, EM-RIOLUZ-30.  Fornecimento.</v>
          </cell>
          <cell r="D2618" t="str">
            <v>un</v>
          </cell>
          <cell r="E2618">
            <v>33.44</v>
          </cell>
        </row>
        <row r="2619">
          <cell r="A2619" t="str">
            <v>IP008065</v>
          </cell>
          <cell r="B2619" t="str">
            <v>IP50300600/</v>
          </cell>
          <cell r="C2619" t="str">
            <v>Reator integrado para lampada VS/MVM 150W, com ignitor pico de tensao 2,8 a 4Kv, fator de potencia minimo 0,92, tensao de alimentacao 220/250V, corrente na lampada 1,8A, tensao na lampada 100V, EM-RIOLUZ-30, NBR-13593/13594, IEC-662.  Fornecimento.</v>
          </cell>
          <cell r="D2619" t="str">
            <v>un</v>
          </cell>
          <cell r="E2619">
            <v>51.31</v>
          </cell>
        </row>
        <row r="2620">
          <cell r="A2620" t="str">
            <v>IP008143</v>
          </cell>
          <cell r="B2620" t="str">
            <v>IP50300700/</v>
          </cell>
          <cell r="C2620" t="str">
            <v>Reator tipo subterraneo para lampada VS/MVM 70W, com ignitor pico de tensao 2,8 a 4Kv, fator de potencia minimo 0,92, tensao nominal de alimentacao 220V, corrente na lampada 0,98A, tensao na lampada 90V, cabos do ignitor que alimentam a lampada com isolam</v>
          </cell>
          <cell r="D2620" t="str">
            <v>un</v>
          </cell>
          <cell r="E2620">
            <v>45.76</v>
          </cell>
        </row>
        <row r="2621">
          <cell r="A2621" t="str">
            <v>IP008117</v>
          </cell>
          <cell r="B2621" t="str">
            <v>IP50300750/</v>
          </cell>
          <cell r="C2621" t="str">
            <v>Reator tipo subterraneo para lampada VS/MVM 150W, com ignitor pico de tensao 2,8 a 4Kv, fator de potencia minimo 0,92, tensao nominal de alimentacao 220V, corrente na lampada 1,2A, tensao na lampada 100V, cabos do ignitor que alimentam a lampada com isola</v>
          </cell>
          <cell r="D2621" t="str">
            <v>un</v>
          </cell>
          <cell r="E2621">
            <v>86.2</v>
          </cell>
        </row>
        <row r="2622">
          <cell r="A2622" t="str">
            <v>IP010249</v>
          </cell>
          <cell r="B2622" t="str">
            <v>IP50300800/</v>
          </cell>
          <cell r="C2622" t="str">
            <v>Reator tipo subterraneo para lampada VS/MVM de 250W, com ignitor com pico tensao 2,8 a 4Kv, fator de potencia de 0,92, tensao de alimentacao 220V, corrente na lampada 3A, tensao na lampada 100V, cabos do ignitor que alimentam a lampada com isolamento para</v>
          </cell>
          <cell r="D2622" t="str">
            <v>un</v>
          </cell>
          <cell r="E2622">
            <v>65.25</v>
          </cell>
        </row>
        <row r="2623">
          <cell r="A2623" t="str">
            <v>IP008092</v>
          </cell>
          <cell r="B2623" t="str">
            <v>IP50300850/</v>
          </cell>
          <cell r="C2623" t="str">
            <v>Reator tipo subterraneo para lampada VS/MVM de 400W, com ignitor com pico tensao 2,8 a 4Kv, fator de potencia de 0,92, tensao de alimentacao 220V, corrente na lampada 4,5A, tensao na lampada 100V, cabos do ignitor que alimentam a lampada com isolamento pa</v>
          </cell>
          <cell r="D2623" t="str">
            <v>un</v>
          </cell>
          <cell r="E2623">
            <v>87.22</v>
          </cell>
        </row>
        <row r="2624">
          <cell r="A2624" t="str">
            <v>IP004038</v>
          </cell>
          <cell r="B2624" t="str">
            <v>IP50350050/</v>
          </cell>
          <cell r="C2624" t="str">
            <v>Luminaria equipada com lampada de descarga e acessorios, em cordoalha, exclusive luminaria, inclusive fornecimento da cordoalha.  Colocacao.</v>
          </cell>
          <cell r="D2624" t="str">
            <v>h</v>
          </cell>
          <cell r="E2624">
            <v>112.63</v>
          </cell>
        </row>
        <row r="2625">
          <cell r="A2625" t="str">
            <v>IP001714</v>
          </cell>
          <cell r="B2625" t="str">
            <v>IP50350100/</v>
          </cell>
          <cell r="C2625" t="str">
            <v>Luminaria equipada com lampada de descarga e acessorios, em cordoalha, exclusive luminaria e o fornecimento da cordoalha.  Colocacao.</v>
          </cell>
          <cell r="D2625" t="str">
            <v>un</v>
          </cell>
          <cell r="E2625">
            <v>42.77</v>
          </cell>
        </row>
        <row r="2626">
          <cell r="A2626" t="str">
            <v>IP010163</v>
          </cell>
          <cell r="B2626" t="str">
            <v>IP50350150/</v>
          </cell>
          <cell r="C2626" t="str">
            <v>Luminaria equipada com lampada de descarga e acessorios, em teto ou parede; exclusive luminaria.  Colocacao.</v>
          </cell>
          <cell r="D2626" t="str">
            <v>un</v>
          </cell>
          <cell r="E2626">
            <v>31.6</v>
          </cell>
        </row>
        <row r="2627">
          <cell r="A2627" t="str">
            <v>IP001727</v>
          </cell>
          <cell r="B2627" t="str">
            <v>IP50350200/</v>
          </cell>
          <cell r="C2627" t="str">
            <v>Colocacao de 2 projetores equipados com lampada de descarga, fixado em  poste de aco ou concreto, inclusive ferragens de fixacao, exclusive projetor.</v>
          </cell>
          <cell r="D2627" t="str">
            <v>un</v>
          </cell>
          <cell r="E2627" t="e">
            <v>#N/A</v>
          </cell>
        </row>
        <row r="2628">
          <cell r="A2628" t="str">
            <v>IP001729</v>
          </cell>
          <cell r="B2628" t="str">
            <v>IP50350203/</v>
          </cell>
          <cell r="C2628" t="str">
            <v>Colocacao de 2 projetores equipados com lampada de descarga, fixado em cruzeta no 1; inclusive ferragens de fixacao, exclusive projetor.</v>
          </cell>
          <cell r="D2628" t="str">
            <v>un</v>
          </cell>
          <cell r="E2628" t="e">
            <v>#N/A</v>
          </cell>
        </row>
        <row r="2629">
          <cell r="A2629" t="str">
            <v>IP003800</v>
          </cell>
          <cell r="B2629" t="str">
            <v>IP50350250/</v>
          </cell>
          <cell r="C2629" t="str">
            <v>Colocacao de 3 projetores equipados com lampadas de descarga, fixado em poste de concreto, inclusive ferragens de fixacao, exclusive projetor.</v>
          </cell>
          <cell r="D2629" t="str">
            <v>un</v>
          </cell>
          <cell r="E2629" t="e">
            <v>#N/A</v>
          </cell>
        </row>
        <row r="2630">
          <cell r="A2630" t="str">
            <v>IP001715</v>
          </cell>
          <cell r="B2630" t="str">
            <v>IP50350300/</v>
          </cell>
          <cell r="C2630" t="str">
            <v>Colocacao de 4 projetores equipados com lampada de descarga, fixados em poste de aco reto; inclusive ferragens de fixacao, exclusive projetores.</v>
          </cell>
          <cell r="D2630" t="str">
            <v>un</v>
          </cell>
          <cell r="E2630" t="e">
            <v>#N/A</v>
          </cell>
        </row>
        <row r="2631">
          <cell r="A2631" t="str">
            <v>IP003948</v>
          </cell>
          <cell r="B2631" t="str">
            <v>IP50350500/</v>
          </cell>
          <cell r="C2631" t="str">
            <v>Projetor fixado em bandeja atraves de chumbadores de aco inox, exclusive projetor, chumbador e bandejamento.  Colocacao.</v>
          </cell>
          <cell r="D2631" t="str">
            <v>un</v>
          </cell>
          <cell r="E2631">
            <v>1.82</v>
          </cell>
        </row>
        <row r="2632">
          <cell r="A2632" t="str">
            <v>IP001701</v>
          </cell>
          <cell r="B2632" t="str">
            <v>IP50400050/</v>
          </cell>
          <cell r="C2632" t="str">
            <v>Luminaria com lampada de descarga, com ou sem reator integrado, em ponta de braco ou poste reto (aco ou concreto) ate 6m de altura, exclusive fornecimento da luminaria.  Colocacao.</v>
          </cell>
          <cell r="D2632" t="str">
            <v>un</v>
          </cell>
          <cell r="E2632">
            <v>5.35</v>
          </cell>
        </row>
        <row r="2633">
          <cell r="A2633" t="str">
            <v>IP001699</v>
          </cell>
          <cell r="B2633" t="str">
            <v>IP50400100/</v>
          </cell>
          <cell r="C2633" t="str">
            <v>Luminaria aberta com lampada de descarga, sem reator integrado, em ponta de braco, ate 10m de altura, exclusive fornecimento da luminaria.  Colocacao.</v>
          </cell>
          <cell r="D2633" t="str">
            <v>un</v>
          </cell>
          <cell r="E2633">
            <v>5.35</v>
          </cell>
        </row>
        <row r="2634">
          <cell r="A2634" t="str">
            <v>IP001697</v>
          </cell>
          <cell r="B2634" t="str">
            <v>IP50400103/</v>
          </cell>
          <cell r="C2634" t="str">
            <v>Luminaria fechada com lampada de descarga, com reator integrado, em ponta de braco ou poste de aco curvo ate 10m de altura, exclusive fornecimento da luminaria.  Colocacao.</v>
          </cell>
          <cell r="D2634" t="str">
            <v>un</v>
          </cell>
          <cell r="E2634">
            <v>10.69</v>
          </cell>
        </row>
        <row r="2635">
          <cell r="A2635" t="str">
            <v>IP001698</v>
          </cell>
          <cell r="B2635" t="str">
            <v>IP50400106/</v>
          </cell>
          <cell r="C2635" t="str">
            <v>Luminaria fechada com lampada de descarga, sem reator integrado, em ponta de braco ou poste de aco curvo, ate 10m de altura, exclusive fornecimento da luminaria.  Colocacao.</v>
          </cell>
          <cell r="D2635" t="str">
            <v>un</v>
          </cell>
          <cell r="E2635">
            <v>8.02</v>
          </cell>
        </row>
        <row r="2636">
          <cell r="A2636" t="str">
            <v>IP001700</v>
          </cell>
          <cell r="B2636" t="str">
            <v>IP50400150/</v>
          </cell>
          <cell r="C2636" t="str">
            <v>Luminaria com lampada de descarga, com ou sem reator integrado, em ponta de braco ou poste de aco curvo, de 11m ate 15m de altura, exclusive fornecimento da luminaria.  Colocacao.</v>
          </cell>
          <cell r="D2636" t="str">
            <v>un</v>
          </cell>
          <cell r="E2636">
            <v>26.73</v>
          </cell>
        </row>
        <row r="2637">
          <cell r="A2637" t="str">
            <v>IP001702</v>
          </cell>
          <cell r="B2637" t="str">
            <v>IP50400200/</v>
          </cell>
          <cell r="C2637" t="str">
            <v>Luminaria com lampada de descarga tipo Petala, com ou sem reator integrado, em ponta de braco ou poste reto (aco ou concreto) de 15m de altura, exclusive fornecimento da luminaria e nucleo de fixacao.  Colocacao.</v>
          </cell>
          <cell r="D2637" t="str">
            <v>un</v>
          </cell>
          <cell r="E2637">
            <v>10.69</v>
          </cell>
        </row>
        <row r="2638">
          <cell r="A2638" t="str">
            <v>IP001703</v>
          </cell>
          <cell r="B2638" t="str">
            <v>IP50400206/</v>
          </cell>
          <cell r="C2638" t="str">
            <v>Luminaria com lampada de descarga tipo Petala, com ou sem reator integrado, em ponta de braco ou poste reto (aco ou concreto) de 20m de altura, exclusive fornecimento da luminaria e nucleo de fixacao.  Colocacao.</v>
          </cell>
          <cell r="D2638" t="str">
            <v>un</v>
          </cell>
          <cell r="E2638">
            <v>16.04</v>
          </cell>
        </row>
        <row r="2639">
          <cell r="A2639" t="str">
            <v>IP008236</v>
          </cell>
          <cell r="B2639" t="str">
            <v>IP50450050/</v>
          </cell>
          <cell r="C2639" t="str">
            <v>Colocacao de reator, padrao RIOLUZ, para lampada de descarga, em poste de aco, concreto ou madeira, exclusive fornecimento do reator e ferragens de fixacao.</v>
          </cell>
          <cell r="D2639" t="str">
            <v>un</v>
          </cell>
          <cell r="E2639">
            <v>10.69</v>
          </cell>
        </row>
        <row r="2640">
          <cell r="A2640" t="str">
            <v>IP001718</v>
          </cell>
          <cell r="B2640" t="str">
            <v>IP50450100/</v>
          </cell>
          <cell r="C2640" t="str">
            <v>Colocacao de reator, padrao RIOLUZ, para lampada de descarga em poste (aco ou concreto), incluindo interligacao na rede e na luminaria e ferragens de fixacao; exclusive fornecimento do reator.</v>
          </cell>
          <cell r="D2640" t="str">
            <v>un</v>
          </cell>
          <cell r="E2640">
            <v>10.92</v>
          </cell>
        </row>
        <row r="2641">
          <cell r="A2641" t="str">
            <v>IP003941</v>
          </cell>
          <cell r="B2641" t="str">
            <v>IP50450150/</v>
          </cell>
          <cell r="C2641" t="str">
            <v>Colocacao de reator para lampada de descarga em teto, piso ou parede, inclusive interligacao na rede e na luminaria e ferragens de fixacao, exclusive fornecimento de reator.</v>
          </cell>
          <cell r="D2641" t="str">
            <v>un</v>
          </cell>
          <cell r="E2641">
            <v>15.24</v>
          </cell>
        </row>
        <row r="2642">
          <cell r="A2642" t="str">
            <v>IP003947</v>
          </cell>
          <cell r="B2642" t="str">
            <v>IP50450500/</v>
          </cell>
          <cell r="C2642" t="str">
            <v>Colocacao de reator com ignitor em bandeja.</v>
          </cell>
          <cell r="D2642" t="str">
            <v>un</v>
          </cell>
          <cell r="E2642">
            <v>1.0900000000000001</v>
          </cell>
        </row>
        <row r="2643">
          <cell r="A2643" t="str">
            <v>IP006242</v>
          </cell>
          <cell r="B2643" t="str">
            <v>IP55050050/</v>
          </cell>
          <cell r="C2643" t="str">
            <v>Fita isolante auto-fusao, de 19mmx10m.  Fornecimento.</v>
          </cell>
          <cell r="D2643" t="str">
            <v>un</v>
          </cell>
          <cell r="E2643">
            <v>8.91</v>
          </cell>
        </row>
        <row r="2644">
          <cell r="A2644" t="str">
            <v>IP006243</v>
          </cell>
          <cell r="B2644" t="str">
            <v>IP55050100/</v>
          </cell>
          <cell r="C2644" t="str">
            <v>Fita isolante plastica adesiva, de 19mmx20m.  Fornecimento.</v>
          </cell>
          <cell r="D2644" t="str">
            <v>un</v>
          </cell>
          <cell r="E2644">
            <v>2.98</v>
          </cell>
        </row>
        <row r="2645">
          <cell r="A2645" t="str">
            <v>IP008106</v>
          </cell>
          <cell r="B2645" t="str">
            <v>IP55100050/</v>
          </cell>
          <cell r="C2645" t="str">
            <v>Arruela em aluminio de (13x2)mm.  Fornecimento.</v>
          </cell>
          <cell r="D2645" t="str">
            <v>un</v>
          </cell>
          <cell r="E2645">
            <v>0.11</v>
          </cell>
        </row>
        <row r="2646">
          <cell r="A2646" t="str">
            <v>IP008107</v>
          </cell>
          <cell r="B2646" t="str">
            <v>IP55100075/</v>
          </cell>
          <cell r="C2646" t="str">
            <v>Arruela de pressao de (13x2,5)mm.  Fornecimento.</v>
          </cell>
          <cell r="D2646" t="str">
            <v>un</v>
          </cell>
          <cell r="E2646">
            <v>0.05</v>
          </cell>
        </row>
        <row r="2647">
          <cell r="A2647" t="str">
            <v>IP008688</v>
          </cell>
          <cell r="B2647" t="str">
            <v>IP55100100/</v>
          </cell>
          <cell r="C2647" t="str">
            <v>Bracadeira, tipo copo, diametro 75mm (3").  Fornecimento.</v>
          </cell>
          <cell r="D2647" t="str">
            <v>un</v>
          </cell>
          <cell r="E2647">
            <v>1.23</v>
          </cell>
        </row>
        <row r="2648">
          <cell r="A2648" t="str">
            <v>IP007649</v>
          </cell>
          <cell r="B2648" t="str">
            <v>IP55100125/</v>
          </cell>
          <cell r="C2648" t="str">
            <v>Calco duplo numero 4.  Fornecimento.</v>
          </cell>
          <cell r="D2648" t="str">
            <v>un</v>
          </cell>
          <cell r="E2648">
            <v>38.96</v>
          </cell>
        </row>
        <row r="2649">
          <cell r="A2649" t="str">
            <v>IP008953</v>
          </cell>
          <cell r="B2649" t="str">
            <v>IP55100150/</v>
          </cell>
          <cell r="C2649" t="str">
            <v>Chumbador em aco carbono, com diametro de 7/8", comprimento de 500mm, galvamizado a quente por imersao, com porca, arruela lisa e arruela de pressao.  Fornecimento.</v>
          </cell>
          <cell r="D2649" t="str">
            <v>un</v>
          </cell>
          <cell r="E2649">
            <v>17.45</v>
          </cell>
        </row>
        <row r="2650">
          <cell r="A2650" t="str">
            <v>IP008964</v>
          </cell>
          <cell r="B2650" t="str">
            <v>IP55100200/</v>
          </cell>
          <cell r="C2650" t="str">
            <v>Chumbador de aco inoxidavel 304, Tec Bolt, TBM 12.100, comprimento de 96mm e diametro de 1/2", com arruela lisa e de pressao e porca, Tecnart ou similar.  Fornecimento.</v>
          </cell>
          <cell r="D2650" t="str">
            <v>un</v>
          </cell>
          <cell r="E2650">
            <v>7.12</v>
          </cell>
        </row>
        <row r="2651">
          <cell r="A2651" t="str">
            <v>IP008426</v>
          </cell>
          <cell r="B2651" t="str">
            <v>IP55100250/</v>
          </cell>
          <cell r="C2651" t="str">
            <v>Chumbador de expansao de aco, com diametro de 1/2" e comprimento do parafuso de 3".    Fornecimento.</v>
          </cell>
          <cell r="D2651" t="str">
            <v>un</v>
          </cell>
          <cell r="E2651">
            <v>2.71</v>
          </cell>
        </row>
        <row r="2652">
          <cell r="A2652" t="str">
            <v>IP008592</v>
          </cell>
          <cell r="B2652" t="str">
            <v>IP55100300/</v>
          </cell>
          <cell r="C2652" t="str">
            <v>Cinta de aco galvanizado de 140mm (5 1/2").  Fornecimento.</v>
          </cell>
          <cell r="D2652" t="str">
            <v>par</v>
          </cell>
          <cell r="E2652">
            <v>6.98</v>
          </cell>
        </row>
        <row r="2653">
          <cell r="A2653" t="str">
            <v>IP007934</v>
          </cell>
          <cell r="B2653" t="str">
            <v>IP55100312/</v>
          </cell>
          <cell r="C2653" t="str">
            <v>Cinta de aco galvanizado de 220mm.  Fornecimento.</v>
          </cell>
          <cell r="D2653" t="str">
            <v>par</v>
          </cell>
          <cell r="E2653">
            <v>7.66</v>
          </cell>
        </row>
        <row r="2654">
          <cell r="A2654" t="str">
            <v>IP008104</v>
          </cell>
          <cell r="B2654" t="str">
            <v>IP55100350/</v>
          </cell>
          <cell r="C2654" t="str">
            <v>Cinta para fixacao de bracos para luminaria e sinalizacao vertical para posta Multi-Uso, tipo Nossa Senhora de Copacabana, em aco carbono SAE 1010/1020, zincado.  Fornecimento.</v>
          </cell>
          <cell r="D2654" t="str">
            <v>par</v>
          </cell>
          <cell r="E2654">
            <v>293</v>
          </cell>
        </row>
        <row r="2655">
          <cell r="A2655" t="str">
            <v>IP008112</v>
          </cell>
          <cell r="B2655" t="str">
            <v>IP55100400/</v>
          </cell>
          <cell r="C2655" t="str">
            <v>Conjunto de sustentacao de sinalizacao vertical, proprio para poste Multi-Uso, constituido de 2 bracos paralelos em aco carbono SAE 1010/1020, zincado com projecao horizontal 4,37m, construido com tubo industrial no 3, diametro 88,9x3,35mm de espessura, c</v>
          </cell>
          <cell r="D2655" t="str">
            <v>un</v>
          </cell>
          <cell r="E2655">
            <v>521</v>
          </cell>
        </row>
        <row r="2656">
          <cell r="A2656" t="str">
            <v>IP007647</v>
          </cell>
          <cell r="B2656" t="str">
            <v>IP55100450/</v>
          </cell>
          <cell r="C2656" t="str">
            <v>Cruzeta Q-3, de 6 pinos.  Fornecimento.</v>
          </cell>
          <cell r="D2656" t="str">
            <v>un</v>
          </cell>
          <cell r="E2656">
            <v>45.65</v>
          </cell>
        </row>
        <row r="2657">
          <cell r="A2657" t="str">
            <v>IP007648</v>
          </cell>
          <cell r="B2657" t="str">
            <v>IP55100512/</v>
          </cell>
          <cell r="C2657" t="str">
            <v>Grampo "U", numero 5.  Fornecimento.</v>
          </cell>
          <cell r="D2657" t="str">
            <v>un</v>
          </cell>
          <cell r="E2657" t="e">
            <v>#N/A</v>
          </cell>
        </row>
        <row r="2658">
          <cell r="A2658" t="str">
            <v>IP007645</v>
          </cell>
          <cell r="B2658" t="str">
            <v>IP55100800/</v>
          </cell>
          <cell r="C2658" t="str">
            <v>Parafuso com cabeca sextavada 5/8"x1 1/2".  Fornecimento.</v>
          </cell>
          <cell r="D2658" t="str">
            <v>un</v>
          </cell>
          <cell r="E2658">
            <v>0.51</v>
          </cell>
        </row>
        <row r="2659">
          <cell r="A2659" t="str">
            <v>IP008113</v>
          </cell>
          <cell r="B2659" t="str">
            <v>IP55100809/</v>
          </cell>
          <cell r="C2659" t="str">
            <v>Parafuso com cabeca sextavada de (12x1,75x50)mm.  Fornecimento.</v>
          </cell>
          <cell r="D2659" t="str">
            <v>un</v>
          </cell>
          <cell r="E2659">
            <v>0.37</v>
          </cell>
        </row>
        <row r="2660">
          <cell r="A2660" t="str">
            <v>IP008079</v>
          </cell>
          <cell r="B2660" t="str">
            <v>IP55100812/</v>
          </cell>
          <cell r="C2660" t="str">
            <v>Parafuso frances de 5/8"x2 1/2". Fornecimento.</v>
          </cell>
          <cell r="D2660" t="str">
            <v>un</v>
          </cell>
          <cell r="E2660">
            <v>1.22</v>
          </cell>
        </row>
        <row r="2661">
          <cell r="A2661" t="str">
            <v>IP008419</v>
          </cell>
          <cell r="B2661" t="str">
            <v>IP55100850/</v>
          </cell>
          <cell r="C2661" t="str">
            <v>Parafuso de maquina sextavada de 1/2"x1 1/2".  Fornecimento.</v>
          </cell>
          <cell r="D2661" t="str">
            <v>un</v>
          </cell>
          <cell r="E2661">
            <v>0.35</v>
          </cell>
        </row>
        <row r="2662">
          <cell r="A2662" t="str">
            <v>IP007935</v>
          </cell>
          <cell r="B2662" t="str">
            <v>IP55100909/</v>
          </cell>
          <cell r="C2662" t="str">
            <v>Pino de 7/8", com rosca de chumbo, reforcado.  Fornecimento.</v>
          </cell>
          <cell r="D2662" t="str">
            <v>un</v>
          </cell>
          <cell r="E2662">
            <v>4.71</v>
          </cell>
        </row>
        <row r="2663">
          <cell r="A2663" t="str">
            <v>IP008591</v>
          </cell>
          <cell r="B2663" t="str">
            <v>IP55100950/</v>
          </cell>
          <cell r="C2663" t="str">
            <v>Porca sextavada, em aco galvanizado, de 5/8" (16mm).  Fornecimento.</v>
          </cell>
          <cell r="D2663" t="str">
            <v>un</v>
          </cell>
          <cell r="E2663">
            <v>0.16</v>
          </cell>
        </row>
        <row r="2664">
          <cell r="A2664" t="str">
            <v>IP008114</v>
          </cell>
          <cell r="B2664" t="str">
            <v>IP55100959/</v>
          </cell>
          <cell r="C2664" t="str">
            <v>Porca sextavada de (12x1,75)mm.  Fornecimento.</v>
          </cell>
          <cell r="D2664" t="str">
            <v>un</v>
          </cell>
          <cell r="E2664">
            <v>0.09</v>
          </cell>
        </row>
        <row r="2665">
          <cell r="A2665" t="str">
            <v>IP007967</v>
          </cell>
          <cell r="B2665" t="str">
            <v>IP55150050/</v>
          </cell>
          <cell r="C2665" t="str">
            <v>Base de aco para sustentacao de poste fixada por chumbador em fundacao de concreto armado.  Assentamento.</v>
          </cell>
          <cell r="D2665" t="str">
            <v>un</v>
          </cell>
          <cell r="E2665">
            <v>28.87</v>
          </cell>
        </row>
        <row r="2666">
          <cell r="A2666" t="str">
            <v>IP006810</v>
          </cell>
          <cell r="B2666" t="str">
            <v>IP55150100/</v>
          </cell>
          <cell r="C2666" t="str">
            <v>Chumbador para fixacao de poste de aco curvo de 1 braco, de 8m ate 9m de altura, exclusive este, de 7/8"x600mm, com porca e arruela galvanizadas a fogo, padrao RIOLUZ.  Fornecimento e instalacao.</v>
          </cell>
          <cell r="D2666" t="str">
            <v>un</v>
          </cell>
          <cell r="E2666">
            <v>31.69</v>
          </cell>
        </row>
        <row r="2667">
          <cell r="A2667" t="str">
            <v>IP008886</v>
          </cell>
          <cell r="B2667" t="str">
            <v>IP55150150/</v>
          </cell>
          <cell r="C2667" t="str">
            <v>Cruzeta no 2, de 2 pinos.  Fornecimento.</v>
          </cell>
          <cell r="D2667" t="str">
            <v>un</v>
          </cell>
          <cell r="E2667">
            <v>103.88</v>
          </cell>
        </row>
        <row r="2668">
          <cell r="A2668" t="str">
            <v>IP001762</v>
          </cell>
          <cell r="B2668" t="str">
            <v>IP60050050/</v>
          </cell>
          <cell r="C2668" t="str">
            <v>Mao-de-obra para servicos de qualquer natureza. Turma de reparos.</v>
          </cell>
          <cell r="D2668" t="str">
            <v>h</v>
          </cell>
          <cell r="E2668">
            <v>5.35</v>
          </cell>
        </row>
        <row r="2669">
          <cell r="A2669" t="str">
            <v>IP001773</v>
          </cell>
          <cell r="B2669" t="str">
            <v>IP60050100/</v>
          </cell>
          <cell r="C2669" t="str">
            <v>Servico de apoio as instalacoes requeridas a empreiteira, sendo: 1 encarregado. Turma de reparos.  Horario diurno.</v>
          </cell>
          <cell r="D2669" t="str">
            <v>h</v>
          </cell>
          <cell r="E2669">
            <v>9.5399999999999991</v>
          </cell>
        </row>
        <row r="2670">
          <cell r="A2670" t="str">
            <v>IP001772</v>
          </cell>
          <cell r="B2670" t="str">
            <v>IP60050150/</v>
          </cell>
          <cell r="C2670" t="str">
            <v>Servico de apoio as instalacoes requeridas a empreiteira, sendo: 2 ajudantes de  montador eletromecanico ou eletricista. Turma Tecnica. Horario diurno.</v>
          </cell>
          <cell r="D2670" t="str">
            <v>h</v>
          </cell>
          <cell r="E2670">
            <v>10.69</v>
          </cell>
        </row>
        <row r="2671">
          <cell r="A2671" t="str">
            <v>IP001618</v>
          </cell>
          <cell r="B2671" t="str">
            <v>IP60100050/</v>
          </cell>
          <cell r="C2671" t="str">
            <v>Montagem de poste de ferro fundido tipo H-1, de 4,50m de altura util, equipado com globo.</v>
          </cell>
          <cell r="D2671" t="str">
            <v>un</v>
          </cell>
          <cell r="E2671">
            <v>51.73</v>
          </cell>
        </row>
        <row r="2672">
          <cell r="A2672" t="str">
            <v>IP001619</v>
          </cell>
          <cell r="B2672" t="str">
            <v>IP60100100/</v>
          </cell>
          <cell r="C2672" t="str">
            <v>Montagem de poste de ferro fundido tipo H-3, de 4,50m de altura util, equipado com globo.</v>
          </cell>
          <cell r="D2672" t="str">
            <v>un</v>
          </cell>
          <cell r="E2672">
            <v>71.67</v>
          </cell>
        </row>
        <row r="2673">
          <cell r="A2673" t="str">
            <v>IP008505</v>
          </cell>
          <cell r="B2673" t="str">
            <v>IP60150050/</v>
          </cell>
          <cell r="C2673" t="str">
            <v>Obra padrao de reformulacao de iluminacao publica com substituicao de 1 luminaria e braco padrao RIOLUZ por 1 luminaria LRJ-16 com lampada de vapor de sodio de 70W e braco padrao RIOLUZ com fornecimento do material, exceto a luminaria, reator, base para r</v>
          </cell>
          <cell r="D2673" t="str">
            <v>cj</v>
          </cell>
          <cell r="E2673">
            <v>143.83000000000001</v>
          </cell>
        </row>
        <row r="2674">
          <cell r="A2674" t="str">
            <v>IP008506</v>
          </cell>
          <cell r="B2674" t="str">
            <v>IP60150056/</v>
          </cell>
          <cell r="C2674" t="str">
            <v>Obra padrao de reformulacao de iluminacao publica com substituicao de 1 luminaria e braco padrao RIOLUZ por 1 luminaria LRJ-25/1 com 1 lampada de vapor de sodio de 70W e braco, com fornecimento do material, exceto a luminaria.</v>
          </cell>
          <cell r="D2674" t="str">
            <v>cj</v>
          </cell>
          <cell r="E2674">
            <v>143.69</v>
          </cell>
        </row>
        <row r="2675">
          <cell r="A2675" t="str">
            <v>IT005301</v>
          </cell>
          <cell r="B2675" t="str">
            <v>IT05600065A</v>
          </cell>
          <cell r="C2675" t="str">
            <v>Tubo em ferro galvanizado, sem costura, com diametro de 2", inclusive conexoes e emendas, exclusive abertura e fechamento manual de rasgo.   Fornecimento e colocacao.</v>
          </cell>
          <cell r="D2675" t="str">
            <v>m</v>
          </cell>
          <cell r="E2675">
            <v>27.71</v>
          </cell>
        </row>
        <row r="2676">
          <cell r="A2676" t="str">
            <v>IT010488</v>
          </cell>
          <cell r="B2676" t="str">
            <v>IT05600068A</v>
          </cell>
          <cell r="C2676" t="str">
            <v>Tubo em ferro galvanizado, sem costura, com diametro de 2 1/2", inclusive conexoes e emendas, exclusive abertura e fechamento manual de rasgo.   Fornecimento e colocacao.</v>
          </cell>
          <cell r="D2676" t="str">
            <v>m</v>
          </cell>
          <cell r="E2676">
            <v>44.86</v>
          </cell>
        </row>
        <row r="2677">
          <cell r="A2677" t="str">
            <v>IT005637</v>
          </cell>
          <cell r="B2677" t="str">
            <v>IT05600071A</v>
          </cell>
          <cell r="C2677" t="str">
            <v>Tubo em ferro galvanizado, sem costura, com diametro de 3", inclusive conexoes e emendas, exclusive abertura e fechamento manual de rasgo.   Fornecimento e colocacao.</v>
          </cell>
          <cell r="D2677" t="str">
            <v>m</v>
          </cell>
          <cell r="E2677">
            <v>63.33</v>
          </cell>
        </row>
        <row r="2678">
          <cell r="A2678" t="str">
            <v>IT005636</v>
          </cell>
          <cell r="B2678" t="str">
            <v>IT05600074A</v>
          </cell>
          <cell r="C2678" t="str">
            <v>Tubo em ferro galvanizado, sem costura, com diametro de 4", inclusive conexoes e emendas, exclusive abertura e fechamento manual de rasgo.   Fornecimento e colocacao.</v>
          </cell>
          <cell r="D2678" t="str">
            <v>m</v>
          </cell>
          <cell r="E2678">
            <v>88.84</v>
          </cell>
        </row>
        <row r="2679">
          <cell r="A2679" t="str">
            <v>IT004519</v>
          </cell>
          <cell r="B2679" t="str">
            <v>IT05600115/</v>
          </cell>
          <cell r="C2679" t="str">
            <v>Tubo em ferro galvanizado, Schedule 40, Mannesmann ou similar, sem costura, diametro de 2".  Fornecimento e assentamento.</v>
          </cell>
          <cell r="D2679" t="str">
            <v>m</v>
          </cell>
          <cell r="E2679" t="e">
            <v>#N/A</v>
          </cell>
        </row>
        <row r="2680">
          <cell r="A2680" t="str">
            <v>IT005804</v>
          </cell>
          <cell r="B2680" t="str">
            <v>IT05650515/</v>
          </cell>
          <cell r="C2680" t="str">
            <v>Flange padrao ANSI 16.5, classe 150, LBS, galvanizado, com rosca, diametro de 2", com revestimento interno e externo, inclusive parafusos e arruelas.  Fornecimento e assentamento.</v>
          </cell>
          <cell r="D2680" t="str">
            <v>un</v>
          </cell>
          <cell r="E2680">
            <v>20.62</v>
          </cell>
        </row>
        <row r="2681">
          <cell r="A2681" t="str">
            <v>IT005806</v>
          </cell>
          <cell r="B2681" t="str">
            <v>IT05650518/</v>
          </cell>
          <cell r="C2681" t="str">
            <v>Flange padrao ANSI 16.5, classe 150, LBS, galvanizado com rosca, diametro de 3", com revestimento interno e externo, inclusive parafusos e arruelas.  Fornecimento e assentamento.</v>
          </cell>
          <cell r="D2681" t="str">
            <v>un</v>
          </cell>
          <cell r="E2681">
            <v>54.21</v>
          </cell>
        </row>
        <row r="2682">
          <cell r="A2682" t="str">
            <v>IT005805</v>
          </cell>
          <cell r="B2682" t="str">
            <v>IT05650521/</v>
          </cell>
          <cell r="C2682" t="str">
            <v>Flange padrao ANSI 16.5, classe 150, LBS, galvanizado com rosca, diametro de 4", com revestimento interno e externo, inclusive parafusos e arruelas.  Fornecimento e assentamento.</v>
          </cell>
          <cell r="D2682" t="str">
            <v>un</v>
          </cell>
          <cell r="E2682">
            <v>46.78</v>
          </cell>
        </row>
        <row r="2683">
          <cell r="A2683" t="str">
            <v>IT006450</v>
          </cell>
          <cell r="B2683" t="str">
            <v>IT05650562/</v>
          </cell>
          <cell r="C2683" t="str">
            <v>Flange de aco galvanizado, PB, classe 15, com rosca, diametro de 6".  Fornecimento e assentamento.</v>
          </cell>
          <cell r="D2683" t="str">
            <v>un</v>
          </cell>
          <cell r="E2683">
            <v>50.48</v>
          </cell>
        </row>
        <row r="2684">
          <cell r="A2684" t="str">
            <v>IT004527</v>
          </cell>
          <cell r="B2684" t="str">
            <v>IT05650600/</v>
          </cell>
          <cell r="C2684" t="str">
            <v>Joelho de ferro galvanizado, 90o, diametro de 1", classe 10.  Fornecimento e assentamento.</v>
          </cell>
          <cell r="D2684" t="str">
            <v>un</v>
          </cell>
          <cell r="E2684">
            <v>6.69</v>
          </cell>
        </row>
        <row r="2685">
          <cell r="A2685" t="str">
            <v>IT004532</v>
          </cell>
          <cell r="B2685" t="str">
            <v>IT05650650/</v>
          </cell>
          <cell r="C2685" t="str">
            <v>Niple de aco galvanizado, duplo, 3/4", classe 10.  Fornecimento e assentamento.</v>
          </cell>
          <cell r="D2685" t="str">
            <v>un</v>
          </cell>
          <cell r="E2685">
            <v>4.63</v>
          </cell>
        </row>
        <row r="2686">
          <cell r="A2686" t="str">
            <v>IT005901</v>
          </cell>
          <cell r="B2686" t="str">
            <v>IT05650660/</v>
          </cell>
          <cell r="C2686" t="str">
            <v>Niple duplo de ferro galvanizado, diametro nominal de 3".  Fornecimento e asssentamento.</v>
          </cell>
          <cell r="D2686" t="str">
            <v>un</v>
          </cell>
          <cell r="E2686">
            <v>21.85</v>
          </cell>
        </row>
        <row r="2687">
          <cell r="A2687" t="str">
            <v>IT004517</v>
          </cell>
          <cell r="B2687" t="str">
            <v>IT05650721/</v>
          </cell>
          <cell r="C2687" t="str">
            <v>Te de ferro galvanizado, diametro de 3", classe 10.  Fornecimento e assentamento.</v>
          </cell>
          <cell r="D2687" t="str">
            <v>un</v>
          </cell>
          <cell r="E2687">
            <v>47.29</v>
          </cell>
        </row>
        <row r="2688">
          <cell r="A2688" t="str">
            <v>IT007104</v>
          </cell>
          <cell r="B2688" t="str">
            <v>IT05650750/</v>
          </cell>
          <cell r="C2688" t="str">
            <v>Te de reducao de aco galvanizado, diametro de 3/4"x1/2".  Fornecimento e assentamento.</v>
          </cell>
          <cell r="D2688" t="str">
            <v>un</v>
          </cell>
          <cell r="E2688">
            <v>6.94</v>
          </cell>
        </row>
        <row r="2689">
          <cell r="A2689" t="str">
            <v>IT007103</v>
          </cell>
          <cell r="B2689" t="str">
            <v>IT05650762/</v>
          </cell>
          <cell r="C2689" t="str">
            <v>Te de reducao de aco galvanizado, diametro de 1 1/4"x3/4".  Fornecimento e assentamento.</v>
          </cell>
          <cell r="D2689" t="str">
            <v>un</v>
          </cell>
          <cell r="E2689">
            <v>13.13</v>
          </cell>
        </row>
        <row r="2690">
          <cell r="A2690" t="str">
            <v>IT004531</v>
          </cell>
          <cell r="B2690" t="str">
            <v>IT05650800/</v>
          </cell>
          <cell r="C2690" t="str">
            <v>Uniao de ferro galvanizado, assento plano, 3/4", classe 10.  Fornecimento e assentamento.</v>
          </cell>
          <cell r="D2690" t="str">
            <v>un</v>
          </cell>
          <cell r="E2690">
            <v>15.08</v>
          </cell>
        </row>
        <row r="2691">
          <cell r="A2691" t="str">
            <v>IT000922</v>
          </cell>
          <cell r="B2691" t="str">
            <v>IT05700100/</v>
          </cell>
          <cell r="C2691" t="str">
            <v>Coluna de ferro galvanizado de diametro 1 1/4", exclusive pecas de derivacao.</v>
          </cell>
          <cell r="D2691" t="str">
            <v>m</v>
          </cell>
          <cell r="E2691">
            <v>27.97</v>
          </cell>
        </row>
        <row r="2692">
          <cell r="A2692" t="str">
            <v>IT000923</v>
          </cell>
          <cell r="B2692" t="str">
            <v>IT05700103/</v>
          </cell>
          <cell r="C2692" t="str">
            <v>Coluna de ferro galvanizado de diametro 1 1/2", exclusive pecas de derivacao.</v>
          </cell>
          <cell r="D2692" t="str">
            <v>m</v>
          </cell>
          <cell r="E2692">
            <v>31.64</v>
          </cell>
        </row>
        <row r="2693">
          <cell r="A2693" t="str">
            <v>IT000924</v>
          </cell>
          <cell r="B2693" t="str">
            <v>IT05700106/</v>
          </cell>
          <cell r="C2693" t="str">
            <v>Coluna de ferro galvanizado de diametro 2", exclusive pecas de derivacao.</v>
          </cell>
          <cell r="D2693" t="str">
            <v>m</v>
          </cell>
          <cell r="E2693">
            <v>41.01</v>
          </cell>
        </row>
        <row r="2694">
          <cell r="A2694" t="str">
            <v>IT008298</v>
          </cell>
          <cell r="B2694" t="str">
            <v>IT05750050A</v>
          </cell>
          <cell r="C2694" t="str">
            <v>Tubo de cobre, classe I, diametro de 15mm.  Fornecimento.</v>
          </cell>
          <cell r="D2694" t="str">
            <v>vara</v>
          </cell>
          <cell r="E2694">
            <v>10.32</v>
          </cell>
        </row>
        <row r="2695">
          <cell r="A2695" t="str">
            <v>IT008297</v>
          </cell>
          <cell r="B2695" t="str">
            <v>IT05750053A</v>
          </cell>
          <cell r="C2695" t="str">
            <v>Tubo de cobre, classe I, diametro de 22mm.  Fornecimento.</v>
          </cell>
          <cell r="D2695" t="str">
            <v>vara</v>
          </cell>
          <cell r="E2695">
            <v>15.18</v>
          </cell>
        </row>
        <row r="2696">
          <cell r="A2696" t="str">
            <v>IT008296</v>
          </cell>
          <cell r="B2696" t="str">
            <v>IT05750056A</v>
          </cell>
          <cell r="C2696" t="str">
            <v>Tubo de cobre, classe I, diametro de 28mm.  Fornecimento.</v>
          </cell>
          <cell r="D2696" t="str">
            <v>vara</v>
          </cell>
          <cell r="E2696">
            <v>22.93</v>
          </cell>
        </row>
        <row r="2697">
          <cell r="A2697" t="str">
            <v>IT008294</v>
          </cell>
          <cell r="B2697" t="str">
            <v>IT05750062A</v>
          </cell>
          <cell r="C2697" t="str">
            <v>Tubo de cobre, classe I, diametro de 42mm.  Fornecimento.</v>
          </cell>
          <cell r="D2697" t="str">
            <v>vara</v>
          </cell>
          <cell r="E2697">
            <v>39.340000000000003</v>
          </cell>
        </row>
        <row r="2698">
          <cell r="A2698" t="str">
            <v>IT004473</v>
          </cell>
          <cell r="B2698" t="str">
            <v>IT05750100A</v>
          </cell>
          <cell r="C2698" t="str">
            <v>Tubo de cobre, classe A, diametro de 22mm, exclusive conexoes, emendas abertura e fechamento do rasgo e isolamento.  Fornecimento.</v>
          </cell>
          <cell r="D2698" t="str">
            <v>un</v>
          </cell>
          <cell r="E2698">
            <v>13.6</v>
          </cell>
        </row>
        <row r="2699">
          <cell r="A2699" t="str">
            <v>IT004547</v>
          </cell>
          <cell r="B2699" t="str">
            <v>IT05850062/</v>
          </cell>
          <cell r="C2699" t="str">
            <v>Tubo de aco carbono, tipo Schedule 40, Mannesmann ou similar, sem costura, de 1 1/2".  Fornecimento e assentamento.</v>
          </cell>
          <cell r="D2699" t="str">
            <v>m</v>
          </cell>
          <cell r="E2699">
            <v>26.03</v>
          </cell>
        </row>
        <row r="2700">
          <cell r="A2700" t="str">
            <v>IT006161</v>
          </cell>
          <cell r="B2700" t="str">
            <v>IT05950053/</v>
          </cell>
          <cell r="C2700" t="str">
            <v>Corte e abertura de 2 roscas, por tarracha manual e colocacao de conexoes de PVC, com diametro de 3/4", exclusive a peca.</v>
          </cell>
          <cell r="D2700" t="str">
            <v>un</v>
          </cell>
          <cell r="E2700">
            <v>4.25</v>
          </cell>
        </row>
        <row r="2701">
          <cell r="A2701" t="str">
            <v>IT005635</v>
          </cell>
          <cell r="B2701" t="str">
            <v>IT05950100/</v>
          </cell>
          <cell r="C2701" t="str">
            <v>Corte e abertura de 2 roscas, por tarracha manual e colocacao de conexoes de ferro galvanizado, com diametro de 1/2"; exclusive a peca.</v>
          </cell>
          <cell r="D2701" t="str">
            <v>un</v>
          </cell>
          <cell r="E2701">
            <v>3.64</v>
          </cell>
        </row>
        <row r="2702">
          <cell r="A2702" t="str">
            <v>IT005634</v>
          </cell>
          <cell r="B2702" t="str">
            <v>IT05950103/</v>
          </cell>
          <cell r="C2702" t="str">
            <v>Corte e abertura de 2 roscas, por tarracha manual e colocacao de conexoes de ferro galvanizado, com diametro de 3/4"; exclusive a peca.</v>
          </cell>
          <cell r="D2702" t="str">
            <v>un</v>
          </cell>
          <cell r="E2702">
            <v>4.25</v>
          </cell>
        </row>
        <row r="2703">
          <cell r="A2703" t="str">
            <v>IT005633</v>
          </cell>
          <cell r="B2703" t="str">
            <v>IT05950106/</v>
          </cell>
          <cell r="C2703" t="str">
            <v>Corte e abertura de 2 roscas, por tarracha manual e colocacao de conexoes de ferro galvanizado, com diametro de 1"; exclusive a peca.</v>
          </cell>
          <cell r="D2703" t="str">
            <v>un</v>
          </cell>
          <cell r="E2703">
            <v>5.21</v>
          </cell>
        </row>
        <row r="2704">
          <cell r="A2704" t="str">
            <v>IT005632</v>
          </cell>
          <cell r="B2704" t="str">
            <v>IT05950109/</v>
          </cell>
          <cell r="C2704" t="str">
            <v>Corte e abertura de 2 roscas, por tarracha manual e colocacao de conexoes de ferro galvanizado, com diametro de 1 1/4"; exclusive a peca.</v>
          </cell>
          <cell r="D2704" t="str">
            <v>un</v>
          </cell>
          <cell r="E2704">
            <v>5.83</v>
          </cell>
        </row>
        <row r="2705">
          <cell r="A2705" t="str">
            <v>IT005628</v>
          </cell>
          <cell r="B2705" t="str">
            <v>IT05950112/</v>
          </cell>
          <cell r="C2705" t="str">
            <v>Corte e abertura de 2 roscas, por tarracha manual e colocacao de conexoes de ferro galvanizado, com diametro de 1 1/2"; exclusive a peca.</v>
          </cell>
          <cell r="D2705" t="str">
            <v>un</v>
          </cell>
          <cell r="E2705">
            <v>7.89</v>
          </cell>
        </row>
        <row r="2706">
          <cell r="A2706" t="str">
            <v>IT005629</v>
          </cell>
          <cell r="B2706" t="str">
            <v>IT05950115/</v>
          </cell>
          <cell r="C2706" t="str">
            <v>Corte e abertura de 2 roscas, por tarracha manual e colocacao de conexoes de ferro galvanizado, com diametro de 2"; exclusive a peca.</v>
          </cell>
          <cell r="D2706" t="str">
            <v>un</v>
          </cell>
          <cell r="E2706">
            <v>12.85</v>
          </cell>
        </row>
        <row r="2707">
          <cell r="A2707" t="str">
            <v>IT005627</v>
          </cell>
          <cell r="B2707" t="str">
            <v>IT05950118/</v>
          </cell>
          <cell r="C2707" t="str">
            <v>Corte e abertura de 2 roscas, por tarracha manual e colocacao de conexoes de ferro galvanizado, com diametro de 2 1/2"; exclusive a peca.</v>
          </cell>
          <cell r="D2707" t="str">
            <v>un</v>
          </cell>
          <cell r="E2707">
            <v>21.85</v>
          </cell>
        </row>
        <row r="2708">
          <cell r="A2708" t="str">
            <v>IT005630</v>
          </cell>
          <cell r="B2708" t="str">
            <v>IT05950121/</v>
          </cell>
          <cell r="C2708" t="str">
            <v>Corte e abertura de 2 roscas, por tarracha manual e colocacao de conexoes de ferro galvanizado, com diametro de 3"; exclusive a peca.</v>
          </cell>
          <cell r="D2708" t="str">
            <v>un</v>
          </cell>
          <cell r="E2708">
            <v>24.5</v>
          </cell>
        </row>
        <row r="2709">
          <cell r="A2709" t="str">
            <v>IT005631</v>
          </cell>
          <cell r="B2709" t="str">
            <v>IT05950124/</v>
          </cell>
          <cell r="C2709" t="str">
            <v>Corte e abertura de 2 roscas, por tarracha manual e colocacao de conexoes de ferro galvanizado, com diametro de 4"; exclusive a peca.</v>
          </cell>
          <cell r="D2709" t="str">
            <v>un</v>
          </cell>
          <cell r="E2709">
            <v>30.82</v>
          </cell>
        </row>
        <row r="2710">
          <cell r="A2710" t="str">
            <v>IT006163</v>
          </cell>
          <cell r="B2710" t="str">
            <v>IT05980050/</v>
          </cell>
          <cell r="C2710" t="str">
            <v>Bracadeira em aco inoxidavel de 1/2", regulavel.  Fornecimento e colocacao.</v>
          </cell>
          <cell r="D2710" t="str">
            <v>un</v>
          </cell>
          <cell r="E2710">
            <v>3.19</v>
          </cell>
        </row>
        <row r="2711">
          <cell r="A2711" t="str">
            <v>IT006165</v>
          </cell>
          <cell r="B2711" t="str">
            <v>IT05980100/</v>
          </cell>
          <cell r="C2711" t="str">
            <v>Bracadeira em ferro de 1/2", regulavel.  Fornecimento e colocacao.</v>
          </cell>
          <cell r="D2711" t="str">
            <v>un</v>
          </cell>
          <cell r="E2711">
            <v>1.29</v>
          </cell>
        </row>
        <row r="2712">
          <cell r="A2712" t="str">
            <v>IT000936</v>
          </cell>
          <cell r="B2712" t="str">
            <v>IT05980162/</v>
          </cell>
          <cell r="C2712" t="str">
            <v>Bracadeira de fixacao, tipo copo, estampada em chapa de ferro zincada, composta de canopla, parafusos e bracadeira propriamente dita, no diametro 2".  Fornecimento e colocacao.</v>
          </cell>
          <cell r="D2712" t="str">
            <v>un</v>
          </cell>
          <cell r="E2712">
            <v>2.85</v>
          </cell>
        </row>
        <row r="2713">
          <cell r="A2713" t="str">
            <v>IT004502</v>
          </cell>
          <cell r="B2713" t="str">
            <v>IT05980200/</v>
          </cell>
          <cell r="C2713" t="str">
            <v>Fixacao suspensa de tubulacoes de diametros variaveis, atraves de fita metalica galvanizada, perfurada, tipo  Walsiwa.</v>
          </cell>
          <cell r="D2713" t="str">
            <v>un</v>
          </cell>
          <cell r="E2713">
            <v>4.71</v>
          </cell>
        </row>
        <row r="2714">
          <cell r="A2714" t="str">
            <v>IT000933</v>
          </cell>
          <cell r="B2714" t="str">
            <v>IT05980262/</v>
          </cell>
          <cell r="C2714" t="str">
            <v>Suporte com 2 chumbadores, para fixacao tubulacoes no diametro interno de 2".  Fornecimento e colocacao.</v>
          </cell>
          <cell r="D2714" t="str">
            <v>un</v>
          </cell>
          <cell r="E2714">
            <v>11.8</v>
          </cell>
        </row>
        <row r="2715">
          <cell r="A2715" t="str">
            <v>IT000934</v>
          </cell>
          <cell r="B2715" t="str">
            <v>IT05980265/</v>
          </cell>
          <cell r="C2715" t="str">
            <v>Suporte com 2 chumbadores, para fixacao de tubulacoes no diametro interno de 2 1/2" e 3".  Fornecimento e colocacao.</v>
          </cell>
          <cell r="D2715" t="str">
            <v>un</v>
          </cell>
          <cell r="E2715">
            <v>14.29</v>
          </cell>
        </row>
        <row r="2716">
          <cell r="A2716" t="str">
            <v>IT000935</v>
          </cell>
          <cell r="B2716" t="str">
            <v>IT05980268/</v>
          </cell>
          <cell r="C2716" t="str">
            <v>Suporte com 2 chumbadores, para fixacao de tubulacoes no diametro interno de 4" e 6".  Fornecimento e colocacao.</v>
          </cell>
          <cell r="D2716" t="str">
            <v>un</v>
          </cell>
          <cell r="E2716">
            <v>19.600000000000001</v>
          </cell>
        </row>
        <row r="2717">
          <cell r="A2717" t="str">
            <v>IT005312</v>
          </cell>
          <cell r="B2717" t="str">
            <v>IT10050050/</v>
          </cell>
          <cell r="C2717" t="str">
            <v>Caixa de incendio, de embutir padrao CBRJ, de aco, medindo (70x50x25)cm, compreendendo: 1 lance de 15m de mangueira de fibra de poliester puro revestida internamente com borracha vulcanizada no diametro 1 1/2", empatada e com registro.  Fornecimento e col</v>
          </cell>
          <cell r="D2717" t="str">
            <v>un</v>
          </cell>
          <cell r="E2717">
            <v>252.98</v>
          </cell>
        </row>
        <row r="2718">
          <cell r="A2718" t="str">
            <v>IT005313</v>
          </cell>
          <cell r="B2718" t="str">
            <v>IT10050100/</v>
          </cell>
          <cell r="C2718" t="str">
            <v>Caixa de incendio, de embutir padrao CBRJ, de aco, medindo (70x50x25)cm, compreendendo: 2 lances de 15m de mangueira de fibra de poliester puro, revestida internamente com borracha vulcanizada no diametro 1 1/2", empatada e com registro.  Fornecimento e c</v>
          </cell>
          <cell r="D2718" t="str">
            <v>un</v>
          </cell>
          <cell r="E2718">
            <v>346.31</v>
          </cell>
        </row>
        <row r="2719">
          <cell r="A2719" t="str">
            <v>IT007256</v>
          </cell>
          <cell r="B2719" t="str">
            <v>IT10100050/</v>
          </cell>
          <cell r="C2719" t="str">
            <v>Sprinkler, bico de 1/2".  Fornecimento e colocacao.</v>
          </cell>
          <cell r="D2719" t="str">
            <v>un</v>
          </cell>
          <cell r="E2719">
            <v>20.04</v>
          </cell>
        </row>
        <row r="2720">
          <cell r="A2720" t="str">
            <v>IT007118</v>
          </cell>
          <cell r="B2720" t="str">
            <v>IT10100100/</v>
          </cell>
          <cell r="C2720" t="str">
            <v>Sprinkler - cruzeta galvanizada de 2 1/2".  Fornecimento e colocacao.</v>
          </cell>
          <cell r="D2720" t="str">
            <v>un</v>
          </cell>
          <cell r="E2720">
            <v>41.63</v>
          </cell>
        </row>
        <row r="2721">
          <cell r="A2721" t="str">
            <v>IT007100</v>
          </cell>
          <cell r="B2721" t="str">
            <v>IT10100150/</v>
          </cell>
          <cell r="C2721" t="str">
            <v>Sprinkler - joelho de 45o de ferro galvanizado 2 1/2".  Fornecimento e colocacao.</v>
          </cell>
          <cell r="D2721" t="str">
            <v>un</v>
          </cell>
          <cell r="E2721">
            <v>25.44</v>
          </cell>
        </row>
        <row r="2722">
          <cell r="A2722" t="str">
            <v>IT007099</v>
          </cell>
          <cell r="B2722" t="str">
            <v>IT10100200/</v>
          </cell>
          <cell r="C2722" t="str">
            <v>Sprinkler - reducao de ferro galvanizado 2 1/2"x2".  Fornecimento e colocacao.</v>
          </cell>
          <cell r="D2722" t="str">
            <v>un</v>
          </cell>
          <cell r="E2722">
            <v>13.81</v>
          </cell>
        </row>
        <row r="2723">
          <cell r="A2723" t="str">
            <v>IT006061</v>
          </cell>
          <cell r="B2723" t="str">
            <v>IT10150050/</v>
          </cell>
          <cell r="C2723" t="str">
            <v>Distribuidor de agua em tubos de ferro galvanizado, rosca BS de 6", vedavel nas duas bordas com flanges de 6".  Fornecimento e colocacao.</v>
          </cell>
          <cell r="D2723" t="str">
            <v>un</v>
          </cell>
          <cell r="E2723">
            <v>194.22</v>
          </cell>
        </row>
        <row r="2724">
          <cell r="A2724" t="str">
            <v>IT005685</v>
          </cell>
          <cell r="B2724" t="str">
            <v>IT10150100/</v>
          </cell>
          <cell r="C2724" t="str">
            <v>Jato coluna d'agua, em latao cromado, articulado, diametro de 5/8", rosca diametro de 1", modelo CAA-60, Castro ou similar.  Fornecimento e colocacao.</v>
          </cell>
          <cell r="D2724" t="str">
            <v>un</v>
          </cell>
          <cell r="E2724">
            <v>206.65</v>
          </cell>
        </row>
        <row r="2725">
          <cell r="A2725" t="str">
            <v>IT005686</v>
          </cell>
          <cell r="B2725" t="str">
            <v>IT10150150/</v>
          </cell>
          <cell r="C2725" t="str">
            <v>Jato coluna d'agua, em latao cromado, articulado, diametro de 1 1/4", rosca diametro de 3/4", modelo CAA-70, Castro ou similar.  Fornecimento e colocacao.</v>
          </cell>
          <cell r="D2725" t="str">
            <v>un</v>
          </cell>
          <cell r="E2725">
            <v>221.43</v>
          </cell>
        </row>
        <row r="2726">
          <cell r="A2726" t="str">
            <v>IT005684</v>
          </cell>
          <cell r="B2726" t="str">
            <v>IT10150200/</v>
          </cell>
          <cell r="C2726" t="str">
            <v>Jato tipo solido, articulado, diametro de 1/2", rosca diametro de 1", em latao cromado, modelo CAA-50, Castro ou similar.  Fornecimento e colocacao.</v>
          </cell>
          <cell r="D2726" t="str">
            <v>un</v>
          </cell>
          <cell r="E2726">
            <v>201.37</v>
          </cell>
        </row>
        <row r="2727">
          <cell r="A2727" t="str">
            <v>IT006185</v>
          </cell>
          <cell r="B2727" t="str">
            <v>IT10150203/</v>
          </cell>
          <cell r="C2727" t="str">
            <v>Jato tipo solido, articulado, diametro de3/4", rosca diametro de 1", em latao cromado, modelo P-600 ou similar.  Fornecimento e colocacao.</v>
          </cell>
          <cell r="D2727" t="str">
            <v>un</v>
          </cell>
          <cell r="E2727">
            <v>211.93</v>
          </cell>
        </row>
        <row r="2728">
          <cell r="A2728" t="str">
            <v>IT005674</v>
          </cell>
          <cell r="B2728" t="str">
            <v>IT10150250A</v>
          </cell>
          <cell r="C2728" t="str">
            <v>Panela hidraulica para efeitos visuais em chafariz, em chapa galvanizada no 16, diametro de 1,20m, 50 bicos de jato solido em ferro galvanizado de 1/2".  Fornecimento e colocacao.</v>
          </cell>
          <cell r="D2728" t="str">
            <v>un</v>
          </cell>
          <cell r="E2728">
            <v>1041.04</v>
          </cell>
        </row>
        <row r="2729">
          <cell r="A2729" t="str">
            <v>IT005677</v>
          </cell>
          <cell r="B2729" t="str">
            <v>IT10150300A</v>
          </cell>
          <cell r="C2729" t="str">
            <v>Panela hidraulica para efeitos visuais em chafariz, em chapa galvanizada no 16, diametro de 60cm, 44 bicos de jatos em ferro galvanizado de 1", 3/4" e 1 1/2", sendo 12 bicos com joelho de ferro galvanizado de 1/2" (jato solido horizontal) e 32 bicos de fe</v>
          </cell>
          <cell r="D2729" t="str">
            <v>un</v>
          </cell>
          <cell r="E2729">
            <v>748.85</v>
          </cell>
        </row>
        <row r="2730">
          <cell r="A2730" t="str">
            <v>IT008379</v>
          </cell>
          <cell r="B2730" t="str">
            <v>IT10150500/</v>
          </cell>
          <cell r="C2730" t="str">
            <v>Sistema de filtragem composto de 2 telas, uma galvanizada e a outra de latao, para protecao de succao de bomba, inclusive cantoneiras e barras chatas de fixacao.  Fornecimento e colocacao.</v>
          </cell>
          <cell r="D2730" t="str">
            <v>m2</v>
          </cell>
          <cell r="E2730">
            <v>360.26</v>
          </cell>
        </row>
        <row r="2731">
          <cell r="A2731" t="str">
            <v>IT004475</v>
          </cell>
          <cell r="B2731" t="str">
            <v>IT10200050/</v>
          </cell>
          <cell r="C2731" t="str">
            <v>Hidrante de coluna completo, para linha de 100mm; inclusive pecas complementares ate o inicio da tubulacao horizontal e fornecimento do material para rejuntamento.  Fornecimento e assentamento.</v>
          </cell>
          <cell r="D2731" t="str">
            <v>un</v>
          </cell>
          <cell r="E2731">
            <v>3554.92</v>
          </cell>
        </row>
        <row r="2732">
          <cell r="A2732" t="str">
            <v>IT005668</v>
          </cell>
          <cell r="B2732" t="str">
            <v>IT10250050/</v>
          </cell>
          <cell r="C2732" t="str">
            <v>Fornecimento de hidrometro de 1/2".</v>
          </cell>
          <cell r="D2732" t="str">
            <v>un</v>
          </cell>
          <cell r="E2732">
            <v>53.82</v>
          </cell>
        </row>
        <row r="2733">
          <cell r="A2733" t="str">
            <v>IT005669</v>
          </cell>
          <cell r="B2733" t="str">
            <v>IT10250053/</v>
          </cell>
          <cell r="C2733" t="str">
            <v>Fornecimento de hidrometro de 3/4".</v>
          </cell>
          <cell r="D2733" t="str">
            <v>un</v>
          </cell>
          <cell r="E2733">
            <v>60.26</v>
          </cell>
        </row>
        <row r="2734">
          <cell r="A2734" t="str">
            <v>IT005667</v>
          </cell>
          <cell r="B2734" t="str">
            <v>IT10250056/</v>
          </cell>
          <cell r="C2734" t="str">
            <v>Fornecimento de hidrometro de 1".</v>
          </cell>
          <cell r="D2734" t="str">
            <v>un</v>
          </cell>
          <cell r="E2734">
            <v>189.49</v>
          </cell>
        </row>
        <row r="2735">
          <cell r="A2735" t="str">
            <v>IT009220</v>
          </cell>
          <cell r="B2735" t="str">
            <v>IT10250300/</v>
          </cell>
          <cell r="C2735" t="str">
            <v xml:space="preserve">Abrigo para hidrometro de 1/2" ou 3/4" nas dimensoes de (70x25x50)cm, em alvenaria de tijolos, paredes de meia vez, revestidas com argamassa de cimento e saibro no traco de 1:6,  tampao de concreto armado de 6cm de espessura, fck=15MPa, porta de ferro no </v>
          </cell>
          <cell r="D2735" t="str">
            <v>un</v>
          </cell>
          <cell r="E2735">
            <v>337.07</v>
          </cell>
        </row>
        <row r="2736">
          <cell r="A2736" t="str">
            <v>IT009607</v>
          </cell>
          <cell r="B2736" t="str">
            <v>IT15600103A</v>
          </cell>
          <cell r="C2736" t="str">
            <v>Ligacao predial de esgoto em tubo de PVC rigido de 100mm, compreendendo caixa de inspecao, selim, curva de 45o, tubo e tampao de concreto; exclusive escavacao, reaterro, demolicao de pavimentos e transporte bota-fora.  Fornecimento e assentamento.</v>
          </cell>
          <cell r="D2736" t="str">
            <v>un</v>
          </cell>
          <cell r="E2736">
            <v>147.26</v>
          </cell>
        </row>
        <row r="2737">
          <cell r="A2737" t="str">
            <v>IT010489</v>
          </cell>
          <cell r="B2737" t="str">
            <v>IT15600106/</v>
          </cell>
          <cell r="C2737" t="str">
            <v>Ligacao em tubulacao de PVC rigido, para esgoto, com 100mm de diametro, incluindo escavacao e reaterro ate 1m, excluindo remocao de pavimento.  Preco para 10m.</v>
          </cell>
          <cell r="D2737" t="str">
            <v>un</v>
          </cell>
          <cell r="E2737">
            <v>370.29</v>
          </cell>
        </row>
        <row r="2738">
          <cell r="A2738" t="str">
            <v>IT017633</v>
          </cell>
          <cell r="B2738" t="str">
            <v>IT15600109/</v>
          </cell>
          <cell r="C2738" t="str">
            <v>Ligacao domiciliar em redes novas de esgoto sanitario, com diametro de 100mm, compreendendo juncao, tubo e caixa de inspecao de 0,60m de diametro e profundidade de 0,625m, exclusive escavacao e reaterro.  Preco para 5m.</v>
          </cell>
          <cell r="D2738" t="str">
            <v>un</v>
          </cell>
          <cell r="E2738">
            <v>204.4</v>
          </cell>
        </row>
        <row r="2739">
          <cell r="A2739" t="str">
            <v>IT007840</v>
          </cell>
          <cell r="B2739" t="str">
            <v>IT15600150/</v>
          </cell>
          <cell r="C2739" t="str">
            <v>Ligacao de esgoto, em manilha ceramica de 150mm de diametro, incluindo escavacao, reaterro ate 1m, excluindo remocao e reposicao de pavimento.  Preco para 10m.</v>
          </cell>
          <cell r="D2739" t="str">
            <v>un</v>
          </cell>
          <cell r="E2739">
            <v>386.57</v>
          </cell>
        </row>
        <row r="2740">
          <cell r="A2740" t="str">
            <v>IT010492</v>
          </cell>
          <cell r="B2740" t="str">
            <v>IT15600153/</v>
          </cell>
          <cell r="C2740" t="str">
            <v>Ligacao em tubulacao de PVC rigido, para esgoto, com 150mm de diametro, incluindo escavacao e reaterro ate 1m, excluindo remocao de pavimento.  Preco para 10m.</v>
          </cell>
          <cell r="D2740" t="str">
            <v>un</v>
          </cell>
          <cell r="E2740">
            <v>569.80999999999995</v>
          </cell>
        </row>
        <row r="2741">
          <cell r="A2741" t="str">
            <v>IT007837</v>
          </cell>
          <cell r="B2741" t="str">
            <v>IT15600156/</v>
          </cell>
          <cell r="C2741" t="str">
            <v>Ligacao de esgoto, em manilha ceramica de 200mm de diametro, incluindo escavacao, reaterro ate 1m, excluindo remocao e reposicao de pavimento.  Preco para 10m.</v>
          </cell>
          <cell r="D2741" t="str">
            <v>un</v>
          </cell>
          <cell r="E2741">
            <v>471.12</v>
          </cell>
        </row>
        <row r="2742">
          <cell r="A2742" t="str">
            <v>IT007835</v>
          </cell>
          <cell r="B2742" t="str">
            <v>IT15600500/</v>
          </cell>
          <cell r="C2742" t="str">
            <v>Ligacao de aguas pluviais ou servidas domiciliares a sarjeta.</v>
          </cell>
          <cell r="D2742" t="str">
            <v>un</v>
          </cell>
          <cell r="E2742">
            <v>446.74</v>
          </cell>
        </row>
        <row r="2743">
          <cell r="A2743" t="str">
            <v>IT007836</v>
          </cell>
          <cell r="B2743" t="str">
            <v>IT15600550/</v>
          </cell>
          <cell r="C2743" t="str">
            <v>Ligacao de aguas pluviais ou servidas domiciliares a vala.</v>
          </cell>
          <cell r="D2743" t="str">
            <v>un</v>
          </cell>
          <cell r="E2743">
            <v>266.12</v>
          </cell>
        </row>
        <row r="2744">
          <cell r="A2744" t="str">
            <v>IT006673</v>
          </cell>
          <cell r="B2744" t="str">
            <v>IT15650050/</v>
          </cell>
          <cell r="C2744" t="str">
            <v>Grade metalica em aco carbono, galvanizada, tipo PS-253-70, nas dimensoes de (1120x530)mm, sem recortes.  Fornecimento e assentamento sobre cantoneiras de ferro existentes.</v>
          </cell>
          <cell r="D2744" t="str">
            <v>un</v>
          </cell>
          <cell r="E2744">
            <v>91.44</v>
          </cell>
        </row>
        <row r="2745">
          <cell r="A2745" t="str">
            <v>IT006677</v>
          </cell>
          <cell r="B2745" t="str">
            <v>IT15650053/</v>
          </cell>
          <cell r="C2745" t="str">
            <v>Grade metalica em aco carbono, galvanizada, tipo PS-253-70, nas dimensoes de (1120x570)mm, sem recortes.  Fornecimento e assentamento sobre cantoneiras de ferro existentes.</v>
          </cell>
          <cell r="D2745" t="str">
            <v>un</v>
          </cell>
          <cell r="E2745">
            <v>98.19</v>
          </cell>
        </row>
        <row r="2746">
          <cell r="A2746" t="str">
            <v>IT006676</v>
          </cell>
          <cell r="B2746" t="str">
            <v>IT15650100/</v>
          </cell>
          <cell r="C2746" t="str">
            <v>Grade metalica em aco carbono, galvanizada, tipo PS-253-70, nas dimensoes de (1190x580)mm, sem recortes.  Fornecimento e assentamento sobre cantoneiras de ferro existentes.</v>
          </cell>
          <cell r="D2746" t="str">
            <v>un</v>
          </cell>
          <cell r="E2746">
            <v>105.96</v>
          </cell>
        </row>
        <row r="2747">
          <cell r="A2747" t="str">
            <v>IT006678</v>
          </cell>
          <cell r="B2747" t="str">
            <v>IT15650150/</v>
          </cell>
          <cell r="C2747" t="str">
            <v>Grade metalica em aco carbono, galvanizada, tipo PS-253-70, nas dimensoes de (1195x530)mm, sem recortes.  Fornecimento e assentamento sobre cantoneiras de ferro existentes.</v>
          </cell>
          <cell r="D2747" t="str">
            <v>un</v>
          </cell>
          <cell r="E2747">
            <v>97.45</v>
          </cell>
        </row>
        <row r="2748">
          <cell r="A2748" t="str">
            <v>IT004466</v>
          </cell>
          <cell r="B2748" t="str">
            <v>IT20050050/</v>
          </cell>
          <cell r="C2748" t="str">
            <v>Bide em PVC rigido, exclusive fornecimento do aparelho.  Instalacao e assentamento.</v>
          </cell>
          <cell r="D2748" t="str">
            <v>un</v>
          </cell>
          <cell r="E2748">
            <v>198.37</v>
          </cell>
        </row>
        <row r="2749">
          <cell r="A2749" t="str">
            <v>IT000943</v>
          </cell>
          <cell r="B2749" t="str">
            <v>IT20050100/</v>
          </cell>
          <cell r="C2749" t="str">
            <v>Caixa de descarga elevada (exclusive o fornecimento da caixa), compreendendo: 2m de tubo de PVC rigido de 3/4", 1,20m de tubo de PVC rigido de 40mm, conexoes e montagem.  Instalacao e assentamento.</v>
          </cell>
          <cell r="D2749" t="str">
            <v>un</v>
          </cell>
          <cell r="E2749">
            <v>68.650000000000006</v>
          </cell>
        </row>
        <row r="2750">
          <cell r="A2750" t="str">
            <v>IT000938</v>
          </cell>
          <cell r="B2750" t="str">
            <v>IT20050150/</v>
          </cell>
          <cell r="C2750" t="str">
            <v>Chuveiro eletrico (exclusive fornecimento do aparelho e registros), incluindo instalacao eletrica, compreendendo: 30m de fio 4mm2 , 5m de tubo de PVC rigido de 3/4", ralo simples de PVC rigido com grelha, 2m de tubo de PVC rigido de 50mm e conexoes.  Inst</v>
          </cell>
          <cell r="D2750" t="str">
            <v>un</v>
          </cell>
          <cell r="E2750">
            <v>207</v>
          </cell>
        </row>
        <row r="2751">
          <cell r="A2751" t="str">
            <v>IT004617</v>
          </cell>
          <cell r="B2751" t="str">
            <v>IT20050200/</v>
          </cell>
          <cell r="C2751" t="str">
            <v>Chuveiro, exclusive fornecimento do aparelho e registros, compreendendo: 5m de tubo de PVC rigido de 3/4", ralo simples de PVC rigido com grelha, 2m de tubo de PVC rigido de 50mm e conexoes.  Instalacao e assentamento.</v>
          </cell>
          <cell r="D2751" t="str">
            <v>un</v>
          </cell>
          <cell r="E2751">
            <v>89.55</v>
          </cell>
        </row>
        <row r="2752">
          <cell r="A2752" t="str">
            <v>IT005294</v>
          </cell>
          <cell r="B2752" t="str">
            <v>IT20050209/</v>
          </cell>
          <cell r="C2752" t="str">
            <v>Instalacao e assentamento de 1 chuveiro em bateria, exclusive fornecimento do aparelho e registro, ate 4 chuveiros, compreendendo: 1,5m de tubo de PVC rigido de 1" e 1m de tubo de PVC rigido de 3/4", inclusive 1m de grelha de caneleta, em ferro fundido, c</v>
          </cell>
          <cell r="D2752" t="str">
            <v>un</v>
          </cell>
          <cell r="E2752">
            <v>168.63</v>
          </cell>
        </row>
        <row r="2753">
          <cell r="A2753" t="str">
            <v>IT004501</v>
          </cell>
          <cell r="B2753" t="str">
            <v>IT20050250/</v>
          </cell>
          <cell r="C2753" t="str">
            <v>Duchinha manual para banheiro, exclusive fornecimento do aparelho.  Instalacao e assentamento.</v>
          </cell>
          <cell r="D2753" t="str">
            <v>un</v>
          </cell>
          <cell r="E2753">
            <v>68.47</v>
          </cell>
        </row>
        <row r="2754">
          <cell r="A2754" t="str">
            <v>IT000932</v>
          </cell>
          <cell r="B2754" t="str">
            <v>IT20050300/</v>
          </cell>
          <cell r="C2754" t="str">
            <v>Execucao de uma junta elastica, em tubo de ferro fundido com diametro de 50mm, inclusive material da junta, exclusive tubo ou peca de conexao.</v>
          </cell>
          <cell r="D2754" t="str">
            <v>un</v>
          </cell>
          <cell r="E2754">
            <v>2.31</v>
          </cell>
        </row>
        <row r="2755">
          <cell r="A2755" t="str">
            <v>IT000941</v>
          </cell>
          <cell r="B2755" t="str">
            <v>IT20050350/</v>
          </cell>
          <cell r="C2755" t="str">
            <v>Filtro residencial (exclusive fornecimento do aparelho), compreendendo: 2m de tubo de PVC rigido de 3/4", conexoes e torneira.  Instalacao e assentamento.</v>
          </cell>
          <cell r="D2755" t="str">
            <v>un</v>
          </cell>
          <cell r="E2755">
            <v>93.34</v>
          </cell>
        </row>
        <row r="2756">
          <cell r="A2756" t="str">
            <v>IT004503</v>
          </cell>
          <cell r="B2756" t="str">
            <v>IT20050353/</v>
          </cell>
          <cell r="C2756" t="str">
            <v>Filtro, exclusive fornecimento do aparelho, compreendendo: 2m de tubo de ferro galvanizado de 3/4", conexoes e torneira.  Instalacao e assentamento.</v>
          </cell>
          <cell r="D2756" t="str">
            <v>un</v>
          </cell>
          <cell r="E2756">
            <v>121.41</v>
          </cell>
        </row>
        <row r="2757">
          <cell r="A2757" t="str">
            <v>IT000940</v>
          </cell>
          <cell r="B2757" t="str">
            <v>IT20050400/</v>
          </cell>
          <cell r="C2757" t="str">
            <v>Lavatorio de 1 torneira (exclusive o fornecimento do aparelho), compreendendo: 4m de tubo PVC rigido de 3/4", 3m de tubo PVC rigido de 40mm, e conexoes.  Instalacao e assentamento.</v>
          </cell>
          <cell r="D2757" t="str">
            <v>un</v>
          </cell>
          <cell r="E2757">
            <v>92.33</v>
          </cell>
        </row>
        <row r="2758">
          <cell r="A2758" t="str">
            <v>IT004472</v>
          </cell>
          <cell r="B2758" t="str">
            <v>IT20050403/</v>
          </cell>
          <cell r="C2758" t="str">
            <v>Lavatorio de uma torneira, exclusive fornecimento do aparelho e isolamento, compreendendo: 4m de tubo de cobre recozido, sodas e conexoes.  Instalacao e assentamento.</v>
          </cell>
          <cell r="D2758" t="str">
            <v>un</v>
          </cell>
          <cell r="E2758">
            <v>97.68</v>
          </cell>
        </row>
        <row r="2759">
          <cell r="A2759" t="str">
            <v>IT000926</v>
          </cell>
          <cell r="B2759" t="str">
            <v>IT20050450/</v>
          </cell>
          <cell r="C2759" t="str">
            <v>Lavatorio de 2 torneiras (exclusive  fornecimento do aparelho) compreendendo: 4m de tubo galvanizado de 3/4", 3m de tubo de ferro fundido de 50mm e conexoes com respectivos aneis de borracha.  Instalacao e assentamento.</v>
          </cell>
          <cell r="D2759" t="str">
            <v>un</v>
          </cell>
          <cell r="E2759">
            <v>328.33</v>
          </cell>
        </row>
        <row r="2760">
          <cell r="A2760" t="str">
            <v>IT001978</v>
          </cell>
          <cell r="B2760" t="str">
            <v>IT20050453/</v>
          </cell>
          <cell r="C2760" t="str">
            <v>Lavatorio com 2 torneiras.  Instalacao e assentamento.</v>
          </cell>
          <cell r="D2760" t="str">
            <v>un</v>
          </cell>
          <cell r="E2760">
            <v>115.41</v>
          </cell>
        </row>
        <row r="2761">
          <cell r="A2761" t="str">
            <v>IT005283</v>
          </cell>
          <cell r="B2761" t="str">
            <v>IT20050500/</v>
          </cell>
          <cell r="C2761" t="str">
            <v>Lavatorio ou aparelho de instalacao semelhante, em bateria, exclusive o fornecimento do aparelho, compreendendo: 1m de tubo PVC rigido de 1", 0,6m de tubo PVC rigido de 3/4" com conexoes e esgotamento, PVC rigido de 50mm, ate o ralo.  Instalacao e assenta</v>
          </cell>
          <cell r="D2761" t="str">
            <v>un</v>
          </cell>
          <cell r="E2761">
            <v>84.36</v>
          </cell>
        </row>
        <row r="2762">
          <cell r="A2762" t="str">
            <v>IT000925</v>
          </cell>
          <cell r="B2762" t="str">
            <v>IT20050550/</v>
          </cell>
          <cell r="C2762" t="str">
            <v>Pia com 1 cuba (exclusive fornecimento do aparelho), compreendendo: 6m de tubo galvanizado de 3/4", 3m de tubo de ferro fundido de 50mm e conexoes com respectivos aneis de borracha.  Instalacao e assentamento.</v>
          </cell>
          <cell r="D2762" t="str">
            <v>un</v>
          </cell>
          <cell r="E2762">
            <v>292.83999999999997</v>
          </cell>
        </row>
        <row r="2763">
          <cell r="A2763" t="str">
            <v>IT000939</v>
          </cell>
          <cell r="B2763" t="str">
            <v>IT20050553/</v>
          </cell>
          <cell r="C2763" t="str">
            <v>Pia com 1 cuba (exclusive fornecimento do aparelho), compreendendo: 6m de tubo de PVC rigido de 3/4", 3m tubo de PVC rigido de 50mm e conexoes.  Instalacao e assentamento.</v>
          </cell>
          <cell r="D2763" t="str">
            <v>un</v>
          </cell>
          <cell r="E2763">
            <v>81.94</v>
          </cell>
        </row>
        <row r="2764">
          <cell r="A2764" t="str">
            <v>IT004500</v>
          </cell>
          <cell r="B2764" t="str">
            <v>IT20050600/</v>
          </cell>
          <cell r="C2764" t="str">
            <v>Pia com 2 cubas (exclusive fornecimento do aparelho), compreendendo: 6m de tubo de PVC rigido de 3/4", 3m de tubo de PVC rigido de 80mm e conexoes.  Instalacao e assentamento.</v>
          </cell>
          <cell r="D2764" t="str">
            <v>un</v>
          </cell>
          <cell r="E2764">
            <v>121.18</v>
          </cell>
        </row>
        <row r="2765">
          <cell r="A2765" t="str">
            <v>IT004516</v>
          </cell>
          <cell r="B2765" t="str">
            <v>IT20050650/</v>
          </cell>
          <cell r="C2765" t="str">
            <v>Ligacao a coluna de esgoto de pias em tubo de PVC rigido de 50mm com conexoes.</v>
          </cell>
          <cell r="D2765" t="str">
            <v>un</v>
          </cell>
          <cell r="E2765">
            <v>68.400000000000006</v>
          </cell>
        </row>
        <row r="2766">
          <cell r="A2766" t="str">
            <v>IT004625</v>
          </cell>
          <cell r="B2766" t="str">
            <v>IT20050750/</v>
          </cell>
          <cell r="C2766" t="str">
            <v>Mictorio, exclusive fornecimento do aparelho, compreendendo: 3m de tubo de PVC rigido de 3/4", 2m de tubo de PVC rigido de 40mm e conexoes.  Instalacao e assentamento.</v>
          </cell>
          <cell r="D2766" t="str">
            <v>un</v>
          </cell>
          <cell r="E2766">
            <v>60.53</v>
          </cell>
        </row>
        <row r="2767">
          <cell r="A2767" t="str">
            <v>IT004629</v>
          </cell>
          <cell r="B2767" t="str">
            <v>IT20050759/</v>
          </cell>
          <cell r="C2767" t="str">
            <v>Mictorio tipo calha, exclusive fornecimento do aparelho, compreendendo: 3m de tubo de PVC rigido de 3/4", 3m de tubo de PVC rigido de 50mm, conexoes, registro e valvula de saida.  Instalacao e assentamento.</v>
          </cell>
          <cell r="D2767" t="str">
            <v>un</v>
          </cell>
          <cell r="E2767">
            <v>151.91</v>
          </cell>
        </row>
        <row r="2768">
          <cell r="A2768" t="str">
            <v>IT000950</v>
          </cell>
          <cell r="B2768" t="str">
            <v>IT20050800/</v>
          </cell>
          <cell r="C2768" t="str">
            <v>Ralo simples de PVC rigido, de altura regulavel, com grelha, compreendendo: efluente de 50mm em PVC rigido com 2m de extensao e ligacao ao ralo sifonado.  Fornecimento e instalacao.</v>
          </cell>
          <cell r="D2768" t="str">
            <v>un</v>
          </cell>
          <cell r="E2768">
            <v>28.29</v>
          </cell>
        </row>
        <row r="2769">
          <cell r="A2769" t="str">
            <v>IT000952</v>
          </cell>
          <cell r="B2769" t="str">
            <v>IT20050850/</v>
          </cell>
          <cell r="C2769" t="str">
            <v>Ralo sifonado de PVC rigido, em pavimento terreo, com saida de 75mm, grelha redonda e porta grelha, compreendendo: 3m de tubo de PVC rigido de 75mm e ligacao ate a juncao de ventilacao.  Fornecimento e instalacao.</v>
          </cell>
          <cell r="D2769" t="str">
            <v>un</v>
          </cell>
          <cell r="E2769">
            <v>38.979999999999997</v>
          </cell>
        </row>
        <row r="2770">
          <cell r="A2770" t="str">
            <v>IT000951</v>
          </cell>
          <cell r="B2770" t="str">
            <v>IT20050853/</v>
          </cell>
          <cell r="C2770" t="str">
            <v>Ralo sifonado de PVC rigido em pavimento elevado, com saida de 75mm, grelha redonda e porta-grelha, compreendendo: 3m de tubo de PVC rigido de 75mm e sua ligacao ao ramal de queda e ventilacao.  Fornecimento e instalacao.</v>
          </cell>
          <cell r="D2770" t="str">
            <v>un</v>
          </cell>
          <cell r="E2770">
            <v>64.569999999999993</v>
          </cell>
        </row>
        <row r="2771">
          <cell r="A2771" t="str">
            <v>IT006435</v>
          </cell>
          <cell r="B2771" t="str">
            <v>IT20050860A</v>
          </cell>
          <cell r="C2771" t="str">
            <v>Ralo sifonado de PVC rigido, cilindrico, de altura regulavel, com diametro de 100mm e saida de 40mm.  Fornecimento e instalacao.</v>
          </cell>
          <cell r="D2771" t="str">
            <v>un</v>
          </cell>
          <cell r="E2771">
            <v>14.51</v>
          </cell>
        </row>
        <row r="2772">
          <cell r="A2772" t="str">
            <v>IT004607</v>
          </cell>
          <cell r="B2772" t="str">
            <v>IT20050900/</v>
          </cell>
          <cell r="C2772" t="str">
            <v>Ralo de cobertura semi-esferico de ferro fundido, tipo abacaxi, com 3".  Fornecimento e assentamento.</v>
          </cell>
          <cell r="D2772" t="str">
            <v>un</v>
          </cell>
          <cell r="E2772">
            <v>14.43</v>
          </cell>
        </row>
        <row r="2773">
          <cell r="A2773" t="str">
            <v>IT004608</v>
          </cell>
          <cell r="B2773" t="str">
            <v>IT20050903/</v>
          </cell>
          <cell r="C2773" t="str">
            <v>Ralo de cobertura semi-esferico de ferro fundido, tipo abacaxi, com 4".  Fornecimento e assentamento.</v>
          </cell>
          <cell r="D2773" t="str">
            <v>un</v>
          </cell>
          <cell r="E2773">
            <v>16.57</v>
          </cell>
        </row>
        <row r="2774">
          <cell r="A2774" t="str">
            <v>IT000944</v>
          </cell>
          <cell r="B2774" t="str">
            <v>IT20050950/</v>
          </cell>
          <cell r="C2774" t="str">
            <v>Reparo de valvula de descarga.  Fornecimento e substituicao.</v>
          </cell>
          <cell r="D2774" t="str">
            <v>un</v>
          </cell>
          <cell r="E2774">
            <v>23.24</v>
          </cell>
        </row>
        <row r="2775">
          <cell r="A2775" t="str">
            <v>IT000942</v>
          </cell>
          <cell r="B2775" t="str">
            <v>IT20051000/</v>
          </cell>
          <cell r="C2775" t="str">
            <v>Tanque de servico (exclusive o fornecimento do aparelho), compreendendo: 6m de tubo de PVC rigido de 3/4", 3m de tubo de PVC rigido de 50mm e conexoes.  Instalacao e assentamento.</v>
          </cell>
          <cell r="D2775" t="str">
            <v>un</v>
          </cell>
          <cell r="E2775">
            <v>84.11</v>
          </cell>
        </row>
        <row r="2776">
          <cell r="A2776" t="str">
            <v>IT004464</v>
          </cell>
          <cell r="B2776" t="str">
            <v>IT20051050/</v>
          </cell>
          <cell r="C2776" t="str">
            <v>Valvula de descarga, em PVC rigido.  Exclusive fornecimento da valvula.  Instalacao e assentamento.</v>
          </cell>
          <cell r="D2776" t="str">
            <v>un</v>
          </cell>
          <cell r="E2776">
            <v>116.91</v>
          </cell>
        </row>
        <row r="2777">
          <cell r="A2777" t="str">
            <v>IT000928</v>
          </cell>
          <cell r="B2777" t="str">
            <v>IT20051100/</v>
          </cell>
          <cell r="C2777" t="str">
            <v>Vaso sanitario individual em pavimento terreo (exclusive o fornecimento do aparelho), compreendendo instalacao hidraulica com 3,5m de tubo galvanizado de 1 1/2", com conexoes ate a valvula de descarga (exclusive o fornecimento desta) e apos esta ate o vas</v>
          </cell>
          <cell r="D2777" t="str">
            <v>un</v>
          </cell>
          <cell r="E2777">
            <v>489.82</v>
          </cell>
        </row>
        <row r="2778">
          <cell r="A2778" t="str">
            <v>IT000927</v>
          </cell>
          <cell r="B2778" t="str">
            <v>IT20051103/</v>
          </cell>
          <cell r="C2778" t="str">
            <v>Vaso sanitario individual em pavimento elevado (exclusive fornecimento do aparelho), compreendendo: instalacao hidraulica com 3m de tubo galvanizado de 1 1/2", com conexoes ate a valvula de descarga (exclusive o fornecimento desta) e apos esta ate o vaso;</v>
          </cell>
          <cell r="D2778" t="str">
            <v>un</v>
          </cell>
          <cell r="E2778">
            <v>302.8</v>
          </cell>
        </row>
        <row r="2779">
          <cell r="A2779" t="str">
            <v>IT000945</v>
          </cell>
          <cell r="B2779" t="str">
            <v>IT20051106/</v>
          </cell>
          <cell r="C2779" t="str">
            <v>Vaso sanitario individual, em pavimento elevado (exclusive fornecimento do aparelho e valvula de descarga), compreendendo: 3m de tubo de PVC rigido de 1 1/2", com conexoes, ligacao com 1m de tubo de PVC rigido 100mm ao T sanitario (exclusive este) com con</v>
          </cell>
          <cell r="D2779" t="str">
            <v>un</v>
          </cell>
          <cell r="E2779">
            <v>158.38</v>
          </cell>
        </row>
        <row r="2780">
          <cell r="A2780" t="str">
            <v>IT000946</v>
          </cell>
          <cell r="B2780" t="str">
            <v>IT20051109/</v>
          </cell>
          <cell r="C2780" t="str">
            <v>Vaso sanitario individual, em pavimento terreo (exclusive o fornecimento do aparelho e valvula), compreendendo: 3m de tubo de PVC rigido de 1 1/2", com conexoes e efluente primario ate a caixa de inspecao, com 3m de tubo de PVC rigido 100mm, com conexoes.</v>
          </cell>
          <cell r="D2780" t="str">
            <v>un</v>
          </cell>
          <cell r="E2780">
            <v>169.72</v>
          </cell>
        </row>
        <row r="2781">
          <cell r="A2781" t="str">
            <v>IT000930</v>
          </cell>
          <cell r="B2781" t="str">
            <v>IT20051150/</v>
          </cell>
          <cell r="C2781" t="str">
            <v xml:space="preserve">Vaso sanitario em pavimento terreo parte de um conjunto  de 2 ou mais vasos (exclusive o fornecimento dos aparelhos e valvulas de descarga), compreendendo: 3,5m de tubo de ferro galvanizado de 1 1/2", com conexoes, inclusive efluente primario ate a caixa </v>
          </cell>
          <cell r="D2781" t="str">
            <v>un</v>
          </cell>
          <cell r="E2781">
            <v>451.14</v>
          </cell>
        </row>
        <row r="2782">
          <cell r="A2782" t="str">
            <v>IT000948</v>
          </cell>
          <cell r="B2782" t="str">
            <v>IT20051153/</v>
          </cell>
          <cell r="C2782" t="str">
            <v xml:space="preserve">Vaso sanitario, em pavimento terreo, parte de um conjunto de 2 ou mais vasos (exclusive o fornecimento do aparelho e valvula de descarga), compreendendo: 3m de tubo de PVC rigido de 1 1/2", com conexoes, inclusive efluente ate a caixa de inspecao, com 3m </v>
          </cell>
          <cell r="D2782" t="str">
            <v>un</v>
          </cell>
          <cell r="E2782">
            <v>141.49</v>
          </cell>
        </row>
        <row r="2783">
          <cell r="A2783" t="str">
            <v>IT000929</v>
          </cell>
          <cell r="B2783" t="str">
            <v>IT20051156/</v>
          </cell>
          <cell r="C2783" t="str">
            <v>Vaso sanitario em pavimento elevado parte de um conjunto de 2 ou mais vasos (exclusive o fornecimento dos aparelhos e valvulas de descarga), compreendendo: 3,5m de tubo de ferro galvanizado de 1 1/2", com conexoes, inclusive ligacao com 2m de tubo de ferr</v>
          </cell>
          <cell r="D2783" t="str">
            <v>un</v>
          </cell>
          <cell r="E2783">
            <v>534.69000000000005</v>
          </cell>
        </row>
        <row r="2784">
          <cell r="A2784" t="str">
            <v>IT000949</v>
          </cell>
          <cell r="B2784" t="str">
            <v>IT20051159/</v>
          </cell>
          <cell r="C2784" t="str">
            <v>Vaso sanitario em pavimento terreo, parte de um conjunto de 2 ou mais vasos, exclusive fornecimento do aparelho e caixa de descarga elevada, compreendendo: 2m de tubo de PVC rigido de 1/2", 1,20m de tubo de PVC rigido de 1 1/4", com conexoes, inclusive ef</v>
          </cell>
          <cell r="D2784" t="str">
            <v>un</v>
          </cell>
          <cell r="E2784">
            <v>95.72</v>
          </cell>
        </row>
        <row r="2785">
          <cell r="A2785" t="str">
            <v>IT000947</v>
          </cell>
          <cell r="B2785" t="str">
            <v>IT20051162/</v>
          </cell>
          <cell r="C2785" t="str">
            <v>Vaso sanitario, em pavimento elevado, parte de um conjunto de 2 ou mais vasos (exclusive fornecimento dos aparelhos e valvulas de descarga), compreendendo: 3m de tubo de PVC rigido de 1 1/2", com conexoes, inclusive ligacao com 2m de tubo de PVC rigido 10</v>
          </cell>
          <cell r="D2785" t="str">
            <v>un</v>
          </cell>
          <cell r="E2785">
            <v>158.79</v>
          </cell>
        </row>
        <row r="2786">
          <cell r="A2786" t="str">
            <v>IT009052</v>
          </cell>
          <cell r="B2786" t="str">
            <v>IT20100050/</v>
          </cell>
          <cell r="C2786" t="str">
            <v>Instalacao e assentamento de 1 chuveiro em bateria, exclusive fornecimento do aparelho e registro.</v>
          </cell>
          <cell r="D2786" t="str">
            <v>un</v>
          </cell>
          <cell r="E2786">
            <v>187.01</v>
          </cell>
        </row>
        <row r="2787">
          <cell r="A2787" t="str">
            <v>IT002243</v>
          </cell>
          <cell r="B2787" t="str">
            <v>IT25020050/</v>
          </cell>
          <cell r="C2787" t="str">
            <v>Corte em alvenaria de tijolo, para colocacao de caixa de (0,25x0,25x0,12)m, inclusive arremates de recomposicao.</v>
          </cell>
          <cell r="D2787" t="str">
            <v>un</v>
          </cell>
          <cell r="E2787">
            <v>3.39</v>
          </cell>
        </row>
        <row r="2788">
          <cell r="A2788" t="str">
            <v>IT002244</v>
          </cell>
          <cell r="B2788" t="str">
            <v>IT25020100/</v>
          </cell>
          <cell r="C2788" t="str">
            <v>Corte em alvenaria de tijolo, para colocacao de caixa de (0,35x0,45x0,15)m, inclusive arremates de recomposicao.</v>
          </cell>
          <cell r="D2788" t="str">
            <v>un</v>
          </cell>
          <cell r="E2788">
            <v>6.77</v>
          </cell>
        </row>
        <row r="2789">
          <cell r="A2789" t="str">
            <v>IT002245</v>
          </cell>
          <cell r="B2789" t="str">
            <v>IT25020150/</v>
          </cell>
          <cell r="C2789" t="str">
            <v>Corte em alvenaria de tijolo, para colocacao de caixa de (0,50x1x0,15)m, inclusive arremates de recomposicao.</v>
          </cell>
          <cell r="D2789" t="str">
            <v>un</v>
          </cell>
          <cell r="E2789">
            <v>13.53</v>
          </cell>
        </row>
        <row r="2790">
          <cell r="A2790" t="str">
            <v>IT002246</v>
          </cell>
          <cell r="B2790" t="str">
            <v>IT25020200/</v>
          </cell>
          <cell r="C2790" t="str">
            <v>Corte em alvenaria de tijolo, para colocacao de caixa de (1x1x0,15)m, inclusive arremates de recomposicao.</v>
          </cell>
          <cell r="D2790" t="str">
            <v>un</v>
          </cell>
          <cell r="E2790">
            <v>30.46</v>
          </cell>
        </row>
        <row r="2791">
          <cell r="A2791" t="str">
            <v>IT001053</v>
          </cell>
          <cell r="B2791" t="str">
            <v>IT25040050A</v>
          </cell>
          <cell r="C2791" t="str">
            <v>Eletroduto de PVC rigido, diametro de 1/2", inclusive conexoes e emendas, exclusive abertura e fechamento de rasgo.  Fornecimento e assentamento.</v>
          </cell>
          <cell r="D2791" t="str">
            <v>m</v>
          </cell>
          <cell r="E2791">
            <v>2.02</v>
          </cell>
        </row>
        <row r="2792">
          <cell r="A2792" t="str">
            <v>IT001054</v>
          </cell>
          <cell r="B2792" t="str">
            <v>IT25040053A</v>
          </cell>
          <cell r="C2792" t="str">
            <v>Eletroduto de PVC rigido, diametro de 3/4", inclusive conexoes e emendas, exclusive abertura e fechamento de rasgo.  Fornecimento e assentamento.</v>
          </cell>
          <cell r="D2792" t="str">
            <v>m</v>
          </cell>
          <cell r="E2792">
            <v>2.23</v>
          </cell>
        </row>
        <row r="2793">
          <cell r="A2793" t="str">
            <v>IT001055</v>
          </cell>
          <cell r="B2793" t="str">
            <v>IT25040056A</v>
          </cell>
          <cell r="C2793" t="str">
            <v>Eletroduto de PVC rigido, diametro de 1", inclusive conexoes e emendas, exclusive abertura e fechamento de rasgo.  Fornecimento e assentamento.</v>
          </cell>
          <cell r="D2793" t="str">
            <v>m</v>
          </cell>
          <cell r="E2793">
            <v>2.72</v>
          </cell>
        </row>
        <row r="2794">
          <cell r="A2794" t="str">
            <v>IT001056</v>
          </cell>
          <cell r="B2794" t="str">
            <v>IT25040059A</v>
          </cell>
          <cell r="C2794" t="str">
            <v>Eletroduto de PVC rigido, diametro de 1 1/4", inclusive conexoes e emendas, exclusive abertura e fechamento de rasgo.  Fornecimento e assentamento.</v>
          </cell>
          <cell r="D2794" t="str">
            <v>m</v>
          </cell>
          <cell r="E2794">
            <v>3.86</v>
          </cell>
        </row>
        <row r="2795">
          <cell r="A2795" t="str">
            <v>IT001057</v>
          </cell>
          <cell r="B2795" t="str">
            <v>IT25040062A</v>
          </cell>
          <cell r="C2795" t="str">
            <v>Eletroduto de PVC rigido, diametro de 1 1/2", inclusive conexoes e emendas, exclusive abertura e fechamento de rasgo.  Fornecimento e assentamento.</v>
          </cell>
          <cell r="D2795" t="str">
            <v>m</v>
          </cell>
          <cell r="E2795">
            <v>4.29</v>
          </cell>
        </row>
        <row r="2796">
          <cell r="A2796" t="str">
            <v>IT001058</v>
          </cell>
          <cell r="B2796" t="str">
            <v>IT25040065A</v>
          </cell>
          <cell r="C2796" t="str">
            <v>Eletroduto de PVC rigido, diametro de 2", inclusive conexoes e emendas, exclusive abertura e fechamento de rasgo.  Fornecimento e assentamento.</v>
          </cell>
          <cell r="D2796" t="str">
            <v>m</v>
          </cell>
          <cell r="E2796">
            <v>4.88</v>
          </cell>
        </row>
        <row r="2797">
          <cell r="A2797" t="str">
            <v>IT009779</v>
          </cell>
          <cell r="B2797" t="str">
            <v>IT25340382/</v>
          </cell>
          <cell r="C2797" t="str">
            <v>Cabo de cobre rigido com isolamento Sintenax, classe 0,6/1Kv, secao de 150mm2.  Fornecimento e colocacao.</v>
          </cell>
          <cell r="D2797" t="str">
            <v>m</v>
          </cell>
          <cell r="E2797">
            <v>46.75</v>
          </cell>
        </row>
        <row r="2798">
          <cell r="A2798" t="str">
            <v>IT009768</v>
          </cell>
          <cell r="B2798" t="str">
            <v>IT25340388/</v>
          </cell>
          <cell r="C2798" t="str">
            <v>Cabo de cobre rigido com isolamento Sintenax, classe 0,6/1Kv, secao de 240mm2.  Fornecimento e colocacao.</v>
          </cell>
          <cell r="D2798" t="str">
            <v>m</v>
          </cell>
          <cell r="E2798">
            <v>74</v>
          </cell>
        </row>
        <row r="2799">
          <cell r="A2799" t="str">
            <v>IT009773</v>
          </cell>
          <cell r="B2799" t="str">
            <v>IT25340397/</v>
          </cell>
          <cell r="C2799" t="str">
            <v>Cabo de cobre rigido com isolamento Sintenax, classe 0,6/1Kv, secao de 500mm2.  Fornecimento e colocacao.</v>
          </cell>
          <cell r="D2799" t="str">
            <v>m</v>
          </cell>
          <cell r="E2799">
            <v>108.23</v>
          </cell>
        </row>
        <row r="2800">
          <cell r="A2800" t="str">
            <v>IT008156</v>
          </cell>
          <cell r="B2800" t="str">
            <v>IT25360050/</v>
          </cell>
          <cell r="C2800" t="str">
            <v>Cabo de cobre isolado EPR, unipolar, 50mm2, 8,7/15Kv, referencia Epotrenax FX-3, Pirelli ou similar. Fornecimento e colocacao.</v>
          </cell>
          <cell r="D2800" t="str">
            <v>m</v>
          </cell>
          <cell r="E2800">
            <v>35.89</v>
          </cell>
        </row>
        <row r="2801">
          <cell r="A2801" t="str">
            <v>IT007872</v>
          </cell>
          <cell r="B2801" t="str">
            <v>IT25380059A</v>
          </cell>
          <cell r="C2801" t="str">
            <v>Cabo telefonico de cobre recozido estanhado, tipo CI, uso interno, 0,40mm2, 10 pares, para instalacoes internas primarias.  Fornecimento e colocacao.</v>
          </cell>
          <cell r="D2801" t="str">
            <v>m</v>
          </cell>
          <cell r="E2801">
            <v>1.81</v>
          </cell>
        </row>
        <row r="2802">
          <cell r="A2802" t="str">
            <v>IT007873</v>
          </cell>
          <cell r="B2802" t="str">
            <v>IT25380071A</v>
          </cell>
          <cell r="C2802" t="str">
            <v>Cabo telefonico de cobre recozido estanhado, tipo CI, uso interno, 0,40mm2, 20 pares, para instalacoes internas primarias.  Fornecimento e colocacao.</v>
          </cell>
          <cell r="D2802" t="str">
            <v>m</v>
          </cell>
          <cell r="E2802">
            <v>2.74</v>
          </cell>
        </row>
        <row r="2803">
          <cell r="A2803" t="str">
            <v>IT007869</v>
          </cell>
          <cell r="B2803" t="str">
            <v>IT25380100A</v>
          </cell>
          <cell r="C2803" t="str">
            <v>Cabo telefonico de cobre estanhado, tipo CCI, sem blindagem, 0,50mm2, 2 pares, para instalacoes internas secundarias.  Fornecimento e colocacao.</v>
          </cell>
          <cell r="D2803" t="str">
            <v>m</v>
          </cell>
          <cell r="E2803">
            <v>0.52</v>
          </cell>
        </row>
        <row r="2804">
          <cell r="A2804" t="str">
            <v>IT007870</v>
          </cell>
          <cell r="B2804" t="str">
            <v>IT25380103A</v>
          </cell>
          <cell r="C2804" t="str">
            <v>Cabo telefonico de cobre estanhado, tipo CCI, sem blindagem, 0,50mm2, 4 pares, para instalacoes internas secundarias.  Fornecimento e colocacao.</v>
          </cell>
          <cell r="D2804" t="str">
            <v>m</v>
          </cell>
          <cell r="E2804">
            <v>0.84</v>
          </cell>
        </row>
        <row r="2805">
          <cell r="A2805" t="str">
            <v>IT007871</v>
          </cell>
          <cell r="B2805" t="str">
            <v>IT25380166A</v>
          </cell>
          <cell r="C2805" t="str">
            <v>Cabo telefonico de cobre estanhado, tipo CCI, sem blindagem, 0,50mm2, 6 pares, para instalacoes internas secundarias.  Fornecimento e colocacao.</v>
          </cell>
          <cell r="D2805" t="str">
            <v>m</v>
          </cell>
          <cell r="E2805">
            <v>1.43</v>
          </cell>
        </row>
        <row r="2806">
          <cell r="A2806" t="str">
            <v>IT005355</v>
          </cell>
          <cell r="B2806" t="str">
            <v>IT25380300/</v>
          </cell>
          <cell r="C2806" t="str">
            <v>Fio telefonico tipo FE, bitola de 1mm2, para instalacoes areas.  Fornecimento e assentamento.</v>
          </cell>
          <cell r="D2806" t="str">
            <v>m</v>
          </cell>
          <cell r="E2806">
            <v>16.350000000000001</v>
          </cell>
        </row>
        <row r="2807">
          <cell r="A2807" t="str">
            <v>IT006399</v>
          </cell>
          <cell r="B2807" t="str">
            <v>IT25400062/</v>
          </cell>
          <cell r="C2807" t="str">
            <v>Cabo de cobre nu, secao de 6mm2.  Fornecimento e colocacao.</v>
          </cell>
          <cell r="D2807" t="str">
            <v>Kg</v>
          </cell>
          <cell r="E2807">
            <v>15.86</v>
          </cell>
        </row>
        <row r="2808">
          <cell r="A2808" t="str">
            <v>IT006401</v>
          </cell>
          <cell r="B2808" t="str">
            <v>IT25400068/</v>
          </cell>
          <cell r="C2808" t="str">
            <v>Cabo de cobre nu, secao de 16mm2.  Fornecimento e colocacao.</v>
          </cell>
          <cell r="D2808" t="str">
            <v>Kg</v>
          </cell>
          <cell r="E2808">
            <v>17.91</v>
          </cell>
        </row>
        <row r="2809">
          <cell r="A2809" t="str">
            <v>IT006403</v>
          </cell>
          <cell r="B2809" t="str">
            <v>IT25400074/</v>
          </cell>
          <cell r="C2809" t="str">
            <v>Cabo de cobre nu, secao de 35mm2.  Fornecimento e colocacao.</v>
          </cell>
          <cell r="D2809" t="str">
            <v>Kg</v>
          </cell>
          <cell r="E2809">
            <v>18.690000000000001</v>
          </cell>
        </row>
        <row r="2810">
          <cell r="A2810" t="str">
            <v>IT006405</v>
          </cell>
          <cell r="B2810" t="str">
            <v>IT25400077/</v>
          </cell>
          <cell r="C2810" t="str">
            <v>Cabo de cobre nu, secao de 50mm2.  Fornecimento e colocacao.</v>
          </cell>
          <cell r="D2810" t="str">
            <v>Kg</v>
          </cell>
          <cell r="E2810">
            <v>19.5</v>
          </cell>
        </row>
        <row r="2811">
          <cell r="A2811" t="str">
            <v>IT001014</v>
          </cell>
          <cell r="B2811" t="str">
            <v>IT25420053/</v>
          </cell>
          <cell r="C2811" t="str">
            <v>Fio de cobre rigido, com isolamento termoplastico, antichama, compreendendo: preparo, corte e enfiacao em eletrodutos, na bitola de 1mm2.  Fornecimento e colocacao.</v>
          </cell>
          <cell r="D2811" t="str">
            <v>m</v>
          </cell>
          <cell r="E2811">
            <v>0.6</v>
          </cell>
        </row>
        <row r="2812">
          <cell r="A2812" t="str">
            <v>IT001015</v>
          </cell>
          <cell r="B2812" t="str">
            <v>IT25420056/</v>
          </cell>
          <cell r="C2812" t="str">
            <v>Fio de cobre rigido, com isolamento termoplastico, antichama, compreendendo: preparo, corte e enfiacao em eletrodutos, na bitola de 1,5mm2.  Fornecimento e colocacao.</v>
          </cell>
          <cell r="D2812" t="str">
            <v>m</v>
          </cell>
          <cell r="E2812">
            <v>0.73</v>
          </cell>
        </row>
        <row r="2813">
          <cell r="A2813" t="str">
            <v>IT001016</v>
          </cell>
          <cell r="B2813" t="str">
            <v>IT25420059/</v>
          </cell>
          <cell r="C2813" t="str">
            <v>Fio de cobre rigido, com isolamento termoplastico, antichama, compreendendo: preparo, corte e enfiacao em eletrodutos, na bitola de 2,5mm2.  Fornecimento e colocacao.</v>
          </cell>
          <cell r="D2813" t="str">
            <v>m</v>
          </cell>
          <cell r="E2813">
            <v>1.01</v>
          </cell>
        </row>
        <row r="2814">
          <cell r="A2814" t="str">
            <v>IT003916</v>
          </cell>
          <cell r="B2814" t="str">
            <v>IT25420062/</v>
          </cell>
          <cell r="C2814" t="str">
            <v>Fio de cobre rigido, com isolamento termoplastico, antichama, compreendendo: preparo, corte e enfiacao em eletrodutos, na bitola de 4mm2.  Fornecimento e colocacao.</v>
          </cell>
          <cell r="D2814" t="str">
            <v>m</v>
          </cell>
          <cell r="E2814">
            <v>1.4</v>
          </cell>
        </row>
        <row r="2815">
          <cell r="A2815" t="str">
            <v>IT003917</v>
          </cell>
          <cell r="B2815" t="str">
            <v>IT25420065/</v>
          </cell>
          <cell r="C2815" t="str">
            <v>Fio de cobre rigido, com isolamento termoplastico, antichama, compreendendo: preparo, corte e enfiacao em eletrodutos, na bitola de 6mm2.  Fornecimento e colocacao.</v>
          </cell>
          <cell r="D2815" t="str">
            <v>m</v>
          </cell>
          <cell r="E2815">
            <v>2.0099999999999998</v>
          </cell>
        </row>
        <row r="2816">
          <cell r="A2816" t="str">
            <v>IT003918</v>
          </cell>
          <cell r="B2816" t="str">
            <v>IT25420068/</v>
          </cell>
          <cell r="C2816" t="str">
            <v>Fio de cobre rigido, com isolamento termoplastico, antichama, compreendendo: preparo, corte e enfiacao em eletrodutos, na bitola de 10mm2.  Fornecimento e colocacao.</v>
          </cell>
          <cell r="D2816" t="str">
            <v>m</v>
          </cell>
          <cell r="E2816">
            <v>3.36</v>
          </cell>
        </row>
        <row r="2817">
          <cell r="A2817" t="str">
            <v>IT004497</v>
          </cell>
          <cell r="B2817" t="str">
            <v>IT25420106/</v>
          </cell>
          <cell r="C2817" t="str">
            <v>Fio de cobre flexivel, paralelo, com isolamento termoplastico, 300V, na bitola de (2x1,5)mm2.  Fornecimento e colocacao.</v>
          </cell>
          <cell r="D2817" t="str">
            <v>m</v>
          </cell>
          <cell r="E2817">
            <v>1.29</v>
          </cell>
        </row>
        <row r="2818">
          <cell r="A2818" t="str">
            <v>IT005585</v>
          </cell>
          <cell r="B2818" t="str">
            <v>IT25420109/</v>
          </cell>
          <cell r="C2818" t="str">
            <v>Fio paralelo, com isolamento termoplastico, na bitola de (2x2,5)mm2.  Fornecimento e colocacao.</v>
          </cell>
          <cell r="D2818" t="str">
            <v>m</v>
          </cell>
          <cell r="E2818">
            <v>1.88</v>
          </cell>
        </row>
        <row r="2819">
          <cell r="A2819" t="str">
            <v>IT004652</v>
          </cell>
          <cell r="B2819" t="str">
            <v>IT25420112/</v>
          </cell>
          <cell r="C2819" t="str">
            <v>Fio de cobre rigido, paralelo, com isolamento termoplastico, 300V, na bitola de (2x4)mm2.  Fornecimento e colocacao.</v>
          </cell>
          <cell r="D2819" t="str">
            <v>m</v>
          </cell>
          <cell r="E2819">
            <v>2.4700000000000002</v>
          </cell>
        </row>
        <row r="2820">
          <cell r="A2820" t="str">
            <v>IT005659</v>
          </cell>
          <cell r="B2820" t="str">
            <v>IT25440053/</v>
          </cell>
          <cell r="C2820" t="str">
            <v>Fio de cobre nu, na bitola de 1mm2.  Fornecimento e colocacao.</v>
          </cell>
          <cell r="D2820" t="str">
            <v>m</v>
          </cell>
          <cell r="E2820">
            <v>0.53</v>
          </cell>
        </row>
        <row r="2821">
          <cell r="A2821" t="str">
            <v>IT005660</v>
          </cell>
          <cell r="B2821" t="str">
            <v>IT25440056/</v>
          </cell>
          <cell r="C2821" t="str">
            <v>Fio de cobre nu, na bitola de 1,5mm2.  Fornecimento e colocacao.</v>
          </cell>
          <cell r="D2821" t="str">
            <v>m</v>
          </cell>
          <cell r="E2821">
            <v>0.73</v>
          </cell>
        </row>
        <row r="2822">
          <cell r="A2822" t="str">
            <v>IT005661</v>
          </cell>
          <cell r="B2822" t="str">
            <v>IT25440059/</v>
          </cell>
          <cell r="C2822" t="str">
            <v>Fio de cobre nu, na bitola de 2,5mm2.  Fornecimento e colocacao.</v>
          </cell>
          <cell r="D2822" t="str">
            <v>m</v>
          </cell>
          <cell r="E2822">
            <v>1.02</v>
          </cell>
        </row>
        <row r="2823">
          <cell r="A2823" t="str">
            <v>IT005662</v>
          </cell>
          <cell r="B2823" t="str">
            <v>IT25440062/</v>
          </cell>
          <cell r="C2823" t="str">
            <v>Fio de cobre nu, na bitola de 4mm2.  Fornecimento e colocacao.</v>
          </cell>
          <cell r="D2823" t="str">
            <v>m</v>
          </cell>
          <cell r="E2823">
            <v>1.41</v>
          </cell>
        </row>
        <row r="2824">
          <cell r="A2824" t="str">
            <v>IT005663</v>
          </cell>
          <cell r="B2824" t="str">
            <v>IT25440065/</v>
          </cell>
          <cell r="C2824" t="str">
            <v>Fio de cobre nu, na bitola de 6mm2.  Fornecimento e colocacao.</v>
          </cell>
          <cell r="D2824" t="str">
            <v>m</v>
          </cell>
          <cell r="E2824">
            <v>1.78</v>
          </cell>
        </row>
        <row r="2825">
          <cell r="A2825" t="str">
            <v>IT005664</v>
          </cell>
          <cell r="B2825" t="str">
            <v>IT25440068/</v>
          </cell>
          <cell r="C2825" t="str">
            <v>Fio de cobre nu, na bitola de 10mm2.  Fornecimento e colocacao.</v>
          </cell>
          <cell r="D2825" t="str">
            <v>m</v>
          </cell>
          <cell r="E2825">
            <v>3.36</v>
          </cell>
        </row>
        <row r="2826">
          <cell r="A2826" t="str">
            <v>IT005665</v>
          </cell>
          <cell r="B2826" t="str">
            <v>IT25440071/</v>
          </cell>
          <cell r="C2826" t="str">
            <v>Fio de cobre nu, na bitola de 16mm2.  Fornecimento e colocacao.</v>
          </cell>
          <cell r="D2826" t="str">
            <v>m</v>
          </cell>
          <cell r="E2826">
            <v>5.1100000000000003</v>
          </cell>
        </row>
        <row r="2827">
          <cell r="A2827" t="str">
            <v>IT005666</v>
          </cell>
          <cell r="B2827" t="str">
            <v>IT25440074/</v>
          </cell>
          <cell r="C2827" t="str">
            <v>Cabo de cobre nu, na bitola de 25mm2.  Fornecimento e colocacao.</v>
          </cell>
          <cell r="D2827" t="str">
            <v>m</v>
          </cell>
          <cell r="E2827" t="e">
            <v>#N/A</v>
          </cell>
        </row>
        <row r="2828">
          <cell r="A2828" t="str">
            <v>IT005596</v>
          </cell>
          <cell r="B2828" t="str">
            <v>IT25460050/</v>
          </cell>
          <cell r="C2828" t="str">
            <v>Caixa estampada de 2"x4", inclusive buchas e arruelas.  Fornecimento e colocacao.</v>
          </cell>
          <cell r="D2828" t="str">
            <v>un</v>
          </cell>
          <cell r="E2828">
            <v>3.96</v>
          </cell>
        </row>
        <row r="2829">
          <cell r="A2829" t="str">
            <v>IT005597</v>
          </cell>
          <cell r="B2829" t="str">
            <v>IT25460053/</v>
          </cell>
          <cell r="C2829" t="str">
            <v>Caixa estampada de 3"x3", inclusive buchas e arruelas.  Fornecimento e colocacao.</v>
          </cell>
          <cell r="D2829" t="str">
            <v>un</v>
          </cell>
          <cell r="E2829">
            <v>3.95</v>
          </cell>
        </row>
        <row r="2830">
          <cell r="A2830" t="str">
            <v>IT005598</v>
          </cell>
          <cell r="B2830" t="str">
            <v>IT25460056/</v>
          </cell>
          <cell r="C2830" t="str">
            <v>Caixa estampada de 4"x4", inclusive buchas e arruelas.  Fornecimento e colocacao.</v>
          </cell>
          <cell r="D2830" t="str">
            <v>un</v>
          </cell>
          <cell r="E2830">
            <v>4.29</v>
          </cell>
        </row>
        <row r="2831">
          <cell r="A2831" t="str">
            <v>IT006439</v>
          </cell>
          <cell r="B2831" t="str">
            <v>IT25460100/</v>
          </cell>
          <cell r="C2831" t="str">
            <v>Caixa de passagem em aco estampado, de 4"x2", exclusive abertura e fechamento do rasgo.  Fornecimento e assentamento.</v>
          </cell>
          <cell r="D2831" t="str">
            <v>un</v>
          </cell>
          <cell r="E2831">
            <v>2.44</v>
          </cell>
        </row>
        <row r="2832">
          <cell r="A2832" t="str">
            <v>IT006441</v>
          </cell>
          <cell r="B2832" t="str">
            <v>IT25460103/</v>
          </cell>
          <cell r="C2832" t="str">
            <v>Caixa de passagem em aco estampado, de 4"x4", exclusive abertura e fechamento do rasgo.  Fornecimento e assentamento.</v>
          </cell>
          <cell r="D2832" t="str">
            <v>un</v>
          </cell>
          <cell r="E2832">
            <v>3.77</v>
          </cell>
        </row>
        <row r="2833">
          <cell r="A2833" t="str">
            <v>IT005233</v>
          </cell>
          <cell r="B2833" t="str">
            <v>IT25460106/</v>
          </cell>
          <cell r="C2833" t="str">
            <v>Caixa de passagem em chapa com tampa aparafusada de (20x20x10)cm.  Fornecimento e assentamento.</v>
          </cell>
          <cell r="D2833" t="str">
            <v>un</v>
          </cell>
          <cell r="E2833">
            <v>22.56</v>
          </cell>
        </row>
        <row r="2834">
          <cell r="A2834" t="str">
            <v>IT006572</v>
          </cell>
          <cell r="B2834" t="str">
            <v>IT25460109/</v>
          </cell>
          <cell r="C2834" t="str">
            <v>Caixa de passagem para telefone, conforme especificacao da Telebras, nas dimensoes (20x20x12)cm.  Fornecimento e assentamento.</v>
          </cell>
          <cell r="D2834" t="str">
            <v>un</v>
          </cell>
          <cell r="E2834">
            <v>18.32</v>
          </cell>
        </row>
        <row r="2835">
          <cell r="A2835" t="str">
            <v>IT006575</v>
          </cell>
          <cell r="B2835" t="str">
            <v>IT25460112/</v>
          </cell>
          <cell r="C2835" t="str">
            <v>Caixa de passagem para telefone, conforme especificacao da Telebras, nas dimensoes (40x40x12)cm.  Fornecimento e assentamento.</v>
          </cell>
          <cell r="D2835" t="str">
            <v>un</v>
          </cell>
          <cell r="E2835">
            <v>38.85</v>
          </cell>
        </row>
        <row r="2836">
          <cell r="A2836" t="str">
            <v>IT006574</v>
          </cell>
          <cell r="B2836" t="str">
            <v>IT25460115/</v>
          </cell>
          <cell r="C2836" t="str">
            <v>Caixa de passagem para telefone, conforme especificacao da Telebras, nas dimensoes (60x60x12)cm.  Fornecimento e assentamento.</v>
          </cell>
          <cell r="D2836" t="str">
            <v>un</v>
          </cell>
          <cell r="E2836">
            <v>69.69</v>
          </cell>
        </row>
        <row r="2837">
          <cell r="A2837" t="str">
            <v>IT006556</v>
          </cell>
          <cell r="B2837" t="str">
            <v>IT25460118/</v>
          </cell>
          <cell r="C2837" t="str">
            <v>Caixa de passagem para telefone, conforme especificacao da Telebras, nas dimensoes (80x80x12)cm.  Fornecimento e assentamento.</v>
          </cell>
          <cell r="D2837" t="str">
            <v>un</v>
          </cell>
          <cell r="E2837">
            <v>101.45</v>
          </cell>
        </row>
        <row r="2838">
          <cell r="A2838" t="str">
            <v>IT006573</v>
          </cell>
          <cell r="B2838" t="str">
            <v>IT25460121/</v>
          </cell>
          <cell r="C2838" t="str">
            <v>Caixa de passagem para telefone, conforme especificacao da Telebras, nas dimensoes (120x120x12)cm.  Fornecimento e assentamento.</v>
          </cell>
          <cell r="D2838" t="str">
            <v>un</v>
          </cell>
          <cell r="E2838">
            <v>214.7</v>
          </cell>
        </row>
        <row r="2839">
          <cell r="A2839" t="str">
            <v>IT006555</v>
          </cell>
          <cell r="B2839" t="str">
            <v>IT25460124/</v>
          </cell>
          <cell r="C2839" t="str">
            <v>Caixa de passagem para telefone, conforme especificacao da Telebras, nas dimensoes (150x150x12)cm.  Fornecimento e assentamento.</v>
          </cell>
          <cell r="D2839" t="str">
            <v>un</v>
          </cell>
          <cell r="E2839">
            <v>443.14</v>
          </cell>
        </row>
        <row r="2840">
          <cell r="A2840" t="str">
            <v>IT009784</v>
          </cell>
          <cell r="B2840" t="str">
            <v>IT25460150/</v>
          </cell>
          <cell r="C2840" t="str">
            <v>Caixa de passagem em alvenaria, dimensoes de (60x60x60)cm, com tampao de ferro.  Construcao.</v>
          </cell>
          <cell r="D2840" t="str">
            <v>un</v>
          </cell>
          <cell r="E2840">
            <v>137.77000000000001</v>
          </cell>
        </row>
        <row r="2841">
          <cell r="A2841" t="str">
            <v>IT009780</v>
          </cell>
          <cell r="B2841" t="str">
            <v>IT25460153/</v>
          </cell>
          <cell r="C2841" t="str">
            <v>Caixa de passagem em alvenaria, dimensoes de (80x80x80)cm, com tampao de ferro. Construcao.</v>
          </cell>
          <cell r="D2841" t="str">
            <v>un</v>
          </cell>
          <cell r="E2841">
            <v>152.36000000000001</v>
          </cell>
        </row>
        <row r="2842">
          <cell r="A2842" t="str">
            <v>IT005898</v>
          </cell>
          <cell r="B2842" t="str">
            <v>IT25460200/</v>
          </cell>
          <cell r="C2842" t="str">
            <v>Reparo em caixa de passagem de energia eletrica de alvenaria de (60x60)cm, com troca de tampa de concreto, com espessuras de 6cm.</v>
          </cell>
          <cell r="D2842" t="str">
            <v>m2</v>
          </cell>
          <cell r="E2842">
            <v>48.06</v>
          </cell>
        </row>
        <row r="2843">
          <cell r="A2843" t="str">
            <v>IT007980</v>
          </cell>
          <cell r="B2843" t="str">
            <v>IT25460400A</v>
          </cell>
          <cell r="C2843" t="str">
            <v>Fornecimento e colocacao de caixa de ligacao de aluminio silicio, tipo Condulets ou similar, no formato B com diametro de 1".</v>
          </cell>
          <cell r="D2843" t="str">
            <v>un</v>
          </cell>
          <cell r="E2843">
            <v>8.74</v>
          </cell>
        </row>
        <row r="2844">
          <cell r="A2844" t="str">
            <v>IT007981</v>
          </cell>
          <cell r="B2844" t="str">
            <v>IT25460403A</v>
          </cell>
          <cell r="C2844" t="str">
            <v>Fornecimento e colocacao de caixa de ligacao de aluminio silicio, tipo Condulets ou similar, no formato C com diametro de 1".</v>
          </cell>
          <cell r="D2844" t="str">
            <v>un</v>
          </cell>
          <cell r="E2844">
            <v>8.5399999999999991</v>
          </cell>
        </row>
        <row r="2845">
          <cell r="A2845" t="str">
            <v>IT007982</v>
          </cell>
          <cell r="B2845" t="str">
            <v>IT25460406A</v>
          </cell>
          <cell r="C2845" t="str">
            <v>Fornecimento e colocacao de caixa de ligacao de aluminio silicio, tipo Condulets ou similar, no formato E com diametro de 1".</v>
          </cell>
          <cell r="D2845" t="str">
            <v>un</v>
          </cell>
          <cell r="E2845">
            <v>8.6300000000000008</v>
          </cell>
        </row>
        <row r="2846">
          <cell r="A2846" t="str">
            <v>IT007974</v>
          </cell>
          <cell r="B2846" t="str">
            <v>IT25460409A</v>
          </cell>
          <cell r="C2846" t="str">
            <v>Fornecimento e colocacao de caixa de ligacao de aluminio silicio, tipo Condulets ou similar, no formato LB com diametro de 1".</v>
          </cell>
          <cell r="D2846" t="str">
            <v>un</v>
          </cell>
          <cell r="E2846">
            <v>9.75</v>
          </cell>
        </row>
        <row r="2847">
          <cell r="A2847" t="str">
            <v>IT007976</v>
          </cell>
          <cell r="B2847" t="str">
            <v>IT25460412A</v>
          </cell>
          <cell r="C2847" t="str">
            <v>Fornecimento e colocacao de caixa de ligacao de aluminio silicio, tipo Condulets ou similar, no formato LL com diametro de 1".</v>
          </cell>
          <cell r="D2847" t="str">
            <v>un</v>
          </cell>
          <cell r="E2847">
            <v>8.83</v>
          </cell>
        </row>
        <row r="2848">
          <cell r="A2848" t="str">
            <v>IT007978</v>
          </cell>
          <cell r="B2848" t="str">
            <v>IT25460415A</v>
          </cell>
          <cell r="C2848" t="str">
            <v>Fornecimento e colocacao de caixa de ligacao de aluminio silicio, tipo Condulets ou similar, no formato T com diametro de 1".</v>
          </cell>
          <cell r="D2848" t="str">
            <v>un</v>
          </cell>
          <cell r="E2848">
            <v>10.99</v>
          </cell>
        </row>
        <row r="2849">
          <cell r="A2849" t="str">
            <v>IT007977</v>
          </cell>
          <cell r="B2849" t="str">
            <v>IT25460418A</v>
          </cell>
          <cell r="C2849" t="str">
            <v>Fornecimento e colocacao de caixa de ligacao de aluminio silicio, tipo Condulets ou similar, no formato X com diametro de 1".</v>
          </cell>
          <cell r="D2849" t="str">
            <v>un</v>
          </cell>
          <cell r="E2849">
            <v>12.38</v>
          </cell>
        </row>
        <row r="2850">
          <cell r="A2850" t="str">
            <v>IT000966</v>
          </cell>
          <cell r="B2850" t="str">
            <v>IT25480050/</v>
          </cell>
          <cell r="C2850" t="str">
            <v>Quadro de distribuicao de energia para disjuntores termo-magneticos unipolares, de embutir, com porta e barramento neutro, para instalacao de ate 3 disjuntores, sem dispositivo para chave geral.  Fornecimento e colocacao.</v>
          </cell>
          <cell r="D2850" t="str">
            <v>un</v>
          </cell>
          <cell r="E2850">
            <v>32.909999999999997</v>
          </cell>
        </row>
        <row r="2851">
          <cell r="A2851" t="str">
            <v>IT005237</v>
          </cell>
          <cell r="B2851" t="str">
            <v>IT25480100/</v>
          </cell>
          <cell r="C2851" t="str">
            <v>Centro de distribuicao da Dutoplast ou similar, modelo externo, com previsao para instalacao de 6 disjuntores.  Fornecimento e colocacao.</v>
          </cell>
          <cell r="D2851" t="str">
            <v>un</v>
          </cell>
          <cell r="E2851">
            <v>44.81</v>
          </cell>
        </row>
        <row r="2852">
          <cell r="A2852" t="str">
            <v>IT009222</v>
          </cell>
          <cell r="B2852" t="str">
            <v>IT25480106/</v>
          </cell>
          <cell r="C2852" t="str">
            <v>Quadro de distribuicao de energia para disjuntores termo-magneticos unipolares, de embutir, com porta, para instalacao de ate 6 disjuntores, sem dispositivo para chave geral.  Fornecimento e colocacao.</v>
          </cell>
          <cell r="D2852" t="str">
            <v>un</v>
          </cell>
          <cell r="E2852">
            <v>30.59</v>
          </cell>
        </row>
        <row r="2853">
          <cell r="A2853" t="str">
            <v>IT003816</v>
          </cell>
          <cell r="B2853" t="str">
            <v>IT25480150/</v>
          </cell>
          <cell r="C2853" t="str">
            <v>Quadro de distribuicao de energia, para disjuntores termo-magneticos unipolares, de embutir, com porta e barramento neutro, para instalacao de ate 12 disjuntores, sem dispositivo para chave geral.  Fornecimento e colocacao.</v>
          </cell>
          <cell r="D2853" t="str">
            <v>un</v>
          </cell>
          <cell r="E2853">
            <v>110.44</v>
          </cell>
        </row>
        <row r="2854">
          <cell r="A2854" t="str">
            <v>IT005293</v>
          </cell>
          <cell r="B2854" t="str">
            <v>IT25480156/</v>
          </cell>
          <cell r="C2854" t="str">
            <v>Quadro de distribuicao de energia, trifasico, para 12 circuitos.  Fornecimento e colocacao.</v>
          </cell>
          <cell r="D2854" t="str">
            <v>un</v>
          </cell>
          <cell r="E2854">
            <v>226.2</v>
          </cell>
        </row>
        <row r="2855">
          <cell r="A2855" t="str">
            <v>IT003817</v>
          </cell>
          <cell r="B2855" t="str">
            <v>IT25480200/</v>
          </cell>
          <cell r="C2855" t="str">
            <v>Quadro de distribuicao de energia, para disjuntores termo-magneticos unipolares, de embutir, com porta e barramento neutro e trifasicos, para instalacao de ate 18 disjuntores, com dispositivo para chave geral.  Fornecimento e colocacao.</v>
          </cell>
          <cell r="D2855" t="str">
            <v>un</v>
          </cell>
          <cell r="E2855">
            <v>168.28</v>
          </cell>
        </row>
        <row r="2856">
          <cell r="A2856" t="str">
            <v>IT003818</v>
          </cell>
          <cell r="B2856" t="str">
            <v>IT25480250/</v>
          </cell>
          <cell r="C2856" t="str">
            <v>Quadro de distribuicao de energia para disjuntores termo-magneticos unipolares, de embutir, com porta e barramento neutro e trifasico, para instalacao de ate 24 disjuntores, com dispositivo para chave geral.  Fornecimento e colocacao.</v>
          </cell>
          <cell r="D2856" t="str">
            <v>un</v>
          </cell>
          <cell r="E2856">
            <v>190.2</v>
          </cell>
        </row>
        <row r="2857">
          <cell r="A2857" t="str">
            <v>IT003819</v>
          </cell>
          <cell r="B2857" t="str">
            <v>IT25480300/</v>
          </cell>
          <cell r="C2857" t="str">
            <v>Quadro de distribuicao de energia para disjuntores termo-magneticos unipolares, de embutir, com porta e barramento neutro e trifasico, para instalacao de ate 32 disjuntores, com dispositivo para chave geral.  Fornecimento e colocacao.</v>
          </cell>
          <cell r="D2857" t="str">
            <v>un</v>
          </cell>
          <cell r="E2857">
            <v>222.83</v>
          </cell>
        </row>
        <row r="2858">
          <cell r="A2858" t="str">
            <v>IT009598</v>
          </cell>
          <cell r="B2858" t="str">
            <v>IT25990100/</v>
          </cell>
          <cell r="C2858" t="str">
            <v>Base de ferro retangular, para caixa subterranea, modelo QC-43, padrao Telerj.  Fornecimento.</v>
          </cell>
          <cell r="D2858" t="str">
            <v>un</v>
          </cell>
          <cell r="E2858">
            <v>117.72</v>
          </cell>
        </row>
        <row r="2859">
          <cell r="A2859" t="str">
            <v>IT009597</v>
          </cell>
          <cell r="B2859" t="str">
            <v>IT25990103/</v>
          </cell>
          <cell r="C2859" t="str">
            <v>Tampa de ferro retangular, medindo (1,07x0,52)m, para caixa subterranea, modelo QC-43, padrao Telerj.  Fornecimento.</v>
          </cell>
          <cell r="D2859" t="str">
            <v>un</v>
          </cell>
          <cell r="E2859">
            <v>264.05</v>
          </cell>
        </row>
        <row r="2860">
          <cell r="A2860" t="str">
            <v>IT001012</v>
          </cell>
          <cell r="B2860" t="str">
            <v>IT25990150/</v>
          </cell>
          <cell r="C2860" t="str">
            <v>Botao de comando Rafix Siemens, modelo K3 - 01, ou similar.  Fornecimento e colocacao.</v>
          </cell>
          <cell r="D2860" t="str">
            <v>un</v>
          </cell>
          <cell r="E2860">
            <v>49.82</v>
          </cell>
        </row>
        <row r="2861">
          <cell r="A2861" t="str">
            <v>IT006182</v>
          </cell>
          <cell r="B2861" t="str">
            <v>IT25990200/</v>
          </cell>
          <cell r="C2861" t="str">
            <v>Fornecimento e instalacao de mufla sub aquatica modelo F-70 com 4 prensas para cabos de 2,5mm2.</v>
          </cell>
          <cell r="D2861" t="str">
            <v>un</v>
          </cell>
          <cell r="E2861">
            <v>60.97</v>
          </cell>
        </row>
        <row r="2862">
          <cell r="A2862" t="str">
            <v>IT009566</v>
          </cell>
          <cell r="B2862" t="str">
            <v>IT25990250/</v>
          </cell>
          <cell r="C2862" t="str">
            <v>Instalacao de cabo em eletroduto com diametro de 1" ate 3", completa, exclusive fornecimento do eletroduto.</v>
          </cell>
          <cell r="D2862" t="str">
            <v>m</v>
          </cell>
          <cell r="E2862">
            <v>17.23</v>
          </cell>
        </row>
        <row r="2863">
          <cell r="A2863" t="str">
            <v>IT009785</v>
          </cell>
          <cell r="B2863" t="str">
            <v>IT25990300/</v>
          </cell>
          <cell r="C2863" t="str">
            <v>Kit emenda para cabos classe 0,6/1,0Kv.  Fornecimento e instalacao.</v>
          </cell>
          <cell r="D2863" t="str">
            <v>un</v>
          </cell>
          <cell r="E2863">
            <v>33.090000000000003</v>
          </cell>
        </row>
        <row r="2864">
          <cell r="A2864" t="str">
            <v>IT000990</v>
          </cell>
          <cell r="B2864" t="str">
            <v>IT25990400/</v>
          </cell>
          <cell r="C2864" t="str">
            <v>Temporizador  LA2-D22 para bomba de 30CV.  Fornecimento e colocacao.</v>
          </cell>
          <cell r="D2864" t="str">
            <v>un</v>
          </cell>
          <cell r="E2864">
            <v>153.9</v>
          </cell>
        </row>
        <row r="2865">
          <cell r="A2865" t="str">
            <v>IT000991</v>
          </cell>
          <cell r="B2865" t="str">
            <v>IT25990450/</v>
          </cell>
          <cell r="C2865" t="str">
            <v>Timer Switch com acionamento liga/desliga ate 7 opcoes de horario por 24 horas, operando em 120V ou 220V.  Fornecimento e colocacao.</v>
          </cell>
          <cell r="D2865" t="str">
            <v>un</v>
          </cell>
          <cell r="E2865">
            <v>124.74</v>
          </cell>
        </row>
        <row r="2866">
          <cell r="A2866" t="str">
            <v>IT000993</v>
          </cell>
          <cell r="B2866" t="str">
            <v>IT25990500/</v>
          </cell>
          <cell r="C2866" t="str">
            <v>Voltimetro (96x96)mm com escala de 0A a 250V.  Fornecimento e colocacao.</v>
          </cell>
          <cell r="D2866" t="str">
            <v>un</v>
          </cell>
          <cell r="E2866">
            <v>99.23</v>
          </cell>
        </row>
        <row r="2867">
          <cell r="A2867" t="str">
            <v>IT004624</v>
          </cell>
          <cell r="B2867" t="str">
            <v>IT30050050/</v>
          </cell>
          <cell r="C2867" t="str">
            <v>Arandela completa com receptaculo para lampada incandescente de referencia 1670 da Lorenzetti ou similar.  Fornecimento e colocacao.</v>
          </cell>
          <cell r="D2867" t="str">
            <v>un</v>
          </cell>
          <cell r="E2867">
            <v>22.3</v>
          </cell>
        </row>
        <row r="2868">
          <cell r="A2868" t="str">
            <v>IT006951</v>
          </cell>
          <cell r="B2868" t="str">
            <v>IT30050100/</v>
          </cell>
          <cell r="C2868" t="str">
            <v>Arandela em aluminio fundido com grade de protecao e vidro temperado para lampada incandescente de 100W, tipo RPI 3017 G da Raphael Paci ou similar.  Fornecimento e colocacao.</v>
          </cell>
          <cell r="D2868" t="str">
            <v>un</v>
          </cell>
          <cell r="E2868">
            <v>53.45</v>
          </cell>
        </row>
        <row r="2869">
          <cell r="A2869" t="str">
            <v>IT006952</v>
          </cell>
          <cell r="B2869" t="str">
            <v>IT30050150/</v>
          </cell>
          <cell r="C2869" t="str">
            <v>Arandela de parede para lampada incandescente ate 100W tipo A-005 da Lumini ou similar.  Fornecimento e colocacao.</v>
          </cell>
          <cell r="D2869" t="str">
            <v>un</v>
          </cell>
          <cell r="E2869">
            <v>94.44</v>
          </cell>
        </row>
        <row r="2870">
          <cell r="A2870" t="str">
            <v>IT007189</v>
          </cell>
          <cell r="B2870" t="str">
            <v>IT30050200/</v>
          </cell>
          <cell r="C2870" t="str">
            <v>Arandela oval em aluminio fundido com grade de protecao e vidro temperado para lampada incandescente de 60W tipo RPI-3016/P da Raphael Paci ou similar.  Fornecimento e colocacao.</v>
          </cell>
          <cell r="D2870" t="str">
            <v>un</v>
          </cell>
          <cell r="E2870">
            <v>23.58</v>
          </cell>
        </row>
        <row r="2871">
          <cell r="A2871" t="str">
            <v>IT007190</v>
          </cell>
          <cell r="B2871" t="str">
            <v>IT30050203/</v>
          </cell>
          <cell r="C2871" t="str">
            <v>Arandela oval em aluminio fundido com grade de protecao e vidro temperado para lampada incandescente de 60W tipo RPI-3017/P da Raphael Paci ou similar.  Fornecimento e colocacao.</v>
          </cell>
          <cell r="D2871" t="str">
            <v>un</v>
          </cell>
          <cell r="E2871">
            <v>53.22</v>
          </cell>
        </row>
        <row r="2872">
          <cell r="A2872" t="str">
            <v>IT006955</v>
          </cell>
          <cell r="B2872" t="str">
            <v>IT30050250/</v>
          </cell>
          <cell r="C2872" t="str">
            <v>Arandela oval em aluminio fundido com grade de protecao e vidro temperado para lampada incandescente de 100W tipo RPI-3017/P da Raphael Paci ou similar.  Fornecimento e colocacao.</v>
          </cell>
          <cell r="D2872" t="str">
            <v>un</v>
          </cell>
          <cell r="E2872">
            <v>53.45</v>
          </cell>
        </row>
        <row r="2873">
          <cell r="A2873" t="str">
            <v>IT007188</v>
          </cell>
          <cell r="B2873" t="str">
            <v>IT30050253/</v>
          </cell>
          <cell r="C2873" t="str">
            <v>Arandela oval em aluminio fundido com grade de protecao e vidro temperado para lampada incandescente de 100W tipo RPI-3016/G da Raphael Paci ou similar.  Fornecimento e colocacao.</v>
          </cell>
          <cell r="D2873" t="str">
            <v>un</v>
          </cell>
          <cell r="E2873">
            <v>33.049999999999997</v>
          </cell>
        </row>
        <row r="2874">
          <cell r="A2874" t="str">
            <v>IT004638</v>
          </cell>
          <cell r="B2874" t="str">
            <v>IT30050300/</v>
          </cell>
          <cell r="C2874" t="str">
            <v>Globo esferico, plafonier repuxado de aluminio com difusor em base de vidro de 4"x6".  Fornecimento e colocacao.</v>
          </cell>
          <cell r="D2874" t="str">
            <v>un</v>
          </cell>
          <cell r="E2874">
            <v>10.25</v>
          </cell>
        </row>
        <row r="2875">
          <cell r="A2875" t="str">
            <v>IT007088</v>
          </cell>
          <cell r="B2875" t="str">
            <v>IT30050312/</v>
          </cell>
          <cell r="C2875" t="str">
            <v>Globo de vidro fosco, plafonier tipo drops para lampada incandescente de 100W tipo   C-2019M da Projeto ou similar.  Fornecimento e colocacao.</v>
          </cell>
          <cell r="D2875" t="str">
            <v>un</v>
          </cell>
          <cell r="E2875">
            <v>24.28</v>
          </cell>
        </row>
        <row r="2876">
          <cell r="A2876" t="str">
            <v>IT018067</v>
          </cell>
          <cell r="B2876" t="str">
            <v>IT30050400/</v>
          </cell>
          <cell r="C2876" t="e">
            <v>#N/A</v>
          </cell>
          <cell r="D2876" t="e">
            <v>#N/A</v>
          </cell>
          <cell r="E2876">
            <v>215.02</v>
          </cell>
        </row>
        <row r="2877">
          <cell r="A2877" t="str">
            <v>IT018068</v>
          </cell>
          <cell r="B2877" t="str">
            <v>IT30050501/</v>
          </cell>
          <cell r="C2877" t="e">
            <v>#N/A</v>
          </cell>
          <cell r="D2877" t="e">
            <v>#N/A</v>
          </cell>
          <cell r="E2877">
            <v>201.48</v>
          </cell>
        </row>
        <row r="2878">
          <cell r="A2878" t="str">
            <v>IT005487</v>
          </cell>
          <cell r="B2878" t="str">
            <v>IT30050550/</v>
          </cell>
          <cell r="C2878" t="str">
            <v>Plafonier repuxado de aluminio, com receptaculo de louca.  Fornecimento e colocacao.</v>
          </cell>
          <cell r="D2878" t="str">
            <v>un</v>
          </cell>
          <cell r="E2878">
            <v>26.02</v>
          </cell>
        </row>
        <row r="2879">
          <cell r="A2879" t="str">
            <v>IT006048</v>
          </cell>
          <cell r="B2879" t="str">
            <v>IT30050600/</v>
          </cell>
          <cell r="C2879" t="str">
            <v>Receptaculo de louca para lampada.  Fornecimento e colocacao.</v>
          </cell>
          <cell r="D2879" t="str">
            <v>un</v>
          </cell>
          <cell r="E2879">
            <v>2.0099999999999998</v>
          </cell>
        </row>
        <row r="2880">
          <cell r="A2880" t="str">
            <v>IT005469</v>
          </cell>
          <cell r="B2880" t="str">
            <v>IT30050650/</v>
          </cell>
          <cell r="C2880" t="str">
            <v>Spot embutido para lampada de 60W.  Fornecimento.</v>
          </cell>
          <cell r="D2880" t="str">
            <v>un</v>
          </cell>
          <cell r="E2880">
            <v>11.9</v>
          </cell>
        </row>
        <row r="2881">
          <cell r="A2881" t="str">
            <v>IT009260</v>
          </cell>
          <cell r="B2881" t="str">
            <v>IT30100050/</v>
          </cell>
          <cell r="C2881" t="str">
            <v>Luminaria de embutir para iluminacao comercial ou residencial de interiores, para 1 lampada com porta-lampada E-27, equipada com 1 lampada fluorescente compacta PLE 23W em 220V com reator incorporado.  Fornecimento e instalacao.</v>
          </cell>
          <cell r="D2881" t="str">
            <v>un</v>
          </cell>
          <cell r="E2881">
            <v>51.99</v>
          </cell>
        </row>
        <row r="2882">
          <cell r="A2882" t="str">
            <v>IT009262</v>
          </cell>
          <cell r="B2882" t="str">
            <v>IT30100100/</v>
          </cell>
          <cell r="C2882" t="str">
            <v>Luminaria de embutir para iluminacao comercial de interiores, para 2 lampadas fluorescentes possuindo aletas anti-ofuscantes, equipada com lampadas de 32W e reator eletronico em 220V.  Fornecimento e instalacao.</v>
          </cell>
          <cell r="D2882" t="str">
            <v>un</v>
          </cell>
          <cell r="E2882">
            <v>244.77</v>
          </cell>
        </row>
        <row r="2883">
          <cell r="A2883" t="str">
            <v>IT009527</v>
          </cell>
          <cell r="B2883" t="str">
            <v>IT30100150/</v>
          </cell>
          <cell r="C2883" t="str">
            <v>Luminaria de embutir, modelo C-2169, fabricacao Lustres Projeto ou similar, equipada com 1 lampada dicroica de 50W e transformador para 12V.  Fornecimento.</v>
          </cell>
          <cell r="D2883" t="str">
            <v>un</v>
          </cell>
          <cell r="E2883">
            <v>45.43</v>
          </cell>
        </row>
        <row r="2884">
          <cell r="A2884" t="str">
            <v>IT009524</v>
          </cell>
          <cell r="B2884" t="str">
            <v>IT30100200/</v>
          </cell>
          <cell r="C2884" t="str">
            <v>Luminaria de embutir, modelo C-2107/G, fabricacao Lustres Projeto ou similar, equipada com 1 lampada incandescente de 150W/220V.  Fornecimento.</v>
          </cell>
          <cell r="D2884" t="str">
            <v>un</v>
          </cell>
          <cell r="E2884">
            <v>60.89</v>
          </cell>
        </row>
        <row r="2885">
          <cell r="A2885" t="str">
            <v>IT009525</v>
          </cell>
          <cell r="B2885" t="str">
            <v>IT30100250/</v>
          </cell>
          <cell r="C2885" t="str">
            <v>Luminaria de embutir, modelo C-2107/G, fabricacao Lustres Projeto ou similar, bulbo ovoide, bocal E-40, equipada com 1 lampada de vapormetalico de 250W/220V.  Fornecimento.</v>
          </cell>
          <cell r="D2885" t="str">
            <v>un</v>
          </cell>
          <cell r="E2885">
            <v>99.01</v>
          </cell>
        </row>
        <row r="2886">
          <cell r="A2886" t="str">
            <v>IT006953</v>
          </cell>
          <cell r="B2886" t="str">
            <v>IT30100500/</v>
          </cell>
          <cell r="C2886" t="str">
            <v>Luminaria de embutir para lampada de vapor metalico de 400W tipo E-2020/400 da Lumini ou similar.  Fornecimento e colocacao.</v>
          </cell>
          <cell r="D2886" t="str">
            <v>un</v>
          </cell>
          <cell r="E2886">
            <v>490.17</v>
          </cell>
        </row>
        <row r="2887">
          <cell r="A2887" t="str">
            <v>IT004680</v>
          </cell>
          <cell r="B2887" t="str">
            <v>IT30150050/</v>
          </cell>
          <cell r="C2887" t="str">
            <v>Luminaria de sobrepor, fixada em laje ou forro, tipo calha, chanfrada ou prismatica, com lampadas aparentes, esmaltada, completa, equipada com starters, reatores simples de partida convencional e lampada fluorescente 1x20W.  Fornecimento e colocacao.</v>
          </cell>
          <cell r="D2887" t="str">
            <v>un</v>
          </cell>
          <cell r="E2887">
            <v>27.09</v>
          </cell>
        </row>
        <row r="2888">
          <cell r="A2888" t="str">
            <v>IT001199</v>
          </cell>
          <cell r="B2888" t="str">
            <v>IT30150053/</v>
          </cell>
          <cell r="C2888" t="str">
            <v>Luminaria de sobrepor, fixada em laje ou forro, tipo calha, chanfrada ou prismatica, com lampadas aparentes, esmaltadas, completa, equipada com reatores de partida rapida e lampadas fluorescentes 2x20W.  Fornecimento e colocacao.</v>
          </cell>
          <cell r="D2888" t="str">
            <v>un</v>
          </cell>
          <cell r="E2888">
            <v>52.12</v>
          </cell>
        </row>
        <row r="2889">
          <cell r="A2889" t="str">
            <v>IT006467</v>
          </cell>
          <cell r="B2889" t="str">
            <v>IT30150056/</v>
          </cell>
          <cell r="C2889" t="str">
            <v>Luminaria de sobrepor, fixada em laje ou forro, tipo calha, chanfrada ou prismatica, com lampadas aparentes, esmaltada, completa, equipada com starters, reatores simples de partida convencional e lampadas fluorescentes 2x20W.  Fornecimento e colocacao.</v>
          </cell>
          <cell r="D2889" t="str">
            <v>un</v>
          </cell>
          <cell r="E2889">
            <v>42.58</v>
          </cell>
        </row>
        <row r="2890">
          <cell r="A2890" t="str">
            <v>IT006465</v>
          </cell>
          <cell r="B2890" t="str">
            <v>IT30150062/</v>
          </cell>
          <cell r="C2890" t="str">
            <v>Luminaria de sobrepor, fixada em laje ou forro, tipo calha, chanfrada ou prismatica, com lampadas aparentes, esmaltada, completa, equipada com starters, reatores simples de partida convencional e lampadas fluorescentes 4x20W.  Fornecimento e colocacao.</v>
          </cell>
          <cell r="D2890" t="str">
            <v>un</v>
          </cell>
          <cell r="E2890">
            <v>74.75</v>
          </cell>
        </row>
        <row r="2891">
          <cell r="A2891" t="str">
            <v>IT009547</v>
          </cell>
          <cell r="B2891" t="str">
            <v>IT30150100/</v>
          </cell>
          <cell r="C2891" t="str">
            <v>Luminaria de sobrepor para iluminacao comercial ou industrial de interiores, para 2 lampadas fluorescentes, corpo em chapa de aco com pintura eletrostatica, cabeceiras em plastico e refletor fixado na lateral do corpo com pintura eletrostatica, equipada c</v>
          </cell>
          <cell r="D2891" t="str">
            <v>un</v>
          </cell>
          <cell r="E2891">
            <v>118.39</v>
          </cell>
        </row>
        <row r="2892">
          <cell r="A2892" t="str">
            <v>IT009261</v>
          </cell>
          <cell r="B2892" t="str">
            <v>IT30150103/</v>
          </cell>
          <cell r="C2892" t="str">
            <v>Luminaria de sobrepor para iluminacao comercial de interiores, para 2 lampadas fluorescentes possuindo aletas anti-ofuscantes, equipada com lampadas de 32W e reator eletronico em 220V.  Fornecimento e instalacao.</v>
          </cell>
          <cell r="D2892" t="str">
            <v>un</v>
          </cell>
          <cell r="E2892">
            <v>254.61</v>
          </cell>
        </row>
        <row r="2893">
          <cell r="A2893" t="str">
            <v>IT017455</v>
          </cell>
          <cell r="B2893" t="str">
            <v>IT30150109/</v>
          </cell>
          <cell r="C2893" t="str">
            <v>Luminaria de alto rendimento para lampada fluorescente tubular, 2x32W, montagem sobreposta, corpo em chapa de aco com pintura eletrostatica, alojamento para reator na cabeca da luminaria, dotado de refletores em aluminio anodizado de alta pureza, rendimen</v>
          </cell>
          <cell r="D2893" t="str">
            <v>un</v>
          </cell>
          <cell r="E2893">
            <v>95.84</v>
          </cell>
        </row>
        <row r="2894">
          <cell r="A2894" t="str">
            <v>IT017483</v>
          </cell>
          <cell r="B2894" t="str">
            <v>IT30150150/</v>
          </cell>
          <cell r="C2894" t="str">
            <v>Luminaria LRJ-31 com 1 lampada fluorescente de 32W, bulbo T8 com indice de reproducao de cores &gt; 80% e fluxo luminoso de 2700 lumens, equipamento auxiliar integrado eletronico simples 1x32x127x60, fator de potencia 0,98, fator de fluxo 0,90, taxa de disto</v>
          </cell>
          <cell r="D2894" t="str">
            <v>un</v>
          </cell>
          <cell r="E2894">
            <v>102</v>
          </cell>
        </row>
        <row r="2895">
          <cell r="A2895" t="str">
            <v>IT017486</v>
          </cell>
          <cell r="B2895" t="str">
            <v>IT30150153/</v>
          </cell>
          <cell r="C2895" t="str">
            <v>Luminaria LRJ-31 com 2 lampadas fluorescentes de 32W, bulbo T8 com indice de reproducao de cores &gt; 80% e fluxo luminoso de 2700 lumens, equipamento auxiliar integrado eletronico duplo 2x32x127x60, fator de potencia 0,98, fator de fluxo 0,90, taxa de disto</v>
          </cell>
          <cell r="D2895" t="str">
            <v>un</v>
          </cell>
          <cell r="E2895">
            <v>121</v>
          </cell>
        </row>
        <row r="2896">
          <cell r="A2896" t="str">
            <v>IT000972</v>
          </cell>
          <cell r="B2896" t="str">
            <v>IT30150200/</v>
          </cell>
          <cell r="C2896" t="str">
            <v>Calha chanfrada de sobrepor, fixada em laje ou forro, em chapa de aco fosfatizada, esmaltada em estufa a 150oC, para lampadas fluorescente de 2x40W, exclusive reatores, starters e lampadas.  Fornecimento e colocacao.</v>
          </cell>
          <cell r="D2896" t="str">
            <v>un</v>
          </cell>
          <cell r="E2896">
            <v>20.13</v>
          </cell>
        </row>
        <row r="2897">
          <cell r="A2897" t="str">
            <v>IT001200</v>
          </cell>
          <cell r="B2897" t="str">
            <v>IT30150203/</v>
          </cell>
          <cell r="C2897" t="str">
            <v>Luminaria de sobrepor, fixada em laje ou forro, tipo calha, chanfrada ou prismatica, com lampadas aparentes, esmaltada, completa, equipada com reatores de partida rapida e lampadas fluorescentes 2x40W.  Fornecimento e colocacao.</v>
          </cell>
          <cell r="D2897" t="str">
            <v>un</v>
          </cell>
          <cell r="E2897">
            <v>58.46</v>
          </cell>
        </row>
        <row r="2898">
          <cell r="A2898" t="str">
            <v>IT001203</v>
          </cell>
          <cell r="B2898" t="str">
            <v>IT30150206/</v>
          </cell>
          <cell r="C2898" t="str">
            <v>Luminaria de sobrepor, fixada em laje ou forro, tipo calha, chanfrada ou prismatica, com lampadas aparentes, esmaltada, completa, equipada com starters, reatores simples de partida convencional e lampadas fluorescentes 2x40W.  Fornecimento e colocacao.</v>
          </cell>
          <cell r="D2898" t="str">
            <v>un</v>
          </cell>
          <cell r="E2898">
            <v>65.91</v>
          </cell>
        </row>
        <row r="2899">
          <cell r="A2899" t="str">
            <v>IT006247</v>
          </cell>
          <cell r="B2899" t="str">
            <v>IT30150209/</v>
          </cell>
          <cell r="C2899" t="str">
            <v>Luminaria elevada MM-100, A1/M, para circuito paralelo ou similar, com refrator prismatico em borosilicato, na cor amarela, com lampada incandescente em 40W/220V, com filamento reforcado.  Fornecimento.</v>
          </cell>
          <cell r="D2899" t="str">
            <v>un</v>
          </cell>
          <cell r="E2899">
            <v>425</v>
          </cell>
        </row>
        <row r="2900">
          <cell r="A2900" t="str">
            <v>IT009529</v>
          </cell>
          <cell r="B2900" t="str">
            <v>IT30150212/</v>
          </cell>
          <cell r="C2900" t="str">
            <v>Luminaria de sobrepor/embutir, modelo C-2155, fabricacao Lustres Projeto ou similar, equipada com 2 lampadas fluorscentes de 40W.  Fornecimento.</v>
          </cell>
          <cell r="D2900" t="str">
            <v>un</v>
          </cell>
          <cell r="E2900">
            <v>148.11000000000001</v>
          </cell>
        </row>
        <row r="2901">
          <cell r="A2901" t="str">
            <v>IT001201</v>
          </cell>
          <cell r="B2901" t="str">
            <v>IT30150250/</v>
          </cell>
          <cell r="C2901" t="str">
            <v>Luminaria de sobrepor, fixada em laje ou forro, tipo calha, chanfrada ou prismatica, com lampadas aparentes, esmaltada, completa, equipada com reatores de partida rapida e lampadas fluorescentes 3x40W.  Fornecimento e colocacao.</v>
          </cell>
          <cell r="D2901" t="str">
            <v>un</v>
          </cell>
          <cell r="E2901">
            <v>81.8</v>
          </cell>
        </row>
        <row r="2902">
          <cell r="A2902" t="str">
            <v>IT001202</v>
          </cell>
          <cell r="B2902" t="str">
            <v>IT30150253/</v>
          </cell>
          <cell r="C2902" t="str">
            <v>Luminaria de sobrepor, fixada em laje ou forro, tipo calha, chanfrada ou prismatica, com lampadas aparentes, esmaltada, completa, equipada com reatores de partida rapida e lampadas fluorescentes 4x40W.  Fornecimento e colocacao.</v>
          </cell>
          <cell r="D2902" t="str">
            <v>un</v>
          </cell>
          <cell r="E2902">
            <v>96.41</v>
          </cell>
        </row>
        <row r="2903">
          <cell r="A2903" t="str">
            <v>IT005580</v>
          </cell>
          <cell r="B2903" t="str">
            <v>IT30150256/</v>
          </cell>
          <cell r="C2903" t="str">
            <v>Luminaria de sobrepor, fixada em laje ou forro, tipo calha chanfrada ou prismatica em lampadas aparentes, esmaltadas, completa, equipada com starters, reatores simples de partida convencional e lampadas fluorescentes 3x40W.  Fornecimento e colocacao.</v>
          </cell>
          <cell r="D2903" t="str">
            <v>un</v>
          </cell>
          <cell r="E2903">
            <v>91.28</v>
          </cell>
        </row>
        <row r="2904">
          <cell r="A2904" t="str">
            <v>IT005581</v>
          </cell>
          <cell r="B2904" t="str">
            <v>IT30150259/</v>
          </cell>
          <cell r="C2904" t="str">
            <v>Luminaria de sobrepor, fixada em laje ou forro, tipo calha chanfrada ou prismatica em lampadas aparentes, esmaltadas, completa, equipada com starters, reatores simples de partida convencional e lampadas fluorescentes 4x40W.  Fornecimento e colocacao.</v>
          </cell>
          <cell r="D2904" t="str">
            <v>un</v>
          </cell>
          <cell r="E2904">
            <v>115.06</v>
          </cell>
        </row>
        <row r="2905">
          <cell r="A2905" t="str">
            <v>IT017451</v>
          </cell>
          <cell r="B2905" t="str">
            <v>IT30150262/</v>
          </cell>
          <cell r="C2905" t="str">
            <v>Calha para retrofit em aluminio de alta pureza, para conversao de luminaria 4x40W em 2x36W.  Fornecimento e colocacao.</v>
          </cell>
          <cell r="D2905" t="str">
            <v>un</v>
          </cell>
          <cell r="E2905">
            <v>232.85</v>
          </cell>
        </row>
        <row r="2906">
          <cell r="A2906" t="str">
            <v>IT005252</v>
          </cell>
          <cell r="B2906" t="str">
            <v>IT30150300/</v>
          </cell>
          <cell r="C2906" t="str">
            <v>Luminaria hermetica de embutir, com difusor em vidro cristal plano temperado e pintura eletrostatica na cor branca, 2x40W, fixadas com tirantes ja existentes na luminaria.  Fornecimento e colocacao.</v>
          </cell>
          <cell r="D2906" t="str">
            <v>un</v>
          </cell>
          <cell r="E2906">
            <v>168.7</v>
          </cell>
        </row>
        <row r="2907">
          <cell r="A2907" t="str">
            <v>IT007460</v>
          </cell>
          <cell r="B2907" t="str">
            <v>IT30150303A</v>
          </cell>
          <cell r="C2907" t="str">
            <v>Luminaria modelo LPT100 da Itaim ou similar, vedada de sobrepor, corpo e refletor em chapa de aco tratada e pintura eletrostatica na cor branca, moldura basculante em fechos rapidos e vidro protetor transparente temperado com instalacao direta na laje e p</v>
          </cell>
          <cell r="D2907" t="str">
            <v>un</v>
          </cell>
          <cell r="E2907">
            <v>177.54</v>
          </cell>
        </row>
        <row r="2908">
          <cell r="A2908" t="str">
            <v>IT005251</v>
          </cell>
          <cell r="B2908" t="str">
            <v>IT30150306/</v>
          </cell>
          <cell r="C2908" t="str">
            <v>Luminaria hermetica de embutir, com difusor em vidro cristal plano temperado e pintura eletrostatica na cor branca, 4x40W, fixadas com tirantes ja existentes na luminaria.  Fornecimento e colocacao.</v>
          </cell>
          <cell r="D2908" t="str">
            <v>un</v>
          </cell>
          <cell r="E2908">
            <v>215.33</v>
          </cell>
        </row>
        <row r="2909">
          <cell r="A2909" t="str">
            <v>IT009526</v>
          </cell>
          <cell r="B2909" t="str">
            <v>IT30150350/</v>
          </cell>
          <cell r="C2909" t="str">
            <v>Luminaria de sobrepor, modelo D-3208, fabricacao Lustres Projeto ou similar, equipada com 1 lampada dicroica de 50W e transformador para 12V.  Fornecimento.</v>
          </cell>
          <cell r="D2909" t="str">
            <v>un</v>
          </cell>
          <cell r="E2909">
            <v>62.85</v>
          </cell>
        </row>
        <row r="2910">
          <cell r="A2910" t="str">
            <v>IT006742</v>
          </cell>
          <cell r="B2910" t="str">
            <v>IT30150353/</v>
          </cell>
          <cell r="C2910" t="str">
            <v>Luminaria fabricacao Unilux ou similar, modelo ULD 50/12V, completa, inclusive lampada dicroica e canopla.  Fornecimento e colocacao.</v>
          </cell>
          <cell r="D2910" t="str">
            <v>un</v>
          </cell>
          <cell r="E2910">
            <v>43.24</v>
          </cell>
        </row>
        <row r="2911">
          <cell r="A2911" t="str">
            <v>IT009528</v>
          </cell>
          <cell r="B2911" t="str">
            <v>IT30150403/</v>
          </cell>
          <cell r="C2911" t="str">
            <v>Luminaria de sobrepor/arandela, modelo F-5011, fabricacao Lustres Projeto ou similar, equipada com 1 lampada incandescente de 100W.  Fornecimento.</v>
          </cell>
          <cell r="D2911" t="str">
            <v>un</v>
          </cell>
          <cell r="E2911">
            <v>59.67</v>
          </cell>
        </row>
        <row r="2912">
          <cell r="A2912" t="str">
            <v>IT009523</v>
          </cell>
          <cell r="B2912" t="str">
            <v>IT30150409/</v>
          </cell>
          <cell r="C2912" t="str">
            <v>Luminaria de sobrepor, modelo C-2044/M, fabricacao Lustres Projeto ou similar, equipada com 1 lampada incandescente de 100W.  Fornecimento.</v>
          </cell>
          <cell r="D2912" t="str">
            <v>un</v>
          </cell>
          <cell r="E2912">
            <v>35.729999999999997</v>
          </cell>
        </row>
        <row r="2913">
          <cell r="A2913" t="str">
            <v>IT007461</v>
          </cell>
          <cell r="B2913" t="str">
            <v>IT30150450A</v>
          </cell>
          <cell r="C2913" t="str">
            <v>Luminaria fabricacao Relumi ou similar, modelo D1290, fechada, corpo e grade de protecao em liga de aluminio fundido com lampada incandescente de 100W.  Fornecimento e colocacao.</v>
          </cell>
          <cell r="D2913" t="str">
            <v>un</v>
          </cell>
          <cell r="E2913">
            <v>66.94</v>
          </cell>
        </row>
        <row r="2914">
          <cell r="A2914" t="str">
            <v>IT007969</v>
          </cell>
          <cell r="B2914" t="str">
            <v>IT30150500/</v>
          </cell>
          <cell r="C2914" t="str">
            <v>Luminaria a prova de explosao, fabricacao Lumen ou similar, modelo NLPE-751/3.  Fornecimento e colocacao.</v>
          </cell>
          <cell r="D2914" t="str">
            <v>un</v>
          </cell>
          <cell r="E2914">
            <v>142.85</v>
          </cell>
        </row>
        <row r="2915">
          <cell r="A2915" t="str">
            <v>IT004681</v>
          </cell>
          <cell r="B2915" t="str">
            <v>IT30150550/</v>
          </cell>
          <cell r="C2915" t="str">
            <v>Luminaria para quadra de esportes, fabricacao Peterco ou similar, modelo T-39/3 completa, ou similar, com lampada mista de vapor de mercurio 250W, reator de partida rapida e alto fator de potencia, com grade protetora.  Fornecimento e colocacao.</v>
          </cell>
          <cell r="D2915" t="str">
            <v>un</v>
          </cell>
          <cell r="E2915">
            <v>182.88</v>
          </cell>
        </row>
        <row r="2916">
          <cell r="A2916" t="str">
            <v>IT017456</v>
          </cell>
          <cell r="B2916" t="str">
            <v>IT30150600/</v>
          </cell>
          <cell r="C2916" t="str">
            <v>Luminaria para lampada a vapor metalico, com alojamento para reator, ignitor e capacitor, montagem aparente sobreposta, corpo em chapa de aco carbono com pintura eletrostatica, rendimento minimo de 70%, Lumicenter RSMV 150 ou similar.  Fornecimento e colo</v>
          </cell>
          <cell r="D2916" t="str">
            <v>un</v>
          </cell>
          <cell r="E2916">
            <v>88.5</v>
          </cell>
        </row>
        <row r="2917">
          <cell r="A2917" t="str">
            <v>IT009546</v>
          </cell>
          <cell r="B2917" t="str">
            <v>IT30200050/</v>
          </cell>
          <cell r="C2917" t="str">
            <v>Projetor para iluminacao interna, de embutir, fechado para lampada de vapor metalico de 70W ou 150W, com corpo em chapa de aco pintada com tinta Epoxi, contendo vidro temperado resistente as temperaturas de operacao.  Fornecimento e instalacao.</v>
          </cell>
          <cell r="D2917" t="str">
            <v>un</v>
          </cell>
          <cell r="E2917">
            <v>71.28</v>
          </cell>
        </row>
        <row r="2918">
          <cell r="A2918" t="str">
            <v>IT005096</v>
          </cell>
          <cell r="B2918" t="str">
            <v>IT30200100/</v>
          </cell>
          <cell r="C2918" t="str">
            <v>Projetor para iluminacao de quadras, patios ou fachadas, fabricacao Lumen Eletrometalurgica ou similar, no LE-512, para lampada Standard ate 500W, ou mista ate 250W.  Fornecimento e colocacao.</v>
          </cell>
          <cell r="D2918" t="str">
            <v>un</v>
          </cell>
          <cell r="E2918">
            <v>71.349999999999994</v>
          </cell>
        </row>
        <row r="2919">
          <cell r="A2919" t="str">
            <v>PJ017041</v>
          </cell>
          <cell r="B2919" t="str">
            <v>PJ10100053/</v>
          </cell>
          <cell r="C2919" t="str">
            <v>Arbustos tipo 2 - Codiaeum Variegatum (Croton), com altura entre 0,50m a 1m.  Fornecimento.</v>
          </cell>
          <cell r="D2919" t="str">
            <v>un</v>
          </cell>
          <cell r="E2919">
            <v>6</v>
          </cell>
        </row>
        <row r="2920">
          <cell r="A2920" t="str">
            <v>PJ017042</v>
          </cell>
          <cell r="B2920" t="str">
            <v>PJ10100056/</v>
          </cell>
          <cell r="C2920" t="str">
            <v>Arbustos tipo 3 - Heliconia Rostrata (Bananeira do Brejo), com altura entre 0,50m a 1m.  Fornecimento.</v>
          </cell>
          <cell r="D2920" t="str">
            <v>un</v>
          </cell>
          <cell r="E2920">
            <v>8.8800000000000008</v>
          </cell>
        </row>
        <row r="2921">
          <cell r="A2921" t="str">
            <v>PJ017043</v>
          </cell>
          <cell r="B2921" t="str">
            <v>PJ10100059/</v>
          </cell>
          <cell r="C2921" t="str">
            <v>Arbustos tipo 4 - Strilitzia Reginae (Ave do Paraiso), com altura entre 0,50m a 1m.  Fornecimento.</v>
          </cell>
          <cell r="D2921" t="str">
            <v>un</v>
          </cell>
          <cell r="E2921">
            <v>21.67</v>
          </cell>
        </row>
        <row r="2922">
          <cell r="A2922" t="str">
            <v>PJ017177</v>
          </cell>
          <cell r="B2922" t="str">
            <v>PJ10100062/</v>
          </cell>
          <cell r="C2922" t="str">
            <v>Arbusto tipo 5 - Cycas Revoluta (Sagu), com altura de tronco entre 0,20m a 0,50m.  Fornecimento.</v>
          </cell>
          <cell r="D2922" t="str">
            <v>un</v>
          </cell>
          <cell r="E2922">
            <v>75</v>
          </cell>
        </row>
        <row r="2923">
          <cell r="A2923" t="str">
            <v>PJ005795</v>
          </cell>
          <cell r="B2923" t="str">
            <v>PJ10100100/</v>
          </cell>
          <cell r="C2923" t="str">
            <v>Cerca viva constituida de Hibisco, Cedrinho, Caliandra ou Califa (rajada ou vermelha), com 50cm a 70 cm de altura, espacadas a cada 50 cm.  Fornecimento e plantio.</v>
          </cell>
          <cell r="D2923" t="str">
            <v>m</v>
          </cell>
          <cell r="E2923">
            <v>16.399999999999999</v>
          </cell>
        </row>
        <row r="2924">
          <cell r="A2924" t="str">
            <v>PJ006988</v>
          </cell>
          <cell r="B2924" t="str">
            <v>PJ10100150/</v>
          </cell>
          <cell r="C2924" t="str">
            <v>Muda arbustiva de restinga com porte de 0,30m a 0,60m.  Fornecimento.</v>
          </cell>
          <cell r="D2924" t="str">
            <v>un</v>
          </cell>
          <cell r="E2924">
            <v>5.5</v>
          </cell>
        </row>
        <row r="2925">
          <cell r="A2925" t="str">
            <v>PJ017682</v>
          </cell>
          <cell r="B2925" t="str">
            <v>PJ10100200/</v>
          </cell>
          <cell r="C2925" t="str">
            <v>Philodendron  ou Jiboia no palito, com altura entre 0,80m a 1m.  Fornecimento.</v>
          </cell>
          <cell r="D2925" t="str">
            <v>un</v>
          </cell>
          <cell r="E2925">
            <v>25</v>
          </cell>
        </row>
        <row r="2926">
          <cell r="A2926" t="str">
            <v>PJ017044</v>
          </cell>
          <cell r="B2926" t="str">
            <v>PJ10100250/</v>
          </cell>
          <cell r="C2926" t="str">
            <v>Trepadeiras tipo 1 - Ficus Pumila (Unha de Gato), com altura entre 0,10m a 0,30m.  Fornecimento.</v>
          </cell>
          <cell r="D2926" t="str">
            <v>un</v>
          </cell>
          <cell r="E2926">
            <v>0.38</v>
          </cell>
        </row>
        <row r="2927">
          <cell r="A2927" t="str">
            <v>PJ017045</v>
          </cell>
          <cell r="B2927" t="str">
            <v>PJ10100253/</v>
          </cell>
          <cell r="C2927" t="str">
            <v>Trepadeiras tipo 2 - Allamanda Cathartica (Alamanda Amarela), com altura entre 0,50m a 1m.  Fornecimento.</v>
          </cell>
          <cell r="D2927" t="str">
            <v>un</v>
          </cell>
          <cell r="E2927">
            <v>2.8</v>
          </cell>
        </row>
        <row r="2928">
          <cell r="A2928" t="str">
            <v>PJ017046</v>
          </cell>
          <cell r="B2928" t="str">
            <v>PJ10100256/</v>
          </cell>
          <cell r="C2928" t="str">
            <v>Trepadeiras tipo 3 - Congea Tomentosa (Congeia), com altura entre 0,50m a 1m.  Fornecimento.</v>
          </cell>
          <cell r="D2928" t="str">
            <v>un</v>
          </cell>
          <cell r="E2928">
            <v>12</v>
          </cell>
        </row>
        <row r="2929">
          <cell r="A2929" t="str">
            <v>PJ017047</v>
          </cell>
          <cell r="B2929" t="str">
            <v>PJ10100259/</v>
          </cell>
          <cell r="C2929" t="str">
            <v>Trepadeiras tipo 4 - Asparagus Falcatus (Arpargo Macarrao), com altura entre 0,50m a 1m.  Fornecimento.</v>
          </cell>
          <cell r="D2929" t="str">
            <v>un</v>
          </cell>
          <cell r="E2929">
            <v>12</v>
          </cell>
        </row>
        <row r="2930">
          <cell r="A2930" t="str">
            <v>PJ017039</v>
          </cell>
          <cell r="B2930" t="str">
            <v>PJ10150050/</v>
          </cell>
          <cell r="C2930" t="str">
            <v>Arvores tipo 1 - Pseudobombax Ellipticum (Embirucu), com altura entre 1,80m a 2m.  Fornecimento.</v>
          </cell>
          <cell r="D2930" t="str">
            <v>un</v>
          </cell>
          <cell r="E2930">
            <v>10.38</v>
          </cell>
        </row>
        <row r="2931">
          <cell r="A2931" t="str">
            <v>PJ017174</v>
          </cell>
          <cell r="B2931" t="str">
            <v>PJ10150100/</v>
          </cell>
          <cell r="C2931" t="str">
            <v>Bambu com2m de altura para tutoramento.  Fornecimento.</v>
          </cell>
          <cell r="D2931" t="str">
            <v>un</v>
          </cell>
          <cell r="E2931">
            <v>1.75</v>
          </cell>
        </row>
        <row r="2932">
          <cell r="A2932" t="str">
            <v>PJ006987</v>
          </cell>
          <cell r="B2932" t="str">
            <v>PJ10150150/</v>
          </cell>
          <cell r="C2932" t="str">
            <v>Muda arborea de restinga com porte minimo de 1,50m.  Fornecimento.</v>
          </cell>
          <cell r="D2932" t="str">
            <v>un</v>
          </cell>
          <cell r="E2932">
            <v>15</v>
          </cell>
        </row>
        <row r="2933">
          <cell r="A2933" t="str">
            <v>PJ017081</v>
          </cell>
          <cell r="B2933" t="str">
            <v>PJ10150200/</v>
          </cell>
          <cell r="C2933" t="str">
            <v>Palmeira tipo 1 - Caryota Urens (Cariota), com altura entre 1m a 2m.  Fornecimento.</v>
          </cell>
          <cell r="D2933" t="str">
            <v>un</v>
          </cell>
          <cell r="E2933">
            <v>35</v>
          </cell>
        </row>
        <row r="2934">
          <cell r="A2934" t="str">
            <v>PJ017683</v>
          </cell>
          <cell r="B2934" t="str">
            <v>PJ10150250/</v>
          </cell>
          <cell r="C2934" t="str">
            <v>Philodendron  ou Jiboia no palito, com altura entre 1,10m a 2m.  Fornecimento.</v>
          </cell>
          <cell r="D2934" t="str">
            <v>un</v>
          </cell>
          <cell r="E2934">
            <v>25</v>
          </cell>
        </row>
        <row r="2935">
          <cell r="A2935" t="str">
            <v>PJ017084</v>
          </cell>
          <cell r="B2935" t="str">
            <v>PJ10200050/</v>
          </cell>
          <cell r="C2935" t="str">
            <v>Palmeira tipo 4 - Phoenix Robelinii Raras (Palmeira Ana), com altura entre 1m a 3m.  Fornecimento.</v>
          </cell>
          <cell r="D2935" t="str">
            <v>un</v>
          </cell>
          <cell r="E2935">
            <v>63.33</v>
          </cell>
        </row>
        <row r="2936">
          <cell r="A2936" t="str">
            <v>PJ017082</v>
          </cell>
          <cell r="B2936" t="str">
            <v>PJ10250053/</v>
          </cell>
          <cell r="C2936" t="str">
            <v>Palmeira tipo 2 - Dypsis Decary (Palmeira Triangulo), com altura entre 2m a 3m.  Fornecimento.</v>
          </cell>
          <cell r="D2936" t="str">
            <v>un</v>
          </cell>
          <cell r="E2936">
            <v>110</v>
          </cell>
        </row>
        <row r="2937">
          <cell r="A2937" t="str">
            <v>PJ017083</v>
          </cell>
          <cell r="B2937" t="str">
            <v>PJ10250056/</v>
          </cell>
          <cell r="C2937" t="str">
            <v>Palmeira tipo 3 - Roystonea Oleracea (Palmeira Imperial), com altura entre 3m a 4m.  Fornecimento.</v>
          </cell>
          <cell r="D2937" t="str">
            <v>un</v>
          </cell>
          <cell r="E2937">
            <v>250</v>
          </cell>
        </row>
        <row r="2938">
          <cell r="A2938" t="str">
            <v>PJ004995</v>
          </cell>
          <cell r="B2938" t="str">
            <v>PJ15050050A</v>
          </cell>
          <cell r="C2938" t="str">
            <v>Cerca protetora para jardim, em modulos de 1,20m, conforme projeto FPJ.  Fornecimento e colocacao.</v>
          </cell>
          <cell r="D2938" t="str">
            <v>mod</v>
          </cell>
          <cell r="E2938">
            <v>44.7</v>
          </cell>
        </row>
        <row r="2939">
          <cell r="A2939" t="str">
            <v>PJ007523</v>
          </cell>
          <cell r="B2939" t="str">
            <v>PJ15050053/</v>
          </cell>
          <cell r="C2939" t="str">
            <v>Cerca protetora para jardim, em tela de metal expandida, malha de 8"x3", chapa de 3/16", tipo canteiros da Av. Presidente Vargas, inclusive pintura.  Fornecimento e colocacao.</v>
          </cell>
          <cell r="D2939" t="str">
            <v>m2</v>
          </cell>
          <cell r="E2939">
            <v>61.4</v>
          </cell>
        </row>
        <row r="2940">
          <cell r="A2940" t="str">
            <v>PJ008852</v>
          </cell>
          <cell r="B2940" t="str">
            <v>PJ15050100/</v>
          </cell>
          <cell r="C2940" t="str">
            <v>Guarda-corpo em troncos de Eucalipto com corda sizal.  Fornecimento e colocacao.</v>
          </cell>
          <cell r="D2940" t="str">
            <v>un</v>
          </cell>
          <cell r="E2940">
            <v>14.89</v>
          </cell>
        </row>
        <row r="2941">
          <cell r="A2941" t="str">
            <v>PJ018084</v>
          </cell>
          <cell r="B2941" t="str">
            <v>PJ15050125/</v>
          </cell>
          <cell r="C2941" t="e">
            <v>#N/A</v>
          </cell>
          <cell r="D2941" t="e">
            <v>#N/A</v>
          </cell>
          <cell r="E2941">
            <v>44.49</v>
          </cell>
        </row>
        <row r="2942">
          <cell r="A2942" t="str">
            <v>PJ017554</v>
          </cell>
          <cell r="B2942" t="str">
            <v>PJ15050150/</v>
          </cell>
          <cell r="C2942" t="str">
            <v>Protetor de arvore em ferro de 3/8", circular com diametro de 30cm, altura de 2m, base em concreto, engastado no solo de 50cm, inclusive pintura a oleo.  Fornecimento e colocacao.</v>
          </cell>
          <cell r="D2942" t="str">
            <v>un</v>
          </cell>
          <cell r="E2942">
            <v>33</v>
          </cell>
        </row>
        <row r="2943">
          <cell r="A2943" t="str">
            <v>PJ017553</v>
          </cell>
          <cell r="B2943" t="str">
            <v>PJ15050153/</v>
          </cell>
          <cell r="C2943" t="str">
            <v>Protetor de arvore em ferro de 3/8", circular com diametro de 40cm, altura de 2m, base em concreto, engastado no solo de 50cm, inclusive pintura a oleo.  Fornecimento e colocacao.</v>
          </cell>
          <cell r="D2943" t="str">
            <v>un</v>
          </cell>
          <cell r="E2943">
            <v>43.25</v>
          </cell>
        </row>
        <row r="2944">
          <cell r="A2944" t="str">
            <v>PJ010429</v>
          </cell>
          <cell r="B2944" t="str">
            <v>PJ15050200/</v>
          </cell>
          <cell r="C2944" t="str">
            <v>Protetor de canteiro em tubos de aco galvanizado, com (1,20x0,30)m, formado por 2 tubos de 3" na vertical e 1 tubo de 1 1/2" na horizontal, fixados por encaixe, com tratamento anticorrosivo e pintura.  Fornecimento e colocacao.</v>
          </cell>
          <cell r="D2944" t="str">
            <v>mod</v>
          </cell>
          <cell r="E2944">
            <v>201.02</v>
          </cell>
        </row>
        <row r="2945">
          <cell r="A2945" t="str">
            <v>PJ006186</v>
          </cell>
          <cell r="B2945" t="str">
            <v>PJ15100050/</v>
          </cell>
          <cell r="C2945" t="str">
            <v>Tela de arame galvanizado de malha losangular, com 1", fio 12.  Fornecimento.</v>
          </cell>
          <cell r="D2945" t="str">
            <v>m2</v>
          </cell>
          <cell r="E2945">
            <v>32.950000000000003</v>
          </cell>
        </row>
        <row r="2946">
          <cell r="A2946" t="str">
            <v>PJ005999</v>
          </cell>
          <cell r="B2946" t="str">
            <v>PJ15100100/</v>
          </cell>
          <cell r="C2946" t="str">
            <v>Tela de arame galvanizado de malha losangular, com 1 1/2", fio 8.  Fornecimento.</v>
          </cell>
          <cell r="D2946" t="str">
            <v>m2</v>
          </cell>
          <cell r="E2946">
            <v>38.26</v>
          </cell>
        </row>
        <row r="2947">
          <cell r="A2947" t="str">
            <v>PJ006004</v>
          </cell>
          <cell r="B2947" t="str">
            <v>PJ15100103/</v>
          </cell>
          <cell r="C2947" t="str">
            <v>Tela de arame galvanizado, malha de 1 1/2", no 8, soldada em quadro de ferro.  Colocacao.</v>
          </cell>
          <cell r="D2947" t="str">
            <v>m2</v>
          </cell>
          <cell r="E2947">
            <v>10.039999999999999</v>
          </cell>
        </row>
        <row r="2948">
          <cell r="A2948" t="str">
            <v>PJ010386</v>
          </cell>
          <cell r="B2948" t="str">
            <v>PJ15100106/</v>
          </cell>
          <cell r="C2948" t="str">
            <v>Tela de arame galvanizado de malha losangular, com 1/2", fio 14.  Fornecimento.</v>
          </cell>
          <cell r="D2948" t="str">
            <v>m2</v>
          </cell>
          <cell r="E2948">
            <v>29.81</v>
          </cell>
        </row>
        <row r="2949">
          <cell r="A2949" t="str">
            <v>PJ010400</v>
          </cell>
          <cell r="B2949" t="str">
            <v>PJ15100150/</v>
          </cell>
          <cell r="C2949" t="str">
            <v>Tela de arame galvanizado no 8, malha quadrada, ondulada, de (20x20)mm.  Fornecimento.</v>
          </cell>
          <cell r="D2949" t="str">
            <v>m2</v>
          </cell>
          <cell r="E2949">
            <v>82.99</v>
          </cell>
        </row>
        <row r="2950">
          <cell r="A2950" t="str">
            <v>PJ017090</v>
          </cell>
          <cell r="B2950" t="str">
            <v>PJ15100200/</v>
          </cell>
          <cell r="C2950" t="str">
            <v>Tela de arame galvanizado no 12, malha losango de 5cm.  Fornecimento.</v>
          </cell>
          <cell r="D2950" t="str">
            <v>m2</v>
          </cell>
          <cell r="E2950">
            <v>10.09</v>
          </cell>
        </row>
        <row r="2951">
          <cell r="A2951" t="str">
            <v>PJ004896</v>
          </cell>
          <cell r="B2951" t="str">
            <v>PJ15100203/</v>
          </cell>
          <cell r="C2951" t="str">
            <v>Tela de arame galvanizado no 12, malha losango de 5cm, presa a armacao de tubo de ferro galvanizado.  Fornecimento e colocacao.</v>
          </cell>
          <cell r="D2951" t="str">
            <v>m2</v>
          </cell>
          <cell r="E2951">
            <v>24.23</v>
          </cell>
        </row>
        <row r="2952">
          <cell r="A2952" t="str">
            <v>PJ000546</v>
          </cell>
          <cell r="B2952" t="str">
            <v>PJ15150050/</v>
          </cell>
          <cell r="C2952" t="str">
            <v xml:space="preserve">Alambrado com ate 2m de altura, com tela de arame galvanizado no 12, de malha quadrada de 1", formando quadros contornados de cantoneira de 3/4"x3/4"x1/8", fixados em montantes de tubos galvanizados de 2" com carapucas de fechamento superior, espacados a </v>
          </cell>
          <cell r="D2952" t="str">
            <v>m2</v>
          </cell>
          <cell r="E2952">
            <v>62.33</v>
          </cell>
        </row>
        <row r="2953">
          <cell r="A2953" t="str">
            <v>PJ004907</v>
          </cell>
          <cell r="B2953" t="str">
            <v>PJ15150100/</v>
          </cell>
          <cell r="C2953" t="str">
            <v>Alambrado com 3m de altura, em tela galvanizada no 12, malha losango de 5cm, fixada em tubos de ferro galvanizado de 2", chumbados em blocos de concreto, inclusive escavacao, reaterro, transporte, carga, descarga e pintura dos tubos, com 2 demaos de acaba</v>
          </cell>
          <cell r="D2953" t="str">
            <v>m2</v>
          </cell>
          <cell r="E2953">
            <v>55.96</v>
          </cell>
        </row>
        <row r="2954">
          <cell r="A2954" t="str">
            <v>PJ004882</v>
          </cell>
          <cell r="B2954" t="str">
            <v>PJ15150103/</v>
          </cell>
          <cell r="C2954" t="str">
            <v>Alambrado com 4,5m de altura, em tela galvanizada no12, malha losango de 5cm, fixada em tubos de ferro galvanizado de 2", chumbados em blocos de concreto, inclusive escavacao, reaterro, transporte, carga, descarga e pintura dos tubos, com 2 demaos de acab</v>
          </cell>
          <cell r="D2954" t="str">
            <v>m2</v>
          </cell>
          <cell r="E2954">
            <v>69.680000000000007</v>
          </cell>
        </row>
        <row r="2955">
          <cell r="A2955" t="str">
            <v>PJ009715</v>
          </cell>
          <cell r="B2955" t="str">
            <v>PJ15150106/</v>
          </cell>
          <cell r="C2955" t="str">
            <v>Alambrado em tela de arame galvanizado no 12, malha losango de 5cm, fixada em tubos de ferro galvanizado de 2", chumbados em blocos de concreto, inclusive escavacao, reaterro, transporte, carga, descarga e pintura dos tubos, com 2 demaos de acabamento.  F</v>
          </cell>
          <cell r="D2955" t="str">
            <v>m2</v>
          </cell>
          <cell r="E2955">
            <v>63.6</v>
          </cell>
        </row>
        <row r="2956">
          <cell r="A2956" t="str">
            <v>PJ017930</v>
          </cell>
          <cell r="B2956" t="str">
            <v>PJ15150109/</v>
          </cell>
          <cell r="C2956" t="str">
            <v>Alambrado com 6m de altura, em tela galvanizada no12, malha losango de 5cm, fixada em tubos de ferro galvanizado com diametro interno de 2", sem costura, em modulos de (3x1,50)m, chumbados em blocos de concreto, inclusive escavacao, reaterro, carga, desca</v>
          </cell>
          <cell r="D2956" t="str">
            <v>m2</v>
          </cell>
          <cell r="E2956">
            <v>91.8</v>
          </cell>
        </row>
        <row r="2957">
          <cell r="A2957" t="str">
            <v>PJ017931</v>
          </cell>
          <cell r="B2957" t="str">
            <v>PJ15150112/</v>
          </cell>
          <cell r="C2957" t="str">
            <v>Alambrado com 6m de altura, em tela galvanizada no12, malha losango de 5cm, fixada em tubos de ferro galvanizado com diametro interno de 2", com costura, em modulos de (3x1,50)m, chumbados em blocos de concreto, inclusive escavacao, reaterro, carga, desca</v>
          </cell>
          <cell r="D2957" t="str">
            <v>m2</v>
          </cell>
          <cell r="E2957">
            <v>92.1</v>
          </cell>
        </row>
        <row r="2958">
          <cell r="A2958" t="str">
            <v>PJ017325</v>
          </cell>
          <cell r="B2958" t="str">
            <v>PJ15150115/</v>
          </cell>
          <cell r="C2958" t="str">
            <v>Alambrado com 7,5m de altura, em tela galvanizada no12, malha losango de 5cm, fixada em tubos de ferro galvanizado com diametro interno de 2", em modulos de (2x1,50)m, chumbados em blocos de concreto, inclusive escavacao, reaterro, carga, descarga, transp</v>
          </cell>
          <cell r="D2958" t="str">
            <v>m2</v>
          </cell>
          <cell r="E2958">
            <v>103.52</v>
          </cell>
        </row>
        <row r="2959">
          <cell r="A2959" t="str">
            <v>PJ000544</v>
          </cell>
          <cell r="B2959" t="str">
            <v>PJ15150118/</v>
          </cell>
          <cell r="C2959" t="str">
            <v>Alambrado tela de arame galvanizado no 14, malha losango de 6cm de lado, presa a armacao de tubos galvanizados, com elementos horizontais e verticais, sendo estes fixados em bloco de concreto de (30x30x60)cm, fck=15MPa, espacados de 3m com altura total de</v>
          </cell>
          <cell r="D2959" t="str">
            <v>m2</v>
          </cell>
          <cell r="E2959">
            <v>47.44</v>
          </cell>
        </row>
        <row r="2960">
          <cell r="A2960" t="str">
            <v>PJ017687</v>
          </cell>
          <cell r="B2960" t="str">
            <v>PJ15150150/</v>
          </cell>
          <cell r="C2960" t="str">
            <v>Alambrado em tela de arame plastificado n.o 12, malha losango de 5cm, fixada em tubos de ferro galvanizado de 2", espacados de 2m, chumbados em blocos de concreto com fck=15Mpa, medindo (30x30x100)cm, tela presa em arame n.o 12 plastificada, inclusive esc</v>
          </cell>
          <cell r="D2960" t="str">
            <v>m2</v>
          </cell>
          <cell r="E2960">
            <v>73.52</v>
          </cell>
        </row>
        <row r="2961">
          <cell r="A2961" t="str">
            <v>PJ005203</v>
          </cell>
          <cell r="B2961" t="str">
            <v>PJ15150200/</v>
          </cell>
          <cell r="C2961" t="str">
            <v>Alambrado campo de esporte, volei ou basquete, com 1m de altura, em tubo galvanizado de 2" horizontal e montantes do mesmo material espacados a cada 2m e chumbados no solo,  exclusive a base de fundacao.  Fornecimento e colocacao.</v>
          </cell>
          <cell r="D2961" t="str">
            <v>m2</v>
          </cell>
          <cell r="E2961">
            <v>51.22</v>
          </cell>
        </row>
        <row r="2962">
          <cell r="A2962" t="str">
            <v>PJ017710</v>
          </cell>
          <cell r="B2962" t="str">
            <v>PJ15150203/</v>
          </cell>
          <cell r="C2962" t="str">
            <v>Alambrado para campo de esporte, constando de poste de tubo de ferro galvanizado, espacados de 2m, com diametro de 2", e altura de 3m livres sobre o solo, fixados em prisma de concreto com Fck=15MPa, medindo (30x30x100)cm, sobre estes postes fixada tela d</v>
          </cell>
          <cell r="D2962" t="str">
            <v>m2</v>
          </cell>
          <cell r="E2962">
            <v>97.9</v>
          </cell>
        </row>
        <row r="2963">
          <cell r="A2963" t="str">
            <v>PJ000545</v>
          </cell>
          <cell r="B2963" t="str">
            <v>PJ15150206/</v>
          </cell>
          <cell r="C2963" t="str">
            <v>Alambrado para campo de esporte, constando de postes de tubo de ferro galvanizado, espacados de 2m, com diametro de 2", e altura de 3m livres sobre o solo, fixados em prismas de concreto com fck=18MPa, medindo (30x30x100)cm, e sobre estes postes fixada te</v>
          </cell>
          <cell r="D2963" t="str">
            <v>m2</v>
          </cell>
          <cell r="E2963">
            <v>91.66</v>
          </cell>
        </row>
        <row r="2964">
          <cell r="A2964" t="str">
            <v>PJ005204</v>
          </cell>
          <cell r="B2964" t="str">
            <v>PJ15150250/</v>
          </cell>
          <cell r="C2964" t="str">
            <v>Alambrado para cabeceira de campo de esporte, executado com postes de tubo de ferro galvanizado de 2", com altura livre de 5,30m, ficando 0,70m enterrados em prismas de concreto de 18MPa, medindo (0,30x0,30x0,75)m, estando os postes espacados de 2m, com 3</v>
          </cell>
          <cell r="D2964" t="str">
            <v>m2</v>
          </cell>
          <cell r="E2964">
            <v>95.82</v>
          </cell>
        </row>
        <row r="2965">
          <cell r="A2965" t="str">
            <v>PJ017933</v>
          </cell>
          <cell r="B2965" t="str">
            <v>PJ15150300/</v>
          </cell>
          <cell r="C2965" t="str">
            <v>Contraventamento de alambrado com tubos de ferro galvanizado, com diametro interno de 2", sem costura.  Fornecimento e colocacao.</v>
          </cell>
          <cell r="D2965" t="str">
            <v>m</v>
          </cell>
          <cell r="E2965">
            <v>42.74</v>
          </cell>
        </row>
        <row r="2966">
          <cell r="A2966" t="str">
            <v>PJ017932</v>
          </cell>
          <cell r="B2966" t="str">
            <v>PJ15150303/</v>
          </cell>
          <cell r="C2966" t="str">
            <v>Contraventamento de alambrado com tubos de ferro galvanizado, com diametro interno de 2", com costura.  Fornecimento e colocacao.</v>
          </cell>
          <cell r="D2966" t="str">
            <v>m</v>
          </cell>
          <cell r="E2966">
            <v>42.95</v>
          </cell>
        </row>
        <row r="2967">
          <cell r="A2967" t="str">
            <v>PJ006689</v>
          </cell>
          <cell r="B2967" t="str">
            <v>PJ20050050/</v>
          </cell>
          <cell r="C2967" t="str">
            <v>Adubo organico (esterco de gado).  Fornecimento.</v>
          </cell>
          <cell r="D2967" t="str">
            <v>m3</v>
          </cell>
          <cell r="E2967">
            <v>76.25</v>
          </cell>
        </row>
        <row r="2968">
          <cell r="A2968" t="str">
            <v>PJ000527</v>
          </cell>
          <cell r="B2968" t="str">
            <v>PJ20050053/</v>
          </cell>
          <cell r="C2968" t="str">
            <v>Adubacao quimica com formula completa (NPK-04-14-08), em gramados (1 vez por ano).</v>
          </cell>
          <cell r="D2968" t="str">
            <v>ha</v>
          </cell>
          <cell r="E2968">
            <v>580.39</v>
          </cell>
        </row>
        <row r="2969">
          <cell r="A2969" t="str">
            <v>PJ004849</v>
          </cell>
          <cell r="B2969" t="str">
            <v>PJ20050060/</v>
          </cell>
          <cell r="C2969" t="str">
            <v>Terra estrumada, inclusive carga, transporte e descarga.  Fornecimento.</v>
          </cell>
          <cell r="D2969" t="str">
            <v>m3</v>
          </cell>
          <cell r="E2969">
            <v>45</v>
          </cell>
        </row>
        <row r="2970">
          <cell r="A2970" t="str">
            <v>PJ006688</v>
          </cell>
          <cell r="B2970" t="str">
            <v>PJ20050070/</v>
          </cell>
          <cell r="C2970" t="str">
            <v>Terra tipo capa de morro, inclusive carga, descarga e transporte.  Fornecimento.</v>
          </cell>
          <cell r="D2970" t="str">
            <v>m3</v>
          </cell>
          <cell r="E2970">
            <v>32.5</v>
          </cell>
        </row>
        <row r="2971">
          <cell r="A2971" t="str">
            <v>PJ000513</v>
          </cell>
          <cell r="B2971" t="str">
            <v>PJ20050100/</v>
          </cell>
          <cell r="C2971" t="str">
            <v>Aparo manual, com enxadao ou tesoura, de beiral de gramado.</v>
          </cell>
          <cell r="D2971" t="str">
            <v>m</v>
          </cell>
          <cell r="E2971">
            <v>0.1</v>
          </cell>
        </row>
        <row r="2972">
          <cell r="A2972" t="str">
            <v>PJ000510</v>
          </cell>
          <cell r="B2972" t="str">
            <v>PJ20050150/</v>
          </cell>
          <cell r="C2972" t="str">
            <v>Arrancamento de ervas daninhas pela raiz, em area gramada.</v>
          </cell>
          <cell r="D2972" t="str">
            <v>m2</v>
          </cell>
          <cell r="E2972">
            <v>0.43</v>
          </cell>
        </row>
        <row r="2973">
          <cell r="A2973" t="str">
            <v>PJ000526</v>
          </cell>
          <cell r="B2973" t="str">
            <v>PJ20050200/</v>
          </cell>
          <cell r="C2973" t="str">
            <v>Aterro com terra preta simples, para execucao de gramados.</v>
          </cell>
          <cell r="D2973" t="str">
            <v>m3</v>
          </cell>
          <cell r="E2973">
            <v>62.26</v>
          </cell>
        </row>
        <row r="2974">
          <cell r="A2974" t="str">
            <v>PJ000528</v>
          </cell>
          <cell r="B2974" t="str">
            <v>PJ20050250/</v>
          </cell>
          <cell r="C2974" t="str">
            <v>Calagem de gramados (1 vez por ano).</v>
          </cell>
          <cell r="D2974" t="str">
            <v>ha</v>
          </cell>
          <cell r="E2974">
            <v>318.72000000000003</v>
          </cell>
        </row>
        <row r="2975">
          <cell r="A2975" t="str">
            <v>PJ017861</v>
          </cell>
          <cell r="B2975" t="str">
            <v>PJ20050300/</v>
          </cell>
          <cell r="C2975" t="str">
            <v>Capina de ervas, gramineas, etc, em area de brita.</v>
          </cell>
          <cell r="D2975" t="str">
            <v>m2</v>
          </cell>
          <cell r="E2975">
            <v>1.34</v>
          </cell>
        </row>
        <row r="2976">
          <cell r="A2976" t="str">
            <v>PJ000518</v>
          </cell>
          <cell r="B2976" t="str">
            <v>PJ20050303/</v>
          </cell>
          <cell r="C2976" t="str">
            <v>Capina de ervas, gramineas e etc., em superficie ensaibrada.</v>
          </cell>
          <cell r="D2976" t="str">
            <v>m2</v>
          </cell>
          <cell r="E2976">
            <v>7.0000000000000007E-2</v>
          </cell>
        </row>
        <row r="2977">
          <cell r="A2977" t="str">
            <v>PJ004893</v>
          </cell>
          <cell r="B2977" t="str">
            <v>PJ20050306/</v>
          </cell>
          <cell r="C2977" t="str">
            <v>Capina de conservacao em superficie ensaibrada, gramada, etc.</v>
          </cell>
          <cell r="D2977" t="str">
            <v>m2</v>
          </cell>
          <cell r="E2977">
            <v>0.64</v>
          </cell>
        </row>
        <row r="2978">
          <cell r="A2978" t="str">
            <v>PJ004852</v>
          </cell>
          <cell r="B2978" t="str">
            <v>PJ20050309/</v>
          </cell>
          <cell r="C2978" t="str">
            <v>Capina para construcao de trilhas e aceiros, sobre material de 1a categoria, a ceu aberto, ate a profundidade de 0,10m.</v>
          </cell>
          <cell r="D2978" t="str">
            <v>m2</v>
          </cell>
          <cell r="E2978">
            <v>1.03</v>
          </cell>
        </row>
        <row r="2979">
          <cell r="A2979" t="str">
            <v>PJ006714</v>
          </cell>
          <cell r="B2979" t="str">
            <v>PJ20050350/</v>
          </cell>
          <cell r="C2979" t="str">
            <v>Capina manual, remocao e selecao de mudas de essencias florestais, custo valido para cada 100 unidades, com altura de 14cm, largura de 10cm.</v>
          </cell>
          <cell r="D2979" t="str">
            <v>un</v>
          </cell>
          <cell r="E2979">
            <v>0.44</v>
          </cell>
        </row>
        <row r="2980">
          <cell r="A2980" t="str">
            <v>PJ017536</v>
          </cell>
          <cell r="B2980" t="str">
            <v>PJ25300159/</v>
          </cell>
          <cell r="C2980" t="str">
            <v>Casinhas: substituicao das vigas de sustentacao de assoalhos em eucalipto, considerando-se retirada das vigas e colocacao de novas, com a remontagem do brinquedo de eucalipto.</v>
          </cell>
          <cell r="D2980" t="str">
            <v>cj</v>
          </cell>
          <cell r="E2980">
            <v>414.08</v>
          </cell>
        </row>
        <row r="2981">
          <cell r="A2981" t="str">
            <v>PJ017537</v>
          </cell>
          <cell r="B2981" t="str">
            <v>PJ25300162/</v>
          </cell>
          <cell r="C2981" t="str">
            <v>Casinhas: substituicao de 1 (uma) viga de sustentacao de assoalho em eucalipto, considerando-se retirada da viga e colocacao de nova, com a remontagem do brinquedo de eucalipto.</v>
          </cell>
          <cell r="D2981" t="str">
            <v>un</v>
          </cell>
          <cell r="E2981">
            <v>59.34</v>
          </cell>
        </row>
        <row r="2982">
          <cell r="A2982" t="str">
            <v>PJ017529</v>
          </cell>
          <cell r="B2982" t="str">
            <v>PJ25300200/</v>
          </cell>
          <cell r="C2982" t="str">
            <v>Cercas de eucalipto em laterais de casinhas e/ou patamares dos brinquedos de eucalipto: substituicao de troncos de eucalipto autoclavado com diametro de 6 a 8cm, considerando-se a retirada do danificado e instalacao de novos troncos (quatro por lateral co</v>
          </cell>
          <cell r="D2982" t="str">
            <v>cj</v>
          </cell>
          <cell r="E2982">
            <v>266.82</v>
          </cell>
        </row>
        <row r="2983">
          <cell r="A2983" t="str">
            <v>PJ017563</v>
          </cell>
          <cell r="B2983" t="str">
            <v>PJ25300250/</v>
          </cell>
          <cell r="C2983" t="str">
            <v>Cordas dos brinquedos de eucalipto: substituicao de corda dos brinquedos onde estas estiverem danificadas, compreendendo a retirada do danificado e colocacao de cordas novas.</v>
          </cell>
          <cell r="D2983" t="str">
            <v>m</v>
          </cell>
          <cell r="E2983">
            <v>22.58</v>
          </cell>
        </row>
        <row r="2984">
          <cell r="A2984" t="str">
            <v>PJ017528</v>
          </cell>
          <cell r="B2984" t="str">
            <v>PJ25300300/</v>
          </cell>
          <cell r="C2984" t="str">
            <v>Escada horizontal: substituicao da parte superior do brinquedo de eucalipto por outra completa.</v>
          </cell>
          <cell r="D2984" t="str">
            <v>cj</v>
          </cell>
          <cell r="E2984">
            <v>337.34</v>
          </cell>
        </row>
        <row r="2985">
          <cell r="A2985" t="str">
            <v>PJ017527</v>
          </cell>
          <cell r="B2985" t="str">
            <v>PJ25300303/</v>
          </cell>
          <cell r="C2985" t="str">
            <v>Escada horizontal: substituicao de uma coluna de sustentacao do brinquedo de eucalipto por nova, considerando-se retirada e remontagem.</v>
          </cell>
          <cell r="D2985" t="str">
            <v>un</v>
          </cell>
          <cell r="E2985">
            <v>52.88</v>
          </cell>
        </row>
        <row r="2986">
          <cell r="A2986" t="str">
            <v>PJ017518</v>
          </cell>
          <cell r="B2986" t="str">
            <v>PJ25300306/</v>
          </cell>
          <cell r="C2986" t="str">
            <v>Escada de acesso ao escarregador: troca do corrimao, retirada do danificado e remontagem com pintura do brinquedo de eucalipto.</v>
          </cell>
          <cell r="D2986" t="str">
            <v>cj</v>
          </cell>
          <cell r="E2986">
            <v>71.97</v>
          </cell>
        </row>
        <row r="2987">
          <cell r="A2987" t="str">
            <v>PJ017519</v>
          </cell>
          <cell r="B2987" t="str">
            <v>PJ25300309/</v>
          </cell>
          <cell r="C2987" t="str">
            <v>Escada de acesso ao escorregador: troca da escada, corrimao e retirada da peca danificada e remontagem do brinquedo de eucalipto.</v>
          </cell>
          <cell r="D2987" t="str">
            <v>cj</v>
          </cell>
          <cell r="E2987">
            <v>341.12</v>
          </cell>
        </row>
        <row r="2988">
          <cell r="A2988" t="str">
            <v>PJ017530</v>
          </cell>
          <cell r="B2988" t="str">
            <v>PJ25300312/</v>
          </cell>
          <cell r="C2988" t="str">
            <v>Escadas de acesso aos patamares ou casinhas de eucalipto: substituicao de cordas e pecas danificadas nos brinquedos de eucalipto por novas.</v>
          </cell>
          <cell r="D2988" t="str">
            <v>cj</v>
          </cell>
          <cell r="E2988">
            <v>221.76</v>
          </cell>
        </row>
        <row r="2989">
          <cell r="A2989" t="str">
            <v>PJ017531</v>
          </cell>
          <cell r="B2989" t="str">
            <v>PJ25300315/</v>
          </cell>
          <cell r="C2989" t="str">
            <v>Escadas de acesso aos patamares ou casinhas de eucalipto: substituicao de tubos e pecas danificadas nos brinquedos de aucalipto por novos.</v>
          </cell>
          <cell r="D2989" t="str">
            <v>cj</v>
          </cell>
          <cell r="E2989">
            <v>250.96</v>
          </cell>
        </row>
        <row r="2990">
          <cell r="A2990" t="str">
            <v>PJ017523</v>
          </cell>
          <cell r="B2990" t="str">
            <v>PJ25300350/</v>
          </cell>
          <cell r="C2990" t="str">
            <v>Estrutura em troncos de eucalipto: substituicao de tronco, retirada e remontagem.</v>
          </cell>
          <cell r="D2990" t="str">
            <v>m</v>
          </cell>
          <cell r="E2990">
            <v>66.44</v>
          </cell>
        </row>
        <row r="2991">
          <cell r="A2991" t="str">
            <v>PJ017524</v>
          </cell>
          <cell r="B2991" t="str">
            <v>PJ25300400/</v>
          </cell>
          <cell r="C2991" t="str">
            <v>Gangorra simples: retirada e remontagem do eixo principal de sustentacao do brinquedo de eucalipto.</v>
          </cell>
          <cell r="D2991" t="str">
            <v>un</v>
          </cell>
          <cell r="E2991">
            <v>31.24</v>
          </cell>
        </row>
        <row r="2992">
          <cell r="A2992" t="str">
            <v>PJ017525</v>
          </cell>
          <cell r="B2992" t="str">
            <v>PJ25300403/</v>
          </cell>
          <cell r="C2992" t="str">
            <v>Gangorra simples: retirada e reinstalacao dos apoios de mao do brinquedo de eucalipto.</v>
          </cell>
          <cell r="D2992" t="str">
            <v>cj</v>
          </cell>
          <cell r="E2992">
            <v>44.46</v>
          </cell>
        </row>
        <row r="2993">
          <cell r="A2993" t="str">
            <v>PJ017526</v>
          </cell>
          <cell r="B2993" t="str">
            <v>PJ25300406/</v>
          </cell>
          <cell r="C2993" t="str">
            <v>Gangorra simples: retirada e remontagem do tronco principal de eucalipto,do eixo principal e dos apoios de mao.</v>
          </cell>
          <cell r="D2993" t="str">
            <v>cj</v>
          </cell>
          <cell r="E2993">
            <v>142.53</v>
          </cell>
        </row>
        <row r="2994">
          <cell r="A2994" t="str">
            <v>PJ017532</v>
          </cell>
          <cell r="B2994" t="str">
            <v>PJ25300450/</v>
          </cell>
          <cell r="C2994" t="str">
            <v>Jangadas: Substituicao de pneus em equipamentos onde estes estejam fixados ao mesmo por parafusos, considerando retirada do pneu e remontagem do brinquedo de eucalipto.</v>
          </cell>
          <cell r="D2994" t="str">
            <v>un</v>
          </cell>
          <cell r="E2994">
            <v>99.55</v>
          </cell>
        </row>
        <row r="2995">
          <cell r="A2995" t="str">
            <v>PJ017538</v>
          </cell>
          <cell r="B2995" t="str">
            <v>PJ25300500/</v>
          </cell>
          <cell r="C2995" t="str">
            <v>Peca em tubo de ferro galvanizado de 3/4": retirada da peca danificada e instalacao de peca nova com ou sem curvatura, inclusive pintura.</v>
          </cell>
          <cell r="D2995" t="str">
            <v>m</v>
          </cell>
          <cell r="E2995">
            <v>37.82</v>
          </cell>
        </row>
        <row r="2996">
          <cell r="A2996" t="str">
            <v>PJ017557</v>
          </cell>
          <cell r="B2996" t="str">
            <v>PJ25300550/</v>
          </cell>
          <cell r="C2996" t="str">
            <v>Ponte pensil: troca de cabo de aco das pontes dos brinquedos de eucalipto, considerando-se retirada e reposicao de cabo de aco.</v>
          </cell>
          <cell r="D2996" t="str">
            <v>un</v>
          </cell>
          <cell r="E2996">
            <v>76.739999999999995</v>
          </cell>
        </row>
        <row r="2997">
          <cell r="A2997" t="str">
            <v>PJ017558</v>
          </cell>
          <cell r="B2997" t="str">
            <v>PJ25300553/</v>
          </cell>
          <cell r="C2997" t="str">
            <v>Ponte pensil: troca das correntes de troncos das pontes dos brinquedos de eucalipto, considerando-se a retirada das correntes danificadas e colocacao de novas correntes.</v>
          </cell>
          <cell r="D2997" t="str">
            <v>cj</v>
          </cell>
          <cell r="E2997">
            <v>82.18</v>
          </cell>
        </row>
        <row r="2998">
          <cell r="A2998" t="str">
            <v>PJ017559</v>
          </cell>
          <cell r="B2998" t="str">
            <v>PJ25300556/</v>
          </cell>
          <cell r="C2998" t="str">
            <v>Ponte pensil: substituicao do guarda corpo de tronco da ponte de eucalipto, compreendendo a retirada do danificado e colocacao de guarda corpo novo.</v>
          </cell>
          <cell r="D2998" t="str">
            <v>m</v>
          </cell>
          <cell r="E2998">
            <v>30.07</v>
          </cell>
        </row>
        <row r="2999">
          <cell r="A2999" t="str">
            <v>PJ017560</v>
          </cell>
          <cell r="B2999" t="str">
            <v>PJ25300559/</v>
          </cell>
          <cell r="C2999" t="str">
            <v>Ponte pensil: substituicao do guarda corpo de corda do brinquedo de eucalipto, compreendo a retirada do danificado e colocacao de cordas novas.</v>
          </cell>
          <cell r="D2999" t="str">
            <v>m</v>
          </cell>
          <cell r="E2999">
            <v>9.24</v>
          </cell>
        </row>
        <row r="3000">
          <cell r="A3000" t="str">
            <v>PJ017561</v>
          </cell>
          <cell r="B3000" t="str">
            <v>PJ25300562/</v>
          </cell>
          <cell r="C3000" t="str">
            <v>Ponte pensil: substituicao do guarda corpo de correntes do brinquedo de eucalipto, compreendendo a retirada do danificado e colocacao de correntes novas.</v>
          </cell>
          <cell r="D3000" t="str">
            <v>un</v>
          </cell>
          <cell r="E3000">
            <v>26.74</v>
          </cell>
        </row>
        <row r="3001">
          <cell r="A3001" t="str">
            <v>PJ017562</v>
          </cell>
          <cell r="B3001" t="str">
            <v>PJ25300565/</v>
          </cell>
          <cell r="C3001" t="str">
            <v>Ponte pensil: substituicao de tronco de eucalipto que compoe o piso da ponte do brinquedo de eucalipto, compreendendo a retirada do danificado e colocacao de novo tronco.</v>
          </cell>
          <cell r="D3001" t="str">
            <v>m</v>
          </cell>
          <cell r="E3001">
            <v>38.4</v>
          </cell>
        </row>
        <row r="3002">
          <cell r="A3002" t="str">
            <v>PJ017520</v>
          </cell>
          <cell r="B3002" t="str">
            <v>PJ25300600/</v>
          </cell>
          <cell r="C3002" t="str">
            <v>Prancha do escorregador: troca com retirada da peca danificada e remontagem do brinquedo de eucalipto.</v>
          </cell>
          <cell r="D3002" t="str">
            <v>un</v>
          </cell>
          <cell r="E3002">
            <v>209.11</v>
          </cell>
        </row>
        <row r="3003">
          <cell r="A3003" t="str">
            <v>PJ017521</v>
          </cell>
          <cell r="B3003" t="str">
            <v>PJ25300603/</v>
          </cell>
          <cell r="C3003" t="str">
            <v>Prancha do escorregador: troca do leito do escorregador com retirada do danificado e remontagem do brinquedo de eucalipto.</v>
          </cell>
          <cell r="D3003" t="str">
            <v>un</v>
          </cell>
          <cell r="E3003">
            <v>801.15</v>
          </cell>
        </row>
        <row r="3004">
          <cell r="A3004" t="str">
            <v>PJ017522</v>
          </cell>
          <cell r="B3004" t="str">
            <v>PJ25300606/</v>
          </cell>
          <cell r="C3004" t="str">
            <v>Prancha do escorregador: troca do esqueleto de sustentacao do leito do escorregador com retirada do danificado e remontagem do brinquedo de eucalipto.</v>
          </cell>
          <cell r="D3004" t="str">
            <v>un</v>
          </cell>
          <cell r="E3004">
            <v>161.52000000000001</v>
          </cell>
        </row>
        <row r="3005">
          <cell r="A3005" t="str">
            <v>PJ017513</v>
          </cell>
          <cell r="B3005" t="str">
            <v>PJ25300650/</v>
          </cell>
          <cell r="C3005" t="str">
            <v>Travessao de sustentacao em eucalipto  dos balancos (com tres lugares): troca da peca, retirada e remontagem do brinquedo de eucalipto.</v>
          </cell>
          <cell r="D3005" t="str">
            <v>un</v>
          </cell>
          <cell r="E3005">
            <v>215.05</v>
          </cell>
        </row>
        <row r="3006">
          <cell r="A3006" t="str">
            <v>PJ017514</v>
          </cell>
          <cell r="B3006" t="str">
            <v>PJ25300653/</v>
          </cell>
          <cell r="C3006" t="str">
            <v>Travessao de sustentacao em eucalipto  dos balancos (com dois lugares): troca da peca, retirada e remontagem do brinquedo de eucalipto.</v>
          </cell>
          <cell r="D3006" t="str">
            <v>un</v>
          </cell>
          <cell r="E3006">
            <v>149.61000000000001</v>
          </cell>
        </row>
        <row r="3007">
          <cell r="A3007" t="str">
            <v>PJ017556</v>
          </cell>
          <cell r="B3007" t="str">
            <v>PJ25300700/</v>
          </cell>
          <cell r="C3007" t="str">
            <v>Tubo de ferro galvanizado de 1", tipo cano bombeiro, para servir de escorregador nos brinquedos de eucalipto, compreendendo retirada do danificado, substituicao por novo considerando a pintura.</v>
          </cell>
          <cell r="D3007" t="str">
            <v>cj</v>
          </cell>
          <cell r="E3007">
            <v>130.1</v>
          </cell>
        </row>
        <row r="3008">
          <cell r="A3008" t="str">
            <v>PJ005207</v>
          </cell>
          <cell r="B3008" t="str">
            <v>PJ30050050/</v>
          </cell>
          <cell r="C3008" t="str">
            <v>Encanteiramento de sacos plasticos para producao de mudas de essencias florestais.  Cada 100 unidades.</v>
          </cell>
          <cell r="D3008" t="str">
            <v>un</v>
          </cell>
          <cell r="E3008">
            <v>4.25</v>
          </cell>
        </row>
        <row r="3009">
          <cell r="A3009" t="str">
            <v>PJ006710</v>
          </cell>
          <cell r="B3009" t="str">
            <v>PJ30050053/</v>
          </cell>
          <cell r="C3009" t="str">
            <v>Encanteiramento dos sacos plasticos para producao de mudas de essencias florestais, com altura de 14cm, largura de 10cm.  Custo valido para cada 100 unidades.</v>
          </cell>
          <cell r="D3009" t="str">
            <v>un</v>
          </cell>
          <cell r="E3009">
            <v>1.0900000000000001</v>
          </cell>
        </row>
        <row r="3010">
          <cell r="A3010" t="str">
            <v>PJ005206</v>
          </cell>
          <cell r="B3010" t="str">
            <v>PJ30050100/</v>
          </cell>
          <cell r="C3010" t="str">
            <v>Enchimento de sacos plasticos para mudas de essencias florestais.  Para 100 unidades.</v>
          </cell>
          <cell r="D3010" t="str">
            <v>un</v>
          </cell>
          <cell r="E3010">
            <v>8.1</v>
          </cell>
        </row>
        <row r="3011">
          <cell r="A3011" t="str">
            <v>PJ009342</v>
          </cell>
          <cell r="B3011" t="str">
            <v>PJ30050103/</v>
          </cell>
          <cell r="C3011" t="str">
            <v>Enchimento de sacos plasticos para producao de mudas de essencias florestais, com costura e perfurados, inclusive fornecimento, custo valido para cada 100 unidades, com dimensoes de (10x15)cmx0,10mm.</v>
          </cell>
          <cell r="D3011" t="str">
            <v>un</v>
          </cell>
          <cell r="E3011">
            <v>3.31</v>
          </cell>
        </row>
        <row r="3012">
          <cell r="A3012" t="str">
            <v>PJ010348</v>
          </cell>
          <cell r="B3012" t="str">
            <v>PJ30050106/</v>
          </cell>
          <cell r="C3012" t="str">
            <v>Enchimento de sacos plasticos para producao de mudas de essencias florestais, com costura e perfurados, na cor preta, inclusive fornecimento, custo valido para cada 100 unidades, com dimensoes de (13x14)cmx0,15mm.</v>
          </cell>
          <cell r="D3012" t="str">
            <v>un</v>
          </cell>
          <cell r="E3012">
            <v>4.49</v>
          </cell>
        </row>
        <row r="3013">
          <cell r="A3013" t="str">
            <v>PJ010349</v>
          </cell>
          <cell r="B3013" t="str">
            <v>PJ30050109/</v>
          </cell>
          <cell r="C3013" t="str">
            <v>Enchimento de sacos plasticos para producao de mudas de essencias florestais, com costura e perfurados, na cor preta, inclusive fornecimento, custo valido para cada 100 unidades, com dimensoes de (14x18)cmx0,15mm.</v>
          </cell>
          <cell r="D3013" t="str">
            <v>un</v>
          </cell>
          <cell r="E3013">
            <v>6.97</v>
          </cell>
        </row>
        <row r="3014">
          <cell r="A3014" t="str">
            <v>PJ009343</v>
          </cell>
          <cell r="B3014" t="str">
            <v>PJ30050112/</v>
          </cell>
          <cell r="C3014" t="str">
            <v>Enchimento de sacos plasticos para producao de mudas de essencias florestais, com costura e perfurados, inclusive fornecimento, custo valido para cada 100 unidades, com dimensoes de (14x20)cmx0,15mm.</v>
          </cell>
          <cell r="D3014" t="str">
            <v>un</v>
          </cell>
          <cell r="E3014">
            <v>7.26</v>
          </cell>
        </row>
        <row r="3015">
          <cell r="A3015" t="str">
            <v>PJ009344</v>
          </cell>
          <cell r="B3015" t="str">
            <v>PJ30050115/</v>
          </cell>
          <cell r="C3015" t="str">
            <v>Enchimento de sacos plasticos para producao de mudas de essencias florestais, com costura e perfurados, inclusive fornecimento, custo valido para cada 100 unidades, com dimensoes de (17x30)cmx0,15mm.</v>
          </cell>
          <cell r="D3015" t="str">
            <v>un</v>
          </cell>
          <cell r="E3015">
            <v>13.65</v>
          </cell>
        </row>
        <row r="3016">
          <cell r="A3016" t="str">
            <v>PJ010350</v>
          </cell>
          <cell r="B3016" t="str">
            <v>PJ30050118/</v>
          </cell>
          <cell r="C3016" t="str">
            <v>Enchimento de sacos plasticos para producao de mudas de essencias florestais, com costura e perfurados, na cor preta, inclusive fornecimento, custo valido para cada 100 unidades, com dimensoes de (22x27)cmx0,15mm.</v>
          </cell>
          <cell r="D3016" t="str">
            <v>un</v>
          </cell>
          <cell r="E3016">
            <v>17.02</v>
          </cell>
        </row>
        <row r="3017">
          <cell r="A3017" t="str">
            <v>PJ009345</v>
          </cell>
          <cell r="B3017" t="str">
            <v>PJ30050121/</v>
          </cell>
          <cell r="C3017" t="str">
            <v>Enchimento de sacos plasticos para producao de mudas de essencias florestais, com costura e perfurados, inclusive fornecimento, custo valido para cada 100 unidades, com dimensoes de (25x35)cmx0,22mm.</v>
          </cell>
          <cell r="D3017" t="str">
            <v>un</v>
          </cell>
          <cell r="E3017">
            <v>40.58</v>
          </cell>
        </row>
        <row r="3018">
          <cell r="A3018" t="str">
            <v>PJ006711</v>
          </cell>
          <cell r="B3018" t="str">
            <v>PJ30050150/</v>
          </cell>
          <cell r="C3018" t="str">
            <v>Encanteiramento dos sacos plasticos para producao de mudas de essencias florestais, custo valido para cada 100 unidades, com altura de 20 cm, largura de 13cm.</v>
          </cell>
          <cell r="D3018" t="str">
            <v>un</v>
          </cell>
          <cell r="E3018">
            <v>2.19</v>
          </cell>
        </row>
        <row r="3019">
          <cell r="A3019" t="str">
            <v>PJ006712</v>
          </cell>
          <cell r="B3019" t="str">
            <v>PJ30050153/</v>
          </cell>
          <cell r="C3019" t="str">
            <v>Encanteiramento dos sacos plasticos para producao de mudas de essencias florestais, custo valido para cada 100 unidades, com altura de 30 cm, largura de 15cm.</v>
          </cell>
          <cell r="D3019" t="str">
            <v>un</v>
          </cell>
          <cell r="E3019">
            <v>3.39</v>
          </cell>
        </row>
        <row r="3020">
          <cell r="A3020" t="str">
            <v>PJ006713</v>
          </cell>
          <cell r="B3020" t="str">
            <v>PJ30050156/</v>
          </cell>
          <cell r="C3020" t="str">
            <v>Encanteiramento dos sacos plasticos para producao de mudas de essencias florestais, custo valido para cada 100 unidades, medindo 35cm de altura e 25cm de largura.</v>
          </cell>
          <cell r="D3020" t="str">
            <v>un</v>
          </cell>
          <cell r="E3020">
            <v>10.95</v>
          </cell>
        </row>
        <row r="3021">
          <cell r="A3021" t="str">
            <v>PJ000531</v>
          </cell>
          <cell r="B3021" t="str">
            <v>PJ30050200/</v>
          </cell>
          <cell r="C3021" t="str">
            <v>Preparo de substrato para servicos executados em horto.</v>
          </cell>
          <cell r="D3021" t="str">
            <v>m3</v>
          </cell>
          <cell r="E3021">
            <v>4.05</v>
          </cell>
        </row>
        <row r="3022">
          <cell r="A3022" t="str">
            <v>PJ006718</v>
          </cell>
          <cell r="B3022" t="str">
            <v>PJ30050250/</v>
          </cell>
          <cell r="C3022" t="str">
            <v>Preparo de estacas para producao de mudas de essencias florestais, custo valido para cada 100 unidades.</v>
          </cell>
          <cell r="D3022" t="str">
            <v>un</v>
          </cell>
          <cell r="E3022">
            <v>2.89</v>
          </cell>
        </row>
        <row r="3023">
          <cell r="A3023" t="str">
            <v>PJ005208</v>
          </cell>
          <cell r="B3023" t="str">
            <v>PJ30050300/</v>
          </cell>
          <cell r="C3023" t="str">
            <v>Repicagem e desbaste de mudas de essencias florestais.  Cada 100 unidades.</v>
          </cell>
          <cell r="D3023" t="str">
            <v>un</v>
          </cell>
          <cell r="E3023">
            <v>2.85</v>
          </cell>
        </row>
        <row r="3024">
          <cell r="A3024" t="str">
            <v>PJ009341</v>
          </cell>
          <cell r="B3024" t="str">
            <v>PJ30050350/</v>
          </cell>
          <cell r="C3024" t="str">
            <v>Saco plastico para producao de mudas na medida de (15x25)cmx0,15mm.  Fornecimento.</v>
          </cell>
          <cell r="D3024" t="str">
            <v>Kg</v>
          </cell>
          <cell r="E3024">
            <v>5.53</v>
          </cell>
        </row>
        <row r="3025">
          <cell r="A3025" t="str">
            <v>PJ009339</v>
          </cell>
          <cell r="B3025" t="str">
            <v>PJ30050353/</v>
          </cell>
          <cell r="C3025" t="str">
            <v>Saco plastico para producao de mudas na medida de (20x30)cmx0,20mm.  Fornecimento.</v>
          </cell>
          <cell r="D3025" t="str">
            <v>Kg</v>
          </cell>
          <cell r="E3025">
            <v>5.2</v>
          </cell>
        </row>
        <row r="3026">
          <cell r="A3026" t="str">
            <v>PJ009340</v>
          </cell>
          <cell r="B3026" t="str">
            <v>PJ30050356/</v>
          </cell>
          <cell r="C3026" t="str">
            <v>Saco plastico para producao de mudas na medida de (28x35)cmx0,22mm.  Fornecimento.</v>
          </cell>
          <cell r="D3026" t="str">
            <v>Kg</v>
          </cell>
          <cell r="E3026">
            <v>5.2</v>
          </cell>
        </row>
        <row r="3027">
          <cell r="A3027" t="str">
            <v>PJ007808</v>
          </cell>
          <cell r="B3027" t="str">
            <v>PJ35050050/</v>
          </cell>
          <cell r="C3027" t="str">
            <v>Abertura de cova (30x30x30)cm, em banqueta, em encosta, inclusive marcacao.</v>
          </cell>
          <cell r="D3027" t="str">
            <v>un</v>
          </cell>
          <cell r="E3027">
            <v>0.57999999999999996</v>
          </cell>
        </row>
        <row r="3028">
          <cell r="A3028" t="str">
            <v>PJ018023</v>
          </cell>
          <cell r="B3028" t="str">
            <v>PJ35050056/</v>
          </cell>
          <cell r="C3028" t="str">
            <v>Abertura de cova (15x15x15)cm, incluindo incorporacao de esterco curtido, para plantio de vegetacao reptante em area de restinga plana.</v>
          </cell>
          <cell r="D3028" t="str">
            <v>un</v>
          </cell>
          <cell r="E3028">
            <v>0.19</v>
          </cell>
        </row>
        <row r="3029">
          <cell r="A3029" t="str">
            <v>PJ018024</v>
          </cell>
          <cell r="B3029" t="str">
            <v>PJ35050059/</v>
          </cell>
          <cell r="C3029" t="str">
            <v>Abertura de cova (20x20x20)cm, incluindo incorporacao de esterco curtido, para plantio de vegetacao cactaceas em area de restinga plana.</v>
          </cell>
          <cell r="D3029" t="str">
            <v>un</v>
          </cell>
          <cell r="E3029">
            <v>0.44</v>
          </cell>
        </row>
        <row r="3030">
          <cell r="A3030" t="str">
            <v>PJ018025</v>
          </cell>
          <cell r="B3030" t="str">
            <v>PJ35050062/</v>
          </cell>
          <cell r="C3030" t="str">
            <v>Abertura de cova (30x30x30)cm, incluindo incorporacao de esterco curtido, para plantio de vegetacao arbustiva em area de restinga plana.</v>
          </cell>
          <cell r="D3030" t="str">
            <v>un</v>
          </cell>
          <cell r="E3030">
            <v>0.26</v>
          </cell>
        </row>
        <row r="3031">
          <cell r="A3031" t="str">
            <v>PJ004901</v>
          </cell>
          <cell r="B3031" t="str">
            <v>PJ35050100/</v>
          </cell>
          <cell r="C3031" t="str">
            <v>Adubacao e calagem, usando adubo organico/mineral, em mudas plantadas em encostas.</v>
          </cell>
          <cell r="D3031" t="str">
            <v>un</v>
          </cell>
          <cell r="E3031">
            <v>0.67</v>
          </cell>
        </row>
        <row r="3032">
          <cell r="A3032" t="str">
            <v>PJ007802</v>
          </cell>
          <cell r="B3032" t="str">
            <v>PJ35050150/</v>
          </cell>
          <cell r="C3032" t="str">
            <v>Capina de aceiro em encosta em area previamente rocada, em fase de implantacao.</v>
          </cell>
          <cell r="D3032" t="str">
            <v>m2</v>
          </cell>
          <cell r="E3032">
            <v>0.26</v>
          </cell>
        </row>
        <row r="3033">
          <cell r="A3033" t="str">
            <v>PJ007803</v>
          </cell>
          <cell r="B3033" t="str">
            <v>PJ35050153/</v>
          </cell>
          <cell r="C3033" t="str">
            <v>Capina de aceiro em encosta em area previamente rocada, em fase de manutencao.</v>
          </cell>
          <cell r="D3033" t="str">
            <v>m2</v>
          </cell>
          <cell r="E3033">
            <v>0.19</v>
          </cell>
        </row>
        <row r="3034">
          <cell r="A3034" t="str">
            <v>PJ007806</v>
          </cell>
          <cell r="B3034" t="str">
            <v>PJ35050200/</v>
          </cell>
          <cell r="C3034" t="str">
            <v>Capina de vegetacao graminea em area de encosta em curva de nivel, inclusive marcacao de faixas em curva de nivel, em fase de implantacao.</v>
          </cell>
          <cell r="D3034" t="str">
            <v>m2</v>
          </cell>
          <cell r="E3034">
            <v>0.2</v>
          </cell>
        </row>
        <row r="3035">
          <cell r="A3035" t="str">
            <v>PJ007807</v>
          </cell>
          <cell r="B3035" t="str">
            <v>PJ35050203/</v>
          </cell>
          <cell r="C3035" t="str">
            <v>Capina de vegetacao graminea em area de encosta em curva de nivel, em fase de manutencao.</v>
          </cell>
          <cell r="D3035" t="str">
            <v>m2</v>
          </cell>
          <cell r="E3035">
            <v>0.16</v>
          </cell>
        </row>
        <row r="3036">
          <cell r="A3036" t="str">
            <v>PJ018082</v>
          </cell>
          <cell r="B3036" t="str">
            <v>PJ35050245/</v>
          </cell>
          <cell r="C3036" t="e">
            <v>#N/A</v>
          </cell>
          <cell r="D3036" t="e">
            <v>#N/A</v>
          </cell>
          <cell r="E3036">
            <v>0.1</v>
          </cell>
        </row>
        <row r="3037">
          <cell r="A3037" t="str">
            <v>PJ008981</v>
          </cell>
          <cell r="B3037" t="str">
            <v>PJ35050250/</v>
          </cell>
          <cell r="C3037" t="str">
            <v>Mudas de essencias florestais de 30cm a 50cm de altura, tipo Sabia, Marica, Trema, Aroeira, Ipes, Pau-Ferro e similares.  Fornecimento.</v>
          </cell>
          <cell r="D3037" t="str">
            <v>un</v>
          </cell>
          <cell r="E3037">
            <v>0.4</v>
          </cell>
        </row>
        <row r="3038">
          <cell r="A3038" t="str">
            <v>PJ000491</v>
          </cell>
          <cell r="B3038" t="str">
            <v>PJ35050300/</v>
          </cell>
          <cell r="C3038" t="str">
            <v>Plantio de grama em placas, em encosta, tipo Sao Carlos, Batatais ou Larga, inclusive compra e arrancamento no local de origem, carga, transporte manual encosta acima, descarga e preparo do terreno.</v>
          </cell>
          <cell r="D3038" t="str">
            <v>m2</v>
          </cell>
          <cell r="E3038">
            <v>6.25</v>
          </cell>
        </row>
        <row r="3039">
          <cell r="A3039" t="str">
            <v>PJ008980</v>
          </cell>
          <cell r="B3039" t="str">
            <v>PJ35050350/</v>
          </cell>
          <cell r="C3039" t="str">
            <v>Plantio e adubacao de mudas em encosta, de 30cm a 50cm de altura, tipo Sabia, Marica, Trema, Aroeira, Ipes, Pau-Ferro e similares.  Fornecimento da muda incluso.</v>
          </cell>
          <cell r="D3039" t="str">
            <v>un</v>
          </cell>
          <cell r="E3039">
            <v>0.92</v>
          </cell>
        </row>
        <row r="3040">
          <cell r="A3040" t="str">
            <v>PJ018026</v>
          </cell>
          <cell r="B3040" t="str">
            <v>PJ35050400/</v>
          </cell>
          <cell r="C3040" t="str">
            <v>Plantio de mudas de vegetacao arbustiva, exclusive o fornecimento de muda, em area de restinga plana.</v>
          </cell>
          <cell r="D3040" t="str">
            <v>un</v>
          </cell>
          <cell r="E3040">
            <v>0.57999999999999996</v>
          </cell>
        </row>
        <row r="3041">
          <cell r="A3041" t="str">
            <v>RV017678</v>
          </cell>
          <cell r="B3041" t="str">
            <v>RV05100250A</v>
          </cell>
          <cell r="C3041" t="str">
            <v>Argamassa de cimento, cal, saibro e areia, no traco 1:2:4:4.</v>
          </cell>
          <cell r="D3041" t="str">
            <v>m3</v>
          </cell>
          <cell r="E3041">
            <v>159.91999999999999</v>
          </cell>
        </row>
        <row r="3042">
          <cell r="A3042" t="str">
            <v>RV017679</v>
          </cell>
          <cell r="B3042" t="str">
            <v>RV05100300A</v>
          </cell>
          <cell r="C3042" t="str">
            <v>Argamassa de cimento e areia preta de emboco, no traco 1:2.</v>
          </cell>
          <cell r="D3042" t="str">
            <v>m3</v>
          </cell>
          <cell r="E3042">
            <v>263.02999999999997</v>
          </cell>
        </row>
        <row r="3043">
          <cell r="A3043" t="str">
            <v>RV017680</v>
          </cell>
          <cell r="B3043" t="str">
            <v>RV05100303A</v>
          </cell>
          <cell r="C3043" t="str">
            <v>Argamassa de cimento e areia preta de emboco, no traco 1:4.</v>
          </cell>
          <cell r="D3043" t="str">
            <v>m3</v>
          </cell>
          <cell r="E3043">
            <v>176.89</v>
          </cell>
        </row>
        <row r="3044">
          <cell r="A3044" t="str">
            <v>RV017681</v>
          </cell>
          <cell r="B3044" t="str">
            <v>RV05100306A</v>
          </cell>
          <cell r="C3044" t="str">
            <v>Argamassa de cimento e areia preta de emboco, no traco 1:6.</v>
          </cell>
          <cell r="D3044" t="str">
            <v>m3</v>
          </cell>
          <cell r="E3044">
            <v>140.59</v>
          </cell>
        </row>
        <row r="3045">
          <cell r="A3045" t="str">
            <v>RV017654</v>
          </cell>
          <cell r="B3045" t="str">
            <v>RV05100350A</v>
          </cell>
          <cell r="C3045" t="str">
            <v>Argamassa de cimento e po-de-pedra, no traco 1:3.</v>
          </cell>
          <cell r="D3045" t="str">
            <v>m3</v>
          </cell>
          <cell r="E3045">
            <v>218.51</v>
          </cell>
        </row>
        <row r="3046">
          <cell r="A3046" t="str">
            <v>RV017657</v>
          </cell>
          <cell r="B3046" t="str">
            <v>RV05100353A</v>
          </cell>
          <cell r="C3046" t="str">
            <v>Argamassa de cimento e po-de-pedra, no traco 1:4.</v>
          </cell>
          <cell r="D3046" t="str">
            <v>m3</v>
          </cell>
          <cell r="E3046">
            <v>193.81</v>
          </cell>
        </row>
        <row r="3047">
          <cell r="A3047" t="str">
            <v>RV017651</v>
          </cell>
          <cell r="B3047" t="str">
            <v>RV05100400A</v>
          </cell>
          <cell r="C3047" t="str">
            <v>Argamassa de cimento e saibro, no traco 1:2.</v>
          </cell>
          <cell r="D3047" t="str">
            <v>m3</v>
          </cell>
          <cell r="E3047">
            <v>257.14</v>
          </cell>
        </row>
        <row r="3048">
          <cell r="A3048" t="str">
            <v>RV000418</v>
          </cell>
          <cell r="B3048" t="str">
            <v>RV05100403A</v>
          </cell>
          <cell r="C3048" t="str">
            <v>Argamassa de cimento e saibro, no traco 1:4.</v>
          </cell>
          <cell r="D3048" t="str">
            <v>m3</v>
          </cell>
          <cell r="E3048">
            <v>185.08</v>
          </cell>
        </row>
        <row r="3049">
          <cell r="A3049" t="str">
            <v>RV000419</v>
          </cell>
          <cell r="B3049" t="str">
            <v>RV05100406A</v>
          </cell>
          <cell r="C3049" t="str">
            <v>Argamassa de cimento e saibro, no traco 1:6.</v>
          </cell>
          <cell r="D3049" t="str">
            <v>m3</v>
          </cell>
          <cell r="E3049">
            <v>152.66</v>
          </cell>
        </row>
        <row r="3050">
          <cell r="A3050" t="str">
            <v>RV000420</v>
          </cell>
          <cell r="B3050" t="str">
            <v>RV05100409A</v>
          </cell>
          <cell r="C3050" t="str">
            <v>Argamassa de cimento e saibro, no traco 1:8.</v>
          </cell>
          <cell r="D3050" t="str">
            <v>m3</v>
          </cell>
          <cell r="E3050">
            <v>135.86000000000001</v>
          </cell>
        </row>
        <row r="3051">
          <cell r="A3051" t="str">
            <v>RV017788</v>
          </cell>
          <cell r="B3051" t="str">
            <v>RV05100450A</v>
          </cell>
          <cell r="C3051" t="str">
            <v>Argamassa de cimento, saibro e areia, no traco 1:2:2.</v>
          </cell>
          <cell r="D3051" t="str">
            <v>m3</v>
          </cell>
          <cell r="E3051">
            <v>205.84</v>
          </cell>
        </row>
        <row r="3052">
          <cell r="A3052" t="str">
            <v>RV017789</v>
          </cell>
          <cell r="B3052" t="str">
            <v>RV05100453A</v>
          </cell>
          <cell r="C3052" t="str">
            <v>Argamassa de cimento, saibro e areia, no traco 1:2:3.</v>
          </cell>
          <cell r="D3052" t="str">
            <v>m3</v>
          </cell>
          <cell r="E3052">
            <v>187.56</v>
          </cell>
        </row>
        <row r="3053">
          <cell r="A3053" t="str">
            <v>RV017790</v>
          </cell>
          <cell r="B3053" t="str">
            <v>RV05100456A</v>
          </cell>
          <cell r="C3053" t="str">
            <v>Argamassa de cimento, saibro e areia, no traco 1:3:3.</v>
          </cell>
          <cell r="D3053" t="str">
            <v>m3</v>
          </cell>
          <cell r="E3053">
            <v>172.85</v>
          </cell>
        </row>
        <row r="3054">
          <cell r="A3054" t="str">
            <v>RV017677</v>
          </cell>
          <cell r="B3054" t="str">
            <v>RV05100459A</v>
          </cell>
          <cell r="C3054" t="str">
            <v>Argamassa de cimento, saibro e areia, no traco 1:3:5.</v>
          </cell>
          <cell r="D3054" t="str">
            <v>m3</v>
          </cell>
          <cell r="E3054">
            <v>156.28</v>
          </cell>
        </row>
        <row r="3055">
          <cell r="A3055" t="str">
            <v>RV000786</v>
          </cell>
          <cell r="B3055" t="str">
            <v>RV10050050/</v>
          </cell>
          <cell r="C3055" t="str">
            <v>Chapisco de superficie de concreto ou alvenaria, com argamassa de cimento e areia no traco 1:3.</v>
          </cell>
          <cell r="D3055" t="str">
            <v>m2</v>
          </cell>
          <cell r="E3055">
            <v>3.69</v>
          </cell>
        </row>
        <row r="3056">
          <cell r="A3056" t="str">
            <v>RV000788</v>
          </cell>
          <cell r="B3056" t="str">
            <v>RV10050053/</v>
          </cell>
          <cell r="C3056" t="str">
            <v>Revestimento chapiscado de cimento e areia no traco 1:3 peneirado, espessura de 9mm, aplicado sobre emboco existente.</v>
          </cell>
          <cell r="D3056" t="str">
            <v>m2</v>
          </cell>
          <cell r="E3056">
            <v>4.26</v>
          </cell>
        </row>
        <row r="3057">
          <cell r="A3057" t="str">
            <v>RV007400</v>
          </cell>
          <cell r="B3057" t="str">
            <v>RV10050056/</v>
          </cell>
          <cell r="C3057" t="str">
            <v>Chapisco em argamassa de cimento e areia no traco 1:3 em volume, aditivado com resina acrilica da Reax ou similar.</v>
          </cell>
          <cell r="D3057" t="str">
            <v>m2</v>
          </cell>
          <cell r="E3057">
            <v>3.77</v>
          </cell>
        </row>
        <row r="3058">
          <cell r="A3058" t="str">
            <v>RV000787</v>
          </cell>
          <cell r="B3058" t="str">
            <v>RV10050059A</v>
          </cell>
          <cell r="C3058" t="str">
            <v>Chapisco de superficie de concreto ou alvenaria, usando maquina manual, com argamassa de cimento e areia no traco 1:6.</v>
          </cell>
          <cell r="D3058" t="str">
            <v>m2</v>
          </cell>
          <cell r="E3058">
            <v>1.79</v>
          </cell>
        </row>
        <row r="3059">
          <cell r="A3059" t="str">
            <v>RV000789</v>
          </cell>
          <cell r="B3059" t="str">
            <v>RV10050100/</v>
          </cell>
          <cell r="C3059" t="str">
            <v>Emboco com argamassa de cimento e areia, no traco 1:1,5, com 1,50cm  de espessura, inclusive chapisco.</v>
          </cell>
          <cell r="D3059" t="str">
            <v>m2</v>
          </cell>
          <cell r="E3059">
            <v>13.63</v>
          </cell>
        </row>
        <row r="3060">
          <cell r="A3060" t="str">
            <v>RV000790</v>
          </cell>
          <cell r="B3060" t="str">
            <v>RV10050103/</v>
          </cell>
          <cell r="C3060" t="str">
            <v>Emboco com argamassa de cimento e areia, no traco 1:2 com 1,50cm  de espessura, inclusive chapisco.</v>
          </cell>
          <cell r="D3060" t="str">
            <v>m2</v>
          </cell>
          <cell r="E3060">
            <v>12.67</v>
          </cell>
        </row>
        <row r="3061">
          <cell r="A3061" t="str">
            <v>RV000791</v>
          </cell>
          <cell r="B3061" t="str">
            <v>RV10050106/</v>
          </cell>
          <cell r="C3061" t="str">
            <v>Emboco com argamassa de cimento e areia, no traco 1:3, com 1,50cm  de espessura, inclusive chapisco.</v>
          </cell>
          <cell r="D3061" t="str">
            <v>m2</v>
          </cell>
          <cell r="E3061">
            <v>12.01</v>
          </cell>
        </row>
        <row r="3062">
          <cell r="A3062" t="str">
            <v>RV000793</v>
          </cell>
          <cell r="B3062" t="str">
            <v>RV10050109/</v>
          </cell>
          <cell r="C3062" t="str">
            <v>Emboco com argamassa de cimento e areia, no traco 1:3 com corante, na espessura 2,50cm, aplicado sobre chapisco exclusive este.</v>
          </cell>
          <cell r="D3062" t="str">
            <v>m2</v>
          </cell>
          <cell r="E3062">
            <v>26.24</v>
          </cell>
        </row>
        <row r="3063">
          <cell r="A3063" t="str">
            <v>RV000797</v>
          </cell>
          <cell r="B3063" t="str">
            <v>RV10050112/</v>
          </cell>
          <cell r="C3063" t="str">
            <v>Emboco com argamassa de cimento e areia, no traco 1:3 e Sikafix ou similar, inclusive chapisco.</v>
          </cell>
          <cell r="D3063" t="str">
            <v>m2</v>
          </cell>
          <cell r="E3063">
            <v>23.32</v>
          </cell>
        </row>
        <row r="3064">
          <cell r="A3064" t="str">
            <v>RV000792</v>
          </cell>
          <cell r="B3064" t="str">
            <v>RV10050115/</v>
          </cell>
          <cell r="C3064" t="str">
            <v>Emboco com argamassa de cimento e areia, no traco 1:4, com 1,50cm  de espessura, inclusive chapisco.</v>
          </cell>
          <cell r="D3064" t="str">
            <v>m2</v>
          </cell>
          <cell r="E3064">
            <v>11.4</v>
          </cell>
        </row>
        <row r="3065">
          <cell r="A3065" t="str">
            <v>RV000817</v>
          </cell>
          <cell r="B3065" t="str">
            <v>RV10050150/</v>
          </cell>
          <cell r="C3065" t="str">
            <v>Revestimento interno, de 1 vez, emboco paulista, com argamassa de cimento, cal, saibro e areia fina no traco 1:4:4:4, com acabamento a camurca ou saco.</v>
          </cell>
          <cell r="D3065" t="str">
            <v>m2</v>
          </cell>
          <cell r="E3065">
            <v>9.56</v>
          </cell>
        </row>
        <row r="3066">
          <cell r="A3066" t="str">
            <v>RV000812</v>
          </cell>
          <cell r="B3066" t="str">
            <v>RV10050153/</v>
          </cell>
          <cell r="C3066" t="str">
            <v>Revestimento interno, de 1 vez, com argamassa de cimento e saibro no traco 1:6.</v>
          </cell>
          <cell r="D3066" t="str">
            <v>m2</v>
          </cell>
          <cell r="E3066">
            <v>9.23</v>
          </cell>
        </row>
        <row r="3067">
          <cell r="A3067" t="str">
            <v>RV000813</v>
          </cell>
          <cell r="B3067" t="str">
            <v>RV10050156/</v>
          </cell>
          <cell r="C3067" t="str">
            <v>Revestimento interno, de 1 vez, com argamassa de cimento e saibro no traco 1:8.</v>
          </cell>
          <cell r="D3067" t="str">
            <v>m2</v>
          </cell>
          <cell r="E3067">
            <v>8.73</v>
          </cell>
        </row>
        <row r="3068">
          <cell r="A3068" t="str">
            <v>RV000806</v>
          </cell>
          <cell r="B3068" t="str">
            <v>RV10050159/</v>
          </cell>
          <cell r="C3068" t="str">
            <v>Revestimento interno em massa unica com argamassa de cimento e areia termotratada (Qualimassa ou similar) na espessura de 2cm sobre chapisco, exclusive este.</v>
          </cell>
          <cell r="D3068" t="str">
            <v>m2</v>
          </cell>
          <cell r="E3068">
            <v>9.2100000000000009</v>
          </cell>
        </row>
        <row r="3069">
          <cell r="A3069" t="str">
            <v>RV000816</v>
          </cell>
          <cell r="B3069" t="str">
            <v>RV10050162/</v>
          </cell>
          <cell r="C3069" t="str">
            <v>Revestimento interno, em 2 massas, sendo o emboco com argamassa de cimento e saibro no traco 1:4 e o reboco com massa especial branca ou similar, na espessura de 2mm.</v>
          </cell>
          <cell r="D3069" t="str">
            <v>m2</v>
          </cell>
          <cell r="E3069">
            <v>18.89</v>
          </cell>
        </row>
        <row r="3070">
          <cell r="A3070" t="str">
            <v>RV000794</v>
          </cell>
          <cell r="B3070" t="str">
            <v>RV10050200/</v>
          </cell>
          <cell r="C3070" t="str">
            <v>Revestimento externo, de 1 vez, com argamassa de cimento e terra preta de emboco no traco 1:2, inclusive chapisco.</v>
          </cell>
          <cell r="D3070" t="str">
            <v>m2</v>
          </cell>
          <cell r="E3070">
            <v>15.22</v>
          </cell>
        </row>
        <row r="3071">
          <cell r="A3071" t="str">
            <v>RV000795</v>
          </cell>
          <cell r="B3071" t="str">
            <v>RV10050203/</v>
          </cell>
          <cell r="C3071" t="str">
            <v>Revestimento externo, de 1 vez, com argamassa de cimento e terra preta de emboco no traco 1:4, inclusive chapisco.</v>
          </cell>
          <cell r="D3071" t="str">
            <v>m2</v>
          </cell>
          <cell r="E3071">
            <v>12.7</v>
          </cell>
        </row>
        <row r="3072">
          <cell r="A3072" t="str">
            <v>RV000796</v>
          </cell>
          <cell r="B3072" t="str">
            <v>RV10050206/</v>
          </cell>
          <cell r="C3072" t="str">
            <v>Revestimento externo, de 1 vez, com argamassa de cimento e terra preta de emboco no traco 1:6, inclusive chapisco.</v>
          </cell>
          <cell r="D3072" t="str">
            <v>m2</v>
          </cell>
          <cell r="E3072">
            <v>11.71</v>
          </cell>
        </row>
        <row r="3073">
          <cell r="A3073" t="str">
            <v>RV000801</v>
          </cell>
          <cell r="B3073" t="str">
            <v>RV10050209/</v>
          </cell>
          <cell r="C3073" t="str">
            <v>Revestimento externo, de 1 vez, com argamassa de cimento, saibro macio e areia fina no traco 1:2:2, inclusive chapisco.</v>
          </cell>
          <cell r="D3073" t="str">
            <v>m2</v>
          </cell>
          <cell r="E3073">
            <v>16.57</v>
          </cell>
        </row>
        <row r="3074">
          <cell r="A3074" t="str">
            <v>RV000802</v>
          </cell>
          <cell r="B3074" t="str">
            <v>RV10050212/</v>
          </cell>
          <cell r="C3074" t="str">
            <v>Revestimento externo, de 1 vez, com argamassa de cimento, saibro macio e areia fina no traco 1:3:3, inclusive chapisco.</v>
          </cell>
          <cell r="D3074" t="str">
            <v>m2</v>
          </cell>
          <cell r="E3074">
            <v>15.25</v>
          </cell>
        </row>
        <row r="3075">
          <cell r="A3075" t="str">
            <v>RV000803</v>
          </cell>
          <cell r="B3075" t="str">
            <v>RV10050215/</v>
          </cell>
          <cell r="C3075" t="str">
            <v>Revestimento externo, de 1 vez, com argamassa de cimento, saibro macio e areia fina no traco 1:5:2, inclusive chapisco.</v>
          </cell>
          <cell r="D3075" t="str">
            <v>m2</v>
          </cell>
          <cell r="E3075">
            <v>18.09</v>
          </cell>
        </row>
        <row r="3076">
          <cell r="A3076" t="str">
            <v>RV000807</v>
          </cell>
          <cell r="B3076" t="str">
            <v>RV10050250/</v>
          </cell>
          <cell r="C3076" t="str">
            <v>Revestimento externo em massa unica com argamassa de cimento e areia termotratada (Qualimassa ou similar) na espessura de 3cm sobre chapisco, exclusive este.</v>
          </cell>
          <cell r="D3076" t="str">
            <v>m2</v>
          </cell>
          <cell r="E3076">
            <v>13.77</v>
          </cell>
        </row>
        <row r="3077">
          <cell r="A3077" t="str">
            <v>RV000808</v>
          </cell>
          <cell r="B3077" t="str">
            <v>RV10050253/</v>
          </cell>
          <cell r="C3077" t="str">
            <v>Revestimento externo com reboco pronto tipo Itacreto Camurcado ou similar, cor clara, na espessura de 3mm, sobre emboco existente.</v>
          </cell>
          <cell r="D3077" t="str">
            <v>m2</v>
          </cell>
          <cell r="E3077">
            <v>9.69</v>
          </cell>
        </row>
        <row r="3078">
          <cell r="A3078" t="str">
            <v>RV000810</v>
          </cell>
          <cell r="B3078" t="str">
            <v>RV10050256/</v>
          </cell>
          <cell r="C3078" t="str">
            <v>Revestimento externo com reboco tipo Rebotex com silicone ou similar, cor clara, na espessura de 3mm, sobre emboco existente.</v>
          </cell>
          <cell r="D3078" t="str">
            <v>m2</v>
          </cell>
          <cell r="E3078">
            <v>7.85</v>
          </cell>
        </row>
        <row r="3079">
          <cell r="A3079" t="str">
            <v>RV000811</v>
          </cell>
          <cell r="B3079" t="str">
            <v>RV10050259/</v>
          </cell>
          <cell r="C3079" t="str">
            <v>Revestimento externo com reboco tipo Quartzolit Penteado ou similar, cor clara, na espessura de 3mm, sobre emboco existente.</v>
          </cell>
          <cell r="D3079" t="str">
            <v>m2</v>
          </cell>
          <cell r="E3079">
            <v>12.56</v>
          </cell>
        </row>
        <row r="3080">
          <cell r="A3080" t="str">
            <v>RV000809</v>
          </cell>
          <cell r="B3080" t="str">
            <v>RV10050262/</v>
          </cell>
          <cell r="C3080" t="str">
            <v>Revestimento externo com reboco tipo Massa Especial Externa Branca ou similar, cor clara, na espessura de 3mm, sobre emboco existente.</v>
          </cell>
          <cell r="D3080" t="str">
            <v>m2</v>
          </cell>
          <cell r="E3080">
            <v>7.89</v>
          </cell>
        </row>
        <row r="3081">
          <cell r="A3081" t="str">
            <v>RV000805</v>
          </cell>
          <cell r="B3081" t="str">
            <v>RV10050300/</v>
          </cell>
          <cell r="C3081" t="str">
            <v>Revestimento externo, em 2 massas, sobre superficie chapiscada, sendo o emboco com argamassa de cimento, saibro e areia no traco 1:3:3, e o reboco com cimento, cal hidratada em po e areia fina no traco 1:3:5.</v>
          </cell>
          <cell r="D3081" t="str">
            <v>m2</v>
          </cell>
          <cell r="E3081">
            <v>18.329999999999998</v>
          </cell>
        </row>
        <row r="3082">
          <cell r="A3082" t="str">
            <v>RV000814</v>
          </cell>
          <cell r="B3082" t="str">
            <v>RV10050350/</v>
          </cell>
          <cell r="C3082" t="str">
            <v>Revestimento interno ou externo, de 1 vez, com argamassa de cimento, saibro macio e areia fina no traco 1:2:2.</v>
          </cell>
          <cell r="D3082" t="str">
            <v>m2</v>
          </cell>
          <cell r="E3082">
            <v>10.83</v>
          </cell>
        </row>
        <row r="3083">
          <cell r="A3083" t="str">
            <v>RV000815</v>
          </cell>
          <cell r="B3083" t="str">
            <v>RV10050353/</v>
          </cell>
          <cell r="C3083" t="str">
            <v>Revestimento interno ou externo, de 1 vez, com argamassa de cimento, saibro macio e areia fina no traco 1:3:3.</v>
          </cell>
          <cell r="D3083" t="str">
            <v>m2</v>
          </cell>
          <cell r="E3083">
            <v>9.84</v>
          </cell>
        </row>
        <row r="3084">
          <cell r="A3084" t="str">
            <v>RV000804</v>
          </cell>
          <cell r="B3084" t="str">
            <v>RV10050400/</v>
          </cell>
          <cell r="C3084" t="str">
            <v>Revestimento externo, em 2 massas, sobre superficie chapiscada, sendo o emboco com argamassa de cimento, saibro e areia no traco 1:2:2, e o reboco com argamassa Rebotex com silicone ou similar, na espessura de 3mm.</v>
          </cell>
          <cell r="D3084" t="str">
            <v>m2</v>
          </cell>
          <cell r="E3084">
            <v>21.87</v>
          </cell>
        </row>
        <row r="3085">
          <cell r="A3085" t="str">
            <v>RV005794</v>
          </cell>
          <cell r="B3085" t="str">
            <v>RV10050450/</v>
          </cell>
          <cell r="C3085" t="str">
            <v>Revestimento com argamassa de cimento e areia,no traco de 1:2, brita no 2 e chapisco 1:3.</v>
          </cell>
          <cell r="D3085" t="str">
            <v>m3</v>
          </cell>
          <cell r="E3085">
            <v>841.1</v>
          </cell>
        </row>
        <row r="3086">
          <cell r="A3086" t="str">
            <v>RV017935</v>
          </cell>
          <cell r="B3086" t="str">
            <v>RV10050500/</v>
          </cell>
          <cell r="C3086" t="str">
            <v>Revestimento com nata de cimento e adesivo aplicado uniformemente sobre superficie de azulejo, pastilha ou ceramica, alisada a colher e lixada.</v>
          </cell>
          <cell r="D3086" t="str">
            <v>m2</v>
          </cell>
          <cell r="E3086">
            <v>8.26</v>
          </cell>
        </row>
        <row r="3087">
          <cell r="A3087" t="str">
            <v>RV007414</v>
          </cell>
          <cell r="B3087" t="str">
            <v>RV10050550A</v>
          </cell>
          <cell r="C3087" t="str">
            <v>Reboco interno com massa especial interna branca ou similar na espessura de 2mm.</v>
          </cell>
          <cell r="D3087" t="str">
            <v>m2</v>
          </cell>
          <cell r="E3087">
            <v>6.23</v>
          </cell>
        </row>
        <row r="3088">
          <cell r="A3088" t="str">
            <v>RV007401</v>
          </cell>
          <cell r="B3088" t="str">
            <v>RV10050600/</v>
          </cell>
          <cell r="C3088" t="str">
            <v>Regularizacao com argamassa de cimento e areia, com 2cm de espessura no traco 1:3.</v>
          </cell>
          <cell r="D3088" t="str">
            <v>m2</v>
          </cell>
          <cell r="E3088">
            <v>11.14</v>
          </cell>
        </row>
        <row r="3089">
          <cell r="A3089" t="str">
            <v>RV010279</v>
          </cell>
          <cell r="B3089" t="str">
            <v>RV10050650/</v>
          </cell>
          <cell r="C3089" t="str">
            <v>Moldura externa executada no perimetro das esquadrias com argamassa de ciemnto, saibro macio e areia fina no traco 1:3:3, com largura de 10cm e espessura dee 1,5cm.</v>
          </cell>
          <cell r="D3089" t="str">
            <v>m</v>
          </cell>
          <cell r="E3089">
            <v>2.31</v>
          </cell>
        </row>
        <row r="3090">
          <cell r="A3090" t="str">
            <v>RV000818</v>
          </cell>
          <cell r="B3090" t="str">
            <v>RV10100050/</v>
          </cell>
          <cell r="C3090" t="str">
            <v>Revestimentos de azulejos brancos, (15x15)cm, qualidade extra, inclusive a superficie chapiscada, embocada com argamassa de cimento e saibro no traco 1:8, juntas corridas, com 2mm, assentes com nata de cimento comum e rejuntadas com pasta de cimento branc</v>
          </cell>
          <cell r="D3090" t="str">
            <v>m2</v>
          </cell>
          <cell r="E3090">
            <v>40.61</v>
          </cell>
        </row>
        <row r="3091">
          <cell r="A3091" t="str">
            <v>RV000819</v>
          </cell>
          <cell r="B3091" t="str">
            <v>RV10100053/</v>
          </cell>
          <cell r="C3091" t="str">
            <v>Revestimentos de azulejos brancos, (15x15)cm, 1a qualidade, inclusive a superficie chapiscada, embocada com argamassa de cimento e saibro no traco 1:8, juntas corridas ou alternadas, assentes com nata de cimento comum e rejuntadas com pasta de cimento bra</v>
          </cell>
          <cell r="D3091" t="str">
            <v>m2</v>
          </cell>
          <cell r="E3091">
            <v>37.56</v>
          </cell>
        </row>
        <row r="3092">
          <cell r="A3092" t="str">
            <v>RV000821</v>
          </cell>
          <cell r="B3092" t="str">
            <v>RV10100100/</v>
          </cell>
          <cell r="C3092" t="str">
            <v>Revestimentos de azulejos de cor, (15x15)cm, 1a qualidade, inclusive a superficie chapiscada, embocada com argamassa de cimento e saibro no traco 1:8, juntas corridas ou alternadas, assentes com nata de cimento comum e rejuntadas com pasta de cimento bran</v>
          </cell>
          <cell r="D3092" t="str">
            <v>m2</v>
          </cell>
          <cell r="E3092">
            <v>40.98</v>
          </cell>
        </row>
        <row r="3093">
          <cell r="A3093" t="str">
            <v>RV000820</v>
          </cell>
          <cell r="B3093" t="str">
            <v>RV10100103/</v>
          </cell>
          <cell r="C3093" t="str">
            <v>Revestimentos de azulejos de cor, (15x15)cm, qualidade extra, inclusive a superficie chapiscada, embocada com argamassa de cimento e saibro no traco 1:8, juntas corridas, com 2mm, assentes com nata de cimento comum e rejuntadas com pasta de cimento branco</v>
          </cell>
          <cell r="D3093" t="str">
            <v>m2</v>
          </cell>
          <cell r="E3093">
            <v>44.03</v>
          </cell>
        </row>
        <row r="3094">
          <cell r="A3094" t="str">
            <v>RV017770</v>
          </cell>
          <cell r="B3094" t="str">
            <v>RV10150050/</v>
          </cell>
          <cell r="C3094" t="str">
            <v>Painel decorativo em mosaico de ceramica, assente com argamassa Ciment-Cola sobre base devidamente nivelada e rejuntado com rejunte da Quartzolit ou similar, inclusive elaboracao do projeto artistico.</v>
          </cell>
          <cell r="D3094" t="str">
            <v>m2</v>
          </cell>
          <cell r="E3094">
            <v>91.01</v>
          </cell>
        </row>
        <row r="3095">
          <cell r="A3095" t="str">
            <v>RV000822</v>
          </cell>
          <cell r="B3095" t="str">
            <v>RV10150100/</v>
          </cell>
          <cell r="C3095" t="str">
            <v>Revestimento de paredes com tijolo ceramico tipo 4 faces, dando 4 placas cada unidade, por fendilhamento, inclusive a superficie chapiscada, embocada com argamassa de cimento, saibro e areia no traco 1:2:2, juntas reentrantes, de 1cm de largura, tomadas c</v>
          </cell>
          <cell r="D3095" t="str">
            <v>m2</v>
          </cell>
          <cell r="E3095">
            <v>56.24</v>
          </cell>
        </row>
        <row r="3096">
          <cell r="A3096" t="str">
            <v>RV004456</v>
          </cell>
          <cell r="B3096" t="str">
            <v>RV10150150/</v>
          </cell>
          <cell r="C3096" t="str">
            <v>Revestimento de paredes com ceramica Cecrisa ou similar, linha mosaico na cor branca, de (10x10)cm, inclusive superficie chapiscada e assentes com argamassa de cimento, saibro e areia no traco1:3:3, rejuntadas com cimento branco e corante.</v>
          </cell>
          <cell r="D3096" t="str">
            <v>m2</v>
          </cell>
          <cell r="E3096">
            <v>60.89</v>
          </cell>
        </row>
        <row r="3097">
          <cell r="A3097" t="str">
            <v>RV005483</v>
          </cell>
          <cell r="B3097" t="str">
            <v>RV10150153/</v>
          </cell>
          <cell r="C3097" t="str">
            <v>Revestimento de paredes com ceramica Cecrisa ou similar, de (10x10)cm, inclusive superficie chapiscada e assentes com argamassa de cimento, saibro e areia no traco 1:3:3, rejuntadas com cimento branco e corante.</v>
          </cell>
          <cell r="D3097" t="str">
            <v>m2</v>
          </cell>
          <cell r="E3097">
            <v>56.37</v>
          </cell>
        </row>
        <row r="3098">
          <cell r="A3098" t="str">
            <v>RV008241</v>
          </cell>
          <cell r="B3098" t="str">
            <v>RV10150200/</v>
          </cell>
          <cell r="C3098" t="str">
            <v>Revestimento de paredes com ceramica Gail, colecao natural ou similar, de (11,60x11,60x0,09)cm, assentes com argamassa de cimento, cal e areia no traco 1:3:5, juntas reentrantes de 1cm de largura.</v>
          </cell>
          <cell r="D3098" t="str">
            <v>m2</v>
          </cell>
          <cell r="E3098">
            <v>51.73</v>
          </cell>
        </row>
        <row r="3099">
          <cell r="A3099" t="str">
            <v>RV008240</v>
          </cell>
          <cell r="B3099" t="str">
            <v>RV10150203/</v>
          </cell>
          <cell r="C3099" t="str">
            <v>Revestimento de paredes com ceramica Gail, colecao natural ou similar, de (24x11,60x0,09)cm, assentes com argamassa de cimento, cal e areia no traco 1:3:5, juntas reentrantes de 1cm de largura.</v>
          </cell>
          <cell r="D3099" t="str">
            <v>m2</v>
          </cell>
          <cell r="E3099">
            <v>48.92</v>
          </cell>
        </row>
        <row r="3100">
          <cell r="A3100" t="str">
            <v>RV009465</v>
          </cell>
          <cell r="B3100" t="str">
            <v>RV10150250/</v>
          </cell>
          <cell r="C3100" t="str">
            <v>Revestimento de paredes com ceramica Portobello ou similar, linha Vitreaux, de (7,5x7,5)cm.</v>
          </cell>
          <cell r="D3100" t="str">
            <v>m2</v>
          </cell>
          <cell r="E3100">
            <v>42.33</v>
          </cell>
        </row>
        <row r="3101">
          <cell r="A3101" t="str">
            <v>RV017125</v>
          </cell>
          <cell r="B3101" t="str">
            <v>RV10150253/</v>
          </cell>
          <cell r="C3101" t="str">
            <v>Revestimento de parede com ceramica Portobello ou similar, linha Prisma, de (7,5x7,5)cm, inclusive a superficie chapscada e embocada com argamassa de cimento, saibro e areia no traco 1:3:3, assentadas e reajuntadas com pasta de cimento branco e corante.</v>
          </cell>
          <cell r="D3101" t="str">
            <v>m2</v>
          </cell>
          <cell r="E3101">
            <v>50.9</v>
          </cell>
        </row>
        <row r="3102">
          <cell r="A3102" t="str">
            <v>RV010143</v>
          </cell>
          <cell r="B3102" t="str">
            <v>RV15500050/</v>
          </cell>
          <cell r="C3102" t="str">
            <v>Carpete de polipropileno, com filamento continuo, construcao Tufting, espessura total de 5mm, textura Boucle Mescla, modelo Austin, na cor Sand 250, Tabacow ou similar.  Fornecimento.</v>
          </cell>
          <cell r="D3102" t="str">
            <v>m2</v>
          </cell>
          <cell r="E3102">
            <v>16.64</v>
          </cell>
        </row>
        <row r="3103">
          <cell r="A3103" t="str">
            <v>RV010144</v>
          </cell>
          <cell r="B3103" t="str">
            <v>RV15500100/</v>
          </cell>
          <cell r="C3103" t="str">
            <v>Carpete de polipropileno, com superficie em nylon Rhodianyl, construcao Tufting, espessura total de 8mm, textura aveludada, modelo Grand Nylon Plus, na cor bege rosado 243, Tabacow ou similar.  Fornecimento.</v>
          </cell>
          <cell r="D3103" t="str">
            <v>m2</v>
          </cell>
          <cell r="E3103">
            <v>36.46</v>
          </cell>
        </row>
        <row r="3104">
          <cell r="A3104" t="str">
            <v>RV009677</v>
          </cell>
          <cell r="B3104" t="str">
            <v>RV15500150/</v>
          </cell>
          <cell r="C3104" t="str">
            <v>Tapete em rolo, anti-alergico e anti-estatico, com espessura de 6mm, Avanti ou similar, modelo Carpett PP3000, na cor castor 8502.  Fornecimento e colocacao.</v>
          </cell>
          <cell r="D3104" t="str">
            <v>m2</v>
          </cell>
          <cell r="E3104">
            <v>36.78</v>
          </cell>
        </row>
        <row r="3105">
          <cell r="A3105" t="str">
            <v>RV000879</v>
          </cell>
          <cell r="B3105" t="str">
            <v>RV15550050/</v>
          </cell>
          <cell r="C3105" t="str">
            <v>Piso de friso de Ipe ou similar, com 10cm de largura, 2cm de espessura, pregado sobre reguas do mesmo material, embutidas em concreto.</v>
          </cell>
          <cell r="D3105" t="str">
            <v>m2</v>
          </cell>
          <cell r="E3105">
            <v>78.28</v>
          </cell>
        </row>
        <row r="3106">
          <cell r="A3106" t="str">
            <v>RV000878</v>
          </cell>
          <cell r="B3106" t="str">
            <v>RV15550053/</v>
          </cell>
          <cell r="C3106" t="str">
            <v>Piso de tacos de Ipe, Pau-Marfim ou Goncalo Alves ou similar, de 1a ou equivalente, de (7x21)cm, pixados e incrustados com pedriscos, assentados em argamassa de cimento e saibro, traco 1:6, exclusive servicos de calafate.</v>
          </cell>
          <cell r="D3106" t="str">
            <v>m2</v>
          </cell>
          <cell r="E3106">
            <v>48.17</v>
          </cell>
        </row>
        <row r="3107">
          <cell r="A3107" t="str">
            <v>RV007028</v>
          </cell>
          <cell r="B3107" t="str">
            <v>RV15550100/</v>
          </cell>
          <cell r="C3107" t="str">
            <v>Piso de madeira de dupla face construida com chapas de compensado de Cedro ou similar de 15mm, apoiados sobre pecas de Pinho de 1a qualidade de 3"x3", espacados a cada 0,40m, com utilizacao de 2 vezes, exclusive pintura.</v>
          </cell>
          <cell r="D3107" t="str">
            <v>m2</v>
          </cell>
          <cell r="E3107">
            <v>28.17</v>
          </cell>
        </row>
        <row r="3108">
          <cell r="A3108" t="str">
            <v>RV000880</v>
          </cell>
          <cell r="B3108" t="str">
            <v>RV15550150/</v>
          </cell>
          <cell r="C3108" t="str">
            <v>Rodape de Canela ou similar, com secao de (5x2)cm, pregado em tacos embutidos na alvenaria.</v>
          </cell>
          <cell r="D3108" t="str">
            <v>m</v>
          </cell>
          <cell r="E3108">
            <v>5.05</v>
          </cell>
        </row>
        <row r="3109">
          <cell r="A3109" t="str">
            <v>RV000881</v>
          </cell>
          <cell r="B3109" t="str">
            <v>RV15550153/</v>
          </cell>
          <cell r="C3109" t="str">
            <v>Rodape de Canela ou similar, com secao de (7x2)cm, pregado em tacos embutidos na alvenaria.</v>
          </cell>
          <cell r="D3109" t="str">
            <v>m</v>
          </cell>
          <cell r="E3109">
            <v>5.4</v>
          </cell>
        </row>
        <row r="3110">
          <cell r="A3110" t="str">
            <v>RV017088</v>
          </cell>
          <cell r="B3110" t="str">
            <v>RV15600050/</v>
          </cell>
          <cell r="C3110" t="str">
            <v>Pedra Portuguesa.  Fornecimento.</v>
          </cell>
          <cell r="D3110" t="str">
            <v>m2</v>
          </cell>
          <cell r="E3110">
            <v>14.13</v>
          </cell>
        </row>
        <row r="3111">
          <cell r="A3111" t="str">
            <v>RV008922</v>
          </cell>
          <cell r="B3111" t="str">
            <v>RV15600100/</v>
          </cell>
          <cell r="C3111" t="str">
            <v>Piso de pedra portuguesa, conforme item RV000882, incluindo base de concretomagro de 3cm de espessura.</v>
          </cell>
          <cell r="D3111" t="str">
            <v>m2</v>
          </cell>
          <cell r="E3111">
            <v>37.79</v>
          </cell>
        </row>
        <row r="3112">
          <cell r="A3112" t="str">
            <v>RV000882</v>
          </cell>
          <cell r="B3112" t="str">
            <v>RV15600150/</v>
          </cell>
          <cell r="C3112" t="str">
            <v>Piso de pedra portuguesa, assentado sobre mistura de cimento e saibro no traco 1:5, inclusive acerto do terreno.  Fornecimento e colocacao.</v>
          </cell>
          <cell r="D3112" t="str">
            <v>m2</v>
          </cell>
          <cell r="E3112">
            <v>32.06</v>
          </cell>
        </row>
        <row r="3113">
          <cell r="A3113" t="str">
            <v>RV008876</v>
          </cell>
          <cell r="B3113" t="str">
            <v>RV15600200/</v>
          </cell>
          <cell r="C3113" t="str">
            <v>Piso de pedra portuguesa, em desenho simples, com aproximadamente 25% de pedra preta, 25% de pedra vermelha e 50% de pedra branca, assentado sobre mistura de cimento branco e saibro no traco 1:5, rejuntado com cimento branco pigmentado na cor da pedra, in</v>
          </cell>
          <cell r="D3113" t="str">
            <v>m2</v>
          </cell>
          <cell r="E3113">
            <v>51.11</v>
          </cell>
        </row>
        <row r="3114">
          <cell r="A3114" t="str">
            <v>RV000883</v>
          </cell>
          <cell r="B3114" t="str">
            <v>RV15600203/</v>
          </cell>
          <cell r="C3114" t="str">
            <v>Piso de pedra portuguesa, em desenho simples, com aproximadamente 40% de pedra preta e 60% de pedra branca, assentado sobre mistura de cimento e saibro no traco 1:5, inclusive acerto do terreno.  Fornecimento e colocacao.</v>
          </cell>
          <cell r="D3114" t="str">
            <v>m2</v>
          </cell>
          <cell r="E3114">
            <v>36.020000000000003</v>
          </cell>
        </row>
        <row r="3115">
          <cell r="A3115" t="str">
            <v>RV000885</v>
          </cell>
          <cell r="B3115" t="str">
            <v>RV15600250/</v>
          </cell>
          <cell r="C3115" t="str">
            <v>Piso de pedra portuguesa branca e preta, em faixa assentada sobre mistura de cimento e saibro no traco 1:5, inclusive acerto do terreno.  Fornecimento e colocacao.</v>
          </cell>
          <cell r="D3115" t="str">
            <v>m2</v>
          </cell>
          <cell r="E3115">
            <v>37.64</v>
          </cell>
        </row>
        <row r="3116">
          <cell r="A3116" t="str">
            <v>RV000884</v>
          </cell>
          <cell r="B3116" t="str">
            <v>RV15600253/</v>
          </cell>
          <cell r="C3116" t="str">
            <v>Piso de pedra portuguesa vermelha, em faixa assentada sobre mistura de cimento e saibro no traco 1:5, inclusive acerto de terreno.  Fornecimento e colocacao.</v>
          </cell>
          <cell r="D3116" t="str">
            <v>m2</v>
          </cell>
          <cell r="E3116">
            <v>32.06</v>
          </cell>
        </row>
        <row r="3117">
          <cell r="A3117" t="str">
            <v>RV000886</v>
          </cell>
          <cell r="B3117" t="str">
            <v>RV15650050/</v>
          </cell>
          <cell r="C3117" t="str">
            <v>Recomposicao de pavimentacao de pedra portuguesa, assentada com farofa de cimento e saibro no traco 1:5, inclusive fornecimento do material para rejuntamento e exclusive a pedra.</v>
          </cell>
          <cell r="D3117" t="str">
            <v>m2</v>
          </cell>
          <cell r="E3117">
            <v>28</v>
          </cell>
        </row>
        <row r="3118">
          <cell r="A3118" t="str">
            <v>RV017605</v>
          </cell>
          <cell r="B3118" t="str">
            <v>RV15700050/</v>
          </cell>
          <cell r="C3118" t="str">
            <v>Piso de borracha, em rolo de 1,40m de largura, superficie Grao de Arroz, espessura de 3,0mm, na cor preta, Mercur ou similar.  Fornecimento e colocacao.</v>
          </cell>
          <cell r="D3118" t="str">
            <v>m2</v>
          </cell>
          <cell r="E3118">
            <v>49.55</v>
          </cell>
        </row>
        <row r="3119">
          <cell r="A3119" t="str">
            <v>RV009202</v>
          </cell>
          <cell r="B3119" t="str">
            <v>RV15700100/</v>
          </cell>
          <cell r="C3119" t="str">
            <v>Piso plastico modular, Exapiso ou similar, de polietileno de baixa densidade, cores diversas, de sobrepor, antiderrapante e isolante, dimensoes de (243x120x17)mm, com resistencia e compressao de 90t/m2.  Fornecimento e colocacao.</v>
          </cell>
          <cell r="D3119" t="str">
            <v>m2</v>
          </cell>
          <cell r="E3119">
            <v>61.65</v>
          </cell>
        </row>
        <row r="3120">
          <cell r="A3120" t="str">
            <v>RV009336</v>
          </cell>
          <cell r="B3120" t="str">
            <v>RV15700150/</v>
          </cell>
          <cell r="C3120" t="str">
            <v>Piso de Plurigoma ou similar, pastilhado, de 3mm de espessura, placas de (50x50)cm, sobre base existente, com colocacao.</v>
          </cell>
          <cell r="D3120" t="str">
            <v>m2</v>
          </cell>
          <cell r="E3120">
            <v>22.62</v>
          </cell>
        </row>
        <row r="3121">
          <cell r="A3121" t="str">
            <v>RV005475</v>
          </cell>
          <cell r="B3121" t="str">
            <v>RV15750050/</v>
          </cell>
          <cell r="C3121" t="str">
            <v>Piso de ardosia ferrugem de (25x25)cm.  Fornecimento e colocacao.</v>
          </cell>
          <cell r="D3121" t="str">
            <v>m2</v>
          </cell>
          <cell r="E3121">
            <v>24.22</v>
          </cell>
        </row>
        <row r="3122">
          <cell r="A3122" t="str">
            <v>RV000852</v>
          </cell>
          <cell r="B3122" t="str">
            <v>RV15750100/</v>
          </cell>
          <cell r="C3122" t="str">
            <v>Revestimento de piso, com pedra ardosia polida, assentada sobre superficie em osso, com argamassa de cimento, saibro, areia no traco 1:2:3, por m2.</v>
          </cell>
          <cell r="D3122" t="str">
            <v>m2</v>
          </cell>
          <cell r="E3122">
            <v>22.43</v>
          </cell>
        </row>
        <row r="3123">
          <cell r="A3123" t="str">
            <v>RV005014</v>
          </cell>
          <cell r="B3123" t="str">
            <v>RV15750103/</v>
          </cell>
          <cell r="C3123" t="str">
            <v>Revestimento de piso, com ardosia, em placas de (0,40x0,40)m, assentes sobre superficie em osso com argamassa de cimento, saibro e areia no traco 1:2:3, por m2.</v>
          </cell>
          <cell r="D3123" t="str">
            <v>m2</v>
          </cell>
          <cell r="E3123">
            <v>23.44</v>
          </cell>
        </row>
        <row r="3124">
          <cell r="A3124" t="str">
            <v>RV008825</v>
          </cell>
          <cell r="B3124" t="str">
            <v>RV15750150/</v>
          </cell>
          <cell r="C3124" t="str">
            <v>Rodape de ardosia, com 2cm de espessura, com 2 polimentos, assentes com recobrimento de nata de cimento, profundidade, exclusive escoramento e esgotamento.</v>
          </cell>
          <cell r="D3124" t="str">
            <v>m</v>
          </cell>
          <cell r="E3124">
            <v>8.5</v>
          </cell>
        </row>
        <row r="3125">
          <cell r="A3125" t="str">
            <v>RV006483</v>
          </cell>
          <cell r="B3125" t="str">
            <v>RV15800050/</v>
          </cell>
          <cell r="C3125" t="str">
            <v>Piso elevado Dimopiso ou similar, em placas de (60x60)cm com espessura de 40mm, estruturado por suportes telescopicos com altura de 20cm, revestido com Paviflex ou similar.  Fornecimento e colocacao.</v>
          </cell>
          <cell r="D3125" t="str">
            <v>m2</v>
          </cell>
          <cell r="E3125">
            <v>198.24</v>
          </cell>
        </row>
        <row r="3126">
          <cell r="A3126" t="str">
            <v>RV017294</v>
          </cell>
          <cell r="B3126" t="str">
            <v>RV15850050/</v>
          </cell>
          <cell r="C3126" t="str">
            <v>Revestimento de piso em pedra Sao Thome, corte serrada nas dimensoes de (30x30)cm, (38x38)cm, (48x48)cm e (58x58)cm com espessura de 2cm, assentadas com argamassa sobre base existente, incluindo fornecimento de todos os materiais e mao de obra de colocaca</v>
          </cell>
          <cell r="D3126" t="str">
            <v>m2</v>
          </cell>
          <cell r="E3126">
            <v>51.82</v>
          </cell>
        </row>
        <row r="3127">
          <cell r="A3127" t="str">
            <v>RV017709</v>
          </cell>
          <cell r="B3127" t="str">
            <v>RV15900050/</v>
          </cell>
          <cell r="C3127" t="str">
            <v>Grama sintetica, Recoma ou similar, em rolos, composta de tufos de fios de 30mm em fibra de PP (polipropileno) LSR (baixa abrasividade), na cor verde, entrelacados sobre manta de rafia de polipropileno, com cobertura em latex de alta resistencia, com cerc</v>
          </cell>
          <cell r="D3127" t="str">
            <v>m2</v>
          </cell>
          <cell r="E3127">
            <v>4.3600000000000003</v>
          </cell>
        </row>
        <row r="3128">
          <cell r="A3128" t="str">
            <v>RV017296</v>
          </cell>
          <cell r="B3128" t="str">
            <v>RV15900100/</v>
          </cell>
          <cell r="C3128" t="str">
            <v>Revestimento em mantas pre-fabricadas modelo Regupol 6510 ou similar, de particulas de borracha aglutinadas com poliuretano especial MDI e laminadas com espessura constante, densidade controlada de 760Kg/m3, alem de duas demaos de camada superior em Spray</v>
          </cell>
          <cell r="D3128" t="str">
            <v>m2</v>
          </cell>
          <cell r="E3128">
            <v>236.15</v>
          </cell>
        </row>
        <row r="3129">
          <cell r="A3129" t="str">
            <v>RV017295</v>
          </cell>
          <cell r="B3129" t="str">
            <v>RV15900103/</v>
          </cell>
          <cell r="C3129" t="str">
            <v>Revestimento em mantas pre-fabricadas modelo Regupol 6510 ou similar, de particulas de borracha aglutinadas com poliuretano especial MDI e laminadas com espessura constante, densidade controlada de 760Kg/m3, alem de duas demaos de camada superior em Spray</v>
          </cell>
          <cell r="D3129" t="str">
            <v>m2</v>
          </cell>
          <cell r="E3129">
            <v>274.23</v>
          </cell>
        </row>
        <row r="3130">
          <cell r="A3130" t="str">
            <v>RV018063</v>
          </cell>
          <cell r="B3130" t="str">
            <v>RV15900106/</v>
          </cell>
          <cell r="C3130" t="e">
            <v>#N/A</v>
          </cell>
          <cell r="D3130" t="e">
            <v>#N/A</v>
          </cell>
          <cell r="E3130">
            <v>295.97000000000003</v>
          </cell>
        </row>
        <row r="3131">
          <cell r="A3131" t="str">
            <v>RV008141</v>
          </cell>
          <cell r="B3131" t="str">
            <v>RV15950050/</v>
          </cell>
          <cell r="C3131" t="str">
            <v>Piso de alerta em placas marmorizadas vibro-prensadas, Tecnogran ou similar, com acabamento rustico, na cor cinza.  Fornecimento dos materiais e colocacao, exclusive a base de concreto.</v>
          </cell>
          <cell r="D3131" t="str">
            <v>m2</v>
          </cell>
          <cell r="E3131">
            <v>54.39</v>
          </cell>
        </row>
        <row r="3132">
          <cell r="A3132" t="str">
            <v>RV008140</v>
          </cell>
          <cell r="B3132" t="str">
            <v>RV15950053/</v>
          </cell>
          <cell r="C3132" t="str">
            <v>Piso de alerta em placas marmorizadas vibro-prensadas, Tecnogran ou similar, com acabamento rustico, na cor vermelha.  Fornecimento dos materiais e colocacao, exclusive a base de concreto.</v>
          </cell>
          <cell r="D3132" t="str">
            <v>m2</v>
          </cell>
          <cell r="E3132">
            <v>55.87</v>
          </cell>
        </row>
        <row r="3133">
          <cell r="A3133" t="str">
            <v>RV002080</v>
          </cell>
          <cell r="B3133" t="str">
            <v>RV20050050/</v>
          </cell>
          <cell r="C3133" t="str">
            <v>Acabamento de pedreiro em superficie de concreto projetado.</v>
          </cell>
          <cell r="D3133" t="str">
            <v>m2</v>
          </cell>
          <cell r="E3133">
            <v>10.66</v>
          </cell>
        </row>
        <row r="3134">
          <cell r="A3134" t="str">
            <v>RV009447</v>
          </cell>
          <cell r="B3134" t="str">
            <v>RV20050100/</v>
          </cell>
          <cell r="C3134" t="str">
            <v>Chapim em madeira de Lei aparelhado com largura de 0,40m.  Fornecimento.</v>
          </cell>
          <cell r="D3134" t="str">
            <v>m</v>
          </cell>
          <cell r="E3134">
            <v>43.28</v>
          </cell>
        </row>
        <row r="3135">
          <cell r="A3135" t="str">
            <v>RV008334</v>
          </cell>
          <cell r="B3135" t="str">
            <v>RV20050150/</v>
          </cell>
          <cell r="C3135" t="str">
            <v>Estucamento de concreto aparente sendo a argamassa de cimento, cal e areia fina no traco 1:3:5 sobre superficie limpa.</v>
          </cell>
          <cell r="D3135" t="str">
            <v>m2</v>
          </cell>
          <cell r="E3135">
            <v>3.15</v>
          </cell>
        </row>
        <row r="3136">
          <cell r="A3136" t="str">
            <v>RV009448</v>
          </cell>
          <cell r="B3136" t="str">
            <v>RV20050200/</v>
          </cell>
          <cell r="C3136" t="str">
            <v>Pecas em madeira de Lei aparelhadas para forracao de degraus nas dimensoes de (1,20x0,35x0,03)m.  Fornecimento.</v>
          </cell>
          <cell r="D3136" t="str">
            <v>un</v>
          </cell>
          <cell r="E3136">
            <v>15.86</v>
          </cell>
        </row>
        <row r="3137">
          <cell r="A3137" t="str">
            <v>RV017036</v>
          </cell>
          <cell r="B3137" t="str">
            <v>RV20050250/</v>
          </cell>
          <cell r="C3137" t="str">
            <v>Recomposicao de camada de capeamento de concreto de pequenas espessuras em servicos de recuperacao estrutural, exclusive o material.</v>
          </cell>
          <cell r="D3137" t="str">
            <v>m2</v>
          </cell>
          <cell r="E3137">
            <v>9.19</v>
          </cell>
        </row>
        <row r="3138">
          <cell r="A3138" t="str">
            <v>RV006482</v>
          </cell>
          <cell r="B3138" t="str">
            <v>RV25050050/</v>
          </cell>
          <cell r="C3138" t="str">
            <v>Placa de isopor com 30mm de espessura.  Fornecimento.</v>
          </cell>
          <cell r="D3138" t="str">
            <v>m2</v>
          </cell>
          <cell r="E3138">
            <v>4.99</v>
          </cell>
        </row>
        <row r="3139">
          <cell r="A3139" t="str">
            <v>RV009456</v>
          </cell>
          <cell r="B3139" t="str">
            <v>RV25100050/</v>
          </cell>
          <cell r="C3139" t="str">
            <v>Forro acustico Armstrong ou similar, tipo Cirrus RH 70, de (625x625)mm, perfil Javelin, para areas superiores a 100m2, exclusives despesas com andaimes, fretes e estruturas auxiliares.  Fornecimento e colocacao.</v>
          </cell>
          <cell r="D3139" t="str">
            <v>m2</v>
          </cell>
          <cell r="E3139">
            <v>143.16999999999999</v>
          </cell>
        </row>
        <row r="3140">
          <cell r="A3140" t="str">
            <v>RV009457</v>
          </cell>
          <cell r="B3140" t="str">
            <v>RV25100053/</v>
          </cell>
          <cell r="C3140" t="str">
            <v>Forro acustico Armstrong ou similar, tipo Fine Fissured RH 90 Tegular, de (625x625)mm, perfil Javelin, para areas superiores a 100m2, exclusives despesas com andaimes, fretes e estruturas auxiliares.  Fornecimento e colocacao.</v>
          </cell>
          <cell r="D3140" t="str">
            <v>m2</v>
          </cell>
          <cell r="E3140">
            <v>93.54</v>
          </cell>
        </row>
        <row r="3141">
          <cell r="A3141" t="str">
            <v>RV009455</v>
          </cell>
          <cell r="B3141" t="str">
            <v>RV25100100/</v>
          </cell>
          <cell r="C3141" t="str">
            <v>Forro acustico, em gesso cartonado, exclusive materiais de acabamaneto, despesas com andaimes e transporte.  Fornecimento e colocacao.</v>
          </cell>
          <cell r="D3141" t="str">
            <v>m2</v>
          </cell>
          <cell r="E3141">
            <v>56.6</v>
          </cell>
        </row>
        <row r="3142">
          <cell r="A3142" t="str">
            <v>RV009452</v>
          </cell>
          <cell r="B3142" t="str">
            <v>RV25100150/</v>
          </cell>
          <cell r="C3142" t="str">
            <v>La de vidro com  espessura de 1".  Fornecimento.</v>
          </cell>
          <cell r="D3142" t="str">
            <v>m2</v>
          </cell>
          <cell r="E3142">
            <v>6.57</v>
          </cell>
        </row>
        <row r="3143">
          <cell r="A3143" t="str">
            <v>RV010125</v>
          </cell>
          <cell r="B3143" t="str">
            <v>RV25100200/</v>
          </cell>
          <cell r="C3143" t="str">
            <v>Painel Wall (Fibrowall) ou similar, para uso em alvenaria, em la de vidro, na espessura de 40mm, com chapa nas dimensoes de (1,20x2,10)m, na cor natural e elevacao FW1 (painel cego).  Fornecimento.</v>
          </cell>
          <cell r="D3143" t="str">
            <v>un</v>
          </cell>
          <cell r="E3143">
            <v>161.52000000000001</v>
          </cell>
        </row>
        <row r="3144">
          <cell r="A3144" t="str">
            <v>RV010126</v>
          </cell>
          <cell r="B3144" t="str">
            <v>RV25100203/</v>
          </cell>
          <cell r="C3144" t="str">
            <v>Painel Wall (Fibrowall) ou similar, para uso em piso, em la de vidro, macico, na espessura de 40mm, com chapa nas dimensoes de (1,20x2,50)m, na cor natural e elevacao FW1 (painel cego).  Fornecimento.</v>
          </cell>
          <cell r="D3144" t="str">
            <v>un</v>
          </cell>
          <cell r="E3144">
            <v>175.38</v>
          </cell>
        </row>
        <row r="3145">
          <cell r="A3145" t="str">
            <v>RV009451</v>
          </cell>
          <cell r="B3145" t="str">
            <v>RV25100250/</v>
          </cell>
          <cell r="C3145" t="str">
            <v>Revestimento de paredes, 25mm de espessura, da Climatex ou similar.  Fornecimento e colocacao.</v>
          </cell>
          <cell r="D3145" t="str">
            <v>m2</v>
          </cell>
          <cell r="E3145">
            <v>54.03</v>
          </cell>
        </row>
        <row r="3146">
          <cell r="A3146" t="str">
            <v>RV009454</v>
          </cell>
          <cell r="B3146" t="str">
            <v>RV25100253/</v>
          </cell>
          <cell r="C3146" t="str">
            <v>Revestimento de parede, 3,7mm de espessura, da Muralflex da Fademac ou similar.  Fornecimento e colocacao.</v>
          </cell>
          <cell r="D3146" t="str">
            <v>m2</v>
          </cell>
          <cell r="E3146">
            <v>16.54</v>
          </cell>
        </row>
        <row r="3147">
          <cell r="A3147" t="str">
            <v>RV010343</v>
          </cell>
          <cell r="B3147" t="str">
            <v>RV25100300/</v>
          </cell>
          <cell r="C3147" t="str">
            <v>Tecido Formatex ou similar, codigo 00807/095, na cor vinho/azul, com 1,37m de largura, 100% de polyprop para forracao acustica de paredes.  Fornecimento.</v>
          </cell>
          <cell r="D3147" t="str">
            <v>m2</v>
          </cell>
          <cell r="E3147" t="e">
            <v>#N/A</v>
          </cell>
        </row>
        <row r="3148">
          <cell r="A3148" t="str">
            <v>RV000850</v>
          </cell>
          <cell r="B3148" t="str">
            <v>RV30050050/</v>
          </cell>
          <cell r="C3148" t="str">
            <v>Rodape de ladrilhos ceramicos Portobello ou similar, carga pesada, de (30x30)cm, na cor grafite ou branca, cortados ao meio, cimento, saibro e areia no traco 1:2:3.</v>
          </cell>
          <cell r="D3148" t="str">
            <v>m</v>
          </cell>
          <cell r="E3148">
            <v>6.91</v>
          </cell>
        </row>
        <row r="3149">
          <cell r="A3149" t="str">
            <v>RV010274</v>
          </cell>
          <cell r="B3149" t="str">
            <v>RV30050100/</v>
          </cell>
          <cell r="C3149" t="str">
            <v>Rodape ceramico com 10cm de altura, assentado com argamassa de cimento, areia e saibro.  Fornecimento e colocacao.</v>
          </cell>
          <cell r="D3149" t="str">
            <v>m</v>
          </cell>
          <cell r="E3149">
            <v>20.05</v>
          </cell>
        </row>
        <row r="3150">
          <cell r="A3150" t="str">
            <v>SC000195</v>
          </cell>
          <cell r="B3150" t="str">
            <v>SC05050050/</v>
          </cell>
          <cell r="C3150" t="str">
            <v>Arrancamento de aparelhos de iluminacao, inclusive lampadas.</v>
          </cell>
          <cell r="D3150" t="str">
            <v>un</v>
          </cell>
          <cell r="E3150">
            <v>1.82</v>
          </cell>
        </row>
        <row r="3151">
          <cell r="A3151" t="str">
            <v>SC000196</v>
          </cell>
          <cell r="B3151" t="str">
            <v>SC05050100/</v>
          </cell>
          <cell r="C3151" t="str">
            <v>Arrancamento de aparelhos sanitarios.</v>
          </cell>
          <cell r="D3151" t="str">
            <v>un</v>
          </cell>
          <cell r="E3151">
            <v>6.07</v>
          </cell>
        </row>
        <row r="3152">
          <cell r="A3152" t="str">
            <v>SC002220</v>
          </cell>
          <cell r="B3152" t="str">
            <v>SC05050150/</v>
          </cell>
          <cell r="C3152" t="str">
            <v>Arrancamento de bancada de pia ou banca seca de ate 1m de altura por ate 0,80m de largura.</v>
          </cell>
          <cell r="D3152" t="str">
            <v>m</v>
          </cell>
          <cell r="E3152">
            <v>11.61</v>
          </cell>
        </row>
        <row r="3153">
          <cell r="A3153" t="str">
            <v>SC000197</v>
          </cell>
          <cell r="B3153" t="str">
            <v>SC05050200/</v>
          </cell>
          <cell r="C3153" t="str">
            <v>Arrancamento de grades, gradis, alambrados, cercas e portoes.</v>
          </cell>
          <cell r="D3153" t="str">
            <v>m2</v>
          </cell>
          <cell r="E3153">
            <v>4.84</v>
          </cell>
        </row>
        <row r="3154">
          <cell r="A3154" t="str">
            <v>SC000193</v>
          </cell>
          <cell r="B3154" t="str">
            <v>SC05050250/</v>
          </cell>
          <cell r="C3154" t="str">
            <v>Arrancamento de meios-fios, de granito ou concreto retos ou curvos, inclusive afastamento lateral dentro do canteiro de servico.</v>
          </cell>
          <cell r="D3154" t="str">
            <v>m</v>
          </cell>
          <cell r="E3154">
            <v>5.33</v>
          </cell>
        </row>
        <row r="3155">
          <cell r="A3155" t="str">
            <v>SC000194</v>
          </cell>
          <cell r="B3155" t="str">
            <v>SC05050300/</v>
          </cell>
          <cell r="C3155" t="str">
            <v>Arrancamento de paralelepipedos, inclusive afastamento lateral dentro do canteiro de servico.</v>
          </cell>
          <cell r="D3155" t="str">
            <v>m2</v>
          </cell>
          <cell r="E3155">
            <v>2.42</v>
          </cell>
        </row>
        <row r="3156">
          <cell r="A3156" t="str">
            <v>SC000191</v>
          </cell>
          <cell r="B3156" t="str">
            <v>SC05050350/</v>
          </cell>
          <cell r="C3156" t="str">
            <v>Arrancamento de portas, janelas e caixilhos de ar condicionado ou outros.</v>
          </cell>
          <cell r="D3156" t="str">
            <v>un</v>
          </cell>
          <cell r="E3156">
            <v>6.87</v>
          </cell>
        </row>
        <row r="3157">
          <cell r="A3157" t="str">
            <v>SC000192</v>
          </cell>
          <cell r="B3157" t="str">
            <v>SC05050400/</v>
          </cell>
          <cell r="C3157" t="str">
            <v>Arrancamento de tentos ou travessoes, de granito ou concreto, inclusive afastamento lateral dentro do canteiro de servico.</v>
          </cell>
          <cell r="D3157" t="str">
            <v>m</v>
          </cell>
          <cell r="E3157">
            <v>6.29</v>
          </cell>
        </row>
        <row r="3158">
          <cell r="A3158" t="str">
            <v>SC002217</v>
          </cell>
          <cell r="B3158" t="str">
            <v>SC05050450/</v>
          </cell>
          <cell r="C3158" t="str">
            <v>Arrancamento de tubos de concreto e manilhas ceramicas com diametro de 0,10m a 0,30m, inclusive empilhamento lateral dentro do canteiro de servico.</v>
          </cell>
          <cell r="D3158" t="str">
            <v>m</v>
          </cell>
          <cell r="E3158">
            <v>3.15</v>
          </cell>
        </row>
        <row r="3159">
          <cell r="A3159" t="str">
            <v>SC002218</v>
          </cell>
          <cell r="B3159" t="str">
            <v>SC05050500/</v>
          </cell>
          <cell r="C3159" t="str">
            <v>Arrancamento de tubos de concreto e manilhas ceramicas com diametro de 0,40m a 0,60m, inclusive empilhamento lateral dentro do canteiro de servico.</v>
          </cell>
          <cell r="D3159" t="str">
            <v>m</v>
          </cell>
          <cell r="E3159">
            <v>4.3600000000000003</v>
          </cell>
        </row>
        <row r="3160">
          <cell r="A3160" t="str">
            <v>SC002219</v>
          </cell>
          <cell r="B3160" t="str">
            <v>SC05050550/</v>
          </cell>
          <cell r="C3160" t="str">
            <v>Arrancamento de tubulacao de ferro galvanizado, sem escavacao ou rasgo em alvenaria.</v>
          </cell>
          <cell r="D3160" t="str">
            <v>m</v>
          </cell>
          <cell r="E3160">
            <v>1.82</v>
          </cell>
        </row>
        <row r="3161">
          <cell r="A3161" t="str">
            <v>SC018055</v>
          </cell>
          <cell r="B3161" t="str">
            <v>SC05050601/</v>
          </cell>
          <cell r="C3161" t="str">
            <v>Demolicao manual de alvenaria de pedra argamassada, inclusive empilhamento lateral dentro do canteiro de servico.</v>
          </cell>
          <cell r="D3161" t="str">
            <v>m3</v>
          </cell>
          <cell r="E3161">
            <v>33.1</v>
          </cell>
        </row>
        <row r="3162">
          <cell r="A3162" t="str">
            <v>SC017692</v>
          </cell>
          <cell r="B3162" t="str">
            <v>SC05050650/</v>
          </cell>
          <cell r="C3162" t="str">
            <v>Demolicao manual de alvenaria de pedra seca, inclusive empilhamento dentro do canteiro de servico.</v>
          </cell>
          <cell r="D3162" t="str">
            <v>m3</v>
          </cell>
          <cell r="E3162">
            <v>22.07</v>
          </cell>
        </row>
        <row r="3163">
          <cell r="A3163" t="str">
            <v>SC018000</v>
          </cell>
          <cell r="B3163" t="str">
            <v>SC15050600/</v>
          </cell>
          <cell r="C3163" t="str">
            <v>Macaranduba serrada ou similar, de (1,5x5,0)cm.  Fornecimento.</v>
          </cell>
          <cell r="D3163" t="str">
            <v>m</v>
          </cell>
          <cell r="E3163">
            <v>0.73</v>
          </cell>
        </row>
        <row r="3164">
          <cell r="A3164" t="str">
            <v>SC017664</v>
          </cell>
          <cell r="B3164" t="str">
            <v>SC15100050/</v>
          </cell>
          <cell r="C3164" t="str">
            <v>Chapa de aco de 3/4", para passagem de veiculos sobre valas, compreendendo colocacao, uso e retirada, medida pela area da chapa em cada aplicacao, inclusive mobilizacao, transporte, carga e descarga e o travamento com grampos.</v>
          </cell>
          <cell r="D3164" t="str">
            <v>m2</v>
          </cell>
          <cell r="E3164">
            <v>17.649999999999999</v>
          </cell>
        </row>
        <row r="3165">
          <cell r="A3165" t="str">
            <v>SC008989</v>
          </cell>
          <cell r="B3165" t="str">
            <v>SC15150050/</v>
          </cell>
          <cell r="C3165" t="str">
            <v>Eletrodo OK 46, diametro de 2,5mm.  Fornecimento.</v>
          </cell>
          <cell r="D3165" t="str">
            <v>Kg</v>
          </cell>
          <cell r="E3165">
            <v>7.13</v>
          </cell>
        </row>
        <row r="3166">
          <cell r="A3166" t="str">
            <v>SC017666</v>
          </cell>
          <cell r="B3166" t="str">
            <v>SC20050050/</v>
          </cell>
          <cell r="C3166" t="str">
            <v>Solda de topo, descendente, em chapa de aco chanfrada de 1/4" de espessura, para servico de assentamento de tubulacao ou peca de aco utilizando conversor eletrico.</v>
          </cell>
          <cell r="D3166" t="str">
            <v>m</v>
          </cell>
          <cell r="E3166">
            <v>29.67</v>
          </cell>
        </row>
        <row r="3167">
          <cell r="A3167" t="str">
            <v>SC017667</v>
          </cell>
          <cell r="B3167" t="str">
            <v>SC20050100/</v>
          </cell>
          <cell r="C3167" t="str">
            <v>Solda de topo, descendente, em chapa de aco chanfrada de 5/16" de espessura, para servico de assentamento de tubulacao ou peca de aco utilizando conversor eletrico.</v>
          </cell>
          <cell r="D3167" t="str">
            <v>m</v>
          </cell>
          <cell r="E3167">
            <v>39.799999999999997</v>
          </cell>
        </row>
        <row r="3168">
          <cell r="A3168" t="str">
            <v>SC017668</v>
          </cell>
          <cell r="B3168" t="str">
            <v>SC20050150/</v>
          </cell>
          <cell r="C3168" t="str">
            <v>Solda de topo, descendente, em chapa de aco chanfrada de 3/8" de espessura, para servico de assentamento de tubulacao ou peca de aco utilizando conversor eletrico.</v>
          </cell>
          <cell r="D3168" t="str">
            <v>m</v>
          </cell>
          <cell r="E3168">
            <v>60.56</v>
          </cell>
        </row>
        <row r="3169">
          <cell r="A3169" t="str">
            <v>SC000266</v>
          </cell>
          <cell r="B3169" t="str">
            <v>SC20050200/</v>
          </cell>
          <cell r="C3169" t="str">
            <v>Solda de topo, descendente, em chapa de aco chanfrada a 30o, de 1/4" de espessura, utilizando conversor eletromotorizado, e admitindo um tempo produtivo de 75%.  Utilizando-se Maquina de Solda a oleo diesel, multiplicar o custo do item por 1,15.</v>
          </cell>
          <cell r="D3169" t="str">
            <v>m</v>
          </cell>
          <cell r="E3169">
            <v>12.65</v>
          </cell>
        </row>
        <row r="3170">
          <cell r="A3170" t="str">
            <v>SC000267</v>
          </cell>
          <cell r="B3170" t="str">
            <v>SC20050250/</v>
          </cell>
          <cell r="C3170" t="str">
            <v>Solda de topo, descendente, em chapa de aco chanfrada a 30o, de 3/8" de espessura, utilizando conversor eletromotorizado, e admitindo um tempo produtivo de 75%.  Utilizando-se Maquina de Solda a oleo diesel, multiplicar o custo do item por 1,15.</v>
          </cell>
          <cell r="D3170" t="str">
            <v>m</v>
          </cell>
          <cell r="E3170">
            <v>27.21</v>
          </cell>
        </row>
        <row r="3171">
          <cell r="A3171" t="str">
            <v>SC000268</v>
          </cell>
          <cell r="B3171" t="str">
            <v>SC20050300/</v>
          </cell>
          <cell r="C3171" t="str">
            <v>Solda de topo, descendente, em chapa de  aco chanfrada a 30o, de 1/2" de espessura, utilizando conversor eletromotorizado, e admitindo um tempo produtivo de 75%.  Utilizando-se Maquina de Solda a oleo diesel, multiplicar o custo do item por 1,15.</v>
          </cell>
          <cell r="D3171" t="str">
            <v>m</v>
          </cell>
          <cell r="E3171">
            <v>50.83</v>
          </cell>
        </row>
        <row r="3172">
          <cell r="A3172" t="str">
            <v>SC017669</v>
          </cell>
          <cell r="B3172" t="str">
            <v>SC20050350/</v>
          </cell>
          <cell r="C3172" t="str">
            <v>Solda de topo, em tubos de aco galvanizado no diametro de 1/2", utilizando conversor eletrico, inclusive corte e/ou chanfro das extremidades.</v>
          </cell>
          <cell r="D3172" t="str">
            <v>un</v>
          </cell>
          <cell r="E3172">
            <v>2.11</v>
          </cell>
        </row>
        <row r="3173">
          <cell r="A3173" t="str">
            <v>SC017670</v>
          </cell>
          <cell r="B3173" t="str">
            <v>SC20050400/</v>
          </cell>
          <cell r="C3173" t="str">
            <v>Solda de topo, em tubos de aco galvanizado no diametro de 3/4", utilizando conversor eletrico, inclusive corte e/ou chanfro das extremidades.</v>
          </cell>
          <cell r="D3173" t="str">
            <v>un</v>
          </cell>
          <cell r="E3173">
            <v>2.74</v>
          </cell>
        </row>
        <row r="3174">
          <cell r="A3174" t="str">
            <v>SC017671</v>
          </cell>
          <cell r="B3174" t="str">
            <v>SC20050450/</v>
          </cell>
          <cell r="C3174" t="str">
            <v>Solda de topo, em tubos de aco galvanizado no diametro de 1", utilizando conversor eletrico, inclusive corte e/ou chanfro das extremidades.</v>
          </cell>
          <cell r="D3174" t="str">
            <v>un</v>
          </cell>
          <cell r="E3174">
            <v>4.26</v>
          </cell>
        </row>
        <row r="3175">
          <cell r="A3175" t="str">
            <v>SC017672</v>
          </cell>
          <cell r="B3175" t="str">
            <v>SC20050500/</v>
          </cell>
          <cell r="C3175" t="str">
            <v>Solda de topo, em tubos de aco galvanizado no diametro de 1 1/4", utilizando conversor eletrico, inclusive corte e/ou chanfro das extremidades.</v>
          </cell>
          <cell r="D3175" t="str">
            <v>un</v>
          </cell>
          <cell r="E3175">
            <v>5.9</v>
          </cell>
        </row>
        <row r="3176">
          <cell r="A3176" t="str">
            <v>SC017673</v>
          </cell>
          <cell r="B3176" t="str">
            <v>SC20050550/</v>
          </cell>
          <cell r="C3176" t="str">
            <v>Solda de topo, em tubos de aco galvanizado no diametro de 1 1/2", utilizando conversor eletrico, inclusive corte e/ou chanfro das extremidades.</v>
          </cell>
          <cell r="D3176" t="str">
            <v>un</v>
          </cell>
          <cell r="E3176">
            <v>6.99</v>
          </cell>
        </row>
        <row r="3177">
          <cell r="A3177" t="str">
            <v>SC017674</v>
          </cell>
          <cell r="B3177" t="str">
            <v>SC20050600/</v>
          </cell>
          <cell r="C3177" t="str">
            <v>Solda de topo, em tubos de aco galvanizado no diametro de 2", utilizando conversor eletrico, inclusive corte e/ou chanfro das extremidades.</v>
          </cell>
          <cell r="D3177" t="str">
            <v>un</v>
          </cell>
          <cell r="E3177">
            <v>9.07</v>
          </cell>
        </row>
        <row r="3178">
          <cell r="A3178" t="str">
            <v>SC005895</v>
          </cell>
          <cell r="B3178" t="str">
            <v>SC20100050/</v>
          </cell>
          <cell r="C3178" t="str">
            <v>Solda de topo em vergalhoes de aco, com diametro de 1/2".</v>
          </cell>
          <cell r="D3178" t="str">
            <v>un</v>
          </cell>
          <cell r="E3178">
            <v>1.83</v>
          </cell>
        </row>
        <row r="3179">
          <cell r="A3179" t="str">
            <v>SC010392</v>
          </cell>
          <cell r="B3179" t="str">
            <v>SC20150050/</v>
          </cell>
          <cell r="C3179" t="str">
            <v>Corte com macarico manual de oxiacetileno em chapa de aco de 3/16" de espessura.</v>
          </cell>
          <cell r="D3179" t="str">
            <v>m</v>
          </cell>
          <cell r="E3179">
            <v>1.32</v>
          </cell>
        </row>
        <row r="3180">
          <cell r="A3180" t="str">
            <v>SC010393</v>
          </cell>
          <cell r="B3180" t="str">
            <v>SC20150100/</v>
          </cell>
          <cell r="C3180" t="str">
            <v>Corte com macarico manual de oxiacetileno em chapa de aco de 1/4" de espessura.</v>
          </cell>
          <cell r="D3180" t="str">
            <v>m</v>
          </cell>
          <cell r="E3180">
            <v>1.6</v>
          </cell>
        </row>
        <row r="3181">
          <cell r="A3181" t="str">
            <v>SC010394</v>
          </cell>
          <cell r="B3181" t="str">
            <v>SC20150150/</v>
          </cell>
          <cell r="C3181" t="str">
            <v>Corte com macarico manual de oxiacetileno em chapa de aco de 5/16" de espessura.</v>
          </cell>
          <cell r="D3181" t="str">
            <v>m</v>
          </cell>
          <cell r="E3181">
            <v>1.98</v>
          </cell>
        </row>
        <row r="3182">
          <cell r="A3182" t="str">
            <v>SC010395</v>
          </cell>
          <cell r="B3182" t="str">
            <v>SC20150200/</v>
          </cell>
          <cell r="C3182" t="str">
            <v>Corte com macarico manual de oxiacetileno em chapa de aco de 3/8" de espessura.</v>
          </cell>
          <cell r="D3182" t="str">
            <v>m</v>
          </cell>
          <cell r="E3182">
            <v>2.65</v>
          </cell>
        </row>
        <row r="3183">
          <cell r="A3183" t="str">
            <v>SC010396</v>
          </cell>
          <cell r="B3183" t="str">
            <v>SC20150250/</v>
          </cell>
          <cell r="C3183" t="str">
            <v>Corte com macarico manual de oxiacetileno em chapa de aco de 1/2" de espessura.</v>
          </cell>
          <cell r="D3183" t="str">
            <v>m</v>
          </cell>
          <cell r="E3183">
            <v>3.44</v>
          </cell>
        </row>
        <row r="3184">
          <cell r="A3184" t="str">
            <v>SC000216</v>
          </cell>
          <cell r="B3184" t="str">
            <v>SC30050050/</v>
          </cell>
          <cell r="C3184" t="str">
            <v>Enceramento de piso de qualquer natureza, 1 demao.</v>
          </cell>
          <cell r="D3184" t="str">
            <v>m2</v>
          </cell>
          <cell r="E3184">
            <v>1.73</v>
          </cell>
        </row>
        <row r="3185">
          <cell r="A3185" t="str">
            <v>SC000215</v>
          </cell>
          <cell r="B3185" t="str">
            <v>SC30050100/</v>
          </cell>
          <cell r="C3185" t="str">
            <v>Raspagem, calafetacao e aplicacao de 3 demaos de Synteko ou similar em tacos ou assoalho de madeira.</v>
          </cell>
          <cell r="D3185" t="str">
            <v>m2</v>
          </cell>
          <cell r="E3185">
            <v>11</v>
          </cell>
        </row>
        <row r="3186">
          <cell r="A3186" t="str">
            <v>SC008516</v>
          </cell>
          <cell r="B3186" t="str">
            <v>SC30100050/</v>
          </cell>
          <cell r="C3186" t="str">
            <v>Lixamento de concreto aparente com lixadeira eletrica.</v>
          </cell>
          <cell r="D3186" t="str">
            <v>m2</v>
          </cell>
          <cell r="E3186">
            <v>2.4900000000000002</v>
          </cell>
        </row>
        <row r="3187">
          <cell r="A3187" t="str">
            <v>SC000211</v>
          </cell>
          <cell r="B3187" t="str">
            <v>SC30100100A</v>
          </cell>
          <cell r="C3187" t="str">
            <v>Polimento de piso de alta resistencia, feito mecanicamente, por vez.</v>
          </cell>
          <cell r="D3187" t="str">
            <v>m2</v>
          </cell>
          <cell r="E3187">
            <v>11.01</v>
          </cell>
        </row>
        <row r="3188">
          <cell r="A3188" t="str">
            <v>SC000212</v>
          </cell>
          <cell r="B3188" t="str">
            <v>SC30100150A</v>
          </cell>
          <cell r="C3188" t="str">
            <v>Polimento de piso de marmorite feito mecanicamente.</v>
          </cell>
          <cell r="D3188" t="str">
            <v>m2</v>
          </cell>
          <cell r="E3188">
            <v>10.34</v>
          </cell>
        </row>
        <row r="3189">
          <cell r="A3189" t="str">
            <v>SC000209</v>
          </cell>
          <cell r="B3189" t="str">
            <v>SC30100200A</v>
          </cell>
          <cell r="C3189" t="str">
            <v>Polimento manual de rodape de marmorite.</v>
          </cell>
          <cell r="D3189" t="str">
            <v>m</v>
          </cell>
          <cell r="E3189">
            <v>16.760000000000002</v>
          </cell>
        </row>
        <row r="3190">
          <cell r="A3190" t="str">
            <v>SC000210</v>
          </cell>
          <cell r="B3190" t="str">
            <v>SC30100250A</v>
          </cell>
          <cell r="C3190" t="str">
            <v>Polimento manual de rodape em material de alta resistencia.</v>
          </cell>
          <cell r="D3190" t="str">
            <v>m</v>
          </cell>
          <cell r="E3190">
            <v>20.82</v>
          </cell>
        </row>
        <row r="3191">
          <cell r="A3191" t="str">
            <v>SC017645</v>
          </cell>
          <cell r="B3191" t="str">
            <v>SC30150050/</v>
          </cell>
          <cell r="C3191" t="str">
            <v>Limpeza de aparelhos sanitarios, inclusive metais correspondentes.</v>
          </cell>
          <cell r="D3191" t="str">
            <v>un</v>
          </cell>
          <cell r="E3191">
            <v>2.66</v>
          </cell>
        </row>
        <row r="3192">
          <cell r="A3192" t="str">
            <v>SC017627</v>
          </cell>
          <cell r="B3192" t="str">
            <v>SC30150100/</v>
          </cell>
          <cell r="C3192" t="str">
            <v>Limpeza de parede revestida com chapas laminadas, inclusive o uso de escada, exclusive andaimes.</v>
          </cell>
          <cell r="D3192" t="str">
            <v>m2</v>
          </cell>
          <cell r="E3192">
            <v>1.43</v>
          </cell>
        </row>
        <row r="3193">
          <cell r="A3193" t="str">
            <v>SC017625</v>
          </cell>
          <cell r="B3193" t="str">
            <v>SC30150150/</v>
          </cell>
          <cell r="C3193" t="str">
            <v>Limpeza em parede revestida com marmore, granito ou pedras decorativas (madeira, lajinha ou similar), com a lavagem da mesma utilizando acido diluida em agua, inclusive uso de escada ate 2 pavimento.</v>
          </cell>
          <cell r="D3193" t="str">
            <v>m2</v>
          </cell>
          <cell r="E3193">
            <v>1.69</v>
          </cell>
        </row>
        <row r="3194">
          <cell r="A3194" t="str">
            <v>SC017623</v>
          </cell>
          <cell r="B3194" t="str">
            <v>SC30150200/</v>
          </cell>
          <cell r="C3194" t="str">
            <v>Limpeza de parede revestida com pastilhas, ceramica ou azulejo, com a lavagem da mesma utilizando solucao acida diluida em agua, inclusive uso de escada ate 2 pavimentos.</v>
          </cell>
          <cell r="D3194" t="str">
            <v>m2</v>
          </cell>
          <cell r="E3194">
            <v>1.57</v>
          </cell>
        </row>
        <row r="3195">
          <cell r="A3195" t="str">
            <v>SC017626</v>
          </cell>
          <cell r="B3195" t="str">
            <v>SC30150250/</v>
          </cell>
          <cell r="C3195" t="str">
            <v>Limpeza de peitoris.</v>
          </cell>
          <cell r="D3195" t="str">
            <v>m</v>
          </cell>
          <cell r="E3195">
            <v>1.24</v>
          </cell>
        </row>
        <row r="3196">
          <cell r="A3196" t="str">
            <v>SC017624</v>
          </cell>
          <cell r="B3196" t="str">
            <v>SC30150300/</v>
          </cell>
          <cell r="C3196" t="str">
            <v>Limpeza de pisos ceramicos, pisos de pedras ou similares.</v>
          </cell>
          <cell r="D3196" t="str">
            <v>m2</v>
          </cell>
          <cell r="E3196">
            <v>1.57</v>
          </cell>
        </row>
        <row r="3197">
          <cell r="A3197" t="str">
            <v>SC017644</v>
          </cell>
          <cell r="B3197" t="str">
            <v>SC30150350/</v>
          </cell>
          <cell r="C3197" t="str">
            <v>Limpeza de pisos cimentados.</v>
          </cell>
          <cell r="D3197" t="str">
            <v>m2</v>
          </cell>
          <cell r="E3197">
            <v>1.57</v>
          </cell>
        </row>
        <row r="3198">
          <cell r="A3198" t="str">
            <v>SC017805</v>
          </cell>
          <cell r="B3198" t="str">
            <v>SC30150400/</v>
          </cell>
          <cell r="C3198" t="str">
            <v>Limpeza de pisos vinilicos.</v>
          </cell>
          <cell r="D3198" t="str">
            <v>m2</v>
          </cell>
          <cell r="E3198">
            <v>1.43</v>
          </cell>
        </row>
        <row r="3199">
          <cell r="A3199" t="str">
            <v>SC017628</v>
          </cell>
          <cell r="B3199" t="str">
            <v>SC30150450/</v>
          </cell>
          <cell r="C3199" t="str">
            <v>Limpeza mecanica de tapete ou carpete executada no local da instalacao, considerando area minima de 30m2, (areas maiores que 250m2 considerar a area real reduzida em 25%).</v>
          </cell>
          <cell r="D3199" t="str">
            <v>m2</v>
          </cell>
          <cell r="E3199">
            <v>2.2999999999999998</v>
          </cell>
        </row>
        <row r="3200">
          <cell r="A3200" t="str">
            <v>SC017643</v>
          </cell>
          <cell r="B3200" t="str">
            <v>SC30150500/</v>
          </cell>
          <cell r="C3200" t="str">
            <v>Limpeza de vidros, por area de superficie (1 lado).</v>
          </cell>
          <cell r="D3200" t="str">
            <v>m2</v>
          </cell>
          <cell r="E3200">
            <v>1.34</v>
          </cell>
        </row>
        <row r="3201">
          <cell r="A3201" t="str">
            <v>SC000233</v>
          </cell>
          <cell r="B3201" t="str">
            <v>SC35050050A</v>
          </cell>
          <cell r="C3201" t="str">
            <v>Levantamento ou rebaixamento de tampao sobre faixa de rolamento, considerando demolicao de camada de asfalto e concreto, movimentacao e concretagem, inclusive cerca protetora, transporte de material e bota fora do material excedente.</v>
          </cell>
          <cell r="D3201" t="str">
            <v>un</v>
          </cell>
          <cell r="E3201">
            <v>89.56</v>
          </cell>
        </row>
        <row r="3202">
          <cell r="A3202" t="str">
            <v>SC017622</v>
          </cell>
          <cell r="B3202" t="str">
            <v>SC35050100/</v>
          </cell>
          <cell r="C3202" t="str">
            <v>Levantamento ou rebaixamento de tampao sobre calcada, considerando demolicao de camada de concreto, movimentacao e concretagem, inclusive cerca protetora, transporte de material e bota fora do material excedente.</v>
          </cell>
          <cell r="D3202" t="str">
            <v>un</v>
          </cell>
          <cell r="E3202">
            <v>78.37</v>
          </cell>
        </row>
        <row r="3203">
          <cell r="A3203" t="str">
            <v>SC002242</v>
          </cell>
          <cell r="B3203" t="str">
            <v>SC35100050/</v>
          </cell>
          <cell r="C3203" t="str">
            <v>Limpeza de caixa de areia, em encosta, ate 1,50m de profundidade.</v>
          </cell>
          <cell r="D3203" t="str">
            <v>m3</v>
          </cell>
          <cell r="E3203">
            <v>19.36</v>
          </cell>
        </row>
        <row r="3204">
          <cell r="A3204" t="str">
            <v>SC017758</v>
          </cell>
          <cell r="B3204" t="str">
            <v>SC35100100/</v>
          </cell>
          <cell r="C3204" t="str">
            <v>Limpeza mecanica de caixa de contencao, exclusive o transporte do transporte do material retirado.</v>
          </cell>
          <cell r="D3204" t="str">
            <v>m3</v>
          </cell>
          <cell r="E3204">
            <v>0.53</v>
          </cell>
        </row>
        <row r="3205">
          <cell r="A3205" t="str">
            <v>SC017647</v>
          </cell>
          <cell r="B3205" t="str">
            <v>SC35100150/</v>
          </cell>
          <cell r="C3205" t="str">
            <v>Limpeza de caixa de ralo, exclusive transporte do material retirado.</v>
          </cell>
          <cell r="D3205" t="str">
            <v>un</v>
          </cell>
          <cell r="E3205">
            <v>3.39</v>
          </cell>
        </row>
        <row r="3206">
          <cell r="A3206" t="str">
            <v>SC017637</v>
          </cell>
          <cell r="B3206" t="str">
            <v>SC35100200/</v>
          </cell>
          <cell r="C3206" t="str">
            <v>Limpeza manual de galeria retangular, exclusive transporte do material retirado.</v>
          </cell>
          <cell r="D3206" t="str">
            <v>m3</v>
          </cell>
          <cell r="E3206">
            <v>37.130000000000003</v>
          </cell>
        </row>
        <row r="3207">
          <cell r="A3207" t="str">
            <v>SC000235</v>
          </cell>
          <cell r="B3207" t="str">
            <v>SC35100250/</v>
          </cell>
          <cell r="C3207" t="str">
            <v>Limpeza manual de poco de visita de ate 3m de profundidade, exclusive transporte do material retirado.</v>
          </cell>
          <cell r="D3207" t="str">
            <v>m3</v>
          </cell>
          <cell r="E3207">
            <v>7.26</v>
          </cell>
        </row>
        <row r="3208">
          <cell r="A3208" t="str">
            <v>SC017757</v>
          </cell>
          <cell r="B3208" t="str">
            <v>SC35100300/</v>
          </cell>
          <cell r="C3208" t="str">
            <v>Limpeza manual de ramal de ralo, exclusive o transporte do material retirado.</v>
          </cell>
          <cell r="D3208" t="str">
            <v>m</v>
          </cell>
          <cell r="E3208">
            <v>1.45</v>
          </cell>
        </row>
        <row r="3209">
          <cell r="A3209" t="str">
            <v>SC017629</v>
          </cell>
          <cell r="B3209" t="str">
            <v>SC35100350/</v>
          </cell>
          <cell r="C3209" t="str">
            <v>Limpeza manual de reservatorios d'agua (cisterna e caixas d'agua elevadas).</v>
          </cell>
          <cell r="D3209" t="str">
            <v>m2</v>
          </cell>
          <cell r="E3209">
            <v>2.9</v>
          </cell>
        </row>
        <row r="3210">
          <cell r="A3210" t="str">
            <v>SC018086</v>
          </cell>
          <cell r="B3210" t="str">
            <v>SC35100500/</v>
          </cell>
          <cell r="C3210" t="e">
            <v>#N/A</v>
          </cell>
          <cell r="D3210" t="e">
            <v>#N/A</v>
          </cell>
          <cell r="E3210">
            <v>112.76</v>
          </cell>
        </row>
        <row r="3211">
          <cell r="A3211" t="str">
            <v>SC018087</v>
          </cell>
          <cell r="B3211" t="str">
            <v>SC35100509/</v>
          </cell>
          <cell r="C3211" t="e">
            <v>#N/A</v>
          </cell>
          <cell r="D3211" t="e">
            <v>#N/A</v>
          </cell>
          <cell r="E3211">
            <v>67.709999999999994</v>
          </cell>
        </row>
        <row r="3212">
          <cell r="A3212" t="str">
            <v>SC018088</v>
          </cell>
          <cell r="B3212" t="str">
            <v>SC35100600/</v>
          </cell>
          <cell r="C3212" t="e">
            <v>#N/A</v>
          </cell>
          <cell r="D3212" t="e">
            <v>#N/A</v>
          </cell>
          <cell r="E3212">
            <v>56.49</v>
          </cell>
        </row>
        <row r="3213">
          <cell r="A3213" t="str">
            <v>SC017638</v>
          </cell>
          <cell r="B3213" t="str">
            <v>SC35150050/</v>
          </cell>
          <cell r="C3213" t="str">
            <v>Limpeza ou preparacao de estruturas metalicas com jato de areia, inclusive retirada previa de ferragens e tinta existente.</v>
          </cell>
          <cell r="D3213" t="str">
            <v>m2</v>
          </cell>
          <cell r="E3213">
            <v>11.31</v>
          </cell>
        </row>
        <row r="3214">
          <cell r="A3214" t="str">
            <v>SC017187</v>
          </cell>
          <cell r="B3214" t="str">
            <v>SC35150100/</v>
          </cell>
          <cell r="C3214" t="str">
            <v>Limpeza ou preparo de superficie de concreto com jato d'agua quente com pressao minima de 2400lb, solvente e escova de piacava.</v>
          </cell>
          <cell r="D3214" t="str">
            <v>m2</v>
          </cell>
          <cell r="E3214">
            <v>4.05</v>
          </cell>
        </row>
        <row r="3215">
          <cell r="A3215" t="str">
            <v>SC017639</v>
          </cell>
          <cell r="B3215" t="str">
            <v>SC35150150/</v>
          </cell>
          <cell r="C3215" t="str">
            <v>Limpeza ou preparo de superficie de concreto com jato de agua pressurizada ou ar, em condicoes que permitam um rendimento medio de 5m2/h.</v>
          </cell>
          <cell r="D3215" t="str">
            <v>m2</v>
          </cell>
          <cell r="E3215">
            <v>9.02</v>
          </cell>
        </row>
        <row r="3216">
          <cell r="A3216" t="str">
            <v>SC017646</v>
          </cell>
          <cell r="B3216" t="str">
            <v>SC35150200/</v>
          </cell>
          <cell r="C3216" t="str">
            <v>Limpeza ou preparo de superficie de concreto com jato de agua pressurizada ou ar, em condicoes que permitam um rendimento medio de 15m2/h.</v>
          </cell>
          <cell r="D3216" t="str">
            <v>m2</v>
          </cell>
          <cell r="E3216">
            <v>2.88</v>
          </cell>
        </row>
        <row r="3217">
          <cell r="A3217" t="str">
            <v>SC009194</v>
          </cell>
          <cell r="B3217" t="str">
            <v>SC35150250/</v>
          </cell>
          <cell r="C3217" t="str">
            <v>Limpeza de superficie de monumetos historicos de argamassa, ferro, bronze, marmore, granito, etc; com jateamento de agua a pressao regulavel e/ou escovacao, utilizando detergente biodegradavel, inclusive fornecimento dos materiais.</v>
          </cell>
          <cell r="D3217" t="str">
            <v>m2</v>
          </cell>
          <cell r="E3217">
            <v>13.41</v>
          </cell>
        </row>
        <row r="3218">
          <cell r="A3218" t="str">
            <v>SC017648</v>
          </cell>
          <cell r="B3218" t="str">
            <v>SC35150300/</v>
          </cell>
          <cell r="C3218" t="str">
            <v>Limpeza de superficie de monumentos historicos de argamassa, ferro, bronze, marmore, granito, etc; com jateamento de agua a pressao regulavel e/ou escovacao, utilizando removedor biodegradavel e neutralizador, com aplicacao tecnica adequada, inclusive for</v>
          </cell>
          <cell r="D3218" t="str">
            <v>m2</v>
          </cell>
          <cell r="E3218">
            <v>20.25</v>
          </cell>
        </row>
        <row r="3219">
          <cell r="A3219" t="str">
            <v>SC000253</v>
          </cell>
          <cell r="B3219" t="str">
            <v>SC35150350/</v>
          </cell>
          <cell r="C3219" t="str">
            <v>Paraloid TB 148S para protecao de superficie de monumentos historicos.  Fornecimento e aplicacao.</v>
          </cell>
          <cell r="D3219" t="str">
            <v>m2</v>
          </cell>
          <cell r="E3219">
            <v>6.54</v>
          </cell>
        </row>
        <row r="3220">
          <cell r="A3220" t="str">
            <v>SC017640</v>
          </cell>
          <cell r="B3220" t="str">
            <v>SC35150400/</v>
          </cell>
          <cell r="C3220" t="str">
            <v>Limpeza de tuneis com jato d'agua, solvente e escova de piacava.</v>
          </cell>
          <cell r="D3220" t="str">
            <v>m2</v>
          </cell>
          <cell r="E3220">
            <v>4</v>
          </cell>
        </row>
        <row r="3221">
          <cell r="A3221" t="str">
            <v>SC002082</v>
          </cell>
          <cell r="B3221" t="str">
            <v>SC35150450/</v>
          </cell>
          <cell r="C3221" t="str">
            <v>Lixamento manual em estrutura metalica, com escova de aco.</v>
          </cell>
          <cell r="D3221" t="str">
            <v>m2</v>
          </cell>
          <cell r="E3221">
            <v>0.26</v>
          </cell>
        </row>
        <row r="3222">
          <cell r="A3222" t="str">
            <v>SC017716</v>
          </cell>
          <cell r="B3222" t="str">
            <v>SC35150500/</v>
          </cell>
          <cell r="C3222" t="str">
            <v>Lixamento para limpeza ou preparacao de estruturas metalicas, utilizando lixadeira eletrica.</v>
          </cell>
          <cell r="D3222" t="str">
            <v>m2</v>
          </cell>
          <cell r="E3222">
            <v>14.2</v>
          </cell>
        </row>
        <row r="3223">
          <cell r="A3223" t="str">
            <v>SC005703</v>
          </cell>
          <cell r="B3223" t="str">
            <v>SC40050050/</v>
          </cell>
          <cell r="C3223" t="str">
            <v>Arame galvanizado no 12, fornecimento e colocacao em cercas com moirao de madeira, inclusive retirada do arame existente.</v>
          </cell>
          <cell r="D3223" t="str">
            <v>m</v>
          </cell>
          <cell r="E3223">
            <v>0.63</v>
          </cell>
        </row>
        <row r="3224">
          <cell r="A3224" t="str">
            <v>SE004204</v>
          </cell>
          <cell r="B3224" t="str">
            <v>SE20200050A</v>
          </cell>
          <cell r="C3224" t="str">
            <v>Composicao basica de laboratorio.</v>
          </cell>
          <cell r="D3224" t="str">
            <v>un</v>
          </cell>
          <cell r="E3224">
            <v>37.99</v>
          </cell>
        </row>
        <row r="3225">
          <cell r="A3225" t="str">
            <v>SE001973</v>
          </cell>
          <cell r="B3225" t="str">
            <v>SE20200100A</v>
          </cell>
          <cell r="C3225" t="str">
            <v>Custo horario produtivo Wagon Drill.</v>
          </cell>
          <cell r="D3225" t="str">
            <v>h</v>
          </cell>
          <cell r="E3225">
            <v>343.08</v>
          </cell>
        </row>
        <row r="3226">
          <cell r="A3226" t="str">
            <v>SE001974</v>
          </cell>
          <cell r="B3226" t="str">
            <v>SE20200150A</v>
          </cell>
          <cell r="C3226" t="str">
            <v>Custo horario improdutivo Wagon Drill.</v>
          </cell>
          <cell r="D3226" t="str">
            <v>h</v>
          </cell>
          <cell r="E3226">
            <v>101.19</v>
          </cell>
        </row>
        <row r="3227">
          <cell r="A3227" t="str">
            <v>SE010356</v>
          </cell>
          <cell r="B3227" t="str">
            <v>SE20200200A</v>
          </cell>
          <cell r="C3227" t="str">
            <v>Custo horario produtivo Widia ou similar-Solo.</v>
          </cell>
          <cell r="D3227" t="str">
            <v>h</v>
          </cell>
          <cell r="E3227">
            <v>70.31</v>
          </cell>
        </row>
        <row r="3228">
          <cell r="A3228" t="str">
            <v>SE010358</v>
          </cell>
          <cell r="B3228" t="str">
            <v>SE20200250A</v>
          </cell>
          <cell r="C3228" t="str">
            <v>Custo horario improdutivo Widia ou similar-Solo.</v>
          </cell>
          <cell r="D3228" t="str">
            <v>h</v>
          </cell>
          <cell r="E3228">
            <v>70.28</v>
          </cell>
        </row>
        <row r="3229">
          <cell r="A3229" t="str">
            <v>SE010357</v>
          </cell>
          <cell r="B3229" t="str">
            <v>SE20200300A</v>
          </cell>
          <cell r="C3229" t="str">
            <v>Custo horario produtivo Widia ou similar-Alteracao e rocha.</v>
          </cell>
          <cell r="D3229" t="str">
            <v>h</v>
          </cell>
          <cell r="E3229">
            <v>70.31</v>
          </cell>
        </row>
        <row r="3230">
          <cell r="A3230" t="str">
            <v>SE010355</v>
          </cell>
          <cell r="B3230" t="str">
            <v>SE20200350A</v>
          </cell>
          <cell r="C3230" t="str">
            <v>Custo horario produtivo diamante rocha sa.</v>
          </cell>
          <cell r="D3230" t="str">
            <v>h</v>
          </cell>
          <cell r="E3230">
            <v>130.97999999999999</v>
          </cell>
        </row>
        <row r="3231">
          <cell r="A3231" t="str">
            <v>SE010359</v>
          </cell>
          <cell r="B3231" t="str">
            <v>SE20200400A</v>
          </cell>
          <cell r="C3231" t="str">
            <v>Custo horario improdutivo diamante rocha sa.</v>
          </cell>
          <cell r="D3231" t="str">
            <v>h</v>
          </cell>
          <cell r="E3231">
            <v>42.35</v>
          </cell>
        </row>
        <row r="3232">
          <cell r="A3232" t="str">
            <v>SE002057</v>
          </cell>
          <cell r="B3232" t="str">
            <v>SE20200450/</v>
          </cell>
          <cell r="C3232" t="str">
            <v>Distanciometro eletronico completo.</v>
          </cell>
          <cell r="D3232" t="str">
            <v>h</v>
          </cell>
          <cell r="E3232">
            <v>2.33</v>
          </cell>
        </row>
        <row r="3233">
          <cell r="A3233" t="str">
            <v>SE003700</v>
          </cell>
          <cell r="B3233" t="str">
            <v>SE25050050A</v>
          </cell>
          <cell r="C3233" t="str">
            <v>Elaboracao de projeto de micro e mesodrenagem (vazao ate 10m3/seg.) em conformidade com as normas estabelecidas pelo Departamento de Drenagem do Departamento Geral de Projetos da Secretaria Municipal de Obras e Servicos Publicos da Prefeitura da Cidade do</v>
          </cell>
          <cell r="D3233" t="str">
            <v>Km</v>
          </cell>
          <cell r="E3233">
            <v>5751.52</v>
          </cell>
        </row>
        <row r="3234">
          <cell r="A3234" t="str">
            <v>SE003701</v>
          </cell>
          <cell r="B3234" t="str">
            <v>SE25050100A</v>
          </cell>
          <cell r="C3234" t="str">
            <v>Elaboracao de projeto de macrodrenagem (vazao a partir de 10m3/seg.) em conformidade com as normas estabelecidas pelo Departamento de Drenagem do Departamento Geral de Projetos da Secretaria Municipal de Obras e Servicos Publicos da Prefeitura da Cidade d</v>
          </cell>
          <cell r="D3234" t="str">
            <v>Km</v>
          </cell>
          <cell r="E3234">
            <v>7653.82</v>
          </cell>
        </row>
        <row r="3235">
          <cell r="A3235" t="str">
            <v>SE006771</v>
          </cell>
          <cell r="B3235" t="str">
            <v>SE25050150/</v>
          </cell>
          <cell r="C3235" t="str">
            <v>Projeto executivo de sistema de drenagem, em Autocad, em area de ate 20.000m2.</v>
          </cell>
          <cell r="D3235" t="str">
            <v>m2</v>
          </cell>
          <cell r="E3235">
            <v>0.27</v>
          </cell>
        </row>
        <row r="3236">
          <cell r="A3236" t="str">
            <v>SE006772</v>
          </cell>
          <cell r="B3236" t="str">
            <v>SE25050200/</v>
          </cell>
          <cell r="C3236" t="str">
            <v>Projeto executivo de sistema de drenagem, em Autocad, em area acima de 20.000m2.</v>
          </cell>
          <cell r="D3236" t="str">
            <v>m2</v>
          </cell>
          <cell r="E3236">
            <v>0.2</v>
          </cell>
        </row>
        <row r="3237">
          <cell r="A3237" t="str">
            <v>SE017137</v>
          </cell>
          <cell r="B3237" t="str">
            <v>SE25100050A</v>
          </cell>
          <cell r="C3237" t="str">
            <v>Projeto Basico para urbanizacao/reurbanizacao de areas, visando a organizacao espacial e das atividades, devendo contemplar: sistema viario (locais para carga e descarga, faixa exclusiva e desenho geometrico), passeios, pracas, arborizacao, iluminacao com</v>
          </cell>
          <cell r="D3237" t="str">
            <v>ha</v>
          </cell>
          <cell r="E3237">
            <v>22956.11</v>
          </cell>
        </row>
        <row r="3238">
          <cell r="A3238" t="str">
            <v>SE017133</v>
          </cell>
          <cell r="B3238" t="str">
            <v>SE25100100A</v>
          </cell>
          <cell r="C3238" t="str">
            <v>Projeto executivo para urbanizacao/reurbanizacao de aras, visando a organizacao espacial e das atividades, devendo contemplar: sistema viario (locais para carga e descarga, faixa exclusiva e desenho geometrico), passeios, pracas, arborizacao, iluminacao c</v>
          </cell>
          <cell r="D3238" t="str">
            <v>ha</v>
          </cell>
          <cell r="E3238">
            <v>36478.959999999999</v>
          </cell>
        </row>
        <row r="3239">
          <cell r="A3239" t="str">
            <v>SE017136</v>
          </cell>
          <cell r="B3239" t="str">
            <v>SE25100150A</v>
          </cell>
          <cell r="C3239" t="str">
            <v>Projeto executivo para urbanizacao/reurbanizacao (geometrico, cortes e detalhes) para tratamento paisagistico de areas publicas, apresentado em Autocad nos padroes da contratante, inclusive as operacoes pertinentes e a coordenacao dos projetos complementa</v>
          </cell>
          <cell r="D3239" t="str">
            <v>ha</v>
          </cell>
          <cell r="E3239">
            <v>18013.310000000001</v>
          </cell>
        </row>
        <row r="3240">
          <cell r="A3240" t="str">
            <v>SE007173</v>
          </cell>
          <cell r="B3240" t="str">
            <v>SE25100200/</v>
          </cell>
          <cell r="C3240" t="str">
            <v>Projeto de via de pedestres em favela, com largura maxima de 1,50m.</v>
          </cell>
          <cell r="D3240" t="str">
            <v>Km</v>
          </cell>
          <cell r="E3240" t="e">
            <v>#N/A</v>
          </cell>
        </row>
        <row r="3241">
          <cell r="A3241" t="str">
            <v>SE007174</v>
          </cell>
          <cell r="B3241" t="str">
            <v>SE25100250A</v>
          </cell>
          <cell r="C3241" t="str">
            <v>Projeto de via simples de veiculos em favela, com 1 faixa de rolamento, com largura maxima de 3m.</v>
          </cell>
          <cell r="D3241" t="str">
            <v>Km</v>
          </cell>
          <cell r="E3241">
            <v>3119.49</v>
          </cell>
        </row>
        <row r="3242">
          <cell r="A3242" t="str">
            <v>SE007181</v>
          </cell>
          <cell r="B3242" t="str">
            <v>SE25100300/</v>
          </cell>
          <cell r="C3242" t="str">
            <v>Projeto de via para veiculos e pedestres em favela, com calcada lateral e 1 faixa de rolamento com largura maxima de 4,50m.</v>
          </cell>
          <cell r="D3242" t="str">
            <v>Km</v>
          </cell>
          <cell r="E3242" t="e">
            <v>#N/A</v>
          </cell>
        </row>
        <row r="3243">
          <cell r="A3243" t="str">
            <v>SE007198</v>
          </cell>
          <cell r="B3243" t="str">
            <v>SE25100350A</v>
          </cell>
          <cell r="C3243" t="str">
            <v>Projeto para passarela sobre logradouro publico, com rampas e/ou escadas.</v>
          </cell>
          <cell r="D3243" t="str">
            <v>m2</v>
          </cell>
          <cell r="E3243">
            <v>46.5</v>
          </cell>
        </row>
        <row r="3244">
          <cell r="A3244" t="str">
            <v>SE017135</v>
          </cell>
          <cell r="B3244" t="str">
            <v>SE25100400A</v>
          </cell>
          <cell r="C3244" t="str">
            <v>Projeto executivo para tratamento paisagistico com especificacao vegetal legendada e quantificada, em areas publicas, apresentado em Autocad nos padroes da contratante.</v>
          </cell>
          <cell r="D3244" t="str">
            <v>ha</v>
          </cell>
          <cell r="E3244">
            <v>8202.9</v>
          </cell>
        </row>
        <row r="3245">
          <cell r="A3245" t="str">
            <v>SE017138</v>
          </cell>
          <cell r="B3245" t="str">
            <v>SE25100450A</v>
          </cell>
          <cell r="C3245" t="str">
            <v>Projeto executivo de via especial para veiculos e pedestres, em avenidas canal, com calcadas em ambos os lados, com ate 3 faixas de rolamento, marcando o canal por um dos lados, com largura maxima de 40m, apresentado em Autocad nos padroes da contratante.</v>
          </cell>
          <cell r="D3245" t="str">
            <v>ha</v>
          </cell>
          <cell r="E3245">
            <v>1768.77</v>
          </cell>
        </row>
        <row r="3246">
          <cell r="A3246" t="str">
            <v>SE017140</v>
          </cell>
          <cell r="B3246" t="str">
            <v>SE25100500A</v>
          </cell>
          <cell r="C3246" t="str">
            <v xml:space="preserve">Projeto executivo de via especial para veiculos e pedestres em ruas e avenidas urbanas, com calcadas em ambos os lados, canteiro central e separadores de pistas laterais em ambos os sentidos e com largura maxima de 46m, apresentado em Autocad nos padroes </v>
          </cell>
          <cell r="D3246" t="str">
            <v>ha</v>
          </cell>
          <cell r="E3246">
            <v>3359.83</v>
          </cell>
        </row>
        <row r="3247">
          <cell r="A3247" t="str">
            <v>SE017144</v>
          </cell>
          <cell r="B3247" t="str">
            <v>SE25100550A</v>
          </cell>
          <cell r="C3247" t="str">
            <v>Projeto executivo de via para veiculos e pedestres em ruas e avenidas urbanas, com calcadas em ambos os lados e 2 faixas de rolamento com largura maxima de 13m, apresentado em Autocad nos padroes da contratante.</v>
          </cell>
          <cell r="D3247" t="str">
            <v>ha</v>
          </cell>
          <cell r="E3247">
            <v>3119.49</v>
          </cell>
        </row>
        <row r="3248">
          <cell r="A3248" t="str">
            <v>SE017143</v>
          </cell>
          <cell r="B3248" t="str">
            <v>SE25100600A</v>
          </cell>
          <cell r="C3248" t="str">
            <v>Projeto executivo de via para veiculos e pedestres em ruas e avenidas urbanas, com calcadas em ambos os lados e 3 faixas de rolamento com largura maxima de 16m, apresentado em Autocad nos padroes da contratante.</v>
          </cell>
          <cell r="D3248" t="str">
            <v>ha</v>
          </cell>
          <cell r="E3248">
            <v>2872.56</v>
          </cell>
        </row>
        <row r="3249">
          <cell r="A3249" t="str">
            <v>SE017139</v>
          </cell>
          <cell r="B3249" t="str">
            <v>SE25100650A</v>
          </cell>
          <cell r="C3249" t="str">
            <v>Projeto executivo de via especial para veiculos e pedestres em ruas e avenidas urbanas, com calcadas em ambos os lados, canteiro central, com 3 faixas de rolamento nas pistas centrais e separadores de pistas laterais em ambos sentidos e com largura  maxim</v>
          </cell>
          <cell r="D3249" t="str">
            <v>ha</v>
          </cell>
          <cell r="E3249">
            <v>3209.5</v>
          </cell>
        </row>
        <row r="3250">
          <cell r="A3250" t="str">
            <v>SE017142</v>
          </cell>
          <cell r="B3250" t="str">
            <v>SE25100700A</v>
          </cell>
          <cell r="C3250" t="str">
            <v>Projeto executivo de via para veiculos e pedestres em ruas e avenidas urbanas, com calcadas em ambos os lados e 4 faixas de rolamento com largura maxima de 25m, apresentado em Autocad nos padroes da contratante.</v>
          </cell>
          <cell r="D3250" t="str">
            <v>ha</v>
          </cell>
          <cell r="E3250">
            <v>2086.0700000000002</v>
          </cell>
        </row>
        <row r="3251">
          <cell r="A3251" t="str">
            <v>SE017141</v>
          </cell>
          <cell r="B3251" t="str">
            <v>SE25100750A</v>
          </cell>
          <cell r="C3251" t="str">
            <v>Projeto executivo de via especial para veiculos e pedestres em ruas e avenidas urbanas, com calcadas em ambos os lados, canteiro central e pistas com 4 faixas de rolamento em cada sentido, com largura maxima de 40m, apresentado em Autocad nos padroes da c</v>
          </cell>
          <cell r="D3251" t="str">
            <v>ha</v>
          </cell>
          <cell r="E3251">
            <v>3271.37</v>
          </cell>
        </row>
        <row r="3252">
          <cell r="A3252" t="str">
            <v>SE017146</v>
          </cell>
          <cell r="B3252" t="str">
            <v>SE25100800A</v>
          </cell>
          <cell r="C3252" t="str">
            <v>Projeto executivo de via simples de ciclovia, com 1 faixa de rolamento, com largura maxima de 1,30m, apresentado em Autoca nos padroes da contratante.</v>
          </cell>
          <cell r="D3252" t="str">
            <v>ha</v>
          </cell>
          <cell r="E3252">
            <v>2731.92</v>
          </cell>
        </row>
        <row r="3253">
          <cell r="A3253" t="str">
            <v>SE017145</v>
          </cell>
          <cell r="B3253" t="str">
            <v>SE25100850A</v>
          </cell>
          <cell r="C3253" t="str">
            <v>Projeto executivo de via dupla de ciclovia, com 2 faixas de rolamento, com largura maxima de 3m, apresentado em Autocad nos padroes da contratante.</v>
          </cell>
          <cell r="D3253" t="str">
            <v>ha</v>
          </cell>
          <cell r="E3253">
            <v>4008.32</v>
          </cell>
        </row>
        <row r="3254">
          <cell r="A3254" t="str">
            <v>SE004845</v>
          </cell>
          <cell r="B3254" t="str">
            <v>SE25150050A</v>
          </cell>
          <cell r="C3254" t="str">
            <v>Projeto basico de arquitetura para predios hospitalares de ate 1000m2,  apresentado em Autocad for Windows nos padroes da contratante, inclusive as legalizacoes pertinentes e a coordenacao dos projetos complementares.</v>
          </cell>
          <cell r="D3254" t="str">
            <v>m2</v>
          </cell>
          <cell r="E3254">
            <v>38.83</v>
          </cell>
        </row>
        <row r="3255">
          <cell r="A3255" t="str">
            <v>SE004847</v>
          </cell>
          <cell r="B3255" t="str">
            <v>SE25150100A</v>
          </cell>
          <cell r="C3255" t="str">
            <v>Projeto basico de arquitetura para predios hospitalares de 1000 ate 4000m2,  apresentado em Autocad for Windows nos padroes da contratante, inclusive as legalizacoes pertinentes e a coordenacao dos projetos complementares.  Observacao: ate 1000m2 conforme</v>
          </cell>
          <cell r="D3255" t="str">
            <v>m2</v>
          </cell>
          <cell r="E3255">
            <v>35.869999999999997</v>
          </cell>
        </row>
        <row r="3256">
          <cell r="A3256" t="str">
            <v>SE004848</v>
          </cell>
          <cell r="B3256" t="str">
            <v>SE25150150A</v>
          </cell>
          <cell r="C3256" t="str">
            <v xml:space="preserve">Projeto basico de arquitetura para predios hospitalares acima de 4000m2,  apresentado em Autocad for Windows nos padroes da contratante, inclusive as legalizacoes pertinentes e a coordenacao dos projetos complementares.  Observacao: ate 1000m2 conforme o </v>
          </cell>
          <cell r="D3256" t="str">
            <v>m2</v>
          </cell>
          <cell r="E3256">
            <v>33.700000000000003</v>
          </cell>
        </row>
        <row r="3257">
          <cell r="A3257" t="str">
            <v>SE004895</v>
          </cell>
          <cell r="B3257" t="str">
            <v>SE25150200A</v>
          </cell>
          <cell r="C3257" t="str">
            <v>Projeto estrutural para predios hospitalares ate 1000m2, apresentado em disquete, sendo o arquivo compativel com o Autocad R12 da Autodesk, e uma copia em papel vegetal nos padroes da contratante, constando de plantas de forma, armacao e detalhes, de acor</v>
          </cell>
          <cell r="D3257" t="str">
            <v>m2</v>
          </cell>
          <cell r="E3257">
            <v>25.45</v>
          </cell>
        </row>
        <row r="3258">
          <cell r="A3258" t="str">
            <v>SE004898</v>
          </cell>
          <cell r="B3258" t="str">
            <v>SE25150250A</v>
          </cell>
          <cell r="C3258" t="str">
            <v>Projeto estrutural para predios hospitalares de 1000 a 4000m2, apresentado em disquete, sendo o arquivo compativel com o Autocad R12 da Autodesk, e uma copia em papel vegetal nos padroes da contratante, constando de plantas de forma, armacao e detalhes, d</v>
          </cell>
          <cell r="D3258" t="str">
            <v>m2</v>
          </cell>
          <cell r="E3258">
            <v>22.42</v>
          </cell>
        </row>
        <row r="3259">
          <cell r="A3259" t="str">
            <v>SE004906</v>
          </cell>
          <cell r="B3259" t="str">
            <v>SE25150300A</v>
          </cell>
          <cell r="C3259" t="str">
            <v>Projeto estrutural para predios hospitalares acima de 4000m2, apresentado em disquete, sendo o arquivo compativel com o Autocad R12 da Autodesk, e uma copia em papel vegetal nos padroes da contratante, constando de plantas de forma, armacao e detalhes, de</v>
          </cell>
          <cell r="D3259" t="str">
            <v>m2</v>
          </cell>
          <cell r="E3259">
            <v>19.29</v>
          </cell>
        </row>
        <row r="3260">
          <cell r="A3260" t="str">
            <v>SE004964</v>
          </cell>
          <cell r="B3260" t="str">
            <v>SE25150350A</v>
          </cell>
          <cell r="C3260" t="str">
            <v>Projeto executivo de arquitetura para predios hospitalares de ate 500m2 apresentado em Autocad For Windows nos padroes da contratante, inclusive as legalizacoes pertinentes e a coordenacao dos projetos complementares.</v>
          </cell>
          <cell r="D3260" t="str">
            <v>m2</v>
          </cell>
          <cell r="E3260">
            <v>58.9</v>
          </cell>
        </row>
        <row r="3261">
          <cell r="A3261" t="str">
            <v>SE004965</v>
          </cell>
          <cell r="B3261" t="str">
            <v>SE25150400A</v>
          </cell>
          <cell r="C3261" t="str">
            <v>Projeto executivo de arquitetura para predios hospitalares de 1000 ate 4000m2 apresentado em Autocad For Windows nos padroes da contratante, inclusive as legalizacoes pertinentes e a coordenacao dos projetos complementares.  Observacao: ate 1000m2 conform</v>
          </cell>
          <cell r="D3261" t="str">
            <v>m2</v>
          </cell>
          <cell r="E3261">
            <v>54.19</v>
          </cell>
        </row>
        <row r="3262">
          <cell r="A3262" t="str">
            <v>SE004966</v>
          </cell>
          <cell r="B3262" t="str">
            <v>SE25150450A</v>
          </cell>
          <cell r="C3262" t="str">
            <v>Projeto executivo de arquitetura para predios hospitalares acima de 4000m2 apresentado em Autocad For Windows nos padroes da contratante, inclusive as legalizacoes pertinentes e a coordenacao dos projetos complementares.  Observacao: ate 1000m2 conforme o</v>
          </cell>
          <cell r="D3262" t="str">
            <v>m2</v>
          </cell>
          <cell r="E3262">
            <v>50.58</v>
          </cell>
        </row>
        <row r="3263">
          <cell r="A3263" t="str">
            <v>SE004838</v>
          </cell>
          <cell r="B3263" t="str">
            <v>SE25200050A</v>
          </cell>
          <cell r="C3263" t="str">
            <v>Projeto basico de para predios culturais de ate 500m2, apresentado em Autocad for Windows nos padroes da contratante, inclusive as legalizacoes pertinentes e a coordenacao dos projetos complementares.</v>
          </cell>
          <cell r="D3263" t="str">
            <v>m2</v>
          </cell>
          <cell r="E3263">
            <v>30.9</v>
          </cell>
        </row>
        <row r="3264">
          <cell r="A3264" t="str">
            <v>SE004840</v>
          </cell>
          <cell r="B3264" t="str">
            <v>SE25200100A</v>
          </cell>
          <cell r="C3264" t="str">
            <v>Projeto basico de arquitetura para predios culturais de 501 ate 3000m2, apresentado em Autocad for Windows nos padroes da contratante, inclusive as legalizacoes pertinentes e a coordenacao dos projetos complementares.  Observacao: ate 500m2 conforme o ite</v>
          </cell>
          <cell r="D3264" t="str">
            <v>m2</v>
          </cell>
          <cell r="E3264">
            <v>25.62</v>
          </cell>
        </row>
        <row r="3265">
          <cell r="A3265" t="str">
            <v>SE004841</v>
          </cell>
          <cell r="B3265" t="str">
            <v>SE25200150A</v>
          </cell>
          <cell r="C3265" t="str">
            <v>Projeto basico de arquitetura para predios culturais acima de 3000m2 apresentado em Autocad for Windows nos padroes da contratante, inclusive as legalizacoes pertinentes e a coordenacao dos projetos complementares.  Observacao: ate 500m2 conforme o item S</v>
          </cell>
          <cell r="D3265" t="str">
            <v>m2</v>
          </cell>
          <cell r="E3265">
            <v>21.93</v>
          </cell>
        </row>
        <row r="3266">
          <cell r="A3266" t="str">
            <v>SE004961</v>
          </cell>
          <cell r="B3266" t="str">
            <v>SE25200200A</v>
          </cell>
          <cell r="C3266" t="str">
            <v>Projeto executivo de arquitetura para predios culturais de ate 500m2 apresentado em Autocad For Windows nos padroes da contratante, inclusive as legalizacoes pertinentes e a coordenacao dos projetos complementares.</v>
          </cell>
          <cell r="D3266" t="str">
            <v>m2</v>
          </cell>
          <cell r="E3266">
            <v>46.48</v>
          </cell>
        </row>
        <row r="3267">
          <cell r="A3267" t="str">
            <v>SE004962</v>
          </cell>
          <cell r="B3267" t="str">
            <v>SE25200250A</v>
          </cell>
          <cell r="C3267" t="str">
            <v>Projeto executivo de arquitetura para predios culturais de 501 ate 3000m2 apresentado em Autocad For Windows nos padroes da contratante, inclusive as legalizacoes pertinentes e a coordenacao dos projetos complementares.  Observacao: ate 500m2 conforme o i</v>
          </cell>
          <cell r="D3267" t="str">
            <v>m2</v>
          </cell>
          <cell r="E3267">
            <v>42.59</v>
          </cell>
        </row>
        <row r="3268">
          <cell r="A3268" t="str">
            <v>SE004963</v>
          </cell>
          <cell r="B3268" t="str">
            <v>SE25200300A</v>
          </cell>
          <cell r="C3268" t="str">
            <v>Projeto executivo de arquitetura para predios culturais acima de 3000m2 apresentado em Autocad For Windows nos padroes da contratante, inclusive as legalizacoes pertinentes e a coordenacao dos projetos complementares.  Observacao: ate 500m2 conforme o ite</v>
          </cell>
          <cell r="D3268" t="str">
            <v>m2</v>
          </cell>
          <cell r="E3268">
            <v>32.99</v>
          </cell>
        </row>
        <row r="3269">
          <cell r="A3269" t="str">
            <v>SE004911</v>
          </cell>
          <cell r="B3269" t="str">
            <v>SE25200350A</v>
          </cell>
          <cell r="C3269" t="str">
            <v>Projeto estrutural para predios culturais ate 500m2, apresentado em disquete, sendo o arquivo compativel com o Autocad R12 da Autodesk, e uma copia em papel vegetal nos padroes da contratante constando de plantas de forma, armacao e detalhes, de acordo co</v>
          </cell>
          <cell r="D3269" t="str">
            <v>m2</v>
          </cell>
          <cell r="E3269">
            <v>25.45</v>
          </cell>
        </row>
        <row r="3270">
          <cell r="A3270" t="str">
            <v>SE004916</v>
          </cell>
          <cell r="B3270" t="str">
            <v>SE25200400A</v>
          </cell>
          <cell r="C3270" t="str">
            <v>Projeto estrutural para predios culturais de 500 a 3000m2, apresentado em disquete, sendo o arquivo compativel com o Autocad R12 da Autodesk, e uma copia em papel vegetal nos padroes da contratante, constando de plantas de forma, armacao e detalhes, de ac</v>
          </cell>
          <cell r="D3270" t="str">
            <v>m2</v>
          </cell>
          <cell r="E3270">
            <v>22.35</v>
          </cell>
        </row>
        <row r="3271">
          <cell r="A3271" t="str">
            <v>SE004921</v>
          </cell>
          <cell r="B3271" t="str">
            <v>SE25200450A</v>
          </cell>
          <cell r="C3271" t="str">
            <v>Projeto estrutural para predios culturais acima de 3000m2, apresentado em disquete, sendo o arquivo compativel com o Autocad R12 da Autodesk, e uma copia em papel vegetal nos padroes da contratante, constando de plantas de forma, armacao e detalhes, de ac</v>
          </cell>
          <cell r="D3271" t="str">
            <v>m2</v>
          </cell>
          <cell r="E3271">
            <v>19.600000000000001</v>
          </cell>
        </row>
        <row r="3272">
          <cell r="A3272" t="str">
            <v>SE004842</v>
          </cell>
          <cell r="B3272" t="str">
            <v>SE25250050A</v>
          </cell>
          <cell r="C3272" t="str">
            <v>Projeto basico de arquitetura para predios escolares e/ou administrativos de ate 500m2 apresentado em Autocad for Windows nos padroes da contratante, inclusive as legalizacoes pertinentes e a coordenacao dos projetos complementares.</v>
          </cell>
          <cell r="D3272" t="str">
            <v>m2</v>
          </cell>
          <cell r="E3272">
            <v>21.04</v>
          </cell>
        </row>
        <row r="3273">
          <cell r="A3273" t="str">
            <v>SE004843</v>
          </cell>
          <cell r="B3273" t="str">
            <v>SE25250100A</v>
          </cell>
          <cell r="C3273" t="str">
            <v>Projeto basico de arquitetura para predios escolares e/ou administrativos de 501 ate 3000m2,  apresentado em Autocad for Windows nos padroes da contratante, inclusive as legalizacoes pertinentes e a coordenacao dos projetos complementares.  Observacao: at</v>
          </cell>
          <cell r="D3273" t="str">
            <v>m2</v>
          </cell>
          <cell r="E3273">
            <v>16.11</v>
          </cell>
        </row>
        <row r="3274">
          <cell r="A3274" t="str">
            <v>SE004844</v>
          </cell>
          <cell r="B3274" t="str">
            <v>SE25250150A</v>
          </cell>
          <cell r="C3274" t="str">
            <v>Projeto basico de arquitetura para predios escolares e/ou administrativo de 3000m2, apresentado em Autocad for Windows nos padroes da contrante, inclusive as legalizacoes pertinentes e a coordenacao dos projetos complementares.  Observacao: ate 500m2 cnfo</v>
          </cell>
          <cell r="D3274" t="str">
            <v>m2</v>
          </cell>
          <cell r="E3274">
            <v>12.9</v>
          </cell>
        </row>
        <row r="3275">
          <cell r="A3275" t="str">
            <v>SE004924</v>
          </cell>
          <cell r="B3275" t="str">
            <v>SE25250200A</v>
          </cell>
          <cell r="C3275" t="str">
            <v>Projeto executivo de arquitetura para predios escolares e/ou administrativos de ate 500m2 apresentado em Autocad For Windows nos padroes da contratante, inclusive as legalizacoes pertinentes e a coordenacao dos projetos complementares.</v>
          </cell>
          <cell r="D3275" t="str">
            <v>m2</v>
          </cell>
          <cell r="E3275">
            <v>33.81</v>
          </cell>
        </row>
        <row r="3276">
          <cell r="A3276" t="str">
            <v>SE004929</v>
          </cell>
          <cell r="B3276" t="str">
            <v>SE25250250A</v>
          </cell>
          <cell r="C3276" t="str">
            <v>Projeto executivo de arquitetura para predios escolares e/ou administrativos de 501 ate 3000m2 apresentado em Autocad For Windows nos padroes da contratante, inclusive as legalizacoes pertinentes e a coordenacao dos projetos complementares.  Observacao at</v>
          </cell>
          <cell r="D3276" t="str">
            <v>m2</v>
          </cell>
          <cell r="E3276">
            <v>24.33</v>
          </cell>
        </row>
        <row r="3277">
          <cell r="A3277" t="str">
            <v>SE004959</v>
          </cell>
          <cell r="B3277" t="str">
            <v>SE25250300A</v>
          </cell>
          <cell r="C3277" t="str">
            <v>Projeto executivo de arquitetura para predios escolares e/ou administrativos acima de 3000m2 apresentado em Autocad For Windows nos padroes da contratante, inclusive as legalizacoes pertinentes e a coordenacao dos projetos complementares.  Observacao: ate</v>
          </cell>
          <cell r="D3277" t="str">
            <v>m2</v>
          </cell>
          <cell r="E3277">
            <v>19.489999999999998</v>
          </cell>
        </row>
        <row r="3278">
          <cell r="A3278" t="str">
            <v>SE004885</v>
          </cell>
          <cell r="B3278" t="str">
            <v>SE25250350A</v>
          </cell>
          <cell r="C3278" t="str">
            <v xml:space="preserve">Projeto estrutural para escolares e administrativos de ate 500m2 apresentado em disquete sendo o arquivo compativel com o Autocad R12 da Autodesk, e uma copia em papel vegetal nos padroes da contratante, constando de plantas de forma, armacao e detalhes, </v>
          </cell>
          <cell r="D3278" t="str">
            <v>m2</v>
          </cell>
          <cell r="E3278">
            <v>21.86</v>
          </cell>
        </row>
        <row r="3279">
          <cell r="A3279" t="str">
            <v>SE004888</v>
          </cell>
          <cell r="B3279" t="str">
            <v>SE25250400A</v>
          </cell>
          <cell r="C3279" t="str">
            <v>Projeto estrutural para escolares e administrativos de 500 a 3000m2, apresentado em disquete, sendo o arquivo compativel com o Autocad R12 da Autodesk, e uma copia em papel vegetal nos padroes da contratante, constando de plantas de forma, armacao e detal</v>
          </cell>
          <cell r="D3279" t="str">
            <v>m2</v>
          </cell>
          <cell r="E3279">
            <v>19.63</v>
          </cell>
        </row>
        <row r="3280">
          <cell r="A3280" t="str">
            <v>SE004890</v>
          </cell>
          <cell r="B3280" t="str">
            <v>SE25250450A</v>
          </cell>
          <cell r="C3280" t="str">
            <v>Projeto estrutural para escolares e administrativos acima de 3000m2, apresentado em disquete, sendo o arquivo compativel com o Autocad R12 da Autodesk, e uma  copia em papel vegetal nos padroes da contratante constando de plantas de forma, armacao e detal</v>
          </cell>
          <cell r="D3280" t="str">
            <v>m2</v>
          </cell>
          <cell r="E3280">
            <v>16.579999999999998</v>
          </cell>
        </row>
        <row r="3281">
          <cell r="A3281" t="str">
            <v>SE007482</v>
          </cell>
          <cell r="B3281" t="str">
            <v>SE25250500A</v>
          </cell>
          <cell r="C3281" t="str">
            <v>Projeto e levantamento planta cadastral em edificacoes da administracao municipal apresentado em disquete sendo o arquivo compativel com o Autocad  R12 da Autodesk e uma copia papel vegetal nos padroes da contratante constando de pranchas de 1m2 em acordo</v>
          </cell>
          <cell r="D3281" t="str">
            <v>un</v>
          </cell>
          <cell r="E3281">
            <v>1041.4100000000001</v>
          </cell>
        </row>
        <row r="3282">
          <cell r="A3282" t="str">
            <v>SE004851</v>
          </cell>
          <cell r="B3282" t="str">
            <v>SE25300050A</v>
          </cell>
          <cell r="C3282" t="str">
            <v>Projeto basico de arquitetura para loteamentos com 3 unidades uni ou bifamiliares para areas de ate 12000m2 apresentado em Autocad for Windows nos padroes da contratante, inclusive as legalizacoes pertinentes e a coordenacao dos projetos complementares.</v>
          </cell>
          <cell r="D3282" t="str">
            <v>m2</v>
          </cell>
          <cell r="E3282">
            <v>6.13</v>
          </cell>
        </row>
        <row r="3283">
          <cell r="A3283" t="str">
            <v>SE004855</v>
          </cell>
          <cell r="B3283" t="str">
            <v>SE25300100A</v>
          </cell>
          <cell r="C3283" t="str">
            <v>Projeto basico de arquitetura para loteamentos com 3 unidades uni ou bifamiliares para areas de 12000 ate 3600m2 apresentado em Autocad for Windows nos padroes da contratante, inclusive as legalizacoes pertinentes e a coordenacao dos projetos complementar</v>
          </cell>
          <cell r="D3283" t="str">
            <v>m2</v>
          </cell>
          <cell r="E3283">
            <v>4.3</v>
          </cell>
        </row>
        <row r="3284">
          <cell r="A3284" t="str">
            <v>SE004857</v>
          </cell>
          <cell r="B3284" t="str">
            <v>SE25300150A</v>
          </cell>
          <cell r="C3284" t="str">
            <v>Projeto basico de arquitetura para loteamentos com 3 unidades uni ou bifamiliares para areas acima de 36000m2 apresentado em Autocad for Windows nos padroes da contratante, inclusive as legalizacoes pertinentes e a coordenacao dos projetos complementares.</v>
          </cell>
          <cell r="D3284" t="str">
            <v>m2</v>
          </cell>
          <cell r="E3284">
            <v>4.28</v>
          </cell>
        </row>
        <row r="3285">
          <cell r="A3285" t="str">
            <v>ST017614</v>
          </cell>
          <cell r="B3285" t="str">
            <v>ST05050150/</v>
          </cell>
          <cell r="C3285" t="str">
            <v>Laminado elastoplastico em faixas, com espessura de 1,5mm e ate 50cm de largura, colorido (exceto branco e amarelo), com micro-esferas de vidro.  Em projetos que utilizem entre 150 e 500m2 do material.  Fornecimento e aplicacao.</v>
          </cell>
          <cell r="D3285" t="str">
            <v>m2</v>
          </cell>
          <cell r="E3285">
            <v>68.010000000000005</v>
          </cell>
        </row>
        <row r="3286">
          <cell r="A3286" t="str">
            <v>ST017613</v>
          </cell>
          <cell r="B3286" t="str">
            <v>ST05050200/</v>
          </cell>
          <cell r="C3286" t="str">
            <v>Laminado elastoplastico em faixas, com espessura de 1,5mm e ate 50cm de largura, na cor amarela, com micro-esferas de vidro.  Em projetos que utilizem entre 150 e 500m2 do material.  Fornecimento e aplicacao.</v>
          </cell>
          <cell r="D3286" t="str">
            <v>m2</v>
          </cell>
          <cell r="E3286">
            <v>65.41</v>
          </cell>
        </row>
        <row r="3287">
          <cell r="A3287" t="str">
            <v>ST017612</v>
          </cell>
          <cell r="B3287" t="str">
            <v>ST05050250/</v>
          </cell>
          <cell r="C3287" t="str">
            <v>Laminado elastoplastico em faixas, com espessura de 1,5mm e ate 50cm de largura, na cor branca, com micro-esferas de vidro.  Em projetos que utilizem entre 150 e 500m2 do material.  Fornecimento e aplicacao.</v>
          </cell>
          <cell r="D3287" t="str">
            <v>m2</v>
          </cell>
          <cell r="E3287">
            <v>60.71</v>
          </cell>
        </row>
        <row r="3288">
          <cell r="A3288" t="str">
            <v>ST017618</v>
          </cell>
          <cell r="B3288" t="str">
            <v>ST05050300/</v>
          </cell>
          <cell r="C3288" t="str">
            <v>Laminado elastoplastico em faixas, com espessura de 1,5mm e ate 50cm de largura, colorido (exceto branco e amarelo), com micro-esferas de vidro.  Em projetos que utilizem entre 500 e 1000m2 do material.  Fornecimento e aplicacao.</v>
          </cell>
          <cell r="D3288" t="str">
            <v>m2</v>
          </cell>
          <cell r="E3288">
            <v>65.61</v>
          </cell>
        </row>
        <row r="3289">
          <cell r="A3289" t="str">
            <v>ST017617</v>
          </cell>
          <cell r="B3289" t="str">
            <v>ST05050350/</v>
          </cell>
          <cell r="C3289" t="str">
            <v>Laminado elastoplastico em faixas, com espessura de 1,5mm e ate 50cm de largura, na cor amarela, com micro-esferas de vidro.  Em projetos que utilizem entre 500 e 1000m2 do material.  Fornecimento e aplicacao.</v>
          </cell>
          <cell r="D3289" t="str">
            <v>m2</v>
          </cell>
          <cell r="E3289">
            <v>63.11</v>
          </cell>
        </row>
        <row r="3290">
          <cell r="A3290" t="str">
            <v>ST017615</v>
          </cell>
          <cell r="B3290" t="str">
            <v>ST05050400/</v>
          </cell>
          <cell r="C3290" t="str">
            <v>Laminado elastoplastico em faixas, com espessura de 1,5mm e ate 50cm de largura, na cor branca, com micro-esferas de vidro.  Em projetos que utilizem entre 500 e 1000m2 do material.  Fornecimento e aplicacao.</v>
          </cell>
          <cell r="D3290" t="str">
            <v>m2</v>
          </cell>
          <cell r="E3290">
            <v>58.51</v>
          </cell>
        </row>
        <row r="3291">
          <cell r="A3291" t="str">
            <v>ST017620</v>
          </cell>
          <cell r="B3291" t="str">
            <v>ST05050450/</v>
          </cell>
          <cell r="C3291" t="str">
            <v>Laminado elastoplastico em faixas, com espessura de 1,5mm e ate 50cm de largura, colorido (exceto branco e amarelo), com micro-esferas de vidro.  Em projetos que utilizem acima de 1000m2 do material.  Fornecimento e aplicacao.</v>
          </cell>
          <cell r="D3291" t="str">
            <v>m2</v>
          </cell>
          <cell r="E3291">
            <v>64.010000000000005</v>
          </cell>
        </row>
        <row r="3292">
          <cell r="A3292" t="str">
            <v>ST017616</v>
          </cell>
          <cell r="B3292" t="str">
            <v>ST05050500/</v>
          </cell>
          <cell r="C3292" t="str">
            <v>Laminado elastoplastico em faixas, com espessura de 1,5mm e ate 50cm de largura, na cor amarela, com micro-esferas de vidro.  Em projetos que utilizem acima de 1000m2 do material.  Fornecimento e aplicacao.</v>
          </cell>
          <cell r="D3292" t="str">
            <v>m2</v>
          </cell>
          <cell r="E3292">
            <v>61.51</v>
          </cell>
        </row>
        <row r="3293">
          <cell r="A3293" t="str">
            <v>ST017619</v>
          </cell>
          <cell r="B3293" t="str">
            <v>ST05050550/</v>
          </cell>
          <cell r="C3293" t="str">
            <v>Laminado elastoplastico em faixas, com espessura de 1,5mm e ate 50cm de largura, na cor branca, com micro-esferas de vidro.  Em projetos que utilizem acima de 1000m2 do material.  Fornecimento e aplicacao.</v>
          </cell>
          <cell r="D3293" t="str">
            <v>m2</v>
          </cell>
          <cell r="E3293">
            <v>57.01</v>
          </cell>
        </row>
        <row r="3294">
          <cell r="A3294" t="str">
            <v>ST004523</v>
          </cell>
          <cell r="B3294" t="str">
            <v>ST05050600/</v>
          </cell>
          <cell r="C3294" t="str">
            <v>Mini-tachao bidirecional, conforme especificacao CET-RIO.  Fornecimento.</v>
          </cell>
          <cell r="D3294" t="str">
            <v>un</v>
          </cell>
          <cell r="E3294">
            <v>27.94</v>
          </cell>
        </row>
        <row r="3295">
          <cell r="A3295" t="str">
            <v>ST004521</v>
          </cell>
          <cell r="B3295" t="str">
            <v>ST05050650/</v>
          </cell>
          <cell r="C3295" t="str">
            <v>Mini-tachao monodirecional, conforme especificacao CET-RIO.  Fornecimento.</v>
          </cell>
          <cell r="D3295" t="str">
            <v>un</v>
          </cell>
          <cell r="E3295">
            <v>22.94</v>
          </cell>
        </row>
        <row r="3296">
          <cell r="A3296" t="str">
            <v>ST004538</v>
          </cell>
          <cell r="B3296" t="str">
            <v>ST05050700A</v>
          </cell>
          <cell r="C3296" t="str">
            <v>Retirada de massa termoplastica.</v>
          </cell>
          <cell r="D3296" t="str">
            <v>m2</v>
          </cell>
          <cell r="E3296">
            <v>26.75</v>
          </cell>
        </row>
        <row r="3297">
          <cell r="A3297" t="str">
            <v>ST004526</v>
          </cell>
          <cell r="B3297" t="str">
            <v>ST05050750/</v>
          </cell>
          <cell r="C3297" t="str">
            <v>Segregador, conforme especificacao CET-RIO.  Fornecimento.</v>
          </cell>
          <cell r="D3297" t="str">
            <v>un</v>
          </cell>
          <cell r="E3297">
            <v>37.25</v>
          </cell>
        </row>
        <row r="3298">
          <cell r="A3298" t="str">
            <v>ST017609</v>
          </cell>
          <cell r="B3298" t="str">
            <v>ST05050800/</v>
          </cell>
          <cell r="C3298" t="str">
            <v>Simbolos em laminado elastoplastico, com 1,5mm de espessura e com medidas diversas, em cores, com micro-esferas de vidro.  Em projetos que utilizem entre 150 e 500m2 do material.  Fornecimento e aplicacao.</v>
          </cell>
          <cell r="D3298" t="str">
            <v>m2</v>
          </cell>
          <cell r="E3298">
            <v>68.959999999999994</v>
          </cell>
        </row>
        <row r="3299">
          <cell r="A3299" t="str">
            <v>ST017610</v>
          </cell>
          <cell r="B3299" t="str">
            <v>ST05050850/</v>
          </cell>
          <cell r="C3299" t="str">
            <v>Simbolos em laminado elastoplastico, com 1,5mm de espessura e com medidas diversas, em cores, com micro-esferas de vidro.  Em projetos que utilizem entre 500 e 1000m2 do material.  Fornecimento e aplicacao.</v>
          </cell>
          <cell r="D3299" t="str">
            <v>m2</v>
          </cell>
          <cell r="E3299">
            <v>65.31</v>
          </cell>
        </row>
        <row r="3300">
          <cell r="A3300" t="str">
            <v>ST017611</v>
          </cell>
          <cell r="B3300" t="str">
            <v>ST05050900/</v>
          </cell>
          <cell r="C3300" t="str">
            <v>Simbolos em laminado elastoplastico, com 1,5mm de espessura e com medidas diversas, em cores, com micro-esferas de vidro.  Em projetos que utilizem acima de 1000m2 do material.  Fornecimento e aplicacao.</v>
          </cell>
          <cell r="D3300" t="str">
            <v>m2</v>
          </cell>
          <cell r="E3300">
            <v>62.26</v>
          </cell>
        </row>
        <row r="3301">
          <cell r="A3301" t="str">
            <v>ST017630</v>
          </cell>
          <cell r="B3301" t="str">
            <v>ST05050950/</v>
          </cell>
          <cell r="C3301" t="str">
            <v>Sinalizacao horizontal com massa termoplastica, aplicada por aspersao, conforme especificacao CET-RIO, em projetos ate 100m2.</v>
          </cell>
          <cell r="D3301" t="str">
            <v>m2</v>
          </cell>
          <cell r="E3301">
            <v>33.82</v>
          </cell>
        </row>
        <row r="3302">
          <cell r="A3302" t="str">
            <v>ST017631</v>
          </cell>
          <cell r="B3302" t="str">
            <v>ST05051000/</v>
          </cell>
          <cell r="C3302" t="str">
            <v>Sinalizacao horizontal com massa termoplastica, aplicada por aspersao, conforme especificacao CET-RIO, em projetos entre 100m2 e 400m2.</v>
          </cell>
          <cell r="D3302" t="str">
            <v>m2</v>
          </cell>
          <cell r="E3302">
            <v>24.02</v>
          </cell>
        </row>
        <row r="3303">
          <cell r="A3303" t="str">
            <v>ST017632</v>
          </cell>
          <cell r="B3303" t="str">
            <v>ST05051050/</v>
          </cell>
          <cell r="C3303" t="str">
            <v>Sinalizacao horizontal com massa termoplastica, aplicada por aspersao, conforme especificacao CET-RIO, em projetos acima de 400m2.</v>
          </cell>
          <cell r="D3303" t="str">
            <v>m2</v>
          </cell>
          <cell r="E3303">
            <v>19.84</v>
          </cell>
        </row>
        <row r="3304">
          <cell r="A3304" t="str">
            <v>ST017599</v>
          </cell>
          <cell r="B3304" t="str">
            <v>ST05051100/</v>
          </cell>
          <cell r="C3304" t="str">
            <v>Sinalizacao horizontal com massa termoplastica, aplicada por extrusao, em projetos ate 60m2, conforme especificacoes da CET-RIO.</v>
          </cell>
          <cell r="D3304" t="str">
            <v>m2</v>
          </cell>
          <cell r="E3304">
            <v>60.27</v>
          </cell>
        </row>
        <row r="3305">
          <cell r="A3305" t="str">
            <v>ST017600</v>
          </cell>
          <cell r="B3305" t="str">
            <v>ST05051150/</v>
          </cell>
          <cell r="C3305" t="str">
            <v>Sinalizacao horizontal com massa termoplastica, aplicada por extrusao, em projetos entre 60m2 e 150m2, conforme especificacoes da CET-RIO.</v>
          </cell>
          <cell r="D3305" t="str">
            <v>m2</v>
          </cell>
          <cell r="E3305">
            <v>43.48</v>
          </cell>
        </row>
        <row r="3306">
          <cell r="A3306" t="str">
            <v>ST017601</v>
          </cell>
          <cell r="B3306" t="str">
            <v>ST05051200/</v>
          </cell>
          <cell r="C3306" t="str">
            <v>Sinalizacao horizontal com massa termoplastica, aplicada por extrusao, em projetos acima de 150m2, conforme especificacoes da CET-RIO.</v>
          </cell>
          <cell r="D3306" t="str">
            <v>m2</v>
          </cell>
          <cell r="E3306">
            <v>37.549999999999997</v>
          </cell>
        </row>
        <row r="3307">
          <cell r="A3307" t="str">
            <v>ST008005</v>
          </cell>
          <cell r="B3307" t="str">
            <v>ST05051250A</v>
          </cell>
          <cell r="C3307" t="str">
            <v>Sinalizacao horizontal com resina acrilica, em projetos ate 60m2, conforme especificacoes da CET-RIO.</v>
          </cell>
          <cell r="D3307" t="str">
            <v>m2</v>
          </cell>
          <cell r="E3307">
            <v>26.57</v>
          </cell>
        </row>
        <row r="3308">
          <cell r="A3308" t="str">
            <v>ST008006</v>
          </cell>
          <cell r="B3308" t="str">
            <v>ST05051300A</v>
          </cell>
          <cell r="C3308" t="str">
            <v>Sinalizacao horizontal com resina acrilica, em projetos de 60m2 ate 160m2, conforme especificacoes da CET-RIO.</v>
          </cell>
          <cell r="D3308" t="str">
            <v>m2</v>
          </cell>
          <cell r="E3308">
            <v>14.45</v>
          </cell>
        </row>
        <row r="3309">
          <cell r="A3309" t="str">
            <v>ST008007</v>
          </cell>
          <cell r="B3309" t="str">
            <v>ST05051350A</v>
          </cell>
          <cell r="C3309" t="str">
            <v>Sinalizacao horizontal com resina acrilica, em projetos acima de 160m2, conforme especificacoes da CET-RIO.</v>
          </cell>
          <cell r="D3309" t="str">
            <v>m2</v>
          </cell>
          <cell r="E3309">
            <v>11.83</v>
          </cell>
        </row>
        <row r="3310">
          <cell r="A3310" t="str">
            <v>ST004515</v>
          </cell>
          <cell r="B3310" t="str">
            <v>ST05051500/</v>
          </cell>
          <cell r="C3310" t="str">
            <v>Tachinha bidirecional, conforme especificacao CET-RIO.  Fornecimento.</v>
          </cell>
          <cell r="D3310" t="str">
            <v>un</v>
          </cell>
          <cell r="E3310">
            <v>10.029999999999999</v>
          </cell>
        </row>
        <row r="3311">
          <cell r="A3311" t="str">
            <v>ST004513</v>
          </cell>
          <cell r="B3311" t="str">
            <v>ST05051550/</v>
          </cell>
          <cell r="C3311" t="str">
            <v>Tachinha monodirecional, conforme especificacao CET-RIO.  Fornecimento.</v>
          </cell>
          <cell r="D3311" t="str">
            <v>un</v>
          </cell>
          <cell r="E3311">
            <v>9.0299999999999994</v>
          </cell>
        </row>
        <row r="3312">
          <cell r="A3312" t="str">
            <v>ST004520</v>
          </cell>
          <cell r="B3312" t="str">
            <v>ST05051600/</v>
          </cell>
          <cell r="C3312" t="str">
            <v>Tacha bidirecional, conforme especificacao CET-RIO.  Fornecimento.</v>
          </cell>
          <cell r="D3312" t="str">
            <v>un</v>
          </cell>
          <cell r="E3312">
            <v>12.01</v>
          </cell>
        </row>
        <row r="3313">
          <cell r="A3313" t="str">
            <v>ST004518</v>
          </cell>
          <cell r="B3313" t="str">
            <v>ST05051650/</v>
          </cell>
          <cell r="C3313" t="str">
            <v>Tacha monodirecional, conforme especificacao CET-RIO.  Fornecimento.</v>
          </cell>
          <cell r="D3313" t="str">
            <v>un</v>
          </cell>
          <cell r="E3313">
            <v>11.75</v>
          </cell>
        </row>
        <row r="3314">
          <cell r="A3314" t="str">
            <v>ST004510</v>
          </cell>
          <cell r="B3314" t="str">
            <v>ST05051700A</v>
          </cell>
          <cell r="C3314" t="str">
            <v>Tacha e/ou mini-tachao, instalacao, conforme especificacao CET-RIO.</v>
          </cell>
          <cell r="D3314" t="str">
            <v>un</v>
          </cell>
          <cell r="E3314">
            <v>5.09</v>
          </cell>
        </row>
        <row r="3315">
          <cell r="A3315" t="str">
            <v>ST004509</v>
          </cell>
          <cell r="B3315" t="str">
            <v>ST05051750A</v>
          </cell>
          <cell r="C3315" t="str">
            <v>Tacha e/ou tachinha, instalacao, conforme especificacao CET-RIO.</v>
          </cell>
          <cell r="D3315" t="str">
            <v>un</v>
          </cell>
          <cell r="E3315">
            <v>2.2599999999999998</v>
          </cell>
        </row>
        <row r="3316">
          <cell r="A3316" t="str">
            <v>ST004525</v>
          </cell>
          <cell r="B3316" t="str">
            <v>ST05051800/</v>
          </cell>
          <cell r="C3316" t="str">
            <v>Tachao bidirecional, conforme especificacao CET-RIO.  Fornecimento.</v>
          </cell>
          <cell r="D3316" t="str">
            <v>un</v>
          </cell>
          <cell r="E3316">
            <v>20.69</v>
          </cell>
        </row>
        <row r="3317">
          <cell r="A3317" t="str">
            <v>ST004524</v>
          </cell>
          <cell r="B3317" t="str">
            <v>ST05051850/</v>
          </cell>
          <cell r="C3317" t="str">
            <v>Tachao monodirecional, conforme especificacao CET-RIO.  Fornecimento.</v>
          </cell>
          <cell r="D3317" t="str">
            <v>un</v>
          </cell>
          <cell r="E3317">
            <v>17.22</v>
          </cell>
        </row>
        <row r="3318">
          <cell r="A3318" t="str">
            <v>ST004542</v>
          </cell>
          <cell r="B3318" t="str">
            <v>ST05051900A</v>
          </cell>
          <cell r="C3318" t="str">
            <v>Retirada de pintura a base de resina acrilica.</v>
          </cell>
          <cell r="D3318" t="str">
            <v>m2</v>
          </cell>
          <cell r="E3318">
            <v>3.18</v>
          </cell>
        </row>
        <row r="3319">
          <cell r="A3319" t="str">
            <v>ST008008</v>
          </cell>
          <cell r="B3319" t="str">
            <v>ST05100050/</v>
          </cell>
          <cell r="C3319" t="str">
            <v>Retro-refletometro portatil, digital, leitura em milicandelas/lux x m2, para ensaios de servicos de sinalizacao horizontal, com angulo de iluminacao de 3,5 graus e angulo de observacao de 5 graus, completo, com conjunto de baterias, carregador e acessorio</v>
          </cell>
          <cell r="D3319" t="str">
            <v>un</v>
          </cell>
          <cell r="E3319">
            <v>53420.639999999999</v>
          </cell>
        </row>
        <row r="3320">
          <cell r="A3320" t="str">
            <v>ST017589</v>
          </cell>
          <cell r="B3320" t="str">
            <v>ST05150050/</v>
          </cell>
          <cell r="C3320" t="str">
            <v>Calota de ferro fundido nodular, diametro de 400mm, com chumbador, conforme especificacao CET-RIO.  Fornecimento.</v>
          </cell>
          <cell r="D3320" t="str">
            <v>un</v>
          </cell>
          <cell r="E3320">
            <v>80</v>
          </cell>
        </row>
        <row r="3321">
          <cell r="A3321" t="str">
            <v>ST004572</v>
          </cell>
          <cell r="B3321" t="str">
            <v>ST10050050A</v>
          </cell>
          <cell r="C3321" t="str">
            <v>Cabo de cobre estanhado, multiplo para comando, 1Kv, XLPE/90oC, secao de 7x2,5mm2, conforme especificacao da CET-RIO.  Fornecimento e instalacao.</v>
          </cell>
          <cell r="D3321" t="str">
            <v>m</v>
          </cell>
          <cell r="E3321">
            <v>6.27</v>
          </cell>
        </row>
        <row r="3322">
          <cell r="A3322" t="str">
            <v>ST004571</v>
          </cell>
          <cell r="B3322" t="str">
            <v>ST10050100A</v>
          </cell>
          <cell r="C3322" t="str">
            <v>Cabo de cobre estanhado, multiplo para comando, 1Kv, XLPE/90oC, secao de 4x6mm2, conforme especificacao da CET-RIO.  Fornecimento e instalacao.</v>
          </cell>
          <cell r="D3322" t="str">
            <v>m</v>
          </cell>
          <cell r="E3322">
            <v>7.38</v>
          </cell>
        </row>
        <row r="3323">
          <cell r="A3323" t="str">
            <v>ST004573</v>
          </cell>
          <cell r="B3323" t="str">
            <v>ST10050150A</v>
          </cell>
          <cell r="C3323" t="str">
            <v>Cabo de cobre estanhado, multiplo para comando, 1Kv, XLPE/90oC, secao de 4x10mm2, conforme especificacao da CET-RIO.  Fornecimento e instalacao.</v>
          </cell>
          <cell r="D3323" t="str">
            <v>m</v>
          </cell>
          <cell r="E3323">
            <v>11.6</v>
          </cell>
        </row>
        <row r="3324">
          <cell r="A3324" t="str">
            <v>ST005367</v>
          </cell>
          <cell r="B3324" t="str">
            <v>ST10050200A</v>
          </cell>
          <cell r="C3324" t="str">
            <v>Cabo eletrico singelo de 10mm2, conforme especificacao da CET-RIO.  Fornecimento e instalacao.</v>
          </cell>
          <cell r="D3324" t="str">
            <v>m</v>
          </cell>
          <cell r="E3324">
            <v>3.41</v>
          </cell>
        </row>
        <row r="3325">
          <cell r="A3325" t="str">
            <v>ST008306</v>
          </cell>
          <cell r="B3325" t="str">
            <v>ST10050250A</v>
          </cell>
          <cell r="C3325" t="str">
            <v>Caixa de passagem com tampa de ferro tipo leve 300L-400mm de altura, conforme especificacao CET-RIO.  Fornecimento e assentamento.</v>
          </cell>
          <cell r="D3325" t="str">
            <v>un</v>
          </cell>
          <cell r="E3325">
            <v>62.35</v>
          </cell>
        </row>
        <row r="3326">
          <cell r="A3326" t="str">
            <v>ST017979</v>
          </cell>
          <cell r="B3326" t="str">
            <v>ST10050300/</v>
          </cell>
          <cell r="C3326" t="str">
            <v>Caixa de passagem com tampa de ferro tipo pesado 600P-600mm de altura, conforme especificacao CET-RIO.  Fornecimento e assentamento.</v>
          </cell>
          <cell r="D3326" t="str">
            <v>un</v>
          </cell>
          <cell r="E3326">
            <v>371.24</v>
          </cell>
        </row>
        <row r="3327">
          <cell r="A3327" t="str">
            <v>ST005369</v>
          </cell>
          <cell r="B3327" t="str">
            <v>ST10050350/</v>
          </cell>
          <cell r="C3327" t="str">
            <v>Lampada 100W, 127V, com filamento reforcado, disco refletor, preenchida com gas Krypton, 8000h de vida util media.  Fornecimento.</v>
          </cell>
          <cell r="D3327" t="str">
            <v>un</v>
          </cell>
          <cell r="E3327">
            <v>23.16</v>
          </cell>
        </row>
        <row r="3328">
          <cell r="A3328" t="str">
            <v>ST004579</v>
          </cell>
          <cell r="B3328" t="str">
            <v>ST10050400A</v>
          </cell>
          <cell r="C3328" t="str">
            <v>Retirada de bloco semaforico.</v>
          </cell>
          <cell r="D3328" t="str">
            <v>un</v>
          </cell>
          <cell r="E3328">
            <v>30.36</v>
          </cell>
        </row>
        <row r="3329">
          <cell r="A3329" t="str">
            <v>ST004578</v>
          </cell>
          <cell r="B3329" t="str">
            <v>ST10050450A</v>
          </cell>
          <cell r="C3329" t="str">
            <v>Retirada de cordoalha e de cabos eletricos de intersecao.</v>
          </cell>
          <cell r="D3329" t="str">
            <v>un</v>
          </cell>
          <cell r="E3329">
            <v>60.71</v>
          </cell>
        </row>
        <row r="3330">
          <cell r="A3330" t="str">
            <v>ST009641</v>
          </cell>
          <cell r="B3330" t="str">
            <v>ST10100050/</v>
          </cell>
          <cell r="C3330" t="str">
            <v>Controlador de area, compativel com sistema CET-RIO/CTA, modulos II, V, VI, VII, com todas as placas de comunicacao, Dataprom ou similar.  Fornecimento.</v>
          </cell>
          <cell r="D3330" t="str">
            <v>un</v>
          </cell>
          <cell r="E3330">
            <v>48078.37</v>
          </cell>
        </row>
        <row r="3331">
          <cell r="A3331" t="str">
            <v>ST004580</v>
          </cell>
          <cell r="B3331" t="str">
            <v>ST10100100/</v>
          </cell>
          <cell r="C3331" t="str">
            <v>Controlador eletronico de trafego de 2 fases para intersecoes fora da area do CTA, conforme especificacao CET-RIO.  Fornecimento.</v>
          </cell>
          <cell r="D3331" t="str">
            <v>un</v>
          </cell>
          <cell r="E3331">
            <v>5650</v>
          </cell>
        </row>
        <row r="3332">
          <cell r="A3332" t="str">
            <v>ST004581</v>
          </cell>
          <cell r="B3332" t="str">
            <v>ST10100150/</v>
          </cell>
          <cell r="C3332" t="str">
            <v>Controlador eletronico de trafego de 4 fases para intersecoes fora da area do CTA, conforme especificacao CET-RIO.  Fornecimento</v>
          </cell>
          <cell r="D3332" t="str">
            <v>un</v>
          </cell>
          <cell r="E3332">
            <v>6185</v>
          </cell>
        </row>
        <row r="3333">
          <cell r="A3333" t="str">
            <v>ST004582</v>
          </cell>
          <cell r="B3333" t="str">
            <v>ST10100200/</v>
          </cell>
          <cell r="C3333" t="str">
            <v>Controlador eletronico de trafego de 6 fases para intersecoes fora da area do CTA, conforme especificacao CET-RIO.  Fornecimento.</v>
          </cell>
          <cell r="D3333" t="str">
            <v>un</v>
          </cell>
          <cell r="E3333">
            <v>9675</v>
          </cell>
        </row>
        <row r="3334">
          <cell r="A3334" t="str">
            <v>ST004583</v>
          </cell>
          <cell r="B3334" t="str">
            <v>ST10100250/</v>
          </cell>
          <cell r="C3334" t="str">
            <v>Controlador eletronico de trafego de 8 fases para intersecoes fora da area do CTA, conforme especificacao CET-RIO.  Fornecimento.</v>
          </cell>
          <cell r="D3334" t="str">
            <v>un</v>
          </cell>
          <cell r="E3334">
            <v>10175</v>
          </cell>
        </row>
        <row r="3335">
          <cell r="A3335" t="str">
            <v>ST004584</v>
          </cell>
          <cell r="B3335" t="str">
            <v>ST10100300/</v>
          </cell>
          <cell r="C3335" t="str">
            <v>Controlador eletronico de trafego de 10 fases para intersecoes fora da area do CTA, conforme especificacao CET-RIO.  Fornecimento.</v>
          </cell>
          <cell r="D3335" t="str">
            <v>un</v>
          </cell>
          <cell r="E3335">
            <v>12233.55</v>
          </cell>
        </row>
        <row r="3336">
          <cell r="A3336" t="str">
            <v>ST004585</v>
          </cell>
          <cell r="B3336" t="str">
            <v>ST10100350/</v>
          </cell>
          <cell r="C3336" t="str">
            <v>Controlador eletronico de trafego de 12 fases para intersecoes fora da area do CTA, conforme especificacao CET-RIO.  Fornecimento.</v>
          </cell>
          <cell r="D3336" t="str">
            <v>un</v>
          </cell>
          <cell r="E3336">
            <v>12491.85</v>
          </cell>
        </row>
        <row r="3337">
          <cell r="A3337" t="str">
            <v>ST006330</v>
          </cell>
          <cell r="B3337" t="str">
            <v>ST10100400/</v>
          </cell>
          <cell r="C3337" t="str">
            <v>Controlador eletronico de trafego de 16 fases para intersecoes fora da area do CTA, conforme especificacao CET-RIO.  Fornecimento.</v>
          </cell>
          <cell r="D3337" t="str">
            <v>un</v>
          </cell>
          <cell r="E3337">
            <v>14000.7</v>
          </cell>
        </row>
        <row r="3338">
          <cell r="A3338" t="str">
            <v>ST009638</v>
          </cell>
          <cell r="B3338" t="str">
            <v>ST10100450/</v>
          </cell>
          <cell r="C3338" t="str">
            <v>Controlador eletronico de trafego local, compativel com sistema CET-RIO/CTA, modulos II, V, VI, VII, com 4 fases, modelo DP40-8, da Dataprom ou similar.  Fornecimento.</v>
          </cell>
          <cell r="D3338" t="str">
            <v>un</v>
          </cell>
          <cell r="E3338">
            <v>8268.98</v>
          </cell>
        </row>
        <row r="3339">
          <cell r="A3339" t="str">
            <v>ST009349</v>
          </cell>
          <cell r="B3339" t="str">
            <v>ST10100500/</v>
          </cell>
          <cell r="C3339" t="str">
            <v>Controlador eletronico de trafego local, compativel com sistema CET-RIO/CTA, modulos II, V, VI, VII, com 6 fases, modelo DP40-8, da Dataprom ou similar.  Fornecimento.</v>
          </cell>
          <cell r="D3339" t="str">
            <v>un</v>
          </cell>
          <cell r="E3339">
            <v>9048.98</v>
          </cell>
        </row>
        <row r="3340">
          <cell r="A3340" t="str">
            <v>ST009350</v>
          </cell>
          <cell r="B3340" t="str">
            <v>ST10100550/</v>
          </cell>
          <cell r="C3340" t="str">
            <v>Controlador eletronico de trafego local, compativel com sistema CET-RIO/CTA, modulos II, V, VI, VII, com 8 fases, modelo DP40-8, da Dataprom ou similar.  Fornecimento.</v>
          </cell>
          <cell r="D3340" t="str">
            <v>un</v>
          </cell>
          <cell r="E3340">
            <v>9828.98</v>
          </cell>
        </row>
        <row r="3341">
          <cell r="A3341" t="str">
            <v>ST009639</v>
          </cell>
          <cell r="B3341" t="str">
            <v>ST10100600/</v>
          </cell>
          <cell r="C3341" t="str">
            <v>Controlador eletronico de trafego local, compativel com sistema CET-RIO/CTA, modulos II, V, VI, VII, com 10 fases, modelo DP40-16, da Dataprom ou similar.  Fornecimento.</v>
          </cell>
          <cell r="D3341" t="str">
            <v>un</v>
          </cell>
          <cell r="E3341">
            <v>15372.94</v>
          </cell>
        </row>
        <row r="3342">
          <cell r="A3342" t="str">
            <v>ST009351</v>
          </cell>
          <cell r="B3342" t="str">
            <v>ST10100650/</v>
          </cell>
          <cell r="C3342" t="str">
            <v>Controlador eletronico de trafego local, compativel com sistema CET-RIO/CTA, modulos II, V, VI, VII, com 12 fases, modelo DP40-16, da Dataprom ou similar.  Fornecimento.</v>
          </cell>
          <cell r="D3342" t="str">
            <v>un</v>
          </cell>
          <cell r="E3342">
            <v>16152.94</v>
          </cell>
        </row>
        <row r="3343">
          <cell r="A3343" t="str">
            <v>ST009352</v>
          </cell>
          <cell r="B3343" t="str">
            <v>ST10100700/</v>
          </cell>
          <cell r="C3343" t="str">
            <v>Controlador eletronico de trafego local, compativel com sistema CET-RIO/CTA, modulos II, V, VI, VII, com 14 fases, modelo DP40-16, da Dataprom ou similar.  Fornecimento.</v>
          </cell>
          <cell r="D3343" t="str">
            <v>un</v>
          </cell>
          <cell r="E3343">
            <v>16932.939999999999</v>
          </cell>
        </row>
        <row r="3344">
          <cell r="A3344" t="str">
            <v>ST009353</v>
          </cell>
          <cell r="B3344" t="str">
            <v>ST10100750/</v>
          </cell>
          <cell r="C3344" t="str">
            <v>Controlador eletronico de trafego local, compativel com sistema CET-RIO/CTA, modulos II, V, VI, VII, com 16 fases, modelo DP40-16, da Dataprom ou similar.  Fornecimento.</v>
          </cell>
          <cell r="D3344" t="str">
            <v>un</v>
          </cell>
          <cell r="E3344">
            <v>17712.939999999999</v>
          </cell>
        </row>
        <row r="3345">
          <cell r="A3345" t="str">
            <v>ST010085</v>
          </cell>
          <cell r="B3345" t="str">
            <v>ST10100800/</v>
          </cell>
          <cell r="C3345" t="str">
            <v>Controlador eletronico de trafego local, com microprocessador de 16/32 bits, tarjetas em formato doble europeu, tecnologia HCMOS e CMOS de baixo consumo, multicapa nos circuitos impressos, diferenciacao de grupos entre grupos de trafego e grupos de comand</v>
          </cell>
          <cell r="D3345" t="str">
            <v>un</v>
          </cell>
          <cell r="E3345">
            <v>27726.33</v>
          </cell>
        </row>
        <row r="3346">
          <cell r="A3346" t="str">
            <v>ST017727</v>
          </cell>
          <cell r="B3346" t="str">
            <v>ST45150100/</v>
          </cell>
          <cell r="C3346" t="str">
            <v>Caixa de passagem com tampa articulada de ferro, com trava, tipo leve 600L-900mm de altura, conforme especificacao CET-RIO.  Fornecimento e assentamento.</v>
          </cell>
          <cell r="D3346" t="str">
            <v>un</v>
          </cell>
          <cell r="E3346">
            <v>287.10000000000002</v>
          </cell>
        </row>
        <row r="3347">
          <cell r="A3347" t="str">
            <v>ST017832</v>
          </cell>
          <cell r="B3347" t="str">
            <v>ST45200050/</v>
          </cell>
          <cell r="C3347" t="str">
            <v>Cabo de cobre estanhado, multiplo para comando, 1Kv, XLPE/90oC, secao de 9x1,5mm2, conforme especificacao da CET-RIO.  Fornecimento e instalacao.</v>
          </cell>
          <cell r="D3347" t="str">
            <v>m</v>
          </cell>
          <cell r="E3347">
            <v>5.5</v>
          </cell>
        </row>
        <row r="3348">
          <cell r="A3348" t="str">
            <v>ST017887</v>
          </cell>
          <cell r="B3348" t="str">
            <v>ST45200100/</v>
          </cell>
          <cell r="C3348" t="str">
            <v>Cabo para alimentacao de semaforo, secao de 4x1,5mm2, conforme especificacao da CET-RIO.  Fornecimento e instalacao.</v>
          </cell>
          <cell r="D3348" t="str">
            <v>m</v>
          </cell>
          <cell r="E3348">
            <v>5.05</v>
          </cell>
        </row>
        <row r="3349">
          <cell r="A3349" t="str">
            <v>ST017888</v>
          </cell>
          <cell r="B3349" t="str">
            <v>ST45200150/</v>
          </cell>
          <cell r="C3349" t="str">
            <v>Cabo para alimentacao de semaforo, secao de 7x1,5mm2, conforme especificacao da CET-RIO.  Fornecimento e instalacao.</v>
          </cell>
          <cell r="D3349" t="str">
            <v>m</v>
          </cell>
          <cell r="E3349">
            <v>7.1</v>
          </cell>
        </row>
        <row r="3350">
          <cell r="A3350" t="str">
            <v>ST017817</v>
          </cell>
          <cell r="B3350" t="str">
            <v>ST45200200/</v>
          </cell>
          <cell r="C3350" t="str">
            <v>Instalacao e teste de funcionamento de blocos semaforicos.</v>
          </cell>
          <cell r="D3350" t="str">
            <v>un</v>
          </cell>
          <cell r="E3350">
            <v>55.87</v>
          </cell>
        </row>
        <row r="3351">
          <cell r="A3351" t="str">
            <v>ST017818</v>
          </cell>
          <cell r="B3351" t="str">
            <v>ST45200250/</v>
          </cell>
          <cell r="C3351" t="str">
            <v>Instalacao e teste de funcionamento de botoeira.</v>
          </cell>
          <cell r="D3351" t="str">
            <v>un</v>
          </cell>
          <cell r="E3351">
            <v>6.07</v>
          </cell>
        </row>
        <row r="3352">
          <cell r="A3352" t="str">
            <v>ST017915</v>
          </cell>
          <cell r="B3352" t="str">
            <v>ST45250050/</v>
          </cell>
          <cell r="C3352" t="str">
            <v>Modem para controlador local DP-40 Dataprom, conforme especificacao CET-RIO. Fornecimento.</v>
          </cell>
          <cell r="D3352" t="str">
            <v>un</v>
          </cell>
          <cell r="E3352">
            <v>930</v>
          </cell>
        </row>
        <row r="3353">
          <cell r="A3353" t="str">
            <v>ST017928</v>
          </cell>
          <cell r="B3353" t="str">
            <v>ST45250100/</v>
          </cell>
          <cell r="C3353" t="str">
            <v>Suporte basculante para bloco semaforico.  Fornecimento.</v>
          </cell>
          <cell r="D3353" t="str">
            <v>un</v>
          </cell>
          <cell r="E3353">
            <v>31</v>
          </cell>
        </row>
        <row r="3354">
          <cell r="A3354" t="str">
            <v>ST017972</v>
          </cell>
          <cell r="B3354" t="str">
            <v>ST45300050/</v>
          </cell>
          <cell r="C3354" t="str">
            <v>Poste de aco galvanizado, conico, continuo, reto, poligonal, 12m de altura, para suporte a camera de TV.  Fornecimento e assentamento.</v>
          </cell>
          <cell r="D3354" t="str">
            <v>un</v>
          </cell>
          <cell r="E3354">
            <v>2504.31</v>
          </cell>
        </row>
        <row r="3355">
          <cell r="A3355" t="str">
            <v>TC000136</v>
          </cell>
          <cell r="B3355" t="str">
            <v>TC05050050/</v>
          </cell>
          <cell r="C3355" t="str">
            <v>Transporte de carga de qualquer natureza; exclusive as despesas de carga e descarga tanto de espera do caminhao como de servente ou equipamento auxiliar, em baixa velocidade (Vm=30Km/h), em Caminhao de Carroceria Fixa, a oleo diesel com capacidade util de</v>
          </cell>
          <cell r="D3355" t="str">
            <v>t.Km</v>
          </cell>
          <cell r="E3355">
            <v>0.47</v>
          </cell>
        </row>
        <row r="3356">
          <cell r="A3356" t="str">
            <v>TC010625</v>
          </cell>
          <cell r="B3356" t="str">
            <v>TC05050100/</v>
          </cell>
          <cell r="C3356" t="str">
            <v xml:space="preserve">Transporte de carga de qualquer natureza; exclusive as despesas de carga e descarga tanto d espera do caminhao como de servente ou equipamento auxiliar, em media velocidade (Vm=40Km/h), em Caminhao de Carroceria Fixa a oleo diesel, com capacidade util de </v>
          </cell>
          <cell r="D3356" t="str">
            <v>t.Km</v>
          </cell>
          <cell r="E3356">
            <v>0.35</v>
          </cell>
        </row>
        <row r="3357">
          <cell r="A3357" t="str">
            <v>TC010626</v>
          </cell>
          <cell r="B3357" t="str">
            <v>TC05050150/</v>
          </cell>
          <cell r="C3357" t="str">
            <v xml:space="preserve">Transporte de carga de qualquer natureza; exclusive as despesas de carga e descarga tanto da espera do caminhao como de servente ou equipamento auxiliar, em alta velocidade (Vm=50Km/h), em Caminhao de Carroceria Fixa a oleo diesel, com capacidade util de </v>
          </cell>
          <cell r="D3357" t="str">
            <v>t.Km</v>
          </cell>
          <cell r="E3357">
            <v>0.28000000000000003</v>
          </cell>
        </row>
        <row r="3358">
          <cell r="A3358" t="str">
            <v>TC000137</v>
          </cell>
          <cell r="B3358" t="str">
            <v>TC05050200/</v>
          </cell>
          <cell r="C3358" t="str">
            <v>Transporte de carga de qualquer natureza; exclusive as despesas de carga e descarga tanto da espera do caminhao como de servente ou equipamento auxiliar, em baixa velocidade (Vm=30Km/h), em Caminhao de Carroceria Fixa, a oleo diesel com capacidade util de</v>
          </cell>
          <cell r="D3358" t="str">
            <v>t.Km</v>
          </cell>
          <cell r="E3358">
            <v>0.61</v>
          </cell>
        </row>
        <row r="3359">
          <cell r="A3359" t="str">
            <v>TC010627</v>
          </cell>
          <cell r="B3359" t="str">
            <v>TC05050250/</v>
          </cell>
          <cell r="C3359" t="str">
            <v>Transporte de carga de qualquer natureza; exclusive as despesas de carga e descarga tanto da espera do caminhao como de servente ou equipamento auxiliar, em media velocidade (Vm=40Km/h), em Caminhao de Carroceria Fixa a oleo diesel, com capacidade util de</v>
          </cell>
          <cell r="D3359" t="str">
            <v>t.Km</v>
          </cell>
          <cell r="E3359">
            <v>0.46</v>
          </cell>
        </row>
        <row r="3360">
          <cell r="A3360" t="str">
            <v>TC010628</v>
          </cell>
          <cell r="B3360" t="str">
            <v>TC05050300/</v>
          </cell>
          <cell r="C3360" t="str">
            <v>Transporte de carga de qualquer natureza; exclusive as despesas de carga e descarga tanto da espera do caminhao como de servente ou equipamento auxiliar, em alta velocidade (Vm= 50Km/h), em Caminhao de Carroceria Fixa a oleo diesel, com capacidade util de</v>
          </cell>
          <cell r="D3360" t="str">
            <v>t.Km</v>
          </cell>
          <cell r="E3360">
            <v>0.37</v>
          </cell>
        </row>
        <row r="3361">
          <cell r="A3361" t="str">
            <v>TC000140</v>
          </cell>
          <cell r="B3361" t="str">
            <v>TC05050350/</v>
          </cell>
          <cell r="C3361" t="str">
            <v>Transporte de carga de qualquer natureza; exclusive as despesas de carga e descarga tanto da espera do caminhao como de servente ou equipamento auxiliar, em baixa velocidade (Vm=30Km/h), em Caminhao Basculante a oleo diesel, com capacidade util de 8t.</v>
          </cell>
          <cell r="D3361" t="str">
            <v>t.Km</v>
          </cell>
          <cell r="E3361">
            <v>0.38</v>
          </cell>
        </row>
        <row r="3362">
          <cell r="A3362" t="str">
            <v>TC000139</v>
          </cell>
          <cell r="B3362" t="str">
            <v>TC05050400/</v>
          </cell>
          <cell r="C3362" t="str">
            <v>Transporte de carga de qualquer natureza; exclusive as despesas de carga e descarga tanto da espera do caminhao como de servente ou equipamento auxiliar, em media velocidade (Vm=40Km/h), em Caminhao Basculante a oleo diesel, com capacidade util de 8t.</v>
          </cell>
          <cell r="D3362" t="str">
            <v>t.Km</v>
          </cell>
          <cell r="E3362">
            <v>0.28999999999999998</v>
          </cell>
        </row>
        <row r="3363">
          <cell r="A3363" t="str">
            <v>TC010629</v>
          </cell>
          <cell r="B3363" t="str">
            <v>TC05050450/</v>
          </cell>
          <cell r="C3363" t="str">
            <v>Transporte de carga de qualquer natureza; exclusive as despesas de carga e descarga tanto da espera do caminhao como de servente ou equipamento auxiliar, em alta velocidade (Vm=50Km/h), em Caminhao Basculante a oleo diesel, com capacidade util de 8t.</v>
          </cell>
          <cell r="D3363" t="str">
            <v>t.Km</v>
          </cell>
          <cell r="E3363">
            <v>0.23</v>
          </cell>
        </row>
        <row r="3364">
          <cell r="A3364" t="str">
            <v>TC000144</v>
          </cell>
          <cell r="B3364" t="str">
            <v>TC05050500/</v>
          </cell>
          <cell r="C3364" t="str">
            <v>Transporte de carga de qualquer natureza; exclusive as despesas de carga e descarga tanto de espera do caminhao como do servente ou equipamento auxiliar, em baixa velocidade (Vm=30Km/h), em Caminhao Basculante a oleo diesel, com capacidade util de 12t.</v>
          </cell>
          <cell r="D3364" t="str">
            <v>t.Km</v>
          </cell>
          <cell r="E3364">
            <v>0.31</v>
          </cell>
        </row>
        <row r="3365">
          <cell r="A3365" t="str">
            <v>TC010630</v>
          </cell>
          <cell r="B3365" t="str">
            <v>TC05050550/</v>
          </cell>
          <cell r="C3365" t="str">
            <v>Transporte de carga de qualquer natureza; exclusive as despesas de carga e descarga tanto da espera do caminhao como de servente ou equipamento auxiliar, em media velocidade (Vm=40Km/h), em Caminhao Basculante a oleo diesel, com capacidade util de 12t.</v>
          </cell>
          <cell r="D3365" t="str">
            <v>t.Km</v>
          </cell>
          <cell r="E3365">
            <v>0.23</v>
          </cell>
        </row>
        <row r="3366">
          <cell r="A3366" t="str">
            <v>TC010631</v>
          </cell>
          <cell r="B3366" t="str">
            <v>TC05050600/</v>
          </cell>
          <cell r="C3366" t="str">
            <v>Transporte de carga de qualquer natureza; exclusive as despesas de carga e descarga tanto da espera do caminhao como de servente ou equipamento auxiliar, em alta velocidade (Vm=50Km/h), em Caminhao Basculante a oleo diesel, com capacidade util de 12t.</v>
          </cell>
          <cell r="D3366" t="str">
            <v>t.Km</v>
          </cell>
          <cell r="E3366">
            <v>0.19</v>
          </cell>
        </row>
        <row r="3367">
          <cell r="A3367" t="str">
            <v>TC010633</v>
          </cell>
          <cell r="B3367" t="str">
            <v>TC05050650/</v>
          </cell>
          <cell r="C3367" t="str">
            <v>Transporte de carga de qualquer natureza; exclusive as despesas de carga e descarga tanto de espera do caminhao como do servente ou equipamento auxiliar, em baixa velocidade (Vm=30Km/h), em Caminhao Basculante a oleo diesel, com capacidade util de 17t.</v>
          </cell>
          <cell r="D3367" t="str">
            <v>t.Km</v>
          </cell>
          <cell r="E3367">
            <v>0.23</v>
          </cell>
        </row>
        <row r="3368">
          <cell r="A3368" t="str">
            <v>TC000148</v>
          </cell>
          <cell r="B3368" t="str">
            <v>TC05050700/</v>
          </cell>
          <cell r="C3368" t="str">
            <v>Transporte de carga de qualquer natureza; exclusive as despesas de carga e descarga tanto de espera do caminhao como do servente ou equipamento auxiliar, em media velocidade (Vm=40Km/h), em Caminhao Basculante a oleo diesel, com capacidade util de 17t.</v>
          </cell>
          <cell r="D3368" t="str">
            <v>t.Km</v>
          </cell>
          <cell r="E3368">
            <v>0.17</v>
          </cell>
        </row>
        <row r="3369">
          <cell r="A3369" t="str">
            <v>TC010632</v>
          </cell>
          <cell r="B3369" t="str">
            <v>TC05050750/</v>
          </cell>
          <cell r="C3369" t="str">
            <v>Transporte de carga de qualquer natureza; exclusive as despesas de carga e descarga tanto de espera do caminhao como do servente ou equipamento auxiliar, em alta velocidade (Vm=50Km/h), em Caminhao Basculante a oleo diesel, com capacidade util de 17t.</v>
          </cell>
          <cell r="D3369" t="str">
            <v>t.Km</v>
          </cell>
          <cell r="E3369">
            <v>0.14000000000000001</v>
          </cell>
        </row>
        <row r="3370">
          <cell r="A3370" t="str">
            <v>TC017715</v>
          </cell>
          <cell r="B3370" t="str">
            <v>TC05050800/</v>
          </cell>
          <cell r="C3370" t="str">
            <v>Transporte ate 30Km, montagem e desmontagem de bate estacas com martelo de 1,5t/2,2t, inclusive horas improdutivas da equipe e do equipamento na ida/volta, na montagem e desmontagem.</v>
          </cell>
          <cell r="D3370" t="str">
            <v>un</v>
          </cell>
          <cell r="E3370">
            <v>3812.17</v>
          </cell>
        </row>
        <row r="3371">
          <cell r="A3371" t="str">
            <v>TC017714</v>
          </cell>
          <cell r="B3371" t="str">
            <v>TC05050850/</v>
          </cell>
          <cell r="C3371" t="str">
            <v>Transporte ate 30Km, montagem e desmontagem de bate estacas com martelo de 2,5t/3t, inclusive horas improdutivas da equipe e do equipamento na ida/volta, na montagem e desmontagem.</v>
          </cell>
          <cell r="D3371" t="str">
            <v>un</v>
          </cell>
          <cell r="E3371">
            <v>5324.39</v>
          </cell>
        </row>
        <row r="3372">
          <cell r="A3372" t="str">
            <v>TC009908</v>
          </cell>
          <cell r="B3372" t="str">
            <v>TC05050900/</v>
          </cell>
          <cell r="C3372" t="str">
            <v>Transporte de carga de qualquer natureza; exclusive as despesas de carga e descarga tanto da espera do servente e manobra do equipamento auxiliar, a velocidade media de 5Km/h, em Dumper de 18HP a oleo diesel com capacidade util de 2,3t ou 850l.</v>
          </cell>
          <cell r="D3372" t="str">
            <v>t.Km</v>
          </cell>
          <cell r="E3372">
            <v>5.26</v>
          </cell>
        </row>
        <row r="3373">
          <cell r="A3373" t="str">
            <v>TC009910</v>
          </cell>
          <cell r="B3373" t="str">
            <v>TC05100050/</v>
          </cell>
          <cell r="C3373" t="str">
            <v>Transporte horizontal de material a granel em carrinho de mao, inclusive carga a pa.</v>
          </cell>
          <cell r="D3373" t="str">
            <v>t.dam</v>
          </cell>
          <cell r="E3373">
            <v>1.31</v>
          </cell>
        </row>
        <row r="3374">
          <cell r="A3374" t="str">
            <v>TC000203</v>
          </cell>
          <cell r="B3374" t="str">
            <v>TC05100100/</v>
          </cell>
          <cell r="C3374" t="str">
            <v>Transporte manual de materiais diversos encosta abaixo, inclusive carga e descarga.</v>
          </cell>
          <cell r="D3374" t="str">
            <v>t.dam</v>
          </cell>
          <cell r="E3374">
            <v>4.84</v>
          </cell>
        </row>
        <row r="3375">
          <cell r="A3375" t="str">
            <v>TC017772</v>
          </cell>
          <cell r="B3375" t="str">
            <v>TC05100150/</v>
          </cell>
          <cell r="C3375" t="str">
            <v>Transporte manual de material encosta acima, inclusive carga e descarga.</v>
          </cell>
          <cell r="D3375" t="str">
            <v>t.dam</v>
          </cell>
          <cell r="E3375">
            <v>9.68</v>
          </cell>
        </row>
        <row r="3376">
          <cell r="A3376" t="str">
            <v>TC018058</v>
          </cell>
          <cell r="B3376" t="str">
            <v>TC05100500/</v>
          </cell>
          <cell r="C3376" t="str">
            <v>Transporte manual de materiais diversos em manguezal, inclusive carga e descarga em cesto tipo COMLURB (muda e lixo).</v>
          </cell>
          <cell r="D3376" t="str">
            <v>t.dam</v>
          </cell>
          <cell r="E3376">
            <v>9.68</v>
          </cell>
        </row>
        <row r="3377">
          <cell r="A3377" t="str">
            <v>TC017840</v>
          </cell>
          <cell r="B3377" t="str">
            <v>TC05150050/</v>
          </cell>
          <cell r="C3377" t="str">
            <v>Coleta e transporte de residuos em cacamba estacionaria "Roll-On/Roll-Off", aberta, com capacidade aproximada de 35m3, com minimo de 40 coletas por mes.</v>
          </cell>
          <cell r="D3377" t="str">
            <v>un</v>
          </cell>
          <cell r="E3377">
            <v>350</v>
          </cell>
        </row>
        <row r="3378">
          <cell r="A3378" t="str">
            <v>TC017728</v>
          </cell>
          <cell r="B3378" t="str">
            <v>TC05150100/</v>
          </cell>
          <cell r="C3378" t="str">
            <v>Retirada de entulho de obra em cacamba de aco com 5m3 de capacidade, inclusive carregamento do container, transporte e descarga.</v>
          </cell>
          <cell r="D3378" t="str">
            <v>m3</v>
          </cell>
          <cell r="E3378">
            <v>15.87</v>
          </cell>
        </row>
        <row r="3379">
          <cell r="A3379" t="str">
            <v>TC000151</v>
          </cell>
          <cell r="B3379" t="str">
            <v>TC10050050/</v>
          </cell>
          <cell r="C3379" t="str">
            <v>Carga e descarga manual de material que exija o concurso de mais de 1 servente para cada peca, vergalhoes, cancoeiras, caixas, meio-fios, em Caminhao de Carroceria Fixa, a oleo diesel, com capacidade util de 7,5t, inclusive o tempo de carga, descarga e ma</v>
          </cell>
          <cell r="D3379" t="str">
            <v>t</v>
          </cell>
          <cell r="E3379">
            <v>21.83</v>
          </cell>
        </row>
        <row r="3380">
          <cell r="A3380" t="str">
            <v>TC010624</v>
          </cell>
          <cell r="B3380" t="str">
            <v>TC10050100/</v>
          </cell>
          <cell r="C3380" t="str">
            <v>Carga e descarga manual de pecas de peso reduzido: tijolos, telhas, cimento e agregados em sacos, em Caminhao de Carroceria Fixa a oleo diesel, com capacidade util de 7,5t, inclusive tempo de carga, descarga e manobra.</v>
          </cell>
          <cell r="D3380" t="str">
            <v>t</v>
          </cell>
          <cell r="E3380">
            <v>12.16</v>
          </cell>
        </row>
        <row r="3381">
          <cell r="A3381" t="str">
            <v>TC000149</v>
          </cell>
          <cell r="B3381" t="str">
            <v>TC10050150/</v>
          </cell>
          <cell r="C3381" t="str">
            <v>Carga manual e descarga mecanica de material a granel (agregados, pedra-de-mao, paralelos, terra e escombro), compreendendo os tempos para carga, descarga e manobras do Caminhao Basculante a oleo diesel, com capacidade util de 8t, empregando 2 serventes n</v>
          </cell>
          <cell r="D3381" t="str">
            <v>t</v>
          </cell>
          <cell r="E3381">
            <v>7.83</v>
          </cell>
        </row>
        <row r="3382">
          <cell r="A3382" t="str">
            <v>TC000150</v>
          </cell>
          <cell r="B3382" t="str">
            <v>TC10050200/</v>
          </cell>
          <cell r="C3382" t="str">
            <v xml:space="preserve">Carga manual e descarga mecanica de material a granel (agregados,  pedra-de-mao, paralelos, terra e escombro), compreendendo os tempos para carga, descarga e manobras do Caminhao Basculante a oleo diesel, com capacidade util de 8t, empregando 4 serventes </v>
          </cell>
          <cell r="D3382" t="str">
            <v>t</v>
          </cell>
          <cell r="E3382">
            <v>5.83</v>
          </cell>
        </row>
        <row r="3383">
          <cell r="A3383" t="str">
            <v>TC009909</v>
          </cell>
          <cell r="B3383" t="str">
            <v>TC10050250/</v>
          </cell>
          <cell r="C3383" t="str">
            <v>Carga manual e descarga mecanica de material a granel (agregados, pedra-de-mao, paralelos, terra e escombro), compreendendo os tempos para carga, descarga e manobras do equipamento Dumper 18Hp a oleo diesel, com capacidade util de 2,3t ou 850l, empregando</v>
          </cell>
          <cell r="D3383" t="str">
            <v>t</v>
          </cell>
          <cell r="E3383">
            <v>8.9</v>
          </cell>
        </row>
        <row r="3384">
          <cell r="A3384" t="str">
            <v>TC010623</v>
          </cell>
          <cell r="B3384" t="str">
            <v>TC10050300/</v>
          </cell>
          <cell r="C3384" t="str">
            <v xml:space="preserve">Carga manual e descarga mecanica de material a granel (agregados, pedra-de-mao, paralelos, terra e escombro), compreendendo os tempos para carga, descarga e manobras do Caminhao Basculante a oleo diesel, com capacidade util de 12t, empregando 4 serventes </v>
          </cell>
          <cell r="D3384" t="str">
            <v>t</v>
          </cell>
          <cell r="E3384">
            <v>6.23</v>
          </cell>
        </row>
        <row r="3385">
          <cell r="A3385" t="str">
            <v>TC000153</v>
          </cell>
          <cell r="B3385" t="str">
            <v>TC10050350/</v>
          </cell>
          <cell r="C3385" t="str">
            <v>Carga e descarga mecanica, com Pa-Carregadeira e Caminhao Basculante a oleo diesel, consideradas para o caminhao a espera, manobra, carga e descarga e quanto a carregadeira, espera e operacao.</v>
          </cell>
          <cell r="D3385" t="str">
            <v>t</v>
          </cell>
          <cell r="E3385">
            <v>0.47</v>
          </cell>
        </row>
        <row r="3386">
          <cell r="A3386" t="str">
            <v>TC000152</v>
          </cell>
          <cell r="B3386" t="str">
            <v>TC10050400/</v>
          </cell>
          <cell r="C3386" t="str">
            <v>Carga e descarga mecanica de tubos de ferro fundido, com o diametro de 40cm, inclusive o tempo de carga , descarga e manobra do Caminhao de Carroceria Fixa, a oleo diesel, com capacidade util de 7,5t, inclusive os mesmos tempos de Guindauto Munck de 4t.</v>
          </cell>
          <cell r="D3386" t="str">
            <v>t</v>
          </cell>
          <cell r="E3386">
            <v>18.350000000000001</v>
          </cell>
        </row>
        <row r="3387">
          <cell r="A3387" t="str">
            <v>TC005619</v>
          </cell>
          <cell r="B3387" t="str">
            <v>TC10050450/</v>
          </cell>
          <cell r="C3387" t="str">
            <v>Carga e descarga mecanica de tubos de concreto, com diametro de 20cm, inclusive o tempo de carga, descarga e manobra do caminhao de carroceria fixa, a oleo diesel, com capacidade util de 7,5t ; inclusive os mesmos tempos de guindauto munck de 4t.</v>
          </cell>
          <cell r="D3387" t="str">
            <v>t</v>
          </cell>
          <cell r="E3387">
            <v>21.77</v>
          </cell>
        </row>
        <row r="3388">
          <cell r="A3388" t="str">
            <v>TC005620</v>
          </cell>
          <cell r="B3388" t="str">
            <v>TC10050500/</v>
          </cell>
          <cell r="C3388" t="str">
            <v>Carga e descarga mecanica de tubos de concreto, com diametro de 40cm, inclusive o tempo de carga, descarga e manobra do caminhao de carroceria fixa, a oleo diesel, com capacidade util de 7,5t ; inclusive os mesmos tempos de guindauto munck de 4t.</v>
          </cell>
          <cell r="D3388" t="str">
            <v>t</v>
          </cell>
          <cell r="E3388">
            <v>24.17</v>
          </cell>
        </row>
        <row r="3389">
          <cell r="A3389" t="str">
            <v>TC005621</v>
          </cell>
          <cell r="B3389" t="str">
            <v>TC10050550/</v>
          </cell>
          <cell r="C3389" t="str">
            <v>Carga e descarga mecanica de tubos de concreto, com diametro de 60cm, inclusive o tempo de carga, descarga e manobra do caminhao de carroceria fixa, a oleo diesel, com capacidade util de 7,5t ; inclusive os mesmos tempos de guindauto munck de 4t.</v>
          </cell>
          <cell r="D3389" t="str">
            <v>t</v>
          </cell>
          <cell r="E3389">
            <v>27.54</v>
          </cell>
        </row>
        <row r="3390">
          <cell r="A3390" t="str">
            <v>TC005622</v>
          </cell>
          <cell r="B3390" t="str">
            <v>TC10050600/</v>
          </cell>
          <cell r="C3390" t="str">
            <v>Carga e descarga mecanica de tubos de concreto, com diametro de 80cm, inclusive o tempo de carga, descarga e manobra do caminhao de carroceria fixa, a oleo diesel, com capacidade util de 7,5t ; inclusive os mesmos tempos de guindauto munck de 4t.</v>
          </cell>
          <cell r="D3390" t="str">
            <v>t</v>
          </cell>
          <cell r="E3390">
            <v>46.39</v>
          </cell>
        </row>
        <row r="3391">
          <cell r="A3391" t="str">
            <v>TC005623</v>
          </cell>
          <cell r="B3391" t="str">
            <v>TC10050650/</v>
          </cell>
          <cell r="C3391" t="str">
            <v>Carga e descarga mecanica de tubos de concreto, com diametro de 100cm, inclusive o tempo de carga, descarga e manobra do caminhao de carroceria fixa, a oleo diesel, com capacidade util de 7,5t ; inclusive os mesmos tempos de guindauto munck de 4t.</v>
          </cell>
          <cell r="D3391" t="str">
            <v>t</v>
          </cell>
          <cell r="E3391">
            <v>52.7</v>
          </cell>
        </row>
        <row r="3392">
          <cell r="A3392" t="str">
            <v>TC002540</v>
          </cell>
          <cell r="B3392" t="str">
            <v>TC10050700/</v>
          </cell>
          <cell r="C3392" t="str">
            <v>Descarga de materiais e residuos em locais de disposicao final autorizados e/ou licenciados a operar pelos orgaos de controle ambiental.</v>
          </cell>
          <cell r="D3392" t="str">
            <v>t</v>
          </cell>
          <cell r="E3392">
            <v>10</v>
          </cell>
        </row>
        <row r="3393">
          <cell r="A3393" t="str">
            <v>AD007050</v>
          </cell>
          <cell r="B3393" t="str">
            <v>AD35250250/</v>
          </cell>
          <cell r="C3393" t="str">
            <v>Preparacao de corpos de prova, em rocha, com serra diamantada, incluindo retificacao de topo, base e geratriz, nos diametros de N ate H, por corpo de prova.</v>
          </cell>
          <cell r="D3393" t="str">
            <v>un</v>
          </cell>
          <cell r="E3393">
            <v>34.19</v>
          </cell>
        </row>
        <row r="3394">
          <cell r="A3394" t="str">
            <v>AD017178</v>
          </cell>
          <cell r="B3394" t="str">
            <v>AD35300050/</v>
          </cell>
          <cell r="C3394" t="str">
            <v>Avaliacao da espessura de carbonatacao, por ponto, em estruturas de concreto armado ou protendido, atraves de aspersao de solucao de fenolftaleina, inclusive coleta da amostra.</v>
          </cell>
          <cell r="D3394" t="str">
            <v>un</v>
          </cell>
          <cell r="E3394">
            <v>64</v>
          </cell>
        </row>
        <row r="3395">
          <cell r="A3395" t="str">
            <v>AD017181</v>
          </cell>
          <cell r="B3395" t="str">
            <v>AD35300100/</v>
          </cell>
          <cell r="C3395" t="str">
            <v>Determinacao da capacidade de tracao e dobramento do aco, por barra, conforme NBR-6152 e NBR-6153, inclusive coleta da amostra.</v>
          </cell>
          <cell r="D3395" t="str">
            <v>un</v>
          </cell>
          <cell r="E3395">
            <v>135</v>
          </cell>
        </row>
        <row r="3396">
          <cell r="A3396" t="str">
            <v>AD017179</v>
          </cell>
          <cell r="B3396" t="str">
            <v>AD35300150/</v>
          </cell>
          <cell r="C3396" t="str">
            <v>Determinacao do indice de vazios, massa especifica e capacidade de absorcao do concreto atraves de corpo de prova retirado em estruturas de concreto armado ou protendido, conforme NBR 9778, inclusive coleta da amostra.</v>
          </cell>
          <cell r="D3396" t="str">
            <v>un</v>
          </cell>
          <cell r="E3396">
            <v>442</v>
          </cell>
        </row>
        <row r="3397">
          <cell r="A3397" t="str">
            <v>AD017180</v>
          </cell>
          <cell r="B3397" t="str">
            <v>AD35300200/</v>
          </cell>
          <cell r="C3397" t="str">
            <v>Determinacao de teor de cloretos, por amostra, em estruturas de concreto armado ou protendido, conforme Norma da ACI-318/31-BR36, inclusive coleta da amostra.</v>
          </cell>
          <cell r="D3397" t="str">
            <v>un</v>
          </cell>
          <cell r="E3397">
            <v>170</v>
          </cell>
        </row>
        <row r="3398">
          <cell r="A3398" t="str">
            <v>AD017183</v>
          </cell>
          <cell r="B3398" t="str">
            <v>AD35300250/</v>
          </cell>
          <cell r="C3398" t="str">
            <v>Determinacao do teor de sulfatos, por amostra, em estruturas de concreto armado ou protendido, conforme boletim no 25 do IPT, inclusive coleta da amostra.</v>
          </cell>
          <cell r="D3398" t="str">
            <v>un</v>
          </cell>
          <cell r="E3398">
            <v>170</v>
          </cell>
        </row>
        <row r="3399">
          <cell r="A3399" t="str">
            <v>AD017185</v>
          </cell>
          <cell r="B3399" t="str">
            <v>AD35300300/</v>
          </cell>
          <cell r="C3399" t="str">
            <v>Extracao de corpo de prova de concreto, diametro de 4", com corte, preparo e ensaios de compressao axial para determinacao da resistencia do concreto em estruturas de concreto armado ou protendido, conforme NBR-7680 e NBR-5739, inclusive coleta da amostra</v>
          </cell>
          <cell r="D3399" t="str">
            <v>un</v>
          </cell>
          <cell r="E3399">
            <v>174</v>
          </cell>
        </row>
        <row r="3400">
          <cell r="A3400" t="str">
            <v>AD017182</v>
          </cell>
          <cell r="B3400" t="str">
            <v>AD35300350/</v>
          </cell>
          <cell r="C3400" t="str">
            <v>Reconstituicao do traco de concreto, por amostra, atraves de corpos de provas retirados em estruturas de concreto armado ou protendido, conforme boletim no 25 do IPT, inclusive coleta de amostra.</v>
          </cell>
          <cell r="D3400" t="str">
            <v>un</v>
          </cell>
          <cell r="E3400">
            <v>910</v>
          </cell>
        </row>
        <row r="3401">
          <cell r="A3401" t="str">
            <v>AD017184</v>
          </cell>
          <cell r="B3401" t="str">
            <v>AD35300400/</v>
          </cell>
          <cell r="C3401" t="str">
            <v>Verificacao do potencial de corrosao da armadura (por ensaio, area de 2m2) em estrutura de concreto armado ou protendido, conforme Norma ASTM-C-868/87, inclusive coleta da amostra.</v>
          </cell>
          <cell r="D3401" t="str">
            <v>un</v>
          </cell>
          <cell r="E3401">
            <v>1040</v>
          </cell>
        </row>
        <row r="3402">
          <cell r="A3402" t="str">
            <v>AD007369</v>
          </cell>
          <cell r="B3402" t="str">
            <v>AD35350050A</v>
          </cell>
          <cell r="C3402" t="str">
            <v>Amostra indeformada em bloco.</v>
          </cell>
          <cell r="D3402" t="str">
            <v>un</v>
          </cell>
          <cell r="E3402">
            <v>72.209999999999994</v>
          </cell>
        </row>
        <row r="3403">
          <cell r="A3403" t="str">
            <v>AD007373</v>
          </cell>
          <cell r="B3403" t="str">
            <v>AD35350100/</v>
          </cell>
          <cell r="C3403" t="str">
            <v>Ensaio de amostra de areia.</v>
          </cell>
          <cell r="D3403" t="str">
            <v>un</v>
          </cell>
          <cell r="E3403">
            <v>608.6</v>
          </cell>
        </row>
        <row r="3404">
          <cell r="A3404" t="str">
            <v>AD007372</v>
          </cell>
          <cell r="B3404" t="str">
            <v>AD35350150/</v>
          </cell>
          <cell r="C3404" t="str">
            <v>Ensaio de amostra de material petreo.</v>
          </cell>
          <cell r="D3404" t="str">
            <v>un</v>
          </cell>
          <cell r="E3404">
            <v>45.97</v>
          </cell>
        </row>
        <row r="3405">
          <cell r="A3405" t="str">
            <v>AD007353</v>
          </cell>
          <cell r="B3405" t="str">
            <v>AD35350200/</v>
          </cell>
          <cell r="C3405" t="str">
            <v>Ensaio de compactacao com energia Proctor Intermediario conforme as recomendacoes da NBR7182 e da NBR6457.</v>
          </cell>
          <cell r="D3405" t="str">
            <v>un</v>
          </cell>
          <cell r="E3405">
            <v>175.51</v>
          </cell>
        </row>
        <row r="3406">
          <cell r="A3406" t="str">
            <v>AD007354</v>
          </cell>
          <cell r="B3406" t="str">
            <v>AD35350250/</v>
          </cell>
          <cell r="C3406" t="str">
            <v>Ensaio de compactacao com energia Proctor Modificado conforme as recomendacoes da NBR7182 e da NBR6457.</v>
          </cell>
          <cell r="D3406" t="str">
            <v>un</v>
          </cell>
          <cell r="E3406">
            <v>204.39</v>
          </cell>
        </row>
        <row r="3407">
          <cell r="A3407" t="str">
            <v>AD007352</v>
          </cell>
          <cell r="B3407" t="str">
            <v>AD35350300/</v>
          </cell>
          <cell r="C3407" t="str">
            <v>Ensaio de compactacao proctor normal.</v>
          </cell>
          <cell r="D3407" t="str">
            <v>un</v>
          </cell>
          <cell r="E3407">
            <v>146.26</v>
          </cell>
        </row>
        <row r="3408">
          <cell r="A3408" t="str">
            <v>AD007363</v>
          </cell>
          <cell r="B3408" t="str">
            <v>AD35350350/</v>
          </cell>
          <cell r="C3408" t="str">
            <v>Ensaio de compressao nao confinada em amostra natural de solo conforme recomendacoes da NBR12770.</v>
          </cell>
          <cell r="D3408" t="str">
            <v>un</v>
          </cell>
          <cell r="E3408">
            <v>75.98</v>
          </cell>
        </row>
        <row r="3409">
          <cell r="A3409" t="str">
            <v>AD007364</v>
          </cell>
          <cell r="B3409" t="str">
            <v>AD35350400/</v>
          </cell>
          <cell r="C3409" t="str">
            <v>Ensaio de compressao simples em amostra moldada.</v>
          </cell>
          <cell r="D3409" t="str">
            <v>un</v>
          </cell>
          <cell r="E3409">
            <v>75.98</v>
          </cell>
        </row>
        <row r="3410">
          <cell r="A3410" t="str">
            <v>AD007368</v>
          </cell>
          <cell r="B3410" t="str">
            <v>AD35350450A</v>
          </cell>
          <cell r="C3410" t="str">
            <v>Ensaio de palheta vane teste.</v>
          </cell>
          <cell r="D3410" t="str">
            <v>un</v>
          </cell>
          <cell r="E3410">
            <v>45.52</v>
          </cell>
        </row>
        <row r="3411">
          <cell r="A3411" t="str">
            <v>AD007371</v>
          </cell>
          <cell r="B3411" t="str">
            <v>AD35350500A</v>
          </cell>
          <cell r="C3411" t="str">
            <v>Ensaio de perda d'agua, sondagem rotativa em rocha.</v>
          </cell>
          <cell r="D3411" t="str">
            <v>un</v>
          </cell>
          <cell r="E3411">
            <v>49.16</v>
          </cell>
        </row>
        <row r="3412">
          <cell r="A3412" t="str">
            <v>AD007361</v>
          </cell>
          <cell r="B3412" t="str">
            <v>AD35350550/</v>
          </cell>
          <cell r="C3412" t="str">
            <v>Ensaio para detrminacao do coeficiente de permeabilidade em amostra argilosa moldada a carga varavel conforme NBR14545.</v>
          </cell>
          <cell r="D3412" t="str">
            <v>un</v>
          </cell>
          <cell r="E3412">
            <v>117.01</v>
          </cell>
        </row>
        <row r="3413">
          <cell r="A3413" t="str">
            <v>AD007360</v>
          </cell>
          <cell r="B3413" t="str">
            <v>AD35350600/</v>
          </cell>
          <cell r="C3413" t="str">
            <v>Ensaio para determinacao do coeficiente de permeabilidade em amostra argilosa natural a carga variavel conforme NBR14545.</v>
          </cell>
          <cell r="D3413" t="str">
            <v>un</v>
          </cell>
          <cell r="E3413">
            <v>117.01</v>
          </cell>
        </row>
        <row r="3414">
          <cell r="A3414" t="str">
            <v>AD007362</v>
          </cell>
          <cell r="B3414" t="str">
            <v>AD35350650/</v>
          </cell>
          <cell r="C3414" t="str">
            <v>Ensaio para determinacao de coeficiente de permeabiliadde em amostra granular natural a carga constante conforme NBR13292.</v>
          </cell>
          <cell r="D3414" t="str">
            <v>un</v>
          </cell>
          <cell r="E3414">
            <v>113.97</v>
          </cell>
        </row>
        <row r="3415">
          <cell r="A3415" t="str">
            <v>AD007358</v>
          </cell>
          <cell r="B3415" t="str">
            <v>AD35350700/</v>
          </cell>
          <cell r="C3415" t="str">
            <v>Ensaio para determinacao do Indice Suporte California (CBR) - 5 pontos - obtido com energia Proctor Intermediario atraves de, no minimo, 5 corpos de prova conforme recomendacao da NBR9895, NBR6457, NBR7182.</v>
          </cell>
          <cell r="D3415" t="str">
            <v>un</v>
          </cell>
          <cell r="E3415">
            <v>613.54</v>
          </cell>
        </row>
        <row r="3416">
          <cell r="A3416" t="str">
            <v>AD007359</v>
          </cell>
          <cell r="B3416" t="str">
            <v>AD35350750/</v>
          </cell>
          <cell r="C3416" t="str">
            <v>Ensaio para determinacao do Indice Suporte California (CBR) - 5 pontos - obtido com energia Proctor Modificado atraves de, no minimo, 5 corpos de prova conforme recomendacao da NBR9895, NBR6457, NBR7182.</v>
          </cell>
          <cell r="D3416" t="str">
            <v>un</v>
          </cell>
          <cell r="E3416">
            <v>642.79</v>
          </cell>
        </row>
        <row r="3417">
          <cell r="A3417" t="str">
            <v>AD007357</v>
          </cell>
          <cell r="B3417" t="str">
            <v>AD35350800/</v>
          </cell>
          <cell r="C3417" t="str">
            <v>Ensaio para determinacao do Indice Suporte California (CBR) - 5 pontos - obtido com energia Proctor Normal atraves de, no minimo, 5 corpos de prova conforme recomendacao da NBR9895, NBR6457, NBR7182.</v>
          </cell>
          <cell r="D3417" t="str">
            <v>un</v>
          </cell>
          <cell r="E3417">
            <v>555.41</v>
          </cell>
        </row>
        <row r="3418">
          <cell r="A3418" t="str">
            <v>AD007355</v>
          </cell>
          <cell r="B3418" t="str">
            <v>AD35350850/</v>
          </cell>
          <cell r="C3418" t="str">
            <v>Ensaio para determinacao do Indice Suporte California (CBR) - 3 pontos - obtido com energia Proctor Intermediario atraves de, no minimo, 5 corpos de prova conforme recomendacao da NBR9895, NBR6457, NBR7182.</v>
          </cell>
          <cell r="D3418" t="str">
            <v>un</v>
          </cell>
          <cell r="E3418">
            <v>379.9</v>
          </cell>
        </row>
        <row r="3419">
          <cell r="A3419" t="str">
            <v>AD007356</v>
          </cell>
          <cell r="B3419" t="str">
            <v>AD35350900/</v>
          </cell>
          <cell r="C3419" t="str">
            <v>Ensaio para determinacao do Indice Suporte California (CBR) - 3 pontos - obtido com energia Proctor Modificado atraves de, no minimo, 5 corpos de prova conforme recomendacao da NBR9895, NBR6457, NBR7182.</v>
          </cell>
          <cell r="D3419" t="str">
            <v>un</v>
          </cell>
          <cell r="E3419">
            <v>409.15</v>
          </cell>
        </row>
        <row r="3420">
          <cell r="A3420" t="str">
            <v>AD007366</v>
          </cell>
          <cell r="B3420" t="str">
            <v>AD35350950/</v>
          </cell>
          <cell r="C3420" t="str">
            <v>Ensaio triaxial drenado em amostra moldada por CP.</v>
          </cell>
          <cell r="D3420" t="str">
            <v>un</v>
          </cell>
          <cell r="E3420">
            <v>628.35</v>
          </cell>
        </row>
        <row r="3421">
          <cell r="A3421" t="str">
            <v>AD007365</v>
          </cell>
          <cell r="B3421" t="str">
            <v>AD35351000/</v>
          </cell>
          <cell r="C3421" t="str">
            <v>Ensaio triaxial drenado em amostra natural por CP.</v>
          </cell>
          <cell r="D3421" t="str">
            <v>un</v>
          </cell>
          <cell r="E3421">
            <v>584.29</v>
          </cell>
        </row>
        <row r="3422">
          <cell r="A3422" t="str">
            <v>AD007536</v>
          </cell>
          <cell r="B3422" t="str">
            <v>AD35351050/</v>
          </cell>
          <cell r="C3422" t="str">
            <v>Ensaio triaxial nao drenado em amostra moldada por CP.</v>
          </cell>
          <cell r="D3422" t="str">
            <v>un</v>
          </cell>
          <cell r="E3422">
            <v>248.45</v>
          </cell>
        </row>
        <row r="3423">
          <cell r="A3423" t="str">
            <v>AD007367</v>
          </cell>
          <cell r="B3423" t="str">
            <v>AD35351100/</v>
          </cell>
          <cell r="C3423" t="str">
            <v>Ensaio triaxial nao drenado em amostra natural por CP.</v>
          </cell>
          <cell r="D3423" t="str">
            <v>un</v>
          </cell>
          <cell r="E3423">
            <v>219.2</v>
          </cell>
        </row>
        <row r="3424">
          <cell r="A3424" t="str">
            <v>AD000299</v>
          </cell>
          <cell r="B3424" t="str">
            <v>AD40050050/</v>
          </cell>
          <cell r="C3424" t="str">
            <v>Ajudante (inclusive encargos sociais).</v>
          </cell>
          <cell r="D3424" t="str">
            <v>h</v>
          </cell>
          <cell r="E3424">
            <v>4.84</v>
          </cell>
        </row>
        <row r="3425">
          <cell r="A3425" t="str">
            <v>AD000306</v>
          </cell>
          <cell r="B3425" t="str">
            <v>AD40050056/</v>
          </cell>
          <cell r="C3425" t="str">
            <v>Almoxarife (inclusive encargos sociais).</v>
          </cell>
          <cell r="D3425" t="str">
            <v>h</v>
          </cell>
          <cell r="E3425">
            <v>7.08</v>
          </cell>
        </row>
        <row r="3426">
          <cell r="A3426" t="str">
            <v>AD005353</v>
          </cell>
          <cell r="B3426" t="str">
            <v>AD40050062/</v>
          </cell>
          <cell r="C3426" t="str">
            <v>Analista de sistema (inclusive encargos sociais).</v>
          </cell>
          <cell r="D3426" t="str">
            <v>h</v>
          </cell>
          <cell r="E3426">
            <v>23.26</v>
          </cell>
        </row>
        <row r="3427">
          <cell r="A3427" t="str">
            <v>AD000305</v>
          </cell>
          <cell r="B3427" t="str">
            <v>AD40050068/</v>
          </cell>
          <cell r="C3427" t="str">
            <v>Apontador (inclusive encargos sociais).</v>
          </cell>
          <cell r="D3427" t="str">
            <v>h</v>
          </cell>
          <cell r="E3427">
            <v>7.08</v>
          </cell>
        </row>
        <row r="3428">
          <cell r="A3428" t="str">
            <v>AD000307</v>
          </cell>
          <cell r="B3428" t="str">
            <v>AD40050074/</v>
          </cell>
          <cell r="C3428" t="str">
            <v>Auxiliar de almoxarife (inclusive encargos sociais).</v>
          </cell>
          <cell r="D3428" t="str">
            <v>h</v>
          </cell>
          <cell r="E3428">
            <v>4.83</v>
          </cell>
        </row>
        <row r="3429">
          <cell r="A3429" t="str">
            <v>AD000323</v>
          </cell>
          <cell r="B3429" t="str">
            <v>AD40050080/</v>
          </cell>
          <cell r="C3429" t="str">
            <v>Auxiliar de escritorio (inclusive encargos sociais).</v>
          </cell>
          <cell r="D3429" t="str">
            <v>h</v>
          </cell>
          <cell r="E3429">
            <v>5.81</v>
          </cell>
        </row>
        <row r="3430">
          <cell r="A3430" t="str">
            <v>AD000309</v>
          </cell>
          <cell r="B3430" t="str">
            <v>AD40050086/</v>
          </cell>
          <cell r="C3430" t="str">
            <v>Auxiliar tecnico (inclusive encargos sociais).</v>
          </cell>
          <cell r="D3430" t="str">
            <v>h</v>
          </cell>
          <cell r="E3430">
            <v>8.2100000000000009</v>
          </cell>
        </row>
        <row r="3431">
          <cell r="A3431" t="str">
            <v>AD010441</v>
          </cell>
          <cell r="B3431" t="str">
            <v>AD40050092/</v>
          </cell>
          <cell r="C3431" t="str">
            <v>Auxiliar de topografia - servicos de campo (inclusive encargos sociais).</v>
          </cell>
          <cell r="D3431" t="str">
            <v>h</v>
          </cell>
          <cell r="E3431">
            <v>5.0199999999999996</v>
          </cell>
        </row>
        <row r="3432">
          <cell r="A3432" t="str">
            <v>AD000319</v>
          </cell>
          <cell r="B3432" t="str">
            <v>AD40050098/</v>
          </cell>
          <cell r="C3432" t="str">
            <v>Chefe de escritorio (inclusive encargos sociais).</v>
          </cell>
          <cell r="D3432" t="str">
            <v>h</v>
          </cell>
          <cell r="E3432">
            <v>10.62</v>
          </cell>
        </row>
        <row r="3433">
          <cell r="A3433" t="str">
            <v>AD000317</v>
          </cell>
          <cell r="B3433" t="str">
            <v>AD40050104/</v>
          </cell>
          <cell r="C3433" t="str">
            <v>Desenhista A (inclusive encargos sociais).</v>
          </cell>
          <cell r="D3433" t="str">
            <v>h</v>
          </cell>
          <cell r="E3433">
            <v>7.59</v>
          </cell>
        </row>
        <row r="3434">
          <cell r="A3434" t="str">
            <v>AD005358</v>
          </cell>
          <cell r="B3434" t="str">
            <v>AD40050110/</v>
          </cell>
          <cell r="C3434" t="str">
            <v>Digitador (inclusive encargos sociais).</v>
          </cell>
          <cell r="D3434" t="str">
            <v>h</v>
          </cell>
          <cell r="E3434">
            <v>5.72</v>
          </cell>
        </row>
        <row r="3435">
          <cell r="A3435" t="str">
            <v>AD000311</v>
          </cell>
          <cell r="B3435" t="str">
            <v>AD40050116/</v>
          </cell>
          <cell r="C3435" t="str">
            <v>Encarregado (inclusive encargos sociais).</v>
          </cell>
          <cell r="D3435" t="str">
            <v>h</v>
          </cell>
          <cell r="E3435">
            <v>9.5399999999999991</v>
          </cell>
        </row>
        <row r="3436">
          <cell r="A3436" t="str">
            <v>AD000314</v>
          </cell>
          <cell r="B3436" t="str">
            <v>AD40050122/</v>
          </cell>
          <cell r="C3436" t="str">
            <v>Engenheiro ou arquiteto jr (inclusive encargos sociais).</v>
          </cell>
          <cell r="D3436" t="str">
            <v>h</v>
          </cell>
          <cell r="E3436">
            <v>23.22</v>
          </cell>
        </row>
        <row r="3437">
          <cell r="A3437" t="str">
            <v>AD000316</v>
          </cell>
          <cell r="B3437" t="str">
            <v>AD40050128/</v>
          </cell>
          <cell r="C3437" t="str">
            <v>Engenheiro ou arquiteto coordenador geral de projetos ou supervisor de obras (inclusive encargos sociais).</v>
          </cell>
          <cell r="D3437" t="str">
            <v>h</v>
          </cell>
          <cell r="E3437">
            <v>46.92</v>
          </cell>
        </row>
        <row r="3438">
          <cell r="A3438" t="str">
            <v>AD000315</v>
          </cell>
          <cell r="B3438" t="str">
            <v>AD40050134/</v>
          </cell>
          <cell r="C3438" t="str">
            <v>Engenheiro ou arquiteto senior (inclusive encargos sociais).</v>
          </cell>
          <cell r="D3438" t="str">
            <v>h</v>
          </cell>
          <cell r="E3438">
            <v>57.67</v>
          </cell>
        </row>
        <row r="3439">
          <cell r="A3439" t="str">
            <v>AD000322</v>
          </cell>
          <cell r="B3439" t="str">
            <v>AD40050140/</v>
          </cell>
          <cell r="C3439" t="str">
            <v>Escriturario (inclusive encargos sociais).</v>
          </cell>
          <cell r="D3439" t="str">
            <v>h</v>
          </cell>
          <cell r="E3439">
            <v>5.81</v>
          </cell>
        </row>
        <row r="3440">
          <cell r="A3440" t="str">
            <v>AD000308</v>
          </cell>
          <cell r="B3440" t="str">
            <v>AD40050146/</v>
          </cell>
          <cell r="C3440" t="str">
            <v>Estagiario (inclusive encargos sociais).</v>
          </cell>
          <cell r="D3440" t="str">
            <v>h</v>
          </cell>
          <cell r="E3440">
            <v>2.68</v>
          </cell>
        </row>
        <row r="3441">
          <cell r="A3441" t="str">
            <v>AD000312</v>
          </cell>
          <cell r="B3441" t="str">
            <v>AD40050152/</v>
          </cell>
          <cell r="C3441" t="str">
            <v>Mestre de obra A (inclusive encargos sociais).</v>
          </cell>
          <cell r="D3441" t="str">
            <v>h</v>
          </cell>
          <cell r="E3441">
            <v>17.43</v>
          </cell>
        </row>
        <row r="3442">
          <cell r="A3442" t="str">
            <v>AD000313</v>
          </cell>
          <cell r="B3442" t="str">
            <v>AD40050158/</v>
          </cell>
          <cell r="C3442" t="str">
            <v>Mestre de obra B (inclusive encargos sociais).</v>
          </cell>
          <cell r="D3442" t="str">
            <v>h</v>
          </cell>
          <cell r="E3442">
            <v>15.13</v>
          </cell>
        </row>
        <row r="3443">
          <cell r="A3443" t="str">
            <v>AD016666</v>
          </cell>
          <cell r="B3443" t="str">
            <v>AD40050164/</v>
          </cell>
          <cell r="C3443" t="str">
            <v>Motorista de caminhao e carreta (inclusive encargos sociais).</v>
          </cell>
          <cell r="D3443" t="str">
            <v>h</v>
          </cell>
          <cell r="E3443">
            <v>5.7</v>
          </cell>
        </row>
        <row r="3444">
          <cell r="A3444" t="str">
            <v>AD016007</v>
          </cell>
          <cell r="B3444" t="str">
            <v>AD40050170/</v>
          </cell>
          <cell r="C3444" t="str">
            <v>Motorista de veiculo leve de servico (inclusive encargos sociais).</v>
          </cell>
          <cell r="D3444" t="str">
            <v>h</v>
          </cell>
          <cell r="E3444">
            <v>5.05</v>
          </cell>
        </row>
        <row r="3445">
          <cell r="A3445" t="str">
            <v>AD005356</v>
          </cell>
          <cell r="B3445" t="str">
            <v>AD40050176/</v>
          </cell>
          <cell r="C3445" t="str">
            <v>Operador de computador (inclusive encargos sociais).</v>
          </cell>
          <cell r="D3445" t="str">
            <v>h</v>
          </cell>
          <cell r="E3445">
            <v>9.9700000000000006</v>
          </cell>
        </row>
        <row r="3446">
          <cell r="A3446" t="str">
            <v>AD005354</v>
          </cell>
          <cell r="B3446" t="str">
            <v>AD40050182/</v>
          </cell>
          <cell r="C3446" t="str">
            <v>Programador de computador (inclusive encargos sociais).</v>
          </cell>
          <cell r="D3446" t="str">
            <v>h</v>
          </cell>
          <cell r="E3446">
            <v>20.28</v>
          </cell>
        </row>
        <row r="3447">
          <cell r="A3447" t="str">
            <v>AD000320</v>
          </cell>
          <cell r="B3447" t="str">
            <v>AD40050188/</v>
          </cell>
          <cell r="C3447" t="str">
            <v>Secretaria (inclusive encargos sociais).</v>
          </cell>
          <cell r="D3447" t="str">
            <v>h</v>
          </cell>
          <cell r="E3447">
            <v>9.73</v>
          </cell>
        </row>
        <row r="3448">
          <cell r="A3448" t="str">
            <v>AD008308</v>
          </cell>
          <cell r="B3448" t="str">
            <v>AD40050194/</v>
          </cell>
          <cell r="C3448" t="str">
            <v>Supervisor de equipe de refrigeracao  (inclusive encargos sociais).</v>
          </cell>
          <cell r="D3448" t="str">
            <v>h</v>
          </cell>
          <cell r="E3448">
            <v>7.7</v>
          </cell>
        </row>
        <row r="3449">
          <cell r="A3449" t="str">
            <v>AP001165</v>
          </cell>
          <cell r="B3449" t="str">
            <v>AP05050550/</v>
          </cell>
          <cell r="C3449" t="str">
            <v>Vaso sifonado, infantil, na cor branca.  Fornecimento.</v>
          </cell>
          <cell r="D3449" t="str">
            <v>un</v>
          </cell>
          <cell r="E3449">
            <v>106.54</v>
          </cell>
        </row>
        <row r="3450">
          <cell r="A3450" t="str">
            <v>AP005480</v>
          </cell>
          <cell r="B3450" t="str">
            <v>AP05050553/</v>
          </cell>
          <cell r="C3450" t="str">
            <v>Vaso sanitario infantil, na cor branca, com fixacao.  Fornecimento e assentamento.</v>
          </cell>
          <cell r="D3450" t="str">
            <v>un</v>
          </cell>
          <cell r="E3450">
            <v>276.26</v>
          </cell>
        </row>
        <row r="3451">
          <cell r="A3451" t="str">
            <v>AP001192</v>
          </cell>
          <cell r="B3451" t="str">
            <v>AP05100050/</v>
          </cell>
          <cell r="C3451" t="str">
            <v>Banca seca de aco inoxidavel com 0,55m de largura, ate 3m de comprimento, em chapa  18-304, sobre apoios de alvenaria de meia vez e verga de concreto, sem revestimento.  Fornecimento e colocacao.</v>
          </cell>
          <cell r="D3451" t="str">
            <v>m</v>
          </cell>
          <cell r="E3451">
            <v>395.47</v>
          </cell>
        </row>
        <row r="3452">
          <cell r="A3452" t="str">
            <v>AP001189</v>
          </cell>
          <cell r="B3452" t="str">
            <v>AP05100053/</v>
          </cell>
          <cell r="C3452" t="str">
            <v xml:space="preserve">Banca aco inoxidavel de (2x0,55)m, em chapa 18-304, com 1 cuba de (500x400x200)mm em chapa 20-304, valvula americana, sifao de 1 1/2"x1 1/2", sobre apoios de alvenaria de meia vez e verga de concreto, sem revestimento; exclusive torneira.  Fornecimento e </v>
          </cell>
          <cell r="D3452" t="str">
            <v>un</v>
          </cell>
          <cell r="E3452">
            <v>880.2</v>
          </cell>
        </row>
        <row r="3453">
          <cell r="A3453" t="str">
            <v>AP001190</v>
          </cell>
          <cell r="B3453" t="str">
            <v>AP05100100/</v>
          </cell>
          <cell r="C3453" t="str">
            <v>Banca aco inoxidavel de (2x0,55)m, em chapa 18-304, com 2 cubas de (500x400x200)mm em chapa 20-304, 2 valvulas americana, 2 sifoes de 1 1/2"x1 1/2", sobre apoios de alvenaria de meia vez e verga de concreto, sem revestimento; exclusive torneira.  Fornecim</v>
          </cell>
          <cell r="D3453" t="str">
            <v>un</v>
          </cell>
          <cell r="E3453">
            <v>1368.32</v>
          </cell>
        </row>
        <row r="3454">
          <cell r="A3454" t="str">
            <v>AP001191</v>
          </cell>
          <cell r="B3454" t="str">
            <v>AP05100150A</v>
          </cell>
          <cell r="C3454" t="str">
            <v>Cuba aco inoxidavel de (500x400x200)mm, em chapa 20-304, valvula americana, sifao de   1 1/2"x1 1/2"; exclusive torneira.  Fornecimento e colocacao.</v>
          </cell>
          <cell r="D3454" t="str">
            <v>un</v>
          </cell>
          <cell r="E3454">
            <v>411.1</v>
          </cell>
        </row>
        <row r="3455">
          <cell r="A3455" t="str">
            <v>AP001186</v>
          </cell>
          <cell r="B3455" t="str">
            <v>AP05100200/</v>
          </cell>
          <cell r="C3455" t="str">
            <v>Coifa aco inoxidavel medindo (2,1x1,2)m; inclusive 3m de duto com (500x500)mm, exaustor de 3CV.  Fornecimento e colocacao.</v>
          </cell>
          <cell r="D3455" t="str">
            <v>un</v>
          </cell>
          <cell r="E3455">
            <v>5931.29</v>
          </cell>
        </row>
        <row r="3456">
          <cell r="A3456" t="str">
            <v>AP007789</v>
          </cell>
          <cell r="B3456" t="str">
            <v>AP05100250/</v>
          </cell>
          <cell r="C3456" t="str">
            <v>Escovario em aco inoxidavel, padrao Secretaria Municipal de Saude, com (150x50)cm, para 3 torneiras.  Fornecimento e colocacao.</v>
          </cell>
          <cell r="D3456" t="str">
            <v>un</v>
          </cell>
          <cell r="E3456">
            <v>775.88</v>
          </cell>
        </row>
        <row r="3457">
          <cell r="A3457" t="str">
            <v>AP007783</v>
          </cell>
          <cell r="B3457" t="str">
            <v>AP05100253/</v>
          </cell>
          <cell r="C3457" t="str">
            <v>Escovario em aco inoxidavel, padrao Secretaria Municipal de Saude, com (260x50)cm, para 4 torneiras.  Fornecimento e colocacao.</v>
          </cell>
          <cell r="D3457" t="str">
            <v>un</v>
          </cell>
          <cell r="E3457">
            <v>1278.0999999999999</v>
          </cell>
        </row>
        <row r="3458">
          <cell r="A3458" t="str">
            <v>AP001193</v>
          </cell>
          <cell r="B3458" t="str">
            <v>AP05100400/</v>
          </cell>
          <cell r="C3458" t="str">
            <v>Mictorio coletivo de aco inoxidavel, com secao de (580x300)mm, em chapa 20-304, com crivo de saida de 1 1/4", registro de 3/4"; inclusive gambiarra.  Fornecimento.</v>
          </cell>
          <cell r="D3458" t="str">
            <v>m</v>
          </cell>
          <cell r="E3458">
            <v>459.67</v>
          </cell>
        </row>
        <row r="3459">
          <cell r="A3459" t="str">
            <v>AP005579</v>
          </cell>
          <cell r="B3459" t="str">
            <v>AP05100500/</v>
          </cell>
          <cell r="C3459" t="str">
            <v>Porta cacamba de ferro esmaltado, lixeira de aco inoxidavel, chapa 18-304, com (300x300)mm.  Fornecimento e colocacao.</v>
          </cell>
          <cell r="D3459" t="str">
            <v>un</v>
          </cell>
          <cell r="E3459">
            <v>145.81</v>
          </cell>
        </row>
        <row r="3460">
          <cell r="A3460" t="str">
            <v>AP001188</v>
          </cell>
          <cell r="B3460" t="str">
            <v>AP05100600/</v>
          </cell>
          <cell r="C3460" t="str">
            <v>Tanque de aco inoxidavel, em chapa 22-304, de (520x520)mm, capacidade de 30l, com esfregador; exclusive torneira.  Fornecimento.</v>
          </cell>
          <cell r="D3460" t="str">
            <v>un</v>
          </cell>
          <cell r="E3460">
            <v>586.37</v>
          </cell>
        </row>
        <row r="3461">
          <cell r="A3461" t="str">
            <v>AP017127</v>
          </cell>
          <cell r="B3461" t="str">
            <v>AP05100603/</v>
          </cell>
          <cell r="C3461" t="str">
            <v>Tanque de expurgo em aco inoxidavel liga 18:8, padrao americano, AISI 304 no 18, medindo (600x500x850)mm, com 01 (uma) cuba de expurgo de (500x400x300)mm,  com sifao de aco inoxidavel de 75mm de diametro, face superior com acabamento escovado e grade basc</v>
          </cell>
          <cell r="D3461" t="str">
            <v>un</v>
          </cell>
          <cell r="E3461">
            <v>1357.27</v>
          </cell>
        </row>
        <row r="3462">
          <cell r="A3462" t="str">
            <v>AP006025</v>
          </cell>
          <cell r="B3462" t="str">
            <v>AP05150050/</v>
          </cell>
          <cell r="C3462" t="str">
            <v>Aspersores de PVC rigido, giro de 360o, entrada de 3/4", Sempreverde, Fabrimar ou similar.  Fornecimento.</v>
          </cell>
          <cell r="D3462" t="str">
            <v>un</v>
          </cell>
          <cell r="E3462">
            <v>3.73</v>
          </cell>
        </row>
        <row r="3463">
          <cell r="A3463" t="str">
            <v>AP018069</v>
          </cell>
          <cell r="B3463" t="str">
            <v>AP05150101/</v>
          </cell>
          <cell r="C3463" t="e">
            <v>#N/A</v>
          </cell>
          <cell r="D3463" t="e">
            <v>#N/A</v>
          </cell>
          <cell r="E3463">
            <v>8.93</v>
          </cell>
        </row>
        <row r="3464">
          <cell r="A3464" t="str">
            <v>AP001162</v>
          </cell>
          <cell r="B3464" t="str">
            <v>AP05150103/</v>
          </cell>
          <cell r="C3464" t="str">
            <v>Assento plastico, luxo.  Fornecimento e colocacao.</v>
          </cell>
          <cell r="D3464" t="str">
            <v>un</v>
          </cell>
          <cell r="E3464">
            <v>8.1999999999999993</v>
          </cell>
        </row>
        <row r="3465">
          <cell r="A3465" t="str">
            <v>AP001163</v>
          </cell>
          <cell r="B3465" t="str">
            <v>AP05150106/</v>
          </cell>
          <cell r="C3465" t="str">
            <v>Assento plastico, para vaso infantil.  Fornecimento e colocacao.</v>
          </cell>
          <cell r="D3465" t="str">
            <v>un</v>
          </cell>
          <cell r="E3465">
            <v>12.87</v>
          </cell>
        </row>
        <row r="3466">
          <cell r="A3466" t="str">
            <v>AP006457</v>
          </cell>
          <cell r="B3466" t="str">
            <v>AP05150150/</v>
          </cell>
          <cell r="C3466" t="str">
            <v>Braco de plastico branco, de 1/2", com canopla.  Fornecimento.</v>
          </cell>
          <cell r="D3466" t="str">
            <v>un</v>
          </cell>
          <cell r="E3466">
            <v>1.83</v>
          </cell>
        </row>
        <row r="3467">
          <cell r="A3467" t="str">
            <v>AP001161</v>
          </cell>
          <cell r="B3467" t="str">
            <v>AP05150200/</v>
          </cell>
          <cell r="C3467" t="str">
            <v>Caixa de descarga, plastica, externa.  Fornecimento.</v>
          </cell>
          <cell r="D3467" t="str">
            <v>un</v>
          </cell>
          <cell r="E3467">
            <v>10.02</v>
          </cell>
        </row>
        <row r="3468">
          <cell r="A3468" t="str">
            <v>AP001170</v>
          </cell>
          <cell r="B3468" t="str">
            <v>AP05150250/</v>
          </cell>
          <cell r="C3468" t="str">
            <v>Chuveiro de plastico, na cor branca, exclusive braco.</v>
          </cell>
          <cell r="D3468" t="str">
            <v>un</v>
          </cell>
          <cell r="E3468">
            <v>1.55</v>
          </cell>
        </row>
        <row r="3469">
          <cell r="A3469" t="str">
            <v>AP005323</v>
          </cell>
          <cell r="B3469" t="str">
            <v>AP05150253/</v>
          </cell>
          <cell r="C3469" t="str">
            <v>Chuveiro de plastico, com braco de 1/2", na cor branca e 1 registro de pressao no B-1416 ou similar de 1/2".  Fornecimento.</v>
          </cell>
          <cell r="D3469" t="str">
            <v>un</v>
          </cell>
          <cell r="E3469">
            <v>33.85</v>
          </cell>
        </row>
        <row r="3470">
          <cell r="A3470" t="str">
            <v>AP005886</v>
          </cell>
          <cell r="B3470" t="str">
            <v>AP05150300/</v>
          </cell>
          <cell r="C3470" t="str">
            <v>Mangueira de borracha flexivel, cristal, com diametro de 1/2".  Fornecimento.</v>
          </cell>
          <cell r="D3470" t="str">
            <v>m</v>
          </cell>
          <cell r="E3470">
            <v>1.32</v>
          </cell>
        </row>
        <row r="3471">
          <cell r="A3471" t="str">
            <v>AP005887</v>
          </cell>
          <cell r="B3471" t="str">
            <v>AP05150303/</v>
          </cell>
          <cell r="C3471" t="str">
            <v>Mangueira de borracha flexivel, cristal, com diametro de 3/4".  Fornecimento.</v>
          </cell>
          <cell r="D3471" t="str">
            <v>m</v>
          </cell>
          <cell r="E3471">
            <v>1.72</v>
          </cell>
        </row>
        <row r="3472">
          <cell r="A3472" t="str">
            <v>AP005888</v>
          </cell>
          <cell r="B3472" t="str">
            <v>AP05150306/</v>
          </cell>
          <cell r="C3472" t="str">
            <v>Mangueira de borracha flexivel, cristal, com diametro de 1".  Fornecimento.</v>
          </cell>
          <cell r="D3472" t="str">
            <v>m</v>
          </cell>
          <cell r="E3472">
            <v>2.39</v>
          </cell>
        </row>
        <row r="3473">
          <cell r="A3473" t="str">
            <v>AP001181</v>
          </cell>
          <cell r="B3473" t="str">
            <v>AP05150350/</v>
          </cell>
          <cell r="C3473" t="str">
            <v>Rabicho plastico de 30cm com saida de 1/2".  Fornecimento.</v>
          </cell>
          <cell r="D3473" t="str">
            <v>un</v>
          </cell>
          <cell r="E3473">
            <v>0.87</v>
          </cell>
        </row>
        <row r="3474">
          <cell r="A3474" t="str">
            <v>AP018085</v>
          </cell>
          <cell r="B3474" t="str">
            <v>AP05150401/</v>
          </cell>
          <cell r="C3474" t="e">
            <v>#N/A</v>
          </cell>
          <cell r="D3474" t="e">
            <v>#N/A</v>
          </cell>
          <cell r="E3474">
            <v>10</v>
          </cell>
        </row>
        <row r="3475">
          <cell r="A3475" t="str">
            <v>AP009290</v>
          </cell>
          <cell r="B3475" t="str">
            <v>AP05150403/</v>
          </cell>
          <cell r="C3475" t="str">
            <v>Registro de esfera de PVC rigido, soldavel, diametro de 20mm.  Fornecimento.</v>
          </cell>
          <cell r="D3475" t="str">
            <v>un</v>
          </cell>
          <cell r="E3475">
            <v>6.83</v>
          </cell>
        </row>
        <row r="3476">
          <cell r="A3476" t="str">
            <v>AP004396</v>
          </cell>
          <cell r="B3476" t="str">
            <v>AP05150406/</v>
          </cell>
          <cell r="C3476" t="str">
            <v>Registro de esfera de PVC rigido, soldavel, diametro de 25mm.  Fornecimento e assentamento.</v>
          </cell>
          <cell r="D3476" t="str">
            <v>un</v>
          </cell>
          <cell r="E3476">
            <v>10.09</v>
          </cell>
        </row>
        <row r="3477">
          <cell r="A3477" t="str">
            <v>AP009289</v>
          </cell>
          <cell r="B3477" t="str">
            <v>AP05150409/</v>
          </cell>
          <cell r="C3477" t="str">
            <v>Registro de esfera de PVC rigido, soldavel, diametro de 25mm.  Fornecimento.</v>
          </cell>
          <cell r="D3477" t="str">
            <v>un</v>
          </cell>
          <cell r="E3477">
            <v>8.3699999999999992</v>
          </cell>
        </row>
        <row r="3478">
          <cell r="A3478" t="str">
            <v>AP004397</v>
          </cell>
          <cell r="B3478" t="str">
            <v>AP05150412/</v>
          </cell>
          <cell r="C3478" t="str">
            <v>Registro de esfera de PVC rigido, soldavel, diametro de 32mm.  Fornecimento e assentamento.</v>
          </cell>
          <cell r="D3478" t="str">
            <v>un</v>
          </cell>
          <cell r="E3478">
            <v>14.04</v>
          </cell>
        </row>
        <row r="3479">
          <cell r="A3479" t="str">
            <v>AP004398</v>
          </cell>
          <cell r="B3479" t="str">
            <v>AP05150415/</v>
          </cell>
          <cell r="C3479" t="str">
            <v>Registro de esfera de PVC rigido, soldavel, diametro de 40mm.  Fornecimento e assentamento.</v>
          </cell>
          <cell r="D3479" t="str">
            <v>un</v>
          </cell>
          <cell r="E3479">
            <v>17.25</v>
          </cell>
        </row>
        <row r="3480">
          <cell r="A3480" t="str">
            <v>AP009288</v>
          </cell>
          <cell r="B3480" t="str">
            <v>AP05150418/</v>
          </cell>
          <cell r="C3480" t="str">
            <v>Registro de esfera de PVC rigido, soldavel, diametro de 40mm.  Fornecimento.</v>
          </cell>
          <cell r="D3480" t="str">
            <v>un</v>
          </cell>
          <cell r="E3480">
            <v>15.25</v>
          </cell>
        </row>
        <row r="3481">
          <cell r="A3481" t="str">
            <v>AP004399</v>
          </cell>
          <cell r="B3481" t="str">
            <v>AP05150421/</v>
          </cell>
          <cell r="C3481" t="str">
            <v>Registro de esfera de PVC rigido, soldavel, diametro de 50mm.  Fornecimento e assentamento.</v>
          </cell>
          <cell r="D3481" t="str">
            <v>un</v>
          </cell>
          <cell r="E3481">
            <v>19.75</v>
          </cell>
        </row>
        <row r="3482">
          <cell r="A3482" t="str">
            <v>AP009287</v>
          </cell>
          <cell r="B3482" t="str">
            <v>AP05150424/</v>
          </cell>
          <cell r="C3482" t="str">
            <v>Registro de esfera de PVC rigido, soldavel, diametro de 50mm.  Fornecimento.</v>
          </cell>
          <cell r="D3482" t="str">
            <v>un</v>
          </cell>
          <cell r="E3482">
            <v>17.61</v>
          </cell>
        </row>
        <row r="3483">
          <cell r="A3483" t="str">
            <v>AP005876</v>
          </cell>
          <cell r="B3483" t="str">
            <v>AP05150427/</v>
          </cell>
          <cell r="C3483" t="str">
            <v>Registro de esfera de PVC rigido, roscavel, diametro de 1 1/2".   Fornecimento e assentamento.</v>
          </cell>
          <cell r="D3483" t="str">
            <v>un</v>
          </cell>
          <cell r="E3483">
            <v>21.47</v>
          </cell>
        </row>
        <row r="3484">
          <cell r="A3484" t="str">
            <v>AP005488</v>
          </cell>
          <cell r="B3484" t="str">
            <v>AP05150450/</v>
          </cell>
          <cell r="C3484" t="str">
            <v>Saboneteira plastica de sobrepor, para sabonete liquido.  Fornecimento.</v>
          </cell>
          <cell r="D3484" t="str">
            <v>un</v>
          </cell>
          <cell r="E3484">
            <v>10</v>
          </cell>
        </row>
        <row r="3485">
          <cell r="A3485" t="str">
            <v>AP001179</v>
          </cell>
          <cell r="B3485" t="str">
            <v>AP05150500/</v>
          </cell>
          <cell r="C3485" t="str">
            <v>Sifao roscavel para pia ou lavatorio de PVC rigido, diametro de 1".  Fornecimento.</v>
          </cell>
          <cell r="D3485" t="str">
            <v>un</v>
          </cell>
          <cell r="E3485">
            <v>3.76</v>
          </cell>
        </row>
        <row r="3486">
          <cell r="A3486" t="str">
            <v>AP004404</v>
          </cell>
          <cell r="B3486" t="str">
            <v>AP05150503/</v>
          </cell>
          <cell r="C3486" t="str">
            <v>Sifao para tanque de PVC rigido, diametro de 1 1/4".  Fornecimento e assentamento.</v>
          </cell>
          <cell r="D3486" t="str">
            <v>un</v>
          </cell>
          <cell r="E3486">
            <v>5.48</v>
          </cell>
        </row>
        <row r="3487">
          <cell r="A3487" t="str">
            <v>AP006469</v>
          </cell>
          <cell r="B3487" t="str">
            <v>AP05150506/</v>
          </cell>
          <cell r="C3487" t="str">
            <v>Sifao soldavel, de PVC rigido, de 40mm, para pia ou lavatorio.  Fornecimento.</v>
          </cell>
          <cell r="D3487" t="str">
            <v>un</v>
          </cell>
          <cell r="E3487">
            <v>3.76</v>
          </cell>
        </row>
        <row r="3488">
          <cell r="A3488" t="str">
            <v>AP007782</v>
          </cell>
          <cell r="B3488" t="str">
            <v>AP05150550/</v>
          </cell>
          <cell r="C3488" t="str">
            <v>Tanque de esterilizacao de mamadeiras, em PVC.  Fornecimento e instalacao.</v>
          </cell>
          <cell r="D3488" t="str">
            <v>un</v>
          </cell>
          <cell r="E3488">
            <v>1495.06</v>
          </cell>
        </row>
        <row r="3489">
          <cell r="A3489" t="str">
            <v>AP004400</v>
          </cell>
          <cell r="B3489" t="str">
            <v>AP05150600/</v>
          </cell>
          <cell r="C3489" t="str">
            <v>Torneira de boia de PVC rigido diametro de 1/2".  Fornecimento e colocacao.</v>
          </cell>
          <cell r="D3489" t="str">
            <v>un</v>
          </cell>
          <cell r="E3489">
            <v>3.04</v>
          </cell>
        </row>
        <row r="3490">
          <cell r="A3490" t="str">
            <v>AP004401</v>
          </cell>
          <cell r="B3490" t="str">
            <v>AP05150603/</v>
          </cell>
          <cell r="C3490" t="str">
            <v>Torneira de boia de PVC rigido diametro de 3/4".  Fornecimento e colocacao.</v>
          </cell>
          <cell r="D3490" t="str">
            <v>un</v>
          </cell>
          <cell r="E3490">
            <v>3.41</v>
          </cell>
        </row>
        <row r="3491">
          <cell r="A3491" t="str">
            <v>AP004402</v>
          </cell>
          <cell r="B3491" t="str">
            <v>AP05150650/</v>
          </cell>
          <cell r="C3491" t="str">
            <v>Torneira de PVC rigido diametro de 1/2".  Fornecimento e assentamento.</v>
          </cell>
          <cell r="D3491" t="str">
            <v>un</v>
          </cell>
          <cell r="E3491">
            <v>4.1100000000000003</v>
          </cell>
        </row>
        <row r="3492">
          <cell r="A3492" t="str">
            <v>AP004403</v>
          </cell>
          <cell r="B3492" t="str">
            <v>AP05150700/</v>
          </cell>
          <cell r="C3492" t="str">
            <v>Torneira para pia ou tanque de PVC rigido diametro de 1/2".  Fornecimento e assentamento.</v>
          </cell>
          <cell r="D3492" t="str">
            <v>un</v>
          </cell>
          <cell r="E3492">
            <v>4.1100000000000003</v>
          </cell>
        </row>
        <row r="3493">
          <cell r="A3493" t="str">
            <v>AP001183</v>
          </cell>
          <cell r="B3493" t="str">
            <v>AP05150750/</v>
          </cell>
          <cell r="C3493" t="str">
            <v>Tubo de descarga tipo longo de 1 1/2", de PVC rigido, para caixa de descarga externa.  Fornecimento.</v>
          </cell>
          <cell r="D3493" t="str">
            <v>un</v>
          </cell>
          <cell r="E3493">
            <v>2.5499999999999998</v>
          </cell>
        </row>
        <row r="3494">
          <cell r="A3494" t="str">
            <v>AP001176</v>
          </cell>
          <cell r="B3494" t="str">
            <v>AP05150800/</v>
          </cell>
          <cell r="C3494" t="str">
            <v>Valvula para lavatorio, de 1 1/4", de PVC rigido.  Fornecimento.</v>
          </cell>
          <cell r="D3494" t="str">
            <v>un</v>
          </cell>
          <cell r="E3494">
            <v>1.27</v>
          </cell>
        </row>
        <row r="3495">
          <cell r="A3495" t="str">
            <v>AP001174</v>
          </cell>
          <cell r="B3495" t="str">
            <v>AP05150803/</v>
          </cell>
          <cell r="C3495" t="str">
            <v>Valvula para lavatorio, de 1"x 2 3/4".  Fornecimento.</v>
          </cell>
          <cell r="D3495" t="str">
            <v>un</v>
          </cell>
          <cell r="E3495">
            <v>1.78</v>
          </cell>
        </row>
        <row r="3496">
          <cell r="A3496" t="str">
            <v>AP001177</v>
          </cell>
          <cell r="B3496" t="str">
            <v>AP05150806/</v>
          </cell>
          <cell r="C3496" t="str">
            <v>Valvula para pia de PVC rigido.  Fornecimento.</v>
          </cell>
          <cell r="D3496" t="str">
            <v>un</v>
          </cell>
          <cell r="E3496">
            <v>0.66</v>
          </cell>
        </row>
        <row r="3497">
          <cell r="A3497" t="str">
            <v>AP001169</v>
          </cell>
          <cell r="B3497" t="str">
            <v>AP05200100/</v>
          </cell>
          <cell r="C3497" t="str">
            <v>Chuveiro estampado, acabamento cromado, articulado com braco de 1/2".  Fornecimento.</v>
          </cell>
          <cell r="D3497" t="str">
            <v>un</v>
          </cell>
          <cell r="E3497">
            <v>108.42</v>
          </cell>
        </row>
        <row r="3498">
          <cell r="A3498" t="str">
            <v>AP010207</v>
          </cell>
          <cell r="B3498" t="str">
            <v>/P05200103/</v>
          </cell>
          <cell r="C3498" t="str">
            <v>Chuveiro para agua fria da marca RWI ou similar, na bitola de 1/2", com 30seg. de agua com botoeira de comando.  Fornecimento.</v>
          </cell>
          <cell r="D3498" t="str">
            <v>un</v>
          </cell>
          <cell r="E3498" t="e">
            <v>#N/A</v>
          </cell>
        </row>
        <row r="3499">
          <cell r="A3499" t="str">
            <v>AP001171</v>
          </cell>
          <cell r="B3499" t="str">
            <v>AP05200118/</v>
          </cell>
          <cell r="C3499" t="str">
            <v>Duchinha manual, com registro de pressao.  Fornecimento.</v>
          </cell>
          <cell r="D3499" t="str">
            <v>un</v>
          </cell>
          <cell r="E3499">
            <v>37.590000000000003</v>
          </cell>
        </row>
        <row r="3500">
          <cell r="A3500" t="str">
            <v>AP001184</v>
          </cell>
          <cell r="B3500" t="str">
            <v>AP05200150/</v>
          </cell>
          <cell r="C3500" t="str">
            <v>Misturador simples para chuveiro, de 3/4".  Fornecimento.</v>
          </cell>
          <cell r="D3500" t="str">
            <v>un</v>
          </cell>
          <cell r="E3500">
            <v>41.49</v>
          </cell>
        </row>
        <row r="3501">
          <cell r="A3501" t="str">
            <v>AP004471</v>
          </cell>
          <cell r="B3501" t="str">
            <v>AP05200153/</v>
          </cell>
          <cell r="C3501" t="str">
            <v>Misturador Belle Epoque Light, para lavatorio, acabamento cromado, Deca ou similar.  Fornecimento.</v>
          </cell>
          <cell r="D3501" t="str">
            <v>un</v>
          </cell>
          <cell r="E3501">
            <v>138.80000000000001</v>
          </cell>
        </row>
        <row r="3502">
          <cell r="A3502" t="str">
            <v>AP001185</v>
          </cell>
          <cell r="B3502" t="str">
            <v>AP05200200/</v>
          </cell>
          <cell r="C3502" t="str">
            <v>Registro de pressao, em bronze, bruto, com diametro de 1/2".  Fornecimento.</v>
          </cell>
          <cell r="D3502" t="str">
            <v>un</v>
          </cell>
          <cell r="E3502">
            <v>14.53</v>
          </cell>
        </row>
        <row r="3503">
          <cell r="A3503" t="str">
            <v>AP006436</v>
          </cell>
          <cell r="B3503" t="str">
            <v>AP05200206A</v>
          </cell>
          <cell r="C3503" t="str">
            <v>Registro de pressao, em bronze, diametro de 1/2", com acabamento Digital-Line, para filtro.  Fornecimento e assentamento.</v>
          </cell>
          <cell r="D3503" t="str">
            <v>un</v>
          </cell>
          <cell r="E3503">
            <v>32.69</v>
          </cell>
        </row>
        <row r="3504">
          <cell r="A3504" t="str">
            <v>AP001180</v>
          </cell>
          <cell r="B3504" t="str">
            <v>AP05200250/</v>
          </cell>
          <cell r="C3504" t="str">
            <v>Rabicho cromado de 30cm com saida de 1/2".  Fornecimento.</v>
          </cell>
          <cell r="D3504" t="str">
            <v>un</v>
          </cell>
          <cell r="E3504">
            <v>7.5</v>
          </cell>
        </row>
        <row r="3505">
          <cell r="A3505" t="str">
            <v>AP006428</v>
          </cell>
          <cell r="B3505" t="str">
            <v>AP05200253A</v>
          </cell>
          <cell r="C3505" t="str">
            <v>Rabicho flexivel cromado de 40cm com saida de 1/2".  Fornecimento e colocacao.</v>
          </cell>
          <cell r="D3505" t="str">
            <v>un</v>
          </cell>
          <cell r="E3505">
            <v>14.12</v>
          </cell>
        </row>
        <row r="3506">
          <cell r="A3506" t="str">
            <v>AP005584</v>
          </cell>
          <cell r="B3506" t="str">
            <v>AP05200300/</v>
          </cell>
          <cell r="C3506" t="str">
            <v>Sifao, de 1" x 1 1/4", Deca 1680-C ou similar.  Fornecimento.</v>
          </cell>
          <cell r="D3506" t="str">
            <v>un</v>
          </cell>
          <cell r="E3506">
            <v>49.5</v>
          </cell>
        </row>
        <row r="3507">
          <cell r="A3507" t="str">
            <v>AP001178</v>
          </cell>
          <cell r="B3507" t="str">
            <v>AP05200303/</v>
          </cell>
          <cell r="C3507" t="str">
            <v>Sifao, diametro de 1 1/2"x 1 1/2".  Fornecimento.</v>
          </cell>
          <cell r="D3507" t="str">
            <v>un</v>
          </cell>
          <cell r="E3507">
            <v>36.89</v>
          </cell>
        </row>
        <row r="3508">
          <cell r="A3508" t="str">
            <v>AP006396</v>
          </cell>
          <cell r="B3508" t="str">
            <v>AP05200306A</v>
          </cell>
          <cell r="C3508" t="str">
            <v>Sifao metalico, de 1 1/2"x2".  Fornecimento e colocacao.</v>
          </cell>
          <cell r="D3508" t="str">
            <v>un</v>
          </cell>
          <cell r="E3508">
            <v>54.71</v>
          </cell>
        </row>
        <row r="3509">
          <cell r="A3509" t="str">
            <v>AP005307</v>
          </cell>
          <cell r="B3509" t="str">
            <v>AP05200400/</v>
          </cell>
          <cell r="C3509" t="str">
            <v>Torneira  de boia, em bronze, de pressao, de 3/4".  Fornecimento e colocacao.</v>
          </cell>
          <cell r="D3509" t="str">
            <v>un</v>
          </cell>
          <cell r="E3509">
            <v>14.2</v>
          </cell>
        </row>
        <row r="3510">
          <cell r="A3510" t="str">
            <v>BP000485</v>
          </cell>
          <cell r="B3510" t="str">
            <v>BP05050103/</v>
          </cell>
          <cell r="C3510" t="str">
            <v>Camada de bloqueio (colchao) de po-de-pedra, espalhado e comprimido mecanicamente, medida apos compressao.</v>
          </cell>
          <cell r="D3510" t="str">
            <v>m3</v>
          </cell>
          <cell r="E3510">
            <v>32.56</v>
          </cell>
        </row>
        <row r="3511">
          <cell r="A3511" t="str">
            <v>BP000537</v>
          </cell>
          <cell r="B3511" t="str">
            <v>BP05050150/</v>
          </cell>
          <cell r="C3511" t="str">
            <v>Camada de po-de-pedra espalhada manualmente, medida apos a compactacao.</v>
          </cell>
          <cell r="D3511" t="str">
            <v>m3</v>
          </cell>
          <cell r="E3511">
            <v>36.17</v>
          </cell>
        </row>
        <row r="3512">
          <cell r="A3512" t="str">
            <v>BP017063</v>
          </cell>
          <cell r="B3512" t="str">
            <v>BP05050200/</v>
          </cell>
          <cell r="C3512" t="str">
            <v>Capa selante compreendendo aplicacao de asfalto na proporcao de 1,1 a 1,4l/m2, distribuicao de agregado (5 a 15Kg/m2) e compactacao com rolo leve.</v>
          </cell>
          <cell r="D3512" t="str">
            <v>m2</v>
          </cell>
          <cell r="E3512">
            <v>1.46</v>
          </cell>
        </row>
        <row r="3513">
          <cell r="A3513" t="str">
            <v>BP017065</v>
          </cell>
          <cell r="B3513" t="str">
            <v>BP05050250/</v>
          </cell>
          <cell r="C3513" t="str">
            <v>Construcao de aterro, de acordo com as Instrucoes para Execucao do DER-RJ; exclusive escavacao e carga, transporte e fornecimento dos materiais.</v>
          </cell>
          <cell r="D3513" t="str">
            <v>m3</v>
          </cell>
          <cell r="E3513">
            <v>1.1100000000000001</v>
          </cell>
        </row>
        <row r="3514">
          <cell r="A3514" t="str">
            <v>BP017064</v>
          </cell>
          <cell r="B3514" t="str">
            <v>BP05050300/</v>
          </cell>
          <cell r="C3514" t="str">
            <v>Construcao de reforco de sub leito, de acordo com as Instrucoes para Execucao do     DER-RJ; exclusive escavacao e carga, transporte e fornecimento dos materiais.</v>
          </cell>
          <cell r="D3514" t="str">
            <v>m3</v>
          </cell>
          <cell r="E3514">
            <v>1.51</v>
          </cell>
        </row>
        <row r="3515">
          <cell r="A3515" t="str">
            <v>BP000536</v>
          </cell>
          <cell r="B3515" t="str">
            <v>BP05050350/</v>
          </cell>
          <cell r="C3515" t="str">
            <v>Execucao de pavimentacao de saibro arenoso em camadas de 10cm, medida apos a compactacao, inclusive espalhamento e rega.</v>
          </cell>
          <cell r="D3515" t="str">
            <v>m2</v>
          </cell>
          <cell r="E3515">
            <v>4.75</v>
          </cell>
        </row>
        <row r="3516">
          <cell r="A3516" t="str">
            <v>BP000535</v>
          </cell>
          <cell r="B3516" t="str">
            <v>BP05050353/</v>
          </cell>
          <cell r="C3516" t="str">
            <v>Execucao de pavimentacao em saibro melhorado com cimento, em camadas de 8cm de espessura, medida apos a compressao, sendo a proporcao de cimento de 5% em volume (72Kg/m3), inclusive fornecimento dos materiais.</v>
          </cell>
          <cell r="D3516" t="str">
            <v>m2</v>
          </cell>
          <cell r="E3516">
            <v>6.52</v>
          </cell>
        </row>
        <row r="3517">
          <cell r="A3517" t="str">
            <v>BP017054</v>
          </cell>
          <cell r="B3517" t="str">
            <v>BP05050400A</v>
          </cell>
          <cell r="C3517" t="str">
            <v>Imprimacao de base de pavimentacao, de acordo com as Instrucoes para Execucao do      DER-RJ.</v>
          </cell>
          <cell r="D3517" t="str">
            <v>m2</v>
          </cell>
          <cell r="E3517">
            <v>2.0499999999999998</v>
          </cell>
        </row>
        <row r="3518">
          <cell r="A3518" t="str">
            <v>BP017053</v>
          </cell>
          <cell r="B3518" t="str">
            <v>BP05050450/</v>
          </cell>
          <cell r="C3518" t="str">
            <v>Regularizacao de subleito, de acordo com as Instrucoes para Execucao do DER-RJ.  O preco indeniza as operacoes de execucao e transporte de agua e se aplica a area efetivamente regularizada, exclusive transporte e escavacao de corretivos.</v>
          </cell>
          <cell r="D3518" t="str">
            <v>m2</v>
          </cell>
          <cell r="E3518">
            <v>0.41</v>
          </cell>
        </row>
        <row r="3519">
          <cell r="A3519" t="str">
            <v>BP016933</v>
          </cell>
          <cell r="B3519" t="str">
            <v>BP10050050A</v>
          </cell>
          <cell r="C3519" t="str">
            <v>Concreto betuminoso usinado a quente, para camada intermediaria (BINDER), de acordo com as  especificacoes da PCRJ; exclusive transporte da usina para a pista e espalhamento da mistura.</v>
          </cell>
          <cell r="D3519" t="str">
            <v>t</v>
          </cell>
          <cell r="E3519">
            <v>79.88</v>
          </cell>
        </row>
        <row r="3520">
          <cell r="A3520" t="str">
            <v>BP017585</v>
          </cell>
          <cell r="B3520" t="str">
            <v>BP10050100A</v>
          </cell>
          <cell r="C3520" t="str">
            <v>Concreto betuminoso usinado a quente, para camada de rolamento, de acordo com as  especificacoes da PCRJ; exclusive transporte da usina para a pista e espalhamento da mistura.</v>
          </cell>
          <cell r="D3520" t="str">
            <v>t</v>
          </cell>
          <cell r="E3520">
            <v>104.46</v>
          </cell>
        </row>
        <row r="3521">
          <cell r="A3521" t="str">
            <v>BP017068</v>
          </cell>
          <cell r="B3521" t="str">
            <v>BP10050150/</v>
          </cell>
          <cell r="C3521" t="str">
            <v>Concreto asfaltico pre-misturado a frio de acordo com as Instrucoes para Execucao do     DER-RJ.  O preco indeniza as operacoes de execucao, o fornecimento e o transporte dos materiais empregados, e aplica-se ao volume executado, medido apos a compressao.</v>
          </cell>
          <cell r="D3521" t="str">
            <v>m3</v>
          </cell>
          <cell r="E3521">
            <v>213.03</v>
          </cell>
        </row>
        <row r="3522">
          <cell r="A3522" t="str">
            <v>BP016834</v>
          </cell>
          <cell r="B3522" t="str">
            <v>BP10050200/</v>
          </cell>
          <cell r="C3522" t="str">
            <v>Espalhamento manual e compactacao mecanica de concreto asfaltico usinado a quente, ou de pre-misturado, exclusive fornecimento de todos os materiais.</v>
          </cell>
          <cell r="D3522" t="str">
            <v>t</v>
          </cell>
          <cell r="E3522">
            <v>1.93</v>
          </cell>
        </row>
        <row r="3523">
          <cell r="A3523" t="str">
            <v>BP016835</v>
          </cell>
          <cell r="B3523" t="str">
            <v>BP10050250/</v>
          </cell>
          <cell r="C3523" t="str">
            <v>Espalhamento com motonivelaora e compactacao mecanica de qualquer tipo de revestimento asfaltico, executado de acordo com as especificacoes da PCRJ.</v>
          </cell>
          <cell r="D3523" t="str">
            <v>t</v>
          </cell>
          <cell r="E3523">
            <v>1.97</v>
          </cell>
        </row>
        <row r="3524">
          <cell r="A3524" t="str">
            <v>BP000486</v>
          </cell>
          <cell r="B3524" t="str">
            <v>BP10050300/</v>
          </cell>
          <cell r="C3524" t="str">
            <v>Espalhamento com vibro acabadora convencional e compactacao mecanica de qualquer tipo de concreto asfaltico usinado a quente, executado de acordo com as especificacoes da PCRJ, exclusive os materiais.</v>
          </cell>
          <cell r="D3524" t="str">
            <v>t</v>
          </cell>
          <cell r="E3524">
            <v>1.32</v>
          </cell>
        </row>
        <row r="3525">
          <cell r="A3525" t="str">
            <v>BP017022</v>
          </cell>
          <cell r="B3525" t="str">
            <v>BP10050303/</v>
          </cell>
          <cell r="C3525" t="str">
            <v>Espalhamento com vibro acabadora eletronica e compactacao mecanica de qualquer tipo de concreto asfaltico usinado a quente, executado de acordo com as especificacoes da PCRJ.</v>
          </cell>
          <cell r="D3525" t="str">
            <v>t</v>
          </cell>
          <cell r="E3525">
            <v>2.14</v>
          </cell>
        </row>
        <row r="3526">
          <cell r="A3526" t="str">
            <v>BP008714</v>
          </cell>
          <cell r="B3526" t="str">
            <v>BP10050350/</v>
          </cell>
          <cell r="C3526" t="str">
            <v>Manta geotextil de poliester Bidim ou similar tipo OP-20 em uma camada, sobre pavimentacao betuminosa.  Fornecimento e colocacao.</v>
          </cell>
          <cell r="D3526" t="str">
            <v>m2</v>
          </cell>
          <cell r="E3526">
            <v>3.02</v>
          </cell>
        </row>
        <row r="3527">
          <cell r="A3527" t="str">
            <v>BP017060</v>
          </cell>
          <cell r="B3527" t="str">
            <v>BP10050400A</v>
          </cell>
          <cell r="C3527" t="str">
            <v>Pintura de ligacao.</v>
          </cell>
          <cell r="D3527" t="str">
            <v>m2</v>
          </cell>
          <cell r="E3527">
            <v>1.25</v>
          </cell>
        </row>
        <row r="3528">
          <cell r="A3528" t="str">
            <v>BP017293</v>
          </cell>
          <cell r="B3528" t="str">
            <v>BP10050450/</v>
          </cell>
          <cell r="C3528" t="str">
            <v>Piso sintetico para atletismo, moldado no local, sem juntas ou emendas, tipo Lisotan da Lisonda ou similar, com 2 camadas distintas, sendo a anterior composta de uma manta flexivel de granulos preto de borracha vulcanizada de granulometria controlada, agl</v>
          </cell>
          <cell r="D3528" t="str">
            <v>m2</v>
          </cell>
          <cell r="E3528">
            <v>115</v>
          </cell>
        </row>
        <row r="3529">
          <cell r="A3529" t="str">
            <v>BP016833</v>
          </cell>
          <cell r="B3529" t="str">
            <v>BP10050500/</v>
          </cell>
          <cell r="C3529" t="str">
            <v>Recomposicao de revestimento em concreto asfaltico usinado a quente, eecutado em areas de pequenas dimenoes; exclisive corte, pintura de ligacao e fornecimento de todos os materiais.</v>
          </cell>
          <cell r="D3529" t="str">
            <v>m2</v>
          </cell>
          <cell r="E3529">
            <v>2.2200000000000002</v>
          </cell>
        </row>
        <row r="3530">
          <cell r="A3530" t="str">
            <v>BP017914</v>
          </cell>
          <cell r="B3530" t="str">
            <v>BP10050550/</v>
          </cell>
          <cell r="C3530" t="str">
            <v>Reforco ou tratamento para trincamentos com revestimento betuminoso, feito com manta de geogrelha flexivel de poliester de alta tenacidade, combinado com manta nao tecida ultra leve, em forma de grelha, com abertura de malha de (40x40)mm, resistencia de 5</v>
          </cell>
          <cell r="D3530" t="str">
            <v>m2</v>
          </cell>
          <cell r="E3530">
            <v>25.41</v>
          </cell>
        </row>
        <row r="3531">
          <cell r="A3531" t="str">
            <v>BP017175</v>
          </cell>
          <cell r="B3531" t="str">
            <v>BP10050600A</v>
          </cell>
          <cell r="C3531" t="str">
            <v xml:space="preserve">Micro revestimento asfaltico a frio com emprego de emulsao modificada com polimeros, aditivo de controle de rompimento, abertura ao trafego no maximo em 2h, consumo por m2 entre 10Kg a 12Kg, em uma unica camada, com emprego da faixa III ou IV da ISSA.  O </v>
          </cell>
          <cell r="D3531" t="str">
            <v>m2</v>
          </cell>
          <cell r="E3531">
            <v>5.34</v>
          </cell>
        </row>
        <row r="3532">
          <cell r="A3532" t="str">
            <v>BP000462</v>
          </cell>
          <cell r="B3532" t="str">
            <v>BP10050650/</v>
          </cell>
          <cell r="C3532" t="str">
            <v>Revestimento de concreto betuminoso usinado a quente, para camada de rolamento, com 4cm de espessura, exclusive transporte da usina para a pista de imprimacao.</v>
          </cell>
          <cell r="D3532" t="str">
            <v>m2</v>
          </cell>
          <cell r="E3532">
            <v>10.34</v>
          </cell>
        </row>
        <row r="3533">
          <cell r="A3533" t="str">
            <v>BP000459</v>
          </cell>
          <cell r="B3533" t="str">
            <v>BP10050653A</v>
          </cell>
          <cell r="C3533" t="str">
            <v>Revestimento de concreto betuminoso usinado a quente, com 5cm de espessura, executado em 1 camada, de acordo com as Instrucoes para Execucao do DER-RJ, exclusive transporte da usina para a pista.</v>
          </cell>
          <cell r="D3533" t="str">
            <v>m2</v>
          </cell>
          <cell r="E3533">
            <v>12.93</v>
          </cell>
        </row>
        <row r="3534">
          <cell r="A3534" t="str">
            <v>BP017077</v>
          </cell>
          <cell r="B3534" t="str">
            <v>BP10050656/</v>
          </cell>
          <cell r="C3534" t="str">
            <v>Revestimento de concreto betuminoso usinado a quente, com 8cm de espessura, executado em 2 camadas, sendo a inferior de ligacao (Binder), com 4cm de espessura e a superior de rolamento, de acordo com as Instrucoes para Execucao do DER-RJ, exclusive transp</v>
          </cell>
          <cell r="D3534" t="str">
            <v>m2</v>
          </cell>
          <cell r="E3534">
            <v>20.68</v>
          </cell>
        </row>
        <row r="3535">
          <cell r="A3535" t="str">
            <v>BP017078</v>
          </cell>
          <cell r="B3535" t="str">
            <v>BP10050659/</v>
          </cell>
          <cell r="C3535" t="str">
            <v>Revestimento de concreto betuminoso usinado a quente, com 10cm de espessura, executado em 2 camadas, sendo a inferior de ligacao (Binder), com 6cm de espessura e a superior de rolamento, de acordo com as Instrucoes para Execucao do DER-RJ, exclusive trans</v>
          </cell>
          <cell r="D3535" t="str">
            <v>m2</v>
          </cell>
          <cell r="E3535">
            <v>25.22</v>
          </cell>
        </row>
        <row r="3536">
          <cell r="A3536" t="str">
            <v>BP005614</v>
          </cell>
          <cell r="B3536" t="str">
            <v>BP10050700A</v>
          </cell>
          <cell r="C3536" t="str">
            <v>Revestimento de concreto asfaltico com polimero usinado a quente, com 5cm de espessura, executado com vibroacabadora com controle eletronico e mesa extensiva de no minimo 7m, conforme especificacoes da Prefeitura da Cidade do Rio de Janeiro.</v>
          </cell>
          <cell r="D3536" t="str">
            <v>m2</v>
          </cell>
          <cell r="E3536">
            <v>17.04</v>
          </cell>
        </row>
        <row r="3537">
          <cell r="A3537" t="str">
            <v>BP005615</v>
          </cell>
          <cell r="B3537" t="str">
            <v>BP10050703A</v>
          </cell>
          <cell r="C3537" t="str">
            <v>Revestimento de concreto asfaltico com polimero usinado a quente, com 7cm de espessura, executado com vibroacabadora com controle eletronico e mesa extensiva de no minimo 7m, conforme especificacoes da Prefeitura da Cidade do Rio de Janeiro.</v>
          </cell>
          <cell r="D3537" t="str">
            <v>m2</v>
          </cell>
          <cell r="E3537">
            <v>23.51</v>
          </cell>
        </row>
        <row r="3538">
          <cell r="A3538" t="str">
            <v>BP002436</v>
          </cell>
          <cell r="B3538" t="str">
            <v>BP10050750/</v>
          </cell>
          <cell r="C3538" t="str">
            <v>Revestimento de saibro, comprimido, em camada; excluido fornecimento e transporte do saibro, sendo a camada medida apos a compressao.</v>
          </cell>
          <cell r="D3538" t="str">
            <v>m3</v>
          </cell>
          <cell r="E3538">
            <v>3.05</v>
          </cell>
        </row>
        <row r="3539">
          <cell r="A3539" t="str">
            <v>BP010435</v>
          </cell>
          <cell r="B3539" t="str">
            <v>BP10100050/</v>
          </cell>
          <cell r="C3539" t="str">
            <v>Pavimento rigido com armadura simples, monolitica, com juntas serradas PTR-302-N, incluindo nivelamento da base com nivel laser RL-50B, colocacao de lona plastica de polietileno de 200mc, tela eletro-soldada Telcon Q-61 com 10% de superposicao, para execu</v>
          </cell>
          <cell r="D3539" t="str">
            <v>m2</v>
          </cell>
          <cell r="E3539">
            <v>65</v>
          </cell>
        </row>
        <row r="3540">
          <cell r="A3540" t="str">
            <v>BP018047</v>
          </cell>
          <cell r="B3540" t="str">
            <v>BP10100500/</v>
          </cell>
          <cell r="C3540" t="str">
            <v>Pavimento rigido em concreto FCK=13,5MPa, colorido com oxido de ferro vermelho sintetico, juntas serradas, colocacao de lona plastica de polietileno de 0,20mm, sobre camada regularizadora de po de pedra, compactada mecanicamente, para execucao de paviment</v>
          </cell>
          <cell r="D3540" t="str">
            <v>m2</v>
          </cell>
          <cell r="E3540">
            <v>35.020000000000003</v>
          </cell>
        </row>
        <row r="3541">
          <cell r="A3541" t="str">
            <v>BP009007</v>
          </cell>
          <cell r="B3541" t="str">
            <v>BP10150050/</v>
          </cell>
          <cell r="C3541" t="str">
            <v>Junta de retracao, serrada com disco de diamantes, para pavimentos de placas de concreto, com 5cm de profundidade, somente o corte, exclusive preenchimento e barras de ligacao e de transferencia.</v>
          </cell>
          <cell r="D3541" t="str">
            <v>m</v>
          </cell>
          <cell r="E3541">
            <v>7.5</v>
          </cell>
        </row>
        <row r="3542">
          <cell r="A3542" t="str">
            <v>BP017828</v>
          </cell>
          <cell r="B3542" t="str">
            <v>BP10150100/</v>
          </cell>
          <cell r="C3542" t="str">
            <v>Junta de retracao, serrada com disco de diamante,  em revestimento de placas de concreto, com 5cm de profundidade, inclusive preenchimento de asfalto diluido CM-30, exclusive barras de ligacao e de transferencia.</v>
          </cell>
          <cell r="D3542" t="str">
            <v>m</v>
          </cell>
          <cell r="E3542">
            <v>8.75</v>
          </cell>
        </row>
        <row r="3543">
          <cell r="A3543" t="str">
            <v>BP017827</v>
          </cell>
          <cell r="B3543" t="str">
            <v>BP10150150/</v>
          </cell>
          <cell r="C3543" t="str">
            <v>Junta de retracao em revestimento de placa de concreto do tipo encaixe (macho e femea), inclusive preenchimento de asfalto diluido CM-30, exclusive barras de ligacao e de transferencia.</v>
          </cell>
          <cell r="D3543" t="str">
            <v>m</v>
          </cell>
          <cell r="E3543">
            <v>12.01</v>
          </cell>
        </row>
        <row r="3544">
          <cell r="A3544" t="str">
            <v>BP017829</v>
          </cell>
          <cell r="B3544" t="str">
            <v>BP10150200/</v>
          </cell>
          <cell r="C3544" t="str">
            <v>Limpeza e preenchimento de junta de retracao, com asfalto duluido CM-30, exclusive corte, barras de ligacao e de transferencia.</v>
          </cell>
          <cell r="D3544" t="str">
            <v>m</v>
          </cell>
          <cell r="E3544">
            <v>1.25</v>
          </cell>
        </row>
        <row r="3545">
          <cell r="A3545" t="str">
            <v>BP016836</v>
          </cell>
          <cell r="B3545" t="str">
            <v>BP10200050A</v>
          </cell>
          <cell r="C3545" t="str">
            <v>Assentamento de artefato de concreto, sobre colchao de po-de-pedra, areia ou material equivalente, com fornecimento de todos os materiais, exclusive o artefato de concreto, inclusive rejuntamento, de acordo com as especificacoes da PCRJ.</v>
          </cell>
          <cell r="D3545" t="str">
            <v>m2</v>
          </cell>
          <cell r="E3545">
            <v>11.93</v>
          </cell>
        </row>
        <row r="3546">
          <cell r="A3546" t="str">
            <v>BP008188</v>
          </cell>
          <cell r="B3546" t="str">
            <v>BP10200100A</v>
          </cell>
          <cell r="C3546" t="str">
            <v>Reassentamento de artefato de concreto, com reaproveitamento deste, com limpeza de rejunte aderente, sobre colchao de po-de-pedra, areia ou material equivalente, inclusive fornecimento de todos os materiais, inclusive rejuntamento.</v>
          </cell>
          <cell r="D3546" t="str">
            <v>m2</v>
          </cell>
          <cell r="E3546">
            <v>14.35</v>
          </cell>
        </row>
        <row r="3547">
          <cell r="A3547" t="str">
            <v>BP016838</v>
          </cell>
          <cell r="B3547" t="str">
            <v>BP10200103A</v>
          </cell>
          <cell r="C3547" t="str">
            <v>Reassentamento de artefato de concreto, com reaproveitamento deste,  sobre colchao de po-de-pedra, areia ou material equivalente, inclusive fornecimento de todos os materiais.</v>
          </cell>
          <cell r="D3547" t="str">
            <v>m2</v>
          </cell>
          <cell r="E3547">
            <v>7.35</v>
          </cell>
        </row>
        <row r="3548">
          <cell r="A3548" t="str">
            <v>BP010397</v>
          </cell>
          <cell r="B3548" t="str">
            <v>BP10200150/</v>
          </cell>
          <cell r="C3548" t="str">
            <v>Pavimentacao com blocos vazados de concreto, Concregrama CGD, medindo (50x50x10)cm, Neo-Rex ou similar, assentes em camadas de areia grossa de 2cm, exclusive preparo do terreno.  Fornecimento e colocacao.</v>
          </cell>
          <cell r="D3548" t="str">
            <v>m2</v>
          </cell>
          <cell r="E3548">
            <v>54.53</v>
          </cell>
        </row>
        <row r="3549">
          <cell r="A3549" t="str">
            <v>BP010398</v>
          </cell>
          <cell r="B3549" t="str">
            <v>BP10200153/</v>
          </cell>
          <cell r="C3549" t="str">
            <v>Pavimentacao com blocos vazados de concreto, Concregrama CG7, medindo (60x45x7,5)cm, Neo-Rex ou similar, assentes em camadas de areia grossa de 2cm, exclusive preparo do terreno.  Fornecimento e colocacao.</v>
          </cell>
          <cell r="D3549" t="str">
            <v>m2</v>
          </cell>
          <cell r="E3549">
            <v>41.41</v>
          </cell>
        </row>
        <row r="3550">
          <cell r="A3550" t="str">
            <v>BP010437</v>
          </cell>
          <cell r="B3550" t="str">
            <v>BP10200200/</v>
          </cell>
          <cell r="C3550" t="str">
            <v>Piso Blokret tipo Roma Garden colorido ou similar, com espessura de 5cm, assente sobre colchao de po-de-pedra, exclusive o preparo do solo, mas com o fornecimento de todos os materiais bem como colocacao.  Fornecimento e assentamento.</v>
          </cell>
          <cell r="D3550" t="str">
            <v>m2</v>
          </cell>
          <cell r="E3550">
            <v>22.86</v>
          </cell>
        </row>
        <row r="3551">
          <cell r="A3551" t="str">
            <v>BP010438</v>
          </cell>
          <cell r="B3551" t="str">
            <v>BP10200250/</v>
          </cell>
          <cell r="C3551" t="str">
            <v>Piso Blokret tipo Mosaico colorido ou similar, com espessura de 5cm, assente sobre colchao de  po-de-pedra, exclusive o preparo do solo, mas com o fornecimento de todos os materiais bem como colocacao.  Fornecimento e assentamento.</v>
          </cell>
          <cell r="D3551" t="str">
            <v>m2</v>
          </cell>
          <cell r="E3551">
            <v>28.59</v>
          </cell>
        </row>
        <row r="3552">
          <cell r="A3552" t="str">
            <v>BP016837</v>
          </cell>
          <cell r="B3552" t="str">
            <v>BP10200300A</v>
          </cell>
          <cell r="C3552" t="str">
            <v>Rejuntamento de artefato de concreto, com argamassa de cimento e areia no traco 1:3, com fornecimento de todos os materiais.</v>
          </cell>
          <cell r="D3552" t="str">
            <v>m2</v>
          </cell>
          <cell r="E3552">
            <v>8.73</v>
          </cell>
        </row>
        <row r="3553">
          <cell r="A3553" t="str">
            <v>BP017844</v>
          </cell>
          <cell r="B3553" t="str">
            <v>BP10200350/</v>
          </cell>
          <cell r="C3553" t="str">
            <v xml:space="preserve">Revestimento intertravado com pecas (blocos) de concreto com cimento cinza, cor natural, com resistencia a compressao de 35MPa, altamente vibro-prensados, pre-moldados UNI-STEIN (16 faces), holandes (retangular), raquete ou similar, com espessura de 6cm, </v>
          </cell>
          <cell r="D3553" t="str">
            <v>m2</v>
          </cell>
          <cell r="E3553">
            <v>32.64</v>
          </cell>
        </row>
        <row r="3554">
          <cell r="A3554" t="str">
            <v>BP017848</v>
          </cell>
          <cell r="B3554" t="str">
            <v>BP10200353/</v>
          </cell>
          <cell r="C3554" t="str">
            <v>Revestimento intertravado com pecas (blocos) de concreto com cimento cinza, colorido; nas cores vermelho, amarelo, preto e variacoes, com resistencia a compressao de 35MPa, altamente vibro-prensados, pre-moldados UNI-STEIN (16 faces), holandes (retangular</v>
          </cell>
          <cell r="D3554" t="str">
            <v>m2</v>
          </cell>
          <cell r="E3554">
            <v>36.630000000000003</v>
          </cell>
        </row>
        <row r="3555">
          <cell r="A3555" t="str">
            <v>BP017845</v>
          </cell>
          <cell r="B3555" t="str">
            <v>BP10200356/</v>
          </cell>
          <cell r="C3555" t="str">
            <v xml:space="preserve">Revestimento intertravado com pecas (blocos) de concreto com cimento cinza, cor natural, com resistencia a compressao de 35MPa, altamente vibro-prensados, pre-moldados UNI-STEIN (16 faces), holandes (retangular), raquete ou similar, com espessura de 8cm, </v>
          </cell>
          <cell r="D3555" t="str">
            <v>m2</v>
          </cell>
          <cell r="E3555">
            <v>38.94</v>
          </cell>
        </row>
        <row r="3556">
          <cell r="A3556" t="str">
            <v>BP017849</v>
          </cell>
          <cell r="B3556" t="str">
            <v>BP10200359/</v>
          </cell>
          <cell r="C3556" t="str">
            <v>Revestimento intertravado com pecas (blocos) de concreto com cimento cinza, colorido; nas cores vermelho, amarelo, preto e variacoes, com resistencia a compressao de 35MPa, altamente vibro-prensados, pre-moldados UNI-STEIN (16 faces), holandes (retangular</v>
          </cell>
          <cell r="D3556" t="str">
            <v>m2</v>
          </cell>
          <cell r="E3556">
            <v>44.71</v>
          </cell>
        </row>
        <row r="3557">
          <cell r="A3557" t="str">
            <v>BP017846</v>
          </cell>
          <cell r="B3557" t="str">
            <v>BP10200362/</v>
          </cell>
          <cell r="C3557" t="str">
            <v>Revestimento intertravado com pecas (blocos) de concreto com cimento cinza, cor natural, com resistencia a compressao de 35MPa, altamente vibro-prensados, pre-moldados UNI-STEIN (16 faces), holandes (retangular), raquete ou similar, com espessura de 10cm,</v>
          </cell>
          <cell r="D3557" t="str">
            <v>m2</v>
          </cell>
          <cell r="E3557">
            <v>47.86</v>
          </cell>
        </row>
        <row r="3558">
          <cell r="A3558" t="str">
            <v>BP017847</v>
          </cell>
          <cell r="B3558" t="str">
            <v>BP10200365/</v>
          </cell>
          <cell r="C3558" t="str">
            <v>Revestimento intertravado com pecas (blocos) de concreto com cimento cinza, cor natural, com resistencia a compressao de 50MPa, altamente vibro-prensados, pre-moldados UNI-STEIN (16 faces), holandes (retangular), raquete ou similar, com espessura de 10cm,</v>
          </cell>
          <cell r="D3558" t="str">
            <v>m2</v>
          </cell>
          <cell r="E3558">
            <v>64.14</v>
          </cell>
        </row>
        <row r="3559">
          <cell r="A3559" t="str">
            <v>BP017850</v>
          </cell>
          <cell r="B3559" t="str">
            <v>BP10200368/</v>
          </cell>
          <cell r="C3559" t="str">
            <v>Revestimento intertravado com pecas (blocos) de concreto com cimento cinza, colorido; nas cores vermelho, amarelo, preto e variacoes, com resistencia a compressao de 35MPa, altamente vibro-prensados, pre-moldados UNI-STEIN (16 faces), holandes (retangular</v>
          </cell>
          <cell r="D3559" t="str">
            <v>m2</v>
          </cell>
          <cell r="E3559">
            <v>55.74</v>
          </cell>
        </row>
        <row r="3560">
          <cell r="A3560" t="str">
            <v>BP017089</v>
          </cell>
          <cell r="B3560" t="str">
            <v>BP10250050/</v>
          </cell>
          <cell r="C3560" t="str">
            <v>Paralelepipedos.  Fornecimento.</v>
          </cell>
          <cell r="D3560" t="str">
            <v>un</v>
          </cell>
          <cell r="E3560">
            <v>0.45</v>
          </cell>
        </row>
        <row r="3561">
          <cell r="A3561" t="str">
            <v>BP002426</v>
          </cell>
          <cell r="B3561" t="str">
            <v>BP10250100/</v>
          </cell>
          <cell r="C3561" t="str">
            <v>Assentamento de paralelepipedos com reaproveitamento destes, fornecimento de po-de-pedra e rejuntamento com betume e cascalinho.</v>
          </cell>
          <cell r="D3561" t="str">
            <v>m2</v>
          </cell>
          <cell r="E3561">
            <v>18.670000000000002</v>
          </cell>
        </row>
        <row r="3562">
          <cell r="A3562" t="str">
            <v>BP000450</v>
          </cell>
          <cell r="B3562" t="str">
            <v>BP10250103/</v>
          </cell>
          <cell r="C3562" t="str">
            <v>Assentamento de paralelepipedos com reaproveitamento destes e fornecimento de po-de-pedra e rejuntamento com argamassa de cimento e areia no traco 1:3.</v>
          </cell>
          <cell r="D3562" t="str">
            <v>m2</v>
          </cell>
          <cell r="E3562">
            <v>15.51</v>
          </cell>
        </row>
        <row r="3563">
          <cell r="A3563" t="str">
            <v>BP008016</v>
          </cell>
          <cell r="B3563" t="str">
            <v>BP10250150/</v>
          </cell>
          <cell r="C3563" t="str">
            <v>Arrancamento e reassentamento de paralelepipedos com limpeza de betume aderente sobre colchao de po-de-pedra, incluindo fornecimento do po-de-pedra, exclusive rejuntamento e fornecimento dos paralelepipedos.</v>
          </cell>
          <cell r="D3563" t="str">
            <v>m2</v>
          </cell>
          <cell r="E3563">
            <v>15.07</v>
          </cell>
        </row>
        <row r="3564">
          <cell r="A3564" t="str">
            <v>BP002462</v>
          </cell>
          <cell r="B3564" t="str">
            <v>BP10250153/</v>
          </cell>
          <cell r="C3564" t="str">
            <v>Arrancamento e assentamento de paralelepipedos com limpeza do betume aderente sobre colchao de po-de-pedra, inclusive fornecimento de po-de-pedra e rejuntamento com argamassa de cimento e areia no traco 1:3, exclusive fornecimento dos paralelepipedos.</v>
          </cell>
          <cell r="D3564" t="str">
            <v>m2</v>
          </cell>
          <cell r="E3564">
            <v>21.81</v>
          </cell>
        </row>
        <row r="3565">
          <cell r="A3565" t="str">
            <v>BP008017</v>
          </cell>
          <cell r="B3565" t="str">
            <v>BP10250156/</v>
          </cell>
          <cell r="C3565" t="str">
            <v>Assentamento de paralelepipedos com reaproveitamento destes, fornecimento de po-de-pedra, exclusive rejuntamento.</v>
          </cell>
          <cell r="D3565" t="str">
            <v>m2</v>
          </cell>
          <cell r="E3565">
            <v>10.71</v>
          </cell>
        </row>
        <row r="3566">
          <cell r="A3566" t="str">
            <v>BP000449</v>
          </cell>
          <cell r="B3566" t="str">
            <v>BP10250200A</v>
          </cell>
          <cell r="C3566" t="str">
            <v>Reassentamento de paralelepipedos, com reaproveitamento deste, com limpeza de rejunto aderido, sobre colchao de po-de-pedra, areia ou material equivalente, incluindo fornecimento de todos os materiais, inclusive rejuntameno.</v>
          </cell>
          <cell r="D3566" t="str">
            <v>m2</v>
          </cell>
          <cell r="E3566">
            <v>14.68</v>
          </cell>
        </row>
        <row r="3567">
          <cell r="A3567" t="str">
            <v>BP008035</v>
          </cell>
          <cell r="B3567" t="str">
            <v>BP10250250/</v>
          </cell>
          <cell r="C3567" t="str">
            <v>Rejuntamento de pavimentacao de paralelepipedos com betume e cascalinho, exclusive o fornecimento do betume.</v>
          </cell>
          <cell r="D3567" t="str">
            <v>m2</v>
          </cell>
          <cell r="E3567">
            <v>2.85</v>
          </cell>
        </row>
        <row r="3568">
          <cell r="A3568" t="str">
            <v>BP017835</v>
          </cell>
          <cell r="B3568" t="str">
            <v>BP10250253/</v>
          </cell>
          <cell r="C3568" t="str">
            <v>Rejuntamento de revestimento em paralelepipedo, com CAP-40 e Brita 0, inclusive fornecimento de todos os materiais.</v>
          </cell>
          <cell r="D3568" t="str">
            <v>m2</v>
          </cell>
          <cell r="E3568">
            <v>5.78</v>
          </cell>
        </row>
        <row r="3569">
          <cell r="A3569" t="str">
            <v>BP017834</v>
          </cell>
          <cell r="B3569" t="str">
            <v>BP10250300/</v>
          </cell>
          <cell r="C3569" t="str">
            <v>Revestimento em paralelepipedos sobre colchao de po-de-pedra, areia ou material equivalente, inclusive fornecimento de todos os materiais, inclusive rejuntamento.</v>
          </cell>
          <cell r="D3569" t="str">
            <v>m2</v>
          </cell>
          <cell r="E3569">
            <v>36.130000000000003</v>
          </cell>
        </row>
        <row r="3570">
          <cell r="A3570" t="str">
            <v>BP000452</v>
          </cell>
          <cell r="B3570" t="str">
            <v>BP10250303/</v>
          </cell>
          <cell r="C3570" t="str">
            <v>Pavimentacao com paralelepipedos sobre colchao de po-de-pedra e rejuntamento com betume e cascalinho, inclusive fornecimento de todos os materiais.</v>
          </cell>
          <cell r="D3570" t="str">
            <v>m2</v>
          </cell>
          <cell r="E3570">
            <v>35.43</v>
          </cell>
        </row>
        <row r="3571">
          <cell r="A3571" t="str">
            <v>CI009227</v>
          </cell>
          <cell r="B3571" t="str">
            <v>CI05500100/</v>
          </cell>
          <cell r="C3571" t="str">
            <v>Cumeeira normal, para telhas onduladas, tipo Onduline ou similar, de (0,50x0,90)m, presas por pregos galvanizados.  Fornecimento e colocacao.</v>
          </cell>
          <cell r="D3571" t="str">
            <v>m</v>
          </cell>
          <cell r="E3571">
            <v>21.86</v>
          </cell>
        </row>
        <row r="3572">
          <cell r="A3572" t="str">
            <v>CI009477</v>
          </cell>
          <cell r="B3572" t="str">
            <v>CI05550050A</v>
          </cell>
          <cell r="C3572" t="str">
            <v>Chapa de policarbonato para caixilho com painel fixo, espessura de 10mm.  Fornecimento e colocacao.</v>
          </cell>
          <cell r="D3572" t="str">
            <v>m2</v>
          </cell>
          <cell r="E3572">
            <v>71.98</v>
          </cell>
        </row>
        <row r="3573">
          <cell r="A3573" t="str">
            <v>CI017171</v>
          </cell>
          <cell r="B3573" t="str">
            <v>CI05550100/</v>
          </cell>
          <cell r="C3573" t="str">
            <v>Cobertura em chapa de policarbonato alveolar, na cor cristal, com 10mm de espessura, incluindo madeiramento em pecas de Macaranduba e pilares em tubo de aco galvanizado.  Fornecimento e colocacao.</v>
          </cell>
          <cell r="D3573" t="str">
            <v>m2</v>
          </cell>
          <cell r="E3573">
            <v>173.05</v>
          </cell>
        </row>
        <row r="3574">
          <cell r="A3574" t="str">
            <v>CI008809</v>
          </cell>
          <cell r="B3574" t="str">
            <v>CI05550150A</v>
          </cell>
          <cell r="C3574" t="str">
            <v>Cobertura em chapas de acrilicos translucidos de 6mm de espessura, exclusive estrutura de fixacao.  Fornecimento e colocacao.</v>
          </cell>
          <cell r="D3574" t="str">
            <v>m2</v>
          </cell>
          <cell r="E3574">
            <v>146.47</v>
          </cell>
        </row>
        <row r="3575">
          <cell r="A3575" t="str">
            <v>CI006022</v>
          </cell>
          <cell r="B3575" t="str">
            <v>CI05550200/</v>
          </cell>
          <cell r="C3575" t="str">
            <v>Cobertura em plastico Night and Day ou similar, liso, translucido, branco, largura de 1,45m.  Fornecimento e colocacao.</v>
          </cell>
          <cell r="D3575" t="str">
            <v>m2</v>
          </cell>
          <cell r="E3575">
            <v>15.04</v>
          </cell>
        </row>
        <row r="3576">
          <cell r="A3576" t="str">
            <v>CI009478</v>
          </cell>
          <cell r="B3576" t="str">
            <v>CI05550250/</v>
          </cell>
          <cell r="C3576" t="str">
            <v>Estrutura em aluminio em claraboia para chapa de policarbonato.  Fornecimento e colocacao.</v>
          </cell>
          <cell r="D3576" t="str">
            <v>m2</v>
          </cell>
          <cell r="E3576">
            <v>149.81</v>
          </cell>
        </row>
        <row r="3577">
          <cell r="A3577" t="str">
            <v>CI001083</v>
          </cell>
          <cell r="B3577" t="str">
            <v>CI05600050/</v>
          </cell>
          <cell r="C3577" t="str">
            <v>Calha de beiral, semicircular de PVC rigido, exclusive condutores (vide item CI001084).  Fornecimento e colocacao.</v>
          </cell>
          <cell r="D3577" t="str">
            <v>m</v>
          </cell>
          <cell r="E3577">
            <v>59.58</v>
          </cell>
        </row>
        <row r="3578">
          <cell r="A3578" t="str">
            <v>CI001084</v>
          </cell>
          <cell r="B3578" t="str">
            <v>CI05600100/</v>
          </cell>
          <cell r="C3578" t="str">
            <v>Condutor para calha de beiral de PVC rigido, inclusive conexoes.  Fornecimento e colocacao.</v>
          </cell>
          <cell r="D3578" t="str">
            <v>m</v>
          </cell>
          <cell r="E3578">
            <v>21.38</v>
          </cell>
        </row>
        <row r="3579">
          <cell r="A3579" t="str">
            <v>CI001088</v>
          </cell>
          <cell r="B3579" t="str">
            <v>CI05650050A</v>
          </cell>
          <cell r="C3579" t="str">
            <v>Calha de cobre, semicircular, com 25cm de desenvolvimento.  Fornecimento e colocacao.</v>
          </cell>
          <cell r="D3579" t="str">
            <v>m</v>
          </cell>
          <cell r="E3579">
            <v>40.53</v>
          </cell>
        </row>
        <row r="3580">
          <cell r="A3580" t="str">
            <v>CI007452</v>
          </cell>
          <cell r="B3580" t="str">
            <v>CI05700050/</v>
          </cell>
          <cell r="C3580" t="str">
            <v>Calha metalica para aguas pluviais com pintura eletrostatica na cor azul, com largura de 0,25m e altura de 0,20m.  Fornecimento e assentamento.</v>
          </cell>
          <cell r="D3580" t="str">
            <v>m</v>
          </cell>
          <cell r="E3580">
            <v>110.38</v>
          </cell>
        </row>
        <row r="3581">
          <cell r="A3581" t="str">
            <v>CI006174</v>
          </cell>
          <cell r="B3581" t="str">
            <v>CI05750050/</v>
          </cell>
          <cell r="C3581" t="str">
            <v>Cabine para quiosque em Fiber-Glass ou similar, medindo (2,80x2,16x2,32)m, fabricacao Difibra ou similar.  Fornecimento e colocacao.</v>
          </cell>
          <cell r="D3581" t="str">
            <v>un</v>
          </cell>
          <cell r="E3581">
            <v>9496.7800000000007</v>
          </cell>
        </row>
        <row r="3582">
          <cell r="A3582" t="str">
            <v>CI006188</v>
          </cell>
          <cell r="B3582" t="str">
            <v>CI05750100/</v>
          </cell>
          <cell r="C3582" t="str">
            <v>Cobertura em telhas onduladas translucidas de Fiber-Glass ou similar, exclusive madeiramento.  Fornecimento e colocacao.</v>
          </cell>
          <cell r="D3582" t="str">
            <v>m2</v>
          </cell>
          <cell r="E3582">
            <v>28.42</v>
          </cell>
        </row>
        <row r="3583">
          <cell r="A3583" t="str">
            <v>CI001087</v>
          </cell>
          <cell r="B3583" t="str">
            <v>CI05750150/</v>
          </cell>
          <cell r="C3583" t="str">
            <v>Guarita em Fiber-Glass ou similar, medidas (1x1x2,20)m, modelo Kini, fabricacao Glaspac ou similar.  Fornecimento e colocacao.</v>
          </cell>
          <cell r="D3583" t="str">
            <v>un</v>
          </cell>
          <cell r="E3583">
            <v>1590.95</v>
          </cell>
        </row>
        <row r="3584">
          <cell r="A3584" t="str">
            <v>CI001086</v>
          </cell>
          <cell r="B3584" t="str">
            <v>CI05750153/</v>
          </cell>
          <cell r="C3584" t="str">
            <v>Guarita em Fiber-Glass ou similar, medidas (1,20x1,20x2,30)m, modelo Kini, fabricacao Glaspac ou similar.  Fornecimento e colocacao.</v>
          </cell>
          <cell r="D3584" t="str">
            <v>un</v>
          </cell>
          <cell r="E3584">
            <v>1906.3</v>
          </cell>
        </row>
        <row r="3585">
          <cell r="A3585" t="str">
            <v>CI008640</v>
          </cell>
          <cell r="B3585" t="str">
            <v>CI05990050/</v>
          </cell>
          <cell r="C3585" t="str">
            <v>Quiosque tipo Carrossel-Decagonal, com cobertura de Sape natural, com espacamento de 50cm, diametro maior de 8m incluindo os beirais de 50cm, estrutura em Eucalipto rolico tratado em auto-clave, inclusive manta impermeabilizante.  Fornecimento e colocacao</v>
          </cell>
          <cell r="D3585" t="str">
            <v>m2</v>
          </cell>
          <cell r="E3585">
            <v>123.68</v>
          </cell>
        </row>
        <row r="3586">
          <cell r="A3586" t="str">
            <v>CI008862</v>
          </cell>
          <cell r="B3586" t="str">
            <v>CI10050050/</v>
          </cell>
          <cell r="C3586" t="str">
            <v>Argila expandida com granulometria fina de 2215.  Fornecimento, inclusive transporte.</v>
          </cell>
          <cell r="D3586" t="str">
            <v>m3</v>
          </cell>
          <cell r="E3586">
            <v>140.96</v>
          </cell>
        </row>
        <row r="3587">
          <cell r="A3587" t="str">
            <v>CI008863</v>
          </cell>
          <cell r="B3587" t="str">
            <v>CI10050053/</v>
          </cell>
          <cell r="C3587" t="str">
            <v>Argila expandida com granulometria grossa de 3222.  Fornecimento, inclusive transporte.</v>
          </cell>
          <cell r="D3587" t="str">
            <v>m3</v>
          </cell>
          <cell r="E3587">
            <v>140.96</v>
          </cell>
        </row>
        <row r="3588">
          <cell r="A3588" t="str">
            <v>CI008452</v>
          </cell>
          <cell r="B3588" t="str">
            <v>CI10050100A</v>
          </cell>
          <cell r="C3588" t="str">
            <v>Chapa de ferro galvanizada no 11, de 3mm (1/8").  Fornecimento e colocacao.</v>
          </cell>
          <cell r="D3588" t="str">
            <v>m2</v>
          </cell>
          <cell r="E3588">
            <v>130.46</v>
          </cell>
        </row>
        <row r="3589">
          <cell r="A3589" t="str">
            <v>CI006741</v>
          </cell>
          <cell r="B3589" t="str">
            <v>CI10050121A</v>
          </cell>
          <cell r="C3589" t="str">
            <v>Chapa de ferro galvanizado no 18.  Fornecimento e colocacao.</v>
          </cell>
          <cell r="D3589" t="str">
            <v>m2</v>
          </cell>
          <cell r="E3589">
            <v>60.54</v>
          </cell>
        </row>
        <row r="3590">
          <cell r="A3590" t="str">
            <v>CI017298</v>
          </cell>
          <cell r="B3590" t="str">
            <v>CI10050150/</v>
          </cell>
          <cell r="C3590" t="str">
            <v>Lamina isolante refletiva Duralfoil Multi ou similar, composta por Foil de Aluminio em somente uma face, unida a alma de Papel Kraft de alta densidade com adesivos especiais e uma malha protetora que atua como reforco, possui uma resina externa.</v>
          </cell>
          <cell r="D3590" t="str">
            <v>m2</v>
          </cell>
          <cell r="E3590">
            <v>9.2100000000000009</v>
          </cell>
        </row>
        <row r="3591">
          <cell r="A3591" t="str">
            <v>CI017299</v>
          </cell>
          <cell r="B3591" t="str">
            <v>CI10050153/</v>
          </cell>
          <cell r="C3591" t="str">
            <v>Lamina isolante refletiva Duralfoil Multi/2 ou similar, composta por Foil de Aluminio em ambas as faces, unidas a alma de papel kraft de alta densidade com adesivos especiais e uma malha protetora que atua como reforco, possui uma resina externa.</v>
          </cell>
          <cell r="D3591" t="str">
            <v>m2</v>
          </cell>
          <cell r="E3591">
            <v>10.26</v>
          </cell>
        </row>
        <row r="3592">
          <cell r="A3592" t="str">
            <v>CI017300</v>
          </cell>
          <cell r="B3592" t="str">
            <v>CI10050200/</v>
          </cell>
          <cell r="C3592" t="str">
            <v>Lamina isolante refletiva Duralfoil Residencial branco ou similar, composta por Foil de Aluminio em somente uma face, unida a alma de papel kraft de alta densidade com adesivos especiais e uma malha protetora que atua como reforco, possui uma resina exter</v>
          </cell>
          <cell r="D3592" t="str">
            <v>m2</v>
          </cell>
          <cell r="E3592">
            <v>11.93</v>
          </cell>
        </row>
        <row r="3593">
          <cell r="A3593" t="str">
            <v>CI017606</v>
          </cell>
          <cell r="B3593" t="str">
            <v>CI10050250/</v>
          </cell>
          <cell r="C3593" t="str">
            <v>Subcobertura em fibras continuas de polietileno de alta densidade, permeavel ao vapor e com resistencia a passagem de agua, Tyvec ou similar.  Fornecimento e instalacao, inclusive madeiramento para contra-caibros em madeira de lei serrada de (1,50x4,00)cm</v>
          </cell>
          <cell r="D3593" t="str">
            <v>m2</v>
          </cell>
          <cell r="E3593">
            <v>19.04</v>
          </cell>
        </row>
        <row r="3594">
          <cell r="A3594" t="str">
            <v>CI006728</v>
          </cell>
          <cell r="B3594" t="str">
            <v>CI10050300A</v>
          </cell>
          <cell r="C3594" t="str">
            <v>Tela Sombrit ou similar, com 80% de protecao.  Fornecimento e colocacao.</v>
          </cell>
          <cell r="D3594" t="str">
            <v>m2</v>
          </cell>
          <cell r="E3594">
            <v>9.2799999999999994</v>
          </cell>
        </row>
        <row r="3595">
          <cell r="A3595" t="str">
            <v>CI007415</v>
          </cell>
          <cell r="B3595" t="str">
            <v>CI15050050/</v>
          </cell>
          <cell r="C3595" t="str">
            <v>Aplicacao de 2 demaos de impermeabilizante por cristalizacao da Texas, Denver, Reax, Viapol ou similar.</v>
          </cell>
          <cell r="D3595" t="str">
            <v>m2</v>
          </cell>
          <cell r="E3595">
            <v>16.670000000000002</v>
          </cell>
        </row>
        <row r="3596">
          <cell r="A3596" t="str">
            <v>CI007413</v>
          </cell>
          <cell r="B3596" t="str">
            <v>CI15050100/</v>
          </cell>
          <cell r="C3596" t="str">
            <v>Argamassa de protecao mecanica com espessura de 2cm, no traco 1:3, com colacao de tela.</v>
          </cell>
          <cell r="D3596" t="str">
            <v>m2</v>
          </cell>
          <cell r="E3596">
            <v>12.16</v>
          </cell>
        </row>
        <row r="3597">
          <cell r="A3597" t="str">
            <v>CI001091</v>
          </cell>
          <cell r="B3597" t="str">
            <v>CI15050150/</v>
          </cell>
          <cell r="C3597" t="str">
            <v>Impermeabilizacao de terracos, jardineiras e coberturas isoladas com 3 camadas de asfalto oxidado entremeadas por 3 camadas de feltro asfaltico.</v>
          </cell>
          <cell r="D3597" t="str">
            <v>m2</v>
          </cell>
          <cell r="E3597">
            <v>40.76</v>
          </cell>
        </row>
        <row r="3598">
          <cell r="A3598" t="str">
            <v>CI001095</v>
          </cell>
          <cell r="B3598" t="str">
            <v>CI15050200A</v>
          </cell>
          <cell r="C3598" t="str">
            <v>Impermeabilizacao de terraco a base de membrana de polietileno, de 3mm de espessura, revestimento catalitico do tipo Morter-Plas ou similar, com terminacao em argamassa de cimento e areia no traco 1:6 e com 1,5cm de espessura, inclusive nivelamento da laj</v>
          </cell>
          <cell r="D3598" t="str">
            <v>m2</v>
          </cell>
          <cell r="E3598">
            <v>40.11</v>
          </cell>
        </row>
        <row r="3599">
          <cell r="A3599" t="str">
            <v>CI002491</v>
          </cell>
          <cell r="B3599" t="str">
            <v>CI15050250/</v>
          </cell>
          <cell r="C3599" t="str">
            <v>Impermeabilizacao de terraco com membrana flexivel tipo Torodim ou similar 4p.p., com terminacao em argamassa de cimento e areia no traco 1:5 com 1,5cm de espessura e regularizacoes da laje com argamassa de cimento e areia no traco 1:3 com espessura media</v>
          </cell>
          <cell r="D3599" t="str">
            <v>m2</v>
          </cell>
          <cell r="E3599">
            <v>62.64</v>
          </cell>
        </row>
        <row r="3600">
          <cell r="A3600" t="str">
            <v>CI006667</v>
          </cell>
          <cell r="B3600" t="str">
            <v>CI15050300/</v>
          </cell>
          <cell r="C3600" t="str">
            <v>Impermeabilzacao e isolamento termico de terracos, lajes, calhas e telhados com membrana a base de asfalto plastico puro, sem cargas de minerais, com prova de densidade, alma central de polietileno de alta densidade biorientado e aluminio superior gofrado</v>
          </cell>
          <cell r="D3600" t="str">
            <v>m2</v>
          </cell>
          <cell r="E3600">
            <v>37.74</v>
          </cell>
        </row>
        <row r="3601">
          <cell r="A3601" t="str">
            <v>CI006671</v>
          </cell>
          <cell r="B3601" t="str">
            <v>CI15050350/</v>
          </cell>
          <cell r="C3601" t="str">
            <v>Impermeabilizacao de terraco e lajes com membrana a base de asfalto puro, sem cargas minerais com prova de densidade, alma central de polietileno de alta densidade biorientado, transitable, com protecao mecanica primaria de geotextil, com tecido de polies</v>
          </cell>
          <cell r="D3601" t="str">
            <v>m2</v>
          </cell>
          <cell r="E3601">
            <v>38.71</v>
          </cell>
        </row>
        <row r="3602">
          <cell r="A3602" t="str">
            <v>CI001096</v>
          </cell>
          <cell r="B3602" t="str">
            <v>CI15050400/</v>
          </cell>
          <cell r="C3602" t="str">
            <v>Impermeabilizacao de reservatorio de agua elevado ou subterraneo de sistema rigido (nao sujeito a fissuracao) constando de limpeza da superficie, chapisco de cimento e areia lavada 1:2 preparado com solucao Sika 1, ou similar, e agua, 1:15, revestimento c</v>
          </cell>
          <cell r="D3602" t="str">
            <v>m2</v>
          </cell>
          <cell r="E3602">
            <v>21.41</v>
          </cell>
        </row>
        <row r="3603">
          <cell r="A3603" t="str">
            <v>CI002487</v>
          </cell>
          <cell r="B3603" t="str">
            <v>CI15050450A</v>
          </cell>
          <cell r="C3603" t="str">
            <v>Impermeabilizacao de caixa d'agua elevada com 2Kg de Denverlit ou similar, 0,15Kg de Denverfix ou similar, 1,50Kg de Denver LP 54 e 1,10m2 de tela de poliester, inclusive protecao mecanica.</v>
          </cell>
          <cell r="D3603" t="str">
            <v>m2</v>
          </cell>
          <cell r="E3603">
            <v>33.49</v>
          </cell>
        </row>
        <row r="3604">
          <cell r="A3604" t="str">
            <v>CI002486</v>
          </cell>
          <cell r="B3604" t="str">
            <v>CI15050453/</v>
          </cell>
          <cell r="C3604" t="str">
            <v>Impermeabilizacao de caixa d'agua subterranea com 4Kg de Denverlit ou similar, 0,35Kg de Denverfix ou similar, inclusive protecao mecanica.</v>
          </cell>
          <cell r="D3604" t="str">
            <v>m2</v>
          </cell>
          <cell r="E3604">
            <v>25.54</v>
          </cell>
        </row>
        <row r="3605">
          <cell r="A3605" t="str">
            <v>CI001094</v>
          </cell>
          <cell r="B3605" t="str">
            <v>CI15050500A</v>
          </cell>
          <cell r="C3605" t="str">
            <v>Impermeabilizacao de lajes com Hey'di Cryl ou similar, aplicado em 8 demaos e 1 tela de poliester, sobre 2 demaos de K11-SR misturado ao KZ usados como base diretamente sobre a laje, apos limpeza e regularizacao, exclusive protecao mecanica e termica.</v>
          </cell>
          <cell r="D3605" t="str">
            <v>m2</v>
          </cell>
          <cell r="E3605">
            <v>21.67</v>
          </cell>
        </row>
        <row r="3606">
          <cell r="A3606" t="str">
            <v>CI002484</v>
          </cell>
          <cell r="B3606" t="str">
            <v>CI15050550/</v>
          </cell>
          <cell r="C3606" t="str">
            <v>Impermeabilizacao de laje com 0,45Kg de Denver Primer ou similar, 3,50Kg de Denverpren ou similar e 1,10m2 de poliester.  Fornecimento e aplicacao, exclusive protecao mecanica.</v>
          </cell>
          <cell r="D3606" t="str">
            <v>m2</v>
          </cell>
          <cell r="E3606">
            <v>28.49</v>
          </cell>
        </row>
        <row r="3607">
          <cell r="A3607" t="str">
            <v>CI002485</v>
          </cell>
          <cell r="B3607" t="str">
            <v>CI15050600/</v>
          </cell>
          <cell r="C3607" t="str">
            <v>Impermeabilizacao de laje de terraco com 0,45Kg de Denver Primer ou similar, 5Kg de Denverpren ou similar e 1,10m2 de poliester.  Fornecimento e aplicacao, exclusive protecao mecanica e termica.</v>
          </cell>
          <cell r="D3607" t="str">
            <v>m2</v>
          </cell>
          <cell r="E3607">
            <v>39.619999999999997</v>
          </cell>
        </row>
        <row r="3608">
          <cell r="A3608" t="str">
            <v>CI017204</v>
          </cell>
          <cell r="B3608" t="str">
            <v>CI15050650/</v>
          </cell>
          <cell r="C3608" t="str">
            <v>Impermeabilizacao de lajes sem protecao mecanica a base de resinas elastomericas de poliuretano, bicomponente, aplicado e curado a frio, IMP-C (2,2 Kg/m2) da Imperbras ou similar, estruturado com uma camada de bidim (75 g/cm2).</v>
          </cell>
          <cell r="D3608" t="str">
            <v>m2</v>
          </cell>
          <cell r="E3608">
            <v>49.99</v>
          </cell>
        </row>
        <row r="3609">
          <cell r="A3609" t="str">
            <v>CI006666</v>
          </cell>
          <cell r="B3609" t="str">
            <v>CI15050700/</v>
          </cell>
          <cell r="C3609" t="str">
            <v>Impermeabilzacao e isolamento termico de telhado (metalico, barro, fibrocimento, etc.) com membrana a base de asfalto plastico puro, sem cargas de minerais, com prova de densidade, alma central de polietileno de alta densidade biorientado e aluminio super</v>
          </cell>
          <cell r="D3609" t="str">
            <v>m2</v>
          </cell>
          <cell r="E3609">
            <v>36.43</v>
          </cell>
        </row>
        <row r="3610">
          <cell r="A3610" t="str">
            <v>CI007412</v>
          </cell>
          <cell r="B3610" t="str">
            <v>CI15050750/</v>
          </cell>
          <cell r="C3610" t="str">
            <v>Impermeabilizacao com manta asfaltica de 3mm de espessura a base de asfalto modificado com elastomeros, estruturada com nao tecido de filamentos continuos de poliester, previamente estabilizados.  A manta devera atender a norma da ABTN 9952, classe 2, ade</v>
          </cell>
          <cell r="D3610" t="str">
            <v>m2</v>
          </cell>
          <cell r="E3610">
            <v>28.75</v>
          </cell>
        </row>
        <row r="3611">
          <cell r="A3611" t="str">
            <v>CI001092</v>
          </cell>
          <cell r="B3611" t="str">
            <v>CI15050800/</v>
          </cell>
          <cell r="C3611" t="str">
            <v>Pintura asfaltica com Igol 2 (200g/m2), preco por demao,  para superficies lisas, de pequenas dimensoes, marquizes, banheiros, etc.</v>
          </cell>
          <cell r="D3611" t="str">
            <v>m2</v>
          </cell>
          <cell r="E3611">
            <v>2.89</v>
          </cell>
        </row>
        <row r="3612">
          <cell r="A3612" t="str">
            <v>CI002490</v>
          </cell>
          <cell r="B3612" t="str">
            <v>CI15050850/</v>
          </cell>
          <cell r="C3612" t="str">
            <v>Plaqueamento in situ para cobertura de impermeabilizacao com placas 60x60x2,5cm fundidas e revestidas com argamassa de cimento e areia no traco 1:3 juntas espacadas de 2,5cm tomadas com mastique de hibroasfalto, cimento e areia no traco 1:3.</v>
          </cell>
          <cell r="D3612" t="str">
            <v>m2</v>
          </cell>
          <cell r="E3612">
            <v>53.14</v>
          </cell>
        </row>
        <row r="3613">
          <cell r="A3613" t="str">
            <v>CI017203</v>
          </cell>
          <cell r="B3613" t="str">
            <v>CI15050900/</v>
          </cell>
          <cell r="C3613" t="str">
            <v>Revestimento formulado a partir de resinas de poliuretano protetivo sobre impermeabilizacao elastomerica, acabamento semi-brilho, resistente a abrasao, Top-Coat da Imperbras ou similar.</v>
          </cell>
          <cell r="D3613" t="str">
            <v>m2</v>
          </cell>
          <cell r="E3613">
            <v>11.29</v>
          </cell>
        </row>
        <row r="3614">
          <cell r="A3614" t="str">
            <v>CI007417</v>
          </cell>
          <cell r="B3614" t="str">
            <v>CI15050950/</v>
          </cell>
          <cell r="C3614" t="str">
            <v>Selante de silicone de cura neutra, a prova d'agua, com comportamento de borracha numa variacao de temperatura de 0o a 100o C do tipo Silastic 790 da Dow Corning ou similar.  Com preenchimento de (1,5x1,5)cm na intersecao da manta com o teto da caixa d'ag</v>
          </cell>
          <cell r="D3614" t="str">
            <v>m</v>
          </cell>
          <cell r="E3614">
            <v>8.27</v>
          </cell>
        </row>
        <row r="3615">
          <cell r="A3615" t="str">
            <v>CI002476</v>
          </cell>
          <cell r="B3615" t="str">
            <v>CI20050050A</v>
          </cell>
          <cell r="C3615" t="str">
            <v>Retirada e recolocacao de telhas do tipo colonial, inclusive cumeeira excluindo o fornecimento do material novo.  Medida pela area coberta em projecao.</v>
          </cell>
          <cell r="D3615" t="str">
            <v>m2</v>
          </cell>
          <cell r="E3615">
            <v>19.920000000000002</v>
          </cell>
        </row>
        <row r="3616">
          <cell r="A3616" t="str">
            <v>CI001089</v>
          </cell>
          <cell r="B3616" t="str">
            <v>CI20050100/</v>
          </cell>
          <cell r="C3616" t="str">
            <v>Retirada e recolocacao de telhas francesas, inclusive cumeeira excluindo o fornecimento do material novo.  Medida pela area coberta em projecao.</v>
          </cell>
          <cell r="D3616" t="str">
            <v>m2</v>
          </cell>
          <cell r="E3616">
            <v>16.02</v>
          </cell>
        </row>
        <row r="3617">
          <cell r="A3617" t="str">
            <v>CI001090</v>
          </cell>
          <cell r="B3617" t="str">
            <v>CI20050150/</v>
          </cell>
          <cell r="C3617" t="str">
            <v>Retirada e recolocacao de telhas em fibro-cimento, ondulado, tipo convencional, inclusive cumeeira, medida pela area coberta em projecao.</v>
          </cell>
          <cell r="D3617" t="str">
            <v>m2</v>
          </cell>
          <cell r="E3617">
            <v>5.81</v>
          </cell>
        </row>
        <row r="3618">
          <cell r="A3618" t="str">
            <v>CI002479</v>
          </cell>
          <cell r="B3618" t="str">
            <v>CI20050200/</v>
          </cell>
          <cell r="C3618" t="str">
            <v>Retirada e recolocacao de telha em fibro-cimento do tipo Max-calha ou calha 43 ou 49 ou similar, inclusive cumeeira, medida pela area coberta em projecao.</v>
          </cell>
          <cell r="D3618" t="str">
            <v>m2</v>
          </cell>
          <cell r="E3618">
            <v>5.26</v>
          </cell>
        </row>
        <row r="3619">
          <cell r="A3619" t="str">
            <v>CI002478</v>
          </cell>
          <cell r="B3619" t="str">
            <v>CI20050250/</v>
          </cell>
          <cell r="C3619" t="str">
            <v>Retirada e recolocacao de telha em fibro-cimento do tipo canalete 90 ou similar, inclusive cumeeira, medida pela area coberta em projecao.</v>
          </cell>
          <cell r="D3619" t="str">
            <v>m2</v>
          </cell>
          <cell r="E3619">
            <v>6.82</v>
          </cell>
        </row>
        <row r="3620">
          <cell r="A3620" t="str">
            <v>CO000042</v>
          </cell>
          <cell r="B3620" t="str">
            <v>CO05050050/</v>
          </cell>
          <cell r="C3620" t="str">
            <v>Andaime de madeira, para altura ate 7m, compreendendo montagem e desmontagem, ja considerando o reaproveitamento 3 vezes da madeira.</v>
          </cell>
          <cell r="D3620" t="str">
            <v>m3</v>
          </cell>
          <cell r="E3620">
            <v>11.33</v>
          </cell>
        </row>
        <row r="3621">
          <cell r="A3621" t="str">
            <v>CO000043</v>
          </cell>
          <cell r="B3621" t="str">
            <v>CO05050100/</v>
          </cell>
          <cell r="C3621" t="str">
            <v>Andaime de madeira, para altura entre 7m e 14m, compreendendo montagem e desmontagem, ja considerando o reaproveitamento 3 vezes da madeira.</v>
          </cell>
          <cell r="D3621" t="str">
            <v>m3</v>
          </cell>
          <cell r="E3621">
            <v>16.170000000000002</v>
          </cell>
        </row>
        <row r="3622">
          <cell r="A3622" t="str">
            <v>CO000044</v>
          </cell>
          <cell r="B3622" t="str">
            <v>CO05050150/</v>
          </cell>
          <cell r="C3622" t="str">
            <v>Andaime tabuado sobre cavaletes para pe direito ate 4m, ja considerando o reaproveitamento 20 vezes da madeira.  Inclusive movimentacao.</v>
          </cell>
          <cell r="D3622" t="str">
            <v>m2</v>
          </cell>
          <cell r="E3622">
            <v>3.48</v>
          </cell>
        </row>
        <row r="3623">
          <cell r="A3623" t="str">
            <v>CO000046</v>
          </cell>
          <cell r="B3623" t="str">
            <v>CO05050200/</v>
          </cell>
          <cell r="C3623" t="str">
            <v>Andaime de tabuado sobre cavaletes (inclusive estes), em Pinho de 1a ou similar, com aproveitamento da madeira 20 vezes, inclusive movimentacao para pe direito de 4m.</v>
          </cell>
          <cell r="D3623" t="str">
            <v>m2</v>
          </cell>
          <cell r="E3623">
            <v>4.51</v>
          </cell>
        </row>
        <row r="3624">
          <cell r="A3624" t="str">
            <v>CO017719</v>
          </cell>
          <cell r="B3624" t="str">
            <v>CO05050250/</v>
          </cell>
          <cell r="C3624" t="str">
            <v>Andaime suspenso de madeira pendente da estrutura por cabos de aco de 3/8", utilizacao das tabuas 3 vezes, toras e cabos 6 vezes, montagem e desmontagem 1 vez, inclusive plataforma de Pinho ou similar, e perfuracao de laje de concreto, montagem e desmonta</v>
          </cell>
          <cell r="D3624" t="str">
            <v>m2</v>
          </cell>
          <cell r="E3624">
            <v>19.41</v>
          </cell>
        </row>
        <row r="3625">
          <cell r="A3625" t="str">
            <v>CO000054</v>
          </cell>
          <cell r="B3625" t="str">
            <v>CO05050300/</v>
          </cell>
          <cell r="C3625" t="str">
            <v>Escada de madeira executada sobre terreno inclinado, com 80cm de largura minima, com reaproveitamento da madeira uma vez, compreendo montagem e desmontagem.</v>
          </cell>
          <cell r="D3625" t="str">
            <v>m</v>
          </cell>
          <cell r="E3625">
            <v>26.08</v>
          </cell>
        </row>
        <row r="3626">
          <cell r="A3626" t="str">
            <v>CO000048</v>
          </cell>
          <cell r="B3626" t="str">
            <v>CO05050350/</v>
          </cell>
          <cell r="C3626" t="str">
            <v>Plano inclinado para transporte de materiais diversos encosta acima, com largura de 1,50m e cacamba 1m3, incluindo todos os materiais para sua instalacao, exclusive aluguel de guincho.</v>
          </cell>
          <cell r="D3626" t="str">
            <v>m</v>
          </cell>
          <cell r="E3626">
            <v>469.89</v>
          </cell>
        </row>
        <row r="3627">
          <cell r="A3627" t="str">
            <v>CO000047</v>
          </cell>
          <cell r="B3627" t="str">
            <v>CO05050400/</v>
          </cell>
          <cell r="C3627" t="str">
            <v>Plataforma de madeira apoiada sobre suporte, compreendendo montagem e desmontagem, ja considerando o reaproveitamento 20 vezes da madeira.</v>
          </cell>
          <cell r="D3627" t="str">
            <v>m2</v>
          </cell>
          <cell r="E3627">
            <v>5.9</v>
          </cell>
        </row>
        <row r="3628">
          <cell r="A3628" t="str">
            <v>CO000050</v>
          </cell>
          <cell r="B3628" t="str">
            <v>CO05050450/</v>
          </cell>
          <cell r="C3628" t="str">
            <v>Plataforma de protecao a transeuntes, de Pinho de 1a ou similar, em pecas de 3"x6" e 1"x12", com 2m de largura, com aproveitamento da madeira 2 vezes, incluindo a desmontagem e retirada da madeira, de acordo paragrafo 3o artigo 113 do Regulamento de Const</v>
          </cell>
          <cell r="D3628" t="str">
            <v>m</v>
          </cell>
          <cell r="E3628">
            <v>103.39</v>
          </cell>
        </row>
        <row r="3629">
          <cell r="A3629" t="str">
            <v>CO000053</v>
          </cell>
          <cell r="B3629" t="str">
            <v>CO05050500/</v>
          </cell>
          <cell r="C3629" t="str">
            <v>Plataforma ou passarela de Pinho de 1a ou similar, 1"x12", considerando-se o aproveitamento da madeira 10 vezes, exclusive andaime ou outro suporte e movimentacao (vide item CO000065).</v>
          </cell>
          <cell r="D3629" t="str">
            <v>m2</v>
          </cell>
          <cell r="E3629">
            <v>2.12</v>
          </cell>
        </row>
        <row r="3630">
          <cell r="A3630" t="str">
            <v>CO000052</v>
          </cell>
          <cell r="B3630" t="str">
            <v>CO05050550/</v>
          </cell>
          <cell r="C3630" t="str">
            <v>Plataforma ou passarela de Pinho de 1a ou similar, 1"x12", considerando-se o aproveitamento da madeira 20 vezes, exclusive andaime e movimentacao (vide item CO000065).</v>
          </cell>
          <cell r="D3630" t="str">
            <v>m2</v>
          </cell>
          <cell r="E3630">
            <v>1.06</v>
          </cell>
        </row>
        <row r="3631">
          <cell r="A3631" t="str">
            <v>CO000051</v>
          </cell>
          <cell r="B3631" t="str">
            <v>CO05050600/</v>
          </cell>
          <cell r="C3631" t="str">
            <v>Protecao para fachada com tela metalica fio no 12, malha de (3x3)cm, pregada em madeiramento formado de pecas de Pinho 3"x3" ou similar, colocadas na vertical com distancia de 1m e cintas horizontais de sarrafos de 1"x4", pregadas por grampo de ferro de 1</v>
          </cell>
          <cell r="D3631" t="str">
            <v>m2</v>
          </cell>
          <cell r="E3631">
            <v>46.72</v>
          </cell>
        </row>
        <row r="3632">
          <cell r="A3632" t="str">
            <v>DR009849</v>
          </cell>
          <cell r="B3632" t="str">
            <v>DR05500956/</v>
          </cell>
          <cell r="C3632" t="str">
            <v>Luva simples de PVC rigido - PBA, classe 12, inclusive fornecimento do material para junta (anel de borracha) com diametro nominal de 100mm.  Fornecimento e assentamento.</v>
          </cell>
          <cell r="D3632" t="str">
            <v>un</v>
          </cell>
          <cell r="E3632">
            <v>28.74</v>
          </cell>
        </row>
        <row r="3633">
          <cell r="A3633" t="str">
            <v>DR009839</v>
          </cell>
          <cell r="B3633" t="str">
            <v>DR05501000/</v>
          </cell>
          <cell r="C3633" t="str">
            <v>Luva de correr de PVC rigido - PBA, classe 12, inclusive fornecimento do material para junta (anel de borracha) com diametro nominal de 50mm.  Fornecimento e assentamento.</v>
          </cell>
          <cell r="D3633" t="str">
            <v>un</v>
          </cell>
          <cell r="E3633">
            <v>13.4</v>
          </cell>
        </row>
        <row r="3634">
          <cell r="A3634" t="str">
            <v>DR009840</v>
          </cell>
          <cell r="B3634" t="str">
            <v>DR05501003/</v>
          </cell>
          <cell r="C3634" t="str">
            <v>Luva de correr de PVC rigido - PBA, classe 12, inclusive fornecimento do material para junta (anel de borracha) com diametro nominal de 75mm.  Fornecimento e assentamento.</v>
          </cell>
          <cell r="D3634" t="str">
            <v>un</v>
          </cell>
          <cell r="E3634">
            <v>15.71</v>
          </cell>
        </row>
        <row r="3635">
          <cell r="A3635" t="str">
            <v>DR009841</v>
          </cell>
          <cell r="B3635" t="str">
            <v>DR05501006/</v>
          </cell>
          <cell r="C3635" t="str">
            <v>Luva de correr de PVC rigido - PBA, classe 12, inclusive fornecimento do material para junta (anel de borracha) com diametro nominal de 100mm.  Fornecimento e assentamento.</v>
          </cell>
          <cell r="D3635" t="str">
            <v>un</v>
          </cell>
          <cell r="E3635">
            <v>22.75</v>
          </cell>
        </row>
        <row r="3636">
          <cell r="A3636" t="str">
            <v>DR009842</v>
          </cell>
          <cell r="B3636" t="str">
            <v>DR05501050/</v>
          </cell>
          <cell r="C3636" t="str">
            <v>Luva de correr de PVC rigido - DEFoFo, Vinilfler, classe 12, inclusive fornecimento do material para junta elastica (anel de borracha) com diametro nominal de 100mm.  Fornecimento e assentamento.</v>
          </cell>
          <cell r="D3636" t="str">
            <v>un</v>
          </cell>
          <cell r="E3636">
            <v>18.73</v>
          </cell>
        </row>
        <row r="3637">
          <cell r="A3637" t="str">
            <v>DR009843</v>
          </cell>
          <cell r="B3637" t="str">
            <v>DR05501053/</v>
          </cell>
          <cell r="C3637" t="str">
            <v>Luva de correr de PVC rigido - DEFoFo, Vinilfler, classe 12, inclusive fornecimento do material para junta elastica (anel de borracha) com diametro nominal de 150mm.  Fornecimento e assentamento.</v>
          </cell>
          <cell r="D3637" t="str">
            <v>un</v>
          </cell>
          <cell r="E3637">
            <v>36.47</v>
          </cell>
        </row>
        <row r="3638">
          <cell r="A3638" t="str">
            <v>DR009844</v>
          </cell>
          <cell r="B3638" t="str">
            <v>DR05501056/</v>
          </cell>
          <cell r="C3638" t="str">
            <v>Luva de correr de PVC rigido - DEFoFo, Vinilfler, classe 12, inclusive fornecimento do material para junta elastica (anel de borracha) com diametro nominal de 200mm.  Fornecimento e assentamento.</v>
          </cell>
          <cell r="D3638" t="str">
            <v>un</v>
          </cell>
          <cell r="E3638">
            <v>109.87</v>
          </cell>
        </row>
        <row r="3639">
          <cell r="A3639" t="str">
            <v>DR009845</v>
          </cell>
          <cell r="B3639" t="str">
            <v>DR05501059/</v>
          </cell>
          <cell r="C3639" t="str">
            <v>Luva de correr de PVC rigido - DEFoFo, Vinilfler, classe 12, inclusive fornecimento do material para junta elastica (anel de borracha) com diametro nominal de 250mm.  Fornecimento e assentamento.</v>
          </cell>
          <cell r="D3639" t="str">
            <v>un</v>
          </cell>
          <cell r="E3639">
            <v>209.35</v>
          </cell>
        </row>
        <row r="3640">
          <cell r="A3640" t="str">
            <v>DR009846</v>
          </cell>
          <cell r="B3640" t="str">
            <v>DR05501062/</v>
          </cell>
          <cell r="C3640" t="str">
            <v>Luva de correr de PVC rigido - DEFoFo, Vinilfler, classe 12, inclusive fornecimento do material para junta elastica (anel de borracha) com diametro nominal de 300mm.  Fornecimento e assentamento.</v>
          </cell>
          <cell r="D3640" t="str">
            <v>un</v>
          </cell>
          <cell r="E3640">
            <v>365.34</v>
          </cell>
        </row>
        <row r="3641">
          <cell r="A3641" t="str">
            <v>DR009834</v>
          </cell>
          <cell r="B3641" t="str">
            <v>DR05501100/</v>
          </cell>
          <cell r="C3641" t="str">
            <v>Luva de correr de PVC rigido, Vinilfort, classe 12, inclusive fornecimento do material para junta (anel de borracha) com diametro nominal de 100mm.  Fornecimento e assentamento.</v>
          </cell>
          <cell r="D3641" t="str">
            <v>un</v>
          </cell>
          <cell r="E3641">
            <v>14.92</v>
          </cell>
        </row>
        <row r="3642">
          <cell r="A3642" t="str">
            <v>DR009835</v>
          </cell>
          <cell r="B3642" t="str">
            <v>DR05501103/</v>
          </cell>
          <cell r="C3642" t="str">
            <v>Luva de correr de PVC rigido, Vinilfort, classe 12, inclusive fornecimento do material para junta (anel de borracha) com diametro nominal de 150mm.  Fornecimento e assentamento.</v>
          </cell>
          <cell r="D3642" t="str">
            <v>un</v>
          </cell>
          <cell r="E3642">
            <v>24.05</v>
          </cell>
        </row>
        <row r="3643">
          <cell r="A3643" t="str">
            <v>DR009836</v>
          </cell>
          <cell r="B3643" t="str">
            <v>DR05501106/</v>
          </cell>
          <cell r="C3643" t="str">
            <v>Luva de correr de PVC rigido, Vinilfort, classe 12, inclusive fornecimento do material para junta (anel de borracha) com diametro nominal de 200mm.  Fornecimento e assentamento.</v>
          </cell>
          <cell r="D3643" t="str">
            <v>un</v>
          </cell>
          <cell r="E3643">
            <v>34.03</v>
          </cell>
        </row>
        <row r="3644">
          <cell r="A3644" t="str">
            <v>DR009837</v>
          </cell>
          <cell r="B3644" t="str">
            <v>DR05501109/</v>
          </cell>
          <cell r="C3644" t="str">
            <v>Luva de correr de PVC rigido, Vinilfort, classe 12, inclusive fornecimento do material para junta (anel de borracha) com diametro nominal de 250mm.  Fornecimento e assentamento.</v>
          </cell>
          <cell r="D3644" t="str">
            <v>un</v>
          </cell>
          <cell r="E3644">
            <v>50.74</v>
          </cell>
        </row>
        <row r="3645">
          <cell r="A3645" t="str">
            <v>DR009838</v>
          </cell>
          <cell r="B3645" t="str">
            <v>DR05501112/</v>
          </cell>
          <cell r="C3645" t="str">
            <v>Luva de correr de PVC rigido, Vinilfort, classe 12, inclusive fornecimento do material para junta (anel de borracha) com diametro nominal de 300mm.  Fornecimento e assentamento.</v>
          </cell>
          <cell r="D3645" t="str">
            <v>un</v>
          </cell>
          <cell r="E3645">
            <v>111.6</v>
          </cell>
        </row>
        <row r="3646">
          <cell r="A3646" t="str">
            <v>DR004374</v>
          </cell>
          <cell r="B3646" t="str">
            <v>DR05501150/</v>
          </cell>
          <cell r="C3646" t="str">
            <v>Reducao de PVC rigido - PBA com 1 ponta e 1 bolsa, classe 12, inclusive fornecimento do material para junta (anel de borracha, lubrificante) diametro de (75x50)mm.  Fornecimento e assentamento.</v>
          </cell>
          <cell r="D3646" t="str">
            <v>un</v>
          </cell>
          <cell r="E3646">
            <v>9.2799999999999994</v>
          </cell>
        </row>
        <row r="3647">
          <cell r="A3647" t="str">
            <v>DR004375</v>
          </cell>
          <cell r="B3647" t="str">
            <v>DR05501200/</v>
          </cell>
          <cell r="C3647" t="str">
            <v>Reducao de PVC rigido - PBA com 1 ponta e 1 bolsa, classe 12, inclusive fornecimento do material para junta (anel de borracha, lubrificante) diametro de (100x50)mm.  Fornecimento e assentamento.</v>
          </cell>
          <cell r="D3647" t="str">
            <v>un</v>
          </cell>
          <cell r="E3647">
            <v>10.83</v>
          </cell>
        </row>
        <row r="3648">
          <cell r="A3648" t="str">
            <v>DR004376</v>
          </cell>
          <cell r="B3648" t="str">
            <v>DR05501203/</v>
          </cell>
          <cell r="C3648" t="str">
            <v>Reducao de PVC rigido - PBA com 1 ponta e 1 bolsa, classe 12, inclusive fornecimento do material para junta (anel de borracha, lubrificante) diametro de (100x75)mm.  Fornecimento e assentamento.</v>
          </cell>
          <cell r="D3648" t="str">
            <v>un</v>
          </cell>
          <cell r="E3648">
            <v>13.93</v>
          </cell>
        </row>
        <row r="3649">
          <cell r="A3649" t="str">
            <v>DR013181</v>
          </cell>
          <cell r="B3649" t="str">
            <v>DR05501250/</v>
          </cell>
          <cell r="C3649" t="str">
            <v>Reducao de PVC rigido - PBA com 1 ponta e 1 bolsa, classe 12, inclusive fornecimento do material para junta (anel de borracha, lubrificante), diametro de (160x110)mm.  Fornecimento e assentamento.</v>
          </cell>
          <cell r="D3649" t="str">
            <v>un</v>
          </cell>
          <cell r="E3649">
            <v>51.82</v>
          </cell>
        </row>
        <row r="3650">
          <cell r="A3650" t="str">
            <v>DR013182</v>
          </cell>
          <cell r="B3650" t="str">
            <v>DR05501300/</v>
          </cell>
          <cell r="C3650" t="str">
            <v>Reducao de PVC rigido - PBA com 1 ponta e 1 bolsa, classe 12, inclusive fornecimento do material para junta (anel de borracha, lubrificante), diametro de (200x160)mm.  Fornecimento e assentamento.</v>
          </cell>
          <cell r="D3650" t="str">
            <v>un</v>
          </cell>
          <cell r="E3650">
            <v>88.34</v>
          </cell>
        </row>
        <row r="3651">
          <cell r="A3651" t="str">
            <v>DR009822</v>
          </cell>
          <cell r="B3651" t="str">
            <v>DR05501350/</v>
          </cell>
          <cell r="C3651" t="str">
            <v>Reducao excentrica de PVC rigido, Vinilfort, classe 12, com 1 ponta e 1 bolsa, inclusive fornecimento do material para junta (anel de borracha e lubrificante) com diametro de (150x100)mm.  Fornecimento e assentamento.</v>
          </cell>
          <cell r="D3651" t="str">
            <v>un</v>
          </cell>
          <cell r="E3651">
            <v>37.97</v>
          </cell>
        </row>
        <row r="3652">
          <cell r="A3652" t="str">
            <v>DR009831</v>
          </cell>
          <cell r="B3652" t="str">
            <v>DR05501353/</v>
          </cell>
          <cell r="C3652" t="str">
            <v>Reducao excentrica de PVC rigido, Vinilfort, classe 12, com 1 ponta e 1 bolsa, inclusive fornecimento do material para junta (anel de borracha e lubrificante) com diametro de (200x150)mm.  Fornecimento e assentamento.</v>
          </cell>
          <cell r="D3652" t="str">
            <v>un</v>
          </cell>
          <cell r="E3652">
            <v>42.94</v>
          </cell>
        </row>
        <row r="3653">
          <cell r="A3653" t="str">
            <v>DR009832</v>
          </cell>
          <cell r="B3653" t="str">
            <v>DR05501356/</v>
          </cell>
          <cell r="C3653" t="str">
            <v>Reducao excentrica de PVC rigido, Vinilfort, classe 12, com 1 ponta e 1 bolsa, inclusive fornecimento do material para junta (anel de borracha e lubrificante) com diametro de (250x200)mm.  Fornecimento e assentamento.</v>
          </cell>
          <cell r="D3653" t="str">
            <v>un</v>
          </cell>
          <cell r="E3653">
            <v>65.16</v>
          </cell>
        </row>
        <row r="3654">
          <cell r="A3654" t="str">
            <v>DR009833</v>
          </cell>
          <cell r="B3654" t="str">
            <v>DR05501359/</v>
          </cell>
          <cell r="C3654" t="str">
            <v>Reducao excentrica de PVC rigido, Vinilfort, classe 12, com 1 ponta e 1 bolsa, inclusive fornecimento do material para junta (anel de borracha e lubrificante) com diametro de (300x250)mm.  Fornecimento e assentamento.</v>
          </cell>
          <cell r="D3654" t="str">
            <v>un</v>
          </cell>
          <cell r="E3654">
            <v>129.38</v>
          </cell>
        </row>
        <row r="3655">
          <cell r="A3655" t="str">
            <v>DR004390</v>
          </cell>
          <cell r="B3655" t="str">
            <v>DR05501400/</v>
          </cell>
          <cell r="C3655" t="str">
            <v>Selim de 90o elastico de PVC rigido, Vinilfort, com 1 bolsa, inclusive fornecimento do material para junta (anel de borracha e lubrificante) diametro de (150x100)mm.  Fornecimento e assentamento.</v>
          </cell>
          <cell r="D3655" t="str">
            <v>un</v>
          </cell>
          <cell r="E3655">
            <v>14.05</v>
          </cell>
        </row>
        <row r="3656">
          <cell r="A3656" t="str">
            <v>DR004391</v>
          </cell>
          <cell r="B3656" t="str">
            <v>DR05501403/</v>
          </cell>
          <cell r="C3656" t="str">
            <v>Selim de 90o elastico de PVC rigido, Vinilfort, com 1 bolsa, inclusive fornecimento do material para junta (anel de borracha e lubrificante) diametro de (200x100)mm.  Fornecimento e assentamento.</v>
          </cell>
          <cell r="D3656" t="str">
            <v>un</v>
          </cell>
          <cell r="E3656">
            <v>16.649999999999999</v>
          </cell>
        </row>
        <row r="3657">
          <cell r="A3657" t="str">
            <v>DR004392</v>
          </cell>
          <cell r="B3657" t="str">
            <v>DR05501406/</v>
          </cell>
          <cell r="C3657" t="str">
            <v>Selim de 90o elastico de PVC rigido, Vinilfort, com 1 bolsa, inclusive fornecimento do material para junta (anel de borracha e lubrificante) diametro de (250x100)mm.  Fornecimento e assentamento.</v>
          </cell>
          <cell r="D3657" t="str">
            <v>un</v>
          </cell>
          <cell r="E3657">
            <v>26.81</v>
          </cell>
        </row>
        <row r="3658">
          <cell r="A3658" t="str">
            <v>DR004393</v>
          </cell>
          <cell r="B3658" t="str">
            <v>DR05501409/</v>
          </cell>
          <cell r="C3658" t="str">
            <v>Selim de 90o elastico de PVC rigido, Vinilfort, com 1 bolsa, inclusive fornecimento do material para junta (anel de borracha e lubrificante) diametro de (300x100)mm.  Fornecimento e assentamento.</v>
          </cell>
          <cell r="D3658" t="str">
            <v>un</v>
          </cell>
          <cell r="E3658">
            <v>28.15</v>
          </cell>
        </row>
        <row r="3659">
          <cell r="A3659" t="str">
            <v>DR004377</v>
          </cell>
          <cell r="B3659" t="str">
            <v>DR05501450/</v>
          </cell>
          <cell r="C3659" t="str">
            <v>Te de PVC rigido - PBA com 3 bolsas, classe 12, inclusive fornecimento do material para junta (anel de borracha, lubrificante) diametro de 50mm.  Fornecimento e assentamento.</v>
          </cell>
          <cell r="D3659" t="str">
            <v>un</v>
          </cell>
          <cell r="E3659">
            <v>13.15</v>
          </cell>
        </row>
        <row r="3660">
          <cell r="A3660" t="str">
            <v>DR004378</v>
          </cell>
          <cell r="B3660" t="str">
            <v>DR05501453/</v>
          </cell>
          <cell r="C3660" t="str">
            <v>Te de PVC rigido - PBA com 3 bolsas, classe 12, inclusive fornecimento do material para junta (anel de borracha, lubrificante) diametro de 75mm.  Fornecimento e assentamento.</v>
          </cell>
          <cell r="D3660" t="str">
            <v>un</v>
          </cell>
          <cell r="E3660">
            <v>25.67</v>
          </cell>
        </row>
        <row r="3661">
          <cell r="A3661" t="str">
            <v>DR004379</v>
          </cell>
          <cell r="B3661" t="str">
            <v>DR05501456/</v>
          </cell>
          <cell r="C3661" t="str">
            <v>Te de PVC rigido - PBA com 3 bolsas, classe 12, inclusive fornecimento do material para junta (anel de borracha, lubrificante) diametro de 100mm.  Fornecimento e assentamento.</v>
          </cell>
          <cell r="D3661" t="str">
            <v>un</v>
          </cell>
          <cell r="E3661">
            <v>42.2</v>
          </cell>
        </row>
        <row r="3662">
          <cell r="A3662" t="str">
            <v>DR013186</v>
          </cell>
          <cell r="B3662" t="str">
            <v>DR05501459/</v>
          </cell>
          <cell r="C3662" t="str">
            <v>Te de PVC rigido - PBA com 3 bolsas, classe 12, inclusive fornecimento do material para junta (anel de borracha, lubrificante), diametro de 160mm.  Fornecimento e assentamento.</v>
          </cell>
          <cell r="D3662" t="str">
            <v>un</v>
          </cell>
          <cell r="E3662">
            <v>119.85</v>
          </cell>
        </row>
        <row r="3663">
          <cell r="A3663" t="str">
            <v>DR004380</v>
          </cell>
          <cell r="B3663" t="str">
            <v>DR05501500/</v>
          </cell>
          <cell r="C3663" t="str">
            <v>Te de reducao de PVC rigido - PBA com 3 bolsas, classe 12, inclusive fornecimento do material para junta (anel de borracha, lubrificante), diametro de (75x50)mm.  Fornecimento e assentamento.</v>
          </cell>
          <cell r="D3663" t="str">
            <v>un</v>
          </cell>
          <cell r="E3663">
            <v>21.38</v>
          </cell>
        </row>
        <row r="3664">
          <cell r="A3664" t="str">
            <v>DR004381</v>
          </cell>
          <cell r="B3664" t="str">
            <v>DR05501503/</v>
          </cell>
          <cell r="C3664" t="str">
            <v>Te de reducao de PVC rigido - PBA com 3 bolsas, classe 12, inclusive fornecimento do material para junta (anel de borracha, lubrificante), diametro de (100x50)mm.  Fornecimento e assentamento.</v>
          </cell>
          <cell r="D3664" t="str">
            <v>un</v>
          </cell>
          <cell r="E3664">
            <v>34.72</v>
          </cell>
        </row>
        <row r="3665">
          <cell r="A3665" t="str">
            <v>DR004382</v>
          </cell>
          <cell r="B3665" t="str">
            <v>DR05501506/</v>
          </cell>
          <cell r="C3665" t="str">
            <v>Te de reducao de PVC rigido - PBA com 3 bolsas, classe 12, inclusive fornecimento do material para junta (anel de borracha, lubrificante), diametro de (100x75)mm.  Fornecimento e assentamento.</v>
          </cell>
          <cell r="D3665" t="str">
            <v>un</v>
          </cell>
          <cell r="E3665">
            <v>37.9</v>
          </cell>
        </row>
        <row r="3666">
          <cell r="A3666" t="str">
            <v>DR013184</v>
          </cell>
          <cell r="B3666" t="str">
            <v>DR05501509/</v>
          </cell>
          <cell r="C3666" t="str">
            <v>Te de reducao de PVC rigido - PBA com 3 bolsas, classe 12, inclusive fornecimento do material para junta (anel de borracha, lubrificante), diametro de (160x85)mm.  Fornecimento e assentamento.</v>
          </cell>
          <cell r="D3666" t="str">
            <v>un</v>
          </cell>
          <cell r="E3666">
            <v>85.62</v>
          </cell>
        </row>
        <row r="3667">
          <cell r="A3667" t="str">
            <v>DR013183</v>
          </cell>
          <cell r="B3667" t="str">
            <v>DR05501512/</v>
          </cell>
          <cell r="C3667" t="str">
            <v>Te de reducao de PVC rigido - PBA com 3 bolsas, classe 12, inclusive fornecimento do material para junta (anel de borracha, lubrificante), diametro de (160x110)mm.  Fornecimento e assentamento.</v>
          </cell>
          <cell r="D3667" t="str">
            <v>un</v>
          </cell>
          <cell r="E3667">
            <v>94.02</v>
          </cell>
        </row>
        <row r="3668">
          <cell r="A3668" t="str">
            <v>DR013185</v>
          </cell>
          <cell r="B3668" t="str">
            <v>DR05501515/</v>
          </cell>
          <cell r="C3668" t="str">
            <v>Te de reducao de PVC rigido - PBA com 3 bolsas, classe 12, inclusive fornecimento do material para junta (anel de borracha, lubrificante), diametro de (200x60)mm.  Fornecimento e assentamento.</v>
          </cell>
          <cell r="D3668" t="str">
            <v>un</v>
          </cell>
          <cell r="E3668">
            <v>124.35</v>
          </cell>
        </row>
        <row r="3669">
          <cell r="A3669" t="str">
            <v>DR009821</v>
          </cell>
          <cell r="B3669" t="str">
            <v>DR05501550/</v>
          </cell>
          <cell r="C3669" t="str">
            <v>Te de PVC rigido, Vinilfort, com 3 bolsas, classe 12, inclusive fornecimento do material para junta (anel de borracha e lubrificante) diametro nominal de 100mm.  Fornecimento e assentamento.</v>
          </cell>
          <cell r="D3669" t="str">
            <v>un</v>
          </cell>
          <cell r="E3669">
            <v>19.78</v>
          </cell>
        </row>
        <row r="3670">
          <cell r="A3670" t="str">
            <v>DR009827</v>
          </cell>
          <cell r="B3670" t="str">
            <v>DR05501553/</v>
          </cell>
          <cell r="C3670" t="str">
            <v>Te de PVC rigido, Vinilfort, com 3 bolsas, classe 12, inclusive fornecimento do material para junta (anel de borracha e lubrificante) diametro nominal de 150mm.  Fornecimento e assentamento.</v>
          </cell>
          <cell r="D3670" t="str">
            <v>un</v>
          </cell>
          <cell r="E3670">
            <v>38.78</v>
          </cell>
        </row>
        <row r="3671">
          <cell r="A3671" t="str">
            <v>DR009828</v>
          </cell>
          <cell r="B3671" t="str">
            <v>DR05501556/</v>
          </cell>
          <cell r="C3671" t="str">
            <v>Te de PVC rigido, Vinilfort, com 3 bolsas, classe 12, inclusive fornecimento do material para junta (anel de borracha e lubrificante) diametro nominal de 200mm.  Fornecimento e assentamento.</v>
          </cell>
          <cell r="D3671" t="str">
            <v>un</v>
          </cell>
          <cell r="E3671">
            <v>66.680000000000007</v>
          </cell>
        </row>
        <row r="3672">
          <cell r="A3672" t="str">
            <v>DR009829</v>
          </cell>
          <cell r="B3672" t="str">
            <v>DR05501559/</v>
          </cell>
          <cell r="C3672" t="str">
            <v>Te de PVC rigido, Vinilfort, com 3 bolsas, classe 12, inclusive fornecimento do material para junta (anel de borracha e lubrificante) diametro nominal de 250mm.  Fornecimento e assentamento.</v>
          </cell>
          <cell r="D3672" t="str">
            <v>un</v>
          </cell>
          <cell r="E3672">
            <v>191.86</v>
          </cell>
        </row>
        <row r="3673">
          <cell r="A3673" t="str">
            <v>DR009830</v>
          </cell>
          <cell r="B3673" t="str">
            <v>DR05501562/</v>
          </cell>
          <cell r="C3673" t="str">
            <v>Te de PVC rigido, Vinilfort, com 3 bolsas, classe 12, inclusive fornecimento do material para junta (anel de borracha e lubrificante) diametro nominal de 300mm.  Fornecimento e assentamento.</v>
          </cell>
          <cell r="D3673" t="str">
            <v>un</v>
          </cell>
          <cell r="E3673">
            <v>216.97</v>
          </cell>
        </row>
        <row r="3674">
          <cell r="A3674" t="str">
            <v>DR009934</v>
          </cell>
          <cell r="B3674" t="str">
            <v>DR05501600/</v>
          </cell>
          <cell r="C3674" t="str">
            <v>Te de reducao de PVC rigido, Vinilfort, com 3 bolsas, classe 12, inclusive fornecimento do material para junta (anel de borracha) diametro de (200x150)mm.  Fornecimento e assentamento.</v>
          </cell>
          <cell r="D3674" t="str">
            <v>un</v>
          </cell>
          <cell r="E3674">
            <v>62.89</v>
          </cell>
        </row>
        <row r="3675">
          <cell r="A3675" t="str">
            <v>DR009933</v>
          </cell>
          <cell r="B3675" t="str">
            <v>DR05501603/</v>
          </cell>
          <cell r="C3675" t="str">
            <v>Te de reducao de PVC rigido, Vinilfort, com 3 bolsas, classe 12, inclusive fornecimento do material para junta (anel de borracha), diametro de (250x150)mm.  Fornecimento e assentamento.</v>
          </cell>
          <cell r="D3675" t="str">
            <v>un</v>
          </cell>
          <cell r="E3675">
            <v>88</v>
          </cell>
        </row>
        <row r="3676">
          <cell r="A3676" t="str">
            <v>DR009932</v>
          </cell>
          <cell r="B3676" t="str">
            <v>DR05501606/</v>
          </cell>
          <cell r="C3676" t="str">
            <v>Te de reducao de PVC rigido, Vinilfort, com 3 bolsas, classe 12, inclusive fornecimento do material para junta (anel de borracha), diametro de (300x150)mm.  Fornecimento e assentamento.</v>
          </cell>
          <cell r="D3676" t="str">
            <v>un</v>
          </cell>
          <cell r="E3676">
            <v>135.63</v>
          </cell>
        </row>
        <row r="3677">
          <cell r="A3677" t="str">
            <v>DR017552</v>
          </cell>
          <cell r="B3677" t="str">
            <v>DR05550050/</v>
          </cell>
          <cell r="C3677" t="str">
            <v>Tubo flexivel estruturado de PVC, diametro de 300mm, assentado sobre berco flexivel, inclusive emendas, aterro e soca ate a geratriz superior do tubo, exclusive material de reaterro.  Fornecimento e assentamento.</v>
          </cell>
          <cell r="D3677" t="str">
            <v>m</v>
          </cell>
          <cell r="E3677">
            <v>68.569999999999993</v>
          </cell>
        </row>
        <row r="3678">
          <cell r="A3678" t="str">
            <v>DR017551</v>
          </cell>
          <cell r="B3678" t="str">
            <v>DR05550053/</v>
          </cell>
          <cell r="C3678" t="str">
            <v>Tubo flexivel estruturado de PVC, diametro de 400mm, assentado sobre berco flexivel, inclusive emendas, aterro e soca ate a geratriz superior do tubo, exclusive material de reaterro.  Fornecimento e assentamento.</v>
          </cell>
          <cell r="D3678" t="str">
            <v>m</v>
          </cell>
          <cell r="E3678">
            <v>84.38</v>
          </cell>
        </row>
        <row r="3679">
          <cell r="A3679" t="str">
            <v>DR017550</v>
          </cell>
          <cell r="B3679" t="str">
            <v>DR05550056/</v>
          </cell>
          <cell r="C3679" t="str">
            <v>Tubo flexivel estruturado de PVC, diametro de 500mm, assentado sobre berco flexivel, inclusive emendas, aterro e soca ate a geratriz superior do tubo, exclusive material de reaterro.  Fornecimento e assentamento.</v>
          </cell>
          <cell r="D3679" t="str">
            <v>m</v>
          </cell>
          <cell r="E3679">
            <v>136.13999999999999</v>
          </cell>
        </row>
        <row r="3680">
          <cell r="A3680" t="str">
            <v>DR017549</v>
          </cell>
          <cell r="B3680" t="str">
            <v>DR05550059/</v>
          </cell>
          <cell r="C3680" t="str">
            <v>Tubo flexivel estruturado de PVC, diametro de 600mm, assentado sobre berco flexivel, inclusive emendas, aterro e soca ate a geratriz superior do tubo, exclusive material de reaterro.  Fornecimento e assentamento.</v>
          </cell>
          <cell r="D3680" t="str">
            <v>m</v>
          </cell>
          <cell r="E3680">
            <v>162.77000000000001</v>
          </cell>
        </row>
        <row r="3681">
          <cell r="A3681" t="str">
            <v>DR017548</v>
          </cell>
          <cell r="B3681" t="str">
            <v>DR05550062/</v>
          </cell>
          <cell r="C3681" t="str">
            <v>Tubo flexivel estruturado de PVC, diametro de 700mm, assentado sobre berco flexivel, inclusive emendas, aterro e soca ate a geratriz superior do tubo, exclusive material de reaterro.  Fornecimento e assentamento.</v>
          </cell>
          <cell r="D3681" t="str">
            <v>m</v>
          </cell>
          <cell r="E3681">
            <v>257.91000000000003</v>
          </cell>
        </row>
        <row r="3682">
          <cell r="A3682" t="str">
            <v>DR017547</v>
          </cell>
          <cell r="B3682" t="str">
            <v>DR05550065/</v>
          </cell>
          <cell r="C3682" t="str">
            <v>Tubo flexivel estruturado de PVC, diametro de 800mm, assentado sobre berco flexivel, inclusive emendas, aterro e soca ate a geratriz superior do tubo, exclusive material de reaterro.  Fornecimento e assentamento.</v>
          </cell>
          <cell r="D3682" t="str">
            <v>m</v>
          </cell>
          <cell r="E3682">
            <v>305.07</v>
          </cell>
        </row>
        <row r="3683">
          <cell r="A3683" t="str">
            <v>DR017546</v>
          </cell>
          <cell r="B3683" t="str">
            <v>DR05550068/</v>
          </cell>
          <cell r="C3683" t="str">
            <v>Tubo flexivel estruturado de PVC, diametro de 900mm, assentado sobre berco flexivel, inclusive emendas, aterro e soca ate a geratriz superior do tubo, exclusive material de reaterro.  Fornecimento e assentamento.</v>
          </cell>
          <cell r="D3683" t="str">
            <v>m</v>
          </cell>
          <cell r="E3683">
            <v>438.93</v>
          </cell>
        </row>
        <row r="3684">
          <cell r="A3684" t="str">
            <v>DR017545</v>
          </cell>
          <cell r="B3684" t="str">
            <v>DR05550071/</v>
          </cell>
          <cell r="C3684" t="str">
            <v>Tubo flexivel estruturado de PVC, diametro de 1000mm, assentado sobre berco flexivel, inclusive emendas, aterro e soca ate a geratriz superior do tubo, exclusive material de reaterro.  Fornecimento e assentamento.</v>
          </cell>
          <cell r="D3684" t="str">
            <v>m</v>
          </cell>
          <cell r="E3684">
            <v>499.25</v>
          </cell>
        </row>
        <row r="3685">
          <cell r="A3685" t="str">
            <v>DR017544</v>
          </cell>
          <cell r="B3685" t="str">
            <v>DR05550074/</v>
          </cell>
          <cell r="C3685" t="str">
            <v>Tubo flexivel estruturado de PVC, diametro de 1100mm, assentado sobre berco flexivel, inclusive emendas, aterro e soca ate a geratriz superior do tubo, exclusive material de reaterro.  Fornecimento e assentamento.</v>
          </cell>
          <cell r="D3685" t="str">
            <v>m</v>
          </cell>
          <cell r="E3685">
            <v>556.64</v>
          </cell>
        </row>
        <row r="3686">
          <cell r="A3686" t="str">
            <v>DR017543</v>
          </cell>
          <cell r="B3686" t="str">
            <v>DR05550077/</v>
          </cell>
          <cell r="C3686" t="str">
            <v>Tubo flexivel estruturado de PVC, diametro de 1200mm, assentado sobre berco flexivel, inclusive emendas, aterro e soca ate a geratriz superior do tubo, exclusive material de reaterro.  Fornecimento e assentamento.</v>
          </cell>
          <cell r="D3686" t="str">
            <v>m</v>
          </cell>
          <cell r="E3686">
            <v>610.98</v>
          </cell>
        </row>
        <row r="3687">
          <cell r="A3687" t="str">
            <v>DR017765</v>
          </cell>
          <cell r="B3687" t="str">
            <v>DR10050050/</v>
          </cell>
          <cell r="C3687" t="str">
            <v>Tubo de ferro fundido, ductil, classe K-9, PN-10, flange-flange, com diametro nominal de 75mm, compreendendo: carga e descarga, colocacao na vala, montagem e reaterro ate a geratriz superior do tubo e teste hidroestatico, exclusive acessorios da junta.  F</v>
          </cell>
          <cell r="D3687" t="str">
            <v>m</v>
          </cell>
          <cell r="E3687">
            <v>220.35</v>
          </cell>
        </row>
        <row r="3688">
          <cell r="A3688" t="str">
            <v>DR010317</v>
          </cell>
          <cell r="B3688" t="str">
            <v>DR10050053/</v>
          </cell>
          <cell r="C3688" t="str">
            <v>Tubo de ferro fundido, ductil, classe K-9, PN-10, flange - flange, com diametro nominal de 100mm, compreendendo: carga e descarga, colocacao na vala, montagem e reaterro ate a geratriz superior do tubo e teste hidroestatico, exclusive acessorios da junta.</v>
          </cell>
          <cell r="D3688" t="str">
            <v>m</v>
          </cell>
          <cell r="E3688">
            <v>213.08</v>
          </cell>
        </row>
        <row r="3689">
          <cell r="A3689" t="str">
            <v>DR010318</v>
          </cell>
          <cell r="B3689" t="str">
            <v>DR10050056/</v>
          </cell>
          <cell r="C3689" t="str">
            <v>Tubo de ferro fundido, ductil, classe K-9, PN-10, flange - flange, com diametro nominal de 150mm, compreendendo: carga e descarga, colocacao na vala, montagem e reaterro ate a geratriz superior do tubo e teste hidroestatico, exclusive acessorios da junta.</v>
          </cell>
          <cell r="D3689" t="str">
            <v>m</v>
          </cell>
          <cell r="E3689">
            <v>266.91000000000003</v>
          </cell>
        </row>
        <row r="3690">
          <cell r="A3690" t="str">
            <v>DR010319</v>
          </cell>
          <cell r="B3690" t="str">
            <v>DR10050059/</v>
          </cell>
          <cell r="C3690" t="str">
            <v>Tubo de ferro fundido, ductil, classe K-9, PN-10, flange - flange, com diametro nominal de 200mm, compreendendo: carga e descarga, colocacao na vala, montagem e reaterro ate a geratriz superior do tubo e teste hidroestatico, exclusive acessorios da junta.</v>
          </cell>
          <cell r="D3690" t="str">
            <v>m</v>
          </cell>
          <cell r="E3690">
            <v>351.34</v>
          </cell>
        </row>
        <row r="3691">
          <cell r="A3691" t="str">
            <v>DR010320</v>
          </cell>
          <cell r="B3691" t="str">
            <v>DR10050062/</v>
          </cell>
          <cell r="C3691" t="str">
            <v>Tubo de ferro fundido, ductil, classe K-9, PN-10, flange - flange, com diametro nominal de 250mm, compreendendo: carga e descarga, colocacao na vala, montagem e reaterro ate a geratriz superior do tubo e teste hidroestatico, exclusive acessorios da junta.</v>
          </cell>
          <cell r="D3691" t="str">
            <v>m</v>
          </cell>
          <cell r="E3691">
            <v>448.65</v>
          </cell>
        </row>
        <row r="3692">
          <cell r="A3692" t="str">
            <v>DR010321</v>
          </cell>
          <cell r="B3692" t="str">
            <v>DR10050065/</v>
          </cell>
          <cell r="C3692" t="str">
            <v>Tubo de ferro fundido, ductil, classe K-9, PN-10, flange - flange, com diametro nominal de 300mm, compreendendo: carga e descarga, colocacao na vala, montagem e reaterro ate a geratriz superior do tubo e teste hidroestatico, exclusive acessorios da junta.</v>
          </cell>
          <cell r="D3692" t="str">
            <v>m</v>
          </cell>
          <cell r="E3692">
            <v>559.82000000000005</v>
          </cell>
        </row>
        <row r="3693">
          <cell r="A3693" t="str">
            <v>DR004177</v>
          </cell>
          <cell r="B3693" t="str">
            <v>DR10151059/</v>
          </cell>
          <cell r="C3693" t="str">
            <v>Toco de ferro fundido ductil, pintado interna e externamente com tinta betuminosa, com 2 flanges, inclusive fornecimento do material para junta (arruela de borracha, parafusos com porca), comprimento de 0,25m com diametro de 200mm.  Fornecimento e assenta</v>
          </cell>
          <cell r="D3693" t="str">
            <v>un</v>
          </cell>
          <cell r="E3693">
            <v>487.54</v>
          </cell>
        </row>
        <row r="3694">
          <cell r="A3694" t="str">
            <v>DR004178</v>
          </cell>
          <cell r="B3694" t="str">
            <v>DR10151062/</v>
          </cell>
          <cell r="C3694" t="str">
            <v>Toco de ferro fundido ductil, pintado interna e externamente com tinta betuminosa, com 2 flanges, inclusive fornecimento do material para junta (arruela de borracha, parafusos com porca), comprimento de 0,25m com diametro de 250mm.  Fornecimento e assenta</v>
          </cell>
          <cell r="D3694" t="str">
            <v>un</v>
          </cell>
          <cell r="E3694">
            <v>757.53</v>
          </cell>
        </row>
        <row r="3695">
          <cell r="A3695" t="str">
            <v>DR004181</v>
          </cell>
          <cell r="B3695" t="str">
            <v>DR10151100/</v>
          </cell>
          <cell r="C3695" t="str">
            <v>Toco de ferro fundido ductil, pintado interna e externamente com tinta betuminosa, com 2 flanges, inclusive fornecimento do material para junta (arruela de borracha, parafusos com porca), comprimento de 0,50m com diametro de 50mm.  Fornecimento e assentam</v>
          </cell>
          <cell r="D3695" t="str">
            <v>un</v>
          </cell>
          <cell r="E3695">
            <v>292.02</v>
          </cell>
        </row>
        <row r="3696">
          <cell r="A3696" t="str">
            <v>DR004193</v>
          </cell>
          <cell r="B3696" t="str">
            <v>DR10151103/</v>
          </cell>
          <cell r="C3696" t="str">
            <v>Toco de ferro fundido ductil, pintado interna e externamente com tinta betuminosa, com 2 flanges,  inclusive fornecimento do material para junta (arruela de borracha, parafusos com porca), comprimento de 0,50m com diametro de 100mm.  Fornecimento e assent</v>
          </cell>
          <cell r="D3696" t="str">
            <v>un</v>
          </cell>
          <cell r="E3696">
            <v>240.24</v>
          </cell>
        </row>
        <row r="3697">
          <cell r="A3697" t="str">
            <v>DR004194</v>
          </cell>
          <cell r="B3697" t="str">
            <v>DR10151106/</v>
          </cell>
          <cell r="C3697" t="str">
            <v>Toco de ferro fundido ductil, pintado interna e externamente com tinta betuminosa, com 2 flanges,  inclusive fornecimento do material para junta (arruela de borracha, parafusos com porca), comprimento de 0,50m com diametro de 150mm.  Fornecimento e assent</v>
          </cell>
          <cell r="D3697" t="str">
            <v>un</v>
          </cell>
          <cell r="E3697">
            <v>684.22</v>
          </cell>
        </row>
        <row r="3698">
          <cell r="A3698" t="str">
            <v>DR004200</v>
          </cell>
          <cell r="B3698" t="str">
            <v>DR10151150/</v>
          </cell>
          <cell r="C3698" t="str">
            <v>Toco com aba de vedacao ferro fundido ductil, pintado interna e externamente com tinta betuminosa, com 2 flanges,  inclusive fornecimento do material para junta (arruela de borracha, parafusos com porca), comprimento de 0,70m com diametro de 100mm.  Forne</v>
          </cell>
          <cell r="D3698" t="str">
            <v>un</v>
          </cell>
          <cell r="E3698">
            <v>303.41000000000003</v>
          </cell>
        </row>
        <row r="3699">
          <cell r="A3699" t="str">
            <v>DR004201</v>
          </cell>
          <cell r="B3699" t="str">
            <v>DR10151153/</v>
          </cell>
          <cell r="C3699" t="str">
            <v>Toco com aba de vedacao ferro fundido ductil, pintado interna e externamente com tinta betuminosa, com 2 flanges,  inclusive fornecimento do material para junta (arruela de borracha, parafusos com porca), comprimento de 0,70m com diametro de 150mm.  Forne</v>
          </cell>
          <cell r="D3699" t="str">
            <v>un</v>
          </cell>
          <cell r="E3699">
            <v>578.03</v>
          </cell>
        </row>
        <row r="3700">
          <cell r="A3700" t="str">
            <v>DR004309</v>
          </cell>
          <cell r="B3700" t="str">
            <v>DR15050050/</v>
          </cell>
          <cell r="C3700" t="str">
            <v>Registro automatico de entrada, com flange, de ferro fundido ductil, classe 1MPa, pintada interna e externamente com tinta betuminosa,  inclusive fornecimento do material para junta (arruela de borracha, parafusos com porca) com diametro de 50mm.  Forneci</v>
          </cell>
          <cell r="D3700" t="str">
            <v>un</v>
          </cell>
          <cell r="E3700" t="e">
            <v>#N/A</v>
          </cell>
        </row>
        <row r="3701">
          <cell r="A3701" t="str">
            <v>DR004310</v>
          </cell>
          <cell r="B3701" t="str">
            <v>DR15050053/</v>
          </cell>
          <cell r="C3701" t="str">
            <v>Registro automatico de entrada, com flange, de ferro fundido ductil, classe 1MPa, pintada interna e externamente com tinta betuminosa,  inclusive fornecimento do material para junta (arruela de borracha, parafusos com porca) com diametro de 75mm.  Forneci</v>
          </cell>
          <cell r="D3701" t="str">
            <v>un</v>
          </cell>
          <cell r="E3701" t="e">
            <v>#N/A</v>
          </cell>
        </row>
        <row r="3702">
          <cell r="A3702" t="str">
            <v>DR004312</v>
          </cell>
          <cell r="B3702" t="str">
            <v>DR15050059/</v>
          </cell>
          <cell r="C3702" t="str">
            <v>Registro automatico de entrada, com flange, de ferro fundido ductil, classe 1MPa, pintada interna e externamente com tinta betuminosa,  inclusive fornecimento do material para junta (arruela de borracha, parafusos com porca) com diametro de 150mm.  Fornec</v>
          </cell>
          <cell r="D3702" t="str">
            <v>un</v>
          </cell>
          <cell r="E3702" t="e">
            <v>#N/A</v>
          </cell>
        </row>
        <row r="3703">
          <cell r="A3703" t="str">
            <v>DR004313</v>
          </cell>
          <cell r="B3703" t="str">
            <v>DR15050062/</v>
          </cell>
          <cell r="C3703" t="str">
            <v>Registro automatico de entrada, com flange, de ferro fundido ductil, classe 1MPa, pintada interna e externamente com tinta betuminosa,  inclusive fornecimento do material para junta (arruela de borracha, parafusos com porca) com diametro de 250mm.  Fornec</v>
          </cell>
          <cell r="D3703" t="str">
            <v>un</v>
          </cell>
          <cell r="E3703" t="e">
            <v>#N/A</v>
          </cell>
        </row>
        <row r="3704">
          <cell r="A3704" t="str">
            <v>DR008276</v>
          </cell>
          <cell r="B3704" t="str">
            <v>DR15100050/</v>
          </cell>
          <cell r="C3704" t="str">
            <v>Registro de gaveta chato de ferro fundido ductil, pintado interna e externamente com tinta betuminosa, com 2 flanges, inclusive fornecimento do material para junta (arruela de borracha, parafusos com porca) com diametro de 50mm.  Fornecimento e assentamen</v>
          </cell>
          <cell r="D3704" t="str">
            <v>un</v>
          </cell>
          <cell r="E3704" t="e">
            <v>#N/A</v>
          </cell>
        </row>
        <row r="3705">
          <cell r="A3705" t="str">
            <v>DR008277</v>
          </cell>
          <cell r="B3705" t="str">
            <v>DR15100053/</v>
          </cell>
          <cell r="C3705" t="str">
            <v>Registro de gaveta chato de ferro fundido ductil, pintado interna e externamente com tinta betuminosa, com 2 flanges, inclusive fornecimento do material para junta (arruela de borracha, parafusos com porca) com diametro de 75mm.  Fornecimento e assentamen</v>
          </cell>
          <cell r="D3705" t="str">
            <v>un</v>
          </cell>
          <cell r="E3705" t="e">
            <v>#N/A</v>
          </cell>
        </row>
        <row r="3706">
          <cell r="A3706" t="str">
            <v>DR008278</v>
          </cell>
          <cell r="B3706" t="str">
            <v>DR15100056/</v>
          </cell>
          <cell r="C3706" t="str">
            <v>Registro de gaveta chato de ferro fundido ductil, pintado interna e externamente com tinta betuminosa, com 2 flanges, inclusive fornecimento do material para junta (arruela de borracha, parafusos com porca) com diametro de 100mm.  Fornecimento e assentame</v>
          </cell>
          <cell r="D3706" t="str">
            <v>un</v>
          </cell>
          <cell r="E3706">
            <v>843.47</v>
          </cell>
        </row>
        <row r="3707">
          <cell r="A3707" t="str">
            <v>DR008279</v>
          </cell>
          <cell r="B3707" t="str">
            <v>DR15100059/</v>
          </cell>
          <cell r="C3707" t="str">
            <v>Registro de gaveta chato de ferro fundido ductil, pintado interna e externamente com tinta betuminosa, com 2 flanges, inclusive fornecimento do material para junta (arruela de borracha, parafusos com porca) com diametro de 150mm.  Fornecimento e assentame</v>
          </cell>
          <cell r="D3707" t="str">
            <v>un</v>
          </cell>
          <cell r="E3707">
            <v>1339.86</v>
          </cell>
        </row>
        <row r="3708">
          <cell r="A3708" t="str">
            <v>DR008280</v>
          </cell>
          <cell r="B3708" t="str">
            <v>DR15100062/</v>
          </cell>
          <cell r="C3708" t="str">
            <v>Registro de gaveta chato de ferro fundido ductil, pintado interna e externamente com tinta betuminosa, com 2 flanges, inclusive fornecimento do material para junta (arruela de borracha, parafusos com porca) com diametro de 200mm.  Fornecimento e assentame</v>
          </cell>
          <cell r="D3708" t="str">
            <v>un</v>
          </cell>
          <cell r="E3708">
            <v>2089.73</v>
          </cell>
        </row>
        <row r="3709">
          <cell r="A3709" t="str">
            <v>DR008281</v>
          </cell>
          <cell r="B3709" t="str">
            <v>DR15100065/</v>
          </cell>
          <cell r="C3709" t="str">
            <v>Registro de gaveta chato de ferro fundido ductil, pintado interna e externamente com tinta betuminosa, com 2 flanges, inclusive fornecimento do material para junta (arruela de borracha, parafusos com porca) com diametro de 250mm.  Fornecimento e assentame</v>
          </cell>
          <cell r="D3709" t="str">
            <v>un</v>
          </cell>
          <cell r="E3709" t="e">
            <v>#N/A</v>
          </cell>
        </row>
        <row r="3710">
          <cell r="A3710" t="str">
            <v>DR008282</v>
          </cell>
          <cell r="B3710" t="str">
            <v>DR15100068/</v>
          </cell>
          <cell r="C3710" t="str">
            <v>Registro de gaveta chato de ferro fundido ductil, pintado interna e externamente com tinta betuminosa, com 2 flanges, inclusive fornecimento do material para junta (arruela de borracha, parafusos com porca) com diametro de 300mm.  Fornecimento e assentame</v>
          </cell>
          <cell r="D3710" t="str">
            <v>un</v>
          </cell>
          <cell r="E3710">
            <v>5019.38</v>
          </cell>
        </row>
        <row r="3711">
          <cell r="A3711" t="str">
            <v>DR004292</v>
          </cell>
          <cell r="B3711" t="str">
            <v>DR15100100/</v>
          </cell>
          <cell r="C3711" t="str">
            <v>Registro de gaveta oval com "by pass" de ferro fundido ductil classe 1,60MPa pintado interna e externamente com tinta betuminosa, com 2 flanges, inclusive fornecimento do material para junta (arruela de borracha, parafusos com porca) com diametro de 400mm</v>
          </cell>
          <cell r="D3711" t="str">
            <v>un</v>
          </cell>
          <cell r="E3711">
            <v>25844.240000000002</v>
          </cell>
        </row>
        <row r="3712">
          <cell r="A3712" t="str">
            <v>DR008190</v>
          </cell>
          <cell r="B3712" t="str">
            <v>DR15100150/</v>
          </cell>
          <cell r="C3712" t="str">
            <v>Registro de gaveta chato de ferro fundido ductil, pintado interna e externamente com tinta betuminosa, com 2 bolsas, inclusive anel de borracha para tubos de PVC para agua, com diametro de 100mm.  Fornecimento e assentamento.</v>
          </cell>
          <cell r="D3712" t="str">
            <v>un</v>
          </cell>
          <cell r="E3712">
            <v>780.44</v>
          </cell>
        </row>
        <row r="3713">
          <cell r="A3713" t="str">
            <v>DR002184</v>
          </cell>
          <cell r="B3713" t="str">
            <v>DR15150050/</v>
          </cell>
          <cell r="C3713" t="str">
            <v>Registro de gaveta de ferro fundido com flanges; inclusive fornecimento do material para junta de chumbo e parafusos, com diametro de 50mm.  Assentamento, sem fornecimento.</v>
          </cell>
          <cell r="D3713" t="str">
            <v>un</v>
          </cell>
          <cell r="E3713">
            <v>28.63</v>
          </cell>
        </row>
        <row r="3714">
          <cell r="A3714" t="str">
            <v>DR002185</v>
          </cell>
          <cell r="B3714" t="str">
            <v>DR15150053/</v>
          </cell>
          <cell r="C3714" t="str">
            <v>Registro de gaveta de ferro fundido com flanges; inclusive fornecimento do material para junta de chumbo e parafusos, com diametro de 75mm.  Assentamento, sem fornecimento.</v>
          </cell>
          <cell r="D3714" t="str">
            <v>un</v>
          </cell>
          <cell r="E3714">
            <v>40.24</v>
          </cell>
        </row>
        <row r="3715">
          <cell r="A3715" t="str">
            <v>DR002186</v>
          </cell>
          <cell r="B3715" t="str">
            <v>DR15150056/</v>
          </cell>
          <cell r="C3715" t="str">
            <v>Registro de gaveta de ferro fundido com flanges; inclusive fornecimento do material para junta de chumbo e parafusos, com diametro de 100mm.  Assentamento, sem fornecimento.</v>
          </cell>
          <cell r="D3715" t="str">
            <v>un</v>
          </cell>
          <cell r="E3715">
            <v>58.38</v>
          </cell>
        </row>
        <row r="3716">
          <cell r="A3716" t="str">
            <v>DR002187</v>
          </cell>
          <cell r="B3716" t="str">
            <v>DR15150065/</v>
          </cell>
          <cell r="C3716" t="str">
            <v>Registro de gaveta de ferro fundido com flanges; inclusive fornecimento do material para junta de chumbo e parafusos, com diametro de 300mm.  Assentamento, sem fornecimento.</v>
          </cell>
          <cell r="D3716" t="str">
            <v>un</v>
          </cell>
          <cell r="E3716">
            <v>123.6</v>
          </cell>
        </row>
        <row r="3717">
          <cell r="A3717" t="str">
            <v>DR004394</v>
          </cell>
          <cell r="B3717" t="str">
            <v>DR15200050/</v>
          </cell>
          <cell r="C3717" t="str">
            <v>Valvula angular de 90o em bronze para hidradante, modelo 207-A ou equivalente com adaptador Storz (cap e tampao) diametro 2 1/2" com rosca interna na entrada com 11 fios e externa na saida com 5 fios, inclusive conexoes e pecas.  Fabricacao Niagara ou sim</v>
          </cell>
          <cell r="D3717" t="str">
            <v>un</v>
          </cell>
          <cell r="E3717">
            <v>115.8</v>
          </cell>
        </row>
        <row r="3718">
          <cell r="A3718" t="str">
            <v>DR004298</v>
          </cell>
          <cell r="B3718" t="str">
            <v>DR15250050/</v>
          </cell>
          <cell r="C3718" t="str">
            <v>Valvula borboleta com flanges, de ferro fundido ductil, serie AWWA, classe 1MPa, pintada interna e externamente com tinta Epoxi poliamida, com 2 flanges, inclusive fornecimento do material para junta (arruela de borracha, parafusos com porca), com diametr</v>
          </cell>
          <cell r="D3718" t="str">
            <v>un</v>
          </cell>
          <cell r="E3718">
            <v>11006.31</v>
          </cell>
        </row>
        <row r="3719">
          <cell r="A3719" t="str">
            <v>DR004299</v>
          </cell>
          <cell r="B3719" t="str">
            <v>DR15250053/</v>
          </cell>
          <cell r="C3719" t="str">
            <v>Valvula borboleta com flanges, de ferro fundido ductil, serie AWWA, classe 1MPa, pintada interna e externamente com tinta Epoxi poliamida, com 2 flanges, inclusive fornecimento do material para junta (arruela de borracha, parafusos com porca), com diametr</v>
          </cell>
          <cell r="D3719" t="str">
            <v>un</v>
          </cell>
          <cell r="E3719">
            <v>11080.01</v>
          </cell>
        </row>
        <row r="3720">
          <cell r="A3720" t="str">
            <v>DR004300</v>
          </cell>
          <cell r="B3720" t="str">
            <v>DR15250056/</v>
          </cell>
          <cell r="C3720" t="str">
            <v>Valvula borboleta com flanges, de ferro fundido ductil, serie AWWA, classe 1MPa, pintada interna e externamente com tinta Epoxi poliamida, com 2 flanges, inclusive fornecimento do material para junta (arruela de borracha, parafusos com porca), com diametr</v>
          </cell>
          <cell r="D3720" t="str">
            <v>un</v>
          </cell>
          <cell r="E3720">
            <v>12468.52</v>
          </cell>
        </row>
        <row r="3721">
          <cell r="A3721" t="str">
            <v>DR004301</v>
          </cell>
          <cell r="B3721" t="str">
            <v>DR15250059/</v>
          </cell>
          <cell r="C3721" t="str">
            <v>Valvula borboleta com flanges, de ferro fundido ductil, serie AWWA, classe 1MPa, pintada interna e externamente com tinta Epoxi poliamida, com 2 flanges, inclusive fornecimento do material para junta (arruela de borracha, parafusos com porca), com diametr</v>
          </cell>
          <cell r="D3721" t="str">
            <v>un</v>
          </cell>
          <cell r="E3721">
            <v>13317.49</v>
          </cell>
        </row>
        <row r="3722">
          <cell r="A3722" t="str">
            <v>DR004302</v>
          </cell>
          <cell r="B3722" t="str">
            <v>DR15250062/</v>
          </cell>
          <cell r="C3722" t="str">
            <v>Valvula borboleta com flanges, de ferro fundido ductil, serie AWWA, classe 1MPa, pintada interna e externamente com tinta Epoxi poliamida, com 2 flanges, inclusive fornecimento do material para junta (arruela de borracha, parafusos com porca), com diametr</v>
          </cell>
          <cell r="D3722" t="str">
            <v>un</v>
          </cell>
          <cell r="E3722">
            <v>14606.71</v>
          </cell>
        </row>
        <row r="3723">
          <cell r="A3723" t="str">
            <v>DR004334</v>
          </cell>
          <cell r="B3723" t="str">
            <v>DR15300050/</v>
          </cell>
          <cell r="C3723" t="str">
            <v>Valvula redutora de pressao com roscas de ferro fundido ductil, classe 1MPa, com diametro de 1".  Fornecimento e assentamento.</v>
          </cell>
          <cell r="D3723" t="str">
            <v>un</v>
          </cell>
          <cell r="E3723">
            <v>530.29999999999995</v>
          </cell>
        </row>
        <row r="3724">
          <cell r="A3724" t="str">
            <v>DR004335</v>
          </cell>
          <cell r="B3724" t="str">
            <v>DR15300056/</v>
          </cell>
          <cell r="C3724" t="str">
            <v>Valvula redutora de pressao com roscas de ferro fundido ductil, classe 1MPa, com diametro de 1 1/2".  Fornecimento e assentamento.</v>
          </cell>
          <cell r="D3724" t="str">
            <v>un</v>
          </cell>
          <cell r="E3724">
            <v>667.11</v>
          </cell>
        </row>
        <row r="3725">
          <cell r="A3725" t="str">
            <v>DR004336</v>
          </cell>
          <cell r="B3725" t="str">
            <v>DR15300059/</v>
          </cell>
          <cell r="C3725" t="str">
            <v>Valvula redutora de pressao com roscas de ferro fundido ductil, classe 1MPa, com diametro de 2".  Fornecimento e assentamento.</v>
          </cell>
          <cell r="D3725" t="str">
            <v>un</v>
          </cell>
          <cell r="E3725">
            <v>853.64</v>
          </cell>
        </row>
        <row r="3726">
          <cell r="A3726" t="str">
            <v>DR004337</v>
          </cell>
          <cell r="B3726" t="str">
            <v>DR15300062/</v>
          </cell>
          <cell r="C3726" t="str">
            <v>Valvula redutora de pressao com roscas de ferro fundido ductil, classe 1MPa, com diametro de 3".  Fornecimento e assentamento.</v>
          </cell>
          <cell r="D3726" t="str">
            <v>un</v>
          </cell>
          <cell r="E3726">
            <v>1694.19</v>
          </cell>
        </row>
        <row r="3727">
          <cell r="A3727" t="str">
            <v>DR009205</v>
          </cell>
          <cell r="B3727" t="str">
            <v>DR15300100/</v>
          </cell>
          <cell r="C3727" t="str">
            <v>Valvula redutora de pressao d'agua potavel, de 1 1/2", corpo e embolo em bronze ASTM-B62, fabricacao Pronil D'Inox, modelo CL-10, com pressao de entrada ate 10Kgf/cm2, conexoes roqueadas de 1 1/2", pressao de saida ajustavel externamente de 0,5 ate 5Kgf/c</v>
          </cell>
          <cell r="D3727" t="str">
            <v>un</v>
          </cell>
          <cell r="E3727">
            <v>969.32</v>
          </cell>
        </row>
        <row r="3728">
          <cell r="A3728" t="str">
            <v>DR009204</v>
          </cell>
          <cell r="B3728" t="str">
            <v>DR15300103/</v>
          </cell>
          <cell r="C3728" t="str">
            <v xml:space="preserve">Valvula redutora de pressao d'agua potavel, de 2", corpo e embolo em bronze ASTM-B62, fabricacao Pronil D'Inox, modelo CL-10, com pressao de entrada ate 10Kgf/cm2, conexoes roqueadas de 2", pressao de saida ajustavel externamente de 0,5 ate 5Kgf/cm2, com </v>
          </cell>
          <cell r="D3728" t="str">
            <v>un</v>
          </cell>
          <cell r="E3728">
            <v>1108.6099999999999</v>
          </cell>
        </row>
        <row r="3729">
          <cell r="A3729" t="str">
            <v>DR009203</v>
          </cell>
          <cell r="B3729" t="str">
            <v>DR15300106/</v>
          </cell>
          <cell r="C3729" t="str">
            <v>Valvula redutora de pressao d'agua potavel, de 2 1/2", corpo e embolo em bronze ASTM-B62, fabricacao Pronil D'Inox, modelo CL-10, com pressao de entrada ate 10Kgf/cm2, conexoes roqueadas de 2 1/2", pressao de saida ajustavel externamente de 0,5 ate 5Kgf/c</v>
          </cell>
          <cell r="D3729" t="str">
            <v>un</v>
          </cell>
          <cell r="E3729">
            <v>2421.0300000000002</v>
          </cell>
        </row>
        <row r="3730">
          <cell r="A3730" t="str">
            <v>DR008979</v>
          </cell>
          <cell r="B3730" t="str">
            <v>DR15300109/</v>
          </cell>
          <cell r="C3730" t="str">
            <v xml:space="preserve">Valvula redutora de pressao d'agua potavel, de 3", corpo e embolo em bronze ASTM-B62, fabricacao Pronil D'Inox, modelo CL-10, com pressao de entrada ate 10Kgf/cm2, conexoes roqueadas de 3", pressao de saida ajustavel externamente de 0,5 ate 5Kgf/cm2, com </v>
          </cell>
          <cell r="D3730" t="str">
            <v>un</v>
          </cell>
          <cell r="E3730">
            <v>2823.64</v>
          </cell>
        </row>
        <row r="3731">
          <cell r="A3731" t="str">
            <v>DR004320</v>
          </cell>
          <cell r="B3731" t="str">
            <v>DR15350050/</v>
          </cell>
          <cell r="C3731" t="str">
            <v>Valvula de retencao, portinhola unica, de ferro fundido ductil, classe 1MPa, pintado interna e externamente com tinta betuminosa, com 2 flange, inclusive fornecimento do material para junta (arruela de borracha, parafusos com porca), com diametro de 50mm.</v>
          </cell>
          <cell r="D3731" t="str">
            <v>un</v>
          </cell>
          <cell r="E3731" t="e">
            <v>#N/A</v>
          </cell>
        </row>
        <row r="3732">
          <cell r="A3732" t="str">
            <v>DR004321</v>
          </cell>
          <cell r="B3732" t="str">
            <v>DR15350053/</v>
          </cell>
          <cell r="C3732" t="str">
            <v>Valvula de retencao, portinhola unica, de ferro fundido ductil, classe 1MPa, pintado interna e externamente com tinta betuminosa, com 2 flange, inclusive fornecimento do material para junta (arruela de borracha, parafusos com porca), com diametro de 75mm.</v>
          </cell>
          <cell r="D3732" t="str">
            <v>un</v>
          </cell>
          <cell r="E3732" t="e">
            <v>#N/A</v>
          </cell>
        </row>
        <row r="3733">
          <cell r="A3733" t="str">
            <v>DR004322</v>
          </cell>
          <cell r="B3733" t="str">
            <v>DR15350056/</v>
          </cell>
          <cell r="C3733" t="str">
            <v>Valvula de retencao, portinhola unica, de ferro fundido ductil, classe 1MPa, pintado interna e externamente com tinta betuminosa, com 2 flange, inclusive fornecimento do material para junta (arruela de borracha, parafusos com porca), com diametro de 100mm</v>
          </cell>
          <cell r="D3733" t="str">
            <v>un</v>
          </cell>
          <cell r="E3733" t="e">
            <v>#N/A</v>
          </cell>
        </row>
        <row r="3734">
          <cell r="A3734" t="str">
            <v>DR004323</v>
          </cell>
          <cell r="B3734" t="str">
            <v>DR15350059/</v>
          </cell>
          <cell r="C3734" t="str">
            <v>Valvula de retencao, portinhola unica, de ferro fundido ductil, classe 1MPa, pintado interna e externamente com tinta betuminosa, com 2 flange, inclusive fornecimento do material para junta (arruela de borracha, parafusos com porca), com diametro de 150mm</v>
          </cell>
          <cell r="D3734" t="str">
            <v>un</v>
          </cell>
          <cell r="E3734" t="e">
            <v>#N/A</v>
          </cell>
        </row>
        <row r="3735">
          <cell r="A3735" t="str">
            <v>DR004324</v>
          </cell>
          <cell r="B3735" t="str">
            <v>DR15350062/</v>
          </cell>
          <cell r="C3735" t="str">
            <v>Valvula de retencao, portinhola unica, de ferro fundido ductil, classe 1MPa, pintado interna e externamente com tinta betuminosa, com 2 flange, inclusive fornecimento do material para junta (arruela de borracha, parafusos com porca), com diametro de 200mm</v>
          </cell>
          <cell r="D3735" t="str">
            <v>un</v>
          </cell>
          <cell r="E3735" t="e">
            <v>#N/A</v>
          </cell>
        </row>
        <row r="3736">
          <cell r="A3736" t="str">
            <v>DR004325</v>
          </cell>
          <cell r="B3736" t="str">
            <v>DR15350065/</v>
          </cell>
          <cell r="C3736" t="str">
            <v>Valvula de retencao, portinhola unica ,de ferro fundido ductil, classe 1MPa, pintado interna e externamente com tinta betuminosa, com 2 flange, inclusive fornecimento do material para junta (arruela de borracha, parafusos com porca), com diametro de 250mm</v>
          </cell>
          <cell r="D3736" t="str">
            <v>un</v>
          </cell>
          <cell r="E3736" t="e">
            <v>#N/A</v>
          </cell>
        </row>
        <row r="3737">
          <cell r="A3737" t="str">
            <v>DR004326</v>
          </cell>
          <cell r="B3737" t="str">
            <v>DR15350068/</v>
          </cell>
          <cell r="C3737" t="str">
            <v>Valvula de retencao, portinhola unica, de ferro fundido ductil, classe 1MPa, pintado interna e externamente com tinta betuminosa, com 2 flange, inclusive fornecimento do material para junta (arruela de borracha, parafusos com porca), com diametro de 300mm</v>
          </cell>
          <cell r="D3737" t="str">
            <v>un</v>
          </cell>
          <cell r="E3737" t="e">
            <v>#N/A</v>
          </cell>
        </row>
        <row r="3738">
          <cell r="A3738" t="str">
            <v>DR004361</v>
          </cell>
          <cell r="B3738" t="str">
            <v>DR15350100/</v>
          </cell>
          <cell r="C3738" t="str">
            <v>Valvula de retencao, portinhola dupla, de ferro fundido ductil, classe 1MPa, pintado interna e externamente com tinta esmalte sintetico, inclusive fornecimento do material para junta (arruela de borracha, tirantes com porca), com diametro de 50mm.  Fornec</v>
          </cell>
          <cell r="D3738" t="str">
            <v>un</v>
          </cell>
          <cell r="E3738" t="e">
            <v>#N/A</v>
          </cell>
        </row>
        <row r="3739">
          <cell r="A3739" t="str">
            <v>DR004362</v>
          </cell>
          <cell r="B3739" t="str">
            <v>DR15350103/</v>
          </cell>
          <cell r="C3739" t="str">
            <v>Valvula de retencao, portinhola dupla, de ferro fundido ductil, classe 1MPa, pintado interna e externamente com tinta esmalte sintetico, inclusive fornecimento do material para junta (arruela de borracha, tirantes com porca), com diametro de 75mm.  Fornec</v>
          </cell>
          <cell r="D3739" t="str">
            <v>un</v>
          </cell>
          <cell r="E3739" t="e">
            <v>#N/A</v>
          </cell>
        </row>
        <row r="3740">
          <cell r="A3740" t="str">
            <v>DR004363</v>
          </cell>
          <cell r="B3740" t="str">
            <v>DR15350106/</v>
          </cell>
          <cell r="C3740" t="str">
            <v>Valvula de retencao, portinhola dupla, de ferro fundido ductil, classe 1MPa, pintado interna e externamente com tinta esmalte sintetico, inclusive fornecimento do material para junta (arruela de borracha, tirantes com porca), com diametro de 100mm.  Forne</v>
          </cell>
          <cell r="D3740" t="str">
            <v>un</v>
          </cell>
          <cell r="E3740" t="e">
            <v>#N/A</v>
          </cell>
        </row>
        <row r="3741">
          <cell r="A3741" t="str">
            <v>DR004364</v>
          </cell>
          <cell r="B3741" t="str">
            <v>DR15350109/</v>
          </cell>
          <cell r="C3741" t="str">
            <v>Valvula de retencao, portinhola dupla, de ferro fundido ductil, classe 1MPa, pintado interna e externamente com tinta esmalte sintetico, inclusive fornecimento do material para junta (arruela de borracha, tirantes com porca), com diametro de 150mm.  Forne</v>
          </cell>
          <cell r="D3741" t="str">
            <v>un</v>
          </cell>
          <cell r="E3741" t="e">
            <v>#N/A</v>
          </cell>
        </row>
        <row r="3742">
          <cell r="A3742" t="str">
            <v>DR004365</v>
          </cell>
          <cell r="B3742" t="str">
            <v>DR15350112/</v>
          </cell>
          <cell r="C3742" t="str">
            <v>Valvula de retencao, portinhola dupla, de ferro fundido ductil, classe 1MPa, pintado interna e externamente com tinta esmalte sintetico, inclusive fornecimento do material para junta (arruela de borracha, tirantes com porca), com diametro de 200mm.  Forne</v>
          </cell>
          <cell r="D3742" t="str">
            <v>un</v>
          </cell>
          <cell r="E3742" t="e">
            <v>#N/A</v>
          </cell>
        </row>
        <row r="3743">
          <cell r="A3743" t="str">
            <v>DR004366</v>
          </cell>
          <cell r="B3743" t="str">
            <v>DR15350115/</v>
          </cell>
          <cell r="C3743" t="str">
            <v>Valvula de retencao, portinhola dupla, de ferro fundido ductil, classe 1MPa, pintado interna e externamente com tinta esmalte sintetico, inclusive fornecimento do material para junta (arruela de borracha, tirantes com porca), com diametro de 250mm.  Forne</v>
          </cell>
          <cell r="D3743" t="str">
            <v>un</v>
          </cell>
          <cell r="E3743" t="e">
            <v>#N/A</v>
          </cell>
        </row>
        <row r="3744">
          <cell r="A3744" t="str">
            <v>DR004367</v>
          </cell>
          <cell r="B3744" t="str">
            <v>DR15350118/</v>
          </cell>
          <cell r="C3744" t="str">
            <v>Valvula de retencao, portinhola dupla, de ferro fundido ductil, classe 1MPa, pintado interna e externamente com tinta esmalte sintetico, inclusive fornecimento do material para junta (arruela de borracha, tirantes com porca), com diametro de 300mm.  Forne</v>
          </cell>
          <cell r="D3744" t="str">
            <v>un</v>
          </cell>
          <cell r="E3744" t="e">
            <v>#N/A</v>
          </cell>
        </row>
        <row r="3745">
          <cell r="A3745" t="str">
            <v>DR004314</v>
          </cell>
          <cell r="B3745" t="str">
            <v>DR15400050/</v>
          </cell>
          <cell r="C3745" t="str">
            <v>Valvula de pe com crivo, tipo classico, de ferro fundido ductil, classe 1MPa, pintado interna e externamente com tinta betuminosa, com 1 flange, inclusive fornecimento do material para junta (arruela de borracha, parafusos com porca), com diametro de 75mm</v>
          </cell>
          <cell r="D3745" t="str">
            <v>un</v>
          </cell>
          <cell r="E3745" t="e">
            <v>#N/A</v>
          </cell>
        </row>
        <row r="3746">
          <cell r="A3746" t="str">
            <v>DR004315</v>
          </cell>
          <cell r="B3746" t="str">
            <v>DR15400053/</v>
          </cell>
          <cell r="C3746" t="str">
            <v>Valvula de pe com crivo, tipo classico, de ferro fundido ductil, classe 1MPa, pintado interna e externamente com tinta betuminosa, com 1 flange, inclusive fornecimento do material para junta (arruela de borracha, parafusos com porca), com diametro de 100m</v>
          </cell>
          <cell r="D3746" t="str">
            <v>un</v>
          </cell>
          <cell r="E3746" t="e">
            <v>#N/A</v>
          </cell>
        </row>
        <row r="3747">
          <cell r="A3747" t="str">
            <v>DR004316</v>
          </cell>
          <cell r="B3747" t="str">
            <v>DR15400056/</v>
          </cell>
          <cell r="C3747" t="str">
            <v>Valvula de pe com crivo, tipo classico, de ferro fundido ductil, classe 1MPa, pintado interna e externamente com tinta betuminosa, com 1 flange, inclusive fornecimento do material para junta (arruela de borracha, parafusos com porca), com diametro de 150m</v>
          </cell>
          <cell r="D3747" t="str">
            <v>un</v>
          </cell>
          <cell r="E3747" t="e">
            <v>#N/A</v>
          </cell>
        </row>
        <row r="3748">
          <cell r="A3748" t="str">
            <v>DR004317</v>
          </cell>
          <cell r="B3748" t="str">
            <v>DR15400059/</v>
          </cell>
          <cell r="C3748" t="str">
            <v>Valvula de pe com crivo, tipo classico, de ferro fundido ductil, classe 1MPa, pintado interna e externamente com tinta betuminosa, com 1 flange, inclusive fornecimento do material para junta (arruela de borracha, parafusos com porca), com diametro de 200m</v>
          </cell>
          <cell r="D3748" t="str">
            <v>un</v>
          </cell>
          <cell r="E3748" t="e">
            <v>#N/A</v>
          </cell>
        </row>
        <row r="3749">
          <cell r="A3749" t="str">
            <v>DR004318</v>
          </cell>
          <cell r="B3749" t="str">
            <v>DR15400062/</v>
          </cell>
          <cell r="C3749" t="str">
            <v>Valvula de pe com crivo, tipo classico, de ferro fundido ductil, classe 1MPa, pintado interna e externamente com tinta betuminosa, com 1 flange, inclusive fornecimento do material para junta (arruela de borracha, parafusos com porca), com diametro de 250m</v>
          </cell>
          <cell r="D3749" t="str">
            <v>un</v>
          </cell>
          <cell r="E3749" t="e">
            <v>#N/A</v>
          </cell>
        </row>
        <row r="3750">
          <cell r="A3750" t="str">
            <v>DR004319</v>
          </cell>
          <cell r="B3750" t="str">
            <v>DR15400065/</v>
          </cell>
          <cell r="C3750" t="str">
            <v>Valvula de pe com crivo, tipo classico, de ferro fundido ductil, classe 1MPa, pintado interna e externamente com tinta betuminosa, com 1 flange, inclusive fornecimento do material para junta (arruela de borracha, parafusos com porca), com diametro de 300m</v>
          </cell>
          <cell r="D3750" t="str">
            <v>un</v>
          </cell>
          <cell r="E3750" t="e">
            <v>#N/A</v>
          </cell>
        </row>
        <row r="3751">
          <cell r="A3751" t="str">
            <v>DR004305</v>
          </cell>
          <cell r="B3751" t="str">
            <v>DR15450050/</v>
          </cell>
          <cell r="C3751" t="str">
            <v>Ventosa triplice com flange, de ferro fundido ductil, classe 1MPa, pintada interna e externamente com tinta Epoxi poliamida, inclusive fornecimento do material para junta (arruela de borracha, parafusos com porca), com diametro de 50mm.  Fornecimento e as</v>
          </cell>
          <cell r="D3751" t="str">
            <v>un</v>
          </cell>
          <cell r="E3751">
            <v>1221.27</v>
          </cell>
        </row>
        <row r="3752">
          <cell r="A3752" t="str">
            <v>DR008570</v>
          </cell>
          <cell r="B3752" t="str">
            <v>DR15450056/</v>
          </cell>
          <cell r="C3752" t="str">
            <v>Ventosa triplice com flange, de ferro fundido ductil, classe 1MPa, pintada interna e externamente com tinta Epoxi poliamida, inclusive fornecimento do material para junta (arruela de borracha, parafusos com porca), com diametro de 100mm.  Fornecimento e a</v>
          </cell>
          <cell r="D3752" t="str">
            <v>un</v>
          </cell>
          <cell r="E3752">
            <v>1889.86</v>
          </cell>
        </row>
        <row r="3753">
          <cell r="A3753" t="str">
            <v>DR004307</v>
          </cell>
          <cell r="B3753" t="str">
            <v>DR15450059/</v>
          </cell>
          <cell r="C3753" t="str">
            <v>Ventosa triplice com flange, de ferro fundido ductil, classe 1MPa, pintada interna e externamente com tinta Epoxi poliamida, inclusive fornecimento do material para junta (arruela de borracha, parafusos com porca), com diametro de 150mm.  Fornecimento e a</v>
          </cell>
          <cell r="D3753" t="str">
            <v>un</v>
          </cell>
          <cell r="E3753">
            <v>2267.4699999999998</v>
          </cell>
        </row>
        <row r="3754">
          <cell r="A3754" t="str">
            <v>DR005084</v>
          </cell>
          <cell r="B3754" t="str">
            <v>DR60100050/</v>
          </cell>
          <cell r="C3754" t="str">
            <v>Gabiao manta com espessura de 0,30m, malha de 6x8, fio de 2mm, revestido de PVC, inclusive o fornecimento de todos os materiais e colocacao.</v>
          </cell>
          <cell r="D3754" t="str">
            <v>m2</v>
          </cell>
          <cell r="E3754">
            <v>41.75</v>
          </cell>
        </row>
        <row r="3755">
          <cell r="A3755" t="str">
            <v>DR017784</v>
          </cell>
          <cell r="B3755" t="str">
            <v>DR65050050/</v>
          </cell>
          <cell r="C3755" t="str">
            <v>Colchao drenante com camada de 30cm de pedra britada no 3 e filtro de transicao de manta Bidim, tipo OP-30 ou similar.</v>
          </cell>
          <cell r="D3755" t="str">
            <v>m2</v>
          </cell>
          <cell r="E3755">
            <v>20.420000000000002</v>
          </cell>
        </row>
        <row r="3756">
          <cell r="A3756" t="str">
            <v>DR017783</v>
          </cell>
          <cell r="B3756" t="str">
            <v>DR65050100/</v>
          </cell>
          <cell r="C3756" t="str">
            <v>Manta Bidim ou similar tipo OP-30 em drenos subterraneos, gabioes, filtros de transicao, drenos profundos ou valetas.  Fornecimento e colocacao.</v>
          </cell>
          <cell r="D3756" t="str">
            <v>m2</v>
          </cell>
          <cell r="E3756">
            <v>3.97</v>
          </cell>
        </row>
        <row r="3757">
          <cell r="A3757" t="str">
            <v>DR009873</v>
          </cell>
          <cell r="B3757" t="str">
            <v>DR65050103/</v>
          </cell>
          <cell r="C3757" t="str">
            <v>Manta Bidim ou similar tipo OP-40 em drenos subterraneos, gabioes, filtros de transicao, drenos profundos ou valetas.  Fornecimento e colocacao.</v>
          </cell>
          <cell r="D3757" t="str">
            <v>m2</v>
          </cell>
          <cell r="E3757">
            <v>5.33</v>
          </cell>
        </row>
        <row r="3758">
          <cell r="A3758" t="str">
            <v>DR009874</v>
          </cell>
          <cell r="B3758" t="str">
            <v>DR65050106/</v>
          </cell>
          <cell r="C3758" t="str">
            <v>Manta Bidim ou similar tipo OP-60 em drenos subterraneos, gabioes, filtros de transicao, drenos profundos ou valetas.  Fornecimento e colocacao.</v>
          </cell>
          <cell r="D3758" t="str">
            <v>m2</v>
          </cell>
          <cell r="E3758">
            <v>7.25</v>
          </cell>
        </row>
        <row r="3759">
          <cell r="A3759" t="str">
            <v>DR009902</v>
          </cell>
          <cell r="B3759" t="str">
            <v>DR65050150/</v>
          </cell>
          <cell r="C3759" t="str">
            <v>Manta de Geogrelha flexivel, em fios multifilamentos de poliester de alta tenacidade, revestidos de PVC, em forma de grelha com abertura de malha de (20x20)mm, do tipo 20/13-20, Fortrac ou similar.  Fornecimento.</v>
          </cell>
          <cell r="D3759" t="str">
            <v>m2</v>
          </cell>
          <cell r="E3759">
            <v>11.42</v>
          </cell>
        </row>
        <row r="3760">
          <cell r="A3760" t="str">
            <v>DR009904</v>
          </cell>
          <cell r="B3760" t="str">
            <v>DR65050153/</v>
          </cell>
          <cell r="C3760" t="str">
            <v>Manta de Geogrelha flexivel, em fios multifilamentos de poliester de alta tenacidade, revestidos de PVC, em forma de grelha com abertura de malha de (20x20)mm, do tipo 35/20-20, Fortrac ou similar.  Fornecimento.</v>
          </cell>
          <cell r="D3760" t="str">
            <v>m2</v>
          </cell>
          <cell r="E3760">
            <v>17.84</v>
          </cell>
        </row>
        <row r="3761">
          <cell r="A3761" t="str">
            <v>DR010638</v>
          </cell>
          <cell r="B3761" t="str">
            <v>DR65050156/</v>
          </cell>
          <cell r="C3761" t="str">
            <v>Manta de Geogrelha flexivel, em fios multifilamentos de poliester de alta tenacidade, revestidos de PVC, em forma de grelha com abertura de malha de (20x20)mm, do tipo 55/30-20, Fortrac ou similar.  Fornecimento.</v>
          </cell>
          <cell r="D3761" t="str">
            <v>m2</v>
          </cell>
          <cell r="E3761">
            <v>15</v>
          </cell>
        </row>
        <row r="3762">
          <cell r="A3762" t="str">
            <v>DR009905</v>
          </cell>
          <cell r="B3762" t="str">
            <v>DR65050159/</v>
          </cell>
          <cell r="C3762" t="str">
            <v>Manta de Geogrelha flexivel, em fios multifilamentos de poliester de alta tenacidade, revestidos de PVC, em forma de grelha com abertura de malha de (20x20)mm, do tipo 80/30-20, Fortrac ou similar.  Fornecimento.</v>
          </cell>
          <cell r="D3762" t="str">
            <v>m2</v>
          </cell>
          <cell r="E3762">
            <v>25.99</v>
          </cell>
        </row>
        <row r="3763">
          <cell r="A3763" t="str">
            <v>DR009906</v>
          </cell>
          <cell r="B3763" t="str">
            <v>DR65050200/</v>
          </cell>
          <cell r="C3763" t="str">
            <v>Manta Multidren ou similar, TD 20S, constituida de um nucleo drenante de polietileno de alta densidade e geotextil Bidim de filamentos continuos de poliester.  Fornecimento.</v>
          </cell>
          <cell r="D3763" t="str">
            <v>m2</v>
          </cell>
          <cell r="E3763">
            <v>17.600000000000001</v>
          </cell>
        </row>
        <row r="3764">
          <cell r="A3764" t="str">
            <v>DR009900</v>
          </cell>
          <cell r="B3764" t="str">
            <v>DR65050250/</v>
          </cell>
          <cell r="C3764" t="str">
            <v>Sistema de Confinamento Celular de polietileno texturizado, GEOWEB ou similar, tipo GW 8204, medindo (2,4x6)m.  Fornecimento.</v>
          </cell>
          <cell r="D3764" t="str">
            <v>m2</v>
          </cell>
          <cell r="E3764">
            <v>74.08</v>
          </cell>
        </row>
        <row r="3765">
          <cell r="A3765" t="str">
            <v>DR009901</v>
          </cell>
          <cell r="B3765" t="str">
            <v>DR65050253/</v>
          </cell>
          <cell r="C3765" t="str">
            <v>Sistema de Confinamento Celular de polietileno texturizado, GEOWEB ou similar, tipo GW 8404, medindo (2,4x12)m.  Fornecimento.</v>
          </cell>
          <cell r="D3765" t="str">
            <v>m2</v>
          </cell>
          <cell r="E3765">
            <v>32.369999999999997</v>
          </cell>
        </row>
        <row r="3766">
          <cell r="A3766" t="str">
            <v>DR007928</v>
          </cell>
          <cell r="B3766" t="str">
            <v>DR70050050/</v>
          </cell>
          <cell r="C3766" t="str">
            <v>Revestimento de canal, utilizando Sistema de Confinamento Celular, GEOWEB ou similar, tipo GWLC 8404 (celula larga), sendo as celulas preenchidas com concreto fck=11MPa, inclusive o fornecimento de todos os materiais e Geotextil Bidim OP-30, exclusive pre</v>
          </cell>
          <cell r="D3766" t="str">
            <v>m2</v>
          </cell>
          <cell r="E3766">
            <v>61.58</v>
          </cell>
        </row>
        <row r="3767">
          <cell r="A3767" t="str">
            <v>DR010281</v>
          </cell>
          <cell r="B3767" t="str">
            <v>DR75050050/</v>
          </cell>
          <cell r="C3767" t="str">
            <v>Levantamento, limpeza e reassentamento de tubos de concreto para galerias de aguas pluviais, com diametro de 0,40m.</v>
          </cell>
          <cell r="D3767" t="str">
            <v>m</v>
          </cell>
          <cell r="E3767">
            <v>27.42</v>
          </cell>
        </row>
        <row r="3768">
          <cell r="A3768" t="str">
            <v>DR010283</v>
          </cell>
          <cell r="B3768" t="str">
            <v>DR75050053/</v>
          </cell>
          <cell r="C3768" t="str">
            <v>Levantamento, limpeza e reassentamento de tubos de concreto para galerias de aguas pluviais, com diametro de 0,50m.</v>
          </cell>
          <cell r="D3768" t="str">
            <v>m</v>
          </cell>
          <cell r="E3768">
            <v>35.729999999999997</v>
          </cell>
        </row>
        <row r="3769">
          <cell r="A3769" t="str">
            <v>DR010288</v>
          </cell>
          <cell r="B3769" t="str">
            <v>DR75050056/</v>
          </cell>
          <cell r="C3769" t="str">
            <v>Levantamento, limpeza e reassentamento de tubos de concreto para galerias de aguas pluviais, com diametro de 0,60m.</v>
          </cell>
          <cell r="D3769" t="str">
            <v>m</v>
          </cell>
          <cell r="E3769">
            <v>42.11</v>
          </cell>
        </row>
        <row r="3770">
          <cell r="A3770" t="str">
            <v>DR010289</v>
          </cell>
          <cell r="B3770" t="str">
            <v>DR75050059/</v>
          </cell>
          <cell r="C3770" t="str">
            <v>Levantamento, limpeza e reassentamento de tubos de concreto para galerias de aguas pluviais, com diametro de 0,70m.</v>
          </cell>
          <cell r="D3770" t="str">
            <v>m</v>
          </cell>
          <cell r="E3770">
            <v>49.56</v>
          </cell>
        </row>
        <row r="3771">
          <cell r="A3771" t="str">
            <v>DR010290</v>
          </cell>
          <cell r="B3771" t="str">
            <v>DR75050062/</v>
          </cell>
          <cell r="C3771" t="str">
            <v>Levantamento, limpeza e reassentamento de tubos de concreto para galerias de aguas pluviais, com diametro de 0,80m.</v>
          </cell>
          <cell r="D3771" t="str">
            <v>m</v>
          </cell>
          <cell r="E3771">
            <v>56.84</v>
          </cell>
        </row>
        <row r="3772">
          <cell r="A3772" t="str">
            <v>DR010291</v>
          </cell>
          <cell r="B3772" t="str">
            <v>DR75050065/</v>
          </cell>
          <cell r="C3772" t="str">
            <v>Levantamento, limpeza e reassentamento de tubos de concreto para galerias de aguas pluviais, com diametro de 0,90m.</v>
          </cell>
          <cell r="D3772" t="str">
            <v>m</v>
          </cell>
          <cell r="E3772">
            <v>74.989999999999995</v>
          </cell>
        </row>
        <row r="3773">
          <cell r="A3773" t="str">
            <v>DR010292</v>
          </cell>
          <cell r="B3773" t="str">
            <v>DR75050068/</v>
          </cell>
          <cell r="C3773" t="str">
            <v>Levantamento, limpeza e reassentamento de tubos de concreto para galerias de aguas pluviais, com diametro de 1,00m.</v>
          </cell>
          <cell r="D3773" t="str">
            <v>m</v>
          </cell>
          <cell r="E3773">
            <v>94.31</v>
          </cell>
        </row>
        <row r="3774">
          <cell r="A3774" t="str">
            <v>DR010293</v>
          </cell>
          <cell r="B3774" t="str">
            <v>DR75050071/</v>
          </cell>
          <cell r="C3774" t="str">
            <v>Levantamento, limpeza e reassentamento de tubos de concreto para galerias de aguas pluviais, com diametro de 1,10m.</v>
          </cell>
          <cell r="D3774" t="str">
            <v>m</v>
          </cell>
          <cell r="E3774">
            <v>112.34</v>
          </cell>
        </row>
        <row r="3775">
          <cell r="A3775" t="str">
            <v>DR010294</v>
          </cell>
          <cell r="B3775" t="str">
            <v>DR75050074/</v>
          </cell>
          <cell r="C3775" t="str">
            <v>Levantamento, limpeza e reassentamento de tubos de concreto para galerias de aguas pluviais, com diametro de 1,20m.</v>
          </cell>
          <cell r="D3775" t="str">
            <v>m</v>
          </cell>
          <cell r="E3775">
            <v>122.28</v>
          </cell>
        </row>
        <row r="3776">
          <cell r="A3776" t="str">
            <v>DR010295</v>
          </cell>
          <cell r="B3776" t="str">
            <v>DR75050077/</v>
          </cell>
          <cell r="C3776" t="str">
            <v>Levantamento, limpeza e reassentamento de tubos de concreto para galerias de aguas pluviais, com diametro de 1,50m.</v>
          </cell>
          <cell r="D3776" t="str">
            <v>m</v>
          </cell>
          <cell r="E3776">
            <v>146.13999999999999</v>
          </cell>
        </row>
        <row r="3777">
          <cell r="A3777" t="str">
            <v>DR010296</v>
          </cell>
          <cell r="B3777" t="str">
            <v>DR75050080/</v>
          </cell>
          <cell r="C3777" t="str">
            <v>Levantamento, limpeza e reassentamento de tubos de concreto para galerias de aguas pluviais, com diametro de 2,00m.</v>
          </cell>
          <cell r="D3777" t="str">
            <v>m</v>
          </cell>
          <cell r="E3777">
            <v>201.04</v>
          </cell>
        </row>
        <row r="3778">
          <cell r="A3778" t="str">
            <v>EQ001224</v>
          </cell>
          <cell r="B3778" t="str">
            <v>EQ05050050B</v>
          </cell>
          <cell r="C3778" t="str">
            <v>Caminhao basculante, capacidade de 5m3, com motorista, material de operacao e material de manutencao, com as seguintes especificacoes minimas: motor diesel de 162CV.  Custo horario produtivo.</v>
          </cell>
          <cell r="D3778" t="str">
            <v>h</v>
          </cell>
          <cell r="E3778">
            <v>38.119999999999997</v>
          </cell>
        </row>
        <row r="3779">
          <cell r="A3779" t="str">
            <v>EQ001225</v>
          </cell>
          <cell r="B3779" t="str">
            <v>EQ05050053A</v>
          </cell>
          <cell r="C3779" t="str">
            <v>Caminhao bascalunte, capacidade de 5m3, com motorista e material de operacao, com as seguintes especificacoes minimas: motor diesel de 162CV.  Custo horario improdutivo (motor funcionando).</v>
          </cell>
          <cell r="D3779" t="str">
            <v>h</v>
          </cell>
          <cell r="E3779">
            <v>21.91</v>
          </cell>
        </row>
        <row r="3780">
          <cell r="A3780" t="str">
            <v>EQ001226</v>
          </cell>
          <cell r="B3780" t="str">
            <v>EQ05050056/</v>
          </cell>
          <cell r="C3780" t="str">
            <v>Caminhao basculante, capacidade de 5m3, com motorista, com as seguintes especificacoes minimas: motor diesel de 162CV.  Custo horario improdutivo (motor desligado).</v>
          </cell>
          <cell r="D3780" t="str">
            <v>h</v>
          </cell>
          <cell r="E3780">
            <v>10.66</v>
          </cell>
        </row>
        <row r="3781">
          <cell r="A3781" t="str">
            <v>EQ010502</v>
          </cell>
          <cell r="B3781" t="str">
            <v>EQ05050062A</v>
          </cell>
          <cell r="C3781" t="str">
            <v>Caminhao basculante, capacidade de 5m3, com motorista, material de  operacao, material de manutencao e licenciamento,  com as seguintes especificacoes minimas: motor diesel de 208CV.  Custo mensal.</v>
          </cell>
          <cell r="D3781" t="str">
            <v>un.mes</v>
          </cell>
          <cell r="E3781">
            <v>4129.8</v>
          </cell>
        </row>
        <row r="3782">
          <cell r="A3782" t="str">
            <v>EQ001227</v>
          </cell>
          <cell r="B3782" t="str">
            <v>EQ05050100B</v>
          </cell>
          <cell r="C3782" t="str">
            <v>Caminhao basculante, com capacidade de 7m3, com motorista, material de operacao e material de manutencao, com as seguintes especificacoes minimas: motor diesel de 208CV.  Custo horario produtivo.</v>
          </cell>
          <cell r="D3782" t="str">
            <v>h</v>
          </cell>
          <cell r="E3782">
            <v>44.19</v>
          </cell>
        </row>
        <row r="3783">
          <cell r="A3783" t="str">
            <v>EQ001228</v>
          </cell>
          <cell r="B3783" t="str">
            <v>EQ05050103A</v>
          </cell>
          <cell r="C3783" t="str">
            <v>Caminhao basculante, com capacidade de 7m3, com motorista e material de operacao, com as seguintes especificacoes minimas: motor diesel de 208CV.  Custo horario improdutivo (motor funcionando).</v>
          </cell>
          <cell r="D3783" t="str">
            <v>h</v>
          </cell>
          <cell r="E3783">
            <v>24.95</v>
          </cell>
        </row>
        <row r="3784">
          <cell r="A3784" t="str">
            <v>EQ001229</v>
          </cell>
          <cell r="B3784" t="str">
            <v>EQ05050106/</v>
          </cell>
          <cell r="C3784" t="str">
            <v>Caminhao basculante, com capacidade de 7m3, com motorista, com as seguintes especificacoes minimas: motor diesel de 208CV.  Custo horario improdutivo (motor desligado).</v>
          </cell>
          <cell r="D3784" t="str">
            <v>h</v>
          </cell>
          <cell r="E3784">
            <v>11.82</v>
          </cell>
        </row>
        <row r="3785">
          <cell r="A3785" t="str">
            <v>EQ010503</v>
          </cell>
          <cell r="B3785" t="str">
            <v>EQ05050112A</v>
          </cell>
          <cell r="C3785" t="str">
            <v>Caminhao basculante, capacidade de 7m3, com motorista, material de  operacao, material de manutencao e licenciamento,  com as seguintes especificacoes minimas: motor diesel de 208CV.  Custo mensal.</v>
          </cell>
          <cell r="D3785" t="str">
            <v>un.mes</v>
          </cell>
          <cell r="E3785">
            <v>5112.58</v>
          </cell>
        </row>
        <row r="3786">
          <cell r="A3786" t="str">
            <v>EQ017851</v>
          </cell>
          <cell r="B3786" t="str">
            <v>EQ05050150A</v>
          </cell>
          <cell r="C3786" t="str">
            <v>Caminhao basculante, com capacidade de 8m3 a 10m3, com motorista, material de operacao e material de manutencao, com as seguintes especificacoes minimas: motor diesel de 210CV. Custo horario produtivo.</v>
          </cell>
          <cell r="D3786" t="str">
            <v>h</v>
          </cell>
          <cell r="E3786">
            <v>46.61</v>
          </cell>
        </row>
        <row r="3787">
          <cell r="A3787" t="str">
            <v>EQ017852</v>
          </cell>
          <cell r="B3787" t="str">
            <v>EQ05050153/</v>
          </cell>
          <cell r="C3787" t="str">
            <v>Caminhao basculante, com capacidade de 8m3 a 10m3, com motorista e material de operacao, com as seguintes especificacoes minimas: motor diesel de 210CV. Custo horario improdutivo (motor funcionando).</v>
          </cell>
          <cell r="D3787" t="str">
            <v>h</v>
          </cell>
          <cell r="E3787">
            <v>26.16</v>
          </cell>
        </row>
        <row r="3788">
          <cell r="A3788" t="str">
            <v>EQ017853</v>
          </cell>
          <cell r="B3788" t="str">
            <v>EQ05050156/</v>
          </cell>
          <cell r="C3788" t="str">
            <v>Caminhao basculante, com capacidade de 8m3 a 10m3, com motorista, com as seguintes especificacoes minimas: motor diesel de 210CV. Custo horario improdutivo (motor desligado).</v>
          </cell>
          <cell r="D3788" t="str">
            <v>h</v>
          </cell>
          <cell r="E3788">
            <v>13.03</v>
          </cell>
        </row>
        <row r="3789">
          <cell r="A3789" t="str">
            <v>EQ017855</v>
          </cell>
          <cell r="B3789" t="str">
            <v>EQ05050200A</v>
          </cell>
          <cell r="C3789" t="str">
            <v>Caminhao basculante, com capacidade de 10m3 a 12m3, com motorista, material de operacao e material de manutencao, com as seguintes especificacoes minimas: motor diesel de 220CV. Custo horario produtivo.</v>
          </cell>
          <cell r="D3789" t="str">
            <v>h</v>
          </cell>
          <cell r="E3789">
            <v>49.22</v>
          </cell>
        </row>
        <row r="3790">
          <cell r="A3790" t="str">
            <v>EQ017856</v>
          </cell>
          <cell r="B3790" t="str">
            <v>EQ05050203/</v>
          </cell>
          <cell r="C3790" t="str">
            <v>Caminhao basculante, com capacidade de 10m3 a 12m3, com motorista, material de operacao, com as seguintes especificacoes minimas: motor diesel de 220CV. Custo horario improdutivo (motor funcionando).</v>
          </cell>
          <cell r="D3790" t="str">
            <v>h</v>
          </cell>
          <cell r="E3790">
            <v>27.46</v>
          </cell>
        </row>
        <row r="3791">
          <cell r="A3791" t="str">
            <v>EQ017857</v>
          </cell>
          <cell r="B3791" t="str">
            <v>EQ05050206/</v>
          </cell>
          <cell r="C3791" t="str">
            <v>Caminhao basculante, com capacidade de 10m3 a 12m3, com motorista, com as seguintes especificacoes minimas: motor diesel de 220CV. Custo horario improdutivo (motor desligado).</v>
          </cell>
          <cell r="D3791" t="str">
            <v>h</v>
          </cell>
          <cell r="E3791">
            <v>13.71</v>
          </cell>
        </row>
        <row r="3792">
          <cell r="A3792" t="str">
            <v>EQ017695</v>
          </cell>
          <cell r="B3792" t="str">
            <v>EQ05050250A</v>
          </cell>
          <cell r="C3792" t="str">
            <v>Caminhao bau para transporte de especies vegetais, com capacidade de 3,5t, com motorista, material de operacao, material de manutencao e licenciamento, com as seguintes especificacoes minimas: motor diesel de 141CV, revestimento interno em placa de eucate</v>
          </cell>
          <cell r="D3792" t="str">
            <v>un.mes</v>
          </cell>
          <cell r="E3792">
            <v>2509.44</v>
          </cell>
        </row>
        <row r="3793">
          <cell r="A3793" t="str">
            <v>EQ001215</v>
          </cell>
          <cell r="B3793" t="str">
            <v>EQ05050300A</v>
          </cell>
          <cell r="C3793" t="str">
            <v>Caminhao com Carroceria Fixa, capacidade de 3,5t, com motorista, material de operacao e material de manutencao, com as seguintes especificacoes minimas: motor diesel de 85CV.  Custo horario produtivo.</v>
          </cell>
          <cell r="D3793" t="str">
            <v>h</v>
          </cell>
          <cell r="E3793">
            <v>31.62</v>
          </cell>
        </row>
        <row r="3794">
          <cell r="A3794" t="str">
            <v>EQ001216</v>
          </cell>
          <cell r="B3794" t="str">
            <v>EQ05050303/</v>
          </cell>
          <cell r="C3794" t="str">
            <v>Caminhao com Carroceria Fixa, capacidade de 3,5t, com motorista e material de operacao, com as seguintes especificacoes minimas: motor diesel de 85CV.  Custo horario improdutivo (motor funcionando).</v>
          </cell>
          <cell r="D3794" t="str">
            <v>h</v>
          </cell>
          <cell r="E3794">
            <v>16.29</v>
          </cell>
        </row>
        <row r="3795">
          <cell r="A3795" t="str">
            <v>EQ001217</v>
          </cell>
          <cell r="B3795" t="str">
            <v>EQ05050306/</v>
          </cell>
          <cell r="C3795" t="str">
            <v>Caminhao com Carroceria Fixa, capacidade de 3,5t, com motorista, com as seguintes especificacoes minimas: motor diesel de 85CV.  Custo horario improdutivo (motor desligado).</v>
          </cell>
          <cell r="D3795" t="str">
            <v>h</v>
          </cell>
          <cell r="E3795">
            <v>8.7899999999999991</v>
          </cell>
        </row>
        <row r="3796">
          <cell r="A3796" t="str">
            <v>EQ017906</v>
          </cell>
          <cell r="B3796" t="str">
            <v>EQ05050312A</v>
          </cell>
          <cell r="C3796" t="str">
            <v>Caminhao Carroceria fixa, capacidade de 3,5t, com motorista, material de  operacao, material de manutencao e licenciamento,  com as seguintes especificacoes minimas: motor diesel de 85CV.  Custo mensal.</v>
          </cell>
          <cell r="D3796" t="str">
            <v>un.mes</v>
          </cell>
          <cell r="E3796">
            <v>3206.37</v>
          </cell>
        </row>
        <row r="3797">
          <cell r="A3797" t="str">
            <v>EQ017899</v>
          </cell>
          <cell r="B3797" t="str">
            <v>EQ05050350A</v>
          </cell>
          <cell r="C3797" t="str">
            <v>Caminhao Carroceria fixa, capacidade de 3,5t, equipado com plataforma elevatoria pantografica hidraulica, com motorista operador e um ajudante, material de operacao e material de manutencao, com as seguintes especificacoes minimas: motor diesel de 85CV, p</v>
          </cell>
          <cell r="D3797" t="str">
            <v>h</v>
          </cell>
          <cell r="E3797">
            <v>43.74</v>
          </cell>
        </row>
        <row r="3798">
          <cell r="A3798" t="str">
            <v>EQ017904</v>
          </cell>
          <cell r="B3798" t="str">
            <v>EQ05050353/</v>
          </cell>
          <cell r="C3798" t="str">
            <v>Caminhao Carroceria fixa, capacidade de 3,5t, equipado com plataforma elevatoria pantografica hidraulica, com motorista operador e um ajudante, material de operacao, com as seguintes especificacoes minimas: motor diesel de 85CV, plataforma com elevacao de</v>
          </cell>
          <cell r="D3798" t="str">
            <v>h</v>
          </cell>
          <cell r="E3798">
            <v>30.22</v>
          </cell>
        </row>
        <row r="3799">
          <cell r="A3799" t="str">
            <v>EQ017905</v>
          </cell>
          <cell r="B3799" t="str">
            <v>EQ05050356/</v>
          </cell>
          <cell r="C3799" t="str">
            <v>Caminhao Carroceria fixa, capacidade de 3,5t, equipado com plataforma elevatoria pantografica hidraulica, com motorista operador e um ajudante, com as seguintes especificacoes minimas: motor diesel de 85CV, plataforma com elevacao de ate 8,5m.  Custo hora</v>
          </cell>
          <cell r="D3799" t="str">
            <v>h</v>
          </cell>
          <cell r="E3799">
            <v>18.97</v>
          </cell>
        </row>
        <row r="3800">
          <cell r="A3800" t="str">
            <v>EQ001218</v>
          </cell>
          <cell r="B3800" t="str">
            <v>EQ05050400A</v>
          </cell>
          <cell r="C3800" t="str">
            <v>Caminhao com Carroceria Fixa, capacidade de 7,5t, com motorista, material de operacao e material de manutencao, com as seguintes especificacoes minimas: motor diesel de 162CV.  Custo horario produtivo.</v>
          </cell>
          <cell r="D3800" t="str">
            <v>h</v>
          </cell>
          <cell r="E3800">
            <v>43.67</v>
          </cell>
        </row>
        <row r="3801">
          <cell r="A3801" t="str">
            <v>EQ001219</v>
          </cell>
          <cell r="B3801" t="str">
            <v>EQ05050403/</v>
          </cell>
          <cell r="C3801" t="str">
            <v>Caminhao com Carroceria Fixa, capacidade de 7,5t, com motorista e material de operacao, com as seguintes especificacoes minimas: motor diesel de 162CV.  Custo horario improdutivo (motor funcionando).</v>
          </cell>
          <cell r="D3801" t="str">
            <v>h</v>
          </cell>
          <cell r="E3801">
            <v>21.16</v>
          </cell>
        </row>
        <row r="3802">
          <cell r="A3802" t="str">
            <v>EQ001220</v>
          </cell>
          <cell r="B3802" t="str">
            <v>EQ05050406/</v>
          </cell>
          <cell r="C3802" t="str">
            <v>Caminhao com Carroceria Fixa, capacidade de 7,5t, com motorista, com as seguintes especificacoes minimas: motor diesel de 162CV.  Custo horario improdutivo (motor desligado).</v>
          </cell>
          <cell r="D3802" t="str">
            <v>h</v>
          </cell>
          <cell r="E3802">
            <v>9.52</v>
          </cell>
        </row>
        <row r="3803">
          <cell r="A3803" t="str">
            <v>EQ002304</v>
          </cell>
          <cell r="B3803" t="str">
            <v>EQ05050415A</v>
          </cell>
          <cell r="C3803" t="str">
            <v>Caminhao com Carroceria Fixa, capacidade de 7,5t, equipado com guindaste hidraulico com capacidade de 3,5t, com motorista operador e um ajudante, material de operacao e material de manutencao, com as seguintes especificacoes minimas: motor diesel de 162CV</v>
          </cell>
          <cell r="D3803" t="str">
            <v>h</v>
          </cell>
          <cell r="E3803">
            <v>54.23</v>
          </cell>
        </row>
        <row r="3804">
          <cell r="A3804" t="str">
            <v>EQ010490</v>
          </cell>
          <cell r="B3804" t="str">
            <v>EQ05050418/</v>
          </cell>
          <cell r="C3804" t="str">
            <v>Caminhao com Carroceria Fixa, capacidade de 7,5t, equipado com guindaste hidraulico com capacidade de 3,5t, com motorista operador e um ajudante, material de operacao, com as seguintes especificacoes minimas: motor diesel de 162CV, guindaste hidraulico pr</v>
          </cell>
          <cell r="D3804" t="str">
            <v>h</v>
          </cell>
          <cell r="E3804">
            <v>29.91</v>
          </cell>
        </row>
        <row r="3805">
          <cell r="A3805" t="str">
            <v>EQ010491</v>
          </cell>
          <cell r="B3805" t="str">
            <v>EQ05050421/</v>
          </cell>
          <cell r="C3805" t="str">
            <v xml:space="preserve">Caminhao com Carroceria Fixa, capacidade de 7,5t, equipado com guindaste hidraulico com capacidade de 3,5t, com motorista operador e um ajudante, com as seguintes especificacoes minimas: motor diesel de 162CV, guindaste hidraulico provido de lanca de ate </v>
          </cell>
          <cell r="D3805" t="str">
            <v>h</v>
          </cell>
          <cell r="E3805">
            <v>18.27</v>
          </cell>
        </row>
        <row r="3806">
          <cell r="A3806" t="str">
            <v>EQ017901</v>
          </cell>
          <cell r="B3806" t="str">
            <v>EQ05050450A</v>
          </cell>
          <cell r="C3806" t="str">
            <v>Caminhao Carroceria fixa, capacidade de 7,5t, cesto duplo, com motorista operador, material de  operacao e material de manutencao, com as seguintes especificacoes minimas: motor diesel de 162CV, guindaste hidraulico acoplado de 15,5tf/m de momento de carg</v>
          </cell>
          <cell r="D3806" t="str">
            <v>h</v>
          </cell>
          <cell r="E3806">
            <v>55.42</v>
          </cell>
        </row>
        <row r="3807">
          <cell r="A3807" t="str">
            <v>EQ017902</v>
          </cell>
          <cell r="B3807" t="str">
            <v>EQ05050453/</v>
          </cell>
          <cell r="C3807" t="str">
            <v>Caminhao Carroceria fixa, capacidade de 7,5t, cesto duplo, com motorista operador, material de  operacao, com as seguintes especificacoes minimas: motor diesel de 162CV, guindaste hidraulico acoplado de 15,5tf/m de momento de carga util, lanca com cesto d</v>
          </cell>
          <cell r="D3807" t="str">
            <v>h</v>
          </cell>
          <cell r="E3807">
            <v>31.49</v>
          </cell>
        </row>
        <row r="3808">
          <cell r="A3808" t="str">
            <v>EQ017903</v>
          </cell>
          <cell r="B3808" t="str">
            <v>EQ05050456/</v>
          </cell>
          <cell r="C3808" t="str">
            <v>Caminhao Carroceria fixa, capacidade de 7,5t, cesto duplo, com motorista operador, com as seguintes especificacoes minimas: motor diesel de 162CV, guindaste hidraulico acoplado de 15,5tf/m de momento de carga util, lanca com cesto duplo com alcance de 16m</v>
          </cell>
          <cell r="D3808" t="str">
            <v>h</v>
          </cell>
          <cell r="E3808">
            <v>16.93</v>
          </cell>
        </row>
        <row r="3809">
          <cell r="A3809" t="str">
            <v>EQ004358</v>
          </cell>
          <cell r="B3809" t="str">
            <v>EQ05050500A</v>
          </cell>
          <cell r="C3809" t="str">
            <v>Caminhao plataforma, capacidade de 3,5t, com motorista operador, com as seguintes especificacoes minimas: motor diesel de 85CV, elevacao de 8,5m.  Custo horario improdutivo (motor desligado).</v>
          </cell>
          <cell r="D3809" t="str">
            <v>h</v>
          </cell>
          <cell r="E3809">
            <v>17.22</v>
          </cell>
        </row>
        <row r="3810">
          <cell r="A3810" t="str">
            <v>EQ017907</v>
          </cell>
          <cell r="B3810" t="str">
            <v>EQ05050509A</v>
          </cell>
          <cell r="C3810" t="str">
            <v>Caminhao com plataforma elevatoria pantografica hidraulica, com elevacao ate 8,5m, com motorista operador e um ajudante, com as seguintes especificacoes minimas: motor diesel de 85CV.  Custo mensal.</v>
          </cell>
          <cell r="D3810" t="str">
            <v>un.mes</v>
          </cell>
          <cell r="E3810">
            <v>4879.7299999999996</v>
          </cell>
        </row>
        <row r="3811">
          <cell r="A3811" t="str">
            <v>EQ002348</v>
          </cell>
          <cell r="B3811" t="str">
            <v>EQ05050512/</v>
          </cell>
          <cell r="C3811" t="str">
            <v>Plataforma pantografica, elevacao ate 8,5m, exclusive operador.  Custo horario produtivo.</v>
          </cell>
          <cell r="D3811" t="str">
            <v>h</v>
          </cell>
          <cell r="E3811">
            <v>8.43</v>
          </cell>
        </row>
        <row r="3812">
          <cell r="A3812" t="str">
            <v>EQ001239</v>
          </cell>
          <cell r="B3812" t="str">
            <v>EQ05050600A</v>
          </cell>
          <cell r="C3812" t="str">
            <v>Caminhao tanque, com capacidade de 6000 litros, com motorista, material de operacao e material de manutencao, com as seguintes especificacoes minimas: motor diesel de 162CV, pipa com motobamba e barra de irrigacao.  Custo horario produtivo.</v>
          </cell>
          <cell r="D3812" t="str">
            <v>h</v>
          </cell>
          <cell r="E3812">
            <v>46.48</v>
          </cell>
        </row>
        <row r="3813">
          <cell r="A3813" t="str">
            <v>EQ001240</v>
          </cell>
          <cell r="B3813" t="str">
            <v>EQ05050603/</v>
          </cell>
          <cell r="C3813" t="str">
            <v>Caminhao tanque, com capacidade de 6000 litros, com motorista e material de operacao, com as seguintes especificacoes minimas: motor diesel de 162CV, pipa com motobamba e barra de irrigacao.  Custo horario improdutivo (motor funcionando).</v>
          </cell>
          <cell r="D3813" t="str">
            <v>h</v>
          </cell>
          <cell r="E3813">
            <v>22.37</v>
          </cell>
        </row>
        <row r="3814">
          <cell r="A3814" t="str">
            <v>EQ001241</v>
          </cell>
          <cell r="B3814" t="str">
            <v>EQ05050606/</v>
          </cell>
          <cell r="C3814" t="str">
            <v>Caminhao tanque, com capacidade de 6000 litros, com motorista, com as seguintes especificacoes minimas: motor diesel de 162CV, pipa com motobamba e barra de irrigacao.  Custo horario improdutivo (motor desligado).</v>
          </cell>
          <cell r="D3814" t="str">
            <v>h</v>
          </cell>
          <cell r="E3814">
            <v>10.73</v>
          </cell>
        </row>
        <row r="3815">
          <cell r="A3815" t="str">
            <v>EQ001409</v>
          </cell>
          <cell r="B3815" t="str">
            <v>EQ20050800A</v>
          </cell>
          <cell r="C3815" t="str">
            <v>Vassoura Mecanica, rebocavel, largura de trabalho de 2,44m, sem operador.  Aluguel produtivo.</v>
          </cell>
          <cell r="D3815" t="str">
            <v>h</v>
          </cell>
          <cell r="E3815">
            <v>3.81</v>
          </cell>
        </row>
        <row r="3816">
          <cell r="A3816" t="str">
            <v>EQ001410</v>
          </cell>
          <cell r="B3816" t="str">
            <v>EQ20050806/</v>
          </cell>
          <cell r="C3816" t="str">
            <v>Vassoura Mecanica, rebocavel, largura de trabalho de 2,44m sem operador.  Aluguel improdutivo motor parado.</v>
          </cell>
          <cell r="D3816" t="str">
            <v>h</v>
          </cell>
          <cell r="E3816">
            <v>1.52</v>
          </cell>
        </row>
        <row r="3817">
          <cell r="A3817" t="str">
            <v>EQ001400</v>
          </cell>
          <cell r="B3817" t="str">
            <v>EQ20050850A</v>
          </cell>
          <cell r="C3817" t="str">
            <v>Vibro acabadora para asfalto, sobre esteiras, capacidade de producao de 400t/h, largura de pavimentacao de 3,05m a 4,75m, motor diesel de 98CV (96,04HP),  com operador e ajudante.  Aluguel produtivo.</v>
          </cell>
          <cell r="D3817" t="str">
            <v>h</v>
          </cell>
          <cell r="E3817">
            <v>89.52</v>
          </cell>
        </row>
        <row r="3818">
          <cell r="A3818" t="str">
            <v>EQ001402</v>
          </cell>
          <cell r="B3818" t="str">
            <v>EQ20050856/</v>
          </cell>
          <cell r="C3818" t="str">
            <v>Vibro acabadora para asfalto, sobre esteiras, capacidade de producao de 400t/h, largura de pavimentacao de 3,05m a 4,75m, motor diesel de 98CV (96,04HP),  com operador e ajudante.  Aluguel improdutivo motor parado.</v>
          </cell>
          <cell r="D3818" t="str">
            <v>h</v>
          </cell>
          <cell r="E3818">
            <v>34.47</v>
          </cell>
        </row>
        <row r="3819">
          <cell r="A3819" t="str">
            <v>EQ010501</v>
          </cell>
          <cell r="B3819" t="str">
            <v>EQ20050862A</v>
          </cell>
          <cell r="C3819" t="str">
            <v>Vibro Acabadora,  modelo SA 115 CR, com capacidade do silo de asfalto de 10,5t, largura de 4,55m e potencia de 98CV, Ciber ou similar.  Aluguel produtivo.</v>
          </cell>
          <cell r="D3819" t="str">
            <v>h</v>
          </cell>
          <cell r="E3819">
            <v>91.02</v>
          </cell>
        </row>
        <row r="3820">
          <cell r="A3820" t="str">
            <v>EQ010496</v>
          </cell>
          <cell r="B3820" t="str">
            <v>EQ20050865/</v>
          </cell>
          <cell r="C3820" t="str">
            <v>Vibro Acabadora,  modelo SA 115 CR, com capacidade do silo de asfalto de 10,5t, largura de 4,55m e potencia de 98CV, Ciber ou similar.  Aluguel improdutivo motor funcionando.</v>
          </cell>
          <cell r="D3820" t="str">
            <v>h</v>
          </cell>
          <cell r="E3820">
            <v>43.71</v>
          </cell>
        </row>
        <row r="3821">
          <cell r="A3821" t="str">
            <v>EQ010497</v>
          </cell>
          <cell r="B3821" t="str">
            <v>EQ20050868/</v>
          </cell>
          <cell r="C3821" t="str">
            <v>Vibro Acabadora,  modelo SA 115 CR, com capacidade do silo de asfalto de 10,5t, largura de 4,55m e potencia de 98CV, Ciber ou similar.  Aluguel improdutivo motor parado.</v>
          </cell>
          <cell r="D3821" t="str">
            <v>h</v>
          </cell>
          <cell r="E3821">
            <v>34.979999999999997</v>
          </cell>
        </row>
        <row r="3822">
          <cell r="A3822" t="str">
            <v>EQ016931</v>
          </cell>
          <cell r="B3822" t="str">
            <v>EQ20050871/</v>
          </cell>
          <cell r="C3822" t="str">
            <v>Kit do Sistema de nivelamento eletronico para implementacao das Vibro Acabadoras CIBER, modelos SA-114CR e SA-115C</v>
          </cell>
          <cell r="D3822" t="str">
            <v>h</v>
          </cell>
          <cell r="E3822">
            <v>1.97</v>
          </cell>
        </row>
        <row r="3823">
          <cell r="A3823" t="str">
            <v>EQ001444</v>
          </cell>
          <cell r="B3823" t="str">
            <v>EQ25050050A</v>
          </cell>
          <cell r="C3823" t="str">
            <v>Bate Estacas de queda simples com martelo de ate 0,75t, acionado a motor diesel, inclusive chefe de cravacao e operador de maquina, sem servente e soldadores.  Aluguel produtivo.</v>
          </cell>
          <cell r="D3823" t="str">
            <v>h</v>
          </cell>
          <cell r="E3823">
            <v>40.549999999999997</v>
          </cell>
        </row>
        <row r="3824">
          <cell r="A3824" t="str">
            <v>EQ001445</v>
          </cell>
          <cell r="B3824" t="str">
            <v>EQ25050053/</v>
          </cell>
          <cell r="C3824" t="str">
            <v>Bate Estacas de queda simples com martelo de ate 0,75t, acionado a motor diesel, inclusive chefe de cravacao e operador de maquina, sem servente e soldadores.  Aluguel improdutivo motor funcionando.</v>
          </cell>
          <cell r="D3824" t="str">
            <v>h</v>
          </cell>
          <cell r="E3824">
            <v>35</v>
          </cell>
        </row>
        <row r="3825">
          <cell r="A3825" t="str">
            <v>EQ001446</v>
          </cell>
          <cell r="B3825" t="str">
            <v>EQ25050056/</v>
          </cell>
          <cell r="C3825" t="str">
            <v>Bate Estacas de queda simples com martelo de ate 0,75t, acionado a motor diesel, inclusive chefe de cravacao e operador de maquina, sem servente e soldadores.  Aluguel improdutivo motor parado.</v>
          </cell>
          <cell r="D3825" t="str">
            <v>h</v>
          </cell>
          <cell r="E3825">
            <v>31.31</v>
          </cell>
        </row>
        <row r="3826">
          <cell r="A3826" t="str">
            <v>EQ001447</v>
          </cell>
          <cell r="B3826" t="str">
            <v>EQ25050100A</v>
          </cell>
          <cell r="C3826" t="str">
            <v>Bate Estacas de queda simples com martelo de 1,5t/2,2t, inclusive chefe de cravacao, operador de maquinas e auxiliar de operacao, com serventes e sem soldadores.  Aluguel produtivo.</v>
          </cell>
          <cell r="D3826" t="str">
            <v>h</v>
          </cell>
          <cell r="E3826">
            <v>45.13</v>
          </cell>
        </row>
        <row r="3827">
          <cell r="A3827" t="str">
            <v>EQ001448</v>
          </cell>
          <cell r="B3827" t="str">
            <v>EQ25050103/</v>
          </cell>
          <cell r="C3827" t="str">
            <v>Bate Estacas de queda simples com martelo de 1,5t/2,2t, inclusive chefe de cravacao, operador de maquinas e auxiliar de operacao, com serventes e sem soldadores.  Aluguel improdutivo motor funcionando.</v>
          </cell>
          <cell r="D3827" t="str">
            <v>h</v>
          </cell>
          <cell r="E3827">
            <v>38.21</v>
          </cell>
        </row>
        <row r="3828">
          <cell r="A3828" t="str">
            <v>EQ001449</v>
          </cell>
          <cell r="B3828" t="str">
            <v>EQ25050106/</v>
          </cell>
          <cell r="C3828" t="str">
            <v>Bate Estacas de queda simples com martelo de 1,5t/2,2t, inclusive chefe de cravacao, operador de maquinas e auxiliar de operacao, com serventes e sem soldadores.  Aluguel improdutivo motor parado.</v>
          </cell>
          <cell r="D3828" t="str">
            <v>h</v>
          </cell>
          <cell r="E3828">
            <v>33.619999999999997</v>
          </cell>
        </row>
        <row r="3829">
          <cell r="A3829" t="str">
            <v>EQ001450</v>
          </cell>
          <cell r="B3829" t="str">
            <v>EQ25050150A</v>
          </cell>
          <cell r="C3829" t="str">
            <v>Bate Estacas de queda simples com martelo de 2,5t/3t, inclusive chefe de cravacao, 1 operador de maquinas e 2 auxiliares de operacao, sem serventes e soldadores.  Aluguel produtivo.</v>
          </cell>
          <cell r="D3829" t="str">
            <v>h</v>
          </cell>
          <cell r="E3829">
            <v>48.76</v>
          </cell>
        </row>
        <row r="3830">
          <cell r="A3830" t="str">
            <v>EQ001451</v>
          </cell>
          <cell r="B3830" t="str">
            <v>EQ25050153/</v>
          </cell>
          <cell r="C3830" t="str">
            <v>Bate Estacas de queda simples com martelo de 2,5t/3t, inclusive chefe de cravacao, 1 operador de maquinas e 2 auxiliares de operacao, sem serventes e soldadores.  Aluguel improdutivo motor funcionando.</v>
          </cell>
          <cell r="D3830" t="str">
            <v>h</v>
          </cell>
          <cell r="E3830">
            <v>40.47</v>
          </cell>
        </row>
        <row r="3831">
          <cell r="A3831" t="str">
            <v>EQ001452</v>
          </cell>
          <cell r="B3831" t="str">
            <v>EQ25050156/</v>
          </cell>
          <cell r="C3831" t="str">
            <v>Bate Estacas de queda simples com martelo de 2,5t/3t, inclusive chefe de cravacao, 1 operador de maquinas e 2 auxiliares de operacao, sem serventes e soldadores.  Aluguel improdutivo motor parado.</v>
          </cell>
          <cell r="D3831" t="str">
            <v>h</v>
          </cell>
          <cell r="E3831">
            <v>34.979999999999997</v>
          </cell>
        </row>
        <row r="3832">
          <cell r="A3832" t="str">
            <v>EQ001453</v>
          </cell>
          <cell r="B3832" t="str">
            <v>EQ25050200A</v>
          </cell>
          <cell r="C3832" t="str">
            <v xml:space="preserve">Bate Estacas tipo Franki ou similar, de estacas com diametro de ate 600mm, equipado com pilao de ate 4,2t, ou com martelo retangular de ate 2,5t, para estacas comuns, torre trelica de 17m de altura, inclusive chefe de cravacao, 1 operador de maquinas e 2 </v>
          </cell>
          <cell r="D3832" t="str">
            <v>h</v>
          </cell>
          <cell r="E3832">
            <v>61.98</v>
          </cell>
        </row>
        <row r="3833">
          <cell r="A3833" t="str">
            <v>EQ001454</v>
          </cell>
          <cell r="B3833" t="str">
            <v>EQ25050203A</v>
          </cell>
          <cell r="C3833" t="str">
            <v xml:space="preserve">Bate Estacas tipo Franki ou similar, de estacas com diametro de ate 600mm, equipado com pilao de ate 4,2t, ou com martelo retangular de ate 2,5t, para estacas comuns, torre trelica de 17m de altura, inclusive chefe de cravacao, 1 operador de maquinas e 2 </v>
          </cell>
          <cell r="D3833" t="str">
            <v>h</v>
          </cell>
          <cell r="E3833">
            <v>52.26</v>
          </cell>
        </row>
        <row r="3834">
          <cell r="A3834" t="str">
            <v>EQ001455</v>
          </cell>
          <cell r="B3834" t="str">
            <v>EQ25050206/</v>
          </cell>
          <cell r="C3834" t="str">
            <v xml:space="preserve">Bate Estacas tipo Franki ou similar, de estacas com diametro de ate 600mm, equipado com pilao de ate 4,2t, ou com martelo retangular de ate 2,5t, para estacas comuns, torre trelica de 17m de altura, inclusive chefe de cravacao, 1 operador de maquinas e 2 </v>
          </cell>
          <cell r="D3834" t="str">
            <v>h</v>
          </cell>
          <cell r="E3834">
            <v>45.87</v>
          </cell>
        </row>
        <row r="3835">
          <cell r="A3835" t="str">
            <v>EQ001456</v>
          </cell>
          <cell r="B3835" t="str">
            <v>EQ25050250A</v>
          </cell>
          <cell r="C3835" t="str">
            <v>Bate Estacas com execucao in situ de estacas com diametro de ate 700mm, equipado com pilao de ate 4,2t, ou com martelo retangular de ate 3,5t, para estacas comuns, torre trelicada ate 35m de altura, inclusive chefe de operacao, 1 operador de maquina e 3 a</v>
          </cell>
          <cell r="D3835" t="str">
            <v>h</v>
          </cell>
          <cell r="E3835">
            <v>68.59</v>
          </cell>
        </row>
        <row r="3836">
          <cell r="A3836" t="str">
            <v>EQ001457</v>
          </cell>
          <cell r="B3836" t="str">
            <v>EQ25050253/</v>
          </cell>
          <cell r="C3836" t="str">
            <v>Bate Estacas com execucao in situ de estacas com diametro de ate 700mm, equipado com pilao de ate 4,2t, ou com martelo retangular de ate 3,5t, para estacas comuns, torre trelicada ate 35m de altura, inclusive chefe de operacao, 1 operador de maquina e 3 a</v>
          </cell>
          <cell r="D3836" t="str">
            <v>h</v>
          </cell>
          <cell r="E3836">
            <v>57.48</v>
          </cell>
        </row>
        <row r="3837">
          <cell r="A3837" t="str">
            <v>EQ001458</v>
          </cell>
          <cell r="B3837" t="str">
            <v>EQ25050256/</v>
          </cell>
          <cell r="C3837" t="str">
            <v>Bate Estacas com execucao in situ de estacas com diametro de ate 700mm, equipado com pilao de ate 4,2t, ou com martelo retangular de ate 3,5t, para estacas comuns, torre trelicada ate 35m de altura, inclusive chefe de operacao, 1 operador de maquina e 3 a</v>
          </cell>
          <cell r="D3837" t="str">
            <v>h</v>
          </cell>
          <cell r="E3837">
            <v>50.19</v>
          </cell>
        </row>
        <row r="3838">
          <cell r="A3838" t="str">
            <v>EQ001459</v>
          </cell>
          <cell r="B3838" t="str">
            <v>EQ25050300/</v>
          </cell>
          <cell r="C3838" t="str">
            <v>Campanula para Tubulao Pneumatico para pressao de servico de 2,5Kg/cm2 com guincho eletrico com capacidade de icamento de carga entre 500Kg e 800Kg, velocidade 10m/min. a 12m/min., sem operador.  Aluguel produtivo.</v>
          </cell>
          <cell r="D3838" t="str">
            <v>h</v>
          </cell>
          <cell r="E3838">
            <v>7.93</v>
          </cell>
        </row>
        <row r="3839">
          <cell r="A3839" t="str">
            <v>EQ001460</v>
          </cell>
          <cell r="B3839" t="str">
            <v>EQ25050303/</v>
          </cell>
          <cell r="C3839" t="str">
            <v>Campanula para Tubulao Pneumatico para pressao de servico de 2,5Kg/cm2 com guincho eletrico com capacidade de icamento de carga entre 500Kg e 800Kg, velocidade 10m/min. a 12m/min., sem operador.  Aluguel improdutivo motor parado.</v>
          </cell>
          <cell r="D3839" t="str">
            <v>h</v>
          </cell>
          <cell r="E3839">
            <v>5.91</v>
          </cell>
        </row>
        <row r="3840">
          <cell r="A3840" t="str">
            <v>EQ001413</v>
          </cell>
          <cell r="B3840" t="str">
            <v>EQ30050100A</v>
          </cell>
          <cell r="C3840" t="str">
            <v>Betoneira para 320l de mistura seca, de carregamento mecanico e tambor reversivel, com motor eletrico, sem operador.  Aluguel produtivo.</v>
          </cell>
          <cell r="D3840" t="str">
            <v>h</v>
          </cell>
          <cell r="E3840">
            <v>1.33</v>
          </cell>
        </row>
        <row r="3841">
          <cell r="A3841" t="str">
            <v>EQ001414</v>
          </cell>
          <cell r="B3841" t="str">
            <v>EQ30050106/</v>
          </cell>
          <cell r="C3841" t="str">
            <v>Betoneira para 320l de mistura seca, de carregamento mecanico e tambor reversivel, com motor eletrico, sem operador.  Aluguel improdutivo motor parado.</v>
          </cell>
          <cell r="D3841" t="str">
            <v>h</v>
          </cell>
          <cell r="E3841">
            <v>0.13</v>
          </cell>
        </row>
        <row r="3842">
          <cell r="A3842" t="str">
            <v>EQ001415</v>
          </cell>
          <cell r="B3842" t="str">
            <v>EQ30050150A</v>
          </cell>
          <cell r="C3842" t="str">
            <v>Betoneira para 320l de mistura seca, de carregamento mecanico e tambor reversivel, com motor a gasolina, sem operador.  Aluguel produtivo.</v>
          </cell>
          <cell r="D3842" t="str">
            <v>h</v>
          </cell>
          <cell r="E3842">
            <v>2.79</v>
          </cell>
        </row>
        <row r="3843">
          <cell r="A3843" t="str">
            <v>EQ001416</v>
          </cell>
          <cell r="B3843" t="str">
            <v>EQ30050156/</v>
          </cell>
          <cell r="C3843" t="str">
            <v>Betoneira para 320l de mistura seca, de carregamento mecanico e tambor reversivel, com motor a gasolina, sem operador.  Aluguel improdutivo motor parado.</v>
          </cell>
          <cell r="D3843" t="str">
            <v>h</v>
          </cell>
          <cell r="E3843">
            <v>0.36</v>
          </cell>
        </row>
        <row r="3844">
          <cell r="A3844" t="str">
            <v>EQ001421</v>
          </cell>
          <cell r="B3844" t="str">
            <v>EQ30050200/</v>
          </cell>
          <cell r="C3844" t="str">
            <v>Betoneira com capacidade de 580l, carregador e motor eletrico WEG 7,5CV, 4 polos, 220/380V, sem caixa d'agua, Menegotti ou similar, sem operador.  Aluguel produtivo.</v>
          </cell>
          <cell r="D3844" t="str">
            <v>h</v>
          </cell>
          <cell r="E3844">
            <v>4.57</v>
          </cell>
        </row>
        <row r="3845">
          <cell r="A3845" t="str">
            <v>EQ001422</v>
          </cell>
          <cell r="B3845" t="str">
            <v>EQ30050206/</v>
          </cell>
          <cell r="C3845" t="str">
            <v>Betoneira com capacidade de 580l, carregador e motor eletrico WEG 7,5CV, 4 polos, 220/380V, sem caixa d'agua, Menegotti ou similar, sem operador.  Aluguel improdutivo motor parado.</v>
          </cell>
          <cell r="D3845" t="str">
            <v>h</v>
          </cell>
          <cell r="E3845">
            <v>1.44</v>
          </cell>
        </row>
        <row r="3846">
          <cell r="A3846" t="str">
            <v>EQ001419</v>
          </cell>
          <cell r="B3846" t="str">
            <v>EQ30050250/</v>
          </cell>
          <cell r="C3846" t="str">
            <v>Betoneira para 580l de mistura seca, de carregamento mecanico e tambor reversivel, com motor diesel, sem operador.  Aluguel produtivo.</v>
          </cell>
          <cell r="D3846" t="str">
            <v>h</v>
          </cell>
          <cell r="E3846" t="e">
            <v>#N/A</v>
          </cell>
        </row>
        <row r="3847">
          <cell r="A3847" t="str">
            <v>EQ001441</v>
          </cell>
          <cell r="B3847" t="str">
            <v>EQ30050300A</v>
          </cell>
          <cell r="C3847" t="str">
            <v>Conjunto para projecao de concreto.  Aluguel produtivo.</v>
          </cell>
          <cell r="D3847" t="str">
            <v>h</v>
          </cell>
          <cell r="E3847">
            <v>8.8699999999999992</v>
          </cell>
        </row>
        <row r="3848">
          <cell r="A3848" t="str">
            <v>EQ001443</v>
          </cell>
          <cell r="B3848" t="str">
            <v>EQ30050303/</v>
          </cell>
          <cell r="C3848" t="str">
            <v>Conjunto para projecao de concreto.  Aluguel improdutivo parado.</v>
          </cell>
          <cell r="D3848" t="str">
            <v>h</v>
          </cell>
          <cell r="E3848">
            <v>2.68</v>
          </cell>
        </row>
        <row r="3849">
          <cell r="A3849" t="str">
            <v>EQ001423</v>
          </cell>
          <cell r="B3849" t="str">
            <v>EQ30050500/</v>
          </cell>
          <cell r="C3849" t="str">
            <v>Usina Dosadora e Misturadora de Agregados de Concreto, composta de silo de agregados, dosador de agregados, balanca de agregados, tanque d'agua, dosador d'agua, correia transportadora, bico de descarga, cilo de cimento para 50t, dosador de cimento, comand</v>
          </cell>
          <cell r="D3849" t="str">
            <v>h</v>
          </cell>
          <cell r="E3849" t="e">
            <v>#N/A</v>
          </cell>
        </row>
        <row r="3850">
          <cell r="A3850" t="str">
            <v>EQ001424</v>
          </cell>
          <cell r="B3850" t="str">
            <v>EQ30050503/</v>
          </cell>
          <cell r="C3850" t="str">
            <v>Usina Dosadora e Misturadora de Agregados de Concreto, composta de silo de agregados, dosador de agregados, balanca de agregados, tanque d'agua, dosador d'agua, correia transportadora, bico de descarga, silo de cimento para 50t, dosador de cimento, comand</v>
          </cell>
          <cell r="D3850" t="str">
            <v>h</v>
          </cell>
          <cell r="E3850" t="e">
            <v>#N/A</v>
          </cell>
        </row>
        <row r="3851">
          <cell r="A3851" t="str">
            <v>EQ001425</v>
          </cell>
          <cell r="B3851" t="str">
            <v>EQ30050506/</v>
          </cell>
          <cell r="C3851" t="str">
            <v>Usina Dosadora e Misturadora de Agregados de Concreto, composta de silo de agregados, dosador de agregados, balanca de agregados, tanque d'agua, dosador d'agua, correia transportadora, bico de descarga, silo de cimento para 50t, dosador de cimento, comand</v>
          </cell>
          <cell r="D3851" t="str">
            <v>h</v>
          </cell>
          <cell r="E3851" t="e">
            <v>#N/A</v>
          </cell>
        </row>
        <row r="3852">
          <cell r="A3852" t="str">
            <v>EQ001435</v>
          </cell>
          <cell r="B3852" t="str">
            <v>EQ30050550A</v>
          </cell>
          <cell r="C3852" t="str">
            <v>Vibrador de Imersao, tubo de (48x480)mm, com mangote de 5m de comprimento, motor eletrico de 2CV, sem operador.  Aluguel produtivo.</v>
          </cell>
          <cell r="D3852" t="str">
            <v>h</v>
          </cell>
          <cell r="E3852">
            <v>0.72</v>
          </cell>
        </row>
        <row r="3853">
          <cell r="A3853" t="str">
            <v>EQ001436</v>
          </cell>
          <cell r="B3853" t="str">
            <v>EQ30050556/</v>
          </cell>
          <cell r="C3853" t="str">
            <v>Vibrador de Imersao, tubo de (48x480)mm, com mangote de 5m de comprimento, motor eletrico de 2CV, sem operador.  Aluguel improdutivo motor parado.</v>
          </cell>
          <cell r="D3853" t="str">
            <v>h</v>
          </cell>
          <cell r="E3853">
            <v>0.18</v>
          </cell>
        </row>
        <row r="3854">
          <cell r="A3854" t="str">
            <v>EQ001475</v>
          </cell>
          <cell r="B3854" t="str">
            <v>EQ35050050/</v>
          </cell>
          <cell r="C3854" t="str">
            <v>Maquina rotativa para execucao de pocos profundos de rebaixamento, montada sobre caminhao de 12t, exclusive o chassis, inclusive chefe de turma e 3 operadores.  Aluguel produtivo.</v>
          </cell>
          <cell r="D3854" t="str">
            <v>h</v>
          </cell>
          <cell r="E3854">
            <v>149.22999999999999</v>
          </cell>
        </row>
        <row r="3855">
          <cell r="A3855" t="str">
            <v>EQ001476</v>
          </cell>
          <cell r="B3855" t="str">
            <v>EQ35050053/</v>
          </cell>
          <cell r="C3855" t="str">
            <v>Maquina rotativa para execucao de pocos profundos de rebaixamento, montada sobre caminhao de 12t, exclusive o chassis, inclusive chefe de turma e 3 operadores.  Aluguel improdutivo motor funcionando.</v>
          </cell>
          <cell r="D3855" t="str">
            <v>h</v>
          </cell>
          <cell r="E3855">
            <v>91.35</v>
          </cell>
        </row>
        <row r="3856">
          <cell r="A3856" t="str">
            <v>EQ001477</v>
          </cell>
          <cell r="B3856" t="str">
            <v>EQ35050056/</v>
          </cell>
          <cell r="C3856" t="str">
            <v>Maquina rotativa para execucao de pocos profundos de rebaixamento, montada sobre caminhao de 12t, exclusive o chassis, inclusive chefe de turma e 3 operadores.  Aluguel improdutivo motor parado.</v>
          </cell>
          <cell r="D3856" t="str">
            <v>h</v>
          </cell>
          <cell r="E3856">
            <v>81.7</v>
          </cell>
        </row>
        <row r="3857">
          <cell r="A3857" t="str">
            <v>EQ007662</v>
          </cell>
          <cell r="B3857" t="str">
            <v>EQ35100050/</v>
          </cell>
          <cell r="C3857" t="str">
            <v>Bomba Hidraulica Submersivel, monofasica, com motor eletrico com potencia de 1CV - 220V/380V, marca ABS modelo UNI 500 ou similar, exclusive acessorios.  Fornecimento e colocacao.</v>
          </cell>
          <cell r="D3857" t="str">
            <v>un</v>
          </cell>
          <cell r="E3857">
            <v>1321.23</v>
          </cell>
        </row>
        <row r="3858">
          <cell r="A3858" t="str">
            <v>EQ007664</v>
          </cell>
          <cell r="B3858" t="str">
            <v>EQ35100100/</v>
          </cell>
          <cell r="C3858" t="str">
            <v>Bomba Hidraulica Submersivel, trifasica, com motor eletrico com potencia de 2CV - 220V/380V, marca ABS modelo UNI 600T ou similar, exclusive acessorios.  Fornecimento e colocacao.</v>
          </cell>
          <cell r="D3858" t="str">
            <v>un</v>
          </cell>
          <cell r="E3858">
            <v>1752.61</v>
          </cell>
        </row>
        <row r="3859">
          <cell r="A3859" t="str">
            <v>EQ007666</v>
          </cell>
          <cell r="B3859" t="str">
            <v>EQ35100150/</v>
          </cell>
          <cell r="C3859" t="str">
            <v>Bomba Hidraulica Submersivel, trifasica, com motor eletrico com potencia de 3,5CV - 220V/380V, modelo AFP-100 ou similar, exclusive acessorios.  Fornecimento e colocacao.</v>
          </cell>
          <cell r="D3859" t="str">
            <v>un</v>
          </cell>
          <cell r="E3859">
            <v>1971.3</v>
          </cell>
        </row>
        <row r="3860">
          <cell r="A3860" t="str">
            <v>EQ001478</v>
          </cell>
          <cell r="B3860" t="str">
            <v>EQ35100200A</v>
          </cell>
          <cell r="C3860" t="str">
            <v>Bomba Centrifuga Submersivel acionada por motor eletrico de 6CV a 3450RPM, para ser usada em quaisquer servicos de drenagem de agua limpa ou suja.  Pode ser usada a seco. Bombeia agua que contenha particulas abrasivas, exclusive operador, mangueira, cabos</v>
          </cell>
          <cell r="D3860" t="str">
            <v>h</v>
          </cell>
          <cell r="E3860">
            <v>3.38</v>
          </cell>
        </row>
        <row r="3861">
          <cell r="A3861" t="str">
            <v>EQ001479</v>
          </cell>
          <cell r="B3861" t="str">
            <v>EQ35100203/</v>
          </cell>
          <cell r="C3861" t="str">
            <v>Bomba Centrifuga Submersivel acionada por motor eletrico de 6CV a 3450RPM, para ser usada em quaisquer servicos de drenagem de agua limpa ou suja.  Pode ser usada a seco.  Bombeia agua que contenha particulas abrasivas, exclusive operador, mangueira, cabo</v>
          </cell>
          <cell r="D3861" t="str">
            <v>h</v>
          </cell>
          <cell r="E3861">
            <v>1.17</v>
          </cell>
        </row>
        <row r="3862">
          <cell r="A3862" t="str">
            <v>EQ007668</v>
          </cell>
          <cell r="B3862" t="str">
            <v>EQ35100250/</v>
          </cell>
          <cell r="C3862" t="str">
            <v>Bomba Hidraulica Submersivel, trifasica, com motor eletrico com potencia de 8CV - 220V/380V, modelo JUMBO S1ND ou similar, exclusive acessorios.  Fornecimento e colocacao.</v>
          </cell>
          <cell r="D3862" t="str">
            <v>un</v>
          </cell>
          <cell r="E3862">
            <v>6034.08</v>
          </cell>
        </row>
        <row r="3863">
          <cell r="A3863" t="str">
            <v>EQ018015</v>
          </cell>
          <cell r="B3863" t="str">
            <v>EQ35100253/</v>
          </cell>
          <cell r="C3863" t="str">
            <v>Bomba hidraulica submersivel, trifasica, motor eletrico com potencia de 3,8CV, 220/380V, para tubulacao de 3", modelo Jumbo 24ND da ABS ou similar.  Fornecimento.</v>
          </cell>
          <cell r="D3863" t="str">
            <v>un</v>
          </cell>
          <cell r="E3863">
            <v>8778</v>
          </cell>
        </row>
        <row r="3864">
          <cell r="A3864" t="str">
            <v>EQ018016</v>
          </cell>
          <cell r="B3864" t="str">
            <v>EQ35100256/</v>
          </cell>
          <cell r="C3864" t="str">
            <v>Bomba hidraulica submersivel, trifasica, motor eletrico com potencia de 2CV, 220/380V, para tubulacao de 2", modelo Jumbo 14D da ABS ou similar.  Fornecimento.</v>
          </cell>
          <cell r="D3864" t="str">
            <v>un</v>
          </cell>
          <cell r="E3864">
            <v>5833</v>
          </cell>
        </row>
        <row r="3865">
          <cell r="A3865" t="str">
            <v>EQ018017</v>
          </cell>
          <cell r="B3865" t="str">
            <v>EQ35100259/</v>
          </cell>
          <cell r="C3865" t="str">
            <v>Bomba hidraulica submersivel, trifasica, motor eletrico com potencia de 1,5CV, 220/380V, para tubulacao de 2", modelo Jumbo 12D da ABS ou similar.  Fornecimento.</v>
          </cell>
          <cell r="D3865" t="str">
            <v>un</v>
          </cell>
          <cell r="E3865">
            <v>6105</v>
          </cell>
        </row>
        <row r="3866">
          <cell r="A3866" t="str">
            <v>EQ018018</v>
          </cell>
          <cell r="B3866" t="str">
            <v>EQ35100262/</v>
          </cell>
          <cell r="C3866" t="str">
            <v>Bomba hidraulica submersivel, trifasica, motor eletrico com potencia de 15CV, 220/380V, para tubulacao de 6", modelo Jumbo 84LD da ABS ou similar.  Fornecimento.</v>
          </cell>
          <cell r="D3866" t="str">
            <v>un</v>
          </cell>
          <cell r="E3866">
            <v>21279</v>
          </cell>
        </row>
        <row r="3867">
          <cell r="A3867" t="str">
            <v>EQ018019</v>
          </cell>
          <cell r="B3867" t="str">
            <v>EQ35100265/</v>
          </cell>
          <cell r="C3867" t="str">
            <v>Bomba hidraulica submersivel, trifasica, motor eletrico com potencia de 15CV, 220/380V, para tubulacao de 4", modelo Jumbo 84ND da ABS ou similar.  Fornecimento.</v>
          </cell>
          <cell r="D3867" t="str">
            <v>un</v>
          </cell>
          <cell r="E3867">
            <v>20390</v>
          </cell>
        </row>
        <row r="3868">
          <cell r="A3868" t="str">
            <v>EQ018020</v>
          </cell>
          <cell r="B3868" t="str">
            <v>EQ35100268/</v>
          </cell>
          <cell r="C3868" t="str">
            <v>Bomba hidraulica submersivel, trifasica, motor eletrico com potencia de 9CV, 220/380V, para tubulacao de 4", modelo Jumbo 54HD da ABS ou similar.  Fornecimento.</v>
          </cell>
          <cell r="D3868" t="str">
            <v>un</v>
          </cell>
          <cell r="E3868">
            <v>14278</v>
          </cell>
        </row>
        <row r="3869">
          <cell r="A3869" t="str">
            <v>EQ018021</v>
          </cell>
          <cell r="B3869" t="str">
            <v>EQ35100271/</v>
          </cell>
          <cell r="C3869" t="str">
            <v>Bomba hidraulica submersivel, trifasica, motor eletrico com potencia de 6CV, 220/380V, para tubulacao de 3", modelo Jumbo 30MD da ABS ou similar.  Fornecimento.</v>
          </cell>
          <cell r="D3869" t="str">
            <v>un</v>
          </cell>
          <cell r="E3869">
            <v>11333.5</v>
          </cell>
        </row>
        <row r="3870">
          <cell r="A3870" t="str">
            <v>EQ018022</v>
          </cell>
          <cell r="B3870" t="str">
            <v>EQ35100274/</v>
          </cell>
          <cell r="C3870" t="str">
            <v>Bomba hidraulica submersivel, trifasica, motor eletrico com potencia de 6CV, 220/380V, para tubulacao de 2", modelo Jumbo 30HD da ABS ou similar.  Fornecimento.</v>
          </cell>
          <cell r="D3870" t="str">
            <v>un</v>
          </cell>
          <cell r="E3870">
            <v>12444.5</v>
          </cell>
        </row>
        <row r="3871">
          <cell r="A3871" t="str">
            <v>EQ005000</v>
          </cell>
          <cell r="B3871" t="str">
            <v>EQ35100300A</v>
          </cell>
          <cell r="C3871" t="str">
            <v>Bomba Hidraulica Centrifuga submersa, com motor eletrico, potencia de 10CV; exclusive acessorios.   Fornecimento e colocacao.</v>
          </cell>
          <cell r="D3871" t="str">
            <v>un</v>
          </cell>
          <cell r="E3871">
            <v>1387.93</v>
          </cell>
        </row>
        <row r="3872">
          <cell r="A3872" t="str">
            <v>EQ008849</v>
          </cell>
          <cell r="B3872" t="str">
            <v>EQ35100350A</v>
          </cell>
          <cell r="C3872" t="str">
            <v>Bomba Submersivel, para esgoto sanitario, marca Flyght, modelo CP3127, curva 483, 7,5KW-1745RPM, 220/380 ou 440V, trifasico, descarga de 100m.  Fornecimento e colocacao.</v>
          </cell>
          <cell r="D3872" t="str">
            <v>un</v>
          </cell>
          <cell r="E3872">
            <v>12457.66</v>
          </cell>
        </row>
        <row r="3873">
          <cell r="A3873" t="str">
            <v>EQ010391</v>
          </cell>
          <cell r="B3873" t="str">
            <v>EQ35100400/</v>
          </cell>
          <cell r="C3873" t="str">
            <v>Bomba Hidraulica Centrifuga Submersivel, de 30CV, saida de 4" ou 6", modelo Jumbo 201, fabricacao ABS ou similar.  Fornecimento.</v>
          </cell>
          <cell r="D3873" t="str">
            <v>un</v>
          </cell>
          <cell r="E3873">
            <v>36447</v>
          </cell>
        </row>
        <row r="3874">
          <cell r="A3874" t="str">
            <v>EQ009816</v>
          </cell>
          <cell r="B3874" t="str">
            <v>EQ35100450/</v>
          </cell>
          <cell r="C3874" t="str">
            <v>Moto Bomba sobre rodas, com Bomba Centrifuga auto-escorvante de rotor aberto, bocais de succao de 2" e recalque de 1 1/2", motor a gasolina de 4CV, sem operador.  Aluguel produtivo.</v>
          </cell>
          <cell r="D3874" t="str">
            <v>h</v>
          </cell>
          <cell r="E3874">
            <v>1.56</v>
          </cell>
        </row>
        <row r="3875">
          <cell r="A3875" t="str">
            <v>EQ009817</v>
          </cell>
          <cell r="B3875" t="str">
            <v>EQ35100453/</v>
          </cell>
          <cell r="C3875" t="str">
            <v>Moto Bomba sobre rodas, com Bomba Centrifuga auto-escorvante de rotor aberto, bocais de succao de 2" e recalque de 1 1/2", motor a gasolina de 4CV, sem operador.  Aluguel improdutivo motor parado.</v>
          </cell>
          <cell r="D3875" t="str">
            <v>h</v>
          </cell>
          <cell r="E3875">
            <v>0.35</v>
          </cell>
        </row>
        <row r="3876">
          <cell r="A3876" t="str">
            <v>EQ010579</v>
          </cell>
          <cell r="B3876" t="str">
            <v>EQ70050406/</v>
          </cell>
          <cell r="C3876" t="str">
            <v>Custo de material de manutencao de Caminhao Tanque, com capacidade de 10000l, motor diesel de 142CV, equipado com bomba d'agua e mangote com 50m de comprimento.</v>
          </cell>
          <cell r="D3876" t="str">
            <v>un</v>
          </cell>
          <cell r="E3876">
            <v>104426.06</v>
          </cell>
        </row>
        <row r="3877">
          <cell r="A3877" t="str">
            <v>EQ010573</v>
          </cell>
          <cell r="B3877" t="str">
            <v>EQ70050450/</v>
          </cell>
          <cell r="C3877" t="str">
            <v>Custo de material de manutencao de Carregador Frontal de Rodas, motor diesel de 100CV, pa com capacidade rasa de 1,3m3.</v>
          </cell>
          <cell r="D3877" t="str">
            <v>un</v>
          </cell>
          <cell r="E3877">
            <v>228189</v>
          </cell>
        </row>
        <row r="3878">
          <cell r="A3878" t="str">
            <v>EQ010526</v>
          </cell>
          <cell r="B3878" t="str">
            <v>EQ70050500/</v>
          </cell>
          <cell r="C3878" t="str">
            <v>Custo de material de manutencao de Compactador de pneus, auto-propulsor, motor diesel de 76HP, peso 5,5/20t com 7 pneus.</v>
          </cell>
          <cell r="D3878" t="str">
            <v>un</v>
          </cell>
          <cell r="E3878">
            <v>205395.33</v>
          </cell>
        </row>
        <row r="3879">
          <cell r="A3879" t="str">
            <v>EQ010523</v>
          </cell>
          <cell r="B3879" t="str">
            <v>EQ70050506/</v>
          </cell>
          <cell r="C3879" t="str">
            <v>Custo de material de manutencao de Compactador Vibratorio, com tambor Pe-de-Carneiro, auto-propulsor, com motor diesel de 76HP, com 6t a 7t, largura de 1,85m.</v>
          </cell>
          <cell r="D3879" t="str">
            <v>un</v>
          </cell>
          <cell r="E3879">
            <v>172118.43</v>
          </cell>
        </row>
        <row r="3880">
          <cell r="A3880" t="str">
            <v>EQ010552</v>
          </cell>
          <cell r="B3880" t="str">
            <v>EQ70050550/</v>
          </cell>
          <cell r="C3880" t="str">
            <v>Custo de material de manutencao de Compressor de ar, portatil e rebocavel, pressao de trabalho de 102PSI, descarga livre de 170PCM, motor diesel de 40CV.</v>
          </cell>
          <cell r="D3880" t="str">
            <v>un</v>
          </cell>
          <cell r="E3880">
            <v>55149.46</v>
          </cell>
        </row>
        <row r="3881">
          <cell r="A3881" t="str">
            <v>EQ010553</v>
          </cell>
          <cell r="B3881" t="str">
            <v>EQ70050553/</v>
          </cell>
          <cell r="C3881" t="str">
            <v>Custo de material de manutencao de Compressor de ar, portatil e rebocavel, pressao de trabalho de 102PSI, descarga livre de 250PCM, motor diesel de 77CV.</v>
          </cell>
          <cell r="D3881" t="str">
            <v>un</v>
          </cell>
          <cell r="E3881">
            <v>69020.460000000006</v>
          </cell>
        </row>
        <row r="3882">
          <cell r="A3882" t="str">
            <v>EQ010546</v>
          </cell>
          <cell r="B3882" t="str">
            <v>EQ70050600/</v>
          </cell>
          <cell r="C3882" t="str">
            <v>Custo de material de manutencao de Draga Flutuante, succao e recalque de 12", com bomba de recalque (comando direto) de 480CV de potencia continua e outra de 170CV nos sistemas hidraulicos.</v>
          </cell>
          <cell r="D3882" t="str">
            <v>un</v>
          </cell>
          <cell r="E3882">
            <v>961800</v>
          </cell>
        </row>
        <row r="3883">
          <cell r="A3883" t="str">
            <v>EQ010596</v>
          </cell>
          <cell r="B3883" t="str">
            <v>EQ70050606A</v>
          </cell>
          <cell r="C3883" t="str">
            <v>Custo de material de manutencao de Equipamento combinado, vacuo/hidrojato, com custo horario corrido de utilizacao, incluindo abastecimento de agua, despejo de material retirado e equipe de operacao, com tanque de agua e de residuo de 8000l, bomba de alta</v>
          </cell>
          <cell r="D3883" t="str">
            <v>un</v>
          </cell>
          <cell r="E3883">
            <v>120042</v>
          </cell>
        </row>
        <row r="3884">
          <cell r="A3884" t="str">
            <v>EQ010549</v>
          </cell>
          <cell r="B3884" t="str">
            <v>EQ70050609/</v>
          </cell>
          <cell r="C3884" t="str">
            <v>Custo de material de manutencao de custo horario corrido de utilizacao de equipamento de jato d'agua de alta pressao (Sewer-Jet ou similar), mangueira de 1" de diametro, pressao ate 2000 libras.</v>
          </cell>
          <cell r="D3884" t="str">
            <v>un</v>
          </cell>
          <cell r="E3884">
            <v>157450.5</v>
          </cell>
        </row>
        <row r="3885">
          <cell r="A3885" t="str">
            <v>EQ010607</v>
          </cell>
          <cell r="B3885" t="str">
            <v>EQ70050612/</v>
          </cell>
          <cell r="C3885" t="str">
            <v>Custo de material de manutencao de equipamento para desobstrucao de galerias (Bucket-Machine), rebocavel, avanco mecanico, com jogo completo de acessorios, motor diesel, modelo M90 de 12CV, ou similar.</v>
          </cell>
          <cell r="D3885" t="str">
            <v>un</v>
          </cell>
          <cell r="E3885">
            <v>62848</v>
          </cell>
        </row>
        <row r="3886">
          <cell r="A3886" t="str">
            <v>EQ010551</v>
          </cell>
          <cell r="B3886" t="str">
            <v>EQ70050615A</v>
          </cell>
          <cell r="C3886" t="str">
            <v xml:space="preserve">Custo de material de manutencao de custo horario corrido de utilizacao de equipamento de succao atraves de exaustor de alta potencia (Vac-All ou similar), com mangueira de captacao de 12" de diametro e capacidade de armazenar de 12m3 de material removido </v>
          </cell>
          <cell r="D3886" t="str">
            <v>un</v>
          </cell>
          <cell r="E3886">
            <v>203136</v>
          </cell>
        </row>
        <row r="3887">
          <cell r="A3887" t="str">
            <v>EQ010567</v>
          </cell>
          <cell r="B3887" t="str">
            <v>EQ70050650/</v>
          </cell>
          <cell r="C3887" t="str">
            <v>Custo de material de manutencao de Escavadeira Hidraulica, motor diesel de 92CV, capacidade 0,78m3 e 3 bracos articulados, braco intermediario ajustavel em 3 posicoes.</v>
          </cell>
          <cell r="D3887" t="str">
            <v>un</v>
          </cell>
          <cell r="E3887">
            <v>262710</v>
          </cell>
        </row>
        <row r="3888">
          <cell r="A3888" t="str">
            <v>EQ015996</v>
          </cell>
          <cell r="B3888" t="str">
            <v>EQ70050656/</v>
          </cell>
          <cell r="C3888" t="str">
            <v>Custo de material de manutencao de Escavadeira hidraulica, sobre esteiras,  capacidade de peso operacional de 16t, capacidade da cacamba  rasa de 0,73m3,  motor diesel de 108,2CV (106HP).</v>
          </cell>
          <cell r="D3888" t="str">
            <v>un</v>
          </cell>
          <cell r="E3888">
            <v>262710</v>
          </cell>
        </row>
        <row r="3889">
          <cell r="A3889" t="str">
            <v>EQ010528</v>
          </cell>
          <cell r="B3889" t="str">
            <v>EQ70050700/</v>
          </cell>
          <cell r="C3889" t="str">
            <v xml:space="preserve">Custo de material de manutencao de Espalhador de Agregados, rebocavel, capacidade rasa de 1,3m3, largura maxima de distribuicao de 3,66m, comprimento 4,10m, largura 1,30m, altura de 1m, 4 rodas com pneumaticos 6x9 (10 lonas), peso 860Kg, diametro do rolo </v>
          </cell>
          <cell r="D3889" t="str">
            <v>un</v>
          </cell>
          <cell r="E3889">
            <v>22963.26</v>
          </cell>
        </row>
        <row r="3890">
          <cell r="A3890" t="str">
            <v>EQ010598</v>
          </cell>
          <cell r="B3890" t="str">
            <v>EQ70050750/</v>
          </cell>
          <cell r="C3890" t="str">
            <v>Custo de material de manutencao de Fresadora a frio, modelo 1000C, com largura de tambor de ate 1m, potencia de 142CV a 2300Rpm e  profundidade de corte ate 10cm, Wirtgen ou similar.</v>
          </cell>
          <cell r="D3890" t="str">
            <v>un</v>
          </cell>
          <cell r="E3890">
            <v>450000</v>
          </cell>
        </row>
        <row r="3891">
          <cell r="A3891" t="str">
            <v>EQ010558</v>
          </cell>
          <cell r="B3891" t="str">
            <v>EQ70050800/</v>
          </cell>
          <cell r="C3891" t="str">
            <v>Custo de material de manutencao de Guincho de engrenagem, com capacidade para 1500Kg, com motor eletrico de 10CV com jogo de 4 roldanas; com cabo simples.</v>
          </cell>
          <cell r="D3891" t="str">
            <v>un</v>
          </cell>
          <cell r="E3891">
            <v>0.85</v>
          </cell>
        </row>
        <row r="3892">
          <cell r="A3892" t="str">
            <v>EQ010564</v>
          </cell>
          <cell r="B3892" t="str">
            <v>EQ70050806/</v>
          </cell>
          <cell r="C3892" t="str">
            <v>Custo de material de manutencao de Guincho de friccao, com capacidade para 750Kg a 1500Kg, com motor eletrico de 10CV com jogo de 4 roldanas; com cabo simples.</v>
          </cell>
          <cell r="D3892" t="str">
            <v>un</v>
          </cell>
          <cell r="E3892">
            <v>8505.64</v>
          </cell>
        </row>
        <row r="3893">
          <cell r="A3893" t="str">
            <v>EQ017900</v>
          </cell>
          <cell r="B3893" t="str">
            <v>EQ70050850/</v>
          </cell>
          <cell r="C3893" t="str">
            <v>Custo de material de manutencao de Guindaste hidraulico com momento de carga util de 1550 Kgf/m, com alcance de 16m de altura.</v>
          </cell>
          <cell r="D3893" t="str">
            <v>h</v>
          </cell>
          <cell r="E3893">
            <v>60000</v>
          </cell>
        </row>
        <row r="3894">
          <cell r="A3894" t="str">
            <v>EQ017869</v>
          </cell>
          <cell r="B3894" t="str">
            <v>EQ70050853/</v>
          </cell>
          <cell r="C3894" t="str">
            <v>Custo de material de manutencao de Guindaste sobre rodas, capacidade de 10t, motor diesel de 124CV.</v>
          </cell>
          <cell r="D3894" t="str">
            <v>un</v>
          </cell>
          <cell r="E3894">
            <v>276250</v>
          </cell>
        </row>
        <row r="3895">
          <cell r="A3895" t="str">
            <v>EQ010550</v>
          </cell>
          <cell r="B3895" t="str">
            <v>EQ70050856/</v>
          </cell>
          <cell r="C3895" t="str">
            <v>Custo de material de manutencao de Guindaste sobre rodas, motor diesel de 121CV, capacidade de 16t, raio de curva de 4,5m, lanca telescopia de acionamento hidraulico com 7,60m retraida e 18,30m extendida.</v>
          </cell>
          <cell r="D3895" t="str">
            <v>un</v>
          </cell>
          <cell r="E3895">
            <v>770542.27</v>
          </cell>
        </row>
        <row r="3896">
          <cell r="A3896" t="str">
            <v>EQ017873</v>
          </cell>
          <cell r="B3896" t="str">
            <v>EQ70050859/</v>
          </cell>
          <cell r="C3896" t="str">
            <v>Custo de material de manutencao de Guindaste sobre rodas, capacidade de 30t, motor diesel de 220CV.</v>
          </cell>
          <cell r="D3896" t="str">
            <v>un</v>
          </cell>
          <cell r="E3896">
            <v>579347.94999999995</v>
          </cell>
        </row>
        <row r="3897">
          <cell r="A3897" t="str">
            <v>EQ010563</v>
          </cell>
          <cell r="B3897" t="str">
            <v>EQ70050862/</v>
          </cell>
          <cell r="C3897" t="str">
            <v>Custo de material de manutencao de Guindaste com lanca tipo trelica de acionamento mecanico, estrutura giratoria, capacidade de 30t, sobre caminhao (inclusive este), comprimento maximo de lanca que pode ser transportado na traseira, abaixo do nivel da cab</v>
          </cell>
          <cell r="D3897" t="str">
            <v>un</v>
          </cell>
          <cell r="E3897">
            <v>700000</v>
          </cell>
        </row>
        <row r="3898">
          <cell r="A3898" t="str">
            <v>EQ010554</v>
          </cell>
          <cell r="B3898" t="str">
            <v>EQ70050900/</v>
          </cell>
          <cell r="C3898" t="str">
            <v>Custo de material de manutencao de Grupo Gerador, estacionario, com alternador de 139/150Kva e motor diesel de 180CV a 1800RPM.</v>
          </cell>
          <cell r="D3898" t="str">
            <v>un</v>
          </cell>
          <cell r="E3898">
            <v>39001.160000000003</v>
          </cell>
        </row>
        <row r="3899">
          <cell r="A3899" t="str">
            <v>EQ010599</v>
          </cell>
          <cell r="B3899" t="str">
            <v>EQ70050903/</v>
          </cell>
          <cell r="C3899" t="str">
            <v>Custo de material de manutencao de Grupo Gerador, transportavel sobre rodas, 80/84Kva, motor diesel de 85CV (1800RPM).</v>
          </cell>
          <cell r="D3899" t="str">
            <v>un</v>
          </cell>
          <cell r="E3899">
            <v>31522.53</v>
          </cell>
        </row>
        <row r="3900">
          <cell r="A3900" t="str">
            <v>EQ015997</v>
          </cell>
          <cell r="B3900" t="str">
            <v>EQ70050906/</v>
          </cell>
          <cell r="C3900" t="str">
            <v>Custo de material de manutencao de Grupo gerador com potencia de 2500W, 110V e 240V de corrente alternada ou 12V/8,3A de corrente continua, motor a gasolina de 5,5CV.</v>
          </cell>
          <cell r="D3900" t="str">
            <v>un</v>
          </cell>
          <cell r="E3900">
            <v>2752.75</v>
          </cell>
        </row>
        <row r="3901">
          <cell r="A3901" t="str">
            <v>EQ010529</v>
          </cell>
          <cell r="B3901" t="str">
            <v>EQ70050950/</v>
          </cell>
          <cell r="C3901" t="str">
            <v>Custo de material de manutencao de Maquina de juntas (serra para concreto) motor a gasolina de 8,25CV partida manual, chassis reforcado, guarda protetora para acomodar serras de ate 14", serra para concreto especialmente desenvolvida para aberturas de jun</v>
          </cell>
          <cell r="D3901" t="str">
            <v>un</v>
          </cell>
          <cell r="E3901">
            <v>6093.72</v>
          </cell>
        </row>
        <row r="3902">
          <cell r="A3902" t="str">
            <v>EQ010556</v>
          </cell>
          <cell r="B3902" t="str">
            <v>EQ70051000/</v>
          </cell>
          <cell r="C3902" t="str">
            <v>Custo de material de manutencao de Maquina de Solda a Arco, de 375A, com motor diesel de 33CV a 1800RPM.</v>
          </cell>
          <cell r="D3902" t="str">
            <v>un</v>
          </cell>
          <cell r="E3902">
            <v>43428.04</v>
          </cell>
        </row>
        <row r="3903">
          <cell r="A3903" t="str">
            <v>EQ010578</v>
          </cell>
          <cell r="B3903" t="str">
            <v>EQ70051050/</v>
          </cell>
          <cell r="C3903" t="str">
            <v>Custo de material de manutencao de Moto Bomba Susuki ou similar, com bomba centrifuga auto-escorvante de rotor aberto, bocaios de succao de 3" e recalque de 3", motor a gasolina de 5,3HP, inclusive mangueiras de succao e recalque.</v>
          </cell>
          <cell r="D3903" t="str">
            <v>un</v>
          </cell>
          <cell r="E3903">
            <v>2038</v>
          </cell>
        </row>
        <row r="3904">
          <cell r="A3904" t="str">
            <v>EQ010568</v>
          </cell>
          <cell r="B3904" t="str">
            <v>EQ70051100/</v>
          </cell>
          <cell r="C3904" t="str">
            <v>Custo de material de manutencao de Motoniveladora, motor diesel de 125CV.</v>
          </cell>
          <cell r="D3904" t="str">
            <v>un</v>
          </cell>
          <cell r="E3904">
            <v>421726.59</v>
          </cell>
        </row>
        <row r="3905">
          <cell r="A3905" t="str">
            <v>EQ010577</v>
          </cell>
          <cell r="B3905" t="str">
            <v>EQ70051150/</v>
          </cell>
          <cell r="C3905" t="str">
            <v>Custo de material de manutencao de Moto Serra Stihl modelo MS051-43Kw, sabre de 63cm, de alta potencia.</v>
          </cell>
          <cell r="D3905" t="str">
            <v>un</v>
          </cell>
          <cell r="E3905">
            <v>2145.11</v>
          </cell>
        </row>
        <row r="3906">
          <cell r="A3906" t="str">
            <v>EQ010574</v>
          </cell>
          <cell r="B3906" t="str">
            <v>EQ70051200/</v>
          </cell>
          <cell r="C3906" t="str">
            <v>Custo de material de manutencao de Pa Carregadeira (Carregador Frontal) sobre rodas, pa com capacidade rasa de 2,66m3, motor diesel de 183,7CV (180HP).</v>
          </cell>
          <cell r="D3906" t="str">
            <v>un</v>
          </cell>
          <cell r="E3906">
            <v>422861.44</v>
          </cell>
        </row>
        <row r="3907">
          <cell r="A3907" t="str">
            <v>EQ010566</v>
          </cell>
          <cell r="B3907" t="str">
            <v>EQ70051250/</v>
          </cell>
          <cell r="C3907" t="str">
            <v>Custo de material de manutencao de Perfuratriz de 25Kg de peso (para servicos de furacao de fogacho, perfuracao em bancadas baixas e servicos similares), consumo de ar de 56l/seg., frequencia de impactos 34imp/seg., comprimento de 64cm, diametro do pistao</v>
          </cell>
          <cell r="D3907" t="str">
            <v>un</v>
          </cell>
          <cell r="E3907">
            <v>1711.6</v>
          </cell>
        </row>
        <row r="3908">
          <cell r="A3908" t="str">
            <v>EQ010580</v>
          </cell>
          <cell r="B3908" t="str">
            <v>EQ70051300/</v>
          </cell>
          <cell r="C3908" t="str">
            <v>Custo de material de manutencao de Reboque super-pesado.</v>
          </cell>
          <cell r="D3908" t="str">
            <v>un</v>
          </cell>
          <cell r="E3908">
            <v>226878</v>
          </cell>
        </row>
        <row r="3909">
          <cell r="A3909" t="str">
            <v>EQ010575</v>
          </cell>
          <cell r="B3909" t="str">
            <v>EQ70051350/</v>
          </cell>
          <cell r="C3909" t="str">
            <v>Custo de material de manutencao de Rolo Compactador Tanden Vibratorio auto-propelido LR-95 Dynapac ou similar, motor diesel de 13CV, para reparo de pavimentacao, capacidade de 4t, com carreta transportadora.</v>
          </cell>
          <cell r="D3909" t="str">
            <v>un</v>
          </cell>
          <cell r="E3909">
            <v>52868.42</v>
          </cell>
        </row>
        <row r="3910">
          <cell r="A3910" t="str">
            <v>EQ010521</v>
          </cell>
          <cell r="B3910" t="str">
            <v>EQ70051400/</v>
          </cell>
          <cell r="C3910" t="str">
            <v>Custo de material de manutencao de Rolo Compactador Tandem, de 5t a 10t, motor diesel de 58,5CV.</v>
          </cell>
          <cell r="D3910" t="str">
            <v>un</v>
          </cell>
          <cell r="E3910">
            <v>106740.59</v>
          </cell>
        </row>
        <row r="3911">
          <cell r="A3911" t="str">
            <v>EQ010525</v>
          </cell>
          <cell r="B3911" t="str">
            <v>EQ70051450/</v>
          </cell>
          <cell r="C3911" t="str">
            <v>Custo de material de manutencao de Rolo Vibratorio Liso, de 7t, auto-propulsor, motor diesel de 76,5HP, largura total de 2,015m.</v>
          </cell>
          <cell r="D3911" t="str">
            <v>un</v>
          </cell>
          <cell r="E3911">
            <v>148000</v>
          </cell>
        </row>
        <row r="3912">
          <cell r="A3912" t="str">
            <v>EQ010524</v>
          </cell>
          <cell r="B3912" t="str">
            <v>EQ70051500/</v>
          </cell>
          <cell r="C3912" t="str">
            <v>Custo de material de manutencao de Rolo Compactador, de 7 rodas, 23t, motor diesel de111HP.</v>
          </cell>
          <cell r="D3912" t="str">
            <v>un</v>
          </cell>
          <cell r="E3912">
            <v>205395.33</v>
          </cell>
        </row>
        <row r="3913">
          <cell r="A3913" t="str">
            <v>EQ010527</v>
          </cell>
          <cell r="B3913" t="str">
            <v>EQ70051550/</v>
          </cell>
          <cell r="C3913" t="str">
            <v>Custo de material de manutencao de Rolo Compactador Vibratorio, auto-propelido para reparo de pavimentacao, motor diesel de 28HP.</v>
          </cell>
          <cell r="D3913" t="str">
            <v>un</v>
          </cell>
          <cell r="E3913">
            <v>177902.7</v>
          </cell>
        </row>
        <row r="3914">
          <cell r="A3914" t="str">
            <v>EQ010576</v>
          </cell>
          <cell r="B3914" t="str">
            <v>EQ70051600/</v>
          </cell>
          <cell r="C3914" t="str">
            <v>Custo de material de manutencao de Rocadeira costal motorizada para preparo de terreno.</v>
          </cell>
          <cell r="D3914" t="str">
            <v>un</v>
          </cell>
          <cell r="E3914">
            <v>2625.25</v>
          </cell>
        </row>
        <row r="3915">
          <cell r="A3915" t="str">
            <v>EQ010565</v>
          </cell>
          <cell r="B3915" t="str">
            <v>EQ70051650/</v>
          </cell>
          <cell r="C3915" t="str">
            <v>Custo de material de manutencao de Rompedor Pneumatico de 32,6Kg de peso, consumo de ar de 38,8l/seg., frequencia de impactos 1110imp/min.</v>
          </cell>
          <cell r="D3915" t="str">
            <v>un</v>
          </cell>
          <cell r="E3915">
            <v>4338.04</v>
          </cell>
        </row>
        <row r="3916">
          <cell r="A3916" t="str">
            <v>EQ017918</v>
          </cell>
          <cell r="B3916" t="str">
            <v>EQ70051656/</v>
          </cell>
          <cell r="C3916" t="str">
            <v>Custo de material de manutencao de rompedor hidraulico, peso operacional de 435kg, adaptavel a Retro-Escavadeira.</v>
          </cell>
          <cell r="D3916" t="str">
            <v>un</v>
          </cell>
          <cell r="E3916">
            <v>39900</v>
          </cell>
        </row>
        <row r="3917">
          <cell r="A3917" t="str">
            <v>EQ017919</v>
          </cell>
          <cell r="B3917" t="str">
            <v>EQ70051662/</v>
          </cell>
          <cell r="C3917" t="str">
            <v>Custo de material de manutencao de rompedor hidraulico, peso operacional de 1440kg, adaptavel a Escavadeira Hidraulica.</v>
          </cell>
          <cell r="D3917" t="str">
            <v>un</v>
          </cell>
          <cell r="E3917">
            <v>104437.69</v>
          </cell>
        </row>
        <row r="3918">
          <cell r="A3918" t="str">
            <v>EQ010557</v>
          </cell>
          <cell r="B3918" t="str">
            <v>EQ70051700/</v>
          </cell>
          <cell r="C3918" t="str">
            <v>Custo de material de manutencao de Serra Circular com motor de 5CV.</v>
          </cell>
          <cell r="D3918" t="str">
            <v>un</v>
          </cell>
          <cell r="E3918">
            <v>1248.5</v>
          </cell>
        </row>
        <row r="3919">
          <cell r="A3919" t="str">
            <v>EQ010531</v>
          </cell>
          <cell r="B3919" t="str">
            <v>EQ70051800/</v>
          </cell>
          <cell r="C3919" t="str">
            <v>Custo de material de manutencao de Soquete Vibratorio de 78Kg, com motor a gasolina de 2,5CV.</v>
          </cell>
          <cell r="D3919" t="str">
            <v>un</v>
          </cell>
          <cell r="E3919">
            <v>9053</v>
          </cell>
        </row>
        <row r="3920">
          <cell r="A3920" t="str">
            <v>EQ010572</v>
          </cell>
          <cell r="B3920" t="str">
            <v>EQ70051850/</v>
          </cell>
          <cell r="C3920" t="str">
            <v>Custo de material de manutencao de Trator Carregadeira e Retro-Escavadeira, motor diesel de 79CV, capacidade da cacamba de 0,76 m3.</v>
          </cell>
          <cell r="D3920" t="str">
            <v>un</v>
          </cell>
          <cell r="E3920">
            <v>165212.5</v>
          </cell>
        </row>
        <row r="3921">
          <cell r="A3921" t="str">
            <v>EQ018040</v>
          </cell>
          <cell r="B3921" t="str">
            <v>EQ70051901/</v>
          </cell>
          <cell r="C3921" t="str">
            <v>Custo de material de manutencao de trator sobre esteiras, capacidade de 1,94m3, motor diesel de 91.8CV (90HP).</v>
          </cell>
          <cell r="D3921" t="str">
            <v>un</v>
          </cell>
          <cell r="E3921">
            <v>287406.18</v>
          </cell>
        </row>
        <row r="3922">
          <cell r="A3922" t="str">
            <v>EQ010570</v>
          </cell>
          <cell r="B3922" t="str">
            <v>EQ70051950/</v>
          </cell>
          <cell r="C3922" t="str">
            <v>Custo de material de manutencao de Trator sobre esteiras, capacidade de lamina reta de 3,07m3, motor diesel de 167,80CV (165HP).</v>
          </cell>
          <cell r="D3922" t="str">
            <v>un</v>
          </cell>
          <cell r="E3922">
            <v>444598.75</v>
          </cell>
        </row>
        <row r="3923">
          <cell r="A3923" t="str">
            <v>EQ010571</v>
          </cell>
          <cell r="B3923" t="str">
            <v>EQ70052000/</v>
          </cell>
          <cell r="C3923" t="str">
            <v>Custo de material de manutencao de Trator de esteiras (D-8L), motor diesel de 335CV, com lamina de 5000Kg.</v>
          </cell>
          <cell r="D3923" t="str">
            <v>un</v>
          </cell>
          <cell r="E3923">
            <v>1255642</v>
          </cell>
        </row>
        <row r="3924">
          <cell r="A3924" t="str">
            <v>EQ015992</v>
          </cell>
          <cell r="B3924" t="str">
            <v>EQ70052050/</v>
          </cell>
          <cell r="C3924" t="str">
            <v>Custo de material de manutencao de trator de pneus, motor diesel de 65CV (63,7HP).</v>
          </cell>
          <cell r="D3924" t="str">
            <v>un</v>
          </cell>
          <cell r="E3924">
            <v>42152.53</v>
          </cell>
        </row>
        <row r="3925">
          <cell r="A3925" t="str">
            <v>EQ016932</v>
          </cell>
          <cell r="B3925" t="str">
            <v>EQ70052100/</v>
          </cell>
          <cell r="C3925" t="str">
            <v>Custo de material de manutencao de Usina de asfalto para mistura de alta classe a quente, capacidade de 100t/h.</v>
          </cell>
          <cell r="D3925" t="str">
            <v>un</v>
          </cell>
          <cell r="E3925">
            <v>860478.3</v>
          </cell>
        </row>
        <row r="3926">
          <cell r="A3926" t="str">
            <v>EQ010530</v>
          </cell>
          <cell r="B3926" t="str">
            <v>EQ70052150/</v>
          </cell>
          <cell r="C3926" t="str">
            <v>Custo de material de manutencao de Vassoura Mecanica, rebocavel, largura de trabalho de 2,44m.</v>
          </cell>
          <cell r="D3926" t="str">
            <v>un</v>
          </cell>
          <cell r="E3926">
            <v>20326.8</v>
          </cell>
        </row>
        <row r="3927">
          <cell r="A3927" t="str">
            <v>EQ010534</v>
          </cell>
          <cell r="B3927" t="str">
            <v>EQ70052200/</v>
          </cell>
          <cell r="C3927" t="str">
            <v>Custo de material de manutencao de Vibrador de Imersao, tubo de (48x480)mm, com mangote de 5m de comprimento, motor eletrico de 2CV.</v>
          </cell>
          <cell r="D3927" t="str">
            <v>un</v>
          </cell>
          <cell r="E3927">
            <v>888.72</v>
          </cell>
        </row>
        <row r="3928">
          <cell r="A3928" t="str">
            <v>EQ010595</v>
          </cell>
          <cell r="B3928" t="str">
            <v>EQ70052250/</v>
          </cell>
          <cell r="C3928" t="str">
            <v>Custo de material de manutencao de Vibro acabadora,  modelo SA 115 CR, com capacidade do silo de asfalto de 10,5t, largura de 4,55m e potencia de 98CV, Ciber ou similar.</v>
          </cell>
          <cell r="D3928" t="str">
            <v>un</v>
          </cell>
          <cell r="E3928">
            <v>456191.09</v>
          </cell>
        </row>
        <row r="3929">
          <cell r="A3929" t="str">
            <v>EQ015994</v>
          </cell>
          <cell r="B3929" t="str">
            <v>EQ70052300/</v>
          </cell>
          <cell r="C3929" t="str">
            <v>Custo de material de manutencao de Vibro acabadora para asfalto, sobre esteiras, capacidade de producao de 400t/h, largura de pavimentacao de 3,05m a 4,75m, motor diesel de 98CV (96,04HP).</v>
          </cell>
          <cell r="D3929" t="str">
            <v>un</v>
          </cell>
          <cell r="E3929">
            <v>445920.9</v>
          </cell>
        </row>
        <row r="3930">
          <cell r="A3930" t="str">
            <v>ES004591</v>
          </cell>
          <cell r="B3930" t="str">
            <v>ES05050050/</v>
          </cell>
          <cell r="C3930" t="str">
            <v>Porta de enrolar em chapa raiada no 24, completa, com guias eixos e molas, com fechadura no centro e cadeado de piso, inclusive este.  Fornecimento e assentamento.</v>
          </cell>
          <cell r="D3930" t="str">
            <v>m2</v>
          </cell>
          <cell r="E3930">
            <v>148.69999999999999</v>
          </cell>
        </row>
        <row r="3931">
          <cell r="A3931" t="str">
            <v>ES006003</v>
          </cell>
          <cell r="B3931" t="str">
            <v>ES05050100A</v>
          </cell>
          <cell r="C3931" t="str">
            <v>Porta de ferro em barra chata de 1 1/4" medindo (0,40x0,90)m.  Fornecimento e colocacao.</v>
          </cell>
          <cell r="D3931" t="str">
            <v>un</v>
          </cell>
          <cell r="E3931">
            <v>34.75</v>
          </cell>
        </row>
        <row r="3932">
          <cell r="A3932" t="str">
            <v>ES006020</v>
          </cell>
          <cell r="B3932" t="str">
            <v>ES05050103/</v>
          </cell>
          <cell r="C3932" t="str">
            <v>Porta de ferro em barras horizontais de 1 1/4"x1/4", a cada 10cm, contorno do mesmo material, revestida com chapa de ferro galvanizado no 16, guarnicao em cantoneira de           1 1/2"x1/8", com fecho para cadeado de 30mm, exclusive este.  Fornecimento e</v>
          </cell>
          <cell r="D3932" t="str">
            <v>m2</v>
          </cell>
          <cell r="E3932">
            <v>142.83000000000001</v>
          </cell>
        </row>
        <row r="3933">
          <cell r="A3933" t="str">
            <v>ES004564</v>
          </cell>
          <cell r="B3933" t="str">
            <v>ES05050106/</v>
          </cell>
          <cell r="C3933" t="str">
            <v>Porta de ferro, com largura 1m, em barra de 1 1/4"x5/16", cantoneira 1 1/2"x1/8", 3 dobradicas 4"x3", referencia 1244G e 3"x2 1/2", Page ou similar.  Fornecimento e colocacao.</v>
          </cell>
          <cell r="D3933" t="str">
            <v>m2</v>
          </cell>
          <cell r="E3933">
            <v>401.71</v>
          </cell>
        </row>
        <row r="3934">
          <cell r="A3934" t="str">
            <v>ES007439</v>
          </cell>
          <cell r="B3934" t="str">
            <v>ES05050150/</v>
          </cell>
          <cell r="C3934" t="str">
            <v>Porta de ferro de correr, com largura de 2,50m e altura de 2,20m, inclusive rolamento superior e inferior.  Fornecimento.</v>
          </cell>
          <cell r="D3934" t="str">
            <v>un</v>
          </cell>
          <cell r="E3934">
            <v>1399.99</v>
          </cell>
        </row>
        <row r="3935">
          <cell r="A3935" t="str">
            <v>ES007441</v>
          </cell>
          <cell r="B3935" t="str">
            <v>ES05050200/</v>
          </cell>
          <cell r="C3935" t="str">
            <v>Porta tipo grade de ferro com 2 folhas de abrir, grade de (10x10)cm, confeccionada em barra de 1/2"x1/4", tubular de (70x30)cm, com pintura eletrostatica na cor azul, altura de 2,14m e largura de 2,40m.  Fornecimento e colocacao.</v>
          </cell>
          <cell r="D3935" t="str">
            <v>un</v>
          </cell>
          <cell r="E3935">
            <v>1092.75</v>
          </cell>
        </row>
        <row r="3936">
          <cell r="A3936" t="str">
            <v>ES007442</v>
          </cell>
          <cell r="B3936" t="str">
            <v>ES05050203/</v>
          </cell>
          <cell r="C3936" t="str">
            <v>Porta tipo grade de ferro com 2 folhas de abrir, grade de (10x10)cm, confeccionada em barra de 1/2"x1/4", tubular de (70x30)cm, vidro plano  transparente de 5mm e pintura eletrostatica na cor azul, altura de 2,14m e largura de 2,40m.  Fornecimento e coloc</v>
          </cell>
          <cell r="D3936" t="str">
            <v>un</v>
          </cell>
          <cell r="E3936">
            <v>2524.61</v>
          </cell>
        </row>
        <row r="3937">
          <cell r="A3937" t="str">
            <v>ES005277</v>
          </cell>
          <cell r="B3937" t="str">
            <v>ES10150303/</v>
          </cell>
          <cell r="C3937" t="str">
            <v>Porta macica de frisos, em Canela ou similar, de (70x210x3,5)cm, guarnicao em Canela ou similar, sendo a aduela de (14x3)cm e contra-marco de (11x3)cm.  Fornecimento e colocacao, exclusive fornecimento de ferragens.</v>
          </cell>
          <cell r="D3937" t="str">
            <v>un</v>
          </cell>
          <cell r="E3937">
            <v>262.14999999999998</v>
          </cell>
        </row>
        <row r="3938">
          <cell r="A3938" t="str">
            <v>ES005263</v>
          </cell>
          <cell r="B3938" t="str">
            <v>ES10150306/</v>
          </cell>
          <cell r="C3938" t="str">
            <v>Porta macica de frisos, em Canela ou similar, de (80x210x3,5)cm, guarnicao em Canela, sendo a aduela de (14x3)cm e contra-marco de (7x3)cm.  Fornecimento e colocacao, exclusive fornecimento de ferragens.</v>
          </cell>
          <cell r="D3938" t="str">
            <v>un</v>
          </cell>
          <cell r="E3938">
            <v>263.14999999999998</v>
          </cell>
        </row>
        <row r="3939">
          <cell r="A3939" t="str">
            <v>ES004784</v>
          </cell>
          <cell r="B3939" t="str">
            <v>ES10150309/</v>
          </cell>
          <cell r="C3939" t="str">
            <v>Porta macica de frisos, em Imbuia ou similar, de (160x210)cm, em 2 folhas e bandeira de 60cm, guarnicao de Imbuia sendo a aduela de(13x3)cm e contra-marco de (11x2)cm, conforme detalhe RIO-URBE.  Fornecimento e colocacao, exclusive fornecimento de ferrage</v>
          </cell>
          <cell r="D3939" t="str">
            <v>un</v>
          </cell>
          <cell r="E3939">
            <v>464.63</v>
          </cell>
        </row>
        <row r="3940">
          <cell r="A3940" t="str">
            <v>ES007689</v>
          </cell>
          <cell r="B3940" t="str">
            <v>ES10150350/</v>
          </cell>
          <cell r="C3940" t="str">
            <v>Porta macica, em Angelim ou similar, medindo (60x210)cm, com 10 almofadas em baixo relevo, aduelas de (14x3)cm e alizares de (5x2)cm nos dois lados.  Fornecimento e colocacao, exclusive ferragens.</v>
          </cell>
          <cell r="D3940" t="str">
            <v>un</v>
          </cell>
          <cell r="E3940">
            <v>431.97</v>
          </cell>
        </row>
        <row r="3941">
          <cell r="A3941" t="str">
            <v>ES007688</v>
          </cell>
          <cell r="B3941" t="str">
            <v>ES10150353/</v>
          </cell>
          <cell r="C3941" t="str">
            <v>Porta macica, em Angelim ou similar, medindo (70x210)cm, com 10 almofadas em baixo relevo, aduelas de (14x3)cm e alizares de (5x2)cm nos dois lados.  Fornecimento e colocacao, exclusive ferragens.</v>
          </cell>
          <cell r="D3941" t="str">
            <v>un</v>
          </cell>
          <cell r="E3941">
            <v>449.39</v>
          </cell>
        </row>
        <row r="3942">
          <cell r="A3942" t="str">
            <v>ES007687</v>
          </cell>
          <cell r="B3942" t="str">
            <v>ES10150356/</v>
          </cell>
          <cell r="C3942" t="str">
            <v>Porta macica, em Angelim ou similar, medindo (80x210)cm, com 10 almofadas em baixo relevo, aduelas de (14x3)cm e alizares de (5x2)cm nos dois lados.  Fornecimento e colocacao, exclusive ferragens.</v>
          </cell>
          <cell r="D3942" t="str">
            <v>un</v>
          </cell>
          <cell r="E3942">
            <v>466.76</v>
          </cell>
        </row>
        <row r="3943">
          <cell r="A3943" t="str">
            <v>ES007686</v>
          </cell>
          <cell r="B3943" t="str">
            <v>ES10150359/</v>
          </cell>
          <cell r="C3943" t="str">
            <v>Porta macica, em Angelim ou similar, medindo (90x210)cm, com 10 almofadas em baixo relevo, aduelas de (14x3)cm e alizares de (5x2)cm nos dois lados.  Fornecimento e colocacao, exclusive ferragens.</v>
          </cell>
          <cell r="D3943" t="str">
            <v>un</v>
          </cell>
          <cell r="E3943" t="e">
            <v>#N/A</v>
          </cell>
        </row>
        <row r="3944">
          <cell r="A3944" t="str">
            <v>ES007685</v>
          </cell>
          <cell r="B3944" t="str">
            <v>ES10150362/</v>
          </cell>
          <cell r="C3944" t="str">
            <v>Porta macica, em Angelim ou similar, medindo (100x210)cm, com 10 almofadas em baixo relevo, aduelas de (14x3)cm e alizares de (5x2)cm nos dois lados.  Fornecimento e colocacao, exclusive ferragens.</v>
          </cell>
          <cell r="D3944" t="str">
            <v>un</v>
          </cell>
          <cell r="E3944" t="e">
            <v>#N/A</v>
          </cell>
        </row>
        <row r="3945">
          <cell r="A3945" t="str">
            <v>ES007762</v>
          </cell>
          <cell r="B3945" t="str">
            <v>ES10150365/</v>
          </cell>
          <cell r="C3945" t="str">
            <v>Porta macica de Cedro ou Canela ou similar, de (120x210x3,5)cm, 2 folhas, com guarnicoes em canela.  Fornecimento e colocacao, exclusive fornecimento de ferragens.</v>
          </cell>
          <cell r="D3945" t="str">
            <v>un</v>
          </cell>
          <cell r="E3945" t="e">
            <v>#N/A</v>
          </cell>
        </row>
        <row r="3946">
          <cell r="A3946" t="str">
            <v>ES009225</v>
          </cell>
          <cell r="B3946" t="str">
            <v>ES10150400/</v>
          </cell>
          <cell r="C3946" t="str">
            <v>Porta mexicana, de (60x210x3)cm, em Angelim Pedra ou similar, guarnicao em Canela ou similar, sendo a aduela de (13x3)cm e alizares de (5x2)cm. Fornecimento e colocacao, exclusive fornecimento das ferragens.</v>
          </cell>
          <cell r="D3946" t="str">
            <v>un</v>
          </cell>
          <cell r="E3946">
            <v>236.76</v>
          </cell>
        </row>
        <row r="3947">
          <cell r="A3947" t="str">
            <v>ES009224</v>
          </cell>
          <cell r="B3947" t="str">
            <v>ES10150403/</v>
          </cell>
          <cell r="C3947" t="str">
            <v>Porta mexicana, de (70x210x3)cm, em Angelim Pedra ou similar, guarnicao em Canela ou similar, sendo a aduela de (13x3)cm e alizares de (5x2)cm. Fornecimento e colocacao, exclusive fornecimento das ferragens.</v>
          </cell>
          <cell r="D3947" t="str">
            <v>un</v>
          </cell>
          <cell r="E3947">
            <v>254.13</v>
          </cell>
        </row>
        <row r="3948">
          <cell r="A3948" t="str">
            <v>ES009229</v>
          </cell>
          <cell r="B3948" t="str">
            <v>ES10150406/</v>
          </cell>
          <cell r="C3948" t="str">
            <v>Porta mexicana, de (80x210x3)cm, em Angelim Pedra ou similar, guarnicao em Canela ou similar, sendo a aduela de (13x3)cm e alizares de (5x2)cm. Fornecimento e colocacao, exclusive fornecimento das ferragens.</v>
          </cell>
          <cell r="D3948" t="str">
            <v>un</v>
          </cell>
          <cell r="E3948">
            <v>243.27</v>
          </cell>
        </row>
        <row r="3949">
          <cell r="A3949" t="str">
            <v>ES004830</v>
          </cell>
          <cell r="B3949" t="str">
            <v>ES10150453/</v>
          </cell>
          <cell r="C3949" t="str">
            <v>Porta com painel de veneziana em Cedro ou similar, de (60x210)cm.  Exclusive fornecimento de ferragens, aduela e alizares.</v>
          </cell>
          <cell r="D3949" t="str">
            <v>un</v>
          </cell>
          <cell r="E3949">
            <v>175.44</v>
          </cell>
        </row>
        <row r="3950">
          <cell r="A3950" t="str">
            <v>ES004725</v>
          </cell>
          <cell r="B3950" t="str">
            <v>ES10150456/</v>
          </cell>
          <cell r="C3950" t="str">
            <v>Porta com painel de veneziana, em Cedro ou similar, de (70x210)cm.  Fornecimento e colocacao, exclusive fornecimento de ferragens, aduela e alizares.</v>
          </cell>
          <cell r="D3950" t="str">
            <v>un</v>
          </cell>
          <cell r="E3950">
            <v>141.13</v>
          </cell>
        </row>
        <row r="3951">
          <cell r="A3951" t="str">
            <v>ES004724</v>
          </cell>
          <cell r="B3951" t="str">
            <v>ES10150459/</v>
          </cell>
          <cell r="C3951" t="str">
            <v>Porta com painel de veneziana, em Cedro ou similar, de (80x210x3)cm.  Fornecimento e colocacao, exclusive fornecimento de ferragens, aduela e alizares.</v>
          </cell>
          <cell r="D3951" t="str">
            <v>un</v>
          </cell>
          <cell r="E3951">
            <v>155.31</v>
          </cell>
        </row>
        <row r="3952">
          <cell r="A3952" t="str">
            <v>ES004798</v>
          </cell>
          <cell r="B3952" t="str">
            <v>ES10150500/</v>
          </cell>
          <cell r="C3952" t="str">
            <v>Porta com painel de veneziana em Cedro ou Imbuia ou similar, de (60x210x3)cm, guarnicao em Imbuia ou similar, sendo a aduela de (13x3)cm e alizares de (5x2)cm.  Fornecimento e colocacao, exclusive fornecimento de ferragens.</v>
          </cell>
          <cell r="D3952" t="str">
            <v>un</v>
          </cell>
          <cell r="E3952">
            <v>207.51</v>
          </cell>
        </row>
        <row r="3953">
          <cell r="A3953" t="str">
            <v>ES004796</v>
          </cell>
          <cell r="B3953" t="str">
            <v>ES10150503/</v>
          </cell>
          <cell r="C3953" t="str">
            <v>Porta com painel de veneziana em Cedro ou Imbuia ou similar, de (70x210x3)cm, guarnicao em Imbuia ou similar, sendo a aduela de (13x3)cm e alizares de (5x2)cm.  Fornecimento e colocacao, exclusive fornecimento de ferragens.</v>
          </cell>
          <cell r="D3953" t="str">
            <v>un</v>
          </cell>
          <cell r="E3953">
            <v>211.62</v>
          </cell>
        </row>
        <row r="3954">
          <cell r="A3954" t="str">
            <v>ES004816</v>
          </cell>
          <cell r="B3954" t="str">
            <v>ES10150506/</v>
          </cell>
          <cell r="C3954" t="str">
            <v>Porta com painel de veneziana em Cedro ou Imbuia ou similar, de (80x210x3)cm, guarnicao em  Imbuia ou similar, sendo a aduela de (13x3)cm e alizares de (5x2)cm.  Fornecimento e colocacao, exclusive fornecimento de ferragens.</v>
          </cell>
          <cell r="D3954" t="str">
            <v>un</v>
          </cell>
          <cell r="E3954">
            <v>226.6</v>
          </cell>
        </row>
        <row r="3955">
          <cell r="A3955" t="str">
            <v>ES005262</v>
          </cell>
          <cell r="B3955" t="str">
            <v>ES10150550/</v>
          </cell>
          <cell r="C3955" t="str">
            <v>Porta com painel de veneziana em Cedro ou similar, de (60x210x3)cm, guarnicao em Canela ou similar, sendo a aduela de (14x3)cm e alizares de (5x2)cm.  Fornecimento e colocacao, exclusive fornecimento de ferragens.</v>
          </cell>
          <cell r="D3955" t="str">
            <v>un</v>
          </cell>
          <cell r="E3955">
            <v>208.53</v>
          </cell>
        </row>
        <row r="3956">
          <cell r="A3956" t="str">
            <v>ES005234</v>
          </cell>
          <cell r="B3956" t="str">
            <v>ES10150553/</v>
          </cell>
          <cell r="C3956" t="str">
            <v>Porta com painel de veneziana em Cedro ou similar, de (70x210x3)cm, guarnicao em Canela ou similar, sendo a aduela de (14x3)cm e alizares de (5x2)cm.  Fornecimento e colocacao, exclusive fornecimento de ferragens.</v>
          </cell>
          <cell r="D3956" t="str">
            <v>un</v>
          </cell>
          <cell r="E3956">
            <v>212.66</v>
          </cell>
        </row>
        <row r="3957">
          <cell r="A3957" t="str">
            <v>ES005261</v>
          </cell>
          <cell r="B3957" t="str">
            <v>ES10150556/</v>
          </cell>
          <cell r="C3957" t="str">
            <v>Porta com painel de veneziana em Cedro ou similar, de (80x210x3)cm, guarnicao em Canela ou similar,  sendo a aduela de (14x3)cm e alizares de (5x2)cm.  Fornecimento e colocacao, exclusive fornecimento de ferragens.</v>
          </cell>
          <cell r="D3957" t="str">
            <v>un</v>
          </cell>
          <cell r="E3957">
            <v>227.66</v>
          </cell>
        </row>
        <row r="3958">
          <cell r="A3958" t="str">
            <v>ES007408</v>
          </cell>
          <cell r="B3958" t="str">
            <v>ES10150600/</v>
          </cell>
          <cell r="C3958" t="str">
            <v>Porta com painel de veneziana, em Cedro ou similar, com 3cm de espessura.  Fornecimento e colocacao, exclusive fornecimento de ferragens, aduela e alizares.</v>
          </cell>
          <cell r="D3958" t="str">
            <v>m2</v>
          </cell>
          <cell r="E3958" t="e">
            <v>#N/A</v>
          </cell>
        </row>
        <row r="3959">
          <cell r="A3959" t="str">
            <v>ES004787</v>
          </cell>
          <cell r="B3959" t="str">
            <v>ES10150650/</v>
          </cell>
          <cell r="C3959" t="str">
            <v>Porta com painel de veneziana em Cedro ou similar, de (120x210x3)cm, em 3 folhas, guarnicao de marco em Cedro ou similar, de (7x3)cm e (5x2)cm.  Fornecimento e colocacao, exclusive fornecimento de ferragens (padrao CEHAB).</v>
          </cell>
          <cell r="D3959" t="str">
            <v>un</v>
          </cell>
          <cell r="E3959">
            <v>308.83999999999997</v>
          </cell>
        </row>
        <row r="3960">
          <cell r="A3960" t="str">
            <v>ES004788</v>
          </cell>
          <cell r="B3960" t="str">
            <v>ES10150653/</v>
          </cell>
          <cell r="C3960" t="str">
            <v>Porta com painel de veneziana em Cedro ou similar, para medidores de gas, de (176x140)cm, em 3 folhas, guarnicao de marco de (7x3)cm; fornecimento e colocacao.  Exclusive fornecimento de ferragens.</v>
          </cell>
          <cell r="D3960" t="str">
            <v>un</v>
          </cell>
          <cell r="E3960">
            <v>436.89</v>
          </cell>
        </row>
        <row r="3961">
          <cell r="A3961" t="str">
            <v>ES004789</v>
          </cell>
          <cell r="B3961" t="str">
            <v>ES10150656/</v>
          </cell>
          <cell r="C3961" t="str">
            <v>Porta com painel de veneziana em Cedro ou similar, para PC, de (300x200x3cm), em 4 folhas guarnicao de marco em Cedro ou similar, de (7x3)cm.  Fornecimento e colocacao, exclusive fornecimento de ferragens. (Padrao CEHAB).</v>
          </cell>
          <cell r="D3961" t="str">
            <v>un</v>
          </cell>
          <cell r="E3961">
            <v>605.79</v>
          </cell>
        </row>
        <row r="3962">
          <cell r="A3962" t="str">
            <v>ES004705</v>
          </cell>
          <cell r="B3962" t="str">
            <v>ES10150700/</v>
          </cell>
          <cell r="C3962" t="str">
            <v>Portinhola de madeira macica de (80x210)cm, 2 folhas de correr, em trilhos de aluminio, conforme detalhe RIOURBE.  Fornecimento e colocacao.</v>
          </cell>
          <cell r="D3962" t="str">
            <v>un</v>
          </cell>
          <cell r="E3962">
            <v>67.349999999999994</v>
          </cell>
        </row>
        <row r="3963">
          <cell r="A3963" t="str">
            <v>ES009432</v>
          </cell>
          <cell r="B3963" t="str">
            <v>ES10200050/</v>
          </cell>
          <cell r="C3963" t="str">
            <v>Janela basculante em madeira, medindo (0,80x1,45)m, com 3 folhas, com acabamento para pintura.  Exclusive pintura, vidro e ferragem.  Fornecimento e colocacao.</v>
          </cell>
          <cell r="D3963" t="str">
            <v>un</v>
          </cell>
          <cell r="E3963">
            <v>302.47000000000003</v>
          </cell>
        </row>
        <row r="3964">
          <cell r="A3964" t="str">
            <v>ES004819</v>
          </cell>
          <cell r="B3964" t="str">
            <v>ES10200100/</v>
          </cell>
          <cell r="C3964" t="str">
            <v>Janela de correr de 2 folhas de (110x140)cm de Cedro ou similar, inclusive guarnicao.  Fornecimento e colocacao, exclusive fornecimento de ferragens.</v>
          </cell>
          <cell r="D3964" t="str">
            <v>un</v>
          </cell>
          <cell r="E3964">
            <v>312.55</v>
          </cell>
        </row>
        <row r="3965">
          <cell r="A3965" t="str">
            <v>ES005264</v>
          </cell>
          <cell r="B3965" t="str">
            <v>ES10200150/</v>
          </cell>
          <cell r="C3965" t="str">
            <v>Janela de correr medindo (150x150x3,5)cm, em Cedro ou similar, com 2 folhas, para vidro, com bandeira em caixilho de vidro, guarnicao em Canela ou similar.   Fornecimento e colocacao, exclusive fornecimento de ferragens.</v>
          </cell>
          <cell r="D3965" t="str">
            <v>un</v>
          </cell>
          <cell r="E3965">
            <v>503.3</v>
          </cell>
        </row>
        <row r="3966">
          <cell r="A3966" t="str">
            <v>ES004794</v>
          </cell>
          <cell r="B3966" t="str">
            <v>ES10200153/</v>
          </cell>
          <cell r="C3966" t="str">
            <v>Janela de correr medindo (150x150x3,5)cm, em Cedro ou similar, com 2 folhas, para vidro, com bandeira em caixilho de vidro, guarnicao em Imbuia, sendo a aduela de (13x3)cm, e alizares de (5x2)cm.  Fornecimento e colocao, exclusive fornecimento de ferragen</v>
          </cell>
          <cell r="D3966" t="str">
            <v>un</v>
          </cell>
          <cell r="E3966">
            <v>502.54</v>
          </cell>
        </row>
        <row r="3967">
          <cell r="A3967" t="str">
            <v>ES009431</v>
          </cell>
          <cell r="B3967" t="str">
            <v>ES10200156/</v>
          </cell>
          <cell r="C3967" t="str">
            <v>Janela de madeira medindo (3x2)m, tipo caixilho para vidro, bandeira em veneziana, com 2 folhas de correr, com acabamento para pintura.  Exclusive pintura, vidro e ferragem.  Fornecimento e colocacao.</v>
          </cell>
          <cell r="D3967" t="str">
            <v>m2</v>
          </cell>
          <cell r="E3967">
            <v>1551.91</v>
          </cell>
        </row>
        <row r="3968">
          <cell r="A3968" t="str">
            <v>ES004821</v>
          </cell>
          <cell r="B3968" t="str">
            <v>ES10200200/</v>
          </cell>
          <cell r="C3968" t="str">
            <v>Janela de correr de 4 folhas de (160x120)cm de Cedro ou similar, inclusive guarnicao.  Fornecimento e colocacao, exclusive fornecimento de ferragens.</v>
          </cell>
          <cell r="D3968" t="str">
            <v>un</v>
          </cell>
          <cell r="E3968">
            <v>529.57000000000005</v>
          </cell>
        </row>
        <row r="3969">
          <cell r="A3969" t="str">
            <v>ES004822</v>
          </cell>
          <cell r="B3969" t="str">
            <v>ES10200203/</v>
          </cell>
          <cell r="C3969" t="str">
            <v>Janela de correr de 4 folhas de (210x140)cm de Cedro ou similar, inclusive guarnicao.  Fornecimento e colocacao, exclusive fornecimento de ferragens.</v>
          </cell>
          <cell r="D3969" t="str">
            <v>un</v>
          </cell>
          <cell r="E3969">
            <v>791.45</v>
          </cell>
        </row>
        <row r="3970">
          <cell r="A3970" t="str">
            <v>ES004809</v>
          </cell>
          <cell r="B3970" t="str">
            <v>ES10200250/</v>
          </cell>
          <cell r="C3970" t="str">
            <v>Janela guilhotina medindo (150x150x3)cm, em Cedro ou similar, com 2 folhas, marco duplo em Imbuia ou similar, em caixilho para vidro, presos em borboletas.  Fornecimento e colocacao, exclusive fornecimento de ferragem.</v>
          </cell>
          <cell r="D3970" t="str">
            <v>un</v>
          </cell>
          <cell r="E3970">
            <v>569.32000000000005</v>
          </cell>
        </row>
        <row r="3971">
          <cell r="A3971" t="str">
            <v>ES004755</v>
          </cell>
          <cell r="B3971" t="str">
            <v>ES10200253A</v>
          </cell>
          <cell r="C3971" t="str">
            <v>Janela guilhotina medindo (150x150x3,5)cm, em Cedro ou Imbuia ou similar, com 2 folhas, em caixilho para vidro, marco duplo em Cedro ou Imbuia ou similar, com caixas para contra pesos.  Fornecimento, exclusive fornecimento de ferragens.</v>
          </cell>
          <cell r="D3971" t="str">
            <v>un</v>
          </cell>
          <cell r="E3971">
            <v>603.77</v>
          </cell>
        </row>
        <row r="3972">
          <cell r="A3972" t="str">
            <v>ES005489</v>
          </cell>
          <cell r="B3972" t="str">
            <v>ES10200300/</v>
          </cell>
          <cell r="C3972" t="str">
            <v>Janela veneziana medindo (100x100x3)cm, em Cedro ou similar, tipo VVP, vidro e postigo em 2 folhas, marco em Imbuia ou similar de (7x3)cm.  Exclusive fornecimento de ferragem.  Fornecimento e colocacao.</v>
          </cell>
          <cell r="D3972" t="str">
            <v>un</v>
          </cell>
          <cell r="E3972">
            <v>182.98</v>
          </cell>
        </row>
        <row r="3973">
          <cell r="A3973" t="str">
            <v>ES004802</v>
          </cell>
          <cell r="B3973" t="str">
            <v>ES10200303/</v>
          </cell>
          <cell r="C3973" t="str">
            <v>Janela veneziana, medindo (120x150x3)cm, em Cedro ou similar, tipo VVP, vidro e postigo em 2 folhas, marco em Imbuia ou similar, de (7x3)cm.  Exclusive fornecimento de ferragem.  Fornecimento e colocacao.</v>
          </cell>
          <cell r="D3973" t="str">
            <v>un</v>
          </cell>
          <cell r="E3973">
            <v>310.22000000000003</v>
          </cell>
        </row>
        <row r="3974">
          <cell r="A3974" t="str">
            <v>ES009433</v>
          </cell>
          <cell r="B3974" t="str">
            <v>ES10200306/</v>
          </cell>
          <cell r="C3974" t="str">
            <v>Janela em veneziana de madeira medindo (2,30x0,80)m, com 2 folhas de correr, com acabamento para pintura.  Exclusive pintura, vidro e ferragem.  Fornecimento e colocacao.</v>
          </cell>
          <cell r="D3974" t="str">
            <v>un</v>
          </cell>
          <cell r="E3974">
            <v>476.07</v>
          </cell>
        </row>
        <row r="3975">
          <cell r="A3975" t="str">
            <v>ES006827</v>
          </cell>
          <cell r="B3975" t="str">
            <v>ES10200350A</v>
          </cell>
          <cell r="C3975" t="str">
            <v>Janela medindo (1,22x2,60)m, com 2 folhas de abrir, 6 requadros para vidros e 1 bandeira fixa com requadros para vidros acima da porta, de (1,22x1)m e parte interna com quadro almofadas de madeira, executada em madeira macica de Cedro ou similar.  Forneci</v>
          </cell>
          <cell r="D3975" t="str">
            <v>un</v>
          </cell>
          <cell r="E3975">
            <v>1780.57</v>
          </cell>
        </row>
        <row r="3976">
          <cell r="A3976" t="str">
            <v>ES009228</v>
          </cell>
          <cell r="B3976" t="str">
            <v>ES10200400/</v>
          </cell>
          <cell r="C3976" t="str">
            <v>Janela mexicana, de (120x120)cm, em Angelim Pedra ou similar, 2 folhas de abrir e alizar de (5x2)cm.  Fornecimento e colocacao, exclusive o fornecimento das ferragens.</v>
          </cell>
          <cell r="D3976" t="str">
            <v>un</v>
          </cell>
          <cell r="E3976">
            <v>222.38</v>
          </cell>
        </row>
        <row r="3977">
          <cell r="A3977" t="str">
            <v>ES004683</v>
          </cell>
          <cell r="B3977" t="str">
            <v>ES10250050/</v>
          </cell>
          <cell r="C3977" t="str">
            <v>Compensado de Cedro ou similar, de 6mm (chapa de 2,2x1,6m).  Fornecimento.</v>
          </cell>
          <cell r="D3977" t="str">
            <v>m2</v>
          </cell>
          <cell r="E3977">
            <v>10.14</v>
          </cell>
        </row>
        <row r="3978">
          <cell r="A3978" t="str">
            <v>ES004684</v>
          </cell>
          <cell r="B3978" t="str">
            <v>ES10250053/</v>
          </cell>
          <cell r="C3978" t="str">
            <v>Compensado de Cedro ou similar, de 8mm (chapa de 2,2x1,6m).  Fornecimento.</v>
          </cell>
          <cell r="D3978" t="str">
            <v>m2</v>
          </cell>
          <cell r="E3978">
            <v>15.01</v>
          </cell>
        </row>
        <row r="3979">
          <cell r="A3979" t="str">
            <v>ES004772</v>
          </cell>
          <cell r="B3979" t="str">
            <v>ES10250062/</v>
          </cell>
          <cell r="C3979" t="str">
            <v>Compensado de Cedro ou similar, de 15mm (chapa de 2,20x1,60m). Fornecimento.</v>
          </cell>
          <cell r="D3979" t="str">
            <v>m2</v>
          </cell>
          <cell r="E3979">
            <v>21.31</v>
          </cell>
        </row>
        <row r="3980">
          <cell r="A3980" t="str">
            <v>ES004690</v>
          </cell>
          <cell r="B3980" t="str">
            <v>ES10250068/</v>
          </cell>
          <cell r="C3980" t="str">
            <v>Compensado de Cedro ou similar, de 20mm (chapa de 2,2x1,6m).  Fornecimento.</v>
          </cell>
          <cell r="D3980" t="str">
            <v>m2</v>
          </cell>
          <cell r="E3980">
            <v>27.17</v>
          </cell>
        </row>
        <row r="3981">
          <cell r="A3981" t="str">
            <v>ES004691</v>
          </cell>
          <cell r="B3981" t="str">
            <v>ES10250071/</v>
          </cell>
          <cell r="C3981" t="str">
            <v>Compensado de Cedro ou similar, de 25mm (chapa de 2,2x1,6m).  Fornecimento.</v>
          </cell>
          <cell r="D3981" t="str">
            <v>m2</v>
          </cell>
          <cell r="E3981">
            <v>32.61</v>
          </cell>
        </row>
        <row r="3982">
          <cell r="A3982" t="str">
            <v>ES004692</v>
          </cell>
          <cell r="B3982" t="str">
            <v>ES10250100/</v>
          </cell>
          <cell r="C3982" t="str">
            <v>Compensado naval de 10mm (chapa de 2,2x1,1m).  Fornecimento.</v>
          </cell>
          <cell r="D3982" t="str">
            <v>m2</v>
          </cell>
          <cell r="E3982">
            <v>16.75</v>
          </cell>
        </row>
        <row r="3983">
          <cell r="A3983" t="str">
            <v>ES004694</v>
          </cell>
          <cell r="B3983" t="str">
            <v>ES10250106/</v>
          </cell>
          <cell r="C3983" t="str">
            <v>Compensado naval de 14mm (chapa de 2,2x1,1m).  Fornecimento.</v>
          </cell>
          <cell r="D3983" t="str">
            <v>m2</v>
          </cell>
          <cell r="E3983">
            <v>21.56</v>
          </cell>
        </row>
        <row r="3984">
          <cell r="A3984" t="str">
            <v>ES009443</v>
          </cell>
          <cell r="B3984" t="str">
            <v>ES10250150/</v>
          </cell>
          <cell r="C3984" t="str">
            <v>Peca em Angelim ou similar, de 2"x1".  Fornecimento.</v>
          </cell>
          <cell r="D3984" t="str">
            <v>m</v>
          </cell>
          <cell r="E3984">
            <v>2.6</v>
          </cell>
        </row>
        <row r="3985">
          <cell r="A3985" t="str">
            <v>ES008151</v>
          </cell>
          <cell r="B3985" t="str">
            <v>ES10250200/</v>
          </cell>
          <cell r="C3985" t="str">
            <v>Peca em Ipe ou similar, de 2"x8".  Fornecimento.</v>
          </cell>
          <cell r="D3985" t="str">
            <v>m</v>
          </cell>
          <cell r="E3985">
            <v>30.65</v>
          </cell>
        </row>
        <row r="3986">
          <cell r="A3986" t="str">
            <v>ES004698</v>
          </cell>
          <cell r="B3986" t="str">
            <v>ES10250256/</v>
          </cell>
          <cell r="C3986" t="str">
            <v>Peca em Macaranduba ou similar, serrada, de 3"x3".  Fornecimento.</v>
          </cell>
          <cell r="D3986" t="str">
            <v>m</v>
          </cell>
          <cell r="E3986">
            <v>5.08</v>
          </cell>
        </row>
        <row r="3987">
          <cell r="A3987" t="str">
            <v>ES004699</v>
          </cell>
          <cell r="B3987" t="str">
            <v>ES10250259/</v>
          </cell>
          <cell r="C3987" t="str">
            <v>Peca em Macaranduba ou similar, serrada, de 3"x4 1/2".  Fornecimento.</v>
          </cell>
          <cell r="D3987" t="str">
            <v>m</v>
          </cell>
          <cell r="E3987">
            <v>8.0399999999999991</v>
          </cell>
        </row>
        <row r="3988">
          <cell r="A3988" t="str">
            <v>ES004682</v>
          </cell>
          <cell r="B3988" t="str">
            <v>ES10250262/</v>
          </cell>
          <cell r="C3988" t="str">
            <v>Peca em Macaranduba ou similar, serrada, de 3"x6".  Fornecimento.</v>
          </cell>
          <cell r="D3988" t="str">
            <v>m</v>
          </cell>
          <cell r="E3988">
            <v>9.26</v>
          </cell>
        </row>
        <row r="3989">
          <cell r="A3989" t="str">
            <v>ES004689</v>
          </cell>
          <cell r="B3989" t="str">
            <v>ES10250306/</v>
          </cell>
          <cell r="C3989" t="str">
            <v>Peca de Pinho de 1a ou similar, de 1"x12".  Fornecimento.</v>
          </cell>
          <cell r="D3989" t="str">
            <v>m</v>
          </cell>
          <cell r="E3989">
            <v>7.08</v>
          </cell>
        </row>
        <row r="3990">
          <cell r="A3990" t="str">
            <v>ES004688</v>
          </cell>
          <cell r="B3990" t="str">
            <v>ES10250312/</v>
          </cell>
          <cell r="C3990" t="str">
            <v>Peca de Pinho de 1a ou similar, de 3"x3".  Fornecimento.</v>
          </cell>
          <cell r="D3990" t="str">
            <v>m</v>
          </cell>
          <cell r="E3990">
            <v>4.3899999999999997</v>
          </cell>
        </row>
        <row r="3991">
          <cell r="A3991" t="str">
            <v>ES004697</v>
          </cell>
          <cell r="B3991" t="str">
            <v>ES10250315/</v>
          </cell>
          <cell r="C3991" t="str">
            <v>Peca de Pinho de 1a ou similar, de 3"x6".  Fornecimento.</v>
          </cell>
          <cell r="D3991" t="str">
            <v>m</v>
          </cell>
          <cell r="E3991">
            <v>13.5</v>
          </cell>
        </row>
        <row r="3992">
          <cell r="A3992" t="str">
            <v>ES006040</v>
          </cell>
          <cell r="B3992" t="str">
            <v>ES10250318/</v>
          </cell>
          <cell r="C3992" t="str">
            <v>Peca de Pinho do Parana ou similar de 3a ou similar, de 3"x6", inclusive transporte ate a obra, exclusive colocacao.  Fornecimento.</v>
          </cell>
          <cell r="D3992" t="str">
            <v>m</v>
          </cell>
          <cell r="E3992">
            <v>9.26</v>
          </cell>
        </row>
        <row r="3993">
          <cell r="A3993" t="str">
            <v>ES005238</v>
          </cell>
          <cell r="B3993" t="str">
            <v>ES10300050/</v>
          </cell>
          <cell r="C3993" t="str">
            <v>Prateleira em compensado de Cedro ou similar, com espessura 20mm e largura 40cm, sobre cantoneira de ferro.  Fornecimento e colocacao.</v>
          </cell>
          <cell r="D3993" t="str">
            <v>m</v>
          </cell>
          <cell r="E3993">
            <v>25.73</v>
          </cell>
        </row>
        <row r="3994">
          <cell r="A3994" t="str">
            <v>ES004744</v>
          </cell>
          <cell r="B3994" t="str">
            <v>ES10300053/</v>
          </cell>
          <cell r="C3994" t="str">
            <v>Prateleira em compensado de Cedro ou similar, com espessura de 20mm e 40cm de largura, sobre cantoneiras de ferro.  Fornecimento e assentamento.</v>
          </cell>
          <cell r="D3994" t="str">
            <v>m</v>
          </cell>
          <cell r="E3994">
            <v>29.44</v>
          </cell>
        </row>
        <row r="3995">
          <cell r="A3995" t="str">
            <v>ES004522</v>
          </cell>
          <cell r="B3995" t="str">
            <v>ES10300056/</v>
          </cell>
          <cell r="C3995" t="str">
            <v>Prateleira em compensado de Cedro ou similar, com espessura 2cm, largura 40cm, revestida em formica nas 2 faces e espessura, sobre cantoneira de ferro.</v>
          </cell>
          <cell r="D3995" t="str">
            <v>m</v>
          </cell>
          <cell r="E3995">
            <v>80.8</v>
          </cell>
        </row>
        <row r="3996">
          <cell r="A3996" t="str">
            <v>ES004743</v>
          </cell>
          <cell r="B3996" t="str">
            <v>ES10300100/</v>
          </cell>
          <cell r="C3996" t="str">
            <v>Prateleira em compensado de Cedro ou similar, com espessura de 20mm e 50cm de largura, sobre cantoneiras de ferro.  Fornecimento e assentamento.</v>
          </cell>
          <cell r="D3996" t="str">
            <v>m</v>
          </cell>
          <cell r="E3996">
            <v>28.67</v>
          </cell>
        </row>
        <row r="3997">
          <cell r="A3997" t="str">
            <v>ES004745</v>
          </cell>
          <cell r="B3997" t="str">
            <v>ES10300103/</v>
          </cell>
          <cell r="C3997" t="str">
            <v>Prateleira em compensado de Cedro ou similar, com espessura 2cm, largura 50cm, revestida em formica nas 2 faces e espessura, sobre cantoneira de chapa de ferro com abas iguais de 1"x1/8".</v>
          </cell>
          <cell r="D3997" t="str">
            <v>m</v>
          </cell>
          <cell r="E3997">
            <v>61.96</v>
          </cell>
        </row>
        <row r="3998">
          <cell r="A3998" t="str">
            <v>ES005032</v>
          </cell>
          <cell r="B3998" t="str">
            <v>ES35050450/</v>
          </cell>
          <cell r="C3998" t="str">
            <v>Veneziana para exaustor de fabricacao da Fundicao Aurea ou similar.  Fornecimento e colocacao.</v>
          </cell>
          <cell r="D3998" t="str">
            <v>un</v>
          </cell>
          <cell r="E3998">
            <v>248.36</v>
          </cell>
        </row>
        <row r="3999">
          <cell r="A3999" t="str">
            <v>ES000913</v>
          </cell>
          <cell r="B3999" t="str">
            <v>ES40050050/</v>
          </cell>
          <cell r="C3999" t="str">
            <v>Conjunto de ferragens La Fonte ou similar, para portas de madeira, internas, constando de fornecimento sem colocacao (esta incluida no fornecimento e colocacao das esquadrias), de: fechadura referencia 1515 ST-2, acabamento cromado, macanetas referencia 4</v>
          </cell>
          <cell r="D3999" t="str">
            <v>un</v>
          </cell>
          <cell r="E3999">
            <v>63.42</v>
          </cell>
        </row>
        <row r="4000">
          <cell r="A4000" t="str">
            <v>ES004557</v>
          </cell>
          <cell r="B4000" t="str">
            <v>ES40050053/</v>
          </cell>
          <cell r="C4000" t="str">
            <v>Ferragens La Fonte ou similar, para portas de madeira, interna, constando de fornecimento de: fechadura referencia 1515 ST-2  CR, macaneta referencia 435, rosca referencia 687-R, 2 fechos 400 de 4cm e 6 dobradicas de ferro galvanizado de 3"x2 1/2" referen</v>
          </cell>
          <cell r="D4000" t="str">
            <v>un</v>
          </cell>
          <cell r="E4000">
            <v>107.38</v>
          </cell>
        </row>
        <row r="4001">
          <cell r="A4001" t="str">
            <v>ES005265</v>
          </cell>
          <cell r="B4001" t="str">
            <v>ES40050056/</v>
          </cell>
          <cell r="C4001" t="str">
            <v>Conjunto Hercules-4, de ferragens Haga ou similar, para portas internas, constando de fornecimento sem colocacao (esta incluida no fornecimento e colocacao das esquadrias) de 3 dobradicas de ferro galvanizado referencia 246-G de 3"x2 1/2", com pino e bola</v>
          </cell>
          <cell r="D4001" t="str">
            <v>un</v>
          </cell>
          <cell r="E4001">
            <v>18.82</v>
          </cell>
        </row>
        <row r="4002">
          <cell r="A4002" t="str">
            <v>ES000914</v>
          </cell>
          <cell r="B4002" t="str">
            <v>ES40050100/</v>
          </cell>
          <cell r="C4002" t="str">
            <v>Conjunto de ferragens La Fonte ou similar, para portas de madeira de sanitarios ou chuveiros coletivos, constando de fornecimento sem colocacao (esta incluida no fornecimento  e colocacao das esquadrias), de: 1 fecho de sobrepor livre-ocupado referencia 7</v>
          </cell>
          <cell r="D4002" t="str">
            <v>un</v>
          </cell>
          <cell r="E4002">
            <v>25.48</v>
          </cell>
        </row>
        <row r="4003">
          <cell r="A4003" t="str">
            <v>ES004685</v>
          </cell>
          <cell r="B4003" t="str">
            <v>ES40050103/</v>
          </cell>
          <cell r="C4003" t="str">
            <v>Ferragens para portas de madeira de sanitarios ou chuveiros coletivos constando de fornecimento sem colocacao (esta incluida no fornecimento e colocacao das esquadrias).  De fecho de sobrepor livre-ocupado, 3 dobradicas de ferro galvanizado 3"x3", soldada</v>
          </cell>
          <cell r="D4003" t="str">
            <v>un</v>
          </cell>
          <cell r="E4003">
            <v>19.87</v>
          </cell>
        </row>
        <row r="4004">
          <cell r="A4004" t="str">
            <v>ES004592</v>
          </cell>
          <cell r="B4004" t="str">
            <v>ES40050150/</v>
          </cell>
          <cell r="C4004" t="str">
            <v>Conjunto de ferragens La Fonte ou similar, para portas de madeira de 2 folhas de abrir de entrada principal, constando de fornecimento sem colocacao (esta incluida no fornecimento e colocacao das esquadrias), de: fechadura referencia 330 ST-2 aco cromado,</v>
          </cell>
          <cell r="D4004" t="str">
            <v>un</v>
          </cell>
          <cell r="E4004">
            <v>177.5</v>
          </cell>
        </row>
        <row r="4005">
          <cell r="A4005" t="str">
            <v>ES004596</v>
          </cell>
          <cell r="B4005" t="str">
            <v>ES40050153/</v>
          </cell>
          <cell r="C4005" t="str">
            <v>Conjunto de ferragens La Fonte ou similar, para portas de madeira de 2 folhas de abrir, internas, constando de fornecimento sem colocacao (esta incluida no fornecimento e colocacao das esquadrias), de: fechadura referencia 1515 ST-2 acabamento cromado, en</v>
          </cell>
          <cell r="D4005" t="str">
            <v>un</v>
          </cell>
          <cell r="E4005">
            <v>107.38</v>
          </cell>
        </row>
        <row r="4006">
          <cell r="A4006" t="str">
            <v>ES004593</v>
          </cell>
          <cell r="B4006" t="str">
            <v>ES40050200/</v>
          </cell>
          <cell r="C4006" t="str">
            <v>Conjunto de ferragens La Fonte ou similar, para portas de madeira de entrada de servico, constando de fornecimento sem colocacao (esta incluida no fornecimento e colocacao das esquadrias), de: fechadura  referencia 377 acabamento cromado, com cilindro e 3</v>
          </cell>
          <cell r="D4006" t="str">
            <v>un</v>
          </cell>
          <cell r="E4006">
            <v>55.52</v>
          </cell>
        </row>
        <row r="4007">
          <cell r="A4007" t="str">
            <v>ES004595</v>
          </cell>
          <cell r="B4007" t="str">
            <v>ES40050203/</v>
          </cell>
          <cell r="C4007" t="str">
            <v>Conjunto de ferragens La Fonte ou similar, para portas de madeira internas de dependencias de servico, constando de fornecimento sem colocacao (esta incluida no fornecimento e colocacao das esquadrias), de: fechadura referencia CR1515 ST-2 acabamento crom</v>
          </cell>
          <cell r="D4007" t="str">
            <v>un</v>
          </cell>
          <cell r="E4007">
            <v>71.61</v>
          </cell>
        </row>
        <row r="4008">
          <cell r="A4008" t="str">
            <v>ES004594</v>
          </cell>
          <cell r="B4008" t="str">
            <v>ES40050250/</v>
          </cell>
          <cell r="C4008" t="str">
            <v>Conjunto de ferragens Papaiz ou similar, para portas de madeira de entrada principal, constando de fornecimento sem colocacao (esta incluida no fornecimento e colocacao das esquadrias), de: fechadura referencia 142 com cilindro a cruz e 3  dobradicas crom</v>
          </cell>
          <cell r="D4008" t="str">
            <v>un</v>
          </cell>
          <cell r="E4008">
            <v>61.06</v>
          </cell>
        </row>
        <row r="4009">
          <cell r="A4009" t="str">
            <v>ES004976</v>
          </cell>
          <cell r="B4009" t="str">
            <v>ES40050256/</v>
          </cell>
          <cell r="C4009" t="str">
            <v>Conjunto de ferragens Haga ou similar, para portas de madeira de entrada de barracao de obra ou casa tipo popular, constando de fornecimento sem colocacao (esta incluida no fornecimento e colocacao das esquadrias) de fechadura, caixao de sobrepor e 3 dobr</v>
          </cell>
          <cell r="D4009" t="str">
            <v>un</v>
          </cell>
          <cell r="E4009">
            <v>13.34</v>
          </cell>
        </row>
        <row r="4010">
          <cell r="A4010" t="str">
            <v>ES004782</v>
          </cell>
          <cell r="B4010" t="str">
            <v>ES40050300/</v>
          </cell>
          <cell r="C4010" t="str">
            <v>Conjunto de ferragens La Fonte ou similar, para portas de madeira, internas de banheiro de servico, constando de fornecimento sem colocacao (esta incluida no fornecimento e colocacao das esquadrias) de fechaduras, acabamento cromado, tanqueta, entrada e 3</v>
          </cell>
          <cell r="D4010" t="str">
            <v>un</v>
          </cell>
          <cell r="E4010">
            <v>40.51</v>
          </cell>
        </row>
        <row r="4011">
          <cell r="A4011" t="str">
            <v>ES005249</v>
          </cell>
          <cell r="B4011" t="str">
            <v>ES40050303/</v>
          </cell>
          <cell r="C4011" t="str">
            <v>Conjunto de ferragens La Fonte ou similar, para portas de madeira de banheiro, constando de fornecimento sem colocacao (esta incluida no fornecimento e colocacao das esquadrias), de: fechadura referencia 7070-ST-2 acabamento cromado,  macanetas referencia</v>
          </cell>
          <cell r="D4011" t="str">
            <v>un</v>
          </cell>
          <cell r="E4011">
            <v>71.95</v>
          </cell>
        </row>
        <row r="4012">
          <cell r="A4012" t="str">
            <v>ES004980</v>
          </cell>
          <cell r="B4012" t="str">
            <v>ES40050350/</v>
          </cell>
          <cell r="C4012" t="str">
            <v>Conjunto de ferragens La Fonte ou similar, para portas de madeira de correr, constando de fornecimento sem colocacao (esta incluida no fornecimento e colocacao das esquadrias), de fechadura, acabamento cromado, 2m de trilhos, 2 roldanas, 2 guias de latao,</v>
          </cell>
          <cell r="D4012" t="str">
            <v>un</v>
          </cell>
          <cell r="E4012">
            <v>114.39</v>
          </cell>
        </row>
        <row r="4013">
          <cell r="A4013" t="str">
            <v>ES004979</v>
          </cell>
          <cell r="B4013" t="str">
            <v>ES40050353/</v>
          </cell>
          <cell r="C4013" t="str">
            <v>Conjunto de ferragens La Fonte ou similar, para jogo 2 portas de correr, constando de fornecimento sem colocacao (esta incluida no fornecimento e colocacao das esquadrias) de fechadura, acabamento cromado, 4m de trilhos, 4 roldanas, 4 guias de latao de 3/</v>
          </cell>
          <cell r="D4013" t="str">
            <v>un</v>
          </cell>
          <cell r="E4013">
            <v>206.59</v>
          </cell>
        </row>
        <row r="4014">
          <cell r="A4014" t="str">
            <v>ES004981</v>
          </cell>
          <cell r="B4014" t="str">
            <v>ES40050400/</v>
          </cell>
          <cell r="C4014" t="str">
            <v>Conjunto de ferragens para portas de madeira colocadas em divisorias de marmore, marmorite ou concreto, ate 4cm de espessura, constando de fornecimento sem colocacao (esta incluida no fornecimento e colocacao da porta) de 2 dobradicas com contra placa, co</v>
          </cell>
          <cell r="D4014" t="str">
            <v>un</v>
          </cell>
          <cell r="E4014">
            <v>194.49</v>
          </cell>
        </row>
        <row r="4015">
          <cell r="A4015" t="str">
            <v>ES004818</v>
          </cell>
          <cell r="B4015" t="str">
            <v>ES40050450/</v>
          </cell>
          <cell r="C4015" t="str">
            <v>Conjunto de ferragens para portas de correr de armarios em banca, constando de 2m em trilho de aluminio (1/4"x1/4"), 4 rodizios de latao e 2 conchas da La Fonte ou similar.</v>
          </cell>
          <cell r="D4015" t="str">
            <v>un</v>
          </cell>
          <cell r="E4015">
            <v>29.64</v>
          </cell>
        </row>
        <row r="4016">
          <cell r="A4016" t="str">
            <v>ES004687</v>
          </cell>
          <cell r="B4016" t="str">
            <v>ES40050500/</v>
          </cell>
          <cell r="C4016" t="str">
            <v>Fechadura La Fonte ou similar, para portas de madeira de entrada principal referencia 330 ST-2, cromada, macanetas referencia 204 e espelho referencia 134.  Fornecimento da peca.</v>
          </cell>
          <cell r="D4016" t="str">
            <v>un</v>
          </cell>
          <cell r="E4016">
            <v>218.09</v>
          </cell>
        </row>
        <row r="4017">
          <cell r="A4017" t="str">
            <v>ES005269</v>
          </cell>
          <cell r="B4017" t="str">
            <v>ES40050503/</v>
          </cell>
          <cell r="C4017" t="str">
            <v>Fechadura La Fonte ou similar, para portas de madeira de entrada principal, constando de fornecimento sem colocacao (esta incluida no fornecimento e colocacao das esquadrias), de: fechadura referencia 330-ST, com cilindro, de acabamento cromado, macanetas</v>
          </cell>
          <cell r="D4017" t="str">
            <v>un</v>
          </cell>
          <cell r="E4017">
            <v>227.06</v>
          </cell>
        </row>
        <row r="4018">
          <cell r="A4018" t="str">
            <v>ES004686</v>
          </cell>
          <cell r="B4018" t="str">
            <v>ES40050550/</v>
          </cell>
          <cell r="C4018" t="str">
            <v>Fechadura La Fonte ou similar, para portas de madeira de banheiro referencia 7070 ST-2, cromada, macanetas referencia 435, tranqueta referencia 687-TE, rosetas referencia 687-R e entrada referencia 687-E.  Fornecimento da peca.</v>
          </cell>
          <cell r="D4018" t="str">
            <v>un</v>
          </cell>
          <cell r="E4018">
            <v>53.35</v>
          </cell>
        </row>
        <row r="4019">
          <cell r="A4019" t="str">
            <v>ES004444</v>
          </cell>
          <cell r="B4019" t="str">
            <v>ES40050650/</v>
          </cell>
          <cell r="C4019" t="str">
            <v>Ferragens para portas, 1 folha de vidro temperado de 10mm; so fornecimento, exclusive mola hidraulica de piso.</v>
          </cell>
          <cell r="D4019" t="str">
            <v>un</v>
          </cell>
          <cell r="E4019">
            <v>119.63</v>
          </cell>
        </row>
        <row r="4020">
          <cell r="A4020" t="str">
            <v>ES004974</v>
          </cell>
          <cell r="B4020" t="str">
            <v>ES40050700/</v>
          </cell>
          <cell r="C4020" t="str">
            <v>Ferragens para portas de madeira de armario, constando de fornecimento sem colocacao (esta incluida no fornecimento e colocacao das esquadrias) de fechadura La Fonte ou similar, acabamento cromado e dobradica de latao cromado de (2 1/2x13/80) de Page ou s</v>
          </cell>
          <cell r="D4020" t="str">
            <v>un</v>
          </cell>
          <cell r="E4020">
            <v>37.119999999999997</v>
          </cell>
        </row>
        <row r="4021">
          <cell r="A4021" t="str">
            <v>ES009040</v>
          </cell>
          <cell r="B4021" t="str">
            <v>ES40100050/</v>
          </cell>
          <cell r="C4021" t="str">
            <v>Conjunto de ferragens para janela de madeira, tipo guilhotina, constando de fornecimento sem colocacao (esta incluida no fornecimento e colocacao das esquadrias), 2 borboletas de latao e 4 conchas.</v>
          </cell>
          <cell r="D4021" t="str">
            <v>un</v>
          </cell>
          <cell r="E4021">
            <v>36.159999999999997</v>
          </cell>
        </row>
        <row r="4022">
          <cell r="A4022" t="str">
            <v>ES005275</v>
          </cell>
          <cell r="B4022" t="str">
            <v>ES40100100/</v>
          </cell>
          <cell r="C4022" t="str">
            <v>Conjunto de ferragens La Fonte ou similar, para janelas de madeira de correr, em 2 folhas, constando de fornecimento sem colocacao (esta incluida no fornecimento e colocacao das esquadrias), de: 4 rodizios de latao com rolamentos para trilhos referencia 1</v>
          </cell>
          <cell r="D4022" t="str">
            <v>un</v>
          </cell>
          <cell r="E4022">
            <v>57.5</v>
          </cell>
        </row>
        <row r="4023">
          <cell r="A4023" t="str">
            <v>ES005276</v>
          </cell>
          <cell r="B4023" t="str">
            <v>ES40100150/</v>
          </cell>
          <cell r="C4023" t="str">
            <v>Ferragens para janelas de abrir de 2 folhas em madeira, constando de cremone completo La Fonte referencia 640-F ou similar, 2 carrancas La Fonte referencia 567 ou similar e 6 dobradicas de 2 1/2"x3" em ferro galvanizado com pino e bolas de latao, Page ref</v>
          </cell>
          <cell r="D4023" t="str">
            <v>un</v>
          </cell>
          <cell r="E4023">
            <v>38.46</v>
          </cell>
        </row>
        <row r="4024">
          <cell r="A4024" t="str">
            <v>ES004977</v>
          </cell>
          <cell r="B4024" t="str">
            <v>ES40150050/</v>
          </cell>
          <cell r="C4024" t="str">
            <v>Conjunto de ferragens da La Fonte ou similar, para portas de divisorias tipo Eucatex, Duratex ou similar, constando de fornecimento sem colocacao (esta incluida no fornecimento e colocacao das divisorias) de fechadura, acabamento cromado de cilindro e 3 d</v>
          </cell>
          <cell r="D4024" t="str">
            <v>un</v>
          </cell>
          <cell r="E4024">
            <v>63.27</v>
          </cell>
        </row>
        <row r="4025">
          <cell r="A4025" t="str">
            <v>ES004975</v>
          </cell>
          <cell r="B4025" t="str">
            <v>ES40150053/</v>
          </cell>
          <cell r="C4025" t="str">
            <v>Conjunto de ferragens da La Fonte ou similar, para portas de divisorias tipo Eucatex, Duratex ou similar, 2 folhas, constando de fornecimento sem colocacao (esta incluida no fornecimento e colocacao das divisorias) de fechadura, acabamento cromado de cili</v>
          </cell>
          <cell r="D4025" t="str">
            <v>un</v>
          </cell>
          <cell r="E4025">
            <v>156.71</v>
          </cell>
        </row>
        <row r="4026">
          <cell r="A4026" t="str">
            <v>ES004566</v>
          </cell>
          <cell r="B4026" t="str">
            <v>ES40150100/</v>
          </cell>
          <cell r="C4026" t="str">
            <v>Fornecimento, exclusive colocacao, de conjunto de ferragens para divisorias de sanitarios em marmore ou marmorite, fabricacao Udinese ou similar, composto por cantoneiras, porcas e parafusos de aluminio.</v>
          </cell>
          <cell r="D4026" t="str">
            <v>un</v>
          </cell>
          <cell r="E4026">
            <v>36.56</v>
          </cell>
        </row>
        <row r="4027">
          <cell r="A4027" t="str">
            <v>ES004461</v>
          </cell>
          <cell r="B4027" t="str">
            <v>ES45050050A</v>
          </cell>
          <cell r="C4027" t="str">
            <v>Espelho de cristal com 4mm de espessura, com moldura de madeira.  Fornecimento e colocacao.</v>
          </cell>
          <cell r="D4027" t="str">
            <v>m2</v>
          </cell>
          <cell r="E4027">
            <v>105.83</v>
          </cell>
        </row>
        <row r="4028">
          <cell r="A4028" t="str">
            <v>ES006743</v>
          </cell>
          <cell r="B4028" t="str">
            <v>ES45050100A</v>
          </cell>
          <cell r="C4028" t="str">
            <v>Vidro aramado com espessura de 7mm.  Fornecimento e colocacao.</v>
          </cell>
          <cell r="D4028" t="str">
            <v>m2</v>
          </cell>
          <cell r="E4028">
            <v>109.15</v>
          </cell>
        </row>
        <row r="4029">
          <cell r="A4029" t="str">
            <v>ES004756</v>
          </cell>
          <cell r="B4029" t="str">
            <v>ES45050150A</v>
          </cell>
          <cell r="C4029" t="str">
            <v>Vidro colorido fume, de 4mm de espessura.  Fornecimento e colocacao.</v>
          </cell>
          <cell r="D4029" t="str">
            <v>m2</v>
          </cell>
          <cell r="E4029">
            <v>60.97</v>
          </cell>
        </row>
        <row r="4030">
          <cell r="A4030" t="str">
            <v>ES009473</v>
          </cell>
          <cell r="B4030" t="str">
            <v>ES45050212/</v>
          </cell>
          <cell r="C4030" t="str">
            <v>Vidro cristal com espessura de 10mm.  Fornecimento e colocacao.</v>
          </cell>
          <cell r="D4030" t="str">
            <v>m2</v>
          </cell>
          <cell r="E4030">
            <v>164.25</v>
          </cell>
        </row>
        <row r="4031">
          <cell r="A4031" t="str">
            <v>ES008150</v>
          </cell>
          <cell r="B4031" t="str">
            <v>ES45050256/</v>
          </cell>
          <cell r="C4031" t="str">
            <v>Vidro laminado com espessura de 6mm.  Fornecimento e colocacao.</v>
          </cell>
          <cell r="D4031" t="str">
            <v>m2</v>
          </cell>
          <cell r="E4031">
            <v>138.75</v>
          </cell>
        </row>
        <row r="4032">
          <cell r="A4032" t="str">
            <v>ES010128</v>
          </cell>
          <cell r="B4032" t="str">
            <v>ES45050262/</v>
          </cell>
          <cell r="C4032" t="str">
            <v>Vidro laminado com espessura de 10mm.  Fornecimento e colocacao.</v>
          </cell>
          <cell r="D4032" t="str">
            <v>m2</v>
          </cell>
          <cell r="E4032">
            <v>242</v>
          </cell>
        </row>
        <row r="4033">
          <cell r="A4033" t="str">
            <v>ES000891</v>
          </cell>
          <cell r="B4033" t="str">
            <v>ES45050300/</v>
          </cell>
          <cell r="C4033" t="str">
            <v>Vidro plano transparente, comum, de 3mm espessura, indicado para vaos ate (1x0,80)m.  Fornecimento e colocacao.</v>
          </cell>
          <cell r="D4033" t="str">
            <v>m2</v>
          </cell>
          <cell r="E4033">
            <v>36.75</v>
          </cell>
        </row>
        <row r="4034">
          <cell r="A4034" t="str">
            <v>ES000892</v>
          </cell>
          <cell r="B4034" t="str">
            <v>ES45050303/</v>
          </cell>
          <cell r="C4034" t="str">
            <v>Vidro plano transparente, comum, com espessura de 4mm, indicado para vaos ate (1,60x0,80)m. Fornecimento e colocacao.</v>
          </cell>
          <cell r="D4034" t="str">
            <v>m2</v>
          </cell>
          <cell r="E4034">
            <v>46.06</v>
          </cell>
        </row>
        <row r="4035">
          <cell r="A4035" t="str">
            <v>ES004751</v>
          </cell>
          <cell r="B4035" t="str">
            <v>ES45050306A</v>
          </cell>
          <cell r="C4035" t="str">
            <v>Vidro plano transparente, comum, de 5mm espessura, indicado para vaos ate (2,10x1)m. Fornecimento e colocacao.</v>
          </cell>
          <cell r="D4035" t="str">
            <v>m2</v>
          </cell>
          <cell r="E4035">
            <v>46.02</v>
          </cell>
        </row>
        <row r="4036">
          <cell r="A4036" t="str">
            <v>ES004750</v>
          </cell>
          <cell r="B4036" t="str">
            <v>ES45050309A</v>
          </cell>
          <cell r="C4036" t="str">
            <v>Vidro plano transparente, comum, com espessura de 6mm, indicado para vaos ate (2,10x1,40)m. Fornecimento e colocacao.</v>
          </cell>
          <cell r="D4036" t="str">
            <v>m2</v>
          </cell>
          <cell r="E4036">
            <v>61.24</v>
          </cell>
        </row>
        <row r="4037">
          <cell r="A4037" t="str">
            <v>ES000893</v>
          </cell>
          <cell r="B4037" t="str">
            <v>ES45050350/</v>
          </cell>
          <cell r="C4037" t="str">
            <v>Vidro transparente, fantasia, de 4mm de espessura, do tipo martelado, artico ou lixa.  Fornecimento e colocacao.</v>
          </cell>
          <cell r="D4037" t="str">
            <v>m2</v>
          </cell>
          <cell r="E4037">
            <v>43.46</v>
          </cell>
        </row>
        <row r="4038">
          <cell r="A4038" t="str">
            <v>ES004752</v>
          </cell>
          <cell r="B4038" t="str">
            <v>ES45100050A</v>
          </cell>
          <cell r="C4038" t="str">
            <v>Vidro temperado incolor com espessura de 10mm.  Fornecimento e instalacao.</v>
          </cell>
          <cell r="D4038" t="str">
            <v>m2</v>
          </cell>
          <cell r="E4038">
            <v>210.43</v>
          </cell>
        </row>
        <row r="4039">
          <cell r="A4039" t="str">
            <v>ES004465</v>
          </cell>
          <cell r="B4039" t="str">
            <v>ES45100100A</v>
          </cell>
          <cell r="C4039" t="str">
            <v>Vidro temperado incolor, tipo martelado, com espessura de 10mm.  Fornecimento e instalacao.</v>
          </cell>
          <cell r="D4039" t="str">
            <v>m2</v>
          </cell>
          <cell r="E4039">
            <v>210.43</v>
          </cell>
        </row>
        <row r="4040">
          <cell r="A4040" t="str">
            <v>ES006755</v>
          </cell>
          <cell r="B4040" t="str">
            <v>ES45150050/</v>
          </cell>
          <cell r="C4040" t="str">
            <v>Vidro plumbifero com espessura maxima de 8mm, para uso em salas radiologicas a prova de Raio X, nas dimensoesde (0,30x0,30)m, inclusive caixilho e mao-de-obra de instalacao.</v>
          </cell>
          <cell r="D4040" t="str">
            <v>un</v>
          </cell>
          <cell r="E4040">
            <v>2265.8000000000002</v>
          </cell>
        </row>
        <row r="4041">
          <cell r="A4041" t="str">
            <v>ES006753</v>
          </cell>
          <cell r="B4041" t="str">
            <v>ES45150100/</v>
          </cell>
          <cell r="C4041" t="str">
            <v>Vidro plumbifero com espessura maxima de 8mm, para uso em salas radiologicas a prova de Raio X, nas dimensoesde (0,60x0,60)m, inclusive caixilho e mao-de-obra de instalacao.</v>
          </cell>
          <cell r="D4041" t="str">
            <v>un</v>
          </cell>
          <cell r="E4041">
            <v>7700.67</v>
          </cell>
        </row>
        <row r="4042">
          <cell r="A4042" t="str">
            <v>ES006754</v>
          </cell>
          <cell r="B4042" t="str">
            <v>ES45150150/</v>
          </cell>
          <cell r="C4042" t="str">
            <v>Vidro plumbifero com espessura maxima de 8mm, para uso em salas radiologicas a prova de Raio X, nas dimensoesde (1,20x0,70)m, inclusive caixilho e mao-de-obra de instalacao.</v>
          </cell>
          <cell r="D4042" t="str">
            <v>un</v>
          </cell>
          <cell r="E4042">
            <v>16238.5</v>
          </cell>
        </row>
        <row r="4043">
          <cell r="A4043" t="str">
            <v>ES008914</v>
          </cell>
          <cell r="B4043" t="str">
            <v>ES45200050/</v>
          </cell>
          <cell r="C4043" t="str">
            <v>Placa de policarbonato em cristal compacto, em placas de (2,44x1,22x0,01)m.  Fornecimento  sem colocacao.</v>
          </cell>
          <cell r="D4043" t="str">
            <v>m2</v>
          </cell>
          <cell r="E4043">
            <v>416.25</v>
          </cell>
        </row>
        <row r="4044">
          <cell r="A4044" t="str">
            <v>ES008911</v>
          </cell>
          <cell r="B4044" t="str">
            <v>ES45200053/</v>
          </cell>
          <cell r="C4044" t="str">
            <v>Placa de policarbonato em cristal compacto, em placas de (2,44x1,22x0,004)m.  Fornecimento  sem colocacao.</v>
          </cell>
          <cell r="D4044" t="str">
            <v>m2</v>
          </cell>
          <cell r="E4044">
            <v>134.02000000000001</v>
          </cell>
        </row>
        <row r="4045">
          <cell r="A4045" t="str">
            <v>ES008912</v>
          </cell>
          <cell r="B4045" t="str">
            <v>ES45200056/</v>
          </cell>
          <cell r="C4045" t="str">
            <v>Placa de policarbonato em cristal compacto, em placas de (2,44x1,22x0,006)m.  Fornecimento  sem colocacao.</v>
          </cell>
          <cell r="D4045" t="str">
            <v>m2</v>
          </cell>
          <cell r="E4045">
            <v>222.58</v>
          </cell>
        </row>
        <row r="4046">
          <cell r="A4046" t="str">
            <v>ES008913</v>
          </cell>
          <cell r="B4046" t="str">
            <v>ES45200059/</v>
          </cell>
          <cell r="C4046" t="str">
            <v>Placa de policarbonato em cristal compacto, em placas de (2,44x1,22x0,008)m.  Fornecimento  sem colocacao.</v>
          </cell>
          <cell r="D4046" t="str">
            <v>m2</v>
          </cell>
          <cell r="E4046">
            <v>277.11</v>
          </cell>
        </row>
        <row r="4047">
          <cell r="A4047" t="str">
            <v>ES004765</v>
          </cell>
          <cell r="B4047" t="str">
            <v>ES50050050A</v>
          </cell>
          <cell r="C4047" t="str">
            <v>Mastro metalico em tubo de ferro galvanizado de 3" com altura de 5,50m, equipado com roldana com fixacao em prisma de concreto de (30x30x50)cm.  Fornecimento colocacao.</v>
          </cell>
          <cell r="D4047" t="str">
            <v>un</v>
          </cell>
          <cell r="E4047">
            <v>360.23</v>
          </cell>
        </row>
        <row r="4048">
          <cell r="A4048" t="str">
            <v>ES000917</v>
          </cell>
          <cell r="B4048" t="str">
            <v>ES50050053A</v>
          </cell>
          <cell r="C4048" t="str">
            <v>Mastro metalico em tubo de ferro galvanizado de 3" com altura de 6m, equipado com roldana com fixacao em prisma de concreto de (30x30x50)cm.  Fornecimento e colocacao.</v>
          </cell>
          <cell r="D4048" t="str">
            <v>un</v>
          </cell>
          <cell r="E4048">
            <v>379.16</v>
          </cell>
        </row>
        <row r="4049">
          <cell r="A4049" t="str">
            <v>ES006043</v>
          </cell>
          <cell r="B4049" t="str">
            <v>ES99990050/</v>
          </cell>
          <cell r="C4049" t="str">
            <v>Arruela de 5/16", inclusive transporte ate a obra, exclusive colocacao.  Fornecimento.</v>
          </cell>
          <cell r="D4049" t="str">
            <v>un</v>
          </cell>
          <cell r="E4049">
            <v>0.01</v>
          </cell>
        </row>
        <row r="4050">
          <cell r="A4050" t="str">
            <v>ES005626</v>
          </cell>
          <cell r="B4050" t="str">
            <v>ES99990100/</v>
          </cell>
          <cell r="C4050" t="str">
            <v>Cadeado de 30mm.  Fornecimento.</v>
          </cell>
          <cell r="D4050" t="str">
            <v>un</v>
          </cell>
          <cell r="E4050">
            <v>5.77</v>
          </cell>
        </row>
        <row r="4051">
          <cell r="A4051" t="str">
            <v>ES005640</v>
          </cell>
          <cell r="B4051" t="str">
            <v>ES99990103/</v>
          </cell>
          <cell r="C4051" t="str">
            <v>Cadeado de 50mm.  Fornecimento.</v>
          </cell>
          <cell r="D4051" t="str">
            <v>un</v>
          </cell>
          <cell r="E4051">
            <v>13</v>
          </cell>
        </row>
        <row r="4052">
          <cell r="A4052" t="str">
            <v>ES009474</v>
          </cell>
          <cell r="B4052" t="str">
            <v>ES99990150/</v>
          </cell>
          <cell r="C4052" t="str">
            <v>Caixilho fixo, de aluminio, para chapa de policarbonato de 10mm.  Fornecimento e colcoacao.</v>
          </cell>
          <cell r="D4052" t="str">
            <v>m2</v>
          </cell>
          <cell r="E4052">
            <v>199.82</v>
          </cell>
        </row>
        <row r="4053">
          <cell r="A4053" t="str">
            <v>ES009476</v>
          </cell>
          <cell r="B4053" t="str">
            <v>ES99990153/</v>
          </cell>
          <cell r="C4053" t="str">
            <v>Caixilho metade fixo para vidro e metade fixo em veneziana, de aluminio; exclusive fornecimento e colocacao do vidro.  Fornecimento e colocacao.</v>
          </cell>
          <cell r="D4053" t="str">
            <v>m2</v>
          </cell>
          <cell r="E4053">
            <v>208.33</v>
          </cell>
        </row>
        <row r="4054">
          <cell r="A4054" t="str">
            <v>ES004759</v>
          </cell>
          <cell r="B4054" t="str">
            <v>ES99990200/</v>
          </cell>
          <cell r="C4054" t="str">
            <v>Colocacao de carranca, fixada na parte externa de janelas de abrir, exclusive o fornecimento da peca.</v>
          </cell>
          <cell r="D4054" t="str">
            <v>un</v>
          </cell>
          <cell r="E4054">
            <v>7.29</v>
          </cell>
        </row>
        <row r="4055">
          <cell r="A4055" t="str">
            <v>ES004773</v>
          </cell>
          <cell r="B4055" t="str">
            <v>ES99990206/</v>
          </cell>
          <cell r="C4055" t="str">
            <v>Colocacao de cremone, em madeira com vara de ferro de 1,50m, exclusive o fornecimento.</v>
          </cell>
          <cell r="D4055" t="str">
            <v>un</v>
          </cell>
          <cell r="E4055">
            <v>14.58</v>
          </cell>
        </row>
        <row r="4056">
          <cell r="A4056" t="str">
            <v>ES004766</v>
          </cell>
          <cell r="B4056" t="str">
            <v>ES99990250/</v>
          </cell>
          <cell r="C4056" t="str">
            <v>Colocacao de dobradica, tipo vaivem, em madeira, exclusive o fornecimento da peca.</v>
          </cell>
          <cell r="D4056" t="str">
            <v>un</v>
          </cell>
          <cell r="E4056">
            <v>7.29</v>
          </cell>
        </row>
        <row r="4057">
          <cell r="A4057" t="str">
            <v>ES004764</v>
          </cell>
          <cell r="B4057" t="str">
            <v>ES99990300/</v>
          </cell>
          <cell r="C4057" t="str">
            <v>Colocacao de mola fecha porta, em madeira exclusive o fornecimento da peca.</v>
          </cell>
          <cell r="D4057" t="str">
            <v>un</v>
          </cell>
          <cell r="E4057">
            <v>7.29</v>
          </cell>
        </row>
        <row r="4058">
          <cell r="A4058" t="str">
            <v>ES007867</v>
          </cell>
          <cell r="B4058" t="str">
            <v>ES99990350/</v>
          </cell>
          <cell r="C4058" t="str">
            <v>Conjunto completo de ferragens para paineis fixos de vidro temperado de 10mm.  Fornecimento.</v>
          </cell>
          <cell r="D4058" t="str">
            <v>un</v>
          </cell>
          <cell r="E4058">
            <v>49.1</v>
          </cell>
        </row>
        <row r="4059">
          <cell r="A4059" t="str">
            <v>ET000629</v>
          </cell>
          <cell r="B4059" t="str">
            <v>ET15100150/</v>
          </cell>
          <cell r="C4059" t="str">
            <v>Formas de madeira para moldagem de pecas de concreto armado com paramentos planos, em lajes, vigas, paredes, etc., inclusive fornecimento dos materiais e desmoldagem servindo a madeira 2 vezes, tabuas de Pinho de 3a ou madeira equivalente, com 2,5cm de es</v>
          </cell>
          <cell r="D4059" t="str">
            <v>m2</v>
          </cell>
          <cell r="E4059">
            <v>22.36</v>
          </cell>
        </row>
        <row r="4060">
          <cell r="A4060" t="str">
            <v>ET000632</v>
          </cell>
          <cell r="B4060" t="str">
            <v>ET15100200/</v>
          </cell>
          <cell r="C4060" t="str">
            <v>Formas de madeira para moldagem de pecas de concreto com paramentos curvos servindo a madeira 1,4 vezes inclusive desmoldagem exclusive escoramento, tabuas de Pinho de 3a ou madeira equivalente.</v>
          </cell>
          <cell r="D4060" t="str">
            <v>m2</v>
          </cell>
          <cell r="E4060">
            <v>35.22</v>
          </cell>
        </row>
        <row r="4061">
          <cell r="A4061" t="str">
            <v>ET000633</v>
          </cell>
          <cell r="B4061" t="str">
            <v>ET15100250/</v>
          </cell>
          <cell r="C4061" t="str">
            <v>Formas de madeira para moldagem de pecas de concreto com paramentos curvos servindo a madeira 2 vezes inclusive desmoldagem exclusive escoramento, tabuas de Pinho de 3a ou madeira equivalente.</v>
          </cell>
          <cell r="D4061" t="str">
            <v>m2</v>
          </cell>
          <cell r="E4061">
            <v>30.46</v>
          </cell>
        </row>
        <row r="4062">
          <cell r="A4062" t="str">
            <v>ET000634</v>
          </cell>
          <cell r="B4062" t="str">
            <v>ET15100300/</v>
          </cell>
          <cell r="C4062" t="str">
            <v>Formas de madeira de Pinho de 3a ou similar, para galerias retangulares de concreto armado, servindo a madeira 3 vezes, inclusive  escoramento, fornecimento dos materiais e desmoldagem.</v>
          </cell>
          <cell r="D4062" t="str">
            <v>m2</v>
          </cell>
          <cell r="E4062">
            <v>21.64</v>
          </cell>
        </row>
        <row r="4063">
          <cell r="A4063" t="str">
            <v>ET001968</v>
          </cell>
          <cell r="B4063" t="str">
            <v>ET15100350/</v>
          </cell>
          <cell r="C4063" t="str">
            <v>Forma de madeira com utilizacao de 1,4 vezes e escoramento de laje superior.</v>
          </cell>
          <cell r="D4063" t="str">
            <v>m2</v>
          </cell>
          <cell r="E4063">
            <v>32.18</v>
          </cell>
        </row>
        <row r="4064">
          <cell r="A4064" t="str">
            <v>ET007707</v>
          </cell>
          <cell r="B4064" t="str">
            <v>ET15100400/</v>
          </cell>
          <cell r="C4064" t="str">
            <v>Formas de madeira para moldagem de pecas de concreto com paramentos planos, em lajes, vigas, paredes etc., inclusive fornecimento dos materiais e desmontagem, servindo a madeira 4 vezes, tabuas de Pinho de 3a ou madeira equivalente, com 2,5 cm de espessur</v>
          </cell>
          <cell r="D4064" t="str">
            <v>m2</v>
          </cell>
          <cell r="E4064">
            <v>15.87</v>
          </cell>
        </row>
        <row r="4065">
          <cell r="A4065" t="str">
            <v>ET000635</v>
          </cell>
          <cell r="B4065" t="str">
            <v>ET15100450/</v>
          </cell>
          <cell r="C4065" t="str">
            <v>Formas de madeira de Pinho de 3a ou similar, com aproveitamento da madeira apenas 1 vez, para viaduto de concreto, com escoramento metalico, exclusive aluguel deste, inclusive fornecimento de materiais, e desmoldagem.</v>
          </cell>
          <cell r="D4065" t="str">
            <v>m2</v>
          </cell>
          <cell r="E4065">
            <v>71.47</v>
          </cell>
        </row>
        <row r="4066">
          <cell r="A4066" t="str">
            <v>ET000636</v>
          </cell>
          <cell r="B4066" t="str">
            <v>ET15100500/</v>
          </cell>
          <cell r="C4066" t="str">
            <v>Formas de madeira de Pinho de 3a ou similar, com aproveitamento da madeira por 4 vezes, destinada a moldagem de cinta sobre baldrame, inclusive fornecimento dos materiais e desmoldagem.</v>
          </cell>
          <cell r="D4066" t="str">
            <v>m2</v>
          </cell>
          <cell r="E4066">
            <v>21.04</v>
          </cell>
        </row>
        <row r="4067">
          <cell r="A4067" t="str">
            <v>ET017898</v>
          </cell>
          <cell r="B4067" t="str">
            <v>ET15150050A</v>
          </cell>
          <cell r="C4067" t="str">
            <v>Forma metalica para concreto, inclusive fornecimento, confeccao, montagem e desmontagem sem utilizacao de guindaste, admitindo 50 vezes de utilizacao, exclusive escoramento.</v>
          </cell>
          <cell r="D4067" t="str">
            <v>m2</v>
          </cell>
          <cell r="E4067">
            <v>9.6300000000000008</v>
          </cell>
        </row>
        <row r="4068">
          <cell r="A4068" t="str">
            <v>ET017936</v>
          </cell>
          <cell r="B4068" t="str">
            <v>ET15150100/</v>
          </cell>
          <cell r="C4068" t="str">
            <v>Forma metalica alto portante, para laje, sem reutilizacao, para vaos ate 4,40m, tipo STEEL DECK MR-75, da Metform ou similar, com espessura de 0,80mm.  Fornecimento e instalacao.</v>
          </cell>
          <cell r="D4068" t="str">
            <v>t.dam</v>
          </cell>
          <cell r="E4068">
            <v>48.75</v>
          </cell>
        </row>
        <row r="4069">
          <cell r="A4069" t="str">
            <v>ET017937</v>
          </cell>
          <cell r="B4069" t="str">
            <v>ET15150150/</v>
          </cell>
          <cell r="C4069" t="str">
            <v>Forma metalica alto portante, para laje, sem reutilizacao, para vaos ate 3,75m, tipo STEEL DECK MR-75, da Metform ou similar, com espessura de 0,95mm.  Fornecimento e instalacao.</v>
          </cell>
          <cell r="D4069" t="str">
            <v>m2</v>
          </cell>
          <cell r="E4069">
            <v>54.84</v>
          </cell>
        </row>
        <row r="4070">
          <cell r="A4070" t="str">
            <v>ET017938</v>
          </cell>
          <cell r="B4070" t="str">
            <v>ET15150200/</v>
          </cell>
          <cell r="C4070" t="str">
            <v>Forma metalica alto portante, para laje, sem reutilizacao, para vaos ate 4,40m, tipo STEEL DECK MR-75, da Metform ou similar, com espessura de 1,25mm.  Fornecimento e instalacao.</v>
          </cell>
          <cell r="D4070" t="str">
            <v>m2</v>
          </cell>
          <cell r="E4070">
            <v>67.89</v>
          </cell>
        </row>
        <row r="4071">
          <cell r="A4071" t="str">
            <v>ET000651</v>
          </cell>
          <cell r="B4071" t="str">
            <v>ET15200050/</v>
          </cell>
          <cell r="C4071" t="str">
            <v>Formas de placas de Madeirit ou similar, empregando-se as de 14mm, resinadas e tambem as de 20mm de espessura, plastificadas, servindo 4 vezes, e a madeira de Pinho ou similar, auxiliar 1 vez, inclusive fornecimento e desmoldagem, exclusive escoramento.</v>
          </cell>
          <cell r="D4071" t="str">
            <v>m2</v>
          </cell>
          <cell r="E4071">
            <v>37.54</v>
          </cell>
        </row>
        <row r="4072">
          <cell r="A4072" t="str">
            <v>ET000650</v>
          </cell>
          <cell r="B4072" t="str">
            <v>ET15200053/</v>
          </cell>
          <cell r="C4072" t="str">
            <v>Formas de placas de Madeirit ou similar, empregando-se as de 14mm, resinadas e tambem as de 20mm de espessura, plastificadas, servindo 4 vezes, e a madeira de Pinho ou similar 3 vezes, inclusive fornecimento e desmontagem, exclusive escoramento.</v>
          </cell>
          <cell r="D4072" t="str">
            <v>m2</v>
          </cell>
          <cell r="E4072">
            <v>23.98</v>
          </cell>
        </row>
        <row r="4073">
          <cell r="A4073" t="str">
            <v>ET000652</v>
          </cell>
          <cell r="B4073" t="str">
            <v>ET15200100/</v>
          </cell>
          <cell r="C4073" t="str">
            <v>Formas de placas de Madeirit ou similar, de 17mm de espessura plastificada, servindo 1 vez, para viadutos, incluindo pecas de transferencia para escoramento metalico, exclusive este, inclusive fornecimento de materiais e desmoldagem.</v>
          </cell>
          <cell r="D4073" t="str">
            <v>m2</v>
          </cell>
          <cell r="E4073">
            <v>67.75</v>
          </cell>
        </row>
        <row r="4074">
          <cell r="A4074" t="str">
            <v>ET000653</v>
          </cell>
          <cell r="B4074" t="str">
            <v>ET15200103/</v>
          </cell>
          <cell r="C4074" t="str">
            <v>Formas de placas de Madeirit ou similar, de 17mm de espessura plastificada, servindo 2 vezes,  para viadutos, incluindo pecas de transferencia para escoramento metalico, exclusive este, inclusive fornecimento de materiais e desmoldagem.</v>
          </cell>
          <cell r="D4074" t="str">
            <v>m2</v>
          </cell>
          <cell r="E4074">
            <v>48.64</v>
          </cell>
        </row>
        <row r="4075">
          <cell r="A4075" t="str">
            <v>ET000654</v>
          </cell>
          <cell r="B4075" t="str">
            <v>ET15200150/</v>
          </cell>
          <cell r="C4075" t="str">
            <v>Formas de placas de Madeirit ou similar, de 20mm de espessura, plastificadas, servindo 2 vezes e madeira de Pinho ou similar, auxiliar servindo 3 vezes, inclusive fornecimento e desmoldagem, exclusive escoramento.</v>
          </cell>
          <cell r="D4075" t="str">
            <v>m2</v>
          </cell>
          <cell r="E4075">
            <v>36.11</v>
          </cell>
        </row>
        <row r="4076">
          <cell r="A4076" t="str">
            <v>ET000637</v>
          </cell>
          <cell r="B4076" t="str">
            <v>ET20050050/</v>
          </cell>
          <cell r="C4076" t="str">
            <v>Escoramento de pontilhoes, pontes e viadutos, de concreto armado, com madeira de Lei serrada, Pinho do Parana ou similar, de 3a, com 30% de aproveitamento da madeira, medido pelo volume coberto, inclusive desmontagem; considera-se volume coberto, aquele c</v>
          </cell>
          <cell r="D4076" t="str">
            <v>m3</v>
          </cell>
          <cell r="E4076">
            <v>43.3</v>
          </cell>
        </row>
        <row r="4077">
          <cell r="A4077" t="str">
            <v>ET000741</v>
          </cell>
          <cell r="B4077" t="str">
            <v>ET20100050/</v>
          </cell>
          <cell r="C4077" t="str">
            <v>Aluguel de escoramento tubular em obras de arte, com tubos metalicos, tipo Mannesmmann ou similar, na densidade 5m de tubo equipado por m3 de escoramento, pago pelo volume  deste e pelo tempo necessario, desde a entrega do material na obra, na ocasiao apr</v>
          </cell>
          <cell r="D4077" t="str">
            <v>m3.mes</v>
          </cell>
          <cell r="E4077">
            <v>7.75</v>
          </cell>
        </row>
        <row r="4078">
          <cell r="A4078" t="str">
            <v>ET000742</v>
          </cell>
          <cell r="B4078" t="str">
            <v>ET20100100/</v>
          </cell>
          <cell r="C4078" t="str">
            <v>Montagem e desmontagem de escoramento tubular normal, em obras de arte, na densidade de 5m de tubo por m3 de escoramento, compreendendo os transportes de material para obra e desta para o deposito.  O preco e dado por m3 de escoramento, contado das sapata</v>
          </cell>
          <cell r="D4078" t="str">
            <v>m3</v>
          </cell>
          <cell r="E4078">
            <v>5.85</v>
          </cell>
        </row>
        <row r="4079">
          <cell r="A4079" t="str">
            <v>ET002499</v>
          </cell>
          <cell r="B4079" t="str">
            <v>ET20150050/</v>
          </cell>
          <cell r="C4079" t="str">
            <v>Escoramento de rocha, ou enchimento por cima de cambotas metalicas com Eucalipto rolico ou similar, medido pelo volume de madeira empregada, considerando a secao media de toras e seu comprimento.</v>
          </cell>
          <cell r="D4079" t="str">
            <v>m3</v>
          </cell>
          <cell r="E4079">
            <v>1268.08</v>
          </cell>
        </row>
        <row r="4080">
          <cell r="A4080" t="str">
            <v>ET000638</v>
          </cell>
          <cell r="B4080" t="str">
            <v>ET20200050/</v>
          </cell>
          <cell r="C4080" t="str">
            <v>Escoramento de formas ate 3,30m de pe direito, com Pinho de 3a ou similar, tabuas empregadas 3 vezes, prumos 4 vezes.</v>
          </cell>
          <cell r="D4080" t="str">
            <v>m3</v>
          </cell>
          <cell r="E4080">
            <v>3.53</v>
          </cell>
        </row>
        <row r="4081">
          <cell r="A4081" t="str">
            <v>ET000639</v>
          </cell>
          <cell r="B4081" t="str">
            <v>ET20200100/</v>
          </cell>
          <cell r="C4081" t="str">
            <v>Escoramento de formas de 3,30m ate 3,50m de pe direito, com Pinho de 3a ou similar, tabuas empregadas 3 vezes, prumos 4 vezes.</v>
          </cell>
          <cell r="D4081" t="str">
            <v>m3</v>
          </cell>
          <cell r="E4081">
            <v>4.95</v>
          </cell>
        </row>
        <row r="4082">
          <cell r="A4082" t="str">
            <v>ET000640</v>
          </cell>
          <cell r="B4082" t="str">
            <v>ET20200150/</v>
          </cell>
          <cell r="C4082" t="str">
            <v>Escoramento de formas de 4m ate 5m de pe direito, com Pinho de 3a ou similar, tabuas empregadas 3 vezes, prumos 4 vezes.</v>
          </cell>
          <cell r="D4082" t="str">
            <v>m3</v>
          </cell>
          <cell r="E4082">
            <v>7.61</v>
          </cell>
        </row>
        <row r="4083">
          <cell r="A4083" t="str">
            <v>ET000641</v>
          </cell>
          <cell r="B4083" t="str">
            <v>ET20250050/</v>
          </cell>
          <cell r="C4083" t="str">
            <v>Escoramento de formas de moldagem de pecas de concreto em vigas isoladas e semelhantes, ate 5m de pe direito, com Pinho de 3a ou similar, empregada 2 vezes, medida pela area de projecao lateral de escoramento.</v>
          </cell>
          <cell r="D4083" t="str">
            <v>m2</v>
          </cell>
          <cell r="E4083">
            <v>31.84</v>
          </cell>
        </row>
        <row r="4084">
          <cell r="A4084" t="str">
            <v>ET000645</v>
          </cell>
          <cell r="B4084" t="str">
            <v>ET20300050/</v>
          </cell>
          <cell r="C4084" t="str">
            <v>Escoramento de formas de caixas de concreto em geral, cintas, blocos de fundacao e ou paramentos verticais ate 1,5m; com aproveitamento da madeira 2 vezes, inclusive retirada.</v>
          </cell>
          <cell r="D4084" t="str">
            <v>m2</v>
          </cell>
          <cell r="E4084">
            <v>11.46</v>
          </cell>
        </row>
        <row r="4085">
          <cell r="A4085" t="str">
            <v>ET000642</v>
          </cell>
          <cell r="B4085" t="str">
            <v>ET20300100/</v>
          </cell>
          <cell r="C4085" t="str">
            <v>Escoramento de formas de paramentos verticais de mais de 1,50m e ate 5m de altura, utilizando Pinho de 3a ou similar, com 30% do aproveitamento da madeira, inclusive retirada.</v>
          </cell>
          <cell r="D4085" t="str">
            <v>m2</v>
          </cell>
          <cell r="E4085">
            <v>18.45</v>
          </cell>
        </row>
        <row r="4086">
          <cell r="A4086" t="str">
            <v>ET000644</v>
          </cell>
          <cell r="B4086" t="str">
            <v>ET20300150/</v>
          </cell>
          <cell r="C4086" t="str">
            <v>Escoramento de formas de paramentos verticais de mais de 5m e ate 8m de altura, utilizando Pinho de 3a ou similar, com 30% do aproveitamento da madeira, inclusive retirada.</v>
          </cell>
          <cell r="D4086" t="str">
            <v>m2</v>
          </cell>
          <cell r="E4086">
            <v>27.97</v>
          </cell>
        </row>
        <row r="4087">
          <cell r="A4087" t="str">
            <v>ET000647</v>
          </cell>
          <cell r="B4087" t="str">
            <v>ET20300200/</v>
          </cell>
          <cell r="C4087" t="str">
            <v>Escoramento de formas de paramentos verticais, para altura de 1,50m ate 5m, utilizando Pinho de 3a ou similar, com aproveitamento da madeira 2 vezes, inclusive retirada.</v>
          </cell>
          <cell r="D4087" t="str">
            <v>m2</v>
          </cell>
          <cell r="E4087">
            <v>15.51</v>
          </cell>
        </row>
        <row r="4088">
          <cell r="A4088" t="str">
            <v>ET000649</v>
          </cell>
          <cell r="B4088" t="str">
            <v>ET20300250/</v>
          </cell>
          <cell r="C4088" t="str">
            <v>Escoramento de formas de paramentos verticais, para altura de 5m ate 8m, com aproveitamento da madeira 2 vezes, inclusive retirada.</v>
          </cell>
          <cell r="D4088" t="str">
            <v>m2</v>
          </cell>
          <cell r="E4088">
            <v>24.14</v>
          </cell>
        </row>
        <row r="4089">
          <cell r="A4089" t="str">
            <v>ET006812</v>
          </cell>
          <cell r="B4089" t="str">
            <v>ET20300300/</v>
          </cell>
          <cell r="C4089" t="str">
            <v>Escoramento de formas de paramentos verticais, para altura de 8m ate 12m, com 30% de aproveitamento da madeira, inclusive retirada.</v>
          </cell>
          <cell r="D4089" t="str">
            <v>m2</v>
          </cell>
          <cell r="E4089">
            <v>34.64</v>
          </cell>
        </row>
        <row r="4090">
          <cell r="A4090" t="str">
            <v>ET008385</v>
          </cell>
          <cell r="B4090" t="str">
            <v>ET25050050/</v>
          </cell>
          <cell r="C4090" t="str">
            <v>Demarcacao de area de risco e de preservacao, conforme desenho GEORIO no 3404/97, executada em encosta, utilizando perfil TR-32 ou maior a cada 5m e cabo de aco de 1/2", compreendendo o fornecimento dos perfis e do cabo de aco, incluindo rocado no tracado</v>
          </cell>
          <cell r="D4090" t="str">
            <v>m</v>
          </cell>
          <cell r="E4090">
            <v>64.98</v>
          </cell>
        </row>
        <row r="4091">
          <cell r="A4091" t="str">
            <v>ET010486</v>
          </cell>
          <cell r="B4091" t="str">
            <v>ET25050100/</v>
          </cell>
          <cell r="C4091" t="str">
            <v>Estrutura metalica de impacto, com altura de 3m, em perfis I de 10", 1a alma, a cada 5m, com tela metalica de alta resistencia, malha de (8x10)cm, fio galvanizado de 2,70mm, cabos de aco DIN 3051, 6x19 GAL AF, 13mm e 16mm, respectivamente, para fixacao da</v>
          </cell>
          <cell r="D4091" t="str">
            <v>m</v>
          </cell>
          <cell r="E4091">
            <v>387.45</v>
          </cell>
        </row>
        <row r="4092">
          <cell r="A4092" t="str">
            <v>ET017023</v>
          </cell>
          <cell r="B4092" t="str">
            <v>ET25050150/</v>
          </cell>
          <cell r="C4092" t="str">
            <v>Estrutura metalica para cobertura de quadra ou galpao, compreendendo vigas trelicadas compostas de membros soldados em perfil U de chapa dobrada nos banzos superior, inferior, montantes e diagonais, com perfil I 10" nas colunas e trecas em perfil U enrige</v>
          </cell>
          <cell r="D4092" t="str">
            <v>m2</v>
          </cell>
          <cell r="E4092">
            <v>87.72</v>
          </cell>
        </row>
        <row r="4093">
          <cell r="A4093" t="str">
            <v>ET017315</v>
          </cell>
          <cell r="B4093" t="str">
            <v>ET25050200A</v>
          </cell>
          <cell r="C4093" t="str">
            <v>Estrutura metalica em especial resistente a corrosao (aco USI SAC, ASTM ou similar) para obras prediais ate 04 pavimentos, incluindo projetos e detalhes executivos, pilares, vigas principais e secundarias, escadas, patamares e chapas das bases da fundacao</v>
          </cell>
          <cell r="D4093" t="str">
            <v>m2</v>
          </cell>
          <cell r="E4093">
            <v>239.29</v>
          </cell>
        </row>
        <row r="4094">
          <cell r="A4094" t="str">
            <v>ET007436</v>
          </cell>
          <cell r="B4094" t="str">
            <v>ET25050250/</v>
          </cell>
          <cell r="C4094" t="str">
            <v xml:space="preserve">Escada metalica em 19 degraus com estrutura em viga "U" de 8"x 2 1/4", em 2 lances, ambos com largura de 1,225m e altura de 1,72m, os degraus com piso 0,27m, espelho de 0,181m, patamar de (1,225x2,45)m, todos em chapa corrugada de 1/8" e corrimao em tubo </v>
          </cell>
          <cell r="D4094" t="str">
            <v>un</v>
          </cell>
          <cell r="E4094">
            <v>9814.99</v>
          </cell>
        </row>
        <row r="4095">
          <cell r="A4095" t="str">
            <v>ET002535</v>
          </cell>
          <cell r="B4095" t="str">
            <v>ET25050300/</v>
          </cell>
          <cell r="C4095" t="str">
            <v>Fornecimento e montagem de estruturas metalicas em aco especial resistente a corrosao (aco USI-SAC ou similar) para pontes, viadutos e passarelas, incluindo fornecimento de materiais e de todos os servicos necessarios, inclusive pintura protetora.</v>
          </cell>
          <cell r="D4095" t="str">
            <v>t</v>
          </cell>
          <cell r="E4095">
            <v>7808.49</v>
          </cell>
        </row>
        <row r="4096">
          <cell r="A4096" t="str">
            <v>ET005036</v>
          </cell>
          <cell r="B4096" t="str">
            <v>ET25050350/</v>
          </cell>
          <cell r="C4096" t="str">
            <v xml:space="preserve">Galpao com (18x22)m com altura de 5m, fechamento aboboda em estrutura de aco galvanizado, com tecidos de alta tenacidade revestidos de PVC em ambas as faces, confeccionado por solda eletronica de alta frequencia, com tratamento para a intemperies, fungos </v>
          </cell>
          <cell r="D4096" t="str">
            <v>m2</v>
          </cell>
          <cell r="E4096">
            <v>174.19</v>
          </cell>
        </row>
        <row r="4097">
          <cell r="A4097" t="str">
            <v>ET005040</v>
          </cell>
          <cell r="B4097" t="str">
            <v>ET25050400/</v>
          </cell>
          <cell r="C4097" t="str">
            <v xml:space="preserve">Galpao com diametro de 7m, altura de 2,12m, formato hexagonal em estrutura de aluminio, com tecidos de alta tenacidade revestidos de PVC em ambas as faces, confeccionado por solda eletronica de alta frequencia, com tratamento para a intemperies, fungos e </v>
          </cell>
          <cell r="D4097" t="str">
            <v>m2</v>
          </cell>
          <cell r="E4097">
            <v>179.16</v>
          </cell>
        </row>
        <row r="4098">
          <cell r="A4098" t="str">
            <v>ET006933</v>
          </cell>
          <cell r="B4098" t="str">
            <v>ET25050450/</v>
          </cell>
          <cell r="C4098" t="str">
            <v>Pecas em chapa de aco 3/8", galvanizadas, nas dimensoes (3x0,10)m.  Fornecimento dos materiais e mao de obra de colocacao.</v>
          </cell>
          <cell r="D4098" t="str">
            <v>Kg</v>
          </cell>
          <cell r="E4098">
            <v>3.71</v>
          </cell>
        </row>
        <row r="4099">
          <cell r="A4099" t="str">
            <v>ET006927</v>
          </cell>
          <cell r="B4099" t="str">
            <v>ET25050453/</v>
          </cell>
          <cell r="C4099" t="str">
            <v>Pecas em chapa de aco 3/8", galvanizadas, dobradas nas dimensoes (15x20x14)cm com largura de 20cm.  Fornecimento dos materiais e mao de obra de colocacao.</v>
          </cell>
          <cell r="D4099" t="str">
            <v>Kg</v>
          </cell>
          <cell r="E4099">
            <v>4.05</v>
          </cell>
        </row>
        <row r="4100">
          <cell r="A4100" t="str">
            <v>ET006929</v>
          </cell>
          <cell r="B4100" t="str">
            <v>ET25050456/</v>
          </cell>
          <cell r="C4100" t="str">
            <v>Pecas em chapa de aco 3/8", galvanizadas, dobradas nas dimensoes (25x20x7)cm com largura de 20 cm.  Fornecimento dos materiais e mao de obra de colocacao.</v>
          </cell>
          <cell r="D4100" t="str">
            <v>Kg</v>
          </cell>
          <cell r="E4100">
            <v>3.91</v>
          </cell>
        </row>
        <row r="4101">
          <cell r="A4101" t="str">
            <v>ET009464</v>
          </cell>
          <cell r="B4101" t="str">
            <v>ET25050500/</v>
          </cell>
          <cell r="C4101" t="str">
            <v>Perfil em aluminio serie 25 para separacao de revestimentos variados, sobre paredes externas ou internas.  Fornecimento e colcoacao.</v>
          </cell>
          <cell r="D4101" t="str">
            <v>m</v>
          </cell>
          <cell r="E4101">
            <v>16.989999999999998</v>
          </cell>
        </row>
        <row r="4102">
          <cell r="A4102" t="str">
            <v>ET005334</v>
          </cell>
          <cell r="B4102" t="str">
            <v>ET25050550/</v>
          </cell>
          <cell r="C4102" t="str">
            <v>Reconstituicao de estruturas metalicas leves, por Kg de aco necessario (chapa e perfis) com fornecimento de materiais e pintura anti-oxidante.</v>
          </cell>
          <cell r="D4102" t="str">
            <v>Kg</v>
          </cell>
          <cell r="E4102">
            <v>4.49</v>
          </cell>
        </row>
        <row r="4103">
          <cell r="A4103" t="str">
            <v>ET010432</v>
          </cell>
          <cell r="B4103" t="str">
            <v>ET25050600/</v>
          </cell>
          <cell r="C4103" t="str">
            <v>Torre metalica para mirante em perfis de aco carbono H de 6"x6" e I de 8"x4" e tubo de ferro galvanizado de 2".  Fornecimento e montagem.</v>
          </cell>
          <cell r="D4103" t="str">
            <v>t</v>
          </cell>
          <cell r="E4103">
            <v>7251.42</v>
          </cell>
        </row>
        <row r="4104">
          <cell r="A4104" t="str">
            <v>ET000702</v>
          </cell>
          <cell r="B4104" t="str">
            <v>ET30050050/</v>
          </cell>
          <cell r="C4104" t="str">
            <v>Aparelho de apoio de Neoprene, fretado (1,40kg/dm3), inclusive preparo do berco.  Fornecimento e colocacao.</v>
          </cell>
          <cell r="D4104" t="str">
            <v>Kg</v>
          </cell>
          <cell r="E4104">
            <v>26.13</v>
          </cell>
        </row>
        <row r="4105">
          <cell r="A4105" t="str">
            <v>ET005335</v>
          </cell>
          <cell r="B4105" t="str">
            <v>ET30100050/</v>
          </cell>
          <cell r="C4105" t="str">
            <v>Berco para junta de dilatacao e vedacao, inclusive corte, remocao do pavimento, apicoamento da laje, formas, ferragens e concretagem com Grout ou similar.</v>
          </cell>
          <cell r="D4105" t="str">
            <v>m</v>
          </cell>
          <cell r="E4105">
            <v>98.35</v>
          </cell>
        </row>
        <row r="4106">
          <cell r="A4106" t="str">
            <v>ET000706</v>
          </cell>
          <cell r="B4106" t="str">
            <v>ET30100100/</v>
          </cell>
          <cell r="C4106" t="str">
            <v>Junta de dilatacao e vedacao de isopor na espessura de 1cm, fixada com cola Emulplast ou similar.  Fornecimento e colocacao.</v>
          </cell>
          <cell r="D4106" t="str">
            <v>m2</v>
          </cell>
          <cell r="E4106">
            <v>9.81</v>
          </cell>
        </row>
        <row r="4107">
          <cell r="A4107" t="str">
            <v>ET007301</v>
          </cell>
          <cell r="B4107" t="str">
            <v>ET30100150/</v>
          </cell>
          <cell r="C4107" t="str">
            <v>Junta de dilatacao e vedacao confeccionada com aplicacao de Sikaflex 1A sobre superficie limpa, na espessura de 20mm e profundidade de 15mm, inclusive alimpeza.  Foenecimento e colocacao.</v>
          </cell>
          <cell r="D4107" t="str">
            <v>m</v>
          </cell>
          <cell r="E4107">
            <v>40.83</v>
          </cell>
        </row>
        <row r="4108">
          <cell r="A4108" t="str">
            <v>ET017320</v>
          </cell>
          <cell r="B4108" t="str">
            <v>ET30100200/</v>
          </cell>
          <cell r="C4108" t="str">
            <v>Junta de dilatacao e vedacao para ponte e viadutos composta por asfalto elastomerico e agregados aplicados a quente, modelo Thormark ou similar, para movimentos de ate +- 50mm, exclusive corte e remocao do pavimento e aplicacao minima de 1,0m3 e inclusive</v>
          </cell>
          <cell r="D4108" t="str">
            <v>m3</v>
          </cell>
          <cell r="E4108">
            <v>23312.67</v>
          </cell>
        </row>
        <row r="4109">
          <cell r="A4109" t="str">
            <v>ET017807</v>
          </cell>
          <cell r="B4109" t="str">
            <v>ET30100250/</v>
          </cell>
          <cell r="C4109" t="str">
            <v>Junta de dilatacao e vedacao em perfil elastomerico pre-formado, para pontes e viadutos, inclusive labios polimericoas, para largura de juntas de 25mm, exclusive corte e remocao do pavimento, apicoamento de laje, formas e concretagem dos bercos.  Fornecim</v>
          </cell>
          <cell r="D4109" t="str">
            <v>m</v>
          </cell>
          <cell r="E4109">
            <v>116.85</v>
          </cell>
        </row>
        <row r="4110">
          <cell r="A4110" t="str">
            <v>ET017808</v>
          </cell>
          <cell r="B4110" t="str">
            <v>ET30100253/</v>
          </cell>
          <cell r="C4110" t="str">
            <v>Junta de dilatacao e vedacao em perfil elastomerico pre-formado, para pontes e viadutos, inclusive labios polimericoas, para largura de juntas de 35mm, exclusive corte e remocao do pavimento, apicoamento de laje, formas e concretagem dos bercos.  Fornecim</v>
          </cell>
          <cell r="D4110" t="str">
            <v>m</v>
          </cell>
          <cell r="E4110">
            <v>188.76</v>
          </cell>
        </row>
        <row r="4111">
          <cell r="A4111" t="str">
            <v>ET017809</v>
          </cell>
          <cell r="B4111" t="str">
            <v>ET30100256/</v>
          </cell>
          <cell r="C4111" t="str">
            <v>Junta de dilatacao e vedacao em perfil elastomerico pre-formado, para pontes e viadutos, inclusive labios polimericoas, para largura de juntas de 50mm, exclusive corte e remocao do pavimento, apicoamento de laje, formas e concretagem dos bercos.  Fornecim</v>
          </cell>
          <cell r="D4111" t="str">
            <v>m</v>
          </cell>
          <cell r="E4111">
            <v>265.77999999999997</v>
          </cell>
        </row>
        <row r="4112">
          <cell r="A4112" t="str">
            <v>ET017810</v>
          </cell>
          <cell r="B4112" t="str">
            <v>ET30100259/</v>
          </cell>
          <cell r="C4112" t="str">
            <v>Junta de dilatacao e vedacao em perfil elastomerico pre-formado, para pontes e viadutos, inclusive labios polimericoas, para largura de juntas de 60mm, exclusive corte e remocao do pavimento, apicoamento de laje, formas e concretagem dos bercos.  Fornecim</v>
          </cell>
          <cell r="D4112" t="str">
            <v>m</v>
          </cell>
          <cell r="E4112">
            <v>300.44</v>
          </cell>
        </row>
        <row r="4113">
          <cell r="A4113" t="str">
            <v>ET017811</v>
          </cell>
          <cell r="B4113" t="str">
            <v>ET30100262/</v>
          </cell>
          <cell r="C4113" t="str">
            <v>Junta de dilatacao e vedacao em perfil elastomerico pre-formado, para pontes e viadutos, inclusive labios polimericoas, para largura de juntas de 80mm, exclusive corte e remocao do pavimento, apicoamento de laje, formas e concretagem dos bercos.  Fornecim</v>
          </cell>
          <cell r="D4113" t="str">
            <v>m</v>
          </cell>
          <cell r="E4113">
            <v>377.65</v>
          </cell>
        </row>
        <row r="4114">
          <cell r="A4114" t="str">
            <v>ET017812</v>
          </cell>
          <cell r="B4114" t="str">
            <v>ET30100265/</v>
          </cell>
          <cell r="C4114" t="str">
            <v>Junta de dilatacao e vedacao em perfil elastomerico pre-formado, para pontes e viadutos, inclusive labios polimericoas, para largura de juntas de 100mm, exclusive corte e remocao do pavimento, apicoamento de laje, formas e concretagem dos bercos.  Forneci</v>
          </cell>
          <cell r="D4114" t="str">
            <v>m</v>
          </cell>
          <cell r="E4114">
            <v>447.69</v>
          </cell>
        </row>
        <row r="4115">
          <cell r="A4115" t="str">
            <v>ET005437</v>
          </cell>
          <cell r="B4115" t="str">
            <v>ET30100300/</v>
          </cell>
          <cell r="C4115" t="str">
            <v>Junta elastica pre-moldada, perfilado em termoplastico PVC, tipo 0-22 Fugenband ou similar.  Fornecimento e colocacao.</v>
          </cell>
          <cell r="D4115" t="str">
            <v>m</v>
          </cell>
          <cell r="E4115">
            <v>65.16</v>
          </cell>
        </row>
        <row r="4116">
          <cell r="A4116" t="str">
            <v>ET002016</v>
          </cell>
          <cell r="B4116" t="str">
            <v>ET30100350/</v>
          </cell>
          <cell r="C4116" t="str">
            <v>Recuperacao de juntas de dilatacao de obras de contencao ate 2m de abertura com protecao de Bikaflex ou similar, ate a profundidade de 1m, exclusive andaime e recuperacao estrutural das faces laterais da junta.</v>
          </cell>
          <cell r="D4116" t="str">
            <v>m</v>
          </cell>
          <cell r="E4116">
            <v>35.979999999999997</v>
          </cell>
        </row>
        <row r="4117">
          <cell r="A4117" t="str">
            <v>ET002149</v>
          </cell>
          <cell r="B4117" t="str">
            <v>ET30150050/</v>
          </cell>
          <cell r="C4117" t="str">
            <v>Macaqueamento para troca de aparelho de apoio com utilizacao de macaco pistao, capacidade de 100Tf.</v>
          </cell>
          <cell r="D4117" t="str">
            <v>un</v>
          </cell>
          <cell r="E4117">
            <v>463.86</v>
          </cell>
        </row>
        <row r="4118">
          <cell r="A4118" t="str">
            <v>ET010482</v>
          </cell>
          <cell r="B4118" t="str">
            <v>ET35050050A</v>
          </cell>
          <cell r="C4118" t="str">
            <v>Acessorios para tirante de aco CA-50, diametro de 25mm (1"), compreendendo o fornecimento e instalacao da placa, porca, contra-porca,  protecao anti-corrosiva das pecas metalicas, inclusive da cabeca com argamassa de cimento e areia no traco 1:3, exclusiv</v>
          </cell>
          <cell r="D4118" t="str">
            <v>un</v>
          </cell>
          <cell r="E4118">
            <v>83.28</v>
          </cell>
        </row>
        <row r="4119">
          <cell r="A4119" t="str">
            <v>ET010484</v>
          </cell>
          <cell r="B4119" t="str">
            <v>ET35050053A</v>
          </cell>
          <cell r="C4119" t="str">
            <v>Acessorios para tirante de aco CA-50, diametro de 25mm (1"), compreendendo o fornecimento e instalacao da placa, porca, contra-porca,  anel de angulo, protensao, protecao anti-corrosiva das pecas metalicas, inclusive da cabeca com argamassa de cimento e a</v>
          </cell>
          <cell r="D4119" t="str">
            <v>un</v>
          </cell>
          <cell r="E4119">
            <v>196.05</v>
          </cell>
        </row>
        <row r="4120">
          <cell r="A4120" t="str">
            <v>FD007567</v>
          </cell>
          <cell r="B4120" t="str">
            <v>FD05100450/</v>
          </cell>
          <cell r="C4120" t="str">
            <v>Fornecimento e cravacao vertical de estaca pre-moldada de concreto armado POE-XR ou similar, com diametro nominal de 563mm, exclusive emendas.</v>
          </cell>
          <cell r="D4120" t="str">
            <v>m</v>
          </cell>
          <cell r="E4120">
            <v>195.24</v>
          </cell>
        </row>
        <row r="4121">
          <cell r="A4121" t="str">
            <v>FD007566</v>
          </cell>
          <cell r="B4121" t="str">
            <v>FD05100500/</v>
          </cell>
          <cell r="C4121" t="str">
            <v>Fornecimento e cravacao inclinada ate 12o de estaca pre-moldada de concreto armado POE-XR ou similar, com diametro nominal de 455mm, exclusive emendas.</v>
          </cell>
          <cell r="D4121" t="str">
            <v>m</v>
          </cell>
          <cell r="E4121">
            <v>184.28</v>
          </cell>
        </row>
        <row r="4122">
          <cell r="A4122" t="str">
            <v>FD007565</v>
          </cell>
          <cell r="B4122" t="str">
            <v>FD05100550/</v>
          </cell>
          <cell r="C4122" t="str">
            <v>Fornecimento e cravacao inclinada ate 12o de estaca pre-moldada de concreto armado POE-XR ou similar, com diametro nominal de 563mm, exclusive emendas.</v>
          </cell>
          <cell r="D4122" t="str">
            <v>m</v>
          </cell>
          <cell r="E4122">
            <v>238.79</v>
          </cell>
        </row>
        <row r="4123">
          <cell r="A4123" t="str">
            <v>FD000547</v>
          </cell>
          <cell r="B4123" t="str">
            <v>FD05150050A</v>
          </cell>
          <cell r="C4123" t="str">
            <v>Cravacao de estaca de Eucalipto ou similar, com diametro de 25cm, em terreno de fraca resistencia a penetracao, inclusive fornecimento da estaca.</v>
          </cell>
          <cell r="D4123" t="str">
            <v>m</v>
          </cell>
          <cell r="E4123">
            <v>32.200000000000003</v>
          </cell>
        </row>
        <row r="4124">
          <cell r="A4124" t="str">
            <v>FD000548</v>
          </cell>
          <cell r="B4124" t="str">
            <v>FD05150100A</v>
          </cell>
          <cell r="C4124" t="str">
            <v>Cravacao de estaca de Eucalipto ou similar, com diametro de 25cm, em terreno de media resistencia a penetracao, inclusive fornecimento da estaca.</v>
          </cell>
          <cell r="D4124" t="str">
            <v>m</v>
          </cell>
          <cell r="E4124">
            <v>35.369999999999997</v>
          </cell>
        </row>
        <row r="4125">
          <cell r="A4125" t="str">
            <v>FD000553</v>
          </cell>
          <cell r="B4125" t="str">
            <v>FD05200050A</v>
          </cell>
          <cell r="C4125" t="str">
            <v>Estaca de concreto armado, moldado no terreno, tipo Franki Standard ou similar, com diametro de 400mm, profundidade ate 16m, capacidade media de carga igual a 70t, inclusive fornecimento dos materiais, considerando o trecho cravado e concretado.</v>
          </cell>
          <cell r="D4125" t="str">
            <v>m</v>
          </cell>
          <cell r="E4125">
            <v>80.98</v>
          </cell>
        </row>
        <row r="4126">
          <cell r="A4126" t="str">
            <v>FD005125</v>
          </cell>
          <cell r="B4126" t="str">
            <v>FD05250050A</v>
          </cell>
          <cell r="C4126" t="str">
            <v>Tubulao com camisa de concreto armado com diametro de 1m.  Fornecimento, preparo e colocacao dos materiais para execucao (concreto fck=18,5MPa para camisa e fck=15MPa para enchimento, forma curva, aco CA-50).</v>
          </cell>
          <cell r="D4126" t="str">
            <v>m</v>
          </cell>
          <cell r="E4126">
            <v>368.35</v>
          </cell>
        </row>
        <row r="4127">
          <cell r="A4127" t="str">
            <v>FD005127</v>
          </cell>
          <cell r="B4127" t="str">
            <v>FD05250100/</v>
          </cell>
          <cell r="C4127" t="str">
            <v>Tubulao com camisa de concreto armado, tendo 1m de diametro externo e o plano inferior da base ate 10m da cota de arrasamento, em material de 1a categoria, exclusive material e mao-de-obra do concreto, formas, armacao, carga, transporte e descarga do mate</v>
          </cell>
          <cell r="D4127" t="str">
            <v>m</v>
          </cell>
          <cell r="E4127">
            <v>481.51</v>
          </cell>
        </row>
        <row r="4128">
          <cell r="A4128" t="str">
            <v>FD002537</v>
          </cell>
          <cell r="B4128" t="str">
            <v>FD05250150A</v>
          </cell>
          <cell r="C4128" t="str">
            <v>Tubulao com camisa de concreto armado com diametro de 1,20m.  Fornecimento, preparo e execucao (concreto fck=18MPa) para camisa  e fck=15MPa para enchimento, forma curva, aco CA-50B.</v>
          </cell>
          <cell r="D4128" t="str">
            <v>m</v>
          </cell>
          <cell r="E4128">
            <v>527.33000000000004</v>
          </cell>
        </row>
        <row r="4129">
          <cell r="A4129" t="str">
            <v>FD002538</v>
          </cell>
          <cell r="B4129" t="str">
            <v>FD05250200A</v>
          </cell>
          <cell r="C4129" t="str">
            <v>Tubulao com camisa de concreto armado com diametro de 1,20m.  Fornecimento, preparo e colocacao dos materiais (concreto fck=15MPa) para execucao de base alargada.</v>
          </cell>
          <cell r="D4129" t="str">
            <v>m3</v>
          </cell>
          <cell r="E4129">
            <v>263.41000000000003</v>
          </cell>
        </row>
        <row r="4130">
          <cell r="A4130" t="str">
            <v>FD000554</v>
          </cell>
          <cell r="B4130" t="str">
            <v>FD05250250/</v>
          </cell>
          <cell r="C4130" t="str">
            <v>Tubulao com camisa de concreto armado, tendo 1,20m de diametro externo e o plano inferior da base ate 10m da cota de arrasamento, em material de 1a categoria, exclusive material e mao-de-obra do concreto, formas, armacao, carga, transporte e descarga do m</v>
          </cell>
          <cell r="D4130" t="str">
            <v>m</v>
          </cell>
          <cell r="E4130">
            <v>636.86</v>
          </cell>
        </row>
        <row r="4131">
          <cell r="A4131" t="str">
            <v>FD000555</v>
          </cell>
          <cell r="B4131" t="str">
            <v>FD05250300/</v>
          </cell>
          <cell r="C4131" t="str">
            <v>Tubulao com camisa de concreto armado, tendo 1,40m de diametro externo e o plano inferior da base ate 10m da cota de arrasamento, em material de 1a categoria, exclusive material e mao-de-obra do concreto, formas, armacao, carga, transporte e descarga do m</v>
          </cell>
          <cell r="D4131" t="str">
            <v>m</v>
          </cell>
          <cell r="E4131">
            <v>854.53</v>
          </cell>
        </row>
        <row r="4132">
          <cell r="A4132" t="str">
            <v>FD000556</v>
          </cell>
          <cell r="B4132" t="str">
            <v>FD05250350/</v>
          </cell>
          <cell r="C4132" t="str">
            <v>Tubulao com camisa de concreto armado, tendo 1,50m de diametro externo e o plano inferior da base ate 10m da cota de arrasamento, em material de 1a categoria, exclusive material e mao-de-obra do concreto, formas, armacao, carga, transporte e descarga do m</v>
          </cell>
          <cell r="D4132" t="str">
            <v>m</v>
          </cell>
          <cell r="E4132">
            <v>901.28</v>
          </cell>
        </row>
        <row r="4133">
          <cell r="A4133" t="str">
            <v>FD000557</v>
          </cell>
          <cell r="B4133" t="str">
            <v>FD05300050/</v>
          </cell>
          <cell r="C4133" t="str">
            <v>Escavacao de base alargada de tubuloes, estando o plano inferior da mesma ate 10m da cota arrasamento, considerando-se escavacao em material de 1a categoria, exclusive carga, transporte e descarga do material escavado, matacoes de material de 2a e 3a cate</v>
          </cell>
          <cell r="D4133" t="str">
            <v>m3</v>
          </cell>
          <cell r="E4133">
            <v>616.63</v>
          </cell>
        </row>
        <row r="4134">
          <cell r="A4134" t="str">
            <v>FD000558</v>
          </cell>
          <cell r="B4134" t="str">
            <v>FD05350050/</v>
          </cell>
          <cell r="C4134" t="str">
            <v>Emenda de perfil de aco H, de 6", 1a alma, para estaca, considerando-se um corte ao macarico e soldagem de topo em todo o perimetro e de 4 talas, em barras chatas de 5/16" de espessura, inclusive fornecimento de todo o material.</v>
          </cell>
          <cell r="D4134" t="str">
            <v>un</v>
          </cell>
          <cell r="E4134">
            <v>29.46</v>
          </cell>
        </row>
        <row r="4135">
          <cell r="A4135" t="str">
            <v>FD000559</v>
          </cell>
          <cell r="B4135" t="str">
            <v>FD05350100/</v>
          </cell>
          <cell r="C4135" t="str">
            <v>Emenda de perfil de aco I, de 10", 1a alma, para estaca, considerando-se um corte ao macarico e soldagem de topo em todo o perimetro e de 4 talas, em barras chatas de 5/16" de espessura, inclusive fornecimento de todo o material.</v>
          </cell>
          <cell r="D4135" t="str">
            <v>un</v>
          </cell>
          <cell r="E4135">
            <v>33.93</v>
          </cell>
        </row>
        <row r="4136">
          <cell r="A4136" t="str">
            <v>FD000560</v>
          </cell>
          <cell r="B4136" t="str">
            <v>FD05350150/</v>
          </cell>
          <cell r="C4136" t="str">
            <v>Emenda de perfil de aco I, de 12", 1a alma, para estaca, considerando-se um corte ao macarico e soldagem de topo em todo o perimetro e de 4 talas, em barras chatas de 5/16" de espessura, inclusive fornecimento de todo o material.</v>
          </cell>
          <cell r="D4136" t="str">
            <v>un</v>
          </cell>
          <cell r="E4136">
            <v>181.44</v>
          </cell>
        </row>
        <row r="4137">
          <cell r="A4137" t="str">
            <v>FD000561</v>
          </cell>
          <cell r="B4137" t="str">
            <v>FD05350200/</v>
          </cell>
          <cell r="C4137" t="str">
            <v>Emenda de perfil de aco I, de 15", 1a alma, para estaca, considerando-se um corte ao macarico e soldagem de topo em todo o perimetro e de 4 talas, em barras chatas de 5/16" de espessura, inclusive fornecimento de todo o material.</v>
          </cell>
          <cell r="D4137" t="str">
            <v>un</v>
          </cell>
          <cell r="E4137">
            <v>204.75</v>
          </cell>
        </row>
        <row r="4138">
          <cell r="A4138" t="str">
            <v>FD005946</v>
          </cell>
          <cell r="B4138" t="str">
            <v>FD05350250/</v>
          </cell>
          <cell r="C4138" t="str">
            <v>Trilho TR-32 ou similar, usado.  Fornecimento.</v>
          </cell>
          <cell r="D4138" t="str">
            <v>Kg</v>
          </cell>
          <cell r="E4138">
            <v>1.1000000000000001</v>
          </cell>
        </row>
        <row r="4139">
          <cell r="A4139" t="str">
            <v>FD005947</v>
          </cell>
          <cell r="B4139" t="str">
            <v>FD05350253/</v>
          </cell>
          <cell r="C4139" t="str">
            <v>Trilho TR-37 ou similar, usado.  Fornecimento.</v>
          </cell>
          <cell r="D4139" t="str">
            <v>Kg</v>
          </cell>
          <cell r="E4139">
            <v>1.1000000000000001</v>
          </cell>
        </row>
        <row r="4140">
          <cell r="A4140" t="str">
            <v>FD000563</v>
          </cell>
          <cell r="B4140" t="str">
            <v>FD05400050/</v>
          </cell>
          <cell r="C4140" t="str">
            <v>Arrasamento de estaca de concreto armado, 20cm a 30cm de lado ou diametro.</v>
          </cell>
          <cell r="D4140" t="str">
            <v>un</v>
          </cell>
          <cell r="E4140">
            <v>40.6</v>
          </cell>
        </row>
        <row r="4141">
          <cell r="A4141" t="str">
            <v>FD007561</v>
          </cell>
          <cell r="B4141" t="str">
            <v>FD05400100/</v>
          </cell>
          <cell r="C4141" t="str">
            <v>Arrasamento de estaca de concreto armado, de 40 a 50cm de lado ou de diametro.</v>
          </cell>
          <cell r="D4141" t="str">
            <v>un</v>
          </cell>
          <cell r="E4141">
            <v>113.01</v>
          </cell>
        </row>
        <row r="4142">
          <cell r="A4142" t="str">
            <v>FD007560</v>
          </cell>
          <cell r="B4142" t="str">
            <v>FD05400150/</v>
          </cell>
          <cell r="C4142" t="str">
            <v>Arrasamento de estaca de concreto armado, de 50 a 60cm de lado ou de diametro.</v>
          </cell>
          <cell r="D4142" t="str">
            <v>un</v>
          </cell>
          <cell r="E4142">
            <v>162.41</v>
          </cell>
        </row>
        <row r="4143">
          <cell r="A4143" t="str">
            <v>FD002539</v>
          </cell>
          <cell r="B4143" t="str">
            <v>FD05400200/</v>
          </cell>
          <cell r="C4143" t="str">
            <v>Arrasamento de tubulao de concreto, com diametro de 1m a 1,20m.</v>
          </cell>
          <cell r="D4143" t="str">
            <v>un</v>
          </cell>
          <cell r="E4143">
            <v>223.31</v>
          </cell>
        </row>
        <row r="4144">
          <cell r="A4144" t="str">
            <v>FD016665</v>
          </cell>
          <cell r="B4144" t="str">
            <v>FD05400250/</v>
          </cell>
          <cell r="C4144" t="str">
            <v>Arrasamento manual de estaca de concreto armado ate 12" (300mm) de diametro, utilizando ponteiro e marreta.</v>
          </cell>
          <cell r="D4144" t="str">
            <v>un</v>
          </cell>
          <cell r="E4144" t="e">
            <v>#N/A</v>
          </cell>
        </row>
        <row r="4145">
          <cell r="A4145" t="str">
            <v>FD000562</v>
          </cell>
          <cell r="B4145" t="str">
            <v>FD05450050/</v>
          </cell>
          <cell r="C4145" t="str">
            <v>Placa de aco contra a puncao, com espessura de 1/2", soldada sobre cabeca de estaca metalica de perfil de 10", inclusive fornecimento.</v>
          </cell>
          <cell r="D4145" t="str">
            <v>un</v>
          </cell>
          <cell r="E4145">
            <v>29.92</v>
          </cell>
        </row>
        <row r="4146">
          <cell r="A4146" t="str">
            <v>FD016674</v>
          </cell>
          <cell r="B4146" t="str">
            <v>FD05500050/</v>
          </cell>
          <cell r="C4146" t="str">
            <v>Estaca raiz com diametro de 12", perfurada em solo, incluindo fornecimento de todos os materiais e injecao.</v>
          </cell>
          <cell r="D4146" t="str">
            <v>m</v>
          </cell>
          <cell r="E4146" t="e">
            <v>#N/A</v>
          </cell>
        </row>
        <row r="4147">
          <cell r="A4147" t="str">
            <v>FD018041</v>
          </cell>
          <cell r="B4147" t="str">
            <v>FD05550051/</v>
          </cell>
          <cell r="C4147" t="str">
            <v>Cravacao de perfil H, de 6"x6", 1a alma, ate 9m de comprimento, em terreno de fraca resistencia a penetracao, admitindo-se sua utilizacao 5 vezes, para execucao de pranchada horizontal, inclusive fornecimento.  Considera-se a cravacao com Bate Estacas e r</v>
          </cell>
          <cell r="D4147" t="str">
            <v>m</v>
          </cell>
          <cell r="E4147">
            <v>40.520000000000003</v>
          </cell>
        </row>
        <row r="4148">
          <cell r="A4148" t="str">
            <v>FD005126</v>
          </cell>
          <cell r="B4148" t="str">
            <v>FD05600050/</v>
          </cell>
          <cell r="C4148" t="str">
            <v>Cravacao de estaca prancha de concreto pre-moldado, com largura util de 30cm e comprimento ate 7m, considerando-se toda a superficie da estaca, em terreno de resistencia a penetracao, exclusive estaca.</v>
          </cell>
          <cell r="D4148" t="str">
            <v>m2</v>
          </cell>
          <cell r="E4148">
            <v>51.83</v>
          </cell>
        </row>
        <row r="4149">
          <cell r="A4149" t="str">
            <v>FD010647</v>
          </cell>
          <cell r="B4149" t="str">
            <v>FD05650050/</v>
          </cell>
          <cell r="C4149" t="str">
            <v>Estaca raiz com diametro de 6", perfurada em solo, incluindo fornecimento de todos os materiais e injecao.</v>
          </cell>
          <cell r="D4149" t="str">
            <v>m</v>
          </cell>
          <cell r="E4149">
            <v>120.59</v>
          </cell>
        </row>
        <row r="4150">
          <cell r="A4150" t="str">
            <v>FD010648</v>
          </cell>
          <cell r="B4150" t="str">
            <v>FD05650100/</v>
          </cell>
          <cell r="C4150" t="str">
            <v>Estaca raiz com diametro de 8", perfurada em solo, incluindo fornecimento de todos os materiais e injecao.</v>
          </cell>
          <cell r="D4150" t="str">
            <v>m</v>
          </cell>
          <cell r="E4150">
            <v>127.4</v>
          </cell>
        </row>
        <row r="4151">
          <cell r="A4151" t="str">
            <v>FD010649</v>
          </cell>
          <cell r="B4151" t="str">
            <v>FD05650150/</v>
          </cell>
          <cell r="C4151" t="str">
            <v>Estaca raiz com diametro de 10", perfurada em solo, incluindo fornecimento de todos os materiais e injecao.</v>
          </cell>
          <cell r="D4151" t="str">
            <v>m</v>
          </cell>
          <cell r="E4151">
            <v>140.4</v>
          </cell>
        </row>
        <row r="4152">
          <cell r="A4152" t="str">
            <v>FD000567</v>
          </cell>
          <cell r="B4152" t="str">
            <v>FD10050050/</v>
          </cell>
          <cell r="C4152" t="str">
            <v>Ensecadeira de estacas-prancha de aco, tipo Armco ou similar, bitola  MSG-7 tipo flange, em valas de ate 3m de largura, medida apenas a superficie util cobrindo a parede da vala, esta com profundidade ate 3m, em terreno de fraca resistencia a penetracao s</v>
          </cell>
          <cell r="D4152" t="str">
            <v>m2</v>
          </cell>
          <cell r="E4152">
            <v>80.56</v>
          </cell>
        </row>
        <row r="4153">
          <cell r="A4153" t="str">
            <v>FD000568</v>
          </cell>
          <cell r="B4153" t="str">
            <v>FD10050100/</v>
          </cell>
          <cell r="C4153" t="str">
            <v>Ensecadeira de estacas-prancha de aco, tipo Armco ou similar, bitola MSG-7 tipo encaixe, em valas de ate 3m de largura, medida apenas a superficie util cobrindo a parede da vala, esta com profundidade ate 3m, em terreno de fraca resistencia a penetracao s</v>
          </cell>
          <cell r="D4153" t="str">
            <v>m2</v>
          </cell>
          <cell r="E4153">
            <v>119.39</v>
          </cell>
        </row>
        <row r="4154">
          <cell r="A4154" t="str">
            <v>FD000571</v>
          </cell>
          <cell r="B4154" t="str">
            <v>FD10100050/</v>
          </cell>
          <cell r="C4154" t="str">
            <v>Ensecadeira simples (escoramento fechado) de estacas-prancha em Macaranduba ou similar, serrada, de 3"x9", sem encaixe, em valas de ate 3m de largura, medida apenas a superficie util cobrindo a parede da vala, esta com profundidade ate 3m, em terreno de f</v>
          </cell>
          <cell r="D4154" t="str">
            <v>m2</v>
          </cell>
          <cell r="E4154">
            <v>74.790000000000006</v>
          </cell>
        </row>
        <row r="4155">
          <cell r="A4155" t="str">
            <v>FD000572</v>
          </cell>
          <cell r="B4155" t="str">
            <v>FD10100100/</v>
          </cell>
          <cell r="C4155" t="str">
            <v>Ensecadeira simples (escoramento fechado) de estacas-prancha em Macaranduba ou similar, serrada, de 3"x9", sem encaixe, em valas de ate 3m de largura, medida apenas a superficie util cobrindo a parede da vala, esta com profundidade ate 4,50m, em terreno d</v>
          </cell>
          <cell r="D4155" t="str">
            <v>m2</v>
          </cell>
          <cell r="E4155">
            <v>78.53</v>
          </cell>
        </row>
        <row r="4156">
          <cell r="A4156" t="str">
            <v>FD000573</v>
          </cell>
          <cell r="B4156" t="str">
            <v>FD10150050/</v>
          </cell>
          <cell r="C4156" t="str">
            <v>Ensecadeira simples (escoramento fechado) de estacas-prancha de Pinho de 3a ou similar, de 3"x9", serrado, sem encaixe, em valas de ate 3m de largura e ate 3m de profundidade, sendo a cravacao manual  e sem ficha e a extracao com Carregador Frontal.  Esta</v>
          </cell>
          <cell r="D4156" t="str">
            <v>m2</v>
          </cell>
          <cell r="E4156">
            <v>63.22</v>
          </cell>
        </row>
        <row r="4157">
          <cell r="A4157" t="str">
            <v>FD009215</v>
          </cell>
          <cell r="B4157" t="str">
            <v>FD10200050/</v>
          </cell>
          <cell r="C4157" t="str">
            <v>Barragem provisoria ou ensecadeira, para desvios de pequenos cursos d'agua, com saco de areia.</v>
          </cell>
          <cell r="D4157" t="str">
            <v>un</v>
          </cell>
          <cell r="E4157">
            <v>103.11</v>
          </cell>
        </row>
        <row r="4158">
          <cell r="A4158" t="str">
            <v>FD000575</v>
          </cell>
          <cell r="B4158" t="str">
            <v>FD10250050/</v>
          </cell>
          <cell r="C4158" t="str">
            <v>Escoramento de vala/cava ate 4m de profundidade com pranchoes de madeira, utilizando Escavadeira Hidraulica na cravacao e retirada dos pranchoes.  A medicao do servico e feita pela area efetivamente em contato com os pranchoes.  Considerando a madeira reu</v>
          </cell>
          <cell r="D4158" t="str">
            <v>m2</v>
          </cell>
          <cell r="E4158">
            <v>19.52</v>
          </cell>
        </row>
        <row r="4159">
          <cell r="A4159" t="str">
            <v>FD000576</v>
          </cell>
          <cell r="B4159" t="str">
            <v>FD10300050/</v>
          </cell>
          <cell r="C4159" t="str">
            <v>Consolo de perfil de aco, com peso ate 10Kg, para suporte de guia (viga, longarina), em trabalhos do escoramento e congeneres, soldado em estaca do mesmo material, inclusive fornecimento, colocacao e retirada, admitindo-se sua utilizacao 10 vezes.</v>
          </cell>
          <cell r="D4159" t="str">
            <v>un</v>
          </cell>
          <cell r="E4159">
            <v>28.04</v>
          </cell>
        </row>
        <row r="4160">
          <cell r="A4160" t="str">
            <v>FD000578</v>
          </cell>
          <cell r="B4160" t="str">
            <v>FD10300100/</v>
          </cell>
          <cell r="C4160" t="str">
            <v>Estronca (escora) de perfil de aco I, de 6", 1a alma, em trabalhos de escoramento e congeneres, tendo comprimento de 2,50m a 3m, soldada em guias, inclusive fornecimento, colocacao, retirada e transporte interno com caminhao, admitindo-se sua utilizacao 7</v>
          </cell>
          <cell r="D4160" t="str">
            <v>un</v>
          </cell>
          <cell r="E4160">
            <v>39.409999999999997</v>
          </cell>
        </row>
        <row r="4161">
          <cell r="A4161" t="str">
            <v>FD018042</v>
          </cell>
          <cell r="B4161" t="str">
            <v>FD10300151/</v>
          </cell>
          <cell r="C4161" t="str">
            <v>Guia (viga, longarina) de perfil de aco I, de 6", 1a alma, em trabalhos de escoramento e congeneres, soldada sobre consolos e estacas, estas intercaladas de 1,50m a 2m inclusive fornecimento, colocacao, retirada e transporte interno, admitindo-se sua util</v>
          </cell>
          <cell r="D4161" t="str">
            <v>m</v>
          </cell>
          <cell r="E4161">
            <v>16.579999999999998</v>
          </cell>
        </row>
        <row r="4162">
          <cell r="A4162" t="str">
            <v>FD005101</v>
          </cell>
          <cell r="B4162" t="str">
            <v>FD15050050B</v>
          </cell>
          <cell r="C4162" t="str">
            <v>Execucao de parede diafragmada, com 0,60m de espessura, incluindo escavacao de trincheira, fornecimento e preparo da lama bentonita, carga do material escavado, operacao de colocacao da armadura (gaiola) e de concretagem, exclusive materiais, concreto e a</v>
          </cell>
          <cell r="D4162" t="str">
            <v>m2</v>
          </cell>
          <cell r="E4162">
            <v>221.97</v>
          </cell>
        </row>
        <row r="4163">
          <cell r="A4163" t="str">
            <v>FD005103</v>
          </cell>
          <cell r="B4163" t="str">
            <v>FD15050100/</v>
          </cell>
          <cell r="C4163" t="str">
            <v>Gaiola armadura para parede diafragma, em aco CA-50, incluindo fornecimento, perdas, corte, dobragem, montagem e soldas.</v>
          </cell>
          <cell r="D4163" t="str">
            <v>Kg</v>
          </cell>
          <cell r="E4163">
            <v>3.9</v>
          </cell>
        </row>
        <row r="4164">
          <cell r="A4164" t="str">
            <v>FD007093</v>
          </cell>
          <cell r="B4164" t="str">
            <v>FD20050050/</v>
          </cell>
          <cell r="C4164" t="str">
            <v>Fundacao de alvenaria de pedra, com argamassa de cimento saibro e areia, no traco 1:2:3, tendo 0,35 a 0,45m de largura.</v>
          </cell>
          <cell r="D4164" t="str">
            <v>m3</v>
          </cell>
          <cell r="E4164">
            <v>168.27</v>
          </cell>
        </row>
        <row r="4165">
          <cell r="A4165" t="str">
            <v>FD007095</v>
          </cell>
          <cell r="B4165" t="str">
            <v>FD20050100/</v>
          </cell>
          <cell r="C4165" t="str">
            <v>Fundacao de alvenaria de pedra, com argamassa de cimento saibro e areia, no traco 1:2:3, tendo 0,60 a 0,80m de largura.</v>
          </cell>
          <cell r="D4165" t="str">
            <v>m3</v>
          </cell>
          <cell r="E4165">
            <v>200.87</v>
          </cell>
        </row>
        <row r="4166">
          <cell r="A4166" t="str">
            <v>IP007163</v>
          </cell>
          <cell r="B4166" t="str">
            <v>IP05050200/</v>
          </cell>
          <cell r="C4166" t="str">
            <v>Poste de concreto, com secao circular, reto, com 9 m de comprimento, tipo leve, inclusive transporte.  Fornecimento.</v>
          </cell>
          <cell r="D4166" t="str">
            <v>un</v>
          </cell>
          <cell r="E4166">
            <v>352</v>
          </cell>
        </row>
        <row r="4167">
          <cell r="A4167" t="str">
            <v>IP007162</v>
          </cell>
          <cell r="B4167" t="str">
            <v>IP05050250/</v>
          </cell>
          <cell r="C4167" t="str">
            <v>Poste de concreto, com secao circular, reto, com 11m de comprimento, tipo leve, com cabeca de concreto, inclusive transporte.  Fornecimento.</v>
          </cell>
          <cell r="D4167" t="str">
            <v>un</v>
          </cell>
          <cell r="E4167">
            <v>532.33000000000004</v>
          </cell>
        </row>
        <row r="4168">
          <cell r="A4168" t="str">
            <v>IP007161</v>
          </cell>
          <cell r="B4168" t="str">
            <v>IP05050256/</v>
          </cell>
          <cell r="C4168" t="str">
            <v>Poste de concreto, com secao circular, reto, com 11m de comprimento, tipo pesado, com cabeca de concreto, inclusive transporte.  Fornecimento.</v>
          </cell>
          <cell r="D4168" t="str">
            <v>un</v>
          </cell>
          <cell r="E4168">
            <v>751.07</v>
          </cell>
        </row>
        <row r="4169">
          <cell r="A4169" t="str">
            <v>IP007159</v>
          </cell>
          <cell r="B4169" t="str">
            <v>IP05050300/</v>
          </cell>
          <cell r="C4169" t="str">
            <v>Poste de concreto, com secao circular, reto, com 12m de comprimento, tipo leve, com cabeca de concreto, inclusive transporte.  Fornecimento.</v>
          </cell>
          <cell r="D4169" t="str">
            <v>un</v>
          </cell>
          <cell r="E4169">
            <v>771.11</v>
          </cell>
        </row>
        <row r="4170">
          <cell r="A4170" t="str">
            <v>IP007158</v>
          </cell>
          <cell r="B4170" t="str">
            <v>IP05050306/</v>
          </cell>
          <cell r="C4170" t="str">
            <v>Poste de concreto, com secao circular, reto, com 12m de comprimento, tipo pesado, com cabeca de concreto, inclusive transporte.  Fornecimento.</v>
          </cell>
          <cell r="D4170" t="str">
            <v>un</v>
          </cell>
          <cell r="E4170">
            <v>766.27</v>
          </cell>
        </row>
        <row r="4171">
          <cell r="A4171" t="str">
            <v>IP008976</v>
          </cell>
          <cell r="B4171" t="str">
            <v>IP05050350/</v>
          </cell>
          <cell r="C4171" t="str">
            <v>Poste de concreto, com secao circular, reto, com13m de comprimento, conicidade reduzida, carga nominal de 200Kg.  Fornecimento.</v>
          </cell>
          <cell r="D4171" t="str">
            <v>un</v>
          </cell>
          <cell r="E4171">
            <v>604.5</v>
          </cell>
        </row>
        <row r="4172">
          <cell r="A4172" t="str">
            <v>IP007157</v>
          </cell>
          <cell r="B4172" t="str">
            <v>IP05050500/</v>
          </cell>
          <cell r="C4172" t="str">
            <v>Poste de concreto, com secao circular, reto, com 17m de comprimento, conicidade reduzida, com cabeca de concreto, inclusive transporte.  Fornecimento.</v>
          </cell>
          <cell r="D4172" t="str">
            <v>un</v>
          </cell>
          <cell r="E4172">
            <v>1246.8699999999999</v>
          </cell>
        </row>
        <row r="4173">
          <cell r="A4173" t="str">
            <v>IP007156</v>
          </cell>
          <cell r="B4173" t="str">
            <v>IP05050700/</v>
          </cell>
          <cell r="C4173" t="str">
            <v>Poste de concreto, com secao circular, reto, com 22,50m de comprimento, conicidade reduzida, com cabeca de concreto, inclusive transporte.  Fornecimento.</v>
          </cell>
          <cell r="D4173" t="str">
            <v>un</v>
          </cell>
          <cell r="E4173">
            <v>2522.5</v>
          </cell>
        </row>
        <row r="4174">
          <cell r="A4174" t="str">
            <v>IP010619</v>
          </cell>
          <cell r="B4174" t="str">
            <v>IP05100050/</v>
          </cell>
          <cell r="C4174" t="str">
            <v>Poste de aco, reto, de 3m, com sapata, com furacao de semaforo repetidor e para fixacao de semaforo para pedestre, com 4 chumbadores de 7/8"x50cm, tipo IV-A, padrao Riomar.  Fornecimento.</v>
          </cell>
          <cell r="D4174" t="str">
            <v>un</v>
          </cell>
          <cell r="E4174">
            <v>2351.73</v>
          </cell>
        </row>
        <row r="4175">
          <cell r="A4175" t="str">
            <v>IP010620</v>
          </cell>
          <cell r="B4175" t="str">
            <v>IP05100053/</v>
          </cell>
          <cell r="C4175" t="str">
            <v>Poste de aco, reto, de 3m, com sapata, com furacao para fixacao de semaforo repetidor e para fixacao de semaforo para pedestre, e placa indicativa de rua, com 4 chumbadores de 7/8"x50cm, tipo IV-B, padrao Riomar.  Fornecimento.</v>
          </cell>
          <cell r="D4175" t="str">
            <v>un</v>
          </cell>
          <cell r="E4175">
            <v>2368</v>
          </cell>
        </row>
        <row r="4176">
          <cell r="A4176" t="str">
            <v>IP013189</v>
          </cell>
          <cell r="B4176" t="str">
            <v>IP05100100/</v>
          </cell>
          <cell r="C4176" t="str">
            <v>Poste de aco, reto (SAE 1006-1020), sem aletas, de 3100mm com base cilindrica de aco SAE 1006-1020 com dimensoes de (400x300mm) galvanizado a fogo pintado conforme pedido.  A base devera ter chumbadores de aco galvanizado a fogo com dimensoes de 7/8"x500m</v>
          </cell>
          <cell r="D4176" t="str">
            <v>un</v>
          </cell>
          <cell r="E4176">
            <v>453</v>
          </cell>
        </row>
        <row r="4177">
          <cell r="A4177" t="str">
            <v>IP018029</v>
          </cell>
          <cell r="B4177" t="str">
            <v>IP05100106/</v>
          </cell>
          <cell r="C4177" t="str">
            <v>Poste de aco SAE 1006/1020, reto, padrao Hadock Lobo, montagem 1, altura util de 4,50m, com flange, conico continuo sem emendas e braco simples com 0,45m para fixacao de luminaria, conforme desenho A2-1978-PD e especificacao EM-RIOLUZ-No 4.  Fornecimento.</v>
          </cell>
          <cell r="D4177" t="str">
            <v>un</v>
          </cell>
          <cell r="E4177">
            <v>490.21</v>
          </cell>
        </row>
        <row r="4178">
          <cell r="A4178" t="str">
            <v>IP018030</v>
          </cell>
          <cell r="B4178" t="str">
            <v>IP05100109/</v>
          </cell>
          <cell r="C4178" t="str">
            <v>Poste de aco SAE 1006/1020, reto, padrao Hadock Lobo, montagem 1, altura util de 6,00m, com flange, conico continuo sem emendas e braco simples com 0,60m para fixacao de luminaria, conforme desenho A2-1978-PD e especificacao EM-RIOLUZ-No 4.  Fornecimento.</v>
          </cell>
          <cell r="D4178" t="str">
            <v>un</v>
          </cell>
          <cell r="E4178">
            <v>687.34</v>
          </cell>
        </row>
        <row r="4179">
          <cell r="A4179" t="str">
            <v>IP018031</v>
          </cell>
          <cell r="B4179" t="str">
            <v>IP05100112/</v>
          </cell>
          <cell r="C4179" t="str">
            <v>Poste de aco SAE 1006/1020, reto, padrao Hadock Lobo, montagem 1, altura util de 9,00m, com flange, conico continuo sem emendas e braco simples com 1,10m para fixacao de luminaria, conforme desenho A2-1978-PD e especificacao EM-RIOLUZ-No 4.  Fornecimento.</v>
          </cell>
          <cell r="D4179" t="str">
            <v>un</v>
          </cell>
          <cell r="E4179">
            <v>1001.8</v>
          </cell>
        </row>
        <row r="4180">
          <cell r="A4180" t="str">
            <v>IP018032</v>
          </cell>
          <cell r="B4180" t="str">
            <v>IP05100115/</v>
          </cell>
          <cell r="C4180" t="str">
            <v>Poste de aco SAE 1006/1020, reto, padrao Hadock Lobo, montagem 2, altura util de 4,50m, com flange, conico continuo sem emendas e braco duplo com 0,45m para fixacao de luminarias, conforme desenho A2-1978-PD e especificacao EM-RIOLUZ-No 4.  Fornecimento.</v>
          </cell>
          <cell r="D4180" t="str">
            <v>un</v>
          </cell>
          <cell r="E4180">
            <v>603.19000000000005</v>
          </cell>
        </row>
        <row r="4181">
          <cell r="A4181" t="str">
            <v>IP001666</v>
          </cell>
          <cell r="B4181" t="str">
            <v>IP10100250/</v>
          </cell>
          <cell r="C4181" t="str">
            <v>Conjunto para fixacao de rede de 13,8Kv, bifasica, horizontal, poste ao centro, para alinhamento reto, padrao madeira, montagem normal, tipo 13N1A.  Fornecimento e instalacao.</v>
          </cell>
          <cell r="D4181" t="str">
            <v>un</v>
          </cell>
          <cell r="E4181">
            <v>119.8</v>
          </cell>
        </row>
        <row r="4182">
          <cell r="A4182" t="str">
            <v>IP004035</v>
          </cell>
          <cell r="B4182" t="str">
            <v>IP10100300/</v>
          </cell>
          <cell r="C4182" t="str">
            <v>Conjunto para fixacao de rede 13,8Kv, trifasica, horizontal, poste ao centro, para pequenos angulos, padrao madeira, montagem normal, tipo 13N2.  Fornecimento e instalacao.</v>
          </cell>
          <cell r="D4182" t="str">
            <v>un</v>
          </cell>
          <cell r="E4182">
            <v>252.31</v>
          </cell>
        </row>
        <row r="4183">
          <cell r="A4183" t="str">
            <v>IP004034</v>
          </cell>
          <cell r="B4183" t="str">
            <v>IP10100306/</v>
          </cell>
          <cell r="C4183" t="str">
            <v>Fornecimento e instalacao de conjunto para fixacao de rede 13,8Kv, bifasico, horizontal, poste ao centro, para pequenos angulos, padrao madeira, montagem normal, tipo 13N2.</v>
          </cell>
          <cell r="D4183" t="str">
            <v>un</v>
          </cell>
          <cell r="E4183">
            <v>211.1</v>
          </cell>
        </row>
        <row r="4184">
          <cell r="A4184" t="str">
            <v>IP003938</v>
          </cell>
          <cell r="B4184" t="str">
            <v>IP10100400/</v>
          </cell>
          <cell r="C4184" t="str">
            <v>Conjunto para fixacao de rede 13,8Kv, trifasica, horizontal, poste ao centro, para fim de linha, padrao madeira, montagem normal, tipo 13N5.  Fornecimento e assentamento.</v>
          </cell>
          <cell r="D4184" t="str">
            <v>un</v>
          </cell>
          <cell r="E4184">
            <v>285.61</v>
          </cell>
        </row>
        <row r="4185">
          <cell r="A4185" t="str">
            <v>IP001667</v>
          </cell>
          <cell r="B4185" t="str">
            <v>IP10100403/</v>
          </cell>
          <cell r="C4185" t="str">
            <v>Conjunto para fixacao de rede de 13,8Kv, trifasica, horizontal, poste ao centro, para fim de linha, padrao madeira, montagem normal, tipo 13N5.  Fornecimento e instalacao.</v>
          </cell>
          <cell r="D4185" t="str">
            <v>un</v>
          </cell>
          <cell r="E4185">
            <v>322.37</v>
          </cell>
        </row>
        <row r="4186">
          <cell r="A4186" t="str">
            <v>IP001668</v>
          </cell>
          <cell r="B4186" t="str">
            <v>IP10100406/</v>
          </cell>
          <cell r="C4186" t="str">
            <v>Conjunto para fixacao de rede de 13,8Kv, bifasica, horizontal, poste ao centro, para fim de linha, padrao madeira, montagem normal, tipo 13N5A.  Fornecimento e instalacao.</v>
          </cell>
          <cell r="D4186" t="str">
            <v>un</v>
          </cell>
          <cell r="E4186">
            <v>229.6</v>
          </cell>
        </row>
        <row r="4187">
          <cell r="A4187" t="str">
            <v>IP001665</v>
          </cell>
          <cell r="B4187" t="str">
            <v>IP10100409/</v>
          </cell>
          <cell r="C4187" t="str">
            <v>Conjunto para fixacao de rede de 13,8Kv, trifasica, horizontal, poste ao centro, para fio de linha, padrao madeira, montagem normal, tipo 13M5.  Fornecimento e instalacao.</v>
          </cell>
          <cell r="D4187" t="str">
            <v>un</v>
          </cell>
          <cell r="E4187">
            <v>135.59</v>
          </cell>
        </row>
        <row r="4188">
          <cell r="A4188" t="str">
            <v>IP001662</v>
          </cell>
          <cell r="B4188" t="str">
            <v>IP10100500/</v>
          </cell>
          <cell r="C4188" t="str">
            <v>Fornecimento e instalacao de 2 chaves fusiveis, em 1 linha de 13,8Kv, horizontal, poste ao centro, com suporte de fixacao padrao madeira, tipo 13N8, exclusive isoladores e ferragens da linha existente.</v>
          </cell>
          <cell r="D4188" t="str">
            <v>un</v>
          </cell>
          <cell r="E4188">
            <v>383.7</v>
          </cell>
        </row>
        <row r="4189">
          <cell r="A4189" t="str">
            <v>IP001664</v>
          </cell>
          <cell r="B4189" t="str">
            <v>IP10100503/</v>
          </cell>
          <cell r="C4189" t="str">
            <v>Ferragens singelas e 2 chaves fusiveis, em 1 linha de 13,8Kv, horizontal, poste ao centro; exclusive fornecimento das chaves fusiveis, dos isoladores e ferragens da linha existente. Instalacao.</v>
          </cell>
          <cell r="D4189" t="str">
            <v>un</v>
          </cell>
          <cell r="E4189">
            <v>37.42</v>
          </cell>
        </row>
        <row r="4190">
          <cell r="A4190" t="str">
            <v>IP001661</v>
          </cell>
          <cell r="B4190" t="str">
            <v>IP10100550/</v>
          </cell>
          <cell r="C4190" t="str">
            <v>Ferragens singelas e 3 chaves fusiveis, em 1 linha de 13,8Kv, horizontal, poste ao centro, exclusive fornecimento das chaves fusiveis dos isoladores e ferragens da linha existente.  Instalacao.</v>
          </cell>
          <cell r="D4190" t="str">
            <v>un</v>
          </cell>
          <cell r="E4190">
            <v>42.77</v>
          </cell>
        </row>
        <row r="4191">
          <cell r="A4191" t="str">
            <v>IP001659</v>
          </cell>
          <cell r="B4191" t="str">
            <v>IP10100553/</v>
          </cell>
          <cell r="C4191" t="str">
            <v>Fornecimento e instalacao de 3 chaves fusiveis, em 1 linha de 13,8Kv, horizontal, poste centro, inclusive suporte de fixacao, padrao madeira, montagem normal, tipo 13N8, exclusive isoladores e ferragens da linha existente.</v>
          </cell>
          <cell r="D4191" t="str">
            <v>un</v>
          </cell>
          <cell r="E4191">
            <v>537.04</v>
          </cell>
        </row>
        <row r="4192">
          <cell r="A4192" t="str">
            <v>IP002297</v>
          </cell>
          <cell r="B4192" t="str">
            <v>IP10150100/</v>
          </cell>
          <cell r="C4192" t="str">
            <v>Instalacao de ferragens singelas, para 2 linhas, de 25Kv, horizontais, poste ao centro, para alinhamentos retos e angulos ate 30o (conjunto 25 E1).</v>
          </cell>
          <cell r="D4192" t="str">
            <v>h</v>
          </cell>
          <cell r="E4192">
            <v>42.77</v>
          </cell>
        </row>
        <row r="4193">
          <cell r="A4193" t="str">
            <v>IP001705</v>
          </cell>
          <cell r="B4193" t="str">
            <v>IP10200050/</v>
          </cell>
          <cell r="C4193" t="str">
            <v>Nucleo para fixacao de luminaria, tipo Petala, em poste reto (aco ou concreto) de 15m, exclusive luminaria e nucleo.  Colocacao.</v>
          </cell>
          <cell r="D4193" t="str">
            <v>un</v>
          </cell>
          <cell r="E4193">
            <v>32.07</v>
          </cell>
        </row>
        <row r="4194">
          <cell r="A4194" t="str">
            <v>IP001706</v>
          </cell>
          <cell r="B4194" t="str">
            <v>IP10200100/</v>
          </cell>
          <cell r="C4194" t="str">
            <v>Nucleo para fixacao de luminaria, tipo Petala, em poste reto (aco ou concreto) de 20m, exclusive luminaria e nucleo.  Colocacao.</v>
          </cell>
          <cell r="D4194" t="str">
            <v>un</v>
          </cell>
          <cell r="E4194">
            <v>42.77</v>
          </cell>
        </row>
        <row r="4195">
          <cell r="A4195" t="str">
            <v>IP001739</v>
          </cell>
          <cell r="B4195" t="str">
            <v>IP10250050/</v>
          </cell>
          <cell r="C4195" t="str">
            <v>Alca pre-formada de distribuicao, de aco recoberto de aluminio, para cabo de aluminio nu, bitola de 25mm2, segundo desenho A4-154-CP.  Fornecimento e colocacao.</v>
          </cell>
          <cell r="D4195" t="str">
            <v>un</v>
          </cell>
          <cell r="E4195">
            <v>2.36</v>
          </cell>
        </row>
        <row r="4196">
          <cell r="A4196" t="str">
            <v>IP001741</v>
          </cell>
          <cell r="B4196" t="str">
            <v>IP10250100/</v>
          </cell>
          <cell r="C4196" t="str">
            <v>Alca pre-formada de servico, de aco recoberto, para cabo de aluminio nu, bitola de 25mm2, segundo desenho A4-148-CP.  Fornecimento e colocacao.</v>
          </cell>
          <cell r="D4196" t="str">
            <v>un</v>
          </cell>
          <cell r="E4196">
            <v>1.62</v>
          </cell>
        </row>
        <row r="4197">
          <cell r="A4197" t="str">
            <v>IP001738</v>
          </cell>
          <cell r="B4197" t="str">
            <v>IP10250150/</v>
          </cell>
          <cell r="C4197" t="str">
            <v>Alca pre-formada de distribuicao, de aco recoberto de aluminio, para cabo encapado, bitola de 25mm2, segundo desenho A4-154-CP.  Fornecimento e colocacao.</v>
          </cell>
          <cell r="D4197" t="str">
            <v>un</v>
          </cell>
          <cell r="E4197">
            <v>2.94</v>
          </cell>
        </row>
        <row r="4198">
          <cell r="A4198" t="str">
            <v>IP001740</v>
          </cell>
          <cell r="B4198" t="str">
            <v>IP10250200/</v>
          </cell>
          <cell r="C4198" t="str">
            <v>Alca pre-formada de servico, de aco recoberto com aluminio encapado, bitola de 25mm2, segundo desenho A4-148-CP.  Fornecimento e colocacao.</v>
          </cell>
          <cell r="D4198" t="str">
            <v>un</v>
          </cell>
          <cell r="E4198">
            <v>2.52</v>
          </cell>
        </row>
        <row r="4199">
          <cell r="A4199" t="str">
            <v>IP008838</v>
          </cell>
          <cell r="B4199" t="str">
            <v>IP10250300/</v>
          </cell>
          <cell r="C4199" t="str">
            <v>Alca pre-formada para cabo de 35mm2.  Fornecimento.</v>
          </cell>
          <cell r="D4199" t="str">
            <v>un</v>
          </cell>
          <cell r="E4199">
            <v>1.29</v>
          </cell>
        </row>
        <row r="4200">
          <cell r="A4200" t="str">
            <v>IP007965</v>
          </cell>
          <cell r="B4200" t="str">
            <v>IP10300050/</v>
          </cell>
          <cell r="C4200" t="str">
            <v>Conector de aterramento tipo KC 22H, Burndy ou similar.  Fornecimento e instalacao.</v>
          </cell>
          <cell r="D4200" t="str">
            <v>un</v>
          </cell>
          <cell r="E4200">
            <v>19.510000000000002</v>
          </cell>
        </row>
        <row r="4201">
          <cell r="A4201" t="str">
            <v>IP007937</v>
          </cell>
          <cell r="B4201" t="str">
            <v>IP10300100/</v>
          </cell>
          <cell r="C4201" t="str">
            <v>Conector para haste de aterramento de para-raio, com uma descida de 5/8".  Fornecimento.</v>
          </cell>
          <cell r="D4201" t="str">
            <v>un</v>
          </cell>
          <cell r="E4201">
            <v>0.68</v>
          </cell>
        </row>
        <row r="4202">
          <cell r="A4202" t="str">
            <v>IP001742</v>
          </cell>
          <cell r="B4202" t="str">
            <v>IP10300150/</v>
          </cell>
          <cell r="C4202" t="str">
            <v>Conector de parafuso fendido (Split-Bolt) em liga de cobre.  Fornecimento e instalacao.</v>
          </cell>
          <cell r="D4202" t="str">
            <v>un</v>
          </cell>
          <cell r="E4202">
            <v>3.32</v>
          </cell>
        </row>
        <row r="4203">
          <cell r="A4203" t="str">
            <v>IP006275</v>
          </cell>
          <cell r="B4203" t="str">
            <v>IP10300159/</v>
          </cell>
          <cell r="C4203" t="str">
            <v>Conector tipo Split-Bolt, para cabo de 16mm2.  Fornecimento.</v>
          </cell>
          <cell r="D4203" t="str">
            <v>un</v>
          </cell>
          <cell r="E4203">
            <v>1.58</v>
          </cell>
        </row>
        <row r="4204">
          <cell r="A4204" t="str">
            <v>IP007966</v>
          </cell>
          <cell r="B4204" t="str">
            <v>IP10300200/</v>
          </cell>
          <cell r="C4204" t="str">
            <v>Conector de parafusos fendido para cabo de 35x70mm2, KS-26, Burndy ou similar.  Fornecimento e instalacao.</v>
          </cell>
          <cell r="D4204" t="str">
            <v>un</v>
          </cell>
          <cell r="E4204">
            <v>18.399999999999999</v>
          </cell>
        </row>
        <row r="4205">
          <cell r="A4205" t="str">
            <v>IP007939</v>
          </cell>
          <cell r="B4205" t="str">
            <v>IP10300250/</v>
          </cell>
          <cell r="C4205" t="str">
            <v>Conector tipo estribo para condutor de aluminio, 1/0AWG.  Fornecimento.</v>
          </cell>
          <cell r="D4205" t="str">
            <v>un</v>
          </cell>
          <cell r="E4205">
            <v>7.32</v>
          </cell>
        </row>
        <row r="4206">
          <cell r="A4206" t="str">
            <v>IP010414</v>
          </cell>
          <cell r="B4206" t="str">
            <v>IP10300500/</v>
          </cell>
          <cell r="C4206" t="str">
            <v>Conector tipo cunha, em liga de cobre estanhado, para a fixacao de condutores de aluminio ou cobre, por efeito de mola.  Modelo no 1, padrao RIOLUZ, tipo G, AMP ou similar.  Fornecimento e instalacao.</v>
          </cell>
          <cell r="D4206" t="str">
            <v>un</v>
          </cell>
          <cell r="E4206">
            <v>5.59</v>
          </cell>
        </row>
        <row r="4207">
          <cell r="A4207" t="str">
            <v>IP010423</v>
          </cell>
          <cell r="B4207" t="str">
            <v>IP10300503/</v>
          </cell>
          <cell r="C4207" t="str">
            <v>Conector tipo cunha, em liga de cobre estanhado, para a fixacao de condutores de aluminio ou cobre, por efeito de mola.  Modelo tipo no 2, padrao RIOLUZ, tipo H, AMP ou similar.  Fornecimento e instalacao.</v>
          </cell>
          <cell r="D4207" t="str">
            <v>un</v>
          </cell>
          <cell r="E4207">
            <v>5.95</v>
          </cell>
        </row>
        <row r="4208">
          <cell r="A4208" t="str">
            <v>IP010421</v>
          </cell>
          <cell r="B4208" t="str">
            <v>IP10300506/</v>
          </cell>
          <cell r="C4208" t="str">
            <v>Conector tipo cunha, em liga de cobre estanhado, para a fixacao de condutores de aluminio ou cobre, por efeito de mola.  Modelo tipo no 3, padrao RIOLUZ, tipo K, AMP ou similar.  Fornecimento e instalacao.</v>
          </cell>
          <cell r="D4208" t="str">
            <v>un</v>
          </cell>
          <cell r="E4208">
            <v>5.95</v>
          </cell>
        </row>
        <row r="4209">
          <cell r="A4209" t="str">
            <v>IP010424</v>
          </cell>
          <cell r="B4209" t="str">
            <v>IP10300509/</v>
          </cell>
          <cell r="C4209" t="str">
            <v>Conector tipo cunha, em liga de cobre estanhado, para a fixacao de condutores de aluminio ou cobre, por efeito de mola.  Modelo tipo no 4, padrao RIOLUZ, tipo V, AMP ou similar.  Fornecimento e instalacao.</v>
          </cell>
          <cell r="D4209" t="str">
            <v>un</v>
          </cell>
          <cell r="E4209">
            <v>2.5499999999999998</v>
          </cell>
        </row>
        <row r="4210">
          <cell r="A4210" t="str">
            <v>IP010425</v>
          </cell>
          <cell r="B4210" t="str">
            <v>IP10300512/</v>
          </cell>
          <cell r="C4210" t="str">
            <v>Conector tipo cunha, em liga de cobre estanhado, para a fixacao de condutores de aluminio ou cobre, por efeito de mola.  Modelo tipo no 5, padrao RIOLUZ, tipo IV, AMP ou similar.  Fornecimento e instalacao.</v>
          </cell>
          <cell r="D4210" t="str">
            <v>un</v>
          </cell>
          <cell r="E4210">
            <v>2.5499999999999998</v>
          </cell>
        </row>
        <row r="4211">
          <cell r="A4211" t="str">
            <v>IP010426</v>
          </cell>
          <cell r="B4211" t="str">
            <v>IP10300515/</v>
          </cell>
          <cell r="C4211" t="str">
            <v>Conector tipo cunha, em liga de cobre estanhado, para a fixacao de condutores de aluminio ou cobre, por efeito de mola.  Modelo tipo no 6, padrao RIOLUZ, tipo B, AMP ou similar.  Fornecimento e instalacao.</v>
          </cell>
          <cell r="D4211" t="str">
            <v>un</v>
          </cell>
          <cell r="E4211">
            <v>5.59</v>
          </cell>
        </row>
        <row r="4212">
          <cell r="A4212" t="str">
            <v>IP010427</v>
          </cell>
          <cell r="B4212" t="str">
            <v>IP10300518/</v>
          </cell>
          <cell r="C4212" t="str">
            <v>Conector tipo cunha, em liga de cobre estanhado, para a fixacao de condutores de aluminio ou cobre, por efeito de mola.  Modelo tipo no 7, padrao RIOLUZ, tipo A, AMP ou similar.  Fornecimento e instalacao.</v>
          </cell>
          <cell r="D4212" t="str">
            <v>un</v>
          </cell>
          <cell r="E4212">
            <v>5.59</v>
          </cell>
        </row>
        <row r="4213">
          <cell r="A4213" t="str">
            <v>IP010415</v>
          </cell>
          <cell r="B4213" t="str">
            <v>IP10300521/</v>
          </cell>
          <cell r="C4213" t="str">
            <v>Conector tipo cunha, em liga de cobre estanhado, para a fixacao de condutores de aluminio ou cobre, por efeito de mola.  Modelo no 8, padrao RIOLUZ, tipo C, AMP ou similar.  Fornecimento e instalacao.</v>
          </cell>
          <cell r="D4213" t="str">
            <v>un</v>
          </cell>
          <cell r="E4213">
            <v>5.59</v>
          </cell>
        </row>
        <row r="4214">
          <cell r="A4214" t="str">
            <v>IP010416</v>
          </cell>
          <cell r="B4214" t="str">
            <v>IP10300524/</v>
          </cell>
          <cell r="C4214" t="str">
            <v>Conector tipo cunha, em liga de cobre estanhado, para a fixacao de condutores de aluminio ou cobre, por efeito de mola.  Modelo no 9, padrao RIOLUZ, tipo J, AMP ou similar.  Fornecimento e instalacao.</v>
          </cell>
          <cell r="D4214" t="str">
            <v>un</v>
          </cell>
          <cell r="E4214">
            <v>5.95</v>
          </cell>
        </row>
        <row r="4215">
          <cell r="A4215" t="str">
            <v>IP010417</v>
          </cell>
          <cell r="B4215" t="str">
            <v>IP10300527/</v>
          </cell>
          <cell r="C4215" t="str">
            <v>Conector tipo cunha, em liga de cobre estanhado, para a fixacao de condutores de aluminio ou cobre, por efeito de mola.  Modelo no 10, padrao RIOLUZ, tipo F, AMP ou similar.  Fornecimento e instalacao.</v>
          </cell>
          <cell r="D4215" t="str">
            <v>un</v>
          </cell>
          <cell r="E4215">
            <v>5.59</v>
          </cell>
        </row>
        <row r="4216">
          <cell r="A4216" t="str">
            <v>IP010418</v>
          </cell>
          <cell r="B4216" t="str">
            <v>IP10300530/</v>
          </cell>
          <cell r="C4216" t="str">
            <v>Conector tipo cunha, em liga de cobre estanhado, para a fixacao de condutores de aluminio ou cobre, por efeito de mola.  Modelo no 11, padrao RIOLUZ, tipo D, AMP ou similar.  Fornecimento e instalacao.</v>
          </cell>
          <cell r="D4216" t="str">
            <v>un</v>
          </cell>
          <cell r="E4216">
            <v>5.59</v>
          </cell>
        </row>
        <row r="4217">
          <cell r="A4217" t="str">
            <v>IP010419</v>
          </cell>
          <cell r="B4217" t="str">
            <v>IP10300532/</v>
          </cell>
          <cell r="C4217" t="str">
            <v>Conector tipo cunha, em liga de cobre estanhado, para a fixacao de condutores de aluminio ou cobre, por efeito de mola.  Modelo no 12, padrao RIOLUZ, tipo I, AMP ou similar.  Fornecimento e instalacao.</v>
          </cell>
          <cell r="D4217" t="str">
            <v>un</v>
          </cell>
          <cell r="E4217">
            <v>3.83</v>
          </cell>
        </row>
        <row r="4218">
          <cell r="A4218" t="str">
            <v>IP010420</v>
          </cell>
          <cell r="B4218" t="str">
            <v>IP10300535/</v>
          </cell>
          <cell r="C4218" t="str">
            <v>Conector tipo cunha, em liga de cobre estanhado, para a fixacao de condutores de aluminio ou cobre, por efeito de mola.  Modelo no 13, padrao RIOLUZ, tipo VII, AMP ou similar.  Fornecimento e instalacao.</v>
          </cell>
          <cell r="D4218" t="str">
            <v>un</v>
          </cell>
          <cell r="E4218">
            <v>5.09</v>
          </cell>
        </row>
        <row r="4219">
          <cell r="A4219" t="str">
            <v>IP010422</v>
          </cell>
          <cell r="B4219" t="str">
            <v>IP10300538/</v>
          </cell>
          <cell r="C4219" t="str">
            <v>Conector tipo cunha, em liga de cobre estanhado, para a fixacao de condutores de aluminio ou cobre, por efeito de mola.  Modelo no 14, padrao RIOLUZ, tipo VI, AMP ou similar.  Fornecimento e instalacao.</v>
          </cell>
          <cell r="D4219" t="str">
            <v>un</v>
          </cell>
          <cell r="E4219">
            <v>5.09</v>
          </cell>
        </row>
        <row r="4220">
          <cell r="A4220" t="str">
            <v>IP001734</v>
          </cell>
          <cell r="B4220" t="str">
            <v>IP10301000/</v>
          </cell>
          <cell r="C4220" t="str">
            <v>Grampo paralelo de aluminio de 1 parafuso, com pasta anti oxido para cabos de 1/0AWG (33mm2) no principal e 10AWG (5mm2) no secundario, segundo desenho A4-139-CP.  Fornecimento e colocacao.</v>
          </cell>
          <cell r="D4220" t="str">
            <v>un</v>
          </cell>
          <cell r="E4220">
            <v>2.4700000000000002</v>
          </cell>
        </row>
        <row r="4221">
          <cell r="A4221" t="str">
            <v>IP001735</v>
          </cell>
          <cell r="B4221" t="str">
            <v>IP10301006/</v>
          </cell>
          <cell r="C4221" t="str">
            <v>Grampo paralelo universal de aluminio fundido ou extrudado, de 1 parafuso, com pasta anti oxido para cabos de 70mm2 a 185mm2 no principal e 1,5mm2 no secundario, segundo desenho A4-139-CP.  Fornecimento e colocacao.</v>
          </cell>
          <cell r="D4221" t="str">
            <v>un</v>
          </cell>
          <cell r="E4221">
            <v>3.39</v>
          </cell>
        </row>
        <row r="4222">
          <cell r="A4222" t="str">
            <v>IP001733</v>
          </cell>
          <cell r="B4222" t="str">
            <v>IP10301050/</v>
          </cell>
          <cell r="C4222" t="str">
            <v>Grampo paralelo universal de aluminio fundido ou extrudado, de 2 parafusos, com pasta anti oxido, segundo desenho A3-142-CP.  Fornecimento e colocacao.</v>
          </cell>
          <cell r="D4222" t="str">
            <v>un</v>
          </cell>
          <cell r="E4222">
            <v>7.62</v>
          </cell>
        </row>
        <row r="4223">
          <cell r="A4223" t="str">
            <v>IP007644</v>
          </cell>
          <cell r="B4223" t="str">
            <v>IP10301100/</v>
          </cell>
          <cell r="C4223" t="str">
            <v>Grampo de linha viva em aluminio.  Fornecimento.</v>
          </cell>
          <cell r="D4223" t="str">
            <v>un</v>
          </cell>
          <cell r="E4223">
            <v>14.94</v>
          </cell>
        </row>
        <row r="4224">
          <cell r="A4224" t="str">
            <v>IP009407</v>
          </cell>
          <cell r="B4224" t="str">
            <v>IP10350050/</v>
          </cell>
          <cell r="C4224" t="str">
            <v>Condulete de aluminio silico tipo LL de 19mm (3/4") com tampa.  Fornecimento.</v>
          </cell>
          <cell r="D4224" t="str">
            <v>un</v>
          </cell>
          <cell r="E4224">
            <v>3.86</v>
          </cell>
        </row>
        <row r="4225">
          <cell r="A4225" t="str">
            <v>IP009408</v>
          </cell>
          <cell r="B4225" t="str">
            <v>IP10350053/</v>
          </cell>
          <cell r="C4225" t="str">
            <v>Condulete de aluminio silico tipo LR de 19mm (3/4") com tampa.  Fornecimento.</v>
          </cell>
          <cell r="D4225" t="str">
            <v>un</v>
          </cell>
          <cell r="E4225">
            <v>5.58</v>
          </cell>
        </row>
        <row r="4226">
          <cell r="A4226" t="str">
            <v>IP009409</v>
          </cell>
          <cell r="B4226" t="str">
            <v>IP10350056/</v>
          </cell>
          <cell r="C4226" t="str">
            <v>Condulete de aluminio silico tipo T de 19mm (3/4") com tampa.  Fornecimento.</v>
          </cell>
          <cell r="D4226" t="str">
            <v>un</v>
          </cell>
          <cell r="E4226">
            <v>5.42</v>
          </cell>
        </row>
        <row r="4227">
          <cell r="A4227" t="str">
            <v>IP001743</v>
          </cell>
          <cell r="B4227" t="str">
            <v>IP10350100/</v>
          </cell>
          <cell r="C4227" t="str">
            <v>Caixa de ligacao tipo Petrolets R=15/C, R=15/TB, R=15/LB ou similar, com entradas rosqueadas de 1" (25mm).  Fornecimento e colocacao.</v>
          </cell>
          <cell r="D4227" t="str">
            <v>un</v>
          </cell>
          <cell r="E4227">
            <v>9.98</v>
          </cell>
        </row>
        <row r="4228">
          <cell r="A4228" t="str">
            <v>IP001744</v>
          </cell>
          <cell r="B4228" t="str">
            <v>IP10350200/</v>
          </cell>
          <cell r="C4228" t="str">
            <v>Caixa de ligacao tipo Petrolets R=15/C, R=15/TB, R=15/LB ou similar, com entradas rosqueadas de 2" (50mm).  Fornecimento e colocacao.</v>
          </cell>
          <cell r="D4228" t="str">
            <v>un</v>
          </cell>
          <cell r="E4228">
            <v>34.92</v>
          </cell>
        </row>
        <row r="4229">
          <cell r="A4229" t="str">
            <v>IP001745</v>
          </cell>
          <cell r="B4229" t="str">
            <v>IP10350300/</v>
          </cell>
          <cell r="C4229" t="str">
            <v>Caixa de ligacao tipo Petrolets R=15/C, R=15/TB, R=15/LB ou similar, com entradas rosqueadas de 3" (75mm).  Fornecimento e colocacao.</v>
          </cell>
          <cell r="D4229" t="str">
            <v>un</v>
          </cell>
          <cell r="E4229">
            <v>86.9</v>
          </cell>
        </row>
        <row r="4230">
          <cell r="A4230" t="str">
            <v>IP008689</v>
          </cell>
          <cell r="B4230" t="str">
            <v>IP10350312/</v>
          </cell>
          <cell r="C4230" t="str">
            <v>Condulete de aluminio tipo T de 75mm (3").  Fornecimento.</v>
          </cell>
          <cell r="D4230" t="str">
            <v>un</v>
          </cell>
          <cell r="E4230">
            <v>77.25</v>
          </cell>
        </row>
        <row r="4231">
          <cell r="A4231" t="str">
            <v>IP003853</v>
          </cell>
          <cell r="B4231" t="str">
            <v>IP10350400/</v>
          </cell>
          <cell r="C4231" t="str">
            <v>Caixa de ligacao tipo Condulets R-15/LB-22 ou similar, com entrada rosqueadas de 1 1/2" (27mm).  Fornecimento e colocacao.</v>
          </cell>
          <cell r="D4231" t="str">
            <v>un</v>
          </cell>
          <cell r="E4231">
            <v>7.21</v>
          </cell>
        </row>
        <row r="4232">
          <cell r="A4232" t="str">
            <v>IP001737</v>
          </cell>
          <cell r="B4232" t="str">
            <v>IP10400050/</v>
          </cell>
          <cell r="C4232" t="str">
            <v>Laco de roldana pre-formado, de aco recoberto de aluminio, para cabo de aluminio nu, bitola de 25mm2, segundo desenho A4-139-CP.  Fornecimento e colocacao.</v>
          </cell>
          <cell r="D4232" t="str">
            <v>un</v>
          </cell>
          <cell r="E4232">
            <v>2.52</v>
          </cell>
        </row>
        <row r="4233">
          <cell r="A4233" t="str">
            <v>IP001736</v>
          </cell>
          <cell r="B4233" t="str">
            <v>IP10400100/</v>
          </cell>
          <cell r="C4233" t="str">
            <v>Laco de roldana pre-formado, de aco recoberto de aluminio, para cabo de aluminio encapado, bitola de 25mm2, segundo desenho A4-139-CP.  Fornecimento e colocacao.</v>
          </cell>
          <cell r="D4233" t="str">
            <v>un</v>
          </cell>
          <cell r="E4233">
            <v>2.91</v>
          </cell>
        </row>
        <row r="4234">
          <cell r="A4234" t="str">
            <v>IP001689</v>
          </cell>
          <cell r="B4234" t="str">
            <v>IP15050050/</v>
          </cell>
          <cell r="C4234" t="str">
            <v>Rede de baixa tensao (BT), aerea, com 1 condutor de cobre, exclusive fornecimento do condutor (lance).  Instalacao.</v>
          </cell>
          <cell r="D4234" t="str">
            <v>un</v>
          </cell>
          <cell r="E4234">
            <v>10.69</v>
          </cell>
        </row>
        <row r="4235">
          <cell r="A4235" t="str">
            <v>IP001693</v>
          </cell>
          <cell r="B4235" t="str">
            <v>IP15050100/</v>
          </cell>
          <cell r="C4235" t="str">
            <v>Rede de baixa tensao (BT), aerea, com 1 condutor de aluminio, exclusive fornecimento do condutor (lance).  Instalacao.</v>
          </cell>
          <cell r="D4235" t="str">
            <v>un</v>
          </cell>
          <cell r="E4235">
            <v>16.04</v>
          </cell>
        </row>
        <row r="4236">
          <cell r="A4236" t="str">
            <v>IP002299</v>
          </cell>
          <cell r="B4236" t="str">
            <v>IP15050150/</v>
          </cell>
          <cell r="C4236" t="str">
            <v>Instalacao de rede de baixa tensao (BT), aerea, com cabo Multiplex, ou similar, de aluminio, exclusive fornecimento do cabo.</v>
          </cell>
          <cell r="D4236" t="str">
            <v>un</v>
          </cell>
          <cell r="E4236">
            <v>3.1</v>
          </cell>
        </row>
        <row r="4237">
          <cell r="A4237" t="str">
            <v>IP001694</v>
          </cell>
          <cell r="B4237" t="str">
            <v>IP15050200/</v>
          </cell>
          <cell r="C4237" t="str">
            <v>Rede de baixa tensao (BT), aerea, com 2 condutores de aluminio, exclusive fornecimento dos condutores (lance).  Instalacao.</v>
          </cell>
          <cell r="D4237" t="str">
            <v>un</v>
          </cell>
          <cell r="E4237">
            <v>26.73</v>
          </cell>
        </row>
        <row r="4238">
          <cell r="A4238" t="str">
            <v>IP001690</v>
          </cell>
          <cell r="B4238" t="str">
            <v>IP15050250/</v>
          </cell>
          <cell r="C4238" t="str">
            <v>Rede de baixa tensao (BT), aerea, com 3 condutores de cobre, exclusive fornecimento do condutor (lance).  Instalacao.</v>
          </cell>
          <cell r="D4238" t="str">
            <v>un</v>
          </cell>
          <cell r="E4238">
            <v>32.07</v>
          </cell>
        </row>
        <row r="4239">
          <cell r="A4239" t="str">
            <v>IP001691</v>
          </cell>
          <cell r="B4239" t="str">
            <v>IP15050300/</v>
          </cell>
          <cell r="C4239" t="str">
            <v>Rede de baixa tensao (BT), aerea, com 3 condutores de aluminio, exclusive fornecimento dos condutores (lance).  Instalacao.</v>
          </cell>
          <cell r="D4239" t="str">
            <v>un</v>
          </cell>
          <cell r="E4239">
            <v>34.75</v>
          </cell>
        </row>
        <row r="4240">
          <cell r="A4240" t="str">
            <v>IP001692</v>
          </cell>
          <cell r="B4240" t="str">
            <v>IP15050350/</v>
          </cell>
          <cell r="C4240" t="str">
            <v>Rede de baixa tensao (BT), aerea, com 4 condutores de aluminio, exclusive fornecimento dos condutores (lance).  Instalacao.</v>
          </cell>
          <cell r="D4240" t="str">
            <v>un</v>
          </cell>
          <cell r="E4240">
            <v>53.46</v>
          </cell>
        </row>
        <row r="4241">
          <cell r="A4241" t="str">
            <v>IP003940</v>
          </cell>
          <cell r="B4241" t="str">
            <v>IP15100050/</v>
          </cell>
          <cell r="C4241" t="str">
            <v>Instalacao de rede de alta tensao (AT) aerea, com cabo triplex de cobre, exclusive fornecimento de cabo.</v>
          </cell>
          <cell r="D4241" t="str">
            <v>un</v>
          </cell>
          <cell r="E4241">
            <v>33.68</v>
          </cell>
        </row>
        <row r="4242">
          <cell r="A4242" t="str">
            <v>IP008059</v>
          </cell>
          <cell r="B4242" t="str">
            <v>IP30200515/</v>
          </cell>
          <cell r="C4242" t="str">
            <v>Luva para eletroduto de PVC rigido, de 75mm (3").  Fornecimento.</v>
          </cell>
          <cell r="D4242" t="str">
            <v>un</v>
          </cell>
          <cell r="E4242">
            <v>2.44</v>
          </cell>
        </row>
        <row r="4243">
          <cell r="A4243" t="str">
            <v>IP007486</v>
          </cell>
          <cell r="B4243" t="str">
            <v>IP30250053/</v>
          </cell>
          <cell r="C4243" t="str">
            <v>Conduite flexivel de 3/4".  Fornecimento e colocacao.</v>
          </cell>
          <cell r="D4243" t="str">
            <v>un</v>
          </cell>
          <cell r="E4243">
            <v>5.53</v>
          </cell>
        </row>
        <row r="4244">
          <cell r="A4244" t="str">
            <v>IP001725</v>
          </cell>
          <cell r="B4244" t="str">
            <v>IP30250112/</v>
          </cell>
          <cell r="C4244" t="str">
            <v>Conduite Kopex ou similar, com diametro de 63mm (2 1/2"), para acabamento.  Fornecimento e colocacao.</v>
          </cell>
          <cell r="D4244" t="str">
            <v>m</v>
          </cell>
          <cell r="E4244">
            <v>9.6199999999999992</v>
          </cell>
        </row>
        <row r="4245">
          <cell r="A4245" t="str">
            <v>IP008598</v>
          </cell>
          <cell r="B4245" t="str">
            <v>IP30300112/</v>
          </cell>
          <cell r="C4245" t="str">
            <v>Box curvo de aluminio de 38mm (1 1/2").  Fornecimento.</v>
          </cell>
          <cell r="D4245" t="str">
            <v>un</v>
          </cell>
          <cell r="E4245">
            <v>6.07</v>
          </cell>
        </row>
        <row r="4246">
          <cell r="A4246" t="str">
            <v>IP007574</v>
          </cell>
          <cell r="B4246" t="str">
            <v>IP30300115/</v>
          </cell>
          <cell r="C4246" t="str">
            <v>Box curvo de aluminio com bucha e arruela de 50mm (2").  Fornecimento.</v>
          </cell>
          <cell r="D4246" t="str">
            <v>un</v>
          </cell>
          <cell r="E4246">
            <v>14.85</v>
          </cell>
        </row>
        <row r="4247">
          <cell r="A4247" t="str">
            <v>IP008185</v>
          </cell>
          <cell r="B4247" t="str">
            <v>IP30300121/</v>
          </cell>
          <cell r="C4247" t="str">
            <v>Box curvo de aluminio com bucha e arruela de 75mm (3").  Fornecimento.</v>
          </cell>
          <cell r="D4247" t="str">
            <v>un</v>
          </cell>
          <cell r="E4247">
            <v>35.659999999999997</v>
          </cell>
        </row>
        <row r="4248">
          <cell r="A4248" t="str">
            <v>IP006273</v>
          </cell>
          <cell r="B4248" t="str">
            <v>IP35050050/</v>
          </cell>
          <cell r="C4248" t="str">
            <v>Quadro de acionamento dos circuitos de iluminacao do indicador visual de direcao de vento e pista de pouso, com variacao seletiva de tensao apenas para a pista.  Fornecimento.</v>
          </cell>
          <cell r="D4248" t="str">
            <v>un</v>
          </cell>
          <cell r="E4248">
            <v>2990</v>
          </cell>
        </row>
        <row r="4249">
          <cell r="A4249" t="str">
            <v>IP008418</v>
          </cell>
          <cell r="B4249" t="str">
            <v>IP35100050/</v>
          </cell>
          <cell r="C4249" t="str">
            <v>Chapa de ferro galvanizado no 24, de (1x2)m.  Fornecimento.</v>
          </cell>
          <cell r="D4249" t="str">
            <v>Kg</v>
          </cell>
          <cell r="E4249">
            <v>3.42</v>
          </cell>
        </row>
        <row r="4250">
          <cell r="A4250" t="str">
            <v>IP005034</v>
          </cell>
          <cell r="B4250" t="str">
            <v>IP35100500/</v>
          </cell>
          <cell r="C4250" t="str">
            <v>Gabinete em chapa de aco, bitola de 14 e 18, acabamento com pintura eletrostatica Epoxi po, Monorack ou similar, sem porta da Gral Metal ou similar, de 19"x320x570mm, codigo:0700.325.19, para montagem eletro-eletronica.  Fornecimento.</v>
          </cell>
          <cell r="D4250" t="str">
            <v>un</v>
          </cell>
          <cell r="E4250">
            <v>712.69</v>
          </cell>
        </row>
        <row r="4251">
          <cell r="A4251" t="str">
            <v>IP007639</v>
          </cell>
          <cell r="B4251" t="str">
            <v>IP35150050/</v>
          </cell>
          <cell r="C4251" t="str">
            <v>Comando em grupo CRJ-04 ou similar, 85A.  Fornecimento.</v>
          </cell>
          <cell r="D4251" t="str">
            <v>un</v>
          </cell>
          <cell r="E4251">
            <v>1984.4</v>
          </cell>
        </row>
        <row r="4252">
          <cell r="A4252" t="str">
            <v>IP008056</v>
          </cell>
          <cell r="B4252" t="str">
            <v>IP35150200/</v>
          </cell>
          <cell r="C4252" t="str">
            <v>Comando em grupo CRJ-05/220V(140A).  Fornecimento.</v>
          </cell>
          <cell r="D4252" t="str">
            <v>un</v>
          </cell>
          <cell r="E4252">
            <v>2539</v>
          </cell>
        </row>
        <row r="4253">
          <cell r="A4253" t="str">
            <v>IP007947</v>
          </cell>
          <cell r="B4253" t="str">
            <v>IP35150400/</v>
          </cell>
          <cell r="C4253" t="str">
            <v>Comando para IP, com caixa trifasico, capacidade de 45A, tipo CRJ-07, 220/127V.  Fornecimento.</v>
          </cell>
          <cell r="D4253" t="str">
            <v>un</v>
          </cell>
          <cell r="E4253">
            <v>1238</v>
          </cell>
        </row>
        <row r="4254">
          <cell r="A4254" t="str">
            <v>IP006249</v>
          </cell>
          <cell r="B4254" t="str">
            <v>IP35200100/</v>
          </cell>
          <cell r="C4254" t="str">
            <v>Balizador AS1 Wetzel ou similar, com refrator acrilico na cor vermelha, com lampada incandescente de 60W/220V, com filamento reforcado.  Fornecimento.</v>
          </cell>
          <cell r="D4254" t="str">
            <v>un</v>
          </cell>
          <cell r="E4254">
            <v>38.07</v>
          </cell>
        </row>
        <row r="4255">
          <cell r="A4255" t="str">
            <v>IP001724</v>
          </cell>
          <cell r="B4255" t="str">
            <v>IP35200200/</v>
          </cell>
          <cell r="C4255" t="str">
            <v>Colocacao de equipamentos de comando de circuito, padrao RIOLUZ; exclusive o fornecimento das ferragens de fixacao e do comando.</v>
          </cell>
          <cell r="D4255" t="str">
            <v>un</v>
          </cell>
          <cell r="E4255">
            <v>37.42</v>
          </cell>
        </row>
        <row r="4256">
          <cell r="A4256" t="str">
            <v>IP001723</v>
          </cell>
          <cell r="B4256" t="str">
            <v>IP35200203/</v>
          </cell>
          <cell r="C4256" t="str">
            <v>Colocacao de equipamentos de comando de circuito, padrao RIOLUZ, com fornecimento de ferragens de fixacao; exclusive o fornecimento do comando.</v>
          </cell>
          <cell r="D4256" t="str">
            <v>un</v>
          </cell>
          <cell r="E4256" t="e">
            <v>#N/A</v>
          </cell>
        </row>
        <row r="4257">
          <cell r="A4257" t="str">
            <v>IP006246</v>
          </cell>
          <cell r="B4257" t="str">
            <v>IP35200250/</v>
          </cell>
          <cell r="C4257" t="str">
            <v>Conjunto para montagem de indicador visual de direcao de vento (biruta) adaptado para balizamento noturno.  Fornecimento.</v>
          </cell>
          <cell r="D4257" t="str">
            <v>un</v>
          </cell>
          <cell r="E4257">
            <v>2630</v>
          </cell>
        </row>
        <row r="4258">
          <cell r="A4258" t="str">
            <v>IP006274</v>
          </cell>
          <cell r="B4258" t="str">
            <v>IP35200500/</v>
          </cell>
          <cell r="C4258" t="str">
            <v>Fonte de emergencia (No BreaK), com potencia de 2Kva, 220V/220V, autonomia a plena carga de 30min.  Fornecimento.</v>
          </cell>
          <cell r="D4258" t="str">
            <v>un</v>
          </cell>
          <cell r="E4258">
            <v>1210</v>
          </cell>
        </row>
        <row r="4259">
          <cell r="A4259" t="str">
            <v>IP008087</v>
          </cell>
          <cell r="B4259" t="str">
            <v>IP40050100/</v>
          </cell>
          <cell r="C4259" t="str">
            <v>Chave blindada, bipolar, 60A.  Fornecimento.</v>
          </cell>
          <cell r="D4259" t="str">
            <v>un</v>
          </cell>
          <cell r="E4259">
            <v>120.33</v>
          </cell>
        </row>
        <row r="4260">
          <cell r="A4260" t="str">
            <v>IP008878</v>
          </cell>
          <cell r="B4260" t="str">
            <v>IP40050300/</v>
          </cell>
          <cell r="C4260" t="str">
            <v>Chave corta circuito, de 100A, 15Kv, com fusivel de cartucho tipo S-1, exclusive elos fusiveis.  Fornecimento.</v>
          </cell>
          <cell r="D4260" t="str">
            <v>un</v>
          </cell>
          <cell r="E4260">
            <v>93.35</v>
          </cell>
        </row>
        <row r="4261">
          <cell r="A4261" t="str">
            <v>IP007642</v>
          </cell>
          <cell r="B4261" t="str">
            <v>IP40100200/</v>
          </cell>
          <cell r="C4261" t="str">
            <v>Elo-fusivel, tipo H, de 100A.  Fornecimento.</v>
          </cell>
          <cell r="D4261" t="str">
            <v>un</v>
          </cell>
          <cell r="E4261">
            <v>1.7</v>
          </cell>
        </row>
        <row r="4262">
          <cell r="A4262" t="str">
            <v>IP010660</v>
          </cell>
          <cell r="B4262" t="str">
            <v>IP40100300/</v>
          </cell>
          <cell r="C4262" t="str">
            <v>Elo-fusivel, tipo K, de 100A, 15Kv.  Fornecimento.</v>
          </cell>
          <cell r="D4262" t="str">
            <v>un</v>
          </cell>
          <cell r="E4262">
            <v>5.61</v>
          </cell>
        </row>
        <row r="4263">
          <cell r="A4263" t="str">
            <v>IP010661</v>
          </cell>
          <cell r="B4263" t="str">
            <v>IP40100350/</v>
          </cell>
          <cell r="C4263" t="str">
            <v>Elo-fusivel, tipo K, de 200A, 15Kv.  Fornecimento.</v>
          </cell>
          <cell r="D4263" t="str">
            <v>un</v>
          </cell>
          <cell r="E4263">
            <v>9.77</v>
          </cell>
        </row>
        <row r="4264">
          <cell r="A4264" t="str">
            <v>IP010659</v>
          </cell>
          <cell r="B4264" t="str">
            <v>IP40100500/</v>
          </cell>
          <cell r="C4264" t="str">
            <v>Fusivel NH, tamanho 01, corrente nominal de 36A, Siemens ou similar.  Fornecimento.</v>
          </cell>
          <cell r="D4264" t="str">
            <v>un</v>
          </cell>
          <cell r="E4264">
            <v>7.44</v>
          </cell>
        </row>
        <row r="4265">
          <cell r="A4265" t="str">
            <v>IP010657</v>
          </cell>
          <cell r="B4265" t="str">
            <v>IP40100521/</v>
          </cell>
          <cell r="C4265" t="str">
            <v>Fusivel NH, tamanho 00, corrente nominal de 125A, Siemens ou similar.  Fornecimento.</v>
          </cell>
          <cell r="D4265" t="str">
            <v>un</v>
          </cell>
          <cell r="E4265">
            <v>11.79</v>
          </cell>
        </row>
        <row r="4266">
          <cell r="A4266" t="str">
            <v>IP010658</v>
          </cell>
          <cell r="B4266" t="str">
            <v>IP40100532/</v>
          </cell>
          <cell r="C4266" t="str">
            <v>Fusivel NH, tamanho 00, corrente nominal de 160A, Siemens ou similar.  Fornecimento.</v>
          </cell>
          <cell r="D4266" t="str">
            <v>un</v>
          </cell>
          <cell r="E4266">
            <v>11.79</v>
          </cell>
        </row>
        <row r="4267">
          <cell r="A4267" t="str">
            <v>IP006222</v>
          </cell>
          <cell r="B4267" t="str">
            <v>IP40150106/</v>
          </cell>
          <cell r="C4267" t="str">
            <v>Disjuntor termomagnetico, bipolar de 20A.  Fornecimento.</v>
          </cell>
          <cell r="D4267" t="str">
            <v>un</v>
          </cell>
          <cell r="E4267">
            <v>16.87</v>
          </cell>
        </row>
        <row r="4268">
          <cell r="A4268" t="str">
            <v>IP006220</v>
          </cell>
          <cell r="B4268" t="str">
            <v>IP40150212/</v>
          </cell>
          <cell r="C4268" t="str">
            <v>Disjuntor termomagnetico, tripolar de 40A.  Fornecimento.</v>
          </cell>
          <cell r="D4268" t="str">
            <v>un</v>
          </cell>
          <cell r="E4268">
            <v>25.97</v>
          </cell>
        </row>
        <row r="4269">
          <cell r="A4269" t="str">
            <v>IP008066</v>
          </cell>
          <cell r="B4269" t="str">
            <v>IP40150250/</v>
          </cell>
          <cell r="C4269" t="str">
            <v>Disjuntor, tripolar de 100A.  Fornecimento.</v>
          </cell>
          <cell r="D4269" t="str">
            <v>un</v>
          </cell>
          <cell r="E4269">
            <v>33.51</v>
          </cell>
        </row>
        <row r="4270">
          <cell r="A4270" t="str">
            <v>IP007933</v>
          </cell>
          <cell r="B4270" t="str">
            <v>IP45050050/</v>
          </cell>
          <cell r="C4270" t="str">
            <v>Base externa para rele fotoeletrico.  Fornecimento.</v>
          </cell>
          <cell r="D4270" t="str">
            <v>un</v>
          </cell>
          <cell r="E4270">
            <v>5.42</v>
          </cell>
        </row>
        <row r="4271">
          <cell r="A4271" t="str">
            <v>IP007932</v>
          </cell>
          <cell r="B4271" t="str">
            <v>IP45050200/</v>
          </cell>
          <cell r="C4271" t="str">
            <v>Rele fotoeletrico, tipo NF, tensao de 125V.  Fornecimento.</v>
          </cell>
          <cell r="D4271" t="str">
            <v>un</v>
          </cell>
          <cell r="E4271">
            <v>12.29</v>
          </cell>
        </row>
        <row r="4272">
          <cell r="A4272" t="str">
            <v>IP010164</v>
          </cell>
          <cell r="B4272" t="str">
            <v>IP45050250/</v>
          </cell>
          <cell r="C4272" t="str">
            <v>Rele fotoeletrico, tipo NA, tensao de 127V, 1200VA.  Fornecimento.</v>
          </cell>
          <cell r="D4272" t="str">
            <v>un</v>
          </cell>
          <cell r="E4272">
            <v>12.45</v>
          </cell>
        </row>
        <row r="4273">
          <cell r="A4273" t="str">
            <v>IP010242</v>
          </cell>
          <cell r="B4273" t="str">
            <v>IP45050300/</v>
          </cell>
          <cell r="C4273" t="str">
            <v>Rele temporizado, coel, tipo RTQD.  Fornecimento.</v>
          </cell>
          <cell r="D4273" t="str">
            <v>un</v>
          </cell>
          <cell r="E4273">
            <v>316.35000000000002</v>
          </cell>
        </row>
        <row r="4274">
          <cell r="A4274" t="str">
            <v>IP008884</v>
          </cell>
          <cell r="B4274" t="str">
            <v>IP45050350/</v>
          </cell>
          <cell r="C4274" t="str">
            <v>Rele temporizado, tipo FLT 01/NF.  Fornecimento.</v>
          </cell>
          <cell r="D4274" t="str">
            <v>un</v>
          </cell>
          <cell r="E4274">
            <v>33.299999999999997</v>
          </cell>
        </row>
        <row r="4275">
          <cell r="A4275" t="str">
            <v>IP001720</v>
          </cell>
          <cell r="B4275" t="str">
            <v>IP45100050/</v>
          </cell>
          <cell r="C4275" t="str">
            <v>Colocacao de rele fotoeletrico individual, com base em poste (aco ou concreto) de acordo com o padrao da RIOLUZ; exclusive fornecimento do rele e base.</v>
          </cell>
          <cell r="D4275" t="str">
            <v>un</v>
          </cell>
          <cell r="E4275">
            <v>8.25</v>
          </cell>
        </row>
        <row r="4276">
          <cell r="A4276" t="str">
            <v>IP001721</v>
          </cell>
          <cell r="B4276" t="str">
            <v>IP45100100/</v>
          </cell>
          <cell r="C4276" t="str">
            <v>Colocacao de rele fotoeletrico individual, com base, em ponta de braco ou poste curvo (aco ou concreto) de acordo com o padrao da RIOLUZ, com fornecimento das ferragens de fixacao; exclusive fornecimento do rele e base.</v>
          </cell>
          <cell r="D4276" t="str">
            <v>un</v>
          </cell>
          <cell r="E4276">
            <v>23.67</v>
          </cell>
        </row>
        <row r="4277">
          <cell r="A4277" t="str">
            <v>IP001722</v>
          </cell>
          <cell r="B4277" t="str">
            <v>IP45100150/</v>
          </cell>
          <cell r="C4277" t="str">
            <v>Rele fotoeletrico individual, com base em poste (aco ou concreto) de acordo com o padrao da RIOLUZ, exclusive fornecimento das ferragens de fixacao e do rele fotoeletrico e base.  Colocacao.</v>
          </cell>
          <cell r="D4277" t="str">
            <v>un</v>
          </cell>
          <cell r="E4277">
            <v>8.02</v>
          </cell>
        </row>
        <row r="4278">
          <cell r="A4278" t="str">
            <v>IP008076</v>
          </cell>
          <cell r="B4278" t="str">
            <v>IP50050050/</v>
          </cell>
          <cell r="C4278" t="str">
            <v>Luminaria LRJ-10 para lampada a vapor de sodio de 70W ovoide, encaixe para tubo com diametro de 25,5mm, corpo refletor estampado em chapa de aluminio (99,5%), receptaculo E-27, conforme desenho A4-1676-PD ou A4-1409-PD e especificacao EM-RIOLUZ no 28.  Fo</v>
          </cell>
          <cell r="D4278" t="str">
            <v>un</v>
          </cell>
          <cell r="E4278">
            <v>39.5</v>
          </cell>
        </row>
        <row r="4279">
          <cell r="A4279" t="str">
            <v>IP008781</v>
          </cell>
          <cell r="B4279" t="str">
            <v>IP50050053/</v>
          </cell>
          <cell r="C4279" t="str">
            <v>Luminaria LRJ-25 para lampada a vapor de sodio ou multivapor metalico de 70W ovoide, com equipamento auxiliar integrado 220/250V (EM-RIOLUZ-30), encaixe em tubo com diametro de 48mm, corpo em liga de aluminio fundido, SAE-323, 325 ou 383, refrator em vidr</v>
          </cell>
          <cell r="D4279" t="str">
            <v>un</v>
          </cell>
          <cell r="E4279">
            <v>193.28</v>
          </cell>
        </row>
        <row r="4280">
          <cell r="A4280" t="str">
            <v>IP016020</v>
          </cell>
          <cell r="B4280" t="str">
            <v>IP50050059/</v>
          </cell>
          <cell r="C4280" t="str">
            <v>Luminaria LRJ-25 para lampada a vapor de sodio ou multivapo metalico de 70W ovoide, com equipamento auxiliar integrado 220/250V (EM-RIOLUZ-30), encaixe em tubo com diametro de 48mm, corpo em liga de aluminio fundido, SAE-323, 305 ou 383, refrator em vidro</v>
          </cell>
          <cell r="D4280" t="str">
            <v>un</v>
          </cell>
          <cell r="E4280">
            <v>350.46</v>
          </cell>
        </row>
        <row r="4281">
          <cell r="A4281" t="str">
            <v>IP017843</v>
          </cell>
          <cell r="B4281" t="str">
            <v>IP50050062/</v>
          </cell>
          <cell r="C4281" t="str">
            <v>Luminaria LRJ-35 para lampada vapor de sodio ou multivapor metalico de 70W,  com equipamento auxiliar integrado 220V (EM-RIOLUZ no 30), encaixe em tubo com diametro de 48mm, corpo em aluminio injetado a alta pressao, difusor em policarbonato injetado, ref</v>
          </cell>
          <cell r="D4281" t="str">
            <v>un</v>
          </cell>
          <cell r="E4281">
            <v>138</v>
          </cell>
        </row>
        <row r="4282">
          <cell r="A4282" t="str">
            <v>IP017842</v>
          </cell>
          <cell r="B4282" t="str">
            <v>IP50050100/</v>
          </cell>
          <cell r="C4282" t="str">
            <v>Luminaria LRJ-35 para lampada vapor de sodio ou multivapor metalico de 100W,  com equipamento auxiliar integrado 220V (EM-RIOLUZ no 30), encaixe em tubo com diametro de 48mm, corpo em aluminio injetado a alta pressao, difusor em policarbonato injetado, re</v>
          </cell>
          <cell r="D4282" t="str">
            <v>un</v>
          </cell>
          <cell r="E4282">
            <v>139</v>
          </cell>
        </row>
        <row r="4283">
          <cell r="A4283" t="str">
            <v>IP016000</v>
          </cell>
          <cell r="B4283" t="str">
            <v>IP50050150/</v>
          </cell>
          <cell r="C4283" t="str">
            <v>Luminaria LRJ-16 para lampada a vapor de sodio de 100 ou 150W ovoide, encaixe em tubo com diametro de 48mm, corpo refletor estampado em chapa de aluminio (99,5% de Al), pescoco em liga de aluminio fundido com baixo teor de cobre e ferro SAE 305 ou 323 (AS</v>
          </cell>
          <cell r="D4283" t="str">
            <v>un</v>
          </cell>
          <cell r="E4283">
            <v>96.21</v>
          </cell>
        </row>
        <row r="4284">
          <cell r="A4284" t="str">
            <v>IP016001</v>
          </cell>
          <cell r="B4284" t="str">
            <v>IP50050153/</v>
          </cell>
          <cell r="C4284" t="str">
            <v>Luminaria LRJ-16 para lampada a vapor de sodio de 70W ou multivapor metalico de 70 ou 100W, encaixe em tubo com diametro de 48mm, corpo refletor estampado em chapa de aluminio (99,5% de Al), pescoco em liga de aluminio fundido com baixo teor de cobre e fe</v>
          </cell>
          <cell r="D4284" t="str">
            <v>un</v>
          </cell>
          <cell r="E4284">
            <v>87.19</v>
          </cell>
        </row>
        <row r="4285">
          <cell r="A4285" t="str">
            <v>IP008225</v>
          </cell>
          <cell r="B4285" t="str">
            <v>IP50050156/</v>
          </cell>
          <cell r="C4285" t="str">
            <v xml:space="preserve">Luminaria LRJ-17 para lampada a vapor de sodio de 150 ou 250W ovoide, encaixe em tubo com diametro de 60,3mm com adaptador embutido para encaixe em tudo com diametro de 48mm, corpo refletor estampado em chapa de aluminio (99,5% de Al), pescoco em liga de </v>
          </cell>
          <cell r="D4285" t="str">
            <v>un</v>
          </cell>
          <cell r="E4285">
            <v>117.71</v>
          </cell>
        </row>
        <row r="4286">
          <cell r="A4286" t="str">
            <v>IP016021</v>
          </cell>
          <cell r="B4286" t="str">
            <v>IP50050159/</v>
          </cell>
          <cell r="C4286" t="str">
            <v>Luminaria LRJ-25 para lampada a vapor de sodio ou multivapo metalico de 150W ovoide, com equipamento auxiliar integrado 220/250V (EM-RIOLUZ-30), encaixe em tubo com diametro de 48mm, corpo em liga de aluminio fundido, SAE-323, 305 ou 383, refrator em vidr</v>
          </cell>
          <cell r="D4286" t="str">
            <v>un</v>
          </cell>
          <cell r="E4286">
            <v>371.91</v>
          </cell>
        </row>
        <row r="4287">
          <cell r="A4287" t="str">
            <v>IP008782</v>
          </cell>
          <cell r="B4287" t="str">
            <v>IP50050162/</v>
          </cell>
          <cell r="C4287" t="str">
            <v>Luminaria LRJ-25 para lampada a vapor de sodio ou multivapor metalico de 150W ovoide, com equipamento auxiliar integrado 220/250V (EM-RIOLUZ-30), encaixe em tubo com diametro de 48mm, corpo em liga de aluminio fundido, SAE-323, 325 ou 383, refrator em vid</v>
          </cell>
          <cell r="D4287" t="str">
            <v>un</v>
          </cell>
          <cell r="E4287">
            <v>203</v>
          </cell>
        </row>
        <row r="4288">
          <cell r="A4288" t="str">
            <v>IP013199</v>
          </cell>
          <cell r="B4288" t="str">
            <v>IP50050165/</v>
          </cell>
          <cell r="C4288" t="str">
            <v>Luminaria, padrao LRJ-24/4 ou similar, para 1 lampada de multivapor metalico (MVM) de 150W, com equipamento auxiliar integrado.  Fornecimento.</v>
          </cell>
          <cell r="D4288" t="str">
            <v>un</v>
          </cell>
          <cell r="E4288">
            <v>308.14999999999998</v>
          </cell>
        </row>
        <row r="4289">
          <cell r="A4289" t="str">
            <v>IP010177</v>
          </cell>
          <cell r="B4289" t="str">
            <v>IP50050200/</v>
          </cell>
          <cell r="C4289" t="str">
            <v>Luminaria LRJ-24 para lampada multivapor metalico de 200W ovoide, com equipamento auxiliar integrado 220/250W (EM-RIOLUZ-30) compativel a lampada HIE 200W/U/OS da Venture Lighting ou similar, encaixe em tubo com diametro de 60,3mm, corpo em liga de alumin</v>
          </cell>
          <cell r="D4289" t="str">
            <v>un</v>
          </cell>
          <cell r="E4289">
            <v>193</v>
          </cell>
        </row>
        <row r="4290">
          <cell r="A4290" t="str">
            <v>IP013198</v>
          </cell>
          <cell r="B4290" t="str">
            <v>IP50050250/</v>
          </cell>
          <cell r="C4290" t="str">
            <v xml:space="preserve">Luminaria LRJ-24 para lampada a vapor de sodio ou multivapor metalico de 250W tubular, com equipamento auxiliar integrado 220/250V (EM-RIOLUZ-30), encaixe em tubo com diametro de 60,3mm, corpo em liga de aluminio fundido, SAE-323, 305 ou 383, refrator em </v>
          </cell>
          <cell r="D4290" t="str">
            <v>un</v>
          </cell>
          <cell r="E4290">
            <v>375.98</v>
          </cell>
        </row>
        <row r="4291">
          <cell r="A4291" t="str">
            <v>IP017791</v>
          </cell>
          <cell r="B4291" t="str">
            <v>IP50050253/</v>
          </cell>
          <cell r="C4291" t="str">
            <v>Luminaria LRJ-33 para lampada vapor de sodio ou multivapor metalico de 250W, IP-66, vidro curvo, corpo em aluminio injetado, para encaixe em tubo com diametro de 60,3mm, com equipamento auxiliar integrado (EM-RIOLUZ no 30), refletor em chapa de aluminio 9</v>
          </cell>
          <cell r="D4291" t="str">
            <v>un</v>
          </cell>
          <cell r="E4291">
            <v>515</v>
          </cell>
        </row>
        <row r="4292">
          <cell r="A4292" t="str">
            <v>IP008219</v>
          </cell>
          <cell r="B4292" t="str">
            <v>IP50050256/</v>
          </cell>
          <cell r="C4292" t="str">
            <v>Luminaria LRJ-08 para lampada 250 ou 400W ovoide, carcaca em liga de aluminio fundido, tipo ASTM-SG-70A ou SAE-323, refrator em vidro borosilicato prismatico, refletor em chapa de aluminio de alta pureza, para instalacao em cordoalha, conforme desenho A4-</v>
          </cell>
          <cell r="D4292" t="str">
            <v>un</v>
          </cell>
          <cell r="E4292">
            <v>283.61</v>
          </cell>
        </row>
        <row r="4293">
          <cell r="A4293" t="str">
            <v>IP013197</v>
          </cell>
          <cell r="B4293" t="str">
            <v>IP50050300/</v>
          </cell>
          <cell r="C4293" t="str">
            <v xml:space="preserve">Luminaria LRJ-23 para lampada a vapor de sodio ou multivapor metalico de 400W tubular, com equipamento auxiliar integrado 220/250V (EM-RIOLUZ-30), encaixe em tubo com diametro de 60,3mm, corpo em liga de aluminio fundido, SAE-323, 325 ou 383, refrator em </v>
          </cell>
          <cell r="D4293" t="str">
            <v>un</v>
          </cell>
          <cell r="E4293">
            <v>427.7</v>
          </cell>
        </row>
        <row r="4294">
          <cell r="A4294" t="str">
            <v>IP017596</v>
          </cell>
          <cell r="B4294" t="str">
            <v>IP50050303/</v>
          </cell>
          <cell r="C4294" t="str">
            <v>Luminaria LRJ-32 para lampada vapor de sodio ou multivapor metalico de 400W, IP-66, vidro curvo, corpo em aluminio injetado, para encaixe em tubo com diametro de 60,3mm, com equipamento auxiliar integrado (EM-RIOLUZ no 30), refletor em chapa de aluminio 9</v>
          </cell>
          <cell r="D4294" t="str">
            <v>un</v>
          </cell>
          <cell r="E4294">
            <v>850</v>
          </cell>
        </row>
        <row r="4295">
          <cell r="A4295" t="str">
            <v>IP013195</v>
          </cell>
          <cell r="B4295" t="str">
            <v>IP50100050/</v>
          </cell>
          <cell r="C4295" t="str">
            <v>Luminaria decorativa LDRJ-14 para lampada fluorescente compacta de 9W, com equipamento auxiliar eletromagnetico integrado, para instalacao em parede, corpo e grade de protecao em liga de aluminio fundido tipo ASTM-SG-7A ou SAE-23 pintados com tinta esmalt</v>
          </cell>
          <cell r="D4295" t="str">
            <v>un</v>
          </cell>
          <cell r="E4295">
            <v>69.58</v>
          </cell>
        </row>
        <row r="4296">
          <cell r="A4296" t="str">
            <v>IP013194</v>
          </cell>
          <cell r="B4296" t="str">
            <v>IP50100100/</v>
          </cell>
          <cell r="C4296" t="str">
            <v>Luminaria decorativa LDRJ-14 para lampada fluorescente compacta de 18W, com equipamento auxiliar eletromagnetico integrado, para instalacao em parede, corpo e grade de protecao em liga de aluminio fundido tipo ASTM-SG-7A ou SAE-23 pintados com tinta esmal</v>
          </cell>
          <cell r="D4296" t="str">
            <v>un</v>
          </cell>
          <cell r="E4296">
            <v>78.430000000000007</v>
          </cell>
        </row>
        <row r="4297">
          <cell r="A4297" t="str">
            <v>IP010165</v>
          </cell>
          <cell r="B4297" t="str">
            <v>IP50100150/</v>
          </cell>
          <cell r="C4297" t="str">
            <v>Luminaria decorativa LDRJ-15, para lampada fluorescente compacta de 26W, para instalacao em parede, corpo e grade de protecao em liga de aluminio fundido tipo ASTM-SG-7A ou SAE-23 pintados com tinta esmalte na cor cinza martelado, grade rosqueada ao corpo</v>
          </cell>
          <cell r="D4297" t="str">
            <v>un</v>
          </cell>
          <cell r="E4297">
            <v>170.49</v>
          </cell>
        </row>
        <row r="4298">
          <cell r="A4298" t="str">
            <v>IP010169</v>
          </cell>
          <cell r="B4298" t="str">
            <v>IP50100153/</v>
          </cell>
          <cell r="C4298" t="str">
            <v xml:space="preserve">Luminaria decorativa LDRJ-15, para lampada fluorescente compacta de 26W, para instalacao no teto, corpo e grade de protecao em liga de aluminio fundido tipo ASTM-SG-7A ou SAE-23 pintados com tinta esmalte na cor cinza martelado, grade rosqueada ao corpo, </v>
          </cell>
          <cell r="D4298" t="str">
            <v>un</v>
          </cell>
          <cell r="E4298">
            <v>219.05</v>
          </cell>
        </row>
        <row r="4299">
          <cell r="A4299" t="str">
            <v>IP008691</v>
          </cell>
          <cell r="B4299" t="str">
            <v>IP50100200/</v>
          </cell>
          <cell r="C4299" t="str">
            <v>Luminaria decorativa LDRJ-06 para lampada a vapor de sodio ou multivapor metalico de 70W, com equipamento auxiliar integrado 220/250V (EM-RIOLUZ-30), encaixe em base de secao retangular (A4-1819-PD EM RIO LUZ no 40), corpo em chapa zincada com pintura ext</v>
          </cell>
          <cell r="D4299" t="str">
            <v>un</v>
          </cell>
          <cell r="E4299">
            <v>314.83999999999997</v>
          </cell>
        </row>
        <row r="4300">
          <cell r="A4300" t="str">
            <v>IP017603</v>
          </cell>
          <cell r="B4300" t="str">
            <v>IP50100203/</v>
          </cell>
          <cell r="C4300" t="str">
            <v>Luminaria decorativa LDRJ-07 para lampada a vapor de sodio ou multivapor metalico de 70W, com equipamento auxiliar integrado, base em aluminio fundido, com alojamento e suporte para equipamento auxiliar (reator, capacitor, ingnitor), com encaixe para tubo</v>
          </cell>
          <cell r="D4300" t="str">
            <v>un</v>
          </cell>
          <cell r="E4300">
            <v>105.43</v>
          </cell>
        </row>
        <row r="4301">
          <cell r="A4301" t="str">
            <v>IP017604</v>
          </cell>
          <cell r="B4301" t="str">
            <v>IP50100206/</v>
          </cell>
          <cell r="C4301" t="str">
            <v>Luminaria decorativa LDRJ-09 para lampada a vapor de sodio ou multivapor metalico de 70W, com equipamento auxiliar integrado, base em aluminio fundido, com alojamento e suporte para equipamento auxiliar (reator, capacitor, ingnitor), com encaixe para tubo</v>
          </cell>
          <cell r="D4301" t="str">
            <v>un</v>
          </cell>
          <cell r="E4301">
            <v>105.43</v>
          </cell>
        </row>
        <row r="4302">
          <cell r="A4302" t="str">
            <v>IP008692</v>
          </cell>
          <cell r="B4302" t="str">
            <v>IP50100209/</v>
          </cell>
          <cell r="C4302" t="str">
            <v>Luminaria decorativa LDRJ-06 para lampada a vapor de sodio ou multivapor metalico de 150W, com equipamento auxiliar integrado 220/250V (EM-RIOLUZ-30), encaixe em base de secao retangular (A4-1819-PD EM RIO LUZ no 40), corpo em chapa zincada com pintura ex</v>
          </cell>
          <cell r="D4302" t="str">
            <v>un</v>
          </cell>
          <cell r="E4302">
            <v>328.26</v>
          </cell>
        </row>
        <row r="4303">
          <cell r="A4303" t="str">
            <v>IP008491</v>
          </cell>
          <cell r="B4303" t="str">
            <v>IP60150150/</v>
          </cell>
          <cell r="C4303" t="str">
            <v xml:space="preserve">Obra padrao de reformulacao de iluminacao publica com substituicao de 1 luminaria e braco padrao RIOLUZ por 1 luminaria LRJ-17 com lampada de vapor de sodio de 150W e braco, com fornecimento do material, exceto a luminaria, reator, base para rele e porca </v>
          </cell>
          <cell r="D4303" t="str">
            <v>cj</v>
          </cell>
          <cell r="E4303">
            <v>160.04</v>
          </cell>
        </row>
        <row r="4304">
          <cell r="A4304" t="str">
            <v>IP008508</v>
          </cell>
          <cell r="B4304" t="str">
            <v>IP60150156/</v>
          </cell>
          <cell r="C4304" t="str">
            <v>Obra padrao de reformulacao de iluminacao publica com substituicao de 1 luminaria padrao RIOLUZ por 1 luminaria LRJ-17 com 1 lampada de vapor de sodio de 150W, com fornecimento do material, exceto a luminaria, reator e base para rele.</v>
          </cell>
          <cell r="D4304" t="str">
            <v>cj</v>
          </cell>
          <cell r="E4304">
            <v>62.07</v>
          </cell>
        </row>
        <row r="4305">
          <cell r="A4305" t="str">
            <v>IP008507</v>
          </cell>
          <cell r="B4305" t="str">
            <v>IP60150162/</v>
          </cell>
          <cell r="C4305" t="str">
            <v>Obra padrao de reformulacao de iluminacao publica com substituicao de 1 luminaria padrao RIOLUZ por 1 luminaria LRJ-25/2 com 1 lampada de vapor de sodio de 150W, com fornecimento do material, exceto a luminaria.</v>
          </cell>
          <cell r="D4305" t="str">
            <v>cj</v>
          </cell>
          <cell r="E4305">
            <v>62.07</v>
          </cell>
        </row>
        <row r="4306">
          <cell r="A4306" t="str">
            <v>IP008509</v>
          </cell>
          <cell r="B4306" t="str">
            <v>IP60150168/</v>
          </cell>
          <cell r="C4306" t="str">
            <v>Obra padrao de reformulacao de iluminacao publica com substituicao de 1 luminaria e braco padrao RIOLUZ por 1 luminaria LRJ-25/2 com lampada de vapor de sodio de 150W e braco, com fornecimento do material, exceto a luminaria.</v>
          </cell>
          <cell r="D4306" t="str">
            <v>cj</v>
          </cell>
          <cell r="E4306">
            <v>160.04</v>
          </cell>
        </row>
        <row r="4307">
          <cell r="A4307" t="str">
            <v>IP008510</v>
          </cell>
          <cell r="B4307" t="str">
            <v>IP60150250/</v>
          </cell>
          <cell r="C4307" t="str">
            <v>Obra padrao de reformulacao de iluminacao publica com substituicao de 1 luminaria padrao RIOLUZ por 1 luminaria LRJ-24 com 1 lampada de vapor de sodio de 250W, com fornecimento do material, exceto a luminaria.</v>
          </cell>
          <cell r="D4307" t="str">
            <v>cj</v>
          </cell>
          <cell r="E4307">
            <v>67.849999999999994</v>
          </cell>
        </row>
        <row r="4308">
          <cell r="A4308" t="str">
            <v>IP008511</v>
          </cell>
          <cell r="B4308" t="str">
            <v>IP60150256/</v>
          </cell>
          <cell r="C4308" t="str">
            <v>Obra padrao de reformulacao de iluminacao publica com substituicao de 1 luminaria e braco padrao RIOLUZ por 1 luminaria LRJ-24 com lampada de vapor de sodio de 250W, com fornecimento do material, exceto a luminaria e braco.</v>
          </cell>
          <cell r="D4308" t="str">
            <v>cj</v>
          </cell>
          <cell r="E4308">
            <v>107.24</v>
          </cell>
        </row>
        <row r="4309">
          <cell r="A4309" t="str">
            <v>IP008513</v>
          </cell>
          <cell r="B4309" t="str">
            <v>IP60150400/</v>
          </cell>
          <cell r="C4309" t="str">
            <v>Obra padrao de reformulacao de iluminacao publica com substituicao de 4 luminarias padrao RIOLUZ por 4 luminarias LRJ-23/1 com 4 lampadas de vapor de sodio de 400W, com fornecimento do material, exceto a luminarias.</v>
          </cell>
          <cell r="D4309" t="str">
            <v>cj</v>
          </cell>
          <cell r="E4309">
            <v>449.09</v>
          </cell>
        </row>
        <row r="4310">
          <cell r="A4310" t="str">
            <v>IP008515</v>
          </cell>
          <cell r="B4310" t="str">
            <v>IP60150406/</v>
          </cell>
          <cell r="C4310" t="str">
            <v>Obra padrao de reformulacao de iluminacao publica com substituicao de 4 luminarias padrao RIOLUZ por 4 luminarias LRJ-23/1 com 4 lampadas de multivapor metalico (MVM) de 400W, com fornecimento do material, exceto a luminarias.</v>
          </cell>
          <cell r="D4310" t="str">
            <v>cj</v>
          </cell>
          <cell r="E4310">
            <v>596.33000000000004</v>
          </cell>
        </row>
        <row r="4311">
          <cell r="A4311" t="str">
            <v>IP008514</v>
          </cell>
          <cell r="B4311" t="str">
            <v>IP60150412/</v>
          </cell>
          <cell r="C4311" t="str">
            <v>Obra padrao de reformulacao de iluminacao publica com substituicao de 4 luminarias e 6 lampadas por 6 luminarias LRJ-23/1 com 6 lampadas de vapor de sodio de 400W, com fornecimento do material, exceto a luminarias.</v>
          </cell>
          <cell r="D4311" t="str">
            <v>cj</v>
          </cell>
          <cell r="E4311">
            <v>791.32</v>
          </cell>
        </row>
        <row r="4312">
          <cell r="A4312" t="str">
            <v>IP001607</v>
          </cell>
          <cell r="B4312" t="str">
            <v>IP60200050/</v>
          </cell>
          <cell r="C4312" t="str">
            <v>Retirada de braco, padrao RIOLUZ, para fixacao de luminarias.</v>
          </cell>
          <cell r="D4312" t="str">
            <v>un</v>
          </cell>
          <cell r="E4312">
            <v>5.35</v>
          </cell>
        </row>
        <row r="4313">
          <cell r="A4313" t="str">
            <v>IP001597</v>
          </cell>
          <cell r="B4313" t="str">
            <v>IP60200100/</v>
          </cell>
          <cell r="C4313" t="str">
            <v>Retirada de conjunto de aterramento.</v>
          </cell>
          <cell r="D4313" t="str">
            <v>un</v>
          </cell>
          <cell r="E4313">
            <v>2.68</v>
          </cell>
        </row>
        <row r="4314">
          <cell r="A4314" t="str">
            <v>IP001595</v>
          </cell>
          <cell r="B4314" t="str">
            <v>IP60200106/</v>
          </cell>
          <cell r="C4314" t="str">
            <v>Retirada de conjunto de ferragens em linha baixa tensao (B.T).</v>
          </cell>
          <cell r="D4314" t="str">
            <v>un</v>
          </cell>
          <cell r="E4314">
            <v>2.68</v>
          </cell>
        </row>
        <row r="4315">
          <cell r="A4315" t="str">
            <v>IP001594</v>
          </cell>
          <cell r="B4315" t="str">
            <v>IP60200112/</v>
          </cell>
          <cell r="C4315" t="str">
            <v>Retirada de conjunto de ferragens em rede de alta tensao (AT).</v>
          </cell>
          <cell r="D4315" t="str">
            <v>un</v>
          </cell>
          <cell r="E4315">
            <v>10.69</v>
          </cell>
        </row>
        <row r="4316">
          <cell r="A4316" t="str">
            <v>IP001613</v>
          </cell>
          <cell r="B4316" t="str">
            <v>IP60200150/</v>
          </cell>
          <cell r="C4316" t="str">
            <v>Retirada de condutores singelos ou multiplos instalados em linha de dutos.</v>
          </cell>
          <cell r="D4316" t="str">
            <v>m</v>
          </cell>
          <cell r="E4316">
            <v>1.07</v>
          </cell>
        </row>
        <row r="4317">
          <cell r="A4317" t="str">
            <v>IP001593</v>
          </cell>
          <cell r="B4317" t="str">
            <v>IP60200200/</v>
          </cell>
          <cell r="C4317" t="str">
            <v>Retirada de conjunto de chaves fusiveis e ferragens em linha de 13,2Kv.</v>
          </cell>
          <cell r="D4317" t="str">
            <v>un</v>
          </cell>
          <cell r="E4317">
            <v>10.69</v>
          </cell>
        </row>
        <row r="4318">
          <cell r="A4318" t="str">
            <v>IP001612</v>
          </cell>
          <cell r="B4318" t="str">
            <v>IP60200250/</v>
          </cell>
          <cell r="C4318" t="str">
            <v>Retirada de equipamento do comando de circuito.</v>
          </cell>
          <cell r="D4318" t="str">
            <v>un</v>
          </cell>
          <cell r="E4318">
            <v>8.02</v>
          </cell>
        </row>
        <row r="4319">
          <cell r="A4319" t="str">
            <v>IP010166</v>
          </cell>
          <cell r="B4319" t="str">
            <v>IP60200300/</v>
          </cell>
          <cell r="C4319" t="str">
            <v>Retirada de lampada e acondicionamento em caixa de papelao, exclusive fornecimento da caixa.</v>
          </cell>
          <cell r="D4319" t="str">
            <v>un</v>
          </cell>
          <cell r="E4319">
            <v>2.68</v>
          </cell>
        </row>
        <row r="4320">
          <cell r="A4320" t="str">
            <v>IP001600</v>
          </cell>
          <cell r="B4320" t="str">
            <v>IP60200350/</v>
          </cell>
          <cell r="C4320" t="str">
            <v>Retirada de luminaria em poste com 4,50m a 9m de altura.</v>
          </cell>
          <cell r="D4320" t="str">
            <v>un</v>
          </cell>
          <cell r="E4320">
            <v>2.68</v>
          </cell>
        </row>
        <row r="4321">
          <cell r="A4321" t="str">
            <v>IP001601</v>
          </cell>
          <cell r="B4321" t="str">
            <v>IP60200356/</v>
          </cell>
          <cell r="C4321" t="str">
            <v>Retirada de luminaria em poste com 10m a 12m de altura.</v>
          </cell>
          <cell r="D4321" t="str">
            <v>un</v>
          </cell>
          <cell r="E4321">
            <v>8.02</v>
          </cell>
        </row>
        <row r="4322">
          <cell r="A4322" t="str">
            <v>IP001602</v>
          </cell>
          <cell r="B4322" t="str">
            <v>IP60200362/</v>
          </cell>
          <cell r="C4322" t="str">
            <v>Retirada de luminaria em poste com 13m a 15m de altura.</v>
          </cell>
          <cell r="D4322" t="str">
            <v>un</v>
          </cell>
          <cell r="E4322">
            <v>10.69</v>
          </cell>
        </row>
        <row r="4323">
          <cell r="A4323" t="str">
            <v>IP001603</v>
          </cell>
          <cell r="B4323" t="str">
            <v>IP60200368/</v>
          </cell>
          <cell r="C4323" t="str">
            <v>Retirada de luminaria em poste com 16m a 23m de altura.</v>
          </cell>
          <cell r="D4323" t="str">
            <v>un</v>
          </cell>
          <cell r="E4323">
            <v>16.04</v>
          </cell>
        </row>
        <row r="4324">
          <cell r="A4324" t="str">
            <v>IP001604</v>
          </cell>
          <cell r="B4324" t="str">
            <v>IP60200374/</v>
          </cell>
          <cell r="C4324" t="str">
            <v>Retirada de luminaria em poste com 30m de altura.</v>
          </cell>
          <cell r="D4324" t="str">
            <v>un</v>
          </cell>
          <cell r="E4324">
            <v>32.07</v>
          </cell>
        </row>
        <row r="4325">
          <cell r="A4325" t="str">
            <v>IP001605</v>
          </cell>
          <cell r="B4325" t="str">
            <v>IP60200400/</v>
          </cell>
          <cell r="C4325" t="str">
            <v>Retirada de luminaria, instalada em cordoalha, teto ou parede.</v>
          </cell>
          <cell r="D4325" t="str">
            <v>un</v>
          </cell>
          <cell r="E4325">
            <v>10.69</v>
          </cell>
        </row>
        <row r="4326">
          <cell r="A4326" t="str">
            <v>IP001606</v>
          </cell>
          <cell r="B4326" t="str">
            <v>IP60200450/</v>
          </cell>
          <cell r="C4326" t="str">
            <v>Retirada de projetor, instalado em teto, piso, parede ou poste.</v>
          </cell>
          <cell r="D4326" t="str">
            <v>un</v>
          </cell>
          <cell r="E4326">
            <v>5.35</v>
          </cell>
        </row>
        <row r="4327">
          <cell r="A4327" t="str">
            <v>IP001614</v>
          </cell>
          <cell r="B4327" t="str">
            <v>IP60200456/</v>
          </cell>
          <cell r="C4327" t="str">
            <v>Retirada de nucleo, para fixacao de luminarias, instalado em topo de poste, ate 15m de altura.</v>
          </cell>
          <cell r="D4327" t="str">
            <v>un</v>
          </cell>
          <cell r="E4327">
            <v>16.04</v>
          </cell>
        </row>
        <row r="4328">
          <cell r="A4328" t="str">
            <v>IP001615</v>
          </cell>
          <cell r="B4328" t="str">
            <v>IP60200462/</v>
          </cell>
          <cell r="C4328" t="str">
            <v>Retirada de nucleo, para fixacao de luminarias, instalado em topo de poste, de 16m ate 20m de altura.</v>
          </cell>
          <cell r="D4328" t="str">
            <v>un</v>
          </cell>
          <cell r="E4328">
            <v>21.38</v>
          </cell>
        </row>
        <row r="4329">
          <cell r="A4329" t="str">
            <v>IP001616</v>
          </cell>
          <cell r="B4329" t="str">
            <v>IP60200468/</v>
          </cell>
          <cell r="C4329" t="str">
            <v>Retirada de nucleo, para fixacao de luminarias, instalado em topo de poste, de 21m ate 45m de altura.</v>
          </cell>
          <cell r="D4329" t="str">
            <v>un</v>
          </cell>
          <cell r="E4329">
            <v>32.07</v>
          </cell>
        </row>
        <row r="4330">
          <cell r="A4330" t="str">
            <v>IP001589</v>
          </cell>
          <cell r="B4330" t="str">
            <v>IP60200500/</v>
          </cell>
          <cell r="C4330" t="str">
            <v>Retirada de poste de concreto ou aco de 4,50m a 9m.</v>
          </cell>
          <cell r="D4330" t="str">
            <v>un</v>
          </cell>
          <cell r="E4330">
            <v>42.77</v>
          </cell>
        </row>
        <row r="4331">
          <cell r="A4331" t="str">
            <v>IP001590</v>
          </cell>
          <cell r="B4331" t="str">
            <v>IP60200506/</v>
          </cell>
          <cell r="C4331" t="str">
            <v>Retirada de poste de concreto ou aco de 10m a 12m.</v>
          </cell>
          <cell r="D4331" t="str">
            <v>un</v>
          </cell>
          <cell r="E4331">
            <v>53.46</v>
          </cell>
        </row>
        <row r="4332">
          <cell r="A4332" t="str">
            <v>IP001591</v>
          </cell>
          <cell r="B4332" t="str">
            <v>IP60200512/</v>
          </cell>
          <cell r="C4332" t="str">
            <v>Retirada de poste de concreto ou aco de 13m a 15m.</v>
          </cell>
          <cell r="D4332" t="str">
            <v>un</v>
          </cell>
          <cell r="E4332">
            <v>106.91</v>
          </cell>
        </row>
        <row r="4333">
          <cell r="A4333" t="str">
            <v>IP001592</v>
          </cell>
          <cell r="B4333" t="str">
            <v>IP60200518/</v>
          </cell>
          <cell r="C4333" t="str">
            <v>Retirada de poste de concreto ou aco de 16m a 23m.</v>
          </cell>
          <cell r="D4333" t="str">
            <v>un</v>
          </cell>
          <cell r="E4333">
            <v>133.63999999999999</v>
          </cell>
        </row>
        <row r="4334">
          <cell r="A4334" t="str">
            <v>IP002300</v>
          </cell>
          <cell r="B4334" t="str">
            <v>IP60200550/</v>
          </cell>
          <cell r="C4334" t="str">
            <v>Retirada de poste de madeira.</v>
          </cell>
          <cell r="D4334" t="str">
            <v>h</v>
          </cell>
          <cell r="E4334">
            <v>47.25</v>
          </cell>
        </row>
        <row r="4335">
          <cell r="A4335" t="str">
            <v>IP001599</v>
          </cell>
          <cell r="B4335" t="str">
            <v>IP60200600/</v>
          </cell>
          <cell r="C4335" t="str">
            <v>Retirada de rede aerea de baixa tensao (BT) (lance).</v>
          </cell>
          <cell r="D4335" t="str">
            <v>un</v>
          </cell>
          <cell r="E4335">
            <v>8.02</v>
          </cell>
        </row>
        <row r="4336">
          <cell r="A4336" t="str">
            <v>IP001598</v>
          </cell>
          <cell r="B4336" t="str">
            <v>IP60200650/</v>
          </cell>
          <cell r="C4336" t="str">
            <v>Retirada de rede aerea de 13,2Kv (lance).</v>
          </cell>
          <cell r="D4336" t="str">
            <v>un</v>
          </cell>
          <cell r="E4336">
            <v>21.38</v>
          </cell>
        </row>
        <row r="4337">
          <cell r="A4337" t="str">
            <v>IP001608</v>
          </cell>
          <cell r="B4337" t="str">
            <v>IP60200700/</v>
          </cell>
          <cell r="C4337" t="str">
            <v>Retirada de reator para lampada de descarga instalado ate 7m de altura.</v>
          </cell>
          <cell r="D4337" t="str">
            <v>un</v>
          </cell>
          <cell r="E4337">
            <v>2.68</v>
          </cell>
        </row>
        <row r="4338">
          <cell r="A4338" t="str">
            <v>IP001609</v>
          </cell>
          <cell r="B4338" t="str">
            <v>IP60200706/</v>
          </cell>
          <cell r="C4338" t="str">
            <v>Retirada de reator para lampada de descarga instalado de 8m ate 12m de altura.</v>
          </cell>
          <cell r="D4338" t="str">
            <v>un</v>
          </cell>
          <cell r="E4338">
            <v>5.35</v>
          </cell>
        </row>
        <row r="4339">
          <cell r="A4339" t="str">
            <v>IP001610</v>
          </cell>
          <cell r="B4339" t="str">
            <v>IP60200712/</v>
          </cell>
          <cell r="C4339" t="str">
            <v>Retirada de reator para lampada de descarga instalado em caixa de passagem.</v>
          </cell>
          <cell r="D4339" t="str">
            <v>un</v>
          </cell>
          <cell r="E4339">
            <v>2.68</v>
          </cell>
        </row>
        <row r="4340">
          <cell r="A4340" t="str">
            <v>IP001611</v>
          </cell>
          <cell r="B4340" t="str">
            <v>IP60200750/</v>
          </cell>
          <cell r="C4340" t="str">
            <v>Retirada ou substituicao de rele fotoeletrico individual, instalado ate 12m de altura.</v>
          </cell>
          <cell r="D4340" t="str">
            <v>un</v>
          </cell>
          <cell r="E4340">
            <v>2.68</v>
          </cell>
        </row>
        <row r="4341">
          <cell r="A4341" t="str">
            <v>IP001596</v>
          </cell>
          <cell r="B4341" t="str">
            <v>IP60200800/</v>
          </cell>
          <cell r="C4341" t="str">
            <v>Retirada de transformadores de 5Kva ate 112,5Kva.</v>
          </cell>
          <cell r="D4341" t="str">
            <v>un</v>
          </cell>
          <cell r="E4341">
            <v>42.77</v>
          </cell>
        </row>
        <row r="4342">
          <cell r="A4342" t="str">
            <v>IP002301</v>
          </cell>
          <cell r="B4342" t="str">
            <v>IP60200850/</v>
          </cell>
          <cell r="C4342" t="str">
            <v>Substituicao de lampada e lavagem do refletor.</v>
          </cell>
          <cell r="D4342" t="str">
            <v>h</v>
          </cell>
          <cell r="E4342">
            <v>2.68</v>
          </cell>
        </row>
        <row r="4343">
          <cell r="A4343" t="str">
            <v>IP001581</v>
          </cell>
          <cell r="B4343" t="str">
            <v>IP60200856/</v>
          </cell>
          <cell r="C4343" t="str">
            <v>Substitucao de lampada e lavagem do refrator.</v>
          </cell>
          <cell r="D4343" t="str">
            <v>un</v>
          </cell>
          <cell r="E4343">
            <v>2.68</v>
          </cell>
        </row>
        <row r="4344">
          <cell r="A4344" t="str">
            <v>IP007941</v>
          </cell>
          <cell r="B4344" t="str">
            <v>IP99990050/</v>
          </cell>
          <cell r="C4344" t="str">
            <v>Arame de ferro galvanizado de 12BWG, 2,76mm.  Fornecimento.</v>
          </cell>
          <cell r="D4344" t="str">
            <v>Kg</v>
          </cell>
          <cell r="E4344">
            <v>3.37</v>
          </cell>
        </row>
        <row r="4345">
          <cell r="A4345" t="str">
            <v>IP007940</v>
          </cell>
          <cell r="B4345" t="str">
            <v>IP99990100/</v>
          </cell>
          <cell r="C4345" t="str">
            <v>Calha de madeira com 2700mm de comprimento.  Fornecimento.</v>
          </cell>
          <cell r="D4345" t="str">
            <v>m</v>
          </cell>
          <cell r="E4345">
            <v>5.85</v>
          </cell>
        </row>
        <row r="4346">
          <cell r="A4346" t="str">
            <v>IP006141</v>
          </cell>
          <cell r="B4346" t="str">
            <v>IP99990150/</v>
          </cell>
          <cell r="C4346" t="str">
            <v>Capa isolante com resina de silicone para conector tipo cunha em instalacao subterranea.  Fornecimento e colocacao.</v>
          </cell>
          <cell r="D4346" t="str">
            <v>un</v>
          </cell>
          <cell r="E4346">
            <v>4.88</v>
          </cell>
        </row>
        <row r="4347">
          <cell r="A4347" t="str">
            <v>IP007503</v>
          </cell>
          <cell r="B4347" t="str">
            <v>IP99990152/</v>
          </cell>
          <cell r="C4347" t="str">
            <v>Capa isolante para conector tipo cunha, para instalacao subterranea, tensao de 600V, com isolacao de silicone estabilizado, para uso nos modelos de conectores de 1 a 14, padrao RIOLUZ.  Fornecimento.</v>
          </cell>
          <cell r="D4347" t="str">
            <v>un</v>
          </cell>
          <cell r="E4347">
            <v>3.27</v>
          </cell>
        </row>
        <row r="4348">
          <cell r="A4348" t="str">
            <v>IP004004</v>
          </cell>
          <cell r="B4348" t="str">
            <v>IP99990200/</v>
          </cell>
          <cell r="C4348" t="str">
            <v>Construcao de pilar de concreto armado para protecao de dutos em travessia com 0,20m de largura e 0,35m de altura, instalado a 0,60m profundidade.</v>
          </cell>
          <cell r="D4348" t="str">
            <v>un</v>
          </cell>
          <cell r="E4348">
            <v>54.26</v>
          </cell>
        </row>
        <row r="4349">
          <cell r="A4349" t="str">
            <v>IP008960</v>
          </cell>
          <cell r="B4349" t="str">
            <v>IP99990250/</v>
          </cell>
          <cell r="C4349" t="str">
            <v>Conjunto de ferragens para fixacao de eletroduto em viga metalica.  Fornecimento e instalacao.</v>
          </cell>
          <cell r="D4349" t="str">
            <v>un</v>
          </cell>
          <cell r="E4349">
            <v>58.6</v>
          </cell>
        </row>
        <row r="4350">
          <cell r="A4350" t="str">
            <v>IP001756</v>
          </cell>
          <cell r="B4350" t="str">
            <v>IP99990300/</v>
          </cell>
          <cell r="C4350" t="str">
            <v>Cordoalha de aco, galvanizada a quente, com 7 fios, bitola de 3/16".  Fornecimento e colocacao.</v>
          </cell>
          <cell r="D4350" t="str">
            <v>un</v>
          </cell>
          <cell r="E4350">
            <v>6.25</v>
          </cell>
        </row>
        <row r="4351">
          <cell r="A4351" t="str">
            <v>IP008958</v>
          </cell>
          <cell r="B4351" t="str">
            <v>IP99990600/</v>
          </cell>
          <cell r="C4351" t="str">
            <v>Suporte em chapas de ferro galvanizado a quente, para fixacao de luminaria LRJ-20/LRJ-21 em viga metalica com base de 40cm e 50cm.  Fornecimento e instalacao.</v>
          </cell>
          <cell r="D4351" t="str">
            <v>un</v>
          </cell>
          <cell r="E4351">
            <v>257.68</v>
          </cell>
        </row>
        <row r="4352">
          <cell r="A4352" t="str">
            <v>IT009001</v>
          </cell>
          <cell r="B4352" t="str">
            <v>IT05050050/</v>
          </cell>
          <cell r="C4352" t="str">
            <v>Abertura e fechamento manual de rasgo em alvenaria, para passagem de tubos e dutos, com diametro de 1/2" a 1".</v>
          </cell>
          <cell r="D4352" t="str">
            <v>m</v>
          </cell>
          <cell r="E4352">
            <v>3.85</v>
          </cell>
        </row>
        <row r="4353">
          <cell r="A4353" t="str">
            <v>IT009045</v>
          </cell>
          <cell r="B4353" t="str">
            <v>IT05050053/</v>
          </cell>
          <cell r="C4353" t="str">
            <v>Abertura e fechamento manual de rasgo em alvenaria, para passagem de tubos e dutos, com diametro de 1 1/4" a 2".</v>
          </cell>
          <cell r="D4353" t="str">
            <v>m</v>
          </cell>
          <cell r="E4353">
            <v>6.1</v>
          </cell>
        </row>
        <row r="4354">
          <cell r="A4354" t="str">
            <v>IT009047</v>
          </cell>
          <cell r="B4354" t="str">
            <v>IT05050056/</v>
          </cell>
          <cell r="C4354" t="str">
            <v>Abertura e fechamento manual de rasgo em alvenaria, para passagem de tubos e dutos, com diametro de 2 1/2" a 4".</v>
          </cell>
          <cell r="D4354" t="str">
            <v>m</v>
          </cell>
          <cell r="E4354">
            <v>8.91</v>
          </cell>
        </row>
        <row r="4355">
          <cell r="A4355" t="str">
            <v>IT009044</v>
          </cell>
          <cell r="B4355" t="str">
            <v>IT05050100/</v>
          </cell>
          <cell r="C4355" t="str">
            <v>Abertura e fechamento manual de rasgo em concreto, para passagem de tubos e dutos, com diametro de 1/2" a 1".</v>
          </cell>
          <cell r="D4355" t="str">
            <v>m</v>
          </cell>
          <cell r="E4355">
            <v>18.28</v>
          </cell>
        </row>
        <row r="4356">
          <cell r="A4356" t="str">
            <v>IT009046</v>
          </cell>
          <cell r="B4356" t="str">
            <v>IT05050103/</v>
          </cell>
          <cell r="C4356" t="str">
            <v>Abertura e fechamento manual de rasgo em concreto, para passagem de tubos e dutos, com diametro de 1 1/4" a 2".</v>
          </cell>
          <cell r="D4356" t="str">
            <v>m</v>
          </cell>
          <cell r="E4356">
            <v>29.13</v>
          </cell>
        </row>
        <row r="4357">
          <cell r="A4357" t="str">
            <v>IT009048</v>
          </cell>
          <cell r="B4357" t="str">
            <v>IT05050106/</v>
          </cell>
          <cell r="C4357" t="str">
            <v>Abertura e fechamento manual de rasgo em concreto, para passagem de tubos e dutos, com diametro de 2 1/2" a 4".</v>
          </cell>
          <cell r="D4357" t="str">
            <v>m</v>
          </cell>
          <cell r="E4357">
            <v>41.81</v>
          </cell>
        </row>
        <row r="4358">
          <cell r="A4358" t="str">
            <v>IT005625</v>
          </cell>
          <cell r="B4358" t="str">
            <v>IT05100050/</v>
          </cell>
          <cell r="C4358" t="str">
            <v>Tubo de PVC rigido, roscavel, para agua fria, com diametro de 1/2".  Fornecimento e assentamento.</v>
          </cell>
          <cell r="D4358" t="str">
            <v>m</v>
          </cell>
          <cell r="E4358">
            <v>3.07</v>
          </cell>
        </row>
        <row r="4359">
          <cell r="A4359" t="str">
            <v>IT004544</v>
          </cell>
          <cell r="B4359" t="str">
            <v>IT05100056/</v>
          </cell>
          <cell r="C4359" t="str">
            <v>Tubo de PVC rigido, roscavel, com diametro de 1".  Fornecimento e assentamento.</v>
          </cell>
          <cell r="D4359" t="str">
            <v>m</v>
          </cell>
          <cell r="E4359">
            <v>6.83</v>
          </cell>
        </row>
        <row r="4360">
          <cell r="A4360" t="str">
            <v>IT004505</v>
          </cell>
          <cell r="B4360" t="str">
            <v>IT05100065/</v>
          </cell>
          <cell r="C4360" t="str">
            <v>Tubo de PVC rigido, roscavel, com diametro de 2".  Fornecimento e assentamento.</v>
          </cell>
          <cell r="D4360" t="str">
            <v>m</v>
          </cell>
          <cell r="E4360">
            <v>13.81</v>
          </cell>
        </row>
        <row r="4361">
          <cell r="A4361" t="str">
            <v>IT004626</v>
          </cell>
          <cell r="B4361" t="str">
            <v>IT05100100A</v>
          </cell>
          <cell r="C4361" t="str">
            <v>Tubo de PVC rigido, roscavel, para agua fria, com diametro de 1/2", inclusive conexoes e emendas, exclusive abertura e fechamento de rasgo.  Fornecimento e assentamento.</v>
          </cell>
          <cell r="D4361" t="str">
            <v>m</v>
          </cell>
          <cell r="E4361">
            <v>3.01</v>
          </cell>
        </row>
        <row r="4362">
          <cell r="A4362" t="str">
            <v>IT003975</v>
          </cell>
          <cell r="B4362" t="str">
            <v>IT05100103A</v>
          </cell>
          <cell r="C4362" t="str">
            <v>Tubo de  PVC rigido, roscavel, para agua fria, com diametro de  3/4", inclusive conexoes e emendas, exclusive abertura e fechamento de rasgo.  Fornecimento e assentamento.</v>
          </cell>
          <cell r="D4362" t="str">
            <v>m</v>
          </cell>
          <cell r="E4362">
            <v>3.78</v>
          </cell>
        </row>
        <row r="4363">
          <cell r="A4363" t="str">
            <v>IT003976</v>
          </cell>
          <cell r="B4363" t="str">
            <v>IT05100106A</v>
          </cell>
          <cell r="C4363" t="str">
            <v>Tubo de PVC rigido, roscavel, para agua fria, com diametro de  1", inclusive conexoes e emendas, exclusive abertura e fechamento de rasgo.  Fornecimento e assentamento.</v>
          </cell>
          <cell r="D4363" t="str">
            <v>m</v>
          </cell>
          <cell r="E4363">
            <v>5.82</v>
          </cell>
        </row>
        <row r="4364">
          <cell r="A4364" t="str">
            <v>IT007421</v>
          </cell>
          <cell r="B4364" t="str">
            <v>IT10250303/</v>
          </cell>
          <cell r="C4364" t="str">
            <v>Abrigo para hidrometro de 1/2" ou 3/4" nas dimensoes de (80x40x50)cm, em alvenaria de tijolos, paredes de meia vez, revestidas com argamassa de cimento e saibro no traco de 1:6,  tampao de concreto armado de 6cm de espessura, fck=15MPa, porta de (70x40)cm</v>
          </cell>
          <cell r="D4364" t="str">
            <v>un</v>
          </cell>
          <cell r="E4364">
            <v>325.68</v>
          </cell>
        </row>
        <row r="4365">
          <cell r="A4365" t="str">
            <v>IT008568</v>
          </cell>
          <cell r="B4365" t="str">
            <v>IT10250306/</v>
          </cell>
          <cell r="C4365" t="str">
            <v>Abrigo para hidrometro de 1/2" ou 3/4" nas dimensoes de (80x40x50)cm, em alvenaria de tijolo macico de (7x10x20)cm, paredes de meia vez, revestidas com argamassa de cimento e areia no traco de 1:4,  tampao de concreto armado de 6cm de espessura, fck=15MPa</v>
          </cell>
          <cell r="D4365" t="str">
            <v>un</v>
          </cell>
          <cell r="E4365">
            <v>215.87</v>
          </cell>
        </row>
        <row r="4366">
          <cell r="A4366" t="str">
            <v>IT005645</v>
          </cell>
          <cell r="B4366" t="str">
            <v>IT10250350/</v>
          </cell>
          <cell r="C4366" t="str">
            <v xml:space="preserve">Abrigo para hidrometro de 1" nas dimensoes de (90x30x50)cm, em alvenaria de tijolos, paredes de meia vez, revestidas com argamassa de cimento e saibro no traco de 1:6,  tampao de concreto armado de 6cm de espessura, fck=15MPa, porta de (70x40)cm em chapa </v>
          </cell>
          <cell r="D4366" t="str">
            <v>un</v>
          </cell>
          <cell r="E4366">
            <v>325.68</v>
          </cell>
        </row>
        <row r="4367">
          <cell r="A4367" t="str">
            <v>IT005646</v>
          </cell>
          <cell r="B4367" t="str">
            <v>IT10250400/</v>
          </cell>
          <cell r="C4367" t="str">
            <v>Abrigo para hidrometro de 1 1/2" nas dimensoes de (110x50x60)cm, em alvenaria de tijolos, paredes de meia vez, revestidas com argamassa de cimento e saibro no traco de 1:6,  tampao de concreto armado de 6cm de espessura, fck=15MPa, porta de (80x40)cm em c</v>
          </cell>
          <cell r="D4367" t="str">
            <v>un</v>
          </cell>
          <cell r="E4367">
            <v>357.75</v>
          </cell>
        </row>
        <row r="4368">
          <cell r="A4368" t="str">
            <v>IT005644</v>
          </cell>
          <cell r="B4368" t="str">
            <v>IT10250450/</v>
          </cell>
          <cell r="C4368" t="str">
            <v xml:space="preserve">Abrigo para bomba nas dimensoes de (70x50x50)cm, em alvenaria de tijolos, paredes de meia vez, revestidas com argamassa de cimento e saibro no traco de 1:6, cobertura de concreto armado de 6cm de espessura, fck=15MPa, porta de (60x40)cm em chapa de ferro </v>
          </cell>
          <cell r="D4368" t="str">
            <v>un</v>
          </cell>
          <cell r="E4368">
            <v>324.92</v>
          </cell>
        </row>
        <row r="4369">
          <cell r="A4369" t="str">
            <v>IT004467</v>
          </cell>
          <cell r="B4369" t="str">
            <v>IT10300050/</v>
          </cell>
          <cell r="C4369" t="str">
            <v>Registro de gaveta, em bronze, com diametro de 1/2".  Fornecimento e colocacao.</v>
          </cell>
          <cell r="D4369" t="str">
            <v>un</v>
          </cell>
          <cell r="E4369">
            <v>13.95</v>
          </cell>
        </row>
        <row r="4370">
          <cell r="A4370" t="str">
            <v>IT001019</v>
          </cell>
          <cell r="B4370" t="str">
            <v>IT10300053/</v>
          </cell>
          <cell r="C4370" t="str">
            <v>Registro de gaveta, em bronze, com diametro de 3/4".  Fornecimento e colocacao.</v>
          </cell>
          <cell r="D4370" t="str">
            <v>un</v>
          </cell>
          <cell r="E4370">
            <v>18.100000000000001</v>
          </cell>
        </row>
        <row r="4371">
          <cell r="A4371" t="str">
            <v>IT004496</v>
          </cell>
          <cell r="B4371" t="str">
            <v>IT10300056/</v>
          </cell>
          <cell r="C4371" t="str">
            <v>Registro de gaveta, em bronze, com diametro de 1".  Fornecimento e colocacao.</v>
          </cell>
          <cell r="D4371" t="str">
            <v>un</v>
          </cell>
          <cell r="E4371">
            <v>23.1</v>
          </cell>
        </row>
        <row r="4372">
          <cell r="A4372" t="str">
            <v>IT004654</v>
          </cell>
          <cell r="B4372" t="str">
            <v>IT10300059/</v>
          </cell>
          <cell r="C4372" t="str">
            <v>Registro de gaveta, em bronze, com diametro de 1 1/4".  Fornecimento e colocacao.</v>
          </cell>
          <cell r="D4372" t="str">
            <v>un</v>
          </cell>
          <cell r="E4372">
            <v>30.15</v>
          </cell>
        </row>
        <row r="4373">
          <cell r="A4373" t="str">
            <v>IT004449</v>
          </cell>
          <cell r="B4373" t="str">
            <v>IT10300062/</v>
          </cell>
          <cell r="C4373" t="str">
            <v>Registro de gaveta, em bronze, com diametro de 1 1/2".  Fornecimento e colocacao.</v>
          </cell>
          <cell r="D4373" t="str">
            <v>un</v>
          </cell>
          <cell r="E4373">
            <v>35.22</v>
          </cell>
        </row>
        <row r="4374">
          <cell r="A4374" t="str">
            <v>IT004655</v>
          </cell>
          <cell r="B4374" t="str">
            <v>IT10300065/</v>
          </cell>
          <cell r="C4374" t="str">
            <v>Registro de gaveta, em bronze, com diametro de 2".  Fornecimento e colocacao.</v>
          </cell>
          <cell r="D4374" t="str">
            <v>un</v>
          </cell>
          <cell r="E4374">
            <v>48.26</v>
          </cell>
        </row>
        <row r="4375">
          <cell r="A4375" t="str">
            <v>IT005595</v>
          </cell>
          <cell r="B4375" t="str">
            <v>IT10300068/</v>
          </cell>
          <cell r="C4375" t="str">
            <v>Registro de gaveta, em bronze, com diametro de 2 1/2".  Fornecimento e colocacao.</v>
          </cell>
          <cell r="D4375" t="str">
            <v>un</v>
          </cell>
          <cell r="E4375">
            <v>101.56</v>
          </cell>
        </row>
        <row r="4376">
          <cell r="A4376" t="str">
            <v>IT005809</v>
          </cell>
          <cell r="B4376" t="str">
            <v>IT10300071/</v>
          </cell>
          <cell r="C4376" t="str">
            <v>Registro de gaveta, em bronze, com diametro de 3".  Fornecimento e colocacao.</v>
          </cell>
          <cell r="D4376" t="str">
            <v>un</v>
          </cell>
          <cell r="E4376">
            <v>155.07</v>
          </cell>
        </row>
        <row r="4377">
          <cell r="A4377" t="str">
            <v>IT005808</v>
          </cell>
          <cell r="B4377" t="str">
            <v>IT10300074/</v>
          </cell>
          <cell r="C4377" t="str">
            <v>Registro de gaveta, em bronze, com diametro de 4".  Fornecimento e colocacao.</v>
          </cell>
          <cell r="D4377" t="str">
            <v>un</v>
          </cell>
          <cell r="E4377">
            <v>242.76</v>
          </cell>
        </row>
        <row r="4378">
          <cell r="A4378" t="str">
            <v>IT006432</v>
          </cell>
          <cell r="B4378" t="str">
            <v>IT10300109A</v>
          </cell>
          <cell r="C4378" t="str">
            <v>Registro de gaveta, em bronze, com diametro de 1 1/4", com acabamento.  Fornecimento e colocacao.</v>
          </cell>
          <cell r="D4378" t="str">
            <v>un</v>
          </cell>
          <cell r="E4378">
            <v>47.64</v>
          </cell>
        </row>
        <row r="4379">
          <cell r="A4379" t="str">
            <v>IT006433</v>
          </cell>
          <cell r="B4379" t="str">
            <v>IT10300112A</v>
          </cell>
          <cell r="C4379" t="str">
            <v>Registro de gaveta, em bronze, com diametro de 1 1/2", com acabamento.  Fornecimento e colocacao.</v>
          </cell>
          <cell r="D4379" t="str">
            <v>un</v>
          </cell>
          <cell r="E4379">
            <v>50.57</v>
          </cell>
        </row>
        <row r="4380">
          <cell r="A4380" t="str">
            <v>IT004539</v>
          </cell>
          <cell r="B4380" t="str">
            <v>IT10300150/</v>
          </cell>
          <cell r="C4380" t="str">
            <v>Registro de gaveta Niagara ou similar, F.271, diametro de 3/4".  Fornecimento e assentamento.</v>
          </cell>
          <cell r="D4380" t="str">
            <v>un</v>
          </cell>
          <cell r="E4380">
            <v>16.100000000000001</v>
          </cell>
        </row>
        <row r="4381">
          <cell r="A4381" t="str">
            <v>IT004536</v>
          </cell>
          <cell r="B4381" t="str">
            <v>IT10300153/</v>
          </cell>
          <cell r="C4381" t="str">
            <v>Registro de gaveta Niagara ou similar, F.271, diametro de 1".  Fornecimento e assentamento.</v>
          </cell>
          <cell r="D4381" t="str">
            <v>un</v>
          </cell>
          <cell r="E4381">
            <v>22.4</v>
          </cell>
        </row>
        <row r="4382">
          <cell r="A4382" t="str">
            <v>IT004534</v>
          </cell>
          <cell r="B4382" t="str">
            <v>IT10300156/</v>
          </cell>
          <cell r="C4382" t="str">
            <v>Registro de gaveta Niagara ou similar, F.271, diametro de 2".  Fornecimento e assentamento.</v>
          </cell>
          <cell r="D4382" t="str">
            <v>un</v>
          </cell>
          <cell r="E4382">
            <v>55.55</v>
          </cell>
        </row>
        <row r="4383">
          <cell r="A4383" t="str">
            <v>IT005807</v>
          </cell>
          <cell r="B4383" t="str">
            <v>IT10300215/</v>
          </cell>
          <cell r="C4383" t="str">
            <v>Registro de gaveta chato, em ferro fundido, com flanges internos em bronze, com diametro de 6" (150mm).  Fornecimento e colocacao.</v>
          </cell>
          <cell r="D4383" t="str">
            <v>un</v>
          </cell>
          <cell r="E4383">
            <v>1263.6400000000001</v>
          </cell>
        </row>
        <row r="4384">
          <cell r="A4384" t="str">
            <v>IT009911</v>
          </cell>
          <cell r="B4384" t="str">
            <v>IT10350050/</v>
          </cell>
          <cell r="C4384" t="str">
            <v>Valvula de esfera em bronze, com diametro de 3/4", referencia 1552, Deca ou similar.  Fornecimentoe colocacao</v>
          </cell>
          <cell r="D4384" t="str">
            <v>un</v>
          </cell>
          <cell r="E4384">
            <v>20.34</v>
          </cell>
        </row>
        <row r="4385">
          <cell r="A4385" t="str">
            <v>IT006560</v>
          </cell>
          <cell r="B4385" t="str">
            <v>IT10350303/</v>
          </cell>
          <cell r="C4385" t="str">
            <v>Valvula de pe com crivo, em bronze, com diametro de 3/4".  Fornecimento e colocacao.</v>
          </cell>
          <cell r="D4385" t="str">
            <v>un</v>
          </cell>
          <cell r="E4385">
            <v>15.72</v>
          </cell>
        </row>
        <row r="4386">
          <cell r="A4386" t="str">
            <v>IT006562</v>
          </cell>
          <cell r="B4386" t="str">
            <v>IT10350306/</v>
          </cell>
          <cell r="C4386" t="str">
            <v>Valvula de pe com crivo, em bronze, com diametro de 1".  Fornecimento e colocacao.</v>
          </cell>
          <cell r="D4386" t="str">
            <v>un</v>
          </cell>
          <cell r="E4386">
            <v>16.36</v>
          </cell>
        </row>
        <row r="4387">
          <cell r="A4387" t="str">
            <v>IT006559</v>
          </cell>
          <cell r="B4387" t="str">
            <v>IT10350309/</v>
          </cell>
          <cell r="C4387" t="str">
            <v>Valvula de pe com crivo, em bronze, com diametro de 1 1/4".  Fornecimento e colocacao.</v>
          </cell>
          <cell r="D4387" t="str">
            <v>un</v>
          </cell>
          <cell r="E4387">
            <v>20.329999999999998</v>
          </cell>
        </row>
        <row r="4388">
          <cell r="A4388" t="str">
            <v>IT006564</v>
          </cell>
          <cell r="B4388" t="str">
            <v>IT10350312/</v>
          </cell>
          <cell r="C4388" t="str">
            <v>Valvula de pe com crivo, em bronze, com diametro de 1 1/2".  Fornecimento e colocacao.</v>
          </cell>
          <cell r="D4388" t="str">
            <v>un</v>
          </cell>
          <cell r="E4388">
            <v>24.52</v>
          </cell>
        </row>
        <row r="4389">
          <cell r="A4389" t="str">
            <v>IT006558</v>
          </cell>
          <cell r="B4389" t="str">
            <v>IT10350315/</v>
          </cell>
          <cell r="C4389" t="str">
            <v>Valvula de pe com crivo, em bronze, com diametro de 2".  Fornecimento e colocacao.</v>
          </cell>
          <cell r="D4389" t="str">
            <v>un</v>
          </cell>
          <cell r="E4389">
            <v>32.99</v>
          </cell>
        </row>
        <row r="4390">
          <cell r="A4390" t="str">
            <v>IT006563</v>
          </cell>
          <cell r="B4390" t="str">
            <v>IT10350318/</v>
          </cell>
          <cell r="C4390" t="str">
            <v>Valvula de pe com crivo, em bronze, com diametro de 2 1/2".  Fornecimento e colocacao.</v>
          </cell>
          <cell r="D4390" t="str">
            <v>un</v>
          </cell>
          <cell r="E4390">
            <v>55.94</v>
          </cell>
        </row>
        <row r="4391">
          <cell r="A4391" t="str">
            <v>IT006565</v>
          </cell>
          <cell r="B4391" t="str">
            <v>IT10350321/</v>
          </cell>
          <cell r="C4391" t="str">
            <v>Valvula de pe com crivo, em bronze, com diametro de 3".  Fornecimento e colocacao.</v>
          </cell>
          <cell r="D4391" t="str">
            <v>un</v>
          </cell>
          <cell r="E4391">
            <v>62.69</v>
          </cell>
        </row>
        <row r="4392">
          <cell r="A4392" t="str">
            <v>IT006561</v>
          </cell>
          <cell r="B4392" t="str">
            <v>IT10350324/</v>
          </cell>
          <cell r="C4392" t="str">
            <v>Valvula de pe com crivo, em bronze, com diametro de 4".  Fornecimento e colocacao.</v>
          </cell>
          <cell r="D4392" t="str">
            <v>un</v>
          </cell>
          <cell r="E4392">
            <v>115</v>
          </cell>
        </row>
        <row r="4393">
          <cell r="A4393" t="str">
            <v>IT003951</v>
          </cell>
          <cell r="B4393" t="str">
            <v>IT10350503/</v>
          </cell>
          <cell r="C4393" t="str">
            <v>Valvula de retencao horizontal em bronze, com diametro de 3/4".  Fornecimento e colocacao.</v>
          </cell>
          <cell r="D4393" t="str">
            <v>un</v>
          </cell>
          <cell r="E4393">
            <v>43.74</v>
          </cell>
        </row>
        <row r="4394">
          <cell r="A4394" t="str">
            <v>IT003952</v>
          </cell>
          <cell r="B4394" t="str">
            <v>IT10350506/</v>
          </cell>
          <cell r="C4394" t="str">
            <v>Valvula de retencao horizontal em bronze, com diametro de 1".  Fornecimento e colocacao.</v>
          </cell>
          <cell r="D4394" t="str">
            <v>un</v>
          </cell>
          <cell r="E4394">
            <v>47.99</v>
          </cell>
        </row>
        <row r="4395">
          <cell r="A4395" t="str">
            <v>IT003953</v>
          </cell>
          <cell r="B4395" t="str">
            <v>IT10350512/</v>
          </cell>
          <cell r="C4395" t="str">
            <v>Valvula de retencao horizontal em bronze, com diametro de 1 1/2".  Fornecimento e colocacao.</v>
          </cell>
          <cell r="D4395" t="str">
            <v>un</v>
          </cell>
          <cell r="E4395">
            <v>75.209999999999994</v>
          </cell>
        </row>
        <row r="4396">
          <cell r="A4396" t="str">
            <v>IT003949</v>
          </cell>
          <cell r="B4396" t="str">
            <v>IT10350515/</v>
          </cell>
          <cell r="C4396" t="str">
            <v>Valvula de retencao horizontal em bronze, com diametro de 2".  Fornecimento e colocacao.</v>
          </cell>
          <cell r="D4396" t="str">
            <v>un</v>
          </cell>
          <cell r="E4396">
            <v>107.51</v>
          </cell>
        </row>
        <row r="4397">
          <cell r="A4397" t="str">
            <v>IT005810</v>
          </cell>
          <cell r="B4397" t="str">
            <v>IT10350550/</v>
          </cell>
          <cell r="C4397" t="str">
            <v>Valvula de retencao horizontal, de ferro fundido, com anel de vedacao em bronze, flangeada, diametro nominal de 150mm.  Fornecimento e colocacao.</v>
          </cell>
          <cell r="D4397" t="str">
            <v>un</v>
          </cell>
          <cell r="E4397">
            <v>1067.3900000000001</v>
          </cell>
        </row>
        <row r="4398">
          <cell r="A4398" t="str">
            <v>IT003933</v>
          </cell>
          <cell r="B4398" t="str">
            <v>IT10350603/</v>
          </cell>
          <cell r="C4398" t="str">
            <v>Valvula de retencao vertical em bronze, com diametro de 3/4".  Fornecimento e colocacao.</v>
          </cell>
          <cell r="D4398" t="str">
            <v>un</v>
          </cell>
          <cell r="E4398">
            <v>22.21</v>
          </cell>
        </row>
        <row r="4399">
          <cell r="A4399" t="str">
            <v>IT003934</v>
          </cell>
          <cell r="B4399" t="str">
            <v>IT10350606/</v>
          </cell>
          <cell r="C4399" t="str">
            <v>Valvula de retencao vertical em bronze, com diametro de 1".  Fornecimento e colocacao.</v>
          </cell>
          <cell r="D4399" t="str">
            <v>un</v>
          </cell>
          <cell r="E4399">
            <v>24.47</v>
          </cell>
        </row>
        <row r="4400">
          <cell r="A4400" t="str">
            <v>IT003935</v>
          </cell>
          <cell r="B4400" t="str">
            <v>IT10350609/</v>
          </cell>
          <cell r="C4400" t="str">
            <v>Valvula de retencao vertical em bronze, com diametro de 1 1/4".  Fornecimento e colocacao.</v>
          </cell>
          <cell r="D4400" t="str">
            <v>un</v>
          </cell>
          <cell r="E4400">
            <v>31.44</v>
          </cell>
        </row>
        <row r="4401">
          <cell r="A4401" t="str">
            <v>IT003936</v>
          </cell>
          <cell r="B4401" t="str">
            <v>IT10350612/</v>
          </cell>
          <cell r="C4401" t="str">
            <v>Valvula de retencao vertical em bronze, com diametro de 1 1/2".  Fornecimento e colocacao.</v>
          </cell>
          <cell r="D4401" t="str">
            <v>un</v>
          </cell>
          <cell r="E4401">
            <v>40.9</v>
          </cell>
        </row>
        <row r="4402">
          <cell r="A4402" t="str">
            <v>IT003942</v>
          </cell>
          <cell r="B4402" t="str">
            <v>IT10350615/</v>
          </cell>
          <cell r="C4402" t="str">
            <v>Valvula de retencao vertical em bronze, com diametro de 2".  Fornecimento e colocacao.</v>
          </cell>
          <cell r="D4402" t="str">
            <v>un</v>
          </cell>
          <cell r="E4402">
            <v>41.38</v>
          </cell>
        </row>
        <row r="4403">
          <cell r="A4403" t="str">
            <v>IT003943</v>
          </cell>
          <cell r="B4403" t="str">
            <v>IT10350618/</v>
          </cell>
          <cell r="C4403" t="str">
            <v>Valvula de retencao vertical em bronze, com diametro de 2 1/2".  Fornecimento e colocacao.</v>
          </cell>
          <cell r="D4403" t="str">
            <v>un</v>
          </cell>
          <cell r="E4403">
            <v>74.95</v>
          </cell>
        </row>
        <row r="4404">
          <cell r="A4404" t="str">
            <v>IT003944</v>
          </cell>
          <cell r="B4404" t="str">
            <v>IT10350621/</v>
          </cell>
          <cell r="C4404" t="str">
            <v>Valvula de retencao vertical em bronze, com diametro de 3".  Fornecimento e colocacao.</v>
          </cell>
          <cell r="D4404" t="str">
            <v>un</v>
          </cell>
          <cell r="E4404">
            <v>93.57</v>
          </cell>
        </row>
        <row r="4405">
          <cell r="A4405" t="str">
            <v>IT003946</v>
          </cell>
          <cell r="B4405" t="str">
            <v>IT10350624/</v>
          </cell>
          <cell r="C4405" t="str">
            <v>Valvula de retencao vertical em bronze, com diametro de 4".  Fornecimento e colocacao.</v>
          </cell>
          <cell r="D4405" t="str">
            <v>un</v>
          </cell>
          <cell r="E4405">
            <v>182.11</v>
          </cell>
        </row>
        <row r="4406">
          <cell r="A4406" t="str">
            <v>IT005091</v>
          </cell>
          <cell r="B4406" t="str">
            <v>IT10400050/</v>
          </cell>
          <cell r="C4406" t="str">
            <v>Ligacao domiciliar de agua, compreendendo: colar de tomada, tubo, registro de esfera e caixa para registro.</v>
          </cell>
          <cell r="D4406" t="str">
            <v>un</v>
          </cell>
          <cell r="E4406">
            <v>89.99</v>
          </cell>
        </row>
        <row r="4407">
          <cell r="A4407" t="str">
            <v>IT008860</v>
          </cell>
          <cell r="B4407" t="str">
            <v>IT10400053A</v>
          </cell>
          <cell r="C4407" t="str">
            <v>Fornecimento de conjunto de materiais para cavalete de ramal predial de agua, padrao normal, tipo A de 1/2".</v>
          </cell>
          <cell r="D4407" t="str">
            <v>un</v>
          </cell>
          <cell r="E4407">
            <v>18.68</v>
          </cell>
        </row>
        <row r="4408">
          <cell r="A4408" t="str">
            <v>IT008861</v>
          </cell>
          <cell r="B4408" t="str">
            <v>IT10400056A</v>
          </cell>
          <cell r="C4408" t="str">
            <v>Fornecimento de conjunto de materiais para cavalete de ramal predial de agua, padrao normal, tipo A 3/4".</v>
          </cell>
          <cell r="D4408" t="str">
            <v>un</v>
          </cell>
          <cell r="E4408">
            <v>28.69</v>
          </cell>
        </row>
        <row r="4409">
          <cell r="A4409" t="str">
            <v>IT002523</v>
          </cell>
          <cell r="B4409" t="str">
            <v>IT10400059A</v>
          </cell>
          <cell r="C4409" t="str">
            <v>Fornecimento de conjunto de materiais para cavalete de ramal predial de agua, padrao normal, tipo A 1".</v>
          </cell>
          <cell r="D4409" t="str">
            <v>un</v>
          </cell>
          <cell r="E4409">
            <v>45.09</v>
          </cell>
        </row>
        <row r="4410">
          <cell r="A4410" t="str">
            <v>IT005338</v>
          </cell>
          <cell r="B4410" t="str">
            <v>IT10400062A</v>
          </cell>
          <cell r="C4410" t="str">
            <v>Fornecimento de conjunto de materiais para cavalete de ramal predial de agua, padrao normal, tipo A 1 1/2".</v>
          </cell>
          <cell r="D4410" t="str">
            <v>un</v>
          </cell>
          <cell r="E4410">
            <v>83.32</v>
          </cell>
        </row>
        <row r="4411">
          <cell r="A4411" t="str">
            <v>IT004598</v>
          </cell>
          <cell r="B4411" t="str">
            <v>IT10450050/</v>
          </cell>
          <cell r="C4411" t="str">
            <v>Abrigo para 2 botijoes de gas de 45Kg, exclusive ligacoes, nas dimensoes de (80x60x150)cm, em alvenaria de tijolos, paredes de meia vez, revestidas com argamassa de cimento e saibro no traco de 1:6, com piso e cobertura em concreto armado fck=15MPa com es</v>
          </cell>
          <cell r="D4411" t="str">
            <v>un</v>
          </cell>
          <cell r="E4411">
            <v>290.99</v>
          </cell>
        </row>
        <row r="4412">
          <cell r="A4412" t="str">
            <v>IT005243</v>
          </cell>
          <cell r="B4412" t="str">
            <v>IT10450100/</v>
          </cell>
          <cell r="C4412" t="str">
            <v xml:space="preserve">Abrigo para 4 botijoes de gas de 45Kg, exclusive ligacoes, nas dimensoes de (140x60x150)cm, em alvenaria de tijolos, paredes de meia vez, revestidas com argamassa de cimento e saibro no traco de 1:6, com piso e cobertura em concreto armado fck=15MPa, com </v>
          </cell>
          <cell r="D4412" t="str">
            <v>un</v>
          </cell>
          <cell r="E4412">
            <v>363.69</v>
          </cell>
        </row>
        <row r="4413">
          <cell r="A4413" t="str">
            <v>IT002503</v>
          </cell>
          <cell r="B4413" t="str">
            <v>IT10500050/</v>
          </cell>
          <cell r="C4413" t="str">
            <v>Aquecedor a gas encanado, exclusive fornecimento do aparelho, compreendendo: 8m de tubo galvanizado de 3/4", conexoes e chamine de aluminio e veneziana.  Instalacao e assentamento.</v>
          </cell>
          <cell r="D4413" t="str">
            <v>un</v>
          </cell>
          <cell r="E4413">
            <v>713.27</v>
          </cell>
        </row>
        <row r="4414">
          <cell r="A4414" t="str">
            <v>IT002504</v>
          </cell>
          <cell r="B4414" t="str">
            <v>IT10500100/</v>
          </cell>
          <cell r="C4414" t="str">
            <v>Fogao a gas encanado, exclusive fornecimento do aparelho, compreendendo: 25m de tubo galvanizado de 1", conexoes e registro.  Instalacao e assentamento.</v>
          </cell>
          <cell r="D4414" t="str">
            <v>un</v>
          </cell>
          <cell r="E4414">
            <v>296.01</v>
          </cell>
        </row>
        <row r="4415">
          <cell r="A4415" t="str">
            <v>IT005282</v>
          </cell>
          <cell r="B4415" t="str">
            <v>IT10500150A</v>
          </cell>
          <cell r="C4415" t="str">
            <v>Instalacao e assentamento de fogao a gas de botijoes de 45 Kg (exclusive este), com 5m de tubo de ferro galvanizado sem costura de 1/2", conexoes, reguladores e demais pecas necessarias.</v>
          </cell>
          <cell r="D4415" t="str">
            <v>un</v>
          </cell>
          <cell r="E4415">
            <v>173.92</v>
          </cell>
        </row>
        <row r="4416">
          <cell r="A4416" t="str">
            <v>IT004338</v>
          </cell>
          <cell r="B4416" t="str">
            <v>IT10990050/</v>
          </cell>
          <cell r="C4416" t="str">
            <v>Haste de prolongamento com quadrado e boca de chave em ferro trefilado, pintado com tinta betuminosa com diametro de 1 1/8"  e comprimento de 100m para registros, valvulas e afins. Fornecimento e assentamento.</v>
          </cell>
          <cell r="D4416" t="str">
            <v>un</v>
          </cell>
          <cell r="E4416">
            <v>1587.42</v>
          </cell>
        </row>
        <row r="4417">
          <cell r="A4417" t="str">
            <v>IT004623</v>
          </cell>
          <cell r="B4417" t="str">
            <v>IT15050050/</v>
          </cell>
          <cell r="C4417" t="str">
            <v>Ligacao a coluna de gordura do esgoto de pias em tubo de PVC rigido com diametro de 50mm, com conexoes.  Fornecimento e assentamento.</v>
          </cell>
          <cell r="D4417" t="str">
            <v>un</v>
          </cell>
          <cell r="E4417">
            <v>19.86</v>
          </cell>
        </row>
        <row r="4418">
          <cell r="A4418" t="str">
            <v>IT004669</v>
          </cell>
          <cell r="B4418" t="str">
            <v>IT15050100A</v>
          </cell>
          <cell r="C4418" t="str">
            <v>Tubo de PVC rigido, soldavel, com diametro de 40mm, inclusive conexoes e emendas, exclusive abertura e fechamento de rasgo.  Fornecimento e assentamento.</v>
          </cell>
          <cell r="D4418" t="str">
            <v>m</v>
          </cell>
          <cell r="E4418">
            <v>5.62</v>
          </cell>
        </row>
        <row r="4419">
          <cell r="A4419" t="str">
            <v>IT004512</v>
          </cell>
          <cell r="B4419" t="str">
            <v>IT15050103/</v>
          </cell>
          <cell r="C4419" t="str">
            <v>Tubo de PVC rigido para esgoto, com diametro de 50mm.  Fornecimento e assentamento.</v>
          </cell>
          <cell r="D4419" t="str">
            <v>un</v>
          </cell>
          <cell r="E4419">
            <v>9.89</v>
          </cell>
        </row>
        <row r="4420">
          <cell r="A4420" t="str">
            <v>IT004671</v>
          </cell>
          <cell r="B4420" t="str">
            <v>IT15050106A</v>
          </cell>
          <cell r="C4420" t="str">
            <v>Tubo de PVC rigido, soldavel, com diametro de 75mm, inclusive conexoes e emendas, exclusive abertura e fechamento de rasgo.  Fornecimento e assentamento.</v>
          </cell>
          <cell r="D4420" t="str">
            <v>m</v>
          </cell>
          <cell r="E4420">
            <v>15.57</v>
          </cell>
        </row>
        <row r="4421">
          <cell r="A4421" t="str">
            <v>IT001051</v>
          </cell>
          <cell r="B4421" t="str">
            <v>IT15050109A</v>
          </cell>
          <cell r="C4421" t="str">
            <v>Tubo de PVC rigido de 100mm, soldavel, inclusive conexoes, emendas, exclusive abertura e fechamento de rasgo.  Fornecimento e assentamento.</v>
          </cell>
          <cell r="D4421" t="str">
            <v>m</v>
          </cell>
          <cell r="E4421">
            <v>12.13</v>
          </cell>
        </row>
        <row r="4422">
          <cell r="A4422" t="str">
            <v>IT001052</v>
          </cell>
          <cell r="B4422" t="str">
            <v>IT15050112A</v>
          </cell>
          <cell r="C4422" t="str">
            <v>Tubo de PVC rigido de 150mm, soldavel, inclusive conexoes, emendas, exclusive abertura e fechamento de rasgo.  Fornecimento e assentamento.</v>
          </cell>
          <cell r="D4422" t="str">
            <v>m</v>
          </cell>
          <cell r="E4422">
            <v>21.51</v>
          </cell>
        </row>
        <row r="4423">
          <cell r="A4423" t="str">
            <v>IT004191</v>
          </cell>
          <cell r="B4423" t="str">
            <v>IT15050115A</v>
          </cell>
          <cell r="C4423" t="str">
            <v>Tubo de PVC rigido, soldavel, com diametro de 200mm, inclusive conexoes, emendas, exclusive abertura e fechamento de rasgo de alvenaria.  Fornecimento e montagem.</v>
          </cell>
          <cell r="D4423" t="str">
            <v>m</v>
          </cell>
          <cell r="E4423">
            <v>36.200000000000003</v>
          </cell>
        </row>
        <row r="4424">
          <cell r="A4424" t="str">
            <v>IT009285</v>
          </cell>
          <cell r="B4424" t="str">
            <v>IT15050150/</v>
          </cell>
          <cell r="C4424" t="str">
            <v>Tubo de PVC rigido, soldavel, com diametro de 20mm.  Fornecimento.</v>
          </cell>
          <cell r="D4424" t="str">
            <v>m</v>
          </cell>
          <cell r="E4424">
            <v>0.89</v>
          </cell>
        </row>
        <row r="4425">
          <cell r="A4425" t="str">
            <v>IT001059</v>
          </cell>
          <cell r="B4425" t="str">
            <v>IT25040068A</v>
          </cell>
          <cell r="C4425" t="str">
            <v>Eletroduto de PVC rigido, diametro de 3", inclusive conexoes e emendas, exclusive abertura e fechamento de rasgo.  Fornecimento e assentamento.</v>
          </cell>
          <cell r="D4425" t="str">
            <v>m</v>
          </cell>
          <cell r="E4425">
            <v>10.11</v>
          </cell>
        </row>
        <row r="4426">
          <cell r="A4426" t="str">
            <v>IT001060</v>
          </cell>
          <cell r="B4426" t="str">
            <v>IT25040071A</v>
          </cell>
          <cell r="C4426" t="str">
            <v>Eletroduto de PVC rigido, diametro de 4", inclusive conexoes e emendas, exclusive abertura e fechamento de rasgo.  Fornecimento e assentamento.</v>
          </cell>
          <cell r="D4426" t="str">
            <v>m</v>
          </cell>
          <cell r="E4426">
            <v>13.94</v>
          </cell>
        </row>
        <row r="4427">
          <cell r="A4427" t="str">
            <v>IT005341</v>
          </cell>
          <cell r="B4427" t="str">
            <v>IT25060053/</v>
          </cell>
          <cell r="C4427" t="str">
            <v>Curva de 90o, para eletroduto de PVC rigido, roscavel, com diametro de 3/4".  Fornecimento e assentamento.</v>
          </cell>
          <cell r="D4427" t="str">
            <v>un</v>
          </cell>
          <cell r="E4427">
            <v>1.88</v>
          </cell>
        </row>
        <row r="4428">
          <cell r="A4428" t="str">
            <v>IT005240</v>
          </cell>
          <cell r="B4428" t="str">
            <v>IT25060056/</v>
          </cell>
          <cell r="C4428" t="str">
            <v>Curva de 90o, para eletroduto de PVC rigido, roscavel, com diametro de 1".  Fornecimento e assentamento.</v>
          </cell>
          <cell r="D4428" t="str">
            <v>un</v>
          </cell>
          <cell r="E4428">
            <v>2.2999999999999998</v>
          </cell>
        </row>
        <row r="4429">
          <cell r="A4429" t="str">
            <v>IT001061</v>
          </cell>
          <cell r="B4429" t="str">
            <v>IT25080050A</v>
          </cell>
          <cell r="C4429" t="str">
            <v>Eletroduto de PVC rigido corrugado, diametro de 1/2", inclusive conexoes e emendas.  Fornecimento e assentamento.</v>
          </cell>
          <cell r="D4429" t="str">
            <v>m</v>
          </cell>
          <cell r="E4429">
            <v>1.46</v>
          </cell>
        </row>
        <row r="4430">
          <cell r="A4430" t="str">
            <v>IT001063</v>
          </cell>
          <cell r="B4430" t="str">
            <v>IT25080053A</v>
          </cell>
          <cell r="C4430" t="str">
            <v>Eletroduto de PVC rigido corrugado, diametro de 3/4", inclusive conexoes e emendas.  Fornecimento e assentamento.</v>
          </cell>
          <cell r="D4430" t="str">
            <v>m</v>
          </cell>
          <cell r="E4430">
            <v>1.92</v>
          </cell>
        </row>
        <row r="4431">
          <cell r="A4431" t="str">
            <v>IT001062</v>
          </cell>
          <cell r="B4431" t="str">
            <v>IT25080056A</v>
          </cell>
          <cell r="C4431" t="str">
            <v>Eletroduto de PVC rigido corrugado, diametro de 1", inclusive conexoes e emendas.  Fornecimento e assentamento.</v>
          </cell>
          <cell r="D4431" t="str">
            <v>m</v>
          </cell>
          <cell r="E4431">
            <v>2.4900000000000002</v>
          </cell>
        </row>
        <row r="4432">
          <cell r="A4432" t="str">
            <v>IT016675</v>
          </cell>
          <cell r="B4432" t="str">
            <v>IT25100056/</v>
          </cell>
          <cell r="C4432" t="str">
            <v>Eletroduto espiral flexivel de polietileno de alta densidade, tipo Kanalex ou similar, diametro de 32mm (1 14/4" ), com arame-guia galvanizado revestido em PVC, inclusive emendas e tamponamento.  Fornecimento.</v>
          </cell>
          <cell r="D4432" t="str">
            <v>m</v>
          </cell>
          <cell r="E4432">
            <v>2.06</v>
          </cell>
        </row>
        <row r="4433">
          <cell r="A4433" t="str">
            <v>IT016008</v>
          </cell>
          <cell r="B4433" t="str">
            <v>IT25100062/</v>
          </cell>
          <cell r="C4433" t="str">
            <v>Duto espiral flexivel em polietileno de alta densidade, tipo Kanalex ou similar, diametro de 50mm (2" ), com arame-guia galvanizado revestido em PVC, inclusive emendas e tamponamento.  Fornecimento.</v>
          </cell>
          <cell r="D4433" t="str">
            <v>m</v>
          </cell>
          <cell r="E4433">
            <v>2.17</v>
          </cell>
        </row>
        <row r="4434">
          <cell r="A4434" t="str">
            <v>IT005102</v>
          </cell>
          <cell r="B4434" t="str">
            <v>IT25100065A</v>
          </cell>
          <cell r="C4434" t="str">
            <v>Duto espiral flexivel em polietileno de alta densidade, tipo Kanalex ou similar, diametro de 75mm (3" ), com arame-guia galvanizado revestido em PVC, inclusive emendas e tamponamento.  Fornecimento.</v>
          </cell>
          <cell r="D4434" t="str">
            <v>m</v>
          </cell>
          <cell r="E4434">
            <v>3.89</v>
          </cell>
        </row>
        <row r="4435">
          <cell r="A4435" t="str">
            <v>IT016677</v>
          </cell>
          <cell r="B4435" t="str">
            <v>IT25100068/</v>
          </cell>
          <cell r="C4435" t="str">
            <v>Eletroduto espiral flexivel de polietileno de alta densidade, tipo Kanalex ou similar, diametro de 100mm (4" ), com arame-guia galvanizado revestido em PVC, inclusive emendas e tamponamento.  Fornecimento.</v>
          </cell>
          <cell r="D4435" t="str">
            <v>m</v>
          </cell>
          <cell r="E4435">
            <v>4.7699999999999996</v>
          </cell>
        </row>
        <row r="4436">
          <cell r="A4436" t="str">
            <v>IT016682</v>
          </cell>
          <cell r="B4436" t="str">
            <v>IT25100071/</v>
          </cell>
          <cell r="C4436" t="str">
            <v>Eletroduto espiral flexivel de polietileno de alta densidade, tipo Kanalex ou similar, diametro de 125mm (5" ), com arame-guia galvanizado revestido em PVC, inclusive emendas e tamponamento.  Fornecimento.</v>
          </cell>
          <cell r="D4436" t="str">
            <v>m</v>
          </cell>
          <cell r="E4436">
            <v>7.88</v>
          </cell>
        </row>
        <row r="4437">
          <cell r="A4437" t="str">
            <v>IT016676</v>
          </cell>
          <cell r="B4437" t="str">
            <v>IT25100106/</v>
          </cell>
          <cell r="C4437" t="str">
            <v>Linha de duto espiral flexivel de polietileno de alta densidade, tipo Kanalex ou similar, diametro de 32mm (1 14/4" ), com arame-guia galvanizado revestido em PVC, inclusive emendas e tamponamento, exclusive escavacao e reaterro.</v>
          </cell>
          <cell r="D4437" t="str">
            <v>m</v>
          </cell>
          <cell r="E4437">
            <v>4.24</v>
          </cell>
        </row>
        <row r="4438">
          <cell r="A4438" t="str">
            <v>IT016009</v>
          </cell>
          <cell r="B4438" t="str">
            <v>IT25100112/</v>
          </cell>
          <cell r="C4438" t="str">
            <v>Linha de duto espiral flexivel em polietileno de alta densidade, tipo Kanalex ou similar, diametro de 50mm (2" ), lancadi diretamente ao solo com com arame-guia galvanizado revestido em PVC, inclusive emendas e tamponamento, exclusive excavacao e reaterro</v>
          </cell>
          <cell r="D4438" t="str">
            <v>m</v>
          </cell>
          <cell r="E4438">
            <v>4.3499999999999996</v>
          </cell>
        </row>
        <row r="4439">
          <cell r="A4439" t="str">
            <v>IT016011</v>
          </cell>
          <cell r="B4439" t="str">
            <v>IT25100115/</v>
          </cell>
          <cell r="C4439" t="str">
            <v>Linha de duto espiral flexivel em polietileno de alta densidade, tipo Kanalex ou similar, diametro de 75mm (3" ), lancadi diretamente ao solo com com arame-guia galvanizado revestido em PVC, inclusive emendas e tamponamento, exclusive excavacao e reaterro</v>
          </cell>
          <cell r="D4439" t="str">
            <v>m</v>
          </cell>
          <cell r="E4439">
            <v>6.07</v>
          </cell>
        </row>
        <row r="4440">
          <cell r="A4440" t="str">
            <v>IT016678</v>
          </cell>
          <cell r="B4440" t="str">
            <v>IT25100118/</v>
          </cell>
          <cell r="C4440" t="str">
            <v>Linha de duto espiral flexivel de polietileno de alta densidade, tipo Kanalex ou similar, diametro de 100mm (4" ), com arame-guia galvanizado revestido em PVC, inclusive emendas e tamponamento, exclusive escavacao e reaterro.</v>
          </cell>
          <cell r="D4440" t="str">
            <v>m</v>
          </cell>
          <cell r="E4440">
            <v>6.95</v>
          </cell>
        </row>
        <row r="4441">
          <cell r="A4441" t="str">
            <v>IT016679</v>
          </cell>
          <cell r="B4441" t="str">
            <v>IT25100121/</v>
          </cell>
          <cell r="C4441" t="str">
            <v>Linha de duto espiral flexivel de polietileno de alta densidade, tipo Kanalex ou similar, diametro de 125mm (5" ), com arame-guia galvanizado revestido em PVC, inclusive emendas e tamponamento, exclusive escavacao e reaterro.</v>
          </cell>
          <cell r="D4441" t="str">
            <v>m</v>
          </cell>
          <cell r="E4441">
            <v>10.06</v>
          </cell>
        </row>
        <row r="4442">
          <cell r="A4442" t="str">
            <v>IT016010</v>
          </cell>
          <cell r="B4442" t="str">
            <v>IT25100156/</v>
          </cell>
          <cell r="C4442" t="str">
            <v>Linha dupla de duto espiral flexivel em polietileno de alta densidade, tipo Kanalex ou similar, diametro de 50mm (2" ), lancadi diretamente ao solo com com arame-guia galvanizado revestido em PVC, inclusive emendas e tamponamento, exclusive excavacao e re</v>
          </cell>
          <cell r="D4442" t="str">
            <v>m</v>
          </cell>
          <cell r="E4442">
            <v>7.15</v>
          </cell>
        </row>
        <row r="4443">
          <cell r="A4443" t="str">
            <v>IT016012</v>
          </cell>
          <cell r="B4443" t="str">
            <v>IT25100159/</v>
          </cell>
          <cell r="C4443" t="str">
            <v>Linha dupla de duto espiral flexivel em polietileno de alta densidade, tipo Kanalex ou similar, diametro de 75mm (3" ), lancadi diretamente ao solo com com arame-guia galvanizado revestido em PVC, inclusive emendas e tamponamento, exclusive excavacao e re</v>
          </cell>
          <cell r="D4443" t="str">
            <v>m</v>
          </cell>
          <cell r="E4443">
            <v>10.58</v>
          </cell>
        </row>
        <row r="4444">
          <cell r="A4444" t="str">
            <v>IT016680</v>
          </cell>
          <cell r="B4444" t="str">
            <v>IT25100162/</v>
          </cell>
          <cell r="C4444" t="str">
            <v>Linha dupla de duto espiral flexivel de polietileno de alta densidade, tipo Kanalex ou similar, diametro de 100mm (4" ),lancado diretamente no solo com arame-guia galvanizado revestido em PVC, inclusive emendas e tamponamento, exclusive escavacao e reater</v>
          </cell>
          <cell r="D4444" t="str">
            <v>m</v>
          </cell>
          <cell r="E4444">
            <v>22.47</v>
          </cell>
        </row>
        <row r="4445">
          <cell r="A4445" t="str">
            <v>IT016681</v>
          </cell>
          <cell r="B4445" t="str">
            <v>IT25100165/</v>
          </cell>
          <cell r="C4445" t="str">
            <v>Linha dupla de duto espiral flexivel de polietileno de alta densidade, tipo Kanalex ou similar, diametro de 125mm (5" ),lancado diretamente no solo com arame-guia galvanizado revestido em PVC, inclusive emendas e tamponamento, exclusive escavacao e reater</v>
          </cell>
          <cell r="D4445" t="str">
            <v>m</v>
          </cell>
          <cell r="E4445">
            <v>28.68</v>
          </cell>
        </row>
        <row r="4446">
          <cell r="A4446" t="str">
            <v>IT010104</v>
          </cell>
          <cell r="B4446" t="str">
            <v>IT25120050/</v>
          </cell>
          <cell r="C4446" t="str">
            <v>Construcao de linha simples de tubo de PVC rigido, serie R de 100mm, para protecao de condutores de sistema de telefonia, assentados e cobertos com camada de concreto simples, exclusive escavacao e reaterro.</v>
          </cell>
          <cell r="D4446" t="str">
            <v>m</v>
          </cell>
          <cell r="E4446">
            <v>15.17</v>
          </cell>
        </row>
        <row r="4447">
          <cell r="A4447" t="str">
            <v>IT010103</v>
          </cell>
          <cell r="B4447" t="str">
            <v>IT25120100/</v>
          </cell>
          <cell r="C4447" t="str">
            <v>Construcao de linha dupla de tubo de PVC rigido, serie R de 100mm, para protecao de condutores de sistema de telefonia, assentados e cobertos com camada de concreto simples, exclusive escavacao e reaterro.</v>
          </cell>
          <cell r="D4447" t="str">
            <v>m</v>
          </cell>
          <cell r="E4447">
            <v>30.4</v>
          </cell>
        </row>
        <row r="4448">
          <cell r="A4448" t="str">
            <v>IT010102</v>
          </cell>
          <cell r="B4448" t="str">
            <v>IT25120150/</v>
          </cell>
          <cell r="C4448" t="str">
            <v>Construcao de linha tripla de tubo de PVC rigido, serie R de 100mm, para protecao de condutores de sistema de telefonia, assentados e cobertos com camada de concreto simples, exclusive escavacao e reaterro.</v>
          </cell>
          <cell r="D4448" t="str">
            <v>m</v>
          </cell>
          <cell r="E4448">
            <v>45.49</v>
          </cell>
        </row>
        <row r="4449">
          <cell r="A4449" t="str">
            <v>IT010101</v>
          </cell>
          <cell r="B4449" t="str">
            <v>IT25120200/</v>
          </cell>
          <cell r="C4449" t="str">
            <v>Construcao de linha quadrupla de tubo de PVC rigido, serie R de 100mm, para protecao de condutores de sistema de telefonia, assentados e cobertos com camada de concreto simples, exclusive escavacao e reaterro.</v>
          </cell>
          <cell r="D4449" t="str">
            <v>m</v>
          </cell>
          <cell r="E4449">
            <v>60.64</v>
          </cell>
        </row>
        <row r="4450">
          <cell r="A4450" t="str">
            <v>IT010100</v>
          </cell>
          <cell r="B4450" t="str">
            <v>IT25120300/</v>
          </cell>
          <cell r="C4450" t="str">
            <v>Construcao de linha sextupla de tubo de PVC rigido, serie R de 100mm, para protecao de condutores de sistema de telefonia, assentados e cobertos com camada de concreto simples, exclusive escavacao e reaterro.</v>
          </cell>
          <cell r="D4450" t="str">
            <v>m</v>
          </cell>
          <cell r="E4450">
            <v>90.97</v>
          </cell>
        </row>
        <row r="4451">
          <cell r="A4451" t="str">
            <v>IT004039</v>
          </cell>
          <cell r="B4451" t="str">
            <v>IT25140053A</v>
          </cell>
          <cell r="C4451" t="str">
            <v>Eletroduto de ferro galvanizado, diametro de 3/4", inclusive conexoes e emendas, exclusive abertura de rasgo.  Fornecimento e colocacao.</v>
          </cell>
          <cell r="D4451" t="str">
            <v>h</v>
          </cell>
          <cell r="E4451">
            <v>5.21</v>
          </cell>
        </row>
        <row r="4452">
          <cell r="A4452" t="str">
            <v>IT001040</v>
          </cell>
          <cell r="B4452" t="str">
            <v>IT25140056A</v>
          </cell>
          <cell r="C4452" t="str">
            <v>Eletroduto de ferro galvanizado, diametro de 25mm (1"), inclusive conexoes e emendas, exclusive abertura e fechamento rasgo.  Fornecimento e colocacao.</v>
          </cell>
          <cell r="D4452" t="str">
            <v>m</v>
          </cell>
          <cell r="E4452">
            <v>6.43</v>
          </cell>
        </row>
        <row r="4453">
          <cell r="A4453" t="str">
            <v>IT001041</v>
          </cell>
          <cell r="B4453" t="str">
            <v>IT25140059A</v>
          </cell>
          <cell r="C4453" t="str">
            <v>Eletroduto de ferro galvanizado, diametro de 1 1/2", inclusive conexoes e emendas, exclusive abertura e fechamento rasgo.  Fornecimento e colocacao.</v>
          </cell>
          <cell r="D4453" t="str">
            <v>m</v>
          </cell>
          <cell r="E4453">
            <v>10.63</v>
          </cell>
        </row>
        <row r="4454">
          <cell r="A4454" t="str">
            <v>IT001042</v>
          </cell>
          <cell r="B4454" t="str">
            <v>IT25140062A</v>
          </cell>
          <cell r="C4454" t="str">
            <v>Eletroduto de ferro galvanizado, diametro de 50mm (2"), inclusive conexoes e emendas, exclusive abertura e fechamento rasgo.  Fornecimento e colocacao.</v>
          </cell>
          <cell r="D4454" t="str">
            <v>m</v>
          </cell>
          <cell r="E4454">
            <v>12.86</v>
          </cell>
        </row>
        <row r="4455">
          <cell r="A4455" t="str">
            <v>IT001038</v>
          </cell>
          <cell r="B4455" t="str">
            <v>IT25140065/</v>
          </cell>
          <cell r="C4455" t="str">
            <v>Eletroduto de ferro galvanizado, diametro de 50mm (2"), exclusive luvas, curvas, abertura e fechamento de rasgo.  Fornecimento e colocacao.</v>
          </cell>
          <cell r="D4455" t="str">
            <v>m</v>
          </cell>
          <cell r="E4455">
            <v>13.75</v>
          </cell>
        </row>
        <row r="4456">
          <cell r="A4456" t="str">
            <v>IT003939</v>
          </cell>
          <cell r="B4456" t="str">
            <v>IT25140068A</v>
          </cell>
          <cell r="C4456" t="str">
            <v>Eletroduto de ferro galvanizado, diametro de 2 1/2", inclusive conexoes e emendas, exclusive abertura de alvenaria.  Fornecimento e assentamento.</v>
          </cell>
          <cell r="D4456" t="str">
            <v>m</v>
          </cell>
          <cell r="E4456">
            <v>16.940000000000001</v>
          </cell>
        </row>
        <row r="4457">
          <cell r="A4457" t="str">
            <v>IT001039</v>
          </cell>
          <cell r="B4457" t="str">
            <v>IT25140071/</v>
          </cell>
          <cell r="C4457" t="str">
            <v>Eletroduto de ferro galvanizado, diametro de 75mm (3"), exclusive luvas, curvas, abertura e fechamento rasgo.  Fornecimento e colocacao.</v>
          </cell>
          <cell r="D4457" t="str">
            <v>m</v>
          </cell>
          <cell r="E4457">
            <v>21.18</v>
          </cell>
        </row>
        <row r="4458">
          <cell r="A4458" t="str">
            <v>IT001043</v>
          </cell>
          <cell r="B4458" t="str">
            <v>IT25140074A</v>
          </cell>
          <cell r="C4458" t="str">
            <v>Eletroduto de ferro galvanizado, diametro de 75mm (3"), inclusive conexoes e emendas, exclusive abertura e fechamento rasgo.  Fornecimento e colocacao.</v>
          </cell>
          <cell r="D4458" t="str">
            <v>m</v>
          </cell>
          <cell r="E4458">
            <v>21.39</v>
          </cell>
        </row>
        <row r="4459">
          <cell r="A4459" t="str">
            <v>IT001044</v>
          </cell>
          <cell r="B4459" t="str">
            <v>IT25140077A</v>
          </cell>
          <cell r="C4459" t="str">
            <v>Eletroduto de ferro galvanizado, diametro de 100mm (4"), inclusive conexoes e emendas, exclusive abertura e fechamento rasgo.  Fornecimento e colocacao.</v>
          </cell>
          <cell r="D4459" t="str">
            <v>m</v>
          </cell>
          <cell r="E4459">
            <v>26.28</v>
          </cell>
        </row>
        <row r="4460">
          <cell r="A4460" t="str">
            <v>IT003960</v>
          </cell>
          <cell r="B4460" t="str">
            <v>IT25140109A</v>
          </cell>
          <cell r="C4460" t="str">
            <v>Eletroduto pesado, tipo Apollo, com diametro de 1 1/4", inclusive conexoes e emendas, exclusive abertura e fechamento de rasgo.  Fornecimento e colocacao.</v>
          </cell>
          <cell r="D4460" t="str">
            <v>m</v>
          </cell>
          <cell r="E4460">
            <v>11.62</v>
          </cell>
        </row>
        <row r="4461">
          <cell r="A4461" t="str">
            <v>IT001050</v>
          </cell>
          <cell r="B4461" t="str">
            <v>IT25160050/</v>
          </cell>
          <cell r="C4461" t="str">
            <v>Bucha redonda de ferro galvanizado, diametro de 50mm (2"), para o de 25mm (1").  Fornecimento e colocacao.</v>
          </cell>
          <cell r="D4461" t="str">
            <v>un</v>
          </cell>
          <cell r="E4461">
            <v>8.0500000000000007</v>
          </cell>
        </row>
        <row r="4462">
          <cell r="A4462" t="str">
            <v>IT001048</v>
          </cell>
          <cell r="B4462" t="str">
            <v>IT25160150/</v>
          </cell>
          <cell r="C4462" t="str">
            <v>Curva longa de ferro galvanizado, diametro de 50mm (2").  Fornecimento e colocacao.</v>
          </cell>
          <cell r="D4462" t="str">
            <v>un</v>
          </cell>
          <cell r="E4462">
            <v>8.86</v>
          </cell>
        </row>
        <row r="4463">
          <cell r="A4463" t="str">
            <v>IT006376</v>
          </cell>
          <cell r="B4463" t="str">
            <v>IT25180050A</v>
          </cell>
          <cell r="C4463" t="str">
            <v>Eletrocalha perfurada, dobra "C", medindo (200x75)mm, referencia 4600, Marvitec ou similar.  Fornecimento e colocacao.</v>
          </cell>
          <cell r="D4463" t="str">
            <v>m</v>
          </cell>
          <cell r="E4463">
            <v>39.25</v>
          </cell>
        </row>
        <row r="4464">
          <cell r="A4464" t="str">
            <v>IT006377</v>
          </cell>
          <cell r="B4464" t="str">
            <v>IT25180100A</v>
          </cell>
          <cell r="C4464" t="str">
            <v>Eletrocalha perfurada, dobra "C", medindo (500x75)mm, referencia 4600, Marvitec ou similar.  Fornecimento e colocacao.</v>
          </cell>
          <cell r="D4464" t="str">
            <v>m</v>
          </cell>
          <cell r="E4464">
            <v>68.44</v>
          </cell>
        </row>
        <row r="4465">
          <cell r="A4465" t="str">
            <v>IT009536</v>
          </cell>
          <cell r="B4465" t="str">
            <v>IT25180150/</v>
          </cell>
          <cell r="C4465" t="str">
            <v>Eletrocalha perfurada U, medindo (100x100)mm, sem tampa.  Fornecimento.</v>
          </cell>
          <cell r="D4465" t="str">
            <v>m</v>
          </cell>
          <cell r="E4465">
            <v>16.21</v>
          </cell>
        </row>
        <row r="4466">
          <cell r="A4466" t="str">
            <v>IT009537</v>
          </cell>
          <cell r="B4466" t="str">
            <v>IT25180250/</v>
          </cell>
          <cell r="C4466" t="str">
            <v>Eletrocalha perfurada U, medindo (300x150)mm, sem tampa.  Fornecimento.</v>
          </cell>
          <cell r="D4466" t="str">
            <v>m</v>
          </cell>
          <cell r="E4466">
            <v>32.270000000000003</v>
          </cell>
        </row>
        <row r="4467">
          <cell r="A4467" t="str">
            <v>IT006571</v>
          </cell>
          <cell r="B4467" t="str">
            <v>IT25200050/</v>
          </cell>
          <cell r="C4467" t="str">
            <v>Conjunto de embutir Pial Silentoque, fosforescente, com placa, 1 tecla paralela e 1 tomada universal redonda.  Fornecimento e colocacao.</v>
          </cell>
          <cell r="D4467" t="str">
            <v>un</v>
          </cell>
          <cell r="E4467">
            <v>7.61</v>
          </cell>
        </row>
        <row r="4468">
          <cell r="A4468" t="str">
            <v>IT000956</v>
          </cell>
          <cell r="B4468" t="str">
            <v>IT25200100/</v>
          </cell>
          <cell r="C4468" t="str">
            <v>Instalacao de ponto de luz equivalente a 2 varas de eletroduto de PVC rigido de 1/2", 12m de fio 2,5mm2, caixas, conexoes, luvas, curva e interruptor de embutir com placa fosforescente, linha Silentoque, da Pial ou similar, inclusive abertura e fechamento</v>
          </cell>
          <cell r="D4468" t="str">
            <v>un</v>
          </cell>
          <cell r="E4468">
            <v>60.44</v>
          </cell>
        </row>
        <row r="4469">
          <cell r="A4469" t="str">
            <v>IT000954</v>
          </cell>
          <cell r="B4469" t="str">
            <v>IT25200103/</v>
          </cell>
          <cell r="C4469" t="str">
            <v xml:space="preserve">Instalacao de ponto de luz equivalente a 2 varas de eletroduto pesado Apollo ou similar de 3/4", 12m de fio 2,5mm2, caixas, conexoes, luvas, curva e interruptor de embutir com placa  fosforescente, linha Silentoque, da Pial ou similar, inclusive abertura </v>
          </cell>
          <cell r="D4469" t="str">
            <v>un</v>
          </cell>
          <cell r="E4469">
            <v>92.35</v>
          </cell>
        </row>
        <row r="4470">
          <cell r="A4470" t="str">
            <v>IT000955</v>
          </cell>
          <cell r="B4470" t="str">
            <v>IT25200106/</v>
          </cell>
          <cell r="C4470" t="str">
            <v>Instalacao de ponto de luz equivalente a 2 varas de eletroduto de PVC rigido de 3/4", 12m de fio 2,5mm2, caixas, conexoes, luvas, curva e interruptor de embutir com placa fosforescente, linha Silentoque, da Pial ou similar, inclusive abertura e fechamento</v>
          </cell>
          <cell r="D4470" t="str">
            <v>un</v>
          </cell>
          <cell r="E4470">
            <v>67.13</v>
          </cell>
        </row>
        <row r="4471">
          <cell r="A4471" t="str">
            <v>IT005653</v>
          </cell>
          <cell r="B4471" t="str">
            <v>IT25200150A</v>
          </cell>
          <cell r="C4471" t="str">
            <v>Instalacao de ponto de luz aparente, sobre madeira, compreendendo: roseta de madeira, cleats de louca, fita isolante, plafonier, receptaculo, parafusos e buchas de nylon, 12m de fio paralelo de 2,5mm2.</v>
          </cell>
          <cell r="D4471" t="str">
            <v>un</v>
          </cell>
          <cell r="E4471">
            <v>37.979999999999997</v>
          </cell>
        </row>
        <row r="4472">
          <cell r="A4472" t="str">
            <v>IT005295</v>
          </cell>
          <cell r="B4472" t="str">
            <v>IT25200200/</v>
          </cell>
          <cell r="C4472" t="str">
            <v>Instalacao de um conjunto de 2 pontos de luz equivalente a 5 varas de eletroduto de PVC rigido de 3/4", 33m de fio 2,5mm2, caixas, conexoes, luvas, curva e interruptor de embutir com placa fosforescente, linha Silentoque, da Pial ou similar, inclusive abe</v>
          </cell>
          <cell r="D4472" t="str">
            <v>un</v>
          </cell>
          <cell r="E4472">
            <v>116.16</v>
          </cell>
        </row>
        <row r="4473">
          <cell r="A4473" t="str">
            <v>IT005296</v>
          </cell>
          <cell r="B4473" t="str">
            <v>IT25200250/</v>
          </cell>
          <cell r="C4473" t="str">
            <v>Instalacao de um conjunto de 3 pontos de luz equivalente a 6 varas de eletroduto pesado Apollo ou similar de 3/4", 50m de fio 2,5mm2, caixas, conexoes, luvas, curva e interruptor de embutir com placa fosforescente, linha Silentoque, da Pial ou similar, in</v>
          </cell>
          <cell r="D4473" t="str">
            <v>un</v>
          </cell>
          <cell r="E4473">
            <v>149.06</v>
          </cell>
        </row>
        <row r="4474">
          <cell r="A4474" t="str">
            <v>IT000957</v>
          </cell>
          <cell r="B4474" t="str">
            <v>IT25200300/</v>
          </cell>
          <cell r="C4474" t="str">
            <v>Instalacao de um conjunto de 4 pontos de luz equivalente a 7 varas de eletroduto pesado Apollo ou similar de 3/4", 50m de fio 2,5mm2, caixas, conexoes, luvas, curva e interruptor de embutir com placa fosforescente, linha Silentoque, da Pial ou similar, in</v>
          </cell>
          <cell r="D4474" t="str">
            <v>un</v>
          </cell>
          <cell r="E4474">
            <v>299.31</v>
          </cell>
        </row>
        <row r="4475">
          <cell r="A4475" t="str">
            <v>IT009043</v>
          </cell>
          <cell r="B4475" t="str">
            <v>IT25200303/</v>
          </cell>
          <cell r="C4475" t="str">
            <v>Instalacao de um conjunto de 4 pontos de luz equivalente a 7 varas de eletroduto de PVC rigido de 3/4", 50m de fio 2,5mm2, caixas, conexoes, luvas, curva e interruptor de embutir com placa fosforescente, linha Silentoque, da Pial ou similar, inclusive abe</v>
          </cell>
          <cell r="D4475" t="str">
            <v>un</v>
          </cell>
          <cell r="E4475">
            <v>190.13</v>
          </cell>
        </row>
        <row r="4476">
          <cell r="A4476" t="str">
            <v>IT004458</v>
          </cell>
          <cell r="B4476" t="str">
            <v>IT25200350/</v>
          </cell>
          <cell r="C4476" t="str">
            <v>Instalacao de um conjunto de 5 pontos de luz com eletroduto de PVC rigido de 1/2", inclusive abertura e fechamento de rasgo em alvenaria.</v>
          </cell>
          <cell r="D4476" t="str">
            <v>un</v>
          </cell>
          <cell r="E4476">
            <v>173.8</v>
          </cell>
        </row>
        <row r="4477">
          <cell r="A4477" t="str">
            <v>IT005297</v>
          </cell>
          <cell r="B4477" t="str">
            <v>IT25200353/</v>
          </cell>
          <cell r="C4477" t="str">
            <v>Instalacao de um conjunto de 5 pontos de luz equivalente a 8 varas de eletroduto de PVC rigido de  3/4", 57m de fio 2,5mm2, caixas, conexoes, luvas, curva e interruptor de embutir com placa fosforescente, linha Silentoque, da Pial ou similar, inclusive ab</v>
          </cell>
          <cell r="D4477" t="str">
            <v>un</v>
          </cell>
          <cell r="E4477">
            <v>179.12</v>
          </cell>
        </row>
        <row r="4478">
          <cell r="A4478" t="str">
            <v>IT000958</v>
          </cell>
          <cell r="B4478" t="str">
            <v>IT25200400/</v>
          </cell>
          <cell r="C4478" t="str">
            <v>Instalacao de um conjunto de 6 pontos de luz equivalente a 9 varas de eletroduto de PVC rigido de 3/4", 66m de fio 2,5mm2, caixas, conexoes, luvas, curva e interruptor de embutir com placa fosforescente, linha Silentoque, da Pial ou similar, inclusive abe</v>
          </cell>
          <cell r="D4478" t="str">
            <v>un</v>
          </cell>
          <cell r="E4478">
            <v>212.02</v>
          </cell>
        </row>
        <row r="4479">
          <cell r="A4479" t="str">
            <v>IT000959</v>
          </cell>
          <cell r="B4479" t="str">
            <v>IT25200403/</v>
          </cell>
          <cell r="C4479" t="str">
            <v>Instalacao de um conjunto de 6 pontos de luz equivalente a 9 varas de eletroduto de PVC rigido de 1/2", 66m de fio 2,5mm2, caixas, conexoes, luvas, curva e interruptor de embutir com placa fosforescente, linha Silentoque, da Pial ou similar, inclusive abe</v>
          </cell>
          <cell r="D4479" t="str">
            <v>un</v>
          </cell>
          <cell r="E4479">
            <v>197.6</v>
          </cell>
        </row>
        <row r="4480">
          <cell r="A4480" t="str">
            <v>IT000960</v>
          </cell>
          <cell r="B4480" t="str">
            <v>IT25200450/</v>
          </cell>
          <cell r="C4480" t="str">
            <v>Instalacao de um conjunto de 8 pontos de luz equivalente a 10 varas de eletroduto de PVC rigido de 3/4", 80m de fio 2,5mm2, caixas, conexoes, luvas, curva e interruptor de embutir com placa fosforescente, linha Silentoque, da Pial ou similar, inclusive ab</v>
          </cell>
          <cell r="D4480" t="str">
            <v>un</v>
          </cell>
          <cell r="E4480">
            <v>246.96</v>
          </cell>
        </row>
        <row r="4481">
          <cell r="A4481" t="str">
            <v>IT004554</v>
          </cell>
          <cell r="B4481" t="str">
            <v>IT25200500/</v>
          </cell>
          <cell r="C4481" t="str">
            <v>Instalacao de ponto de luz de campainha de alta potencia.</v>
          </cell>
          <cell r="D4481" t="str">
            <v>un</v>
          </cell>
          <cell r="E4481">
            <v>191.98</v>
          </cell>
        </row>
        <row r="4482">
          <cell r="A4482" t="str">
            <v>IT004637</v>
          </cell>
          <cell r="B4482" t="str">
            <v>IT25200503/</v>
          </cell>
          <cell r="C4482" t="str">
            <v>Instalacao de ponto de campainha, compreendendo: 2 varas de eletroduto de 1/2", 18m de fio no 18, botao e cigarra.</v>
          </cell>
          <cell r="D4482" t="str">
            <v>un</v>
          </cell>
          <cell r="E4482">
            <v>193.26</v>
          </cell>
        </row>
        <row r="4483">
          <cell r="A4483" t="str">
            <v>IT004457</v>
          </cell>
          <cell r="B4483" t="str">
            <v>IT25220050/</v>
          </cell>
          <cell r="C4483" t="str">
            <v>Instalacao de ponto de forca ate 2CV equivalente a 2 varas de eletroduto pesado Apollo ou similar de 1/2".</v>
          </cell>
          <cell r="D4483" t="str">
            <v>un</v>
          </cell>
          <cell r="E4483">
            <v>132.63</v>
          </cell>
        </row>
        <row r="4484">
          <cell r="A4484" t="str">
            <v>IT005651</v>
          </cell>
          <cell r="B4484" t="str">
            <v>IT25220053/</v>
          </cell>
          <cell r="C4484" t="str">
            <v>Instalacao de ponto de forca ate 2CV equivalente a 2 varas de eletroduto de PVC rigido de 1/2", 20m de fio de 2,5mm2, caixas e conexoes.</v>
          </cell>
          <cell r="D4484" t="str">
            <v>un</v>
          </cell>
          <cell r="E4484">
            <v>120.34</v>
          </cell>
        </row>
        <row r="4485">
          <cell r="A4485" t="str">
            <v>IT004506</v>
          </cell>
          <cell r="B4485" t="str">
            <v>IT25220100/</v>
          </cell>
          <cell r="C4485" t="str">
            <v>Instalacao de ponto de forca ate 4CV equivalente a 2 varas de eletroduto pesado Apollo ou similar de 3/4".</v>
          </cell>
          <cell r="D4485" t="str">
            <v>un</v>
          </cell>
          <cell r="E4485">
            <v>211.49</v>
          </cell>
        </row>
        <row r="4486">
          <cell r="A4486" t="str">
            <v>IT003820</v>
          </cell>
          <cell r="B4486" t="str">
            <v>IT25480350/</v>
          </cell>
          <cell r="C4486" t="str">
            <v>Quadro de distribuicao de energia para disjuntores termo-magneticos unipolares, de embutir, com porta e barramento neutro e trifasico, para instalacao de ate 40 disjuntores, com dispositivo para chave geral.  Fornecimento e colocacao.</v>
          </cell>
          <cell r="D4486" t="str">
            <v>un</v>
          </cell>
          <cell r="E4486">
            <v>251.61</v>
          </cell>
        </row>
        <row r="4487">
          <cell r="A4487" t="str">
            <v>IT003821</v>
          </cell>
          <cell r="B4487" t="str">
            <v>IT25480400/</v>
          </cell>
          <cell r="C4487" t="str">
            <v>Quadro de distribuicao de energia para disjuntores termo-magneticos unipolares, de embutir, com porta e barramento neutro e trifasico, para instalacao de ate 50 disjuntores, com dispositivo para chave geral.  Fornecimento e colocacao.</v>
          </cell>
          <cell r="D4487" t="str">
            <v>un</v>
          </cell>
          <cell r="E4487">
            <v>340.7</v>
          </cell>
        </row>
        <row r="4488">
          <cell r="A4488" t="str">
            <v>IT004641</v>
          </cell>
          <cell r="B4488" t="str">
            <v>IT25480450/</v>
          </cell>
          <cell r="C4488" t="str">
            <v>Quadro de distribuicao de energia para disjuntores termo-magneticos unipolares, de embutir, com porta e barramento neutro, para instalacao de ate 24 disjuntores, com dispositivo para chave geral.  Fornecimento e colocacao.</v>
          </cell>
          <cell r="D4488" t="str">
            <v>un</v>
          </cell>
          <cell r="E4488">
            <v>190.2</v>
          </cell>
        </row>
        <row r="4489">
          <cell r="A4489" t="str">
            <v>IT009599</v>
          </cell>
          <cell r="B4489" t="str">
            <v>IT25480500/</v>
          </cell>
          <cell r="C4489" t="str">
            <v>Base de armario Ardsal 10/14.  Fornecimento.</v>
          </cell>
          <cell r="D4489" t="str">
            <v>un</v>
          </cell>
          <cell r="E4489">
            <v>1067.6099999999999</v>
          </cell>
        </row>
        <row r="4490">
          <cell r="A4490" t="str">
            <v>IT005658</v>
          </cell>
          <cell r="B4490" t="str">
            <v>IT25480550/</v>
          </cell>
          <cell r="C4490" t="str">
            <v>Quadro monobloco em chapa de aco com 1,5mm de espessura, medindo (1200x600x300)mm, referencia EE-362 ou similar.  Fornecimento e colocacao.</v>
          </cell>
          <cell r="D4490" t="str">
            <v>un</v>
          </cell>
          <cell r="E4490">
            <v>386.07</v>
          </cell>
        </row>
        <row r="4491">
          <cell r="A4491" t="str">
            <v>IT009788</v>
          </cell>
          <cell r="B4491" t="str">
            <v>IT25480600/</v>
          </cell>
          <cell r="C4491" t="str">
            <v>Quadro de partida e comando para grupo gerador fixo existente com potencia de 145Kva.  Fornecimento e instalacao</v>
          </cell>
          <cell r="D4491" t="str">
            <v>un</v>
          </cell>
          <cell r="E4491">
            <v>3970.19</v>
          </cell>
        </row>
        <row r="4492">
          <cell r="A4492" t="str">
            <v>IT000967</v>
          </cell>
          <cell r="B4492" t="str">
            <v>IT25500050/</v>
          </cell>
          <cell r="C4492" t="str">
            <v>Disjuntor, unipolar, do tipo Quicklag de 10A a 30A.  Fornecimento e colocacao.</v>
          </cell>
          <cell r="D4492" t="str">
            <v>un</v>
          </cell>
          <cell r="E4492">
            <v>4.59</v>
          </cell>
        </row>
        <row r="4493">
          <cell r="A4493" t="str">
            <v>IT003826</v>
          </cell>
          <cell r="B4493" t="str">
            <v>IT25500053/</v>
          </cell>
          <cell r="C4493" t="str">
            <v>Disjuntor, unipolar, do tipo Quicklag de 35A.  Fornecimento e colocacao.</v>
          </cell>
          <cell r="D4493" t="str">
            <v>un</v>
          </cell>
          <cell r="E4493">
            <v>6.17</v>
          </cell>
        </row>
        <row r="4494">
          <cell r="A4494" t="str">
            <v>IT005239</v>
          </cell>
          <cell r="B4494" t="str">
            <v>IT25500150/</v>
          </cell>
          <cell r="C4494" t="str">
            <v>Disjuntor termomagnetico em caixa moldada, unipolar de 70A.  Fornecimento e colocacao.</v>
          </cell>
          <cell r="D4494" t="str">
            <v>un</v>
          </cell>
          <cell r="E4494">
            <v>20.77</v>
          </cell>
        </row>
        <row r="4495">
          <cell r="A4495" t="str">
            <v>IT003829</v>
          </cell>
          <cell r="B4495" t="str">
            <v>IT25500200/</v>
          </cell>
          <cell r="C4495" t="str">
            <v>Disjuntor, tripolar, Eletromar ou similar, tipo C, de 10A a 50A.  Fornecimento e colocacao.</v>
          </cell>
          <cell r="D4495" t="str">
            <v>un</v>
          </cell>
          <cell r="E4495">
            <v>28.1</v>
          </cell>
        </row>
        <row r="4496">
          <cell r="A4496" t="str">
            <v>IT005700</v>
          </cell>
          <cell r="B4496" t="str">
            <v>IT25500203/</v>
          </cell>
          <cell r="C4496" t="str">
            <v>Disjuntor, tripolar de 40A.  Fornecimento e colocacao.</v>
          </cell>
          <cell r="D4496" t="str">
            <v>un</v>
          </cell>
          <cell r="E4496">
            <v>30.82</v>
          </cell>
        </row>
        <row r="4497">
          <cell r="A4497" t="str">
            <v>IT005699</v>
          </cell>
          <cell r="B4497" t="str">
            <v>IT25500206/</v>
          </cell>
          <cell r="C4497" t="str">
            <v>Disjuntor, tripolar de 50A.  Fornecimento e colocacao.</v>
          </cell>
          <cell r="D4497" t="str">
            <v>un</v>
          </cell>
          <cell r="E4497">
            <v>30.67</v>
          </cell>
        </row>
        <row r="4498">
          <cell r="A4498" t="str">
            <v>IT003830</v>
          </cell>
          <cell r="B4498" t="str">
            <v>IT25500212/</v>
          </cell>
          <cell r="C4498" t="str">
            <v>Disjuntor, tripolar, Eletromar ou similar, tipo C, de 60A a 100A.  Fornecimento e colocacao.</v>
          </cell>
          <cell r="D4498" t="str">
            <v>un</v>
          </cell>
          <cell r="E4498">
            <v>35.15</v>
          </cell>
        </row>
        <row r="4499">
          <cell r="A4499" t="str">
            <v>IT000973</v>
          </cell>
          <cell r="B4499" t="str">
            <v>IT25500300/</v>
          </cell>
          <cell r="C4499" t="str">
            <v>Disjuntor, tripolar, Eletromar ou similar, tipo DA, 250A a 400A.  Fornecimento e colocacao.</v>
          </cell>
          <cell r="D4499" t="str">
            <v>un</v>
          </cell>
          <cell r="E4499">
            <v>1848.09</v>
          </cell>
        </row>
        <row r="4500">
          <cell r="A4500" t="str">
            <v>IT008154</v>
          </cell>
          <cell r="B4500" t="str">
            <v>IT25500350/</v>
          </cell>
          <cell r="C4500" t="str">
            <v>Disjuntor, tripolar, estavel, SF6, 630A/17,5Kv, 500MVA, 12,5KA, com chave de bloqueio mecanico, tipo Kirk, referencia HAI, ABB-SACE, equipado com TC's 40/SA ou 80/SA, acoplados aos terminais do disjuntor, referencia ABB-SACE, e rele secundario microproces</v>
          </cell>
          <cell r="D4500" t="str">
            <v>un</v>
          </cell>
          <cell r="E4500">
            <v>20849.38</v>
          </cell>
        </row>
        <row r="4501">
          <cell r="A4501" t="str">
            <v>IT008175</v>
          </cell>
          <cell r="B4501" t="str">
            <v>IT25500400/</v>
          </cell>
          <cell r="C4501" t="str">
            <v>Disjuntor termomagnetico, tripolar de 200A, 25KA, referencia XE225NC, Terasaki ou similar.  Fornecimento e colocacao.</v>
          </cell>
          <cell r="D4501" t="str">
            <v>un</v>
          </cell>
          <cell r="E4501">
            <v>689.44</v>
          </cell>
        </row>
        <row r="4502">
          <cell r="A4502" t="str">
            <v>IT008173</v>
          </cell>
          <cell r="B4502" t="str">
            <v>IT25500450/</v>
          </cell>
          <cell r="C4502" t="str">
            <v>Disjuntor termomagnetico, tripolar de 100A, 35/50KA, referencia XS100NS, Terasaki ou similar.  Fornecimento e colocacao.</v>
          </cell>
          <cell r="D4502" t="str">
            <v>un</v>
          </cell>
          <cell r="E4502">
            <v>409.01</v>
          </cell>
        </row>
        <row r="4503">
          <cell r="A4503" t="str">
            <v>IT008174</v>
          </cell>
          <cell r="B4503" t="str">
            <v>IT25500453/</v>
          </cell>
          <cell r="C4503" t="str">
            <v>Disjuntor termomagnetico, tripolar de 125A, 35/50KA, referencia XS225NS, Terasaki ou similar.  Fornecimento e colocacao.</v>
          </cell>
          <cell r="D4503" t="str">
            <v>un</v>
          </cell>
          <cell r="E4503">
            <v>1019.37</v>
          </cell>
        </row>
        <row r="4504">
          <cell r="A4504" t="str">
            <v>IT008176</v>
          </cell>
          <cell r="B4504" t="str">
            <v>IT25500459/</v>
          </cell>
          <cell r="C4504" t="str">
            <v>Disjuntor termomagnetico, tripolar de 225A, 35/50KA, referencia XS225NS, Terasaki ou similar.  Fornecimento e colocacao.</v>
          </cell>
          <cell r="D4504" t="str">
            <v>un</v>
          </cell>
          <cell r="E4504">
            <v>1019.37</v>
          </cell>
        </row>
        <row r="4505">
          <cell r="A4505" t="str">
            <v>IT008177</v>
          </cell>
          <cell r="B4505" t="str">
            <v>IT25500468/</v>
          </cell>
          <cell r="C4505" t="str">
            <v>Disjuntor termomagnetico, tripolar de 400A, 35KA, referencia XE600NS, Terasaki ou similar.  Fornecimento e colocacao.</v>
          </cell>
          <cell r="D4505" t="str">
            <v>un</v>
          </cell>
          <cell r="E4505">
            <v>1270.8499999999999</v>
          </cell>
        </row>
        <row r="4506">
          <cell r="A4506" t="str">
            <v>IT009770</v>
          </cell>
          <cell r="B4506" t="str">
            <v>IT25500550/</v>
          </cell>
          <cell r="C4506" t="str">
            <v>Disjuntor de volume reduzido de oleo tripolar, classe 15Kv, corrente nominal de 800A/500MVA, com os acessorios: carregador de mola motorizado, reles de abertura e fechamento, bloqueio mecanico Kirk.  Fornecimento e instalacao.</v>
          </cell>
          <cell r="D4506" t="str">
            <v>un</v>
          </cell>
          <cell r="E4506">
            <v>13293.37</v>
          </cell>
        </row>
        <row r="4507">
          <cell r="A4507" t="str">
            <v>IT003840</v>
          </cell>
          <cell r="B4507" t="str">
            <v>IT25520062/</v>
          </cell>
          <cell r="C4507" t="str">
            <v>Chave blindada, Continental ou similar, tripolar de 250V de 100A.  Fornecimento e colocacao.</v>
          </cell>
          <cell r="D4507" t="str">
            <v>un</v>
          </cell>
          <cell r="E4507">
            <v>145.97</v>
          </cell>
        </row>
        <row r="4508">
          <cell r="A4508" t="str">
            <v>IT003841</v>
          </cell>
          <cell r="B4508" t="str">
            <v>IT25520074/</v>
          </cell>
          <cell r="C4508" t="str">
            <v>Chave blindada, Continental ou similar, tripolar de 250V de 200A.  Fornecimento e colocacao.</v>
          </cell>
          <cell r="D4508" t="str">
            <v>un</v>
          </cell>
          <cell r="E4508">
            <v>216.54</v>
          </cell>
        </row>
        <row r="4509">
          <cell r="A4509" t="str">
            <v>IT003842</v>
          </cell>
          <cell r="B4509" t="str">
            <v>IT25520086/</v>
          </cell>
          <cell r="C4509" t="str">
            <v>Chave blindada, Continental ou similar, tripolar de 250V de 400A.  Fornecimento e colocacao.</v>
          </cell>
          <cell r="D4509" t="str">
            <v>un</v>
          </cell>
          <cell r="E4509">
            <v>896.91</v>
          </cell>
        </row>
        <row r="4510">
          <cell r="A4510" t="str">
            <v>IT000975</v>
          </cell>
          <cell r="B4510" t="str">
            <v>IT25520100/</v>
          </cell>
          <cell r="C4510" t="str">
            <v>Chave comutadora modelo 3Kw 1- 314, Siemens ou similar de 250A.  Fornecimento e colocacao.</v>
          </cell>
          <cell r="D4510" t="str">
            <v>un</v>
          </cell>
          <cell r="E4510">
            <v>1182.52</v>
          </cell>
        </row>
        <row r="4511">
          <cell r="A4511" t="str">
            <v>IT000974</v>
          </cell>
          <cell r="B4511" t="str">
            <v>IT25520109/</v>
          </cell>
          <cell r="C4511" t="str">
            <v>Chave comutadora modelo 3Kw 1- 627, Siemens ou similar de 630A.  Fornecimento e colocacao.</v>
          </cell>
          <cell r="D4511" t="str">
            <v>un</v>
          </cell>
          <cell r="E4511">
            <v>2179.41</v>
          </cell>
        </row>
        <row r="4512">
          <cell r="A4512" t="str">
            <v>IT007659</v>
          </cell>
          <cell r="B4512" t="str">
            <v>IT25520150/</v>
          </cell>
          <cell r="C4512" t="str">
            <v>Chave comutadora com botao XB2 BD21 ou similar.  Fornecimento e colocacao.</v>
          </cell>
          <cell r="D4512" t="str">
            <v>un</v>
          </cell>
          <cell r="E4512">
            <v>75.209999999999994</v>
          </cell>
        </row>
        <row r="4513">
          <cell r="A4513" t="str">
            <v>IT000978</v>
          </cell>
          <cell r="B4513" t="str">
            <v>IT25520200/</v>
          </cell>
          <cell r="C4513" t="str">
            <v>Chave Pacco interruptora referencia P63 1/3hs CN 63A.  Fornecimento e colocacao.</v>
          </cell>
          <cell r="D4513" t="str">
            <v>un</v>
          </cell>
          <cell r="E4513">
            <v>331.07</v>
          </cell>
        </row>
        <row r="4514">
          <cell r="A4514" t="str">
            <v>IT000977</v>
          </cell>
          <cell r="B4514" t="str">
            <v>IT25520209/</v>
          </cell>
          <cell r="C4514" t="str">
            <v>Chave Pacco interruptora referencia P100 1/3hs CN 100A.  Fornecimento e colocacao.</v>
          </cell>
          <cell r="D4514" t="str">
            <v>un</v>
          </cell>
          <cell r="E4514">
            <v>599.07000000000005</v>
          </cell>
        </row>
        <row r="4515">
          <cell r="A4515" t="str">
            <v>IT003834</v>
          </cell>
          <cell r="B4515" t="str">
            <v>IT25520253/</v>
          </cell>
          <cell r="C4515" t="str">
            <v>Chave faca, base ardosia, 250V, com porta fusiveis, tripolar de 30A .  Fornecimento e colocacao.</v>
          </cell>
          <cell r="D4515" t="str">
            <v>un</v>
          </cell>
          <cell r="E4515">
            <v>26.31</v>
          </cell>
        </row>
        <row r="4516">
          <cell r="A4516" t="str">
            <v>IT000976</v>
          </cell>
          <cell r="B4516" t="str">
            <v>IT25520259/</v>
          </cell>
          <cell r="C4516" t="str">
            <v>Chave faca blindada, completa, 80A, modelo 3NP4, da Siemens ou similar.  Fornecimento e colocacao.</v>
          </cell>
          <cell r="D4516" t="str">
            <v>un</v>
          </cell>
          <cell r="E4516">
            <v>101.32</v>
          </cell>
        </row>
        <row r="4517">
          <cell r="A4517" t="str">
            <v>IT003835</v>
          </cell>
          <cell r="B4517" t="str">
            <v>IT25520262/</v>
          </cell>
          <cell r="C4517" t="str">
            <v>Chave faca, base ardosia, 250V, com porta fusiveis, tripolar de 100A.  Fornecimento e colocacao.</v>
          </cell>
          <cell r="D4517" t="str">
            <v>un</v>
          </cell>
          <cell r="E4517">
            <v>44.35</v>
          </cell>
        </row>
        <row r="4518">
          <cell r="A4518" t="str">
            <v>IT003836</v>
          </cell>
          <cell r="B4518" t="str">
            <v>IT25520274/</v>
          </cell>
          <cell r="C4518" t="str">
            <v>Chave faca, base ardosia, 250V, com porta fusiveis, tripolar de 400A.  Fornecimento e colocacao.</v>
          </cell>
          <cell r="D4518" t="str">
            <v>un</v>
          </cell>
          <cell r="E4518">
            <v>309.36</v>
          </cell>
        </row>
        <row r="4519">
          <cell r="A4519" t="str">
            <v>IT005882</v>
          </cell>
          <cell r="B4519" t="str">
            <v>IT25520306/</v>
          </cell>
          <cell r="C4519" t="str">
            <v>Chave tipo faca aberta, reforcada de reversao, base de marmore 250V, bipolar, de 30A.  Fornecimento e colocacao.</v>
          </cell>
          <cell r="D4519" t="str">
            <v>un</v>
          </cell>
          <cell r="E4519">
            <v>12.54</v>
          </cell>
        </row>
        <row r="4520">
          <cell r="A4520" t="str">
            <v>IT003914</v>
          </cell>
          <cell r="B4520" t="str">
            <v>IT25520315/</v>
          </cell>
          <cell r="C4520" t="str">
            <v>Chave tipo faca aberta, reforcada de reversao, base de marmore 250V, bipolar de 60A.  Fornecimento e colocacao.</v>
          </cell>
          <cell r="D4520" t="str">
            <v>un</v>
          </cell>
          <cell r="E4520">
            <v>14.97</v>
          </cell>
        </row>
        <row r="4521">
          <cell r="A4521" t="str">
            <v>IT003915</v>
          </cell>
          <cell r="B4521" t="str">
            <v>IT25520350/</v>
          </cell>
          <cell r="C4521" t="str">
            <v>Chave tipo faca aberta, reforcada de reversao, base de marmore 250V, tripolar de 60A.  Fornecimento e colocacao.</v>
          </cell>
          <cell r="D4521" t="str">
            <v>un</v>
          </cell>
          <cell r="E4521">
            <v>19.97</v>
          </cell>
        </row>
        <row r="4522">
          <cell r="A4522" t="str">
            <v>IT003843</v>
          </cell>
          <cell r="B4522" t="str">
            <v>IT25520403/</v>
          </cell>
          <cell r="C4522" t="str">
            <v>Chave guarda motor, trifasica, Eletromar ou similar, ate 3CV, 220V, compreendendo chave magnetica SA-10 com rele termico e botoeira liga/desliga.  Fornecimento e colocacao.</v>
          </cell>
          <cell r="D4522" t="str">
            <v>un</v>
          </cell>
          <cell r="E4522">
            <v>156.27000000000001</v>
          </cell>
        </row>
        <row r="4523">
          <cell r="A4523" t="str">
            <v>IT003854</v>
          </cell>
          <cell r="B4523" t="str">
            <v>IT25520409/</v>
          </cell>
          <cell r="C4523" t="str">
            <v>Chave guarda motor, trifasica da Eletromar ou similar, ate 5CV, 220V, compreendendo chave magnetico SA-16 com rele termico e botoeira liga/desliga.  Fornecimento e colocacao.</v>
          </cell>
          <cell r="D4523" t="str">
            <v>un</v>
          </cell>
          <cell r="E4523">
            <v>177.84</v>
          </cell>
        </row>
        <row r="4524">
          <cell r="A4524" t="str">
            <v>IT003855</v>
          </cell>
          <cell r="B4524" t="str">
            <v>IT25520412/</v>
          </cell>
          <cell r="C4524" t="str">
            <v>Chave guarda motor, trifasica da Eletromar ou similar, ate 7,5/10CV, 220V, compreendendo chave magnetica SA-32 com  rele termico e botoeira liga/desliga.  Fornecimento e colocacao.</v>
          </cell>
          <cell r="D4524" t="str">
            <v>un</v>
          </cell>
          <cell r="E4524">
            <v>197.71</v>
          </cell>
        </row>
        <row r="4525">
          <cell r="A4525" t="str">
            <v>IT005654</v>
          </cell>
          <cell r="B4525" t="str">
            <v>IT25520600/</v>
          </cell>
          <cell r="C4525" t="str">
            <v>Chave boia, automatica, de mercurio, unipolar.  Fornecimento e colocacao.</v>
          </cell>
          <cell r="D4525" t="str">
            <v>un</v>
          </cell>
          <cell r="E4525">
            <v>43.03</v>
          </cell>
        </row>
        <row r="4526">
          <cell r="A4526" t="str">
            <v>IT003822</v>
          </cell>
          <cell r="B4526" t="str">
            <v>IT25540050/</v>
          </cell>
          <cell r="C4526" t="str">
            <v>Fusivel cartucho de 15A a 30A, 250V.  Fornecimento e colocacao.</v>
          </cell>
          <cell r="D4526" t="str">
            <v>un</v>
          </cell>
          <cell r="E4526">
            <v>2.2400000000000002</v>
          </cell>
        </row>
        <row r="4527">
          <cell r="A4527" t="str">
            <v>IT003823</v>
          </cell>
          <cell r="B4527" t="str">
            <v>IT25540100/</v>
          </cell>
          <cell r="C4527" t="str">
            <v>Fusivel cartucho de 35A a 60A, 250V.  Fornecimento e colocacao.</v>
          </cell>
          <cell r="D4527" t="str">
            <v>un</v>
          </cell>
          <cell r="E4527">
            <v>2.69</v>
          </cell>
        </row>
        <row r="4528">
          <cell r="A4528" t="str">
            <v>IT001006</v>
          </cell>
          <cell r="B4528" t="str">
            <v>IT25540300/</v>
          </cell>
          <cell r="C4528" t="str">
            <v>Fuzivel Diazed Siemens, ou similar, de 2A, com base, tampa, anel e parafuso de ajuste.  Fornecimento e colocacao.</v>
          </cell>
          <cell r="D4528" t="str">
            <v>un</v>
          </cell>
          <cell r="E4528">
            <v>11.06</v>
          </cell>
        </row>
        <row r="4529">
          <cell r="A4529" t="str">
            <v>IT001007</v>
          </cell>
          <cell r="B4529" t="str">
            <v>IT25540350/</v>
          </cell>
          <cell r="C4529" t="str">
            <v>Fuzivel Diazed Siemens, ou similar, de 10A, com base, tampa, anel e parafuso de ajuste.  Fornecimento e colocacao.</v>
          </cell>
          <cell r="D4529" t="str">
            <v>un</v>
          </cell>
          <cell r="E4529">
            <v>11.06</v>
          </cell>
        </row>
        <row r="4530">
          <cell r="A4530" t="str">
            <v>IT001008</v>
          </cell>
          <cell r="B4530" t="str">
            <v>IT25540400/</v>
          </cell>
          <cell r="C4530" t="str">
            <v>Fuzivel Diazed Siemens, ou similar, de 16A, com base, tampa, anel e parafuso de ajuste.  Fornecimento e colocacao.</v>
          </cell>
          <cell r="D4530" t="str">
            <v>un</v>
          </cell>
          <cell r="E4530">
            <v>11.06</v>
          </cell>
        </row>
        <row r="4531">
          <cell r="A4531" t="str">
            <v>IT006050</v>
          </cell>
          <cell r="B4531" t="str">
            <v>IT25540450/</v>
          </cell>
          <cell r="C4531" t="str">
            <v>Fuzivel Diazed Siemens ou similar, de 30A, com base, tampa, anel e parafuso de ajuste.  Fornecimento e colocacao.</v>
          </cell>
          <cell r="D4531" t="str">
            <v>un</v>
          </cell>
          <cell r="E4531">
            <v>14</v>
          </cell>
        </row>
        <row r="4532">
          <cell r="A4532" t="str">
            <v>IT001009</v>
          </cell>
          <cell r="B4532" t="str">
            <v>IT25540500/</v>
          </cell>
          <cell r="C4532" t="str">
            <v>Fuzivel Diazed Siemens, ou similar, de 63A, com base, tampa, anel e parafuso de ajuste.  Fornecimento e colocacao.</v>
          </cell>
          <cell r="D4532" t="str">
            <v>un</v>
          </cell>
          <cell r="E4532">
            <v>14</v>
          </cell>
        </row>
        <row r="4533">
          <cell r="A4533" t="str">
            <v>IT006051</v>
          </cell>
          <cell r="B4533" t="str">
            <v>IT25540550/</v>
          </cell>
          <cell r="C4533" t="str">
            <v>Fuzivel Diazed Siemens ou similar, de 100A, com base, tampa, anel e parafuso de ajuste.  Fornecimento e colocacao.</v>
          </cell>
          <cell r="D4533" t="str">
            <v>un</v>
          </cell>
          <cell r="E4533">
            <v>17.5</v>
          </cell>
        </row>
        <row r="4534">
          <cell r="A4534" t="str">
            <v>IT007652</v>
          </cell>
          <cell r="B4534" t="str">
            <v>IT25540600/</v>
          </cell>
          <cell r="C4534" t="str">
            <v>Fusivel NH, tamanho 00, corrente nominal de 80A.  Fornecimento e colocacao.</v>
          </cell>
          <cell r="D4534" t="str">
            <v>un</v>
          </cell>
          <cell r="E4534">
            <v>7.38</v>
          </cell>
        </row>
        <row r="4535">
          <cell r="A4535" t="str">
            <v>IT005680</v>
          </cell>
          <cell r="B4535" t="str">
            <v>IT25540650/</v>
          </cell>
          <cell r="C4535" t="str">
            <v>Fusiveis NH, tamanho 1, corrente nominal de 36 a 200A , 500V.  Fornecimento e colocacao.</v>
          </cell>
          <cell r="D4535" t="str">
            <v>un</v>
          </cell>
          <cell r="E4535">
            <v>12.54</v>
          </cell>
        </row>
        <row r="4536">
          <cell r="A4536" t="str">
            <v>IT005681</v>
          </cell>
          <cell r="B4536" t="str">
            <v>IT25540700/</v>
          </cell>
          <cell r="C4536" t="str">
            <v>Fusiveis NH, tamanho 1, corrente nominal de 224 a 250A , 500V.  Fornecimento e colocacao.</v>
          </cell>
          <cell r="D4536" t="str">
            <v>un</v>
          </cell>
          <cell r="E4536">
            <v>12.54</v>
          </cell>
        </row>
        <row r="4537">
          <cell r="A4537" t="str">
            <v>IT008161</v>
          </cell>
          <cell r="B4537" t="str">
            <v>IT25560050/</v>
          </cell>
          <cell r="C4537" t="str">
            <v>Capacitor trifasico de 10Kv, 220V, 60Hz.  Fornecimento e colocacao.</v>
          </cell>
          <cell r="D4537" t="str">
            <v>un</v>
          </cell>
          <cell r="E4537">
            <v>489.42</v>
          </cell>
        </row>
        <row r="4538">
          <cell r="A4538" t="str">
            <v>IT008160</v>
          </cell>
          <cell r="B4538" t="str">
            <v>IT25560200/</v>
          </cell>
          <cell r="C4538" t="str">
            <v>Capacitor trifasico de 15Kv, 220V, 60Hz.  Fornecimento e colocacao.</v>
          </cell>
          <cell r="D4538" t="str">
            <v>un</v>
          </cell>
          <cell r="E4538">
            <v>455.78</v>
          </cell>
        </row>
        <row r="4539">
          <cell r="A4539" t="str">
            <v>IT000994</v>
          </cell>
          <cell r="B4539" t="str">
            <v>IT25580050/</v>
          </cell>
          <cell r="C4539" t="str">
            <v>Contactor Siemens 3TB-40 ou similar, com bobina de 220V.  Fornecimento e colocacao.</v>
          </cell>
          <cell r="D4539" t="str">
            <v>un</v>
          </cell>
          <cell r="E4539">
            <v>122.6</v>
          </cell>
        </row>
        <row r="4540">
          <cell r="A4540" t="str">
            <v>IT000995</v>
          </cell>
          <cell r="B4540" t="str">
            <v>IT25580100/</v>
          </cell>
          <cell r="C4540" t="str">
            <v>Contactor Siemens 3TB-43 ou similar, com bobina de 220V.  Fornecimento e colocacao.</v>
          </cell>
          <cell r="D4540" t="str">
            <v>un</v>
          </cell>
          <cell r="E4540">
            <v>171.2</v>
          </cell>
        </row>
        <row r="4541">
          <cell r="A4541" t="str">
            <v>IT000996</v>
          </cell>
          <cell r="B4541" t="str">
            <v>IT25580150/</v>
          </cell>
          <cell r="C4541" t="str">
            <v>Contactor magnetico Siemens 3TB-44 ou similar, com bobina de 220V de 32A.  Fornecimento e colocacao.</v>
          </cell>
          <cell r="D4541" t="str">
            <v>un</v>
          </cell>
          <cell r="E4541">
            <v>247.26</v>
          </cell>
        </row>
        <row r="4542">
          <cell r="A4542" t="str">
            <v>IT000997</v>
          </cell>
          <cell r="B4542" t="str">
            <v>IT25580200/</v>
          </cell>
          <cell r="C4542" t="str">
            <v>Contactor Siemens 3TB-46 ou similar, com bobina de 220V.  Fornecimento e colocacao.</v>
          </cell>
          <cell r="D4542" t="str">
            <v>un</v>
          </cell>
          <cell r="E4542">
            <v>383.47</v>
          </cell>
        </row>
        <row r="4543">
          <cell r="A4543" t="str">
            <v>IT000999</v>
          </cell>
          <cell r="B4543" t="str">
            <v>IT25580250/</v>
          </cell>
          <cell r="C4543" t="str">
            <v>Contactor magnetico Siemens, modelo 3TB-47, ou similar, com bobina de 220V de 63A.  Fornecimento e colocacao.</v>
          </cell>
          <cell r="D4543" t="str">
            <v>un</v>
          </cell>
          <cell r="E4543">
            <v>522.73</v>
          </cell>
        </row>
        <row r="4544">
          <cell r="A4544" t="str">
            <v>IT001000</v>
          </cell>
          <cell r="B4544" t="str">
            <v>IT25580300/</v>
          </cell>
          <cell r="C4544" t="str">
            <v>Contactor Siemens 3TB-48 ou similar, com bobina de 220V.  Fornecimento e colocacao.</v>
          </cell>
          <cell r="D4544" t="str">
            <v>un</v>
          </cell>
          <cell r="E4544">
            <v>907.8</v>
          </cell>
        </row>
        <row r="4545">
          <cell r="A4545" t="str">
            <v>IT001001</v>
          </cell>
          <cell r="B4545" t="str">
            <v>IT25580350/</v>
          </cell>
          <cell r="C4545" t="str">
            <v>Contactor magnetico Siemens, modelo 3TB-50, ou similar, com bobina de 220V de 110A.</v>
          </cell>
          <cell r="D4545" t="str">
            <v>un</v>
          </cell>
          <cell r="E4545">
            <v>1049.06</v>
          </cell>
        </row>
        <row r="4546">
          <cell r="A4546" t="str">
            <v>IT007658</v>
          </cell>
          <cell r="B4546" t="str">
            <v>IT25580400/</v>
          </cell>
          <cell r="C4546" t="str">
            <v>Contactor magnetico modelo LC1 D-0910 ou similar, com bobina de 220V.  Fornecimento e colocacao.</v>
          </cell>
          <cell r="D4546" t="str">
            <v>un</v>
          </cell>
          <cell r="E4546">
            <v>71.98</v>
          </cell>
        </row>
        <row r="4547">
          <cell r="A4547" t="str">
            <v>IT009534</v>
          </cell>
          <cell r="B4547" t="str">
            <v>IT30200150/</v>
          </cell>
          <cell r="C4547" t="str">
            <v>Projetor para  lampada PAR-64 de 1000W, modelo LP-40, marca kupo ou similar, fornecido com garra, gancho de seguranca, lampada de 110V, porta gelatina.  Fornecimento.</v>
          </cell>
          <cell r="D4547" t="str">
            <v>un</v>
          </cell>
          <cell r="E4547" t="e">
            <v>#N/A</v>
          </cell>
        </row>
        <row r="4548">
          <cell r="A4548" t="str">
            <v>IT009532</v>
          </cell>
          <cell r="B4548" t="str">
            <v>IT30200200/</v>
          </cell>
          <cell r="C4548" t="str">
            <v>Projetor, tipo fresnel, para  lampada de 1000W, modelo TE-11, marca Lampo ou similar, fornecido com garra, gancho de seguranca, lampada de 220V, porta gelatina, bandor de 4.  Fornecimento.</v>
          </cell>
          <cell r="D4548" t="str">
            <v>un</v>
          </cell>
          <cell r="E4548" t="e">
            <v>#N/A</v>
          </cell>
        </row>
        <row r="4549">
          <cell r="A4549" t="str">
            <v>IT009531</v>
          </cell>
          <cell r="B4549" t="str">
            <v>IT30200250/</v>
          </cell>
          <cell r="C4549" t="str">
            <v>Projetor, tipo plano-convexo, para  lampada de 1000W, modelo TE-20, marca Lampo ou similar, fornecido com garra, gancho de seguranca, lampada de 220V, porta gelatina, bandor de 4.  Fornecimento.</v>
          </cell>
          <cell r="D4549" t="str">
            <v>un</v>
          </cell>
          <cell r="E4549" t="e">
            <v>#N/A</v>
          </cell>
        </row>
        <row r="4550">
          <cell r="A4550" t="str">
            <v>IT009530</v>
          </cell>
          <cell r="B4550" t="str">
            <v>IT30200259/</v>
          </cell>
          <cell r="C4550" t="str">
            <v>Projetor, tipo elipsoidal, para  lampada de 1000W, modelo 61/N, marca Lampo ou similar, fornecido com garra, gancho de seguranca e lampada de 220V.  Fornecimento.</v>
          </cell>
          <cell r="D4550" t="str">
            <v>un</v>
          </cell>
          <cell r="E4550" t="e">
            <v>#N/A</v>
          </cell>
        </row>
        <row r="4551">
          <cell r="A4551" t="str">
            <v>IT017862</v>
          </cell>
          <cell r="B4551" t="str">
            <v>IT30200300/</v>
          </cell>
          <cell r="C4551" t="str">
            <v>Projetor subaquatico modelo PD-50, de 120mm de diametro; 110mm de altura, base GU5,3, com lampada halogena dicroica de 50W e 127/220V.  Fornecimento.</v>
          </cell>
          <cell r="D4551" t="str">
            <v>un</v>
          </cell>
          <cell r="E4551">
            <v>245</v>
          </cell>
        </row>
        <row r="4552">
          <cell r="A4552" t="str">
            <v>IT017865</v>
          </cell>
          <cell r="B4552" t="str">
            <v>IT30200350/</v>
          </cell>
          <cell r="C4552" t="str">
            <v>Projetor subaquatico modelo PI-200, de 190mm de diametro; 190mm de altura, base E-27, com lampada incandescente de 150/200W e 127/220V.  Fornecimento.</v>
          </cell>
          <cell r="D4552" t="str">
            <v>un</v>
          </cell>
          <cell r="E4552">
            <v>486.45</v>
          </cell>
        </row>
        <row r="4553">
          <cell r="A4553" t="str">
            <v>IT017866</v>
          </cell>
          <cell r="B4553" t="str">
            <v>IT30200400/</v>
          </cell>
          <cell r="C4553" t="str">
            <v>Projetor subaquatico modelo PM-160, de 220mm de diametro; 270mm de altura, base E-27, com lampada mista de 160W/220V.  Fornecimento</v>
          </cell>
          <cell r="D4553" t="str">
            <v>un</v>
          </cell>
          <cell r="E4553">
            <v>631.35</v>
          </cell>
        </row>
        <row r="4554">
          <cell r="A4554" t="str">
            <v>IT017867</v>
          </cell>
          <cell r="B4554" t="str">
            <v>IT30200450/</v>
          </cell>
          <cell r="C4554" t="str">
            <v>Projetor subaquatico modelo PM-250, de 220mm de diametro; 270mm de altura, base E-27, com lampada mista de 250W/220V.  Fornecimento</v>
          </cell>
          <cell r="D4554" t="str">
            <v>un</v>
          </cell>
          <cell r="E4554">
            <v>631.35</v>
          </cell>
        </row>
        <row r="4555">
          <cell r="A4555" t="str">
            <v>IT017863</v>
          </cell>
          <cell r="B4555" t="str">
            <v>IT30200500/</v>
          </cell>
          <cell r="C4555" t="str">
            <v>Projetor subaquatico modelo PH-300, de 260mm de diametro; 120mm de altura, base R7S, com lampada halogena 300W e 127/220V.  Fornecimento.</v>
          </cell>
          <cell r="D4555" t="str">
            <v>un</v>
          </cell>
          <cell r="E4555">
            <v>477</v>
          </cell>
        </row>
        <row r="4556">
          <cell r="A4556" t="str">
            <v>IT017864</v>
          </cell>
          <cell r="B4556" t="str">
            <v>IT30200550/</v>
          </cell>
          <cell r="C4556" t="str">
            <v>Projetor subaquatico modelo PH-500, de 260mm de diametro; 120mm de altura, base R7S, com lampada halogena 500W e 127/220V.  Fornecimento.</v>
          </cell>
          <cell r="D4556" t="str">
            <v>un</v>
          </cell>
          <cell r="E4556">
            <v>477</v>
          </cell>
        </row>
        <row r="4557">
          <cell r="A4557" t="str">
            <v>IT017868</v>
          </cell>
          <cell r="B4557" t="str">
            <v>IT30200553/</v>
          </cell>
          <cell r="C4557" t="str">
            <v>Projetor subaquatico modelo PM-500, de 290mm de diametro; 360mm de altura, base E-40, com lampada mista de 500W/220V.  Fornecimento</v>
          </cell>
          <cell r="D4557" t="str">
            <v>un</v>
          </cell>
          <cell r="E4557">
            <v>838.35</v>
          </cell>
        </row>
        <row r="4558">
          <cell r="A4558" t="str">
            <v>IT006320</v>
          </cell>
          <cell r="B4558" t="str">
            <v>IT30200600/</v>
          </cell>
          <cell r="C4558" t="str">
            <v>Refletor, referencia PT-87, Wetzel ou similar, incluindo lampada halogena de 300W.  Fornecimento e colocacao.</v>
          </cell>
          <cell r="D4558" t="str">
            <v>un</v>
          </cell>
          <cell r="E4558">
            <v>77.930000000000007</v>
          </cell>
        </row>
        <row r="4559">
          <cell r="A4559" t="str">
            <v>IT006321</v>
          </cell>
          <cell r="B4559" t="str">
            <v>IT30200609/</v>
          </cell>
          <cell r="C4559" t="str">
            <v>Refletor, referencia F-5050, Projetos ou similar, incluindo lampada halogena de 300W.  Fornecimento e colocacao.</v>
          </cell>
          <cell r="D4559" t="str">
            <v>un</v>
          </cell>
          <cell r="E4559">
            <v>74.42</v>
          </cell>
        </row>
        <row r="4560">
          <cell r="A4560" t="str">
            <v>IT003859</v>
          </cell>
          <cell r="B4560" t="str">
            <v>IT30250059/</v>
          </cell>
          <cell r="C4560" t="str">
            <v>Lampada incandescente de 60W.  Fornecimento e colocacao.</v>
          </cell>
          <cell r="D4560" t="str">
            <v>un</v>
          </cell>
          <cell r="E4560">
            <v>0.83</v>
          </cell>
        </row>
        <row r="4561">
          <cell r="A4561" t="str">
            <v>IT003858</v>
          </cell>
          <cell r="B4561" t="str">
            <v>IT30250062/</v>
          </cell>
          <cell r="C4561" t="str">
            <v>Lampada incandescente de 100W.  Fornecimento e colocacao.</v>
          </cell>
          <cell r="D4561" t="str">
            <v>un</v>
          </cell>
          <cell r="E4561">
            <v>1.06</v>
          </cell>
        </row>
        <row r="4562">
          <cell r="A4562" t="str">
            <v>IT004858</v>
          </cell>
          <cell r="B4562" t="str">
            <v>IT30250068/</v>
          </cell>
          <cell r="C4562" t="str">
            <v>Lampada incandescente de 200W, 220V.  Fornecimento e colocacao.</v>
          </cell>
          <cell r="D4562" t="str">
            <v>un</v>
          </cell>
          <cell r="E4562">
            <v>3</v>
          </cell>
        </row>
        <row r="4563">
          <cell r="A4563" t="str">
            <v>IT001002</v>
          </cell>
          <cell r="B4563" t="str">
            <v>IT30250071/</v>
          </cell>
          <cell r="C4563" t="str">
            <v>Lampada incandescente de 300W, 220V.  Fornecimento e colocacao.</v>
          </cell>
          <cell r="D4563" t="str">
            <v>un</v>
          </cell>
          <cell r="E4563">
            <v>16.309999999999999</v>
          </cell>
        </row>
        <row r="4564">
          <cell r="A4564" t="str">
            <v>IT005900</v>
          </cell>
          <cell r="B4564" t="str">
            <v>IT30250162/</v>
          </cell>
          <cell r="C4564" t="str">
            <v>Lampada dicroica de 75W, 110/130V, com 38o de abertura.  Fornecimento e colcacao.</v>
          </cell>
          <cell r="D4564" t="str">
            <v>un</v>
          </cell>
          <cell r="E4564">
            <v>9.0399999999999991</v>
          </cell>
        </row>
        <row r="4565">
          <cell r="A4565" t="str">
            <v>IT017457</v>
          </cell>
          <cell r="B4565" t="str">
            <v>IT30300050/</v>
          </cell>
          <cell r="C4565" t="str">
            <v>Lampada fluorescente compacta eletronica de 15W, com reator incorporado, fluxo luminoso minimo 900 lumens, cor 41, base E27, vida util minima 10.000h, OSRAM Dulux EL 15W/41 ou similar.  Fornecimento e colocacao.</v>
          </cell>
          <cell r="D4565" t="str">
            <v>un</v>
          </cell>
          <cell r="E4565">
            <v>10.61</v>
          </cell>
        </row>
        <row r="4566">
          <cell r="A4566" t="str">
            <v>IT017453</v>
          </cell>
          <cell r="B4566" t="str">
            <v>IT30300053/</v>
          </cell>
          <cell r="C4566" t="str">
            <v>Lampada fluorescente tubular de 16W, fluxo luminoso minimo 1200 lumens, cor 840, indice de reproducao de cores 85, base G13, vida util minima 7500h, OSRAM Energy Saver L16/21-840 ou similar.  Fornecimento e colocacao.</v>
          </cell>
          <cell r="D4566" t="str">
            <v>un</v>
          </cell>
          <cell r="E4566">
            <v>6.56</v>
          </cell>
        </row>
        <row r="4567">
          <cell r="A4567" t="str">
            <v>IT003860</v>
          </cell>
          <cell r="B4567" t="str">
            <v>IT30300056/</v>
          </cell>
          <cell r="C4567" t="str">
            <v>Lampada fluorescente de 20W.  Fornecimento e colocacao.</v>
          </cell>
          <cell r="D4567" t="str">
            <v>un</v>
          </cell>
          <cell r="E4567">
            <v>3.76</v>
          </cell>
        </row>
        <row r="4568">
          <cell r="A4568" t="str">
            <v>IT017458</v>
          </cell>
          <cell r="B4568" t="str">
            <v>IT30300059/</v>
          </cell>
          <cell r="C4568" t="str">
            <v>Lampada fluorescente compacta eletronica de 23W, com reator incorporado, fluxo luminoso minimo 1500 lumens, cor 41, base E27, vida util minima 10.000h, OSRAM Dulux EL 23W/41 ou similar.  Fornecimento e colocacao.</v>
          </cell>
          <cell r="D4568" t="str">
            <v>un</v>
          </cell>
          <cell r="E4568">
            <v>13.49</v>
          </cell>
        </row>
        <row r="4569">
          <cell r="A4569" t="str">
            <v>IT017454</v>
          </cell>
          <cell r="B4569" t="str">
            <v>IT30300062/</v>
          </cell>
          <cell r="C4569" t="str">
            <v>Lampada fluorescente tubular de 32W, fluxo luminoso minimo 1200 lumens, cor 840, indice de reproducao de cores 85, base G13, vida util minima 7500h, OSRAM Energy Saver L16/21-840 ou similar.  Fornecimento e colocacao.</v>
          </cell>
          <cell r="D4569" t="str">
            <v>un</v>
          </cell>
          <cell r="E4569">
            <v>6.8</v>
          </cell>
        </row>
        <row r="4570">
          <cell r="A4570" t="str">
            <v>IT000965</v>
          </cell>
          <cell r="B4570" t="str">
            <v>IT30300065/</v>
          </cell>
          <cell r="C4570" t="str">
            <v>Lampada fluorescente de 40W.  Fornecimento e colocacao.</v>
          </cell>
          <cell r="D4570" t="str">
            <v>un</v>
          </cell>
          <cell r="E4570">
            <v>3.8</v>
          </cell>
        </row>
        <row r="4571">
          <cell r="A4571" t="str">
            <v>IT017449</v>
          </cell>
          <cell r="B4571" t="str">
            <v>IT30300068/</v>
          </cell>
          <cell r="C4571" t="str">
            <v>Lampada fluorescente tubular, fluxo luminoso minimo 3350lm, cor 840, indice de reproducao de cores 85, base G13, vida util minima de 7500h, potencia de 36W.  Fornecimento e colocacao.</v>
          </cell>
          <cell r="D4571" t="str">
            <v>un</v>
          </cell>
          <cell r="E4571">
            <v>6.88</v>
          </cell>
        </row>
        <row r="4572">
          <cell r="A4572" t="str">
            <v>IT009333</v>
          </cell>
          <cell r="B4572" t="str">
            <v>IT30350056/</v>
          </cell>
          <cell r="C4572" t="str">
            <v>Lampada multivapor metalico (MVM) de 70W, com duplo contato, bulbo externo de quartzo e um tubo de descarga de quartzo, temperatura de cor na ordem de 3000oK.  Fornecimento e instalacao.</v>
          </cell>
          <cell r="D4572" t="str">
            <v>un</v>
          </cell>
          <cell r="E4572">
            <v>71.599999999999994</v>
          </cell>
        </row>
        <row r="4573">
          <cell r="A4573" t="str">
            <v>IT017452</v>
          </cell>
          <cell r="B4573" t="str">
            <v>IT30350068/</v>
          </cell>
          <cell r="C4573" t="str">
            <v>Lampada a vapor metalico, tubular, de 150W, fluxo luminoso minimo 1200 lumens, temperatura de cor 3000K, indice de reproducao de cores 80, base G12, vida util minima 10.000h, OSRAM Powerstar HQI-T 150 WDL ou similar.  Fornecimento e colocacao.</v>
          </cell>
          <cell r="D4573" t="str">
            <v>un</v>
          </cell>
          <cell r="E4573">
            <v>68.92</v>
          </cell>
        </row>
        <row r="4574">
          <cell r="A4574" t="str">
            <v>IT005314</v>
          </cell>
          <cell r="B4574" t="str">
            <v>IT30400050/</v>
          </cell>
          <cell r="C4574" t="str">
            <v>Lampada de vapor de sodio de 220Vx250W, bulbo ovoide.  Fornecimento e colocacao.</v>
          </cell>
          <cell r="D4574" t="str">
            <v>un</v>
          </cell>
          <cell r="E4574">
            <v>47.08</v>
          </cell>
        </row>
        <row r="4575">
          <cell r="A4575" t="str">
            <v>IT007776</v>
          </cell>
          <cell r="B4575" t="str">
            <v>IT35050050/</v>
          </cell>
          <cell r="C4575" t="str">
            <v>Luminaria articulada para cabeceira de leito hospitalar, com 1 lampada incandescente de 60W/110V.  Fornecimento e colocacao.</v>
          </cell>
          <cell r="D4575" t="str">
            <v>un</v>
          </cell>
          <cell r="E4575">
            <v>93.89</v>
          </cell>
        </row>
        <row r="4576">
          <cell r="A4576" t="str">
            <v>IT017675</v>
          </cell>
          <cell r="B4576" t="str">
            <v>IT35100050/</v>
          </cell>
          <cell r="C4576" t="str">
            <v xml:space="preserve">Painel de cabeceira de leito hospitalar, segundo portaria 1884 da ANVISA/MS e norma ABNT NBR 12188, comprimento 1,00m e altura de 0,30m, composta de: 1 saida para oxigenio, 1 saida para ar comprimido, 1 saida para vacuo, padroes ABNT, 4 tomadas eletricas </v>
          </cell>
          <cell r="D4576" t="str">
            <v>un</v>
          </cell>
          <cell r="E4576">
            <v>1535.98</v>
          </cell>
        </row>
        <row r="4577">
          <cell r="A4577" t="str">
            <v>IT017650</v>
          </cell>
          <cell r="B4577" t="str">
            <v>IT35100100/</v>
          </cell>
          <cell r="C4577" t="str">
            <v>Painel de cabeceira de leito hospitalar, segundo portaria ANVISA/MS e norma ABNT NBR 12188, comprimento de 1,45m e altura de 0,30m, composta de: 2 saidas para oxigenio, 2 saidas para ar comprimido, 2 saidas para vacuo, padroes ABNT, 11 tomadas eletricas d</v>
          </cell>
          <cell r="D4577" t="str">
            <v>un</v>
          </cell>
          <cell r="E4577">
            <v>1885.98</v>
          </cell>
        </row>
        <row r="4578">
          <cell r="A4578" t="str">
            <v>MP008321</v>
          </cell>
          <cell r="B4578" t="str">
            <v>MP05050050/</v>
          </cell>
          <cell r="C4578" t="str">
            <v>Correia, referencia V, no A-66.  Fornecimento.</v>
          </cell>
          <cell r="D4578" t="str">
            <v>un</v>
          </cell>
          <cell r="E4578">
            <v>20.329999999999998</v>
          </cell>
        </row>
        <row r="4579">
          <cell r="A4579" t="str">
            <v>MP008320</v>
          </cell>
          <cell r="B4579" t="str">
            <v>MP05050100/</v>
          </cell>
          <cell r="C4579" t="str">
            <v>Correia, referencia V, no A-77.  Fornecimento.</v>
          </cell>
          <cell r="D4579" t="str">
            <v>un</v>
          </cell>
          <cell r="E4579">
            <v>10.87</v>
          </cell>
        </row>
        <row r="4580">
          <cell r="A4580" t="str">
            <v>MP008318</v>
          </cell>
          <cell r="B4580" t="str">
            <v>MP05050150/</v>
          </cell>
          <cell r="C4580" t="str">
            <v>Correia, referencia V, no A-126.  Fornecimento.</v>
          </cell>
          <cell r="D4580" t="str">
            <v>un</v>
          </cell>
          <cell r="E4580">
            <v>61.96</v>
          </cell>
        </row>
        <row r="4581">
          <cell r="A4581" t="str">
            <v>MP008319</v>
          </cell>
          <cell r="B4581" t="str">
            <v>MP05050200/</v>
          </cell>
          <cell r="C4581" t="str">
            <v>Correia, referencia V, no B-119.  Fornecimento.</v>
          </cell>
          <cell r="D4581" t="str">
            <v>un</v>
          </cell>
          <cell r="E4581">
            <v>43.55</v>
          </cell>
        </row>
        <row r="4582">
          <cell r="A4582" t="str">
            <v>MP008317</v>
          </cell>
          <cell r="B4582" t="str">
            <v>MP05050250/</v>
          </cell>
          <cell r="C4582" t="str">
            <v>Correia, referencia V, no B-173.  Fornecimento.</v>
          </cell>
          <cell r="D4582" t="str">
            <v>un</v>
          </cell>
          <cell r="E4582">
            <v>92.96</v>
          </cell>
        </row>
        <row r="4583">
          <cell r="A4583" t="str">
            <v>MP008326</v>
          </cell>
          <cell r="B4583" t="str">
            <v>MP05050300/</v>
          </cell>
          <cell r="C4583" t="str">
            <v>Rolamento, no GRA 100 NPPB, INA ou similar.  Fornecimento.</v>
          </cell>
          <cell r="D4583" t="str">
            <v>un</v>
          </cell>
          <cell r="E4583">
            <v>27.11</v>
          </cell>
        </row>
        <row r="4584">
          <cell r="A4584" t="str">
            <v>MP008325</v>
          </cell>
          <cell r="B4584" t="str">
            <v>MP05050350/</v>
          </cell>
          <cell r="C4584" t="str">
            <v>Rolamento, no 6206Z, NSK ou SKF ou similar.  Fornecimento.</v>
          </cell>
          <cell r="D4584" t="str">
            <v>un</v>
          </cell>
          <cell r="E4584">
            <v>13.35</v>
          </cell>
        </row>
        <row r="4585">
          <cell r="A4585" t="str">
            <v>MP008324</v>
          </cell>
          <cell r="B4585" t="str">
            <v>MP05050400/</v>
          </cell>
          <cell r="C4585" t="str">
            <v>Rolamento, no 6209Z, NSK ou SKF ou similar.  Fornecimento.</v>
          </cell>
          <cell r="D4585" t="str">
            <v>un</v>
          </cell>
          <cell r="E4585">
            <v>24.8</v>
          </cell>
        </row>
        <row r="4586">
          <cell r="A4586" t="str">
            <v>MP008323</v>
          </cell>
          <cell r="B4586" t="str">
            <v>MP05050450/</v>
          </cell>
          <cell r="C4586" t="str">
            <v>Rolamento, no 6307Z, NSK ou SKF ou similar.  Fornecimento.</v>
          </cell>
          <cell r="D4586" t="str">
            <v>un</v>
          </cell>
          <cell r="E4586">
            <v>24.76</v>
          </cell>
        </row>
        <row r="4587">
          <cell r="A4587" t="str">
            <v>MP008322</v>
          </cell>
          <cell r="B4587" t="str">
            <v>MP05050500/</v>
          </cell>
          <cell r="C4587" t="str">
            <v>Rolamento, no 6309Z, NSK ou SKF ou similar.  Fornecimento.</v>
          </cell>
          <cell r="D4587" t="str">
            <v>un</v>
          </cell>
          <cell r="E4587">
            <v>40.67</v>
          </cell>
        </row>
        <row r="4588">
          <cell r="A4588" t="str">
            <v>MP008316</v>
          </cell>
          <cell r="B4588" t="str">
            <v>MP05050550/</v>
          </cell>
          <cell r="C4588" t="str">
            <v>Rotor centrifugo de dupla aspiracao,Torin ou similar, pas para a frente tipo Siroco, modelo CL270-2701, com cubo para eixo de 3/4".  Fornecimento.</v>
          </cell>
          <cell r="D4588" t="str">
            <v>un</v>
          </cell>
          <cell r="E4588">
            <v>167.5</v>
          </cell>
        </row>
        <row r="4589">
          <cell r="A4589" t="str">
            <v>MP008315</v>
          </cell>
          <cell r="B4589" t="str">
            <v>MP05050600/</v>
          </cell>
          <cell r="C4589" t="str">
            <v>Rotor centrifugo de dupla aspiracao, Torin ou similar, pas para a frente tipo Siroco, modelo CL321-321, com cubo para eixo de 1".  Fornecimento.</v>
          </cell>
          <cell r="D4589" t="str">
            <v>un</v>
          </cell>
          <cell r="E4589">
            <v>186.5</v>
          </cell>
        </row>
        <row r="4590">
          <cell r="A4590" t="str">
            <v>MP017813</v>
          </cell>
          <cell r="B4590" t="str">
            <v>MP10050050/</v>
          </cell>
          <cell r="C4590" t="str">
            <v>Equipe de servicos atuando na manutencao preventiva e corretiva de sistemas de ar condicionado central, realizando testes e verificacoes periodicas com reparos dos defeitos encontrados nesses equipamentos.</v>
          </cell>
          <cell r="D4590" t="str">
            <v>mes</v>
          </cell>
          <cell r="E4590">
            <v>8329.0300000000007</v>
          </cell>
        </row>
        <row r="4591">
          <cell r="A4591" t="str">
            <v>MT000075</v>
          </cell>
          <cell r="B4591" t="str">
            <v>MT05050050/</v>
          </cell>
          <cell r="C4591" t="str">
            <v>Escavacao manual de vala em material de 1a categoria (areia, argila ou picarra), exclusive escoramento e esgotamento.</v>
          </cell>
          <cell r="D4591" t="str">
            <v>m3</v>
          </cell>
          <cell r="E4591">
            <v>9.68</v>
          </cell>
        </row>
        <row r="4592">
          <cell r="A4592" t="str">
            <v>MT000076</v>
          </cell>
          <cell r="B4592" t="str">
            <v>MT05050100/</v>
          </cell>
          <cell r="C4592" t="str">
            <v>Escavacao manual de vala em material de 1a categoria (areia, argila ou picarra), entre 1,50m e 3m de profundidade, exclusive escoramento e esgotamento.</v>
          </cell>
          <cell r="D4592" t="str">
            <v>m3</v>
          </cell>
          <cell r="E4592">
            <v>21.78</v>
          </cell>
        </row>
        <row r="4593">
          <cell r="A4593" t="str">
            <v>MT000077</v>
          </cell>
          <cell r="B4593" t="str">
            <v>MT05050150/</v>
          </cell>
          <cell r="C4593" t="str">
            <v>Escavacao manual de vala em material de 1a categoria (areia, argila ou picarra), entre 3m e 4,50m de profundidade, exclusive escoramento e esgotamento.</v>
          </cell>
          <cell r="D4593" t="str">
            <v>m3</v>
          </cell>
          <cell r="E4593">
            <v>29.05</v>
          </cell>
        </row>
        <row r="4594">
          <cell r="A4594" t="str">
            <v>MT000078</v>
          </cell>
          <cell r="B4594" t="str">
            <v>MT05050200/</v>
          </cell>
          <cell r="C4594" t="str">
            <v>Escavacao manual de vala em material de 1a categoria (areia, argila ou picarra), entre 4,50m e 6m de profundidade, exclusive escoramento e esgotamento.</v>
          </cell>
          <cell r="D4594" t="str">
            <v>m3</v>
          </cell>
          <cell r="E4594">
            <v>38.729999999999997</v>
          </cell>
        </row>
        <row r="4595">
          <cell r="A4595" t="str">
            <v>MT000082</v>
          </cell>
          <cell r="B4595" t="str">
            <v>MT05100050/</v>
          </cell>
          <cell r="C4595" t="str">
            <v>Desmonte manual em material de 2a categoria (moledo ou rocha decomposta).</v>
          </cell>
          <cell r="D4595" t="str">
            <v>m3</v>
          </cell>
          <cell r="E4595">
            <v>31.7</v>
          </cell>
        </row>
        <row r="4596">
          <cell r="A4596" t="str">
            <v>MT017703</v>
          </cell>
          <cell r="B4596" t="str">
            <v>MT05100100/</v>
          </cell>
          <cell r="C4596" t="str">
            <v>Escavacao manual de vala a frio em material de 2a categoria (moledo ou rocha decomposta) ate 1,50m de profundidade, exclusive escoramento e esgotamento.</v>
          </cell>
          <cell r="D4596" t="str">
            <v>m3</v>
          </cell>
          <cell r="E4596">
            <v>24.33</v>
          </cell>
        </row>
        <row r="4597">
          <cell r="A4597" t="str">
            <v>MT017704</v>
          </cell>
          <cell r="B4597" t="str">
            <v>MT05100150/</v>
          </cell>
          <cell r="C4597" t="str">
            <v>Escavacao manual de vala a frio em material de 2a categoria (moledo ou rocha decomposta) de 1,50m e 3m de profundidade, exclusive escoramento e esgotamento.</v>
          </cell>
          <cell r="D4597" t="str">
            <v>m3</v>
          </cell>
          <cell r="E4597">
            <v>26</v>
          </cell>
        </row>
        <row r="4598">
          <cell r="A4598" t="str">
            <v>MT000083</v>
          </cell>
          <cell r="B4598" t="str">
            <v>MT05100200/</v>
          </cell>
          <cell r="C4598" t="str">
            <v>Marroamento de material de 2a categoria (rocha decomposta), com volume maximo de 0,064m3, para reducao a pedra-de-mao, referindo-se o preco ao material solto, depois de marroado.</v>
          </cell>
          <cell r="D4598" t="str">
            <v>m3</v>
          </cell>
          <cell r="E4598">
            <v>11.85</v>
          </cell>
        </row>
        <row r="4599">
          <cell r="A4599" t="str">
            <v>MT018081</v>
          </cell>
          <cell r="B4599" t="str">
            <v>MT05150015/</v>
          </cell>
          <cell r="C4599" t="e">
            <v>#N/A</v>
          </cell>
          <cell r="D4599" t="e">
            <v>#N/A</v>
          </cell>
          <cell r="E4599">
            <v>1.76</v>
          </cell>
        </row>
        <row r="4600">
          <cell r="A4600" t="str">
            <v>MT000080</v>
          </cell>
          <cell r="B4600" t="str">
            <v>MT05150050/</v>
          </cell>
          <cell r="C4600" t="str">
            <v>Escavacao manual de vala em lodo, ate 1,50m de profundidade, exclusive escoramento e esgotamento.</v>
          </cell>
          <cell r="D4600" t="str">
            <v>m3</v>
          </cell>
          <cell r="E4600">
            <v>26.63</v>
          </cell>
        </row>
        <row r="4601">
          <cell r="A4601" t="str">
            <v>MT005192</v>
          </cell>
          <cell r="B4601" t="str">
            <v>MT05200050/</v>
          </cell>
          <cell r="C4601" t="str">
            <v>Escavacao e reaterro de vala, em material de 1a categoria, para ligacao de agua potavel.</v>
          </cell>
          <cell r="D4601" t="str">
            <v>m</v>
          </cell>
          <cell r="E4601">
            <v>2.42</v>
          </cell>
        </row>
        <row r="4602">
          <cell r="A4602" t="str">
            <v>MT005189</v>
          </cell>
          <cell r="B4602" t="str">
            <v>MT05200100/</v>
          </cell>
          <cell r="C4602" t="str">
            <v>Escavacao e reaterro de vala, em material de 1a categoria, para ligacao predial de esgoto sanitario.</v>
          </cell>
          <cell r="D4602" t="str">
            <v>m</v>
          </cell>
          <cell r="E4602">
            <v>11.91</v>
          </cell>
        </row>
        <row r="4603">
          <cell r="A4603" t="str">
            <v>MT017778</v>
          </cell>
          <cell r="B4603" t="str">
            <v>MT05250050/</v>
          </cell>
          <cell r="C4603" t="str">
            <v>Desmonte manual de bloco de material de 3a categoria (rocha viva), inclusive reducao a pedra-de-mao.</v>
          </cell>
          <cell r="D4603" t="str">
            <v>m3</v>
          </cell>
          <cell r="E4603">
            <v>35.22</v>
          </cell>
        </row>
        <row r="4604">
          <cell r="A4604" t="str">
            <v>MT000084</v>
          </cell>
          <cell r="B4604" t="str">
            <v>MT05300050/</v>
          </cell>
          <cell r="C4604" t="str">
            <v>Escavacao manual em material de 1a categoria, a ceu aberto, ate 0,50m de profundidade com remocao ate 1 dam.</v>
          </cell>
          <cell r="D4604" t="str">
            <v>m3</v>
          </cell>
          <cell r="E4604">
            <v>11.62</v>
          </cell>
        </row>
        <row r="4605">
          <cell r="A4605" t="str">
            <v>MT017779</v>
          </cell>
          <cell r="B4605" t="str">
            <v>MT05300100/</v>
          </cell>
          <cell r="C4605" t="str">
            <v>Escavacao manual em material de 1a categoria, a ceu aberto, para profundidades maiores que 0,50m, com remocao ate 10m (1dam).</v>
          </cell>
          <cell r="D4605" t="str">
            <v>m3</v>
          </cell>
          <cell r="E4605">
            <v>13.55</v>
          </cell>
        </row>
        <row r="4606">
          <cell r="A4606" t="str">
            <v>MT000088</v>
          </cell>
          <cell r="B4606" t="str">
            <v>MT05350050/</v>
          </cell>
          <cell r="C4606" t="str">
            <v>Escoramento simples, aberto, de vala de pouca profundidade, inclusive fornecimento dos materiais (pecas de Pinho de 3a ou similar - 1 1/2"x9" e 3"x6").</v>
          </cell>
          <cell r="D4606" t="str">
            <v>m2</v>
          </cell>
          <cell r="E4606">
            <v>13</v>
          </cell>
        </row>
        <row r="4607">
          <cell r="A4607" t="str">
            <v>MT000087</v>
          </cell>
          <cell r="B4607" t="str">
            <v>MT05350100/</v>
          </cell>
          <cell r="C4607" t="str">
            <v>Escoramento simples, fechado, de vala de pouca profundidade, inclusive fornecimento dos materiais (pecas de Pinho de 3a ou similar  - 1 1/2"x9" e 3"x6").</v>
          </cell>
          <cell r="D4607" t="str">
            <v>m2</v>
          </cell>
          <cell r="E4607">
            <v>29.4</v>
          </cell>
        </row>
        <row r="4608">
          <cell r="A4608" t="str">
            <v>PJ006715</v>
          </cell>
          <cell r="B4608" t="str">
            <v>PJ20050353/</v>
          </cell>
          <cell r="C4608" t="str">
            <v>Capina manual, remocao e selecao de mudas de essencias florestais, custo valido para cada 100 unidades, com altura de 20cm e largura de 13cm.</v>
          </cell>
          <cell r="D4608" t="str">
            <v>un</v>
          </cell>
          <cell r="E4608">
            <v>0.71</v>
          </cell>
        </row>
        <row r="4609">
          <cell r="A4609" t="str">
            <v>PJ006716</v>
          </cell>
          <cell r="B4609" t="str">
            <v>PJ20050356/</v>
          </cell>
          <cell r="C4609" t="str">
            <v>Capina manual, remocao e selecao de mudas de essencias florestais, custo valido para cada 100 unidades, com altura de 30cm e largura de 15cm.</v>
          </cell>
          <cell r="D4609" t="str">
            <v>un</v>
          </cell>
          <cell r="E4609">
            <v>0.93</v>
          </cell>
        </row>
        <row r="4610">
          <cell r="A4610" t="str">
            <v>PJ006717</v>
          </cell>
          <cell r="B4610" t="str">
            <v>PJ20050359/</v>
          </cell>
          <cell r="C4610" t="str">
            <v>Capina manual, remocao e selecao de mudas de essencias florestais, custo valido para cada 100 unidades, com altura de 35cm e largura de 25cm.</v>
          </cell>
          <cell r="D4610" t="str">
            <v>un</v>
          </cell>
          <cell r="E4610">
            <v>2.71</v>
          </cell>
        </row>
        <row r="4611">
          <cell r="A4611" t="str">
            <v>PJ018090</v>
          </cell>
          <cell r="B4611" t="str">
            <v>PJ20050375/</v>
          </cell>
          <cell r="C4611" t="e">
            <v>#N/A</v>
          </cell>
          <cell r="D4611" t="e">
            <v>#N/A</v>
          </cell>
          <cell r="E4611">
            <v>19.850000000000001</v>
          </cell>
        </row>
        <row r="4612">
          <cell r="A4612" t="str">
            <v>PJ004859</v>
          </cell>
          <cell r="B4612" t="str">
            <v>PJ20050380/</v>
          </cell>
          <cell r="C4612" t="str">
            <v>Corte de grama com maquinas motorizadas, inclusive varredura e recolhimento de residuos.</v>
          </cell>
          <cell r="D4612" t="str">
            <v>ha</v>
          </cell>
          <cell r="E4612">
            <v>460.34</v>
          </cell>
        </row>
        <row r="4613">
          <cell r="A4613" t="str">
            <v>PJ000532</v>
          </cell>
          <cell r="B4613" t="str">
            <v>PJ20050390/</v>
          </cell>
          <cell r="C4613" t="str">
            <v>Combate de formigas, com aplicacao de formicida, em encosta.</v>
          </cell>
          <cell r="D4613" t="str">
            <v>ha</v>
          </cell>
          <cell r="E4613">
            <v>114.23</v>
          </cell>
        </row>
        <row r="4614">
          <cell r="A4614" t="str">
            <v>PJ000514</v>
          </cell>
          <cell r="B4614" t="str">
            <v>PJ20050400/</v>
          </cell>
          <cell r="C4614" t="str">
            <v>Catacao manual de papeis em superficie gramada.</v>
          </cell>
          <cell r="D4614" t="str">
            <v>ha</v>
          </cell>
          <cell r="E4614">
            <v>8.51</v>
          </cell>
        </row>
        <row r="4615">
          <cell r="A4615" t="str">
            <v>PJ000524</v>
          </cell>
          <cell r="B4615" t="str">
            <v>PJ20050450/</v>
          </cell>
          <cell r="C4615" t="str">
            <v>Irrigacao de gramado e/ou canteiro com Caminhao Pipa, exclusive o fornecimento da agua.</v>
          </cell>
          <cell r="D4615" t="str">
            <v>m2</v>
          </cell>
          <cell r="E4615">
            <v>0.03</v>
          </cell>
        </row>
        <row r="4616">
          <cell r="A4616" t="str">
            <v>PJ018049</v>
          </cell>
          <cell r="B4616" t="str">
            <v>PJ20050451/</v>
          </cell>
          <cell r="C4616" t="str">
            <v>Irrigacao de gramado e/ou canteiros com Caminhao Pipa, inclusive fornecimento da agua.</v>
          </cell>
          <cell r="D4616" t="str">
            <v>m2</v>
          </cell>
          <cell r="E4616">
            <v>7.0000000000000007E-2</v>
          </cell>
        </row>
        <row r="4617">
          <cell r="A4617" t="str">
            <v>PJ000525</v>
          </cell>
          <cell r="B4617" t="str">
            <v>PJ20050453/</v>
          </cell>
          <cell r="C4617" t="str">
            <v>Irrigacao de arvore e/ou palmeira com Caminhao Pipa, exclusive o fornecimento da agua.</v>
          </cell>
          <cell r="D4617" t="str">
            <v>un</v>
          </cell>
          <cell r="E4617">
            <v>0.26</v>
          </cell>
        </row>
        <row r="4618">
          <cell r="A4618" t="str">
            <v>PJ018050</v>
          </cell>
          <cell r="B4618" t="str">
            <v>PJ20050454/</v>
          </cell>
          <cell r="C4618" t="str">
            <v>Irrigacao de arvore e/ou palmeira com Caminhao Pipa, inclusive fornecimento da agua.</v>
          </cell>
          <cell r="D4618" t="str">
            <v>m2</v>
          </cell>
          <cell r="E4618">
            <v>0.3</v>
          </cell>
        </row>
        <row r="4619">
          <cell r="A4619" t="str">
            <v>PJ000521</v>
          </cell>
          <cell r="B4619" t="str">
            <v>PJ20050500/</v>
          </cell>
          <cell r="C4619" t="str">
            <v>Limpeza, apos esvaziamento, de fundo de lago e/ou canal.</v>
          </cell>
          <cell r="D4619" t="str">
            <v>m2</v>
          </cell>
          <cell r="E4619">
            <v>0.8</v>
          </cell>
        </row>
        <row r="4620">
          <cell r="A4620" t="str">
            <v>PJ000522</v>
          </cell>
          <cell r="B4620" t="str">
            <v>PJ20050503/</v>
          </cell>
          <cell r="C4620" t="str">
            <v>Limpeza de caixa de ralo em praca e/ou parque.</v>
          </cell>
          <cell r="D4620" t="str">
            <v>un</v>
          </cell>
          <cell r="E4620">
            <v>4.79</v>
          </cell>
        </row>
        <row r="4621">
          <cell r="A4621" t="str">
            <v>PJ000520</v>
          </cell>
          <cell r="B4621" t="str">
            <v>PJ20050506/</v>
          </cell>
          <cell r="C4621" t="str">
            <v>Limpeza de folhas e papeis flutuando em lago e/ou canal.</v>
          </cell>
          <cell r="D4621" t="str">
            <v>ha</v>
          </cell>
          <cell r="E4621">
            <v>53.19</v>
          </cell>
        </row>
        <row r="4622">
          <cell r="A4622" t="str">
            <v>PJ000511</v>
          </cell>
          <cell r="B4622" t="str">
            <v>PJ20050550/</v>
          </cell>
          <cell r="C4622" t="str">
            <v>Manutencao e recomposicao de areas ajardinadas, corte de folhas e ramos secos, retirada de parasitas, limpeza e replantio de arbustos.</v>
          </cell>
          <cell r="D4622" t="str">
            <v>m2</v>
          </cell>
          <cell r="E4622">
            <v>0.32</v>
          </cell>
        </row>
        <row r="4623">
          <cell r="A4623" t="str">
            <v>PJ005790</v>
          </cell>
          <cell r="B4623" t="str">
            <v>PJ20050600/</v>
          </cell>
          <cell r="C4623" t="str">
            <v>Nivelamento e compactacao de areas ensaibradas.</v>
          </cell>
          <cell r="D4623" t="str">
            <v>ha</v>
          </cell>
          <cell r="E4623">
            <v>962.68</v>
          </cell>
        </row>
        <row r="4624">
          <cell r="A4624" t="str">
            <v>PJ006930</v>
          </cell>
          <cell r="B4624" t="str">
            <v>PJ20050650/</v>
          </cell>
          <cell r="C4624" t="str">
            <v>Rega de jardim ou gramado, com esguicho, usando agua local canalizada.</v>
          </cell>
          <cell r="D4624" t="str">
            <v>dam2</v>
          </cell>
          <cell r="E4624">
            <v>0.97</v>
          </cell>
        </row>
        <row r="4625">
          <cell r="A4625" t="str">
            <v>PJ010230</v>
          </cell>
          <cell r="B4625" t="str">
            <v>PJ20050700/</v>
          </cell>
          <cell r="C4625" t="str">
            <v>Retirada de gramineas em piso de pedra portuguesa, utilizando rocadeira costal.</v>
          </cell>
          <cell r="D4625" t="str">
            <v>m2</v>
          </cell>
          <cell r="E4625">
            <v>0.6</v>
          </cell>
        </row>
        <row r="4626">
          <cell r="A4626" t="str">
            <v>PJ005376</v>
          </cell>
          <cell r="B4626" t="str">
            <v>PJ20050703/</v>
          </cell>
          <cell r="C4626" t="str">
            <v>Retirada de cobertura vegetal de piso de junta seca.</v>
          </cell>
          <cell r="D4626" t="str">
            <v>m</v>
          </cell>
          <cell r="E4626">
            <v>8.69</v>
          </cell>
        </row>
        <row r="4627">
          <cell r="A4627" t="str">
            <v>PJ004854</v>
          </cell>
          <cell r="B4627" t="str">
            <v>PJ20050750/</v>
          </cell>
          <cell r="C4627" t="str">
            <v>Retirada de material proveniente de poda de varredura ou de limpeza diversas, a ser feita em caminhao com no minimo 4m3 de capacidade, compreendendo carga, descarga e transporte ate 30Km de distancia.</v>
          </cell>
          <cell r="D4627" t="str">
            <v>m3</v>
          </cell>
          <cell r="E4627">
            <v>9.2899999999999991</v>
          </cell>
        </row>
        <row r="4628">
          <cell r="A4628" t="str">
            <v>PJ017787</v>
          </cell>
          <cell r="B4628" t="str">
            <v>PJ20050800/</v>
          </cell>
          <cell r="C4628" t="str">
            <v>Retirada de protetor de arvore, inclusive carga, descarga e transporte.</v>
          </cell>
          <cell r="D4628" t="str">
            <v>un</v>
          </cell>
          <cell r="E4628">
            <v>4.05</v>
          </cell>
        </row>
        <row r="4629">
          <cell r="A4629" t="str">
            <v>PJ000512</v>
          </cell>
          <cell r="B4629" t="str">
            <v>PJ20050850/</v>
          </cell>
          <cell r="C4629" t="str">
            <v>Retirada de galhos secos e de parasitas em arvores.</v>
          </cell>
          <cell r="D4629" t="str">
            <v>un</v>
          </cell>
          <cell r="E4629">
            <v>26.59</v>
          </cell>
        </row>
        <row r="4630">
          <cell r="A4630" t="str">
            <v>PJ000509</v>
          </cell>
          <cell r="B4630" t="str">
            <v>PJ20050870/</v>
          </cell>
          <cell r="C4630" t="str">
            <v>Revolvimento de solo ate 20cm de profundidade.</v>
          </cell>
          <cell r="D4630" t="str">
            <v>m2</v>
          </cell>
          <cell r="E4630">
            <v>0.73</v>
          </cell>
        </row>
        <row r="4631">
          <cell r="A4631" t="str">
            <v>PJ017860</v>
          </cell>
          <cell r="B4631" t="str">
            <v>PJ20050900/</v>
          </cell>
          <cell r="C4631" t="str">
            <v>Varredura de folhas, papeis, etc, em area de brita.</v>
          </cell>
          <cell r="D4631" t="str">
            <v>m2</v>
          </cell>
          <cell r="E4631">
            <v>0.19</v>
          </cell>
        </row>
        <row r="4632">
          <cell r="A4632" t="str">
            <v>PJ000517</v>
          </cell>
          <cell r="B4632" t="str">
            <v>PJ20050903/</v>
          </cell>
          <cell r="C4632" t="str">
            <v>Varredura de folhas, papeis e etc., em area ensaibrada.</v>
          </cell>
          <cell r="D4632" t="str">
            <v>ha</v>
          </cell>
          <cell r="E4632">
            <v>117.02</v>
          </cell>
        </row>
        <row r="4633">
          <cell r="A4633" t="str">
            <v>PJ000515</v>
          </cell>
          <cell r="B4633" t="str">
            <v>PJ20050906/</v>
          </cell>
          <cell r="C4633" t="str">
            <v>Varredura de folhas, papeis e etc., em area gramada.</v>
          </cell>
          <cell r="D4633" t="str">
            <v>ha</v>
          </cell>
          <cell r="E4633">
            <v>132.97</v>
          </cell>
        </row>
        <row r="4634">
          <cell r="A4634" t="str">
            <v>PJ000516</v>
          </cell>
          <cell r="B4634" t="str">
            <v>PJ20050909/</v>
          </cell>
          <cell r="C4634" t="str">
            <v>Varredura de folhas, papeis e etc., em area pavimentada.</v>
          </cell>
          <cell r="D4634" t="str">
            <v>ha</v>
          </cell>
          <cell r="E4634">
            <v>106.38</v>
          </cell>
        </row>
        <row r="4635">
          <cell r="A4635" t="str">
            <v>PJ000533</v>
          </cell>
          <cell r="B4635" t="str">
            <v>PJ20100050/</v>
          </cell>
          <cell r="C4635" t="str">
            <v>Arrancamento e replantio de arvore adulta, entre 3m e 5m de altura e ate 20cm de diametro, inclusive escavacao e rega durante 15 dias, exclusive transporte.</v>
          </cell>
          <cell r="D4635" t="str">
            <v>un</v>
          </cell>
          <cell r="E4635">
            <v>50.83</v>
          </cell>
        </row>
        <row r="4636">
          <cell r="A4636" t="str">
            <v>PJ009405</v>
          </cell>
          <cell r="B4636" t="str">
            <v>PJ20100100/</v>
          </cell>
          <cell r="C4636" t="str">
            <v>Destocamento de arvores de medio porte ate 60cm DAP e raizes profundas, com auxilio mecanico, inclusive carga, descarga e transporte do material resultante ate 30Km.</v>
          </cell>
          <cell r="D4636" t="str">
            <v>un</v>
          </cell>
          <cell r="E4636">
            <v>272.52999999999997</v>
          </cell>
        </row>
        <row r="4637">
          <cell r="A4637" t="str">
            <v>PJ009401</v>
          </cell>
          <cell r="B4637" t="str">
            <v>PJ20100103/</v>
          </cell>
          <cell r="C4637" t="str">
            <v>Destocamento de arvores de grande porte acima de 61cm DAP e raizes profundas, com auxilio mecanico, inclusive carga, descarga e transporte do material resultante ate 30Km.</v>
          </cell>
          <cell r="D4637" t="str">
            <v>un</v>
          </cell>
          <cell r="E4637">
            <v>405.73</v>
          </cell>
        </row>
        <row r="4638">
          <cell r="A4638" t="str">
            <v>PJ008803</v>
          </cell>
          <cell r="B4638" t="str">
            <v>PJ20100150/</v>
          </cell>
          <cell r="C4638" t="str">
            <v xml:space="preserve">Poda leve em arvores de pequeno e medio porte, compreendendo o emprego de Caminhao Carroceria Fixa de 7,5t, moto serra, escada, cordas, serrotes, machadinhas, incluindo carga, descarga e transporte de material resultante ate 30Km (volume em torno de 1m3) </v>
          </cell>
          <cell r="D4638" t="str">
            <v>un</v>
          </cell>
          <cell r="E4638">
            <v>35.99</v>
          </cell>
        </row>
        <row r="4639">
          <cell r="A4639" t="str">
            <v>PJ008804</v>
          </cell>
          <cell r="B4639" t="str">
            <v>PJ20100153/</v>
          </cell>
          <cell r="C4639" t="str">
            <v>Poda leve em arvores de grande porte, compreendendo o emprego de Caminhao Carroceria Fixa de 7,5t, elevador equipado com cacamba atingindo a altura de mais ou menos de 18m, moto serra, escada, cordas, serrotes, machadinhas, incluindo carga, descarga e tra</v>
          </cell>
          <cell r="D4639" t="str">
            <v>un</v>
          </cell>
          <cell r="E4639">
            <v>80.599999999999994</v>
          </cell>
        </row>
        <row r="4640">
          <cell r="A4640" t="str">
            <v>PJ017322</v>
          </cell>
          <cell r="B4640" t="str">
            <v>PJ20100156/</v>
          </cell>
          <cell r="C4640" t="str">
            <v>Poda de conducao de muda de arvore ate 3m de altura, inclusive carga, descarga e transporte do material resultante.</v>
          </cell>
          <cell r="D4640" t="str">
            <v>un</v>
          </cell>
          <cell r="E4640">
            <v>1.81</v>
          </cell>
        </row>
        <row r="4641">
          <cell r="A4641" t="str">
            <v>PJ008805</v>
          </cell>
          <cell r="B4641" t="str">
            <v>PJ20100200/</v>
          </cell>
          <cell r="C4641" t="str">
            <v xml:space="preserve">Poda em arvores de medio e grande porte, compreendendo o emprego de Caminhao Carroceria Fixa de 7,5t, elevador equipado com cacamba atingindo a altura de mais ou menos de 18m, moto serra, escada, cordas, serrotes, machadinhas, incluindo carga, descarga e </v>
          </cell>
          <cell r="D4641" t="str">
            <v>un</v>
          </cell>
          <cell r="E4641">
            <v>213.46</v>
          </cell>
        </row>
        <row r="4642">
          <cell r="A4642" t="str">
            <v>PJ008807</v>
          </cell>
          <cell r="B4642" t="str">
            <v>PJ20100203/</v>
          </cell>
          <cell r="C4642" t="str">
            <v xml:space="preserve">Poda em arvores de medio e grande porte, compreendendo o emprego de Caminhao Carroceria Fixa de 7,5t, elevador equipado com cacamba atingindo a altura de mais ou menos de 18m, moto serra, escada, cordas, serrotes, machadinhas, incluindo carga, descarga e </v>
          </cell>
          <cell r="D4642" t="str">
            <v>un</v>
          </cell>
          <cell r="E4642">
            <v>320.18</v>
          </cell>
        </row>
        <row r="4643">
          <cell r="A4643" t="str">
            <v>PJ009404</v>
          </cell>
          <cell r="B4643" t="str">
            <v>PJ20100250/</v>
          </cell>
          <cell r="C4643" t="str">
            <v>Poda de arvore de medio porte para remocao de arvores, compreendendo o emprego de Caminhao Carroceria Fixa de 7,5t, elevador equipado com cacamba atingindo altura media de 15m, moto serra, escada, corda, serrote, machados, equipamento de seguranca, compre</v>
          </cell>
          <cell r="D4643" t="str">
            <v>un</v>
          </cell>
          <cell r="E4643">
            <v>215.9</v>
          </cell>
        </row>
        <row r="4644">
          <cell r="A4644" t="str">
            <v>PJ009402</v>
          </cell>
          <cell r="B4644" t="str">
            <v>PJ20100253/</v>
          </cell>
          <cell r="C4644" t="str">
            <v>Poda de arvore de grande porte para remocao de arvores, compreendendo o emprego de Caminhao Carroceria Fixa de 7,5t, elevador equipado com cacamba atingindo altura media de 15m, moto serra, escada, corda, serrote, machados, equipamento de seguranca, compr</v>
          </cell>
          <cell r="D4644" t="str">
            <v>un</v>
          </cell>
          <cell r="E4644">
            <v>431.8</v>
          </cell>
        </row>
        <row r="4645">
          <cell r="A4645" t="str">
            <v>PJ009406</v>
          </cell>
          <cell r="B4645" t="str">
            <v>PJ20100300/</v>
          </cell>
          <cell r="C4645" t="str">
            <v>Remocao de arvore de medio porte, compreendendo a poda com o emprego de Caminhao de Carroceria Fixa, elevador equipado com cacamba atingindo altura media de 15m, moto serra, escada, corda, serrote, machados, sinalizacao de desvio de trafego de veiculos, p</v>
          </cell>
          <cell r="D4645" t="str">
            <v>un</v>
          </cell>
          <cell r="E4645">
            <v>488.43</v>
          </cell>
        </row>
        <row r="4646">
          <cell r="A4646" t="str">
            <v>PJ009403</v>
          </cell>
          <cell r="B4646" t="str">
            <v>PJ20100306/</v>
          </cell>
          <cell r="C4646" t="str">
            <v xml:space="preserve">Remocao de arvore de grande porte, compreendendo a poda com o emprego de Caminhao de Carroceria Fixa, elevador equipado com cacamba atingindo altura media de 15m, moto serra, escada, corda, serrote, machados, sinalizacao de desvio de trafego de veiculos, </v>
          </cell>
          <cell r="D4646" t="str">
            <v>un</v>
          </cell>
          <cell r="E4646">
            <v>837.53</v>
          </cell>
        </row>
        <row r="4647">
          <cell r="A4647" t="str">
            <v>PJ017582</v>
          </cell>
          <cell r="B4647" t="str">
            <v>PJ25050050/</v>
          </cell>
          <cell r="C4647" t="str">
            <v>Banco em concreto armado, sem encosto, medindo (225x50x50)cm, modelo B7 da Neorex ou similar.  Fornecimento.</v>
          </cell>
          <cell r="D4647" t="str">
            <v>un</v>
          </cell>
          <cell r="E4647">
            <v>331.09</v>
          </cell>
        </row>
        <row r="4648">
          <cell r="A4648" t="str">
            <v>PJ000541</v>
          </cell>
          <cell r="B4648" t="str">
            <v>PJ25050053/</v>
          </cell>
          <cell r="C4648" t="str">
            <v>Banco de concreto aparente, com 45cm de largura e 10cm de espessura, sobre 2 apoios do mesmo material, com seccao de (10x30)cm.</v>
          </cell>
          <cell r="D4648" t="str">
            <v>m</v>
          </cell>
          <cell r="E4648">
            <v>70.41</v>
          </cell>
        </row>
        <row r="4649">
          <cell r="A4649" t="str">
            <v>PJ004839</v>
          </cell>
          <cell r="B4649" t="str">
            <v>PJ25050056/</v>
          </cell>
          <cell r="C4649" t="str">
            <v>Banco de concreto aparente, medindo 2x0,40x0,20m, fixados sobre apoio do mesmo material, secao de 10x30cm, inclusive carga, descarga e transporte, conforme projeto FPJ.  Fornecimento e colocacao.</v>
          </cell>
          <cell r="D4649" t="str">
            <v>un</v>
          </cell>
          <cell r="E4649">
            <v>246.23</v>
          </cell>
        </row>
        <row r="4650">
          <cell r="A4650" t="str">
            <v>PJ006686</v>
          </cell>
          <cell r="B4650" t="str">
            <v>PJ25050100/</v>
          </cell>
          <cell r="C4650" t="str">
            <v>Banco para jardim, duplo, pes em ferro fundido, assento e encosto em madeira de Lei envernizados, pecas de ferro pintadas em grafite.  Fornecimento e colocacao, inclusive chumbadores.</v>
          </cell>
          <cell r="D4650" t="str">
            <v>un</v>
          </cell>
          <cell r="E4650">
            <v>1048.72</v>
          </cell>
        </row>
        <row r="4651">
          <cell r="A4651" t="str">
            <v>PJ017889</v>
          </cell>
          <cell r="B4651" t="str">
            <v>PJ25050103/</v>
          </cell>
          <cell r="C4651" t="str">
            <v>Bancos para jardim com 14 reguas de madeira de Lei, seccao de (5,5x2,5)cm e comprimento de 2m, presas com parafusos de porca nos pes de ferro fundido, estes com 14Kg, barra de ferro ao centro do assentamento, inclusive espigao de fixacao, 4 bases de concr</v>
          </cell>
          <cell r="D4651" t="str">
            <v>un</v>
          </cell>
          <cell r="E4651">
            <v>395.56</v>
          </cell>
        </row>
        <row r="4652">
          <cell r="A4652" t="str">
            <v>PJ008483</v>
          </cell>
          <cell r="B4652" t="str">
            <v>PJ25050106/</v>
          </cell>
          <cell r="C4652" t="str">
            <v>Banco rustico, referencia M-25, conforme o modelo Pactaplayground ou similar.  Fornecimento e colocacao.</v>
          </cell>
          <cell r="D4652" t="str">
            <v>un</v>
          </cell>
          <cell r="E4652">
            <v>344.82</v>
          </cell>
        </row>
        <row r="4653">
          <cell r="A4653" t="str">
            <v>PJ007681</v>
          </cell>
          <cell r="B4653" t="str">
            <v>PJ25050153/</v>
          </cell>
          <cell r="C4653" t="str">
            <v>Mesa de jogos com 4 bancos, tampo de mesa em marmorite armado, na cor natural, tendo no centro tabuleiro de xadrez em marmorite nas cores branca e preta, pes (mesa e bancos) de concreto armado, conforme projeto FPJ.  Fornecimento e colocacao.</v>
          </cell>
          <cell r="D4653" t="str">
            <v>un</v>
          </cell>
          <cell r="E4653">
            <v>568.48</v>
          </cell>
        </row>
        <row r="4654">
          <cell r="A4654" t="str">
            <v>PJ008484</v>
          </cell>
          <cell r="B4654" t="str">
            <v>PJ25050156/</v>
          </cell>
          <cell r="C4654" t="str">
            <v>Mesal rustica, referencia M-26, conforme o modelo Pactaplayground ou similar.  Fornecimento e colocacao.</v>
          </cell>
          <cell r="D4654" t="str">
            <v>un</v>
          </cell>
          <cell r="E4654">
            <v>501.74</v>
          </cell>
        </row>
        <row r="4655">
          <cell r="A4655" t="str">
            <v>PJ009574</v>
          </cell>
          <cell r="B4655" t="str">
            <v>PJ25050200/</v>
          </cell>
          <cell r="C4655" t="str">
            <v>Prancha de Macaranduba para bancos de jardins, com secao de (15x4,5)cm e comprimento de 2,20m, presa com parafusos e porcas nos pes de ferro e pintura na cor a ser indicada.  Fornecimento e colocacao.</v>
          </cell>
          <cell r="D4655" t="str">
            <v>un</v>
          </cell>
          <cell r="E4655">
            <v>46.78</v>
          </cell>
        </row>
        <row r="4656">
          <cell r="A4656" t="str">
            <v>PJ005001</v>
          </cell>
          <cell r="B4656" t="str">
            <v>PJ25050250/</v>
          </cell>
          <cell r="C4656" t="str">
            <v>Regua madeira de Lei para bancos de jardins, com seccao de (5,5x2,5)cm e comprimento de 2m, presas com parafusos de porcas nos pes de ferro fundido e pintura na cor a ser indicada.  Fornecimento e colocacao.</v>
          </cell>
          <cell r="D4656" t="str">
            <v>un</v>
          </cell>
          <cell r="E4656">
            <v>17.71</v>
          </cell>
        </row>
        <row r="4657">
          <cell r="A4657" t="str">
            <v>PJ007077</v>
          </cell>
          <cell r="B4657" t="str">
            <v>PJ25050253/</v>
          </cell>
          <cell r="C4657" t="str">
            <v>Regua de Macaranduba para bancos de jardins, com seccao de (3x1,5)cm e comprimento de 1m, presas com parafusos de porcas nos pes de ferro e envernizada na cor a ser indicada.  Fornecimento e colocacao.</v>
          </cell>
          <cell r="D4657" t="str">
            <v>un</v>
          </cell>
          <cell r="E4657">
            <v>26.47</v>
          </cell>
        </row>
        <row r="4658">
          <cell r="A4658" t="str">
            <v>PJ017134</v>
          </cell>
          <cell r="B4658" t="str">
            <v>PJ25100050/</v>
          </cell>
          <cell r="C4658" t="str">
            <v>Amarelinha em blocos de concreto pre-moldadas com aplicacao de letras e numeros coloridos em baixo relevo.  Fornecimento e aplicacao.</v>
          </cell>
          <cell r="D4658" t="str">
            <v>un</v>
          </cell>
          <cell r="E4658">
            <v>242.35</v>
          </cell>
        </row>
        <row r="4659">
          <cell r="A4659" t="str">
            <v>PJ001026</v>
          </cell>
          <cell r="B4659" t="str">
            <v>PJ25100060/</v>
          </cell>
          <cell r="C4659" t="str">
            <v>Arco simples em tubos de ferro galvanizado de 1" e 2", chumbados em blocos de concreto, com pintura de base Galvite ou similar e 2 demaos de acabamento, conforme projeto FPJ.  Fornecimento e colocacao.</v>
          </cell>
          <cell r="D4659" t="str">
            <v>un</v>
          </cell>
          <cell r="E4659">
            <v>650.07000000000005</v>
          </cell>
        </row>
        <row r="4660">
          <cell r="A4660" t="str">
            <v>PJ001027</v>
          </cell>
          <cell r="B4660" t="str">
            <v>PJ25100100/</v>
          </cell>
          <cell r="C4660" t="str">
            <v>Barra simples para ginastica, em tubos de ferro galvanizado de 1 1/2" e 4", chumbados em blocos de concreto com pintura de base Galvite ou similar e 2 demaos de acabamento, conforme projeto FPJ.  Fornecimento e colocacao.</v>
          </cell>
          <cell r="D4660" t="str">
            <v>un</v>
          </cell>
          <cell r="E4660">
            <v>639.97</v>
          </cell>
        </row>
        <row r="4661">
          <cell r="A4661" t="str">
            <v>PJ001032</v>
          </cell>
          <cell r="B4661" t="str">
            <v>PJ25100103/</v>
          </cell>
          <cell r="C4661" t="str">
            <v>Barra dupla para ginastica em tubo de ferro galvanizado de 1" horizontais e montantes de 4", chumbados em blocos de concreto, com pintura de base Galvite ou similar e 2 demaos de acabamento, conforme projeto FPJ.  Fornecimento e colocacao.</v>
          </cell>
          <cell r="D4661" t="str">
            <v>un</v>
          </cell>
          <cell r="E4661">
            <v>805.37</v>
          </cell>
        </row>
        <row r="4662">
          <cell r="A4662" t="str">
            <v>PJ005077</v>
          </cell>
          <cell r="B4662" t="str">
            <v>PJ25100106/</v>
          </cell>
          <cell r="C4662" t="str">
            <v>Barra paralelas rustica, referencia M-17, conforme o modelo Pactaplayground ou similar.  Fornecimento e colocacao.</v>
          </cell>
          <cell r="D4662" t="str">
            <v>un</v>
          </cell>
          <cell r="E4662">
            <v>318.2</v>
          </cell>
        </row>
        <row r="4663">
          <cell r="A4663" t="str">
            <v>PJ001028</v>
          </cell>
          <cell r="B4663" t="str">
            <v>PJ25100109/</v>
          </cell>
          <cell r="C4663" t="str">
            <v>Barra paralelas para ginastica, em tubos de ferro galvanizado de 2", chumbados em blocos de concreto com pintura de base Galvite ou similar e 2 demaos de acabamento, conforme projeto FPJ.  Fornecimento e colocacao.</v>
          </cell>
          <cell r="D4663" t="str">
            <v>un</v>
          </cell>
          <cell r="E4663">
            <v>423.03</v>
          </cell>
        </row>
        <row r="4664">
          <cell r="A4664" t="str">
            <v>PJ005078</v>
          </cell>
          <cell r="B4664" t="str">
            <v>PJ25100112/</v>
          </cell>
          <cell r="C4664" t="str">
            <v>Barra de 2 niveis rustica, referencia M-16, conforme o modelo Pactaplayground ou similar.  Fornecimento e colocacao.</v>
          </cell>
          <cell r="D4664" t="str">
            <v>un</v>
          </cell>
          <cell r="E4664">
            <v>266.82</v>
          </cell>
        </row>
        <row r="4665">
          <cell r="A4665" t="str">
            <v>PJ009629</v>
          </cell>
          <cell r="B4665" t="str">
            <v>PJ25100150/</v>
          </cell>
          <cell r="C4665" t="str">
            <v>Balanco 2M com 3 lugares em estrutura de ferro com pintura automotiva, cadeira de ripas com encosto, da Multimeios ou similar.  Fornecimento.</v>
          </cell>
          <cell r="D4665" t="str">
            <v>un</v>
          </cell>
          <cell r="E4665">
            <v>539</v>
          </cell>
        </row>
        <row r="4666">
          <cell r="A4666" t="str">
            <v>PJ018045</v>
          </cell>
          <cell r="B4666" t="str">
            <v>PJ25100152A</v>
          </cell>
          <cell r="C4666" t="str">
            <v xml:space="preserve">Balanco composto com 2 cadeiras, presas em correntes galvanizadas, fixadas por meio de bracadeiras, em travessao de tubo de ferro galvanizado de 2 1/2", suspensas em cavaletes de tubo de ferro galvanizado de 2", chumbados em sapatas de concreto, pintados </v>
          </cell>
          <cell r="D4666" t="str">
            <v>un</v>
          </cell>
          <cell r="E4666">
            <v>879.62</v>
          </cell>
        </row>
        <row r="4667">
          <cell r="A4667" t="str">
            <v>PJ018043</v>
          </cell>
          <cell r="B4667" t="str">
            <v>PJ25100154A</v>
          </cell>
          <cell r="C4667" t="str">
            <v xml:space="preserve">Balanco composto com 3 cadeiras, presas em correntes galvanizadas, fixadas por meio de bracadeiras, em travessao de tubo de ferro galvanizado de 2 1/2", suspensas em cavaletes de tubo de ferro galvanizado de 2", chumbados em sapatas de concreto, pintados </v>
          </cell>
          <cell r="D4667" t="str">
            <v>un</v>
          </cell>
          <cell r="E4667">
            <v>982.74</v>
          </cell>
        </row>
        <row r="4668">
          <cell r="A4668" t="str">
            <v>PJ009516</v>
          </cell>
          <cell r="B4668" t="str">
            <v>PJ25100156/</v>
          </cell>
          <cell r="C4668" t="str">
            <v>Cadeira de balanco completa, com correntes, bracadeiras, rolamentos, parafusos, barras, etc., inclusive desmontagem da danificada, pintura e transporte, conforme projeto FPJ.  Fornecimento e colocacao.</v>
          </cell>
          <cell r="D4668" t="str">
            <v>un</v>
          </cell>
          <cell r="E4668">
            <v>309.95999999999998</v>
          </cell>
        </row>
        <row r="4669">
          <cell r="A4669" t="str">
            <v>PJ018027</v>
          </cell>
          <cell r="B4669" t="str">
            <v>PJ35050403/</v>
          </cell>
          <cell r="C4669" t="str">
            <v>Plantio de mudas de vegetacao cactaceas, exclusive o fornecimento de muda, em area de restinga plana.</v>
          </cell>
          <cell r="D4669" t="str">
            <v>un</v>
          </cell>
          <cell r="E4669">
            <v>0.23</v>
          </cell>
        </row>
        <row r="4670">
          <cell r="A4670" t="str">
            <v>PJ018028</v>
          </cell>
          <cell r="B4670" t="str">
            <v>PJ35050406/</v>
          </cell>
          <cell r="C4670" t="str">
            <v>Plantio de mudas de vegetacao reptante, exclusive o fornecimento de muda, em area de restinga plana.</v>
          </cell>
          <cell r="D4670" t="str">
            <v>un</v>
          </cell>
          <cell r="E4670">
            <v>0.06</v>
          </cell>
        </row>
        <row r="4671">
          <cell r="A4671" t="str">
            <v>PJ018059</v>
          </cell>
          <cell r="B4671" t="str">
            <v>PJ35050500/</v>
          </cell>
          <cell r="C4671" t="str">
            <v>Plantio de muda de especie de mangezal, de 50 a 70 cm de altura, e abertura de cova de (10x10x20)cm.  Exclusive o fornecimento da muda.</v>
          </cell>
          <cell r="D4671" t="str">
            <v>un</v>
          </cell>
          <cell r="E4671">
            <v>0.75</v>
          </cell>
        </row>
        <row r="4672">
          <cell r="A4672" t="str">
            <v>PJ000534</v>
          </cell>
          <cell r="B4672" t="str">
            <v>PJ40050050/</v>
          </cell>
          <cell r="C4672" t="str">
            <v>Arrancamento e replantio de arbusto com ate 2m de altura.</v>
          </cell>
          <cell r="D4672" t="str">
            <v>un</v>
          </cell>
          <cell r="E4672">
            <v>4.84</v>
          </cell>
        </row>
        <row r="4673">
          <cell r="A4673" t="str">
            <v>PJ009881</v>
          </cell>
          <cell r="B4673" t="str">
            <v>PJ40050100/</v>
          </cell>
          <cell r="C4673" t="str">
            <v>Poda de especies vegetais de baixo nivel de dificuldade, exclusive transporte do material resultante.</v>
          </cell>
          <cell r="D4673" t="str">
            <v>un</v>
          </cell>
          <cell r="E4673">
            <v>36.93</v>
          </cell>
        </row>
        <row r="4674">
          <cell r="A4674" t="str">
            <v>PJ009882</v>
          </cell>
          <cell r="B4674" t="str">
            <v>PJ40050103/</v>
          </cell>
          <cell r="C4674" t="str">
            <v>Poda de especies vegetais de medio nivel de dificuldade, exclusive transporte do material resultante.</v>
          </cell>
          <cell r="D4674" t="str">
            <v>un</v>
          </cell>
          <cell r="E4674">
            <v>72.010000000000005</v>
          </cell>
        </row>
        <row r="4675">
          <cell r="A4675" t="str">
            <v>PJ009883</v>
          </cell>
          <cell r="B4675" t="str">
            <v>PJ40050106/</v>
          </cell>
          <cell r="C4675" t="str">
            <v>Poda de especies vegetais de alto nivel de dificuldade, exclusive transporte do material resultante.</v>
          </cell>
          <cell r="D4675" t="str">
            <v>un</v>
          </cell>
          <cell r="E4675">
            <v>126.48</v>
          </cell>
        </row>
        <row r="4676">
          <cell r="A4676" t="str">
            <v>PJ009876</v>
          </cell>
          <cell r="B4676" t="str">
            <v>PJ40050150/</v>
          </cell>
          <cell r="C4676" t="str">
            <v>Remocao de especies vegetais, porte muda (ate 2m de altura), inclusive carga, descarga e transporte do material ate 30Km.</v>
          </cell>
          <cell r="D4676" t="str">
            <v>un</v>
          </cell>
          <cell r="E4676">
            <v>10.9</v>
          </cell>
        </row>
        <row r="4677">
          <cell r="A4677" t="str">
            <v>PJ009877</v>
          </cell>
          <cell r="B4677" t="str">
            <v>PJ40050153/</v>
          </cell>
          <cell r="C4677" t="str">
            <v>Remocao de especies vegetais, porte pequeno (entre 2m e 4m de altura), inclusive carga, descarga e transporte do material ate 30Km.</v>
          </cell>
          <cell r="D4677" t="str">
            <v>un</v>
          </cell>
          <cell r="E4677">
            <v>40.51</v>
          </cell>
        </row>
        <row r="4678">
          <cell r="A4678" t="str">
            <v>PJ009878</v>
          </cell>
          <cell r="B4678" t="str">
            <v>PJ40050156/</v>
          </cell>
          <cell r="C4678" t="str">
            <v>Remocao de especies vegetais, porte medio (entre 4m e 6m de altura), inclusive carga, descarga e transporte do material ate 30Km.</v>
          </cell>
          <cell r="D4678" t="str">
            <v>un</v>
          </cell>
          <cell r="E4678">
            <v>98.18</v>
          </cell>
        </row>
        <row r="4679">
          <cell r="A4679" t="str">
            <v>PJ009879</v>
          </cell>
          <cell r="B4679" t="str">
            <v>PJ40050159/</v>
          </cell>
          <cell r="C4679" t="str">
            <v>Remocao de especies vegetais, porte grande (acima de 6m de altura), inclusive carga, descarga e transporte do material ate 30Km.</v>
          </cell>
          <cell r="D4679" t="str">
            <v>un</v>
          </cell>
          <cell r="E4679">
            <v>194.52</v>
          </cell>
        </row>
        <row r="4680">
          <cell r="A4680" t="str">
            <v>PJ009880</v>
          </cell>
          <cell r="B4680" t="str">
            <v>PJ40050200/</v>
          </cell>
          <cell r="C4680" t="str">
            <v>Transplante de vegetais de  porte pequeno (entre 2m e 4m de altura), inclusive carga, descarga e transporte do material ate 30Km.</v>
          </cell>
          <cell r="D4680" t="str">
            <v>un</v>
          </cell>
          <cell r="E4680">
            <v>75.86</v>
          </cell>
        </row>
        <row r="4681">
          <cell r="A4681" t="str">
            <v>PJ009890</v>
          </cell>
          <cell r="B4681" t="str">
            <v>PJ40100050/</v>
          </cell>
          <cell r="C4681" t="str">
            <v>Adubacao diferenciada em especies vegetais de qualquer natureza.</v>
          </cell>
          <cell r="D4681" t="str">
            <v>un</v>
          </cell>
          <cell r="E4681">
            <v>20.27</v>
          </cell>
        </row>
        <row r="4682">
          <cell r="A4682" t="str">
            <v>PJ017323</v>
          </cell>
          <cell r="B4682" t="str">
            <v>PJ40100053/</v>
          </cell>
          <cell r="C4682" t="str">
            <v>Adubacao quimica com formula completa (NPK-10-10-10) em golas de arvore, inclusive limpeza e revolvimento de solo.</v>
          </cell>
          <cell r="D4682" t="str">
            <v>un</v>
          </cell>
          <cell r="E4682">
            <v>0.76</v>
          </cell>
        </row>
        <row r="4683">
          <cell r="A4683" t="str">
            <v>PJ010387</v>
          </cell>
          <cell r="B4683" t="str">
            <v>PJ40100100/</v>
          </cell>
          <cell r="C4683" t="str">
            <v>Combate a colonia de cupins em arvores atraves do metodo por iscagem (custo valido para um minimo de 30 arvores).</v>
          </cell>
          <cell r="D4683" t="str">
            <v>mes</v>
          </cell>
          <cell r="E4683">
            <v>111.94</v>
          </cell>
        </row>
        <row r="4684">
          <cell r="A4684" t="str">
            <v>PJ009888</v>
          </cell>
          <cell r="B4684" t="str">
            <v>PJ40100150/</v>
          </cell>
          <cell r="C4684" t="str">
            <v>Controle quimico de especies vegetais de qualquer natureza.</v>
          </cell>
          <cell r="D4684" t="str">
            <v>un</v>
          </cell>
          <cell r="E4684">
            <v>86.95</v>
          </cell>
        </row>
        <row r="4685">
          <cell r="A4685" t="str">
            <v>PJ009889</v>
          </cell>
          <cell r="B4685" t="str">
            <v>PJ40100200/</v>
          </cell>
          <cell r="C4685" t="str">
            <v>Dendrocirurgia em especies vegetais de qualquer natureza.</v>
          </cell>
          <cell r="D4685" t="str">
            <v>un</v>
          </cell>
          <cell r="E4685">
            <v>263.25</v>
          </cell>
        </row>
        <row r="4686">
          <cell r="A4686" t="str">
            <v>PJ009891</v>
          </cell>
          <cell r="B4686" t="str">
            <v>PJ40100250/</v>
          </cell>
          <cell r="C4686" t="str">
            <v>Pincelamento em lesao de especies vegetais de qualquer natureza.</v>
          </cell>
          <cell r="D4686" t="str">
            <v>un</v>
          </cell>
          <cell r="E4686">
            <v>13.43</v>
          </cell>
        </row>
        <row r="4687">
          <cell r="A4687" t="str">
            <v>PJ009892</v>
          </cell>
          <cell r="B4687" t="str">
            <v>PJ40100300/</v>
          </cell>
          <cell r="C4687" t="str">
            <v>Retutoramento de especies vegetais de qualquer natureza.</v>
          </cell>
          <cell r="D4687" t="str">
            <v>un</v>
          </cell>
          <cell r="E4687">
            <v>7.59</v>
          </cell>
        </row>
        <row r="4688">
          <cell r="A4688" t="str">
            <v>PJ010388</v>
          </cell>
          <cell r="B4688" t="str">
            <v>PJ40100350/</v>
          </cell>
          <cell r="C4688" t="str">
            <v>Tratamento de arvores com lesoes acima de 0,50m2, compreendendo: raspagem do material necrosado, aplicacao de fungicidas, inseticidas, hormonios e impermeabilizantes, fechamento das cavidades com espuma de poliuretano coberta com nata de cimento e incorpo</v>
          </cell>
          <cell r="D4688" t="str">
            <v>un</v>
          </cell>
          <cell r="E4688">
            <v>114.35</v>
          </cell>
        </row>
        <row r="4689">
          <cell r="A4689" t="str">
            <v>PJ010389</v>
          </cell>
          <cell r="B4689" t="str">
            <v>PJ40100353/</v>
          </cell>
          <cell r="C4689" t="str">
            <v>Tratamento de arvores com lesoes ate 0,50m2, compreendendo: raspagem do material necrosado, aplicacao de fungicidas, inseticidas, hormonios e impermeabilizantes, fechamento das cavidades com espuma de poliuretano coberta com nata de cimento e incorporacao</v>
          </cell>
          <cell r="D4689" t="str">
            <v>un</v>
          </cell>
          <cell r="E4689">
            <v>79.25</v>
          </cell>
        </row>
        <row r="4690">
          <cell r="A4690" t="str">
            <v>PJ007341</v>
          </cell>
          <cell r="B4690" t="str">
            <v>PJ40100356/</v>
          </cell>
          <cell r="C4690" t="str">
            <v>Tratamento fitossanitario em arvores, compreendendo: execucao de pequenas podas (galhos e ramos comprometidos); raspagem de material necrosado; aplicacao de fungicidas, inseticidas, hormonios, impermeabilizantes e fertilizantes; alargamento de golas; revo</v>
          </cell>
          <cell r="D4690" t="str">
            <v>un</v>
          </cell>
          <cell r="E4690">
            <v>676.41</v>
          </cell>
        </row>
        <row r="4691">
          <cell r="A4691" t="str">
            <v>PJ010390</v>
          </cell>
          <cell r="B4691" t="str">
            <v>PJ40100359/</v>
          </cell>
          <cell r="C4691" t="str">
            <v>Tratamento fitossanitario para o combate a seca de arvores, compreendendo: aplicacao de fungicida e repelente e incorporacao de materias para enriquecimento do solo, exclusive mao-de-obra.</v>
          </cell>
          <cell r="D4691" t="str">
            <v>un</v>
          </cell>
          <cell r="E4691">
            <v>20.83</v>
          </cell>
        </row>
        <row r="4692">
          <cell r="A4692" t="str">
            <v>PJ009216</v>
          </cell>
          <cell r="B4692" t="str">
            <v>PJ99990050/</v>
          </cell>
          <cell r="C4692" t="str">
            <v>Contentor plastico para coleta de lixo domiciliar em polietileno (DIN) de 360l.  Fornecimento.</v>
          </cell>
          <cell r="D4692" t="str">
            <v>un</v>
          </cell>
          <cell r="E4692">
            <v>1027.5</v>
          </cell>
        </row>
        <row r="4693">
          <cell r="A4693" t="str">
            <v>PJ010278</v>
          </cell>
          <cell r="B4693" t="str">
            <v>PJ99990053/</v>
          </cell>
          <cell r="C4693" t="str">
            <v>Contentor plastico em polietileno, com duas rodas macicas de borracha, capacidade para 240 litros.  Fornecimento.</v>
          </cell>
          <cell r="D4693" t="str">
            <v>un</v>
          </cell>
          <cell r="E4693">
            <v>254.25</v>
          </cell>
        </row>
        <row r="4694">
          <cell r="A4694" t="str">
            <v>PJ017173</v>
          </cell>
          <cell r="B4694" t="str">
            <v>PJ99990100/</v>
          </cell>
          <cell r="C4694" t="str">
            <v>Fitilho de nylon brancoredondo.  Fornecimento.</v>
          </cell>
          <cell r="D4694" t="str">
            <v>Kg</v>
          </cell>
          <cell r="E4694">
            <v>10.39</v>
          </cell>
        </row>
        <row r="4695">
          <cell r="A4695" t="str">
            <v>PJ010428</v>
          </cell>
          <cell r="B4695" t="str">
            <v>PJ99990150/</v>
          </cell>
          <cell r="C4695" t="str">
            <v>Grampo de apoio em tubos de aco galvanizado, com (1,20x1,36)m, formado por 2 tubos de 4" na vertical e 1 tubo de 2" na horizontal, fixados por encaixe, com tratamento anticorrosivo e pintura.  Fornecimento e colocacao.</v>
          </cell>
          <cell r="D4695" t="str">
            <v>mod</v>
          </cell>
          <cell r="E4695">
            <v>341.65</v>
          </cell>
        </row>
        <row r="4696">
          <cell r="A4696" t="str">
            <v>PJ010271</v>
          </cell>
          <cell r="B4696" t="str">
            <v>PJ99990200/</v>
          </cell>
          <cell r="C4696" t="str">
            <v>Papeleira plastica para vias e pracas publicas em polietileno (DIN), capacidade para 50l, medindo (75,50x34,50x43,50)cm.  Fornecimento e colocacao.</v>
          </cell>
          <cell r="D4696" t="str">
            <v>un</v>
          </cell>
          <cell r="E4696">
            <v>86.32</v>
          </cell>
        </row>
        <row r="4697">
          <cell r="A4697" t="str">
            <v>PJ010354</v>
          </cell>
          <cell r="B4697" t="str">
            <v>PJ99990250/</v>
          </cell>
          <cell r="C4697" t="str">
            <v>Tela em polietileno de alta densidade, 100% virgem, com malha de (5x5)cm, com resistencia a tracao de 250Kgf.  Fornecimento e colocacao.</v>
          </cell>
          <cell r="D4697" t="str">
            <v>m2</v>
          </cell>
          <cell r="E4697">
            <v>6.66</v>
          </cell>
        </row>
        <row r="4698">
          <cell r="A4698" t="str">
            <v>PJ017684</v>
          </cell>
          <cell r="B4698" t="str">
            <v>PJ99990300/</v>
          </cell>
          <cell r="C4698" t="str">
            <v>Vaso plastico redondo, na cor terracota, ceramica ou cinza, com diametro entre 30cm e 40cm e altura entre 30cm e 35cm, inclusive prato.  Fornecimento.</v>
          </cell>
          <cell r="D4698" t="str">
            <v>un</v>
          </cell>
          <cell r="E4698">
            <v>6.32</v>
          </cell>
        </row>
        <row r="4699">
          <cell r="A4699" t="str">
            <v>PJ017686</v>
          </cell>
          <cell r="B4699" t="str">
            <v>PJ99990303/</v>
          </cell>
          <cell r="C4699" t="str">
            <v>Vaso plastico quadrado, na cor terracota, ceramica ou cinza, com lados entre 34cm e 40cm e altura entre 28cm e 34cm, inclusive prato.  Fornecimento.</v>
          </cell>
          <cell r="D4699" t="str">
            <v>un</v>
          </cell>
          <cell r="E4699">
            <v>7.8</v>
          </cell>
        </row>
        <row r="4700">
          <cell r="A4700" t="str">
            <v>PJ017685</v>
          </cell>
          <cell r="B4700" t="str">
            <v>PJ99990306/</v>
          </cell>
          <cell r="C4700" t="str">
            <v>Vaso plastico redondo, na cor terracota, ceramica ou cinza, com diametro entre 41cm e 50cm e altura entre 36cm e 40cm, inclusive prato.  Fornecimento.</v>
          </cell>
          <cell r="D4700" t="str">
            <v>un</v>
          </cell>
          <cell r="E4700">
            <v>14.75</v>
          </cell>
        </row>
        <row r="4701">
          <cell r="A4701" t="str">
            <v>PT001147</v>
          </cell>
          <cell r="B4701" t="str">
            <v>PT05050050/</v>
          </cell>
          <cell r="C4701" t="str">
            <v>Remocao de caiacao existente ou pintura a gesso e cola.</v>
          </cell>
          <cell r="D4701" t="str">
            <v>m2</v>
          </cell>
          <cell r="E4701">
            <v>1.75</v>
          </cell>
        </row>
        <row r="4702">
          <cell r="A4702" t="str">
            <v>PT001148</v>
          </cell>
          <cell r="B4702" t="str">
            <v>PT05050100/</v>
          </cell>
          <cell r="C4702" t="str">
            <v>Remocao de pintura plastica, PVA e semelhantes.</v>
          </cell>
          <cell r="D4702" t="str">
            <v>m2</v>
          </cell>
          <cell r="E4702">
            <v>2.2400000000000002</v>
          </cell>
        </row>
        <row r="4703">
          <cell r="A4703" t="str">
            <v>PT005425</v>
          </cell>
          <cell r="B4703" t="str">
            <v>PT05050150/</v>
          </cell>
          <cell r="C4703" t="str">
            <v>Remocao de pintura a oleo, pintura alquidica e vernizes.</v>
          </cell>
          <cell r="D4703" t="str">
            <v>m2</v>
          </cell>
          <cell r="E4703">
            <v>2.46</v>
          </cell>
        </row>
        <row r="4704">
          <cell r="A4704" t="str">
            <v>PT001981</v>
          </cell>
          <cell r="B4704" t="str">
            <v>PT05100050/</v>
          </cell>
          <cell r="C4704" t="str">
            <v>Caiacao externa.</v>
          </cell>
          <cell r="D4704" t="str">
            <v>m2</v>
          </cell>
          <cell r="E4704">
            <v>2.61</v>
          </cell>
        </row>
        <row r="4705">
          <cell r="A4705" t="str">
            <v>PT001097</v>
          </cell>
          <cell r="B4705" t="str">
            <v>PT05100100/</v>
          </cell>
          <cell r="C4705" t="str">
            <v>Caiacao interna ou externa sobre revestimento liso, com adocao de fixador, com 2 demaos.</v>
          </cell>
          <cell r="D4705" t="str">
            <v>m2</v>
          </cell>
          <cell r="E4705">
            <v>2.61</v>
          </cell>
        </row>
        <row r="4706">
          <cell r="A4706" t="str">
            <v>PT001098</v>
          </cell>
          <cell r="B4706" t="str">
            <v>PT05100103/</v>
          </cell>
          <cell r="C4706" t="str">
            <v>Caiacao interna ou externa sobre revestimento liso, com adocao de fixador, com 3 demaos.</v>
          </cell>
          <cell r="D4706" t="str">
            <v>m2</v>
          </cell>
          <cell r="E4706">
            <v>3.48</v>
          </cell>
        </row>
        <row r="4707">
          <cell r="A4707" t="str">
            <v>PT001099</v>
          </cell>
          <cell r="B4707" t="str">
            <v>PT05100150/</v>
          </cell>
          <cell r="C4707" t="str">
            <v>Pintura com nata de cimento, 1 demao, apos limpeza da area.</v>
          </cell>
          <cell r="D4707" t="str">
            <v>m2</v>
          </cell>
          <cell r="E4707">
            <v>1.29</v>
          </cell>
        </row>
        <row r="4708">
          <cell r="A4708" t="str">
            <v>PT001127</v>
          </cell>
          <cell r="B4708" t="str">
            <v>PT05150050/</v>
          </cell>
          <cell r="C4708" t="str">
            <v>Preparo de superficies novas, com revestimento liso, inclusive raspagem, limpeza, demao de impermeabilizante, de massa corrida plastica e lixamento.</v>
          </cell>
          <cell r="D4708" t="str">
            <v>m2</v>
          </cell>
          <cell r="E4708">
            <v>9.23</v>
          </cell>
        </row>
        <row r="4709">
          <cell r="A4709" t="str">
            <v>PT001132</v>
          </cell>
          <cell r="B4709" t="str">
            <v>PT05150056/</v>
          </cell>
          <cell r="C4709" t="str">
            <v>Preparo de superficie interna ou externa de revestimento liso, inclusive demao de impermeabilizante selador, com 2 demaos de massa acrilica e lixamentos necessarios.</v>
          </cell>
          <cell r="D4709" t="str">
            <v>m2</v>
          </cell>
          <cell r="E4709">
            <v>13.96</v>
          </cell>
        </row>
        <row r="4710">
          <cell r="A4710" t="str">
            <v>PT001128</v>
          </cell>
          <cell r="B4710" t="str">
            <v>PT05150100/</v>
          </cell>
          <cell r="C4710" t="str">
            <v>Pintura com tinta plastica fosco aveludada a base de PVA, para interior, equivalente a Suvinil Latex ou similar, acabamento padrao, inclusive 2 demaos sobre a superficie preparada conforme o item PT001127, exclusive este preparo.</v>
          </cell>
          <cell r="D4710" t="str">
            <v>m2</v>
          </cell>
          <cell r="E4710">
            <v>2.93</v>
          </cell>
        </row>
        <row r="4711">
          <cell r="A4711" t="str">
            <v>PT001129</v>
          </cell>
          <cell r="B4711" t="str">
            <v>PT05150103/</v>
          </cell>
          <cell r="C4711" t="str">
            <v>Pintura com tinta plastica fosco aveludada a base de PVA, para interior, equivalente a Suvinil Latex ou similar, acabamento de alta classe sobre a superficie preparada conforme o item PT001127, exclusive este preparo, inclusive 3 lixamentos, 2 demaos de m</v>
          </cell>
          <cell r="D4711" t="str">
            <v>m2</v>
          </cell>
          <cell r="E4711">
            <v>11.18</v>
          </cell>
        </row>
        <row r="4712">
          <cell r="A4712" t="str">
            <v>PT001130</v>
          </cell>
          <cell r="B4712" t="str">
            <v>PT05150106/</v>
          </cell>
          <cell r="C4712" t="str">
            <v>Pintura com tinta plastica fosco aveludada a base de PVA, para interior, equivalente a Suvinil Latex ou similar, inclusive demao de massa, lixamento e 2 demaos de acabamento.</v>
          </cell>
          <cell r="D4712" t="str">
            <v>m2</v>
          </cell>
          <cell r="E4712">
            <v>4.97</v>
          </cell>
        </row>
        <row r="4713">
          <cell r="A4713" t="str">
            <v>PT001133</v>
          </cell>
          <cell r="B4713" t="str">
            <v>PT05150109/</v>
          </cell>
          <cell r="C4713" t="str">
            <v>Pintura com tinta plastica acetinada a base de PVA, para exterior, equivalente a Super Concretina ou similar, inclusive raspagem, demao de impermeabilizacao e 2 demaos de acabamento.</v>
          </cell>
          <cell r="D4713" t="str">
            <v>m2</v>
          </cell>
          <cell r="E4713">
            <v>8.1999999999999993</v>
          </cell>
        </row>
        <row r="4714">
          <cell r="A4714" t="str">
            <v>PT001135</v>
          </cell>
          <cell r="B4714" t="str">
            <v>PT05150112/</v>
          </cell>
          <cell r="C4714" t="str">
            <v>Pintura com tinta plastica acetinada a base de PVA, para exterior, equivalente a Coralmur ou similar, inclusive raspagem, demao de impermeabilizante e 2 demaos de acabamento.</v>
          </cell>
          <cell r="D4714" t="str">
            <v>m2</v>
          </cell>
          <cell r="E4714">
            <v>7.57</v>
          </cell>
        </row>
        <row r="4715">
          <cell r="A4715" t="str">
            <v>PT001137</v>
          </cell>
          <cell r="B4715" t="str">
            <v>PT05150150/</v>
          </cell>
          <cell r="C4715" t="str">
            <v xml:space="preserve">Pintura com tinta plastica a base de acrilico, semi-brilhante, para interior e exterior, incolor ou colorida, equivalente a Metalatex ou similar, sobre tijolo, concreto liso, cimento amianto, revestimento, madeira e ferro, inclusive lixamento, 1 demao de </v>
          </cell>
          <cell r="D4715" t="str">
            <v>m2</v>
          </cell>
          <cell r="E4715">
            <v>9.14</v>
          </cell>
        </row>
        <row r="4716">
          <cell r="A4716" t="str">
            <v>PT001138</v>
          </cell>
          <cell r="B4716" t="str">
            <v>PT05150153/</v>
          </cell>
          <cell r="C4716" t="str">
            <v>Pintura com tinta plastica a base de acrilico, semi-brilhante, para interior e exterior, incolor ou colorida, equivalente a Metalatex ou similar, inclusive lixamento, 1 demao de selador acrilico Metalatex ou similar, 2 demaos de massa corrida acrilica Met</v>
          </cell>
          <cell r="D4716" t="str">
            <v>m2</v>
          </cell>
          <cell r="E4716">
            <v>20.21</v>
          </cell>
        </row>
        <row r="4717">
          <cell r="A4717" t="str">
            <v>PT005890</v>
          </cell>
          <cell r="B4717" t="str">
            <v>PT05150159/</v>
          </cell>
          <cell r="C4717" t="str">
            <v>Pintura com tinta Supercril ou similar, para interior e exterior, incolor ou colorida, em 2 demaos.  Fornecimento e colocacao.</v>
          </cell>
          <cell r="D4717" t="str">
            <v>m2</v>
          </cell>
          <cell r="E4717">
            <v>11.25</v>
          </cell>
        </row>
        <row r="4718">
          <cell r="A4718" t="str">
            <v>PT017049</v>
          </cell>
          <cell r="B4718" t="str">
            <v>PT05150162/</v>
          </cell>
          <cell r="C4718" t="str">
            <v>Pintura com tinta acrilica base solvente na cor concreto para exterior sobre concreto com 1 demao de selador acrilico base agua e 2 demaos de acabamento, inclusive lixamento.</v>
          </cell>
          <cell r="D4718" t="str">
            <v>m2</v>
          </cell>
          <cell r="E4718">
            <v>12</v>
          </cell>
        </row>
        <row r="4719">
          <cell r="A4719" t="str">
            <v>PT001131</v>
          </cell>
          <cell r="B4719" t="str">
            <v>PT05150200/</v>
          </cell>
          <cell r="C4719" t="str">
            <v>Uma demao adicional de acabamento nos servicos dos itens PT001128, PT001129 e PT001130.</v>
          </cell>
          <cell r="D4719" t="str">
            <v>m2</v>
          </cell>
          <cell r="E4719">
            <v>1.1299999999999999</v>
          </cell>
        </row>
        <row r="4720">
          <cell r="A4720" t="str">
            <v>PT001134</v>
          </cell>
          <cell r="B4720" t="str">
            <v>PT05150203/</v>
          </cell>
          <cell r="C4720" t="str">
            <v>Uma demao adicional de acabamento nos servicos do item PT001133.</v>
          </cell>
          <cell r="D4720" t="str">
            <v>m2</v>
          </cell>
          <cell r="E4720">
            <v>1.24</v>
          </cell>
        </row>
        <row r="4721">
          <cell r="A4721" t="str">
            <v>PT001136</v>
          </cell>
          <cell r="B4721" t="str">
            <v>PT05150206/</v>
          </cell>
          <cell r="C4721" t="str">
            <v>Uma demao adicional de acabamento no servico do item PT001135.</v>
          </cell>
          <cell r="D4721" t="str">
            <v>m2</v>
          </cell>
          <cell r="E4721">
            <v>1.24</v>
          </cell>
        </row>
        <row r="4722">
          <cell r="A4722" t="str">
            <v>PT007559</v>
          </cell>
          <cell r="B4722" t="str">
            <v>PT05150209/</v>
          </cell>
          <cell r="C4722" t="str">
            <v>Uma demao adicional de acabamento no servico do item PT001137.</v>
          </cell>
          <cell r="D4722" t="str">
            <v>m2</v>
          </cell>
          <cell r="E4722">
            <v>1.49</v>
          </cell>
        </row>
        <row r="4723">
          <cell r="A4723" t="str">
            <v>PT001139</v>
          </cell>
          <cell r="B4723" t="str">
            <v>PT05150250/</v>
          </cell>
          <cell r="C4723" t="str">
            <v>Pintura com Liquibrilho ou similar, em 3 demaos, adicionado ou sobre PVA.</v>
          </cell>
          <cell r="D4723" t="str">
            <v>m2</v>
          </cell>
          <cell r="E4723">
            <v>6.27</v>
          </cell>
        </row>
        <row r="4724">
          <cell r="A4724" t="str">
            <v>PT001140</v>
          </cell>
          <cell r="B4724" t="str">
            <v>PT05150300/</v>
          </cell>
          <cell r="C4724" t="str">
            <v>Pintura tipo Emalux ou Revestlux ou similar liso ou com gotas, aplicado sobre revestimento de massa unica de cimento, areia e saibro no traco 1:2:2, exclusive este emboco.</v>
          </cell>
          <cell r="D4724" t="str">
            <v>m2</v>
          </cell>
          <cell r="E4724">
            <v>15.46</v>
          </cell>
        </row>
        <row r="4725">
          <cell r="A4725" t="str">
            <v>PT009003</v>
          </cell>
          <cell r="B4725" t="str">
            <v>PT05150500/</v>
          </cell>
          <cell r="C4725" t="str">
            <v>Repintura com tinta plastica a base de PVA, equivalente a Suvinil Latex, para interior sobre superficie em bom estado e na cor existente, inclusive limpeza, leve lixamento com lixa fina e 1 demao de acabamento.</v>
          </cell>
          <cell r="D4725" t="str">
            <v>m2</v>
          </cell>
          <cell r="E4725">
            <v>3.14</v>
          </cell>
        </row>
        <row r="4726">
          <cell r="A4726" t="str">
            <v>PT009005</v>
          </cell>
          <cell r="B4726" t="str">
            <v>PT05150550/</v>
          </cell>
          <cell r="C4726" t="str">
            <v>Repintura com tinta plastica acetinada a base de PVA, equivalente a Super Concretina, para exterior sobre superficie em bom estado e na cor existente, inclusive limpeza, leve lixamento com lixa fina e 1 demao de acabamento.</v>
          </cell>
          <cell r="D4726" t="str">
            <v>m2</v>
          </cell>
          <cell r="E4726">
            <v>3.14</v>
          </cell>
        </row>
        <row r="4727">
          <cell r="A4727" t="str">
            <v>PT001101</v>
          </cell>
          <cell r="B4727" t="str">
            <v>PT05200050/</v>
          </cell>
          <cell r="C4727" t="str">
            <v>Preparo de superficies novas, com revestimento liso, inclusive lixamento, limpeza, demao de impermeabilizante, demao de massa corrida a oleo e novo lixamento.</v>
          </cell>
          <cell r="D4727" t="str">
            <v>m2</v>
          </cell>
          <cell r="E4727">
            <v>9.1300000000000008</v>
          </cell>
        </row>
        <row r="4728">
          <cell r="A4728" t="str">
            <v>PT001106</v>
          </cell>
          <cell r="B4728" t="str">
            <v>PT05200100/</v>
          </cell>
          <cell r="C4728" t="str">
            <v>Pintura interna com esmalte sintetico equivalente a Duralack ou similar, acabamento de alta classe, sobre a superficie preparada conforme o item PT001101, exclusive 2 lixamentos, 2 demaos de massa corrida, e 3 demaos de acabamento.</v>
          </cell>
          <cell r="D4728" t="str">
            <v>m2</v>
          </cell>
          <cell r="E4728">
            <v>13.92</v>
          </cell>
        </row>
        <row r="4729">
          <cell r="A4729" t="str">
            <v>PT001103</v>
          </cell>
          <cell r="B4729" t="str">
            <v>PT05200103/</v>
          </cell>
          <cell r="C4729" t="str">
            <v>Pintura com tinta alquidica esmaltada,  para interior, equivalente a Condo ou similar, acabamento alta classe, sobre a superficie preparada conforme o item PT001101, exclusive este preparo, inclusive 3 lixamentos, 2 demaos de massa corrida e 3 de acabamen</v>
          </cell>
          <cell r="D4729" t="str">
            <v>m2</v>
          </cell>
          <cell r="E4729">
            <v>12.86</v>
          </cell>
        </row>
        <row r="4730">
          <cell r="A4730" t="str">
            <v>RV009009</v>
          </cell>
          <cell r="B4730" t="str">
            <v>RV10150300/</v>
          </cell>
          <cell r="C4730" t="str">
            <v xml:space="preserve">Revestimento com pastilha de porcelana de (4x4)cm, Jatoba de 1a qualidade referencia JR-3204 ou similar, inclusive chapisco, emboco com argamassa de cimento, areia e saibro no traco 1:2:2, assentes e rejuntadas com nata de cimento branco.  Fornecimento e </v>
          </cell>
          <cell r="D4730" t="str">
            <v>m2</v>
          </cell>
          <cell r="E4730">
            <v>69.209999999999994</v>
          </cell>
        </row>
        <row r="4731">
          <cell r="A4731" t="str">
            <v>RV004453</v>
          </cell>
          <cell r="B4731" t="str">
            <v>RV10150350/</v>
          </cell>
          <cell r="C4731" t="str">
            <v>Revestimento com pastilha ceramica 5x5cm, NGK ou similar, nas cores branco nevada V-R/503, verde samambaia V-R/512, verde xapuri V-R/533, inclusive a superficie chapiscada, embocada com argamassa de cimento areia e saibro no traco 1:4, assentes e rejuntad</v>
          </cell>
          <cell r="D4731" t="str">
            <v>m2</v>
          </cell>
          <cell r="E4731">
            <v>60.99</v>
          </cell>
        </row>
        <row r="4732">
          <cell r="A4732" t="str">
            <v>RV007883</v>
          </cell>
          <cell r="B4732" t="str">
            <v>RV10150400/</v>
          </cell>
          <cell r="C4732" t="str">
            <v>Revestimento com pastilha de vidro Murvi, referencia E-42, 2cmx2cm, inclusive a superficie chapiscada, embocada com argamassa de cimento e saibro no traco 1:4, assentadas e rejuntadas com pasta de cimento branco.  Fornecimento e assentamento.</v>
          </cell>
          <cell r="D4732" t="str">
            <v>m2</v>
          </cell>
          <cell r="E4732">
            <v>112.94</v>
          </cell>
        </row>
        <row r="4733">
          <cell r="A4733" t="str">
            <v>RV004754</v>
          </cell>
          <cell r="B4733" t="str">
            <v>RV10150450/</v>
          </cell>
          <cell r="C4733" t="str">
            <v>Revestimento com pastilhas ceramicas foscas, 2,5cmx2,5cm, inclusive a superficie chapiscada, embocada com argamassa de cimento e saibro no traco 1:4, assentadas e rejuntadas com pasta de cimento branco.</v>
          </cell>
          <cell r="D4733" t="str">
            <v>m2</v>
          </cell>
          <cell r="E4733">
            <v>67.73</v>
          </cell>
        </row>
        <row r="4734">
          <cell r="A4734" t="str">
            <v>RV016695</v>
          </cell>
          <cell r="B4734" t="str">
            <v>RV10150500/</v>
          </cell>
          <cell r="C4734" t="str">
            <v xml:space="preserve">Revestimento com pastilha de porcelana de (4x4)cm, Jatoba de 1 qualidade referencia JC 1810 ou similar, inclusive chapisco, emboco com argamassa de cimento , areia e saibro no traco 1:2:2, assentes e rejuntadas com nata de cimento branco.  Fornecimento e </v>
          </cell>
          <cell r="D4734" t="str">
            <v>m2</v>
          </cell>
          <cell r="E4734">
            <v>77.67</v>
          </cell>
        </row>
        <row r="4735">
          <cell r="A4735" t="str">
            <v>RV004696</v>
          </cell>
          <cell r="B4735" t="str">
            <v>RV10200050/</v>
          </cell>
          <cell r="C4735" t="str">
            <v>Chapa de Celotex ou similar, (1,22x2,44)m, de 12mm.  Fornecimento.</v>
          </cell>
          <cell r="D4735" t="str">
            <v>folha</v>
          </cell>
          <cell r="E4735">
            <v>9.0299999999999994</v>
          </cell>
        </row>
        <row r="4736">
          <cell r="A4736" t="str">
            <v>RV004695</v>
          </cell>
          <cell r="B4736" t="str">
            <v>RV10200100/</v>
          </cell>
          <cell r="C4736" t="str">
            <v>Chapa de Duratex ou similar, nas dimensoes de (1,22x2,75)m, lisa, espessura de 3,2mm.  Fornecimento.</v>
          </cell>
          <cell r="D4736" t="str">
            <v>folha</v>
          </cell>
          <cell r="E4736">
            <v>15.82</v>
          </cell>
        </row>
        <row r="4737">
          <cell r="A4737" t="str">
            <v>RV009470</v>
          </cell>
          <cell r="B4737" t="str">
            <v>RV10200103/</v>
          </cell>
          <cell r="C4737" t="str">
            <v>Chapa de Duratex ou similar, nas dimensoes de (1,22x2,75)m, pe perfurado.  Fornecimento.</v>
          </cell>
          <cell r="D4737" t="str">
            <v>un</v>
          </cell>
          <cell r="E4737">
            <v>22.88</v>
          </cell>
        </row>
        <row r="4738">
          <cell r="A4738" t="str">
            <v>RV009472</v>
          </cell>
          <cell r="B4738" t="str">
            <v>RV10200150/</v>
          </cell>
          <cell r="C4738" t="str">
            <v>Chapa de Eucatex ou similar, nas dimensoes de (1,22x2,44)m, espessura de 12mm.  Fornecimento.</v>
          </cell>
          <cell r="D4738" t="str">
            <v>un</v>
          </cell>
          <cell r="E4738">
            <v>28.49</v>
          </cell>
        </row>
        <row r="4739">
          <cell r="A4739" t="str">
            <v>RV009471</v>
          </cell>
          <cell r="B4739" t="str">
            <v>RV10200153/</v>
          </cell>
          <cell r="C4739" t="str">
            <v>Chapa de Eucatex ou similar, nas dimensoes de (1,22x2,44)m, espessura de 24mm.  Fornecimento.</v>
          </cell>
          <cell r="D4739" t="str">
            <v>un</v>
          </cell>
          <cell r="E4739">
            <v>57.2</v>
          </cell>
        </row>
        <row r="4740">
          <cell r="A4740" t="str">
            <v>RV010146</v>
          </cell>
          <cell r="B4740" t="str">
            <v>RV10200200/</v>
          </cell>
          <cell r="C4740" t="str">
            <v>Lambri em madeira macica com folheado de madeira em Louro, modelo Lambrilin de Louro, nas dimensoes de 3m de comprimento, 0,10m de largura e espessura de 0,01m, encaixe macho e femea, com acabamento em verniz fosco semelhante ao encerado, exclusive transp</v>
          </cell>
          <cell r="D4740" t="str">
            <v>m2</v>
          </cell>
          <cell r="E4740">
            <v>58.63</v>
          </cell>
        </row>
        <row r="4741">
          <cell r="A4741" t="str">
            <v>RV004455</v>
          </cell>
          <cell r="B4741" t="str">
            <v>RV10250050/</v>
          </cell>
          <cell r="C4741" t="str">
            <v>Chapim ou espelho de marmore cintilante com (3x12)cm a 18cm, com  2 polimentos, assentes com argamassa de cimento saibro e areia no traco 1:2:2 e nata de cimento.</v>
          </cell>
          <cell r="D4741" t="str">
            <v>m</v>
          </cell>
          <cell r="E4741">
            <v>88.31</v>
          </cell>
        </row>
        <row r="4742">
          <cell r="A4742" t="str">
            <v>RV000825</v>
          </cell>
          <cell r="B4742" t="str">
            <v>RV10250100/</v>
          </cell>
          <cell r="C4742" t="str">
            <v>Peitoril de Marmore Branco Nacional, de (2x18)cm, com 2 polimentos, assentes com argamassa de cimento, saibro e areia no traco 1:2:2 e nata de cimento.</v>
          </cell>
          <cell r="D4742" t="str">
            <v>m</v>
          </cell>
          <cell r="E4742">
            <v>23.36</v>
          </cell>
        </row>
        <row r="4743">
          <cell r="A4743" t="str">
            <v>RV000832</v>
          </cell>
          <cell r="B4743" t="str">
            <v>RV10300050/</v>
          </cell>
          <cell r="C4743" t="str">
            <v>Forro de chapas lisas prensadas de cimento amianto, 4mm de espessura, tipo comum, aplicadas em tarugamentos de sarrafos, formando quadros de (55x75)cm, com mata-juntas de (3x1)cm.  Fornecimento e colocacao.</v>
          </cell>
          <cell r="D4743" t="str">
            <v>m2</v>
          </cell>
          <cell r="E4743" t="e">
            <v>#N/A</v>
          </cell>
        </row>
        <row r="4744">
          <cell r="A4744" t="str">
            <v>RV000826</v>
          </cell>
          <cell r="B4744" t="str">
            <v>RV10300100A</v>
          </cell>
          <cell r="C4744" t="str">
            <v>Forro de gesso estafe, com placas de (100x70)cm, fundidas na obra, presas com 6 esbirros de canhamo, embebidas em nata de gesso e rejuntadas, exclusive o emprego de andaimes.</v>
          </cell>
          <cell r="D4744" t="str">
            <v>m2</v>
          </cell>
          <cell r="E4744">
            <v>16.64</v>
          </cell>
        </row>
        <row r="4745">
          <cell r="A4745" t="str">
            <v>RV000827</v>
          </cell>
          <cell r="B4745" t="str">
            <v>RV10300103/</v>
          </cell>
          <cell r="C4745" t="str">
            <v>Forro falso de gesso, com placas pre-moldadas, de (60x60)cm, de encaixe, presas com 4 tirantes de arame e rejuntadas, exclusive o emprego de andaimes.  Fornecimento e colocacao.</v>
          </cell>
          <cell r="D4745" t="str">
            <v>m2</v>
          </cell>
          <cell r="E4745">
            <v>18.82</v>
          </cell>
        </row>
        <row r="4746">
          <cell r="A4746" t="str">
            <v>RV000828</v>
          </cell>
          <cell r="B4746" t="str">
            <v>RV10300200/</v>
          </cell>
          <cell r="C4746" t="str">
            <v>Forro de placas Fibraroc ou similar, de fabricacao Eucatex ou similar, sobre perfis de ferro branco, suspensos por tirante.  Fornecimento e colocacao.</v>
          </cell>
          <cell r="D4746" t="str">
            <v>m2</v>
          </cell>
          <cell r="E4746">
            <v>38.5</v>
          </cell>
        </row>
        <row r="4747">
          <cell r="A4747" t="str">
            <v>RV000830</v>
          </cell>
          <cell r="B4747" t="str">
            <v>RV10300203/</v>
          </cell>
          <cell r="C4747" t="str">
            <v>Forro pacote em placas Eucatex ou similar, de 12mm de espessura, sobre perfis metalicos presos ao teto por tirantes de arame.  Fornecimento.</v>
          </cell>
          <cell r="D4747" t="str">
            <v>m2</v>
          </cell>
          <cell r="E4747">
            <v>8.6300000000000008</v>
          </cell>
        </row>
        <row r="4748">
          <cell r="A4748" t="str">
            <v>RV000831</v>
          </cell>
          <cell r="B4748" t="str">
            <v>RV10300250/</v>
          </cell>
          <cell r="C4748" t="str">
            <v>Forro de tabuas de Cedro ou similar, macho-femea, com (1x10)cm, pregados em sarrafos de madeira de Lei de (2x10)cm, espacados de 50cm.  Fornecimento e colocacao.</v>
          </cell>
          <cell r="D4748" t="str">
            <v>m2</v>
          </cell>
          <cell r="E4748">
            <v>33.9</v>
          </cell>
        </row>
        <row r="4749">
          <cell r="A4749" t="str">
            <v>RV009609</v>
          </cell>
          <cell r="B4749" t="str">
            <v>RV10300253/</v>
          </cell>
          <cell r="C4749" t="str">
            <v>Forro de tabuas de Pinus ou similar, macho-femea, com (1x10)cm, pregados em sarrafos de madeira de Lei de (2x10)cm, espacados de 50cm.  Fornecimento e colocacao.</v>
          </cell>
          <cell r="D4749" t="str">
            <v>m2</v>
          </cell>
          <cell r="E4749">
            <v>18.170000000000002</v>
          </cell>
        </row>
        <row r="4750">
          <cell r="A4750" t="str">
            <v>RV005789</v>
          </cell>
          <cell r="B4750" t="str">
            <v>RV10300256/</v>
          </cell>
          <cell r="C4750" t="str">
            <v>Forro em madeira tipo colmeia, pregado em sarrafos em madeira de Lei, de (2x10)cm, espacadas de 50cm.  Fornecimento e colocacao, inclusive envenizamento.</v>
          </cell>
          <cell r="D4750" t="str">
            <v>m2</v>
          </cell>
          <cell r="E4750">
            <v>58.87</v>
          </cell>
        </row>
        <row r="4751">
          <cell r="A4751" t="str">
            <v>RV007922</v>
          </cell>
          <cell r="B4751" t="str">
            <v>RV10300300/</v>
          </cell>
          <cell r="C4751" t="str">
            <v>Forro em placa de PVC, na cor branca ou gelo, apoiado em perfis metalicos, presos ao teto por tirantes de arame.  Fornecimento e colocacao.</v>
          </cell>
          <cell r="D4751" t="str">
            <v>m2</v>
          </cell>
          <cell r="E4751">
            <v>17.27</v>
          </cell>
        </row>
        <row r="4752">
          <cell r="A4752" t="str">
            <v>RV005472</v>
          </cell>
          <cell r="B4752" t="str">
            <v>RV10350050/</v>
          </cell>
          <cell r="C4752" t="str">
            <v>Brize Soleir em chapa de fibro-cimento com  espessura de 6mm.  Fornecimento e colocacao.</v>
          </cell>
          <cell r="D4752" t="str">
            <v>m2</v>
          </cell>
          <cell r="E4752" t="e">
            <v>#N/A</v>
          </cell>
        </row>
        <row r="4753">
          <cell r="A4753" t="str">
            <v>RV000833</v>
          </cell>
          <cell r="B4753" t="str">
            <v>RV10350100/</v>
          </cell>
          <cell r="C4753" t="str">
            <v>Brize vertical de chapa de fibro-cimento de 20mm de espessura, com 400mm de largura, fixado em perfis de ferro com parafusos, medido pela area chapa colocada.</v>
          </cell>
          <cell r="D4753" t="str">
            <v>m2</v>
          </cell>
          <cell r="E4753">
            <v>215.76</v>
          </cell>
        </row>
        <row r="4754">
          <cell r="A4754" t="str">
            <v>RV009913</v>
          </cell>
          <cell r="B4754" t="str">
            <v>RV10400050/</v>
          </cell>
          <cell r="C4754" t="str">
            <v>Brize Soleir em chapa de aluminio com  espessura de 1,2mm.  Fornecimento e colocacao.</v>
          </cell>
          <cell r="D4754" t="str">
            <v>m2</v>
          </cell>
          <cell r="E4754">
            <v>364.02</v>
          </cell>
        </row>
        <row r="4755">
          <cell r="A4755" t="str">
            <v>RV000835</v>
          </cell>
          <cell r="B4755" t="str">
            <v>RV10450050/</v>
          </cell>
          <cell r="C4755" t="str">
            <v>Revestimento de formica brilhante, de 1mm de espessura, sobre pecas de madeira amplas, como portas, mesas, armarios e prateleiras fundas.</v>
          </cell>
          <cell r="D4755" t="str">
            <v>m2</v>
          </cell>
          <cell r="E4755">
            <v>29.19</v>
          </cell>
        </row>
        <row r="4756">
          <cell r="A4756" t="str">
            <v>RV000834</v>
          </cell>
          <cell r="B4756" t="str">
            <v>RV10450100/</v>
          </cell>
          <cell r="C4756" t="str">
            <v>Revestimento de formica texturizada, de 1,3mm de espessura, em paredes, sobre revestimento lixado e escovado.</v>
          </cell>
          <cell r="D4756" t="str">
            <v>m2</v>
          </cell>
          <cell r="E4756">
            <v>28.96</v>
          </cell>
        </row>
        <row r="4757">
          <cell r="A4757" t="str">
            <v>RV006756</v>
          </cell>
          <cell r="B4757" t="str">
            <v>RV10450150/</v>
          </cell>
          <cell r="C4757" t="str">
            <v>Revestimento em paineis MRX-SMEL, melaminicos autoportantes, para uso sobre laminas de chumbo, em salas radiologicas com sistema que garanta estanqueidade dos Raios X e Gama.</v>
          </cell>
          <cell r="D4757" t="str">
            <v>m2</v>
          </cell>
          <cell r="E4757">
            <v>190</v>
          </cell>
        </row>
        <row r="4758">
          <cell r="A4758" t="str">
            <v>RV005029</v>
          </cell>
          <cell r="B4758" t="str">
            <v>RV10500050/</v>
          </cell>
          <cell r="C4758" t="str">
            <v>Revestimento com barita fina e grossa, inclusive emboco na parede e exclusive chapisco.</v>
          </cell>
          <cell r="D4758" t="str">
            <v>m2</v>
          </cell>
          <cell r="E4758">
            <v>108.42</v>
          </cell>
        </row>
        <row r="4759">
          <cell r="A4759" t="str">
            <v>RV009337</v>
          </cell>
          <cell r="B4759" t="str">
            <v>RV10500100/</v>
          </cell>
          <cell r="C4759" t="str">
            <v>Revestimento em paredes, em chapas de Duraplac ou Eucatex ou similar, de 3 mm de espessura, sobre base existente.  Fornecimento e colocacao.</v>
          </cell>
          <cell r="D4759" t="str">
            <v>m2</v>
          </cell>
          <cell r="E4759">
            <v>20.29</v>
          </cell>
        </row>
        <row r="4760">
          <cell r="A4760" t="str">
            <v>RV010384</v>
          </cell>
          <cell r="B4760" t="str">
            <v>RV10500150A</v>
          </cell>
          <cell r="C4760" t="str">
            <v>Revestimento de filme vinilico com 0,5mm de espessura, conforme projeto.  Fornecimento.</v>
          </cell>
          <cell r="D4760" t="str">
            <v>m2</v>
          </cell>
          <cell r="E4760">
            <v>6.05</v>
          </cell>
        </row>
        <row r="4761">
          <cell r="A4761" t="str">
            <v>RV006746</v>
          </cell>
          <cell r="B4761" t="str">
            <v>RV10500200/</v>
          </cell>
          <cell r="C4761" t="str">
            <v>Revestimento de paredes com lencol de chumbo, 0,50mm de espessura, inclusive adesivos, solventes, parafusos, bucha e obturacoes de perfuracoes.  Fornecimento e instalacao.</v>
          </cell>
          <cell r="D4761" t="str">
            <v>m2</v>
          </cell>
          <cell r="E4761">
            <v>86.7</v>
          </cell>
        </row>
        <row r="4762">
          <cell r="A4762" t="str">
            <v>RV006747</v>
          </cell>
          <cell r="B4762" t="str">
            <v>RV10500203/</v>
          </cell>
          <cell r="C4762" t="str">
            <v>Revestimento de paredes com lencol de chumbo, 1mm de espessura, inclusive adesivos, solventes, parafusos, bucha e obturacoes de perfuracoes.  Fornecimento e instalacao.</v>
          </cell>
          <cell r="D4762" t="str">
            <v>m2</v>
          </cell>
          <cell r="E4762">
            <v>104.7</v>
          </cell>
        </row>
        <row r="4763">
          <cell r="A4763" t="str">
            <v>RV006748</v>
          </cell>
          <cell r="B4763" t="str">
            <v>RV10500206/</v>
          </cell>
          <cell r="C4763" t="str">
            <v>Revestimento de paredes com lencol de chumbo, 1,50mm de espessura, inclusive adesivos, solventes, parafusos, bucha e obturacoes de perfuracoes.  Fornecimento e instalacao.</v>
          </cell>
          <cell r="D4763" t="str">
            <v>m2</v>
          </cell>
          <cell r="E4763">
            <v>122.7</v>
          </cell>
        </row>
        <row r="4764">
          <cell r="A4764" t="str">
            <v>RV006749</v>
          </cell>
          <cell r="B4764" t="str">
            <v>RV10500209/</v>
          </cell>
          <cell r="C4764" t="str">
            <v>Revestimento de paredes com lencol de chumbo, 2mm de espessura, inclusive adesivos, solventes, parafusos, bucha e obturacoes de perfuracoes.  Fornecimento e instalacao.</v>
          </cell>
          <cell r="D4764" t="str">
            <v>m2</v>
          </cell>
          <cell r="E4764">
            <v>145.69999999999999</v>
          </cell>
        </row>
        <row r="4765">
          <cell r="A4765" t="str">
            <v>RV006750</v>
          </cell>
          <cell r="B4765" t="str">
            <v>RV10500212/</v>
          </cell>
          <cell r="C4765" t="str">
            <v>Revestimento de paredes com lencol de chumbo, 3mm de espessura, inclusive adesivos, solventes, parafusos, bucha e obturacoes de perfuracoes.  Fornecimento e instalacao.</v>
          </cell>
          <cell r="D4765" t="str">
            <v>m2</v>
          </cell>
          <cell r="E4765">
            <v>181.7</v>
          </cell>
        </row>
        <row r="4766">
          <cell r="A4766" t="str">
            <v>RV005688</v>
          </cell>
          <cell r="B4766" t="str">
            <v>RV10500250/</v>
          </cell>
          <cell r="C4766" t="str">
            <v>Revestimento texturizado fosco para uso externo sobre superficie camurcada ou concreto liso, com 2mm de espessura, executado com po crepe ATB da Plasticote ou similar, na cor indicada, sobre aditivo com 2 demaos de acabamento.</v>
          </cell>
          <cell r="D4766" t="str">
            <v>m2</v>
          </cell>
          <cell r="E4766">
            <v>16.29</v>
          </cell>
        </row>
        <row r="4767">
          <cell r="A4767" t="str">
            <v>RV000841</v>
          </cell>
          <cell r="B4767" t="str">
            <v>RV15050050/</v>
          </cell>
          <cell r="C4767" t="str">
            <v>Base suporte, contrapiso ou camada regularizadora executada com argamassa de cimento e areia no traco 1:5, espessura de 1,5cm.</v>
          </cell>
          <cell r="D4767" t="str">
            <v>m2</v>
          </cell>
          <cell r="E4767">
            <v>7.01</v>
          </cell>
        </row>
        <row r="4768">
          <cell r="A4768" t="str">
            <v>RV000842</v>
          </cell>
          <cell r="B4768" t="str">
            <v>RV15050053/</v>
          </cell>
          <cell r="C4768" t="str">
            <v>Base suporte, contrapiso ou camada regularizadora executada com argamassa de cimento e areia no traco 1:5, espessura de 2cm.</v>
          </cell>
          <cell r="D4768" t="str">
            <v>m2</v>
          </cell>
          <cell r="E4768">
            <v>8.3800000000000008</v>
          </cell>
        </row>
        <row r="4769">
          <cell r="A4769" t="str">
            <v>RV000843</v>
          </cell>
          <cell r="B4769" t="str">
            <v>RV15050056/</v>
          </cell>
          <cell r="C4769" t="str">
            <v>Base suporte, contrapiso ou camada regularizadora executada com argamassa de cimento e areia no traco 1:5, espessura de 2,5cm.</v>
          </cell>
          <cell r="D4769" t="str">
            <v>m2</v>
          </cell>
          <cell r="E4769">
            <v>9.75</v>
          </cell>
        </row>
        <row r="4770">
          <cell r="A4770" t="str">
            <v>RV000844</v>
          </cell>
          <cell r="B4770" t="str">
            <v>RV15050059/</v>
          </cell>
          <cell r="C4770" t="str">
            <v>Base suporte, contrapiso ou camada regularizadora executada com argamassa de cimento e areia no traco 1:5, espessura de 3cm.</v>
          </cell>
          <cell r="D4770" t="str">
            <v>m2</v>
          </cell>
          <cell r="E4770">
            <v>11.12</v>
          </cell>
        </row>
        <row r="4771">
          <cell r="A4771" t="str">
            <v>RV000845</v>
          </cell>
          <cell r="B4771" t="str">
            <v>RV15050062/</v>
          </cell>
          <cell r="C4771" t="str">
            <v>Base suporte, contrapiso ou camada regularizadora executada com argamassa de cimento e areia no traco 1:5, espessura de 3,5cm.</v>
          </cell>
          <cell r="D4771" t="str">
            <v>m2</v>
          </cell>
          <cell r="E4771">
            <v>12.48</v>
          </cell>
        </row>
        <row r="4772">
          <cell r="A4772" t="str">
            <v>RV000846</v>
          </cell>
          <cell r="B4772" t="str">
            <v>RV15050072/</v>
          </cell>
          <cell r="C4772" t="str">
            <v>Base suporte, contrapiso ou camada regularizadora executada com argamassa de cimento e areia no traco 1:5, espessura de 6cm.</v>
          </cell>
          <cell r="D4772" t="str">
            <v>m2</v>
          </cell>
          <cell r="E4772">
            <v>19.329999999999998</v>
          </cell>
        </row>
        <row r="4773">
          <cell r="A4773" t="str">
            <v>RV002084</v>
          </cell>
          <cell r="B4773" t="str">
            <v>RV15050100/</v>
          </cell>
          <cell r="C4773" t="str">
            <v>Base suporte ou contrapiso, executado com concreto magro, na espessura de 5cm, no traco 1:3:3, em volume, com juntas formando quadros de (1x1)m, com sarrafos de Pinho ou similar, incorporados, inclusive preparo do terreno, compactacao do solo a maco.</v>
          </cell>
          <cell r="D4773" t="str">
            <v>m2</v>
          </cell>
          <cell r="E4773">
            <v>14.81</v>
          </cell>
        </row>
        <row r="4774">
          <cell r="A4774" t="str">
            <v>RV002083</v>
          </cell>
          <cell r="B4774" t="str">
            <v>RV15050150/</v>
          </cell>
          <cell r="C4774" t="str">
            <v>Camada de brita 1, com espessura estimada em 3cm, espalhada manualmente.</v>
          </cell>
          <cell r="D4774" t="str">
            <v>m2</v>
          </cell>
          <cell r="E4774">
            <v>3.43</v>
          </cell>
        </row>
        <row r="4775">
          <cell r="A4775" t="str">
            <v>RV018077</v>
          </cell>
          <cell r="B4775" t="str">
            <v>RV15050201/</v>
          </cell>
          <cell r="C4775" t="e">
            <v>#N/A</v>
          </cell>
          <cell r="D4775" t="e">
            <v>#N/A</v>
          </cell>
          <cell r="E4775">
            <v>10.64</v>
          </cell>
        </row>
        <row r="4776">
          <cell r="A4776" t="str">
            <v>RV000837</v>
          </cell>
          <cell r="B4776" t="str">
            <v>RV15050203/</v>
          </cell>
          <cell r="C4776" t="str">
            <v>Piso cimentado aspero, com 1,5cm de espessura, com argamassa de cimento e areia no traco 1:3, alisado a colher, sobre base existente.</v>
          </cell>
          <cell r="D4776" t="str">
            <v>m2</v>
          </cell>
          <cell r="E4776">
            <v>10.75</v>
          </cell>
        </row>
        <row r="4777">
          <cell r="A4777" t="str">
            <v>RV017833</v>
          </cell>
          <cell r="B4777" t="str">
            <v>RV15050250/</v>
          </cell>
          <cell r="C4777" t="str">
            <v>Piso cimentado com corante, com 1,5cm de espessura, com argamassa de cimento e areia no traco 1:3, alisado a colher, sobre base existente.</v>
          </cell>
          <cell r="D4777" t="str">
            <v>m2</v>
          </cell>
          <cell r="E4777">
            <v>17.100000000000001</v>
          </cell>
        </row>
        <row r="4778">
          <cell r="A4778" t="str">
            <v>RV000839</v>
          </cell>
          <cell r="B4778" t="str">
            <v>RV15050300/</v>
          </cell>
          <cell r="C4778" t="str">
            <v>Piso cimentado com juntas batidas formando quadros, com 1,5cm de espessura, com argamassa de cimento e areia no traco 1:3, alisado a colher, sobre base existente.</v>
          </cell>
          <cell r="D4778" t="str">
            <v>m2</v>
          </cell>
          <cell r="E4778">
            <v>16.010000000000002</v>
          </cell>
        </row>
        <row r="4779">
          <cell r="A4779" t="str">
            <v>RV018076</v>
          </cell>
          <cell r="B4779" t="str">
            <v>RV15050351/</v>
          </cell>
          <cell r="C4779" t="e">
            <v>#N/A</v>
          </cell>
          <cell r="D4779" t="e">
            <v>#N/A</v>
          </cell>
          <cell r="E4779">
            <v>11</v>
          </cell>
        </row>
        <row r="4780">
          <cell r="A4780" t="str">
            <v>RV005231</v>
          </cell>
          <cell r="B4780" t="str">
            <v>RV15050400/</v>
          </cell>
          <cell r="C4780" t="str">
            <v>Rodape de cimento sobre alvenaria em osso, com (7x2)cm.</v>
          </cell>
          <cell r="D4780" t="str">
            <v>m</v>
          </cell>
          <cell r="E4780">
            <v>4.16</v>
          </cell>
        </row>
        <row r="4781">
          <cell r="A4781" t="str">
            <v>RV000847</v>
          </cell>
          <cell r="B4781" t="str">
            <v>RV15100050/</v>
          </cell>
          <cell r="C4781" t="str">
            <v>Recomposicao de piso cimentado, com argamassa de cimento e areia no traco 1:3, com 2cm de espessura, inclusive base de concreto no traco 1:4:8.</v>
          </cell>
          <cell r="D4781" t="str">
            <v>m2</v>
          </cell>
          <cell r="E4781">
            <v>27.35</v>
          </cell>
        </row>
        <row r="4782">
          <cell r="A4782" t="str">
            <v>RV008924</v>
          </cell>
          <cell r="B4782" t="str">
            <v>RV15100100/</v>
          </cell>
          <cell r="C4782" t="str">
            <v>Recomposicao de piso de concreto simples com resistencia de 11MPa, preparado em betoneira com 8cm de espessura, inclusive demolicao com equipamento de ar comprimido do piso existente.</v>
          </cell>
          <cell r="D4782" t="str">
            <v>m2</v>
          </cell>
          <cell r="E4782">
            <v>22.98</v>
          </cell>
        </row>
        <row r="4783">
          <cell r="A4783" t="str">
            <v>RV000851</v>
          </cell>
          <cell r="B4783" t="str">
            <v>RV15150050/</v>
          </cell>
          <cell r="C4783" t="str">
            <v xml:space="preserve">Piso de ladrilhos ceramicos anti-derrapante, Gail ou similar, (11,5x24)cm, com 14mm de espessura, nas cores pessego, vermelho, chocolate ou castor, assentes sobre superficie em osso, com argamassa de cimento, saibro e areia no traco 1:2:3, rejuntados com </v>
          </cell>
          <cell r="D4783" t="str">
            <v>m2</v>
          </cell>
          <cell r="E4783">
            <v>60.73</v>
          </cell>
        </row>
        <row r="4784">
          <cell r="A4784" t="str">
            <v>RV007706</v>
          </cell>
          <cell r="B4784" t="str">
            <v>RV15150100/</v>
          </cell>
          <cell r="C4784" t="str">
            <v>Piso em mosaico de azulejos de varias origens, com argamassa de cimento e areia, no traco 1:3, sobre base ja existente.</v>
          </cell>
          <cell r="D4784" t="str">
            <v>m2</v>
          </cell>
          <cell r="E4784">
            <v>22.18</v>
          </cell>
        </row>
        <row r="4785">
          <cell r="A4785" t="str">
            <v>RV004459</v>
          </cell>
          <cell r="B4785" t="str">
            <v>RV15150150/</v>
          </cell>
          <cell r="C4785" t="str">
            <v>Revestimento de piso, com ceramica 20x20cm, Cecrisa linha Stadium Jenel WH ou similar, assentes sobre superficies osso com argamassa de cimento, saibro e areia no traco 1:2:3, rejuntados com cimento branco e corante.</v>
          </cell>
          <cell r="D4785" t="str">
            <v>m2</v>
          </cell>
          <cell r="E4785">
            <v>29.91</v>
          </cell>
        </row>
        <row r="4786">
          <cell r="A4786" t="str">
            <v>RV000849</v>
          </cell>
          <cell r="B4786" t="str">
            <v>RV15150200/</v>
          </cell>
          <cell r="C4786" t="str">
            <v>Revestimento de piso, com ladrilhos ceramicos Portobello ou similar, carga pesada, de (30x30)cm, na cor grafite ou branca, cimento, saibro e areia no traco 1:2:3, cimento branco.</v>
          </cell>
          <cell r="D4786" t="str">
            <v>m2</v>
          </cell>
          <cell r="E4786">
            <v>33.25</v>
          </cell>
        </row>
        <row r="4787">
          <cell r="A4787" t="str">
            <v>RV005638</v>
          </cell>
          <cell r="B4787" t="str">
            <v>RV15200050/</v>
          </cell>
          <cell r="C4787" t="str">
            <v>Assentamento de placas nao trabalhadas de granito, sobre terreno nivelado, com as juntas tomadas com argamassa de cimento e areia no traco 1:3.</v>
          </cell>
          <cell r="D4787" t="str">
            <v>m2</v>
          </cell>
          <cell r="E4787">
            <v>40.9</v>
          </cell>
        </row>
        <row r="4788">
          <cell r="A4788" t="str">
            <v>RV010399</v>
          </cell>
          <cell r="B4788" t="str">
            <v>RV15200100/</v>
          </cell>
          <cell r="C4788" t="str">
            <v>Assentamento de lajoes de granito em calcadas de logradouros, com rejuntamento de argamassa de cimento e areia, no traco 1:3, sem fornecimento das pedras.</v>
          </cell>
          <cell r="D4788" t="str">
            <v>m2</v>
          </cell>
          <cell r="E4788">
            <v>36.979999999999997</v>
          </cell>
        </row>
        <row r="4789">
          <cell r="A4789" t="str">
            <v>RV007996</v>
          </cell>
          <cell r="B4789" t="str">
            <v>RV15200150A</v>
          </cell>
          <cell r="C4789" t="str">
            <v>Capa degrau de Marmore Branco Nacional de (3x28)cm, com 1 polimento, assentes com recobrimento de nata de cimento sobre argamassa de cimento, saibro e areia no traco 1:2:2.</v>
          </cell>
          <cell r="D4789" t="str">
            <v>m</v>
          </cell>
          <cell r="E4789">
            <v>66.64</v>
          </cell>
        </row>
        <row r="4790">
          <cell r="A4790" t="str">
            <v>RV017973</v>
          </cell>
          <cell r="B4790" t="str">
            <v>RV15200200/</v>
          </cell>
          <cell r="C4790" t="str">
            <v>Granito rustico em placas de (50x50)cm, espessura de 3 a 4cm, com corte manual. Fornecimento.</v>
          </cell>
          <cell r="D4790" t="str">
            <v>un</v>
          </cell>
          <cell r="E4790">
            <v>4.6500000000000004</v>
          </cell>
        </row>
        <row r="4791">
          <cell r="A4791" t="str">
            <v>SC017690</v>
          </cell>
          <cell r="B4791" t="str">
            <v>SC05050700/</v>
          </cell>
          <cell r="C4791" t="str">
            <v>Demolicao manual de alvenaria de tijolos furados, inclusive empilhamento dentro do canteiro de servico.</v>
          </cell>
          <cell r="D4791" t="str">
            <v>m3</v>
          </cell>
          <cell r="E4791">
            <v>41.93</v>
          </cell>
        </row>
        <row r="4792">
          <cell r="A4792" t="str">
            <v>SC002193</v>
          </cell>
          <cell r="B4792" t="str">
            <v>SC05050750/</v>
          </cell>
          <cell r="C4792" t="str">
            <v>Demolicao manual de alvenaria de tijolos macicos inclusive empilhamento dentro do canteiro de servico.</v>
          </cell>
          <cell r="D4792" t="str">
            <v>m3</v>
          </cell>
          <cell r="E4792">
            <v>58.04</v>
          </cell>
        </row>
        <row r="4793">
          <cell r="A4793" t="str">
            <v>SC017697</v>
          </cell>
          <cell r="B4793" t="str">
            <v>SC05050800/</v>
          </cell>
          <cell r="C4793" t="str">
            <v>Demolicao manual de base suporte, contrapiso, camada regularizadora ou de assentamento de tacos, ceramicas e azulejos.</v>
          </cell>
          <cell r="D4793" t="str">
            <v>m2</v>
          </cell>
          <cell r="E4793">
            <v>7.26</v>
          </cell>
        </row>
        <row r="4794">
          <cell r="A4794" t="str">
            <v>SC017688</v>
          </cell>
          <cell r="B4794" t="str">
            <v>SC05050850/</v>
          </cell>
          <cell r="C4794" t="str">
            <v>Demolicao manual de concreto simples com empilhamento lateral dentro do canteiro do servico.</v>
          </cell>
          <cell r="D4794" t="str">
            <v>m3</v>
          </cell>
          <cell r="E4794">
            <v>66.209999999999994</v>
          </cell>
        </row>
        <row r="4795">
          <cell r="A4795" t="str">
            <v>SC002200</v>
          </cell>
          <cell r="B4795" t="str">
            <v>SC05050900/</v>
          </cell>
          <cell r="C4795" t="str">
            <v>Demolicao manual de concreto armado estando as pecas em posicao espacial sobre o terreno ou plano horizontal de trabalho, inclusive o empilhamento lateral dentro do canteiro.</v>
          </cell>
          <cell r="D4795" t="str">
            <v>m3</v>
          </cell>
          <cell r="E4795">
            <v>92.11</v>
          </cell>
        </row>
        <row r="4796">
          <cell r="A4796" t="str">
            <v>SC017689</v>
          </cell>
          <cell r="B4796" t="str">
            <v>SC05050950/</v>
          </cell>
          <cell r="C4796" t="str">
            <v>Demolicao manual de concreto armado compreendendo pilares, vigas e lajes, em estrutura apresentando posicao espacial, inclusive empilhamento lateral dentro do canteiro.</v>
          </cell>
          <cell r="D4796" t="str">
            <v>m3</v>
          </cell>
          <cell r="E4796">
            <v>93.8</v>
          </cell>
        </row>
        <row r="4797">
          <cell r="A4797" t="str">
            <v>SC002214</v>
          </cell>
          <cell r="B4797" t="str">
            <v>SC05051000/</v>
          </cell>
          <cell r="C4797" t="str">
            <v>Demolicao de divisorias de placas de marmorite.</v>
          </cell>
          <cell r="D4797" t="str">
            <v>m2</v>
          </cell>
          <cell r="E4797">
            <v>3.87</v>
          </cell>
        </row>
        <row r="4798">
          <cell r="A4798" t="str">
            <v>SC002194</v>
          </cell>
          <cell r="B4798" t="str">
            <v>SC05051050/</v>
          </cell>
          <cell r="C4798" t="str">
            <v>Demolicao de filme (pelicula) de impermeabilizacao e respectiva tela de poliester tipo Denver ou similar, Hey'di Cryl ou similar.</v>
          </cell>
          <cell r="D4798" t="str">
            <v>m2</v>
          </cell>
          <cell r="E4798">
            <v>4.55</v>
          </cell>
        </row>
        <row r="4799">
          <cell r="A4799" t="str">
            <v>SC005198</v>
          </cell>
          <cell r="B4799" t="str">
            <v>SC05051100/</v>
          </cell>
          <cell r="C4799" t="str">
            <v>Demolicao manual de pavimentacao de concreto asfaltico de 5cm de espessura.</v>
          </cell>
          <cell r="D4799" t="str">
            <v>m3</v>
          </cell>
          <cell r="E4799">
            <v>58.04</v>
          </cell>
        </row>
        <row r="4800">
          <cell r="A4800" t="str">
            <v>SC002195</v>
          </cell>
          <cell r="B4800" t="str">
            <v>SC05051150/</v>
          </cell>
          <cell r="C4800" t="str">
            <v>Demolicao manual de pavimentacao de macadame betuminoso, inclusive afastamento lateral dentro do canteiro de servico.</v>
          </cell>
          <cell r="D4800" t="str">
            <v>m3</v>
          </cell>
          <cell r="E4800">
            <v>17.91</v>
          </cell>
        </row>
        <row r="4801">
          <cell r="A4801" t="str">
            <v>SC000177</v>
          </cell>
          <cell r="B4801" t="str">
            <v>SC05051200/</v>
          </cell>
          <cell r="C4801" t="str">
            <v>Demolicao manual de piso de alta resistencia tipo Marmorite, Oxicret, Korodur ou similar.</v>
          </cell>
          <cell r="D4801" t="str">
            <v>m2</v>
          </cell>
          <cell r="E4801">
            <v>7.26</v>
          </cell>
        </row>
        <row r="4802">
          <cell r="A4802" t="str">
            <v>SC000170</v>
          </cell>
          <cell r="B4802" t="str">
            <v>SC05051250/</v>
          </cell>
          <cell r="C4802" t="str">
            <v>Demolicao manual de piso cimentado, exclusive a base de concreto, inclusive empilhamento lateral dentro do canteiro de servico.</v>
          </cell>
          <cell r="D4802" t="str">
            <v>m2</v>
          </cell>
          <cell r="E4802">
            <v>3.39</v>
          </cell>
        </row>
        <row r="4803">
          <cell r="A4803" t="str">
            <v>SC000171</v>
          </cell>
          <cell r="B4803" t="str">
            <v>SC05051300/</v>
          </cell>
          <cell r="C4803" t="str">
            <v>Demolicao manual de piso cimentado e da respectiva base de concreto, ou passeio de concreto, inclusive afastamento lateral dentro do canteiro de servico.</v>
          </cell>
          <cell r="D4803" t="str">
            <v>m2</v>
          </cell>
          <cell r="E4803">
            <v>6.58</v>
          </cell>
        </row>
        <row r="4804">
          <cell r="A4804" t="str">
            <v>SC017696</v>
          </cell>
          <cell r="B4804" t="str">
            <v>SC05051350/</v>
          </cell>
          <cell r="C4804" t="str">
            <v>Demolicao de piso de ladrilho ceramico.</v>
          </cell>
          <cell r="D4804" t="str">
            <v>m2</v>
          </cell>
          <cell r="E4804">
            <v>4.74</v>
          </cell>
        </row>
        <row r="4805">
          <cell r="A4805" t="str">
            <v>SC000165</v>
          </cell>
          <cell r="B4805" t="str">
            <v>SC05051400/</v>
          </cell>
          <cell r="C4805" t="str">
            <v>Demolicao de revestimento em argamassa de cal e areia ou cimento e saibro.</v>
          </cell>
          <cell r="D4805" t="str">
            <v>m2</v>
          </cell>
          <cell r="E4805">
            <v>2.42</v>
          </cell>
        </row>
        <row r="4806">
          <cell r="A4806" t="str">
            <v>SC000167</v>
          </cell>
          <cell r="B4806" t="str">
            <v>SC05051450/</v>
          </cell>
          <cell r="C4806" t="str">
            <v>Demolicao de revestimento em azulejos, ceramicas, marmores ou lambris.</v>
          </cell>
          <cell r="D4806" t="str">
            <v>m2</v>
          </cell>
          <cell r="E4806">
            <v>5.81</v>
          </cell>
        </row>
        <row r="4807">
          <cell r="A4807" t="str">
            <v>SC000166</v>
          </cell>
          <cell r="B4807" t="str">
            <v>SC05051500/</v>
          </cell>
          <cell r="C4807" t="str">
            <v>Demolicao de revestimento em argamassa de cimento e areia em parede.</v>
          </cell>
          <cell r="D4807" t="str">
            <v>m2</v>
          </cell>
          <cell r="E4807">
            <v>7.26</v>
          </cell>
        </row>
        <row r="4808">
          <cell r="A4808" t="str">
            <v>SC000168</v>
          </cell>
          <cell r="B4808" t="str">
            <v>SC05051550/</v>
          </cell>
          <cell r="C4808" t="str">
            <v>Demolicao de revestimento de argamassa de cimento e areia em reservatorios ou em superficies de concreto, inclusive limpeza com escovao de aco, exclusive jato de agua ou ar.</v>
          </cell>
          <cell r="D4808" t="str">
            <v>m2</v>
          </cell>
          <cell r="E4808">
            <v>13.07</v>
          </cell>
        </row>
        <row r="4809">
          <cell r="A4809" t="str">
            <v>SC000172</v>
          </cell>
          <cell r="B4809" t="str">
            <v>SC05051600/</v>
          </cell>
          <cell r="C4809" t="str">
            <v>Demolicao de revestimento de soleiras, peitoris ou escadas.</v>
          </cell>
          <cell r="D4809" t="str">
            <v>m2</v>
          </cell>
          <cell r="E4809">
            <v>2.97</v>
          </cell>
        </row>
        <row r="4810">
          <cell r="A4810" t="str">
            <v>SC002201</v>
          </cell>
          <cell r="B4810" t="str">
            <v>SC05051650/</v>
          </cell>
          <cell r="C4810" t="str">
            <v>Demolicao de rodape de alta resistencia, tipo Marmorite, Oxicret ou Korodur ou similar.</v>
          </cell>
          <cell r="D4810" t="str">
            <v>m</v>
          </cell>
          <cell r="E4810">
            <v>2.13</v>
          </cell>
        </row>
        <row r="4811">
          <cell r="A4811" t="str">
            <v>SC002221</v>
          </cell>
          <cell r="B4811" t="str">
            <v>SC05051700/</v>
          </cell>
          <cell r="C4811" t="str">
            <v>Recolocacao de tacos soltos usando pixe, pedrisco e argamassa de cimento e saibro no traco 1:6 com remocao de base existente.</v>
          </cell>
          <cell r="D4811" t="str">
            <v>m2</v>
          </cell>
          <cell r="E4811">
            <v>31.18</v>
          </cell>
        </row>
        <row r="4812">
          <cell r="A4812" t="str">
            <v>SC005226</v>
          </cell>
          <cell r="B4812" t="str">
            <v>SC05051750/</v>
          </cell>
          <cell r="C4812" t="str">
            <v>Remocao de armarios, balcoes construidos com compensado de madeira.</v>
          </cell>
          <cell r="D4812" t="str">
            <v>m2</v>
          </cell>
          <cell r="E4812">
            <v>4.25</v>
          </cell>
        </row>
        <row r="4813">
          <cell r="A4813" t="str">
            <v>SC000186</v>
          </cell>
          <cell r="B4813" t="str">
            <v>SC05051800/</v>
          </cell>
          <cell r="C4813" t="str">
            <v>Remocao de calhas e condutores.</v>
          </cell>
          <cell r="D4813" t="str">
            <v>m</v>
          </cell>
          <cell r="E4813">
            <v>0.97</v>
          </cell>
        </row>
        <row r="4814">
          <cell r="A4814" t="str">
            <v>SC000178</v>
          </cell>
          <cell r="B4814" t="str">
            <v>SC05051850/</v>
          </cell>
          <cell r="C4814" t="str">
            <v>Remocao cuidadosa da camada de capeamento de concreto armado visando a exposicao da armadura, usando cinzel e ponteiro.</v>
          </cell>
          <cell r="D4814" t="str">
            <v>m3</v>
          </cell>
          <cell r="E4814">
            <v>829.04</v>
          </cell>
        </row>
        <row r="4815">
          <cell r="A4815" t="str">
            <v>SC002197</v>
          </cell>
          <cell r="B4815" t="str">
            <v>SC05051900/</v>
          </cell>
          <cell r="C4815" t="str">
            <v>Remocao de cobertura de chapas onduladas de aluminio, medida em projecao horizontal, exclusive madeiramento.</v>
          </cell>
          <cell r="D4815" t="str">
            <v>m2</v>
          </cell>
          <cell r="E4815">
            <v>2.4300000000000002</v>
          </cell>
        </row>
        <row r="4816">
          <cell r="A4816" t="str">
            <v>SC002203</v>
          </cell>
          <cell r="B4816" t="str">
            <v>SC05051950/</v>
          </cell>
          <cell r="C4816" t="str">
            <v>Remocao de cobertura de telhas de aluminio, exclusive suporte, estrutura ou madeiramento, medida pela projecao horizontal.</v>
          </cell>
          <cell r="D4816" t="str">
            <v>m2</v>
          </cell>
          <cell r="E4816">
            <v>2.3199999999999998</v>
          </cell>
        </row>
        <row r="4817">
          <cell r="A4817" t="str">
            <v>SC000175</v>
          </cell>
          <cell r="B4817" t="str">
            <v>SC05052000/</v>
          </cell>
          <cell r="C4817" t="str">
            <v>Remocao de cobertura de telha colonial, medida em projecao horizontal, exclusive madeiramento.</v>
          </cell>
          <cell r="D4817" t="str">
            <v>m2</v>
          </cell>
          <cell r="E4817">
            <v>5.0999999999999996</v>
          </cell>
        </row>
        <row r="4818">
          <cell r="A4818" t="str">
            <v>SC000180</v>
          </cell>
          <cell r="B4818" t="str">
            <v>SC05052050/</v>
          </cell>
          <cell r="C4818" t="str">
            <v>Remocao de cobertura de telha colonial, inclusive madeiramento, medido o conjunto em projecao horizontal.</v>
          </cell>
          <cell r="D4818" t="str">
            <v>m2</v>
          </cell>
          <cell r="E4818">
            <v>9.8699999999999992</v>
          </cell>
        </row>
        <row r="4819">
          <cell r="A4819" t="str">
            <v>SC000176</v>
          </cell>
          <cell r="B4819" t="str">
            <v>SC05052100/</v>
          </cell>
          <cell r="C4819" t="str">
            <v>Remocao de cobertura de telha francesa, medida em projecao horizontal, exclusive madeiramento.</v>
          </cell>
          <cell r="D4819" t="str">
            <v>m2</v>
          </cell>
          <cell r="E4819">
            <v>3.96</v>
          </cell>
        </row>
        <row r="4820">
          <cell r="A4820" t="str">
            <v>SC000181</v>
          </cell>
          <cell r="B4820" t="str">
            <v>SC05052150/</v>
          </cell>
          <cell r="C4820" t="str">
            <v>Remocao de cobertura de telha francesa, inclusive madeiramento, medido o conjunto em projecao horizontal.</v>
          </cell>
          <cell r="D4820" t="str">
            <v>m2</v>
          </cell>
          <cell r="E4820">
            <v>9.0399999999999991</v>
          </cell>
        </row>
        <row r="4821">
          <cell r="A4821" t="str">
            <v>SC000174</v>
          </cell>
          <cell r="B4821" t="str">
            <v>SC05052200/</v>
          </cell>
          <cell r="C4821" t="str">
            <v>Remocao de cobertura de telha de fibro-cimento convencional ondulada, medida em projecao horizontal, exclusive madeiramento.</v>
          </cell>
          <cell r="D4821" t="str">
            <v>m2</v>
          </cell>
          <cell r="E4821">
            <v>2.97</v>
          </cell>
        </row>
        <row r="4822">
          <cell r="A4822" t="str">
            <v>SC002196</v>
          </cell>
          <cell r="B4822" t="str">
            <v>SC05052250/</v>
          </cell>
          <cell r="C4822" t="str">
            <v>Remocao de cobertura de telha fibro-cimento, tipo calha 43 ou 49 ou similar, medida em projecao horizontal, exclusive o madeiramento.</v>
          </cell>
          <cell r="D4822" t="str">
            <v>m2</v>
          </cell>
          <cell r="E4822">
            <v>3.19</v>
          </cell>
        </row>
        <row r="4823">
          <cell r="A4823" t="str">
            <v>SC002202</v>
          </cell>
          <cell r="B4823" t="str">
            <v>SC05052300/</v>
          </cell>
          <cell r="C4823" t="str">
            <v>Remocao de cobertura de telha de fibro-cimento, tipo calha 43 ou 49 ou similar, medido o conjunto em projecao horizontal, inclusive madeiramento.</v>
          </cell>
          <cell r="D4823" t="str">
            <v>m2</v>
          </cell>
          <cell r="E4823">
            <v>4.7300000000000004</v>
          </cell>
        </row>
        <row r="4824">
          <cell r="A4824" t="str">
            <v>SC002198</v>
          </cell>
          <cell r="B4824" t="str">
            <v>SC05052350/</v>
          </cell>
          <cell r="C4824" t="str">
            <v>Remocao de cobertura de telha fibro-cimento, tipo calha 90 ou metalica tipo Tekno ou similar, medida em projecao horizontal, exclusive madeiramento.</v>
          </cell>
          <cell r="D4824" t="str">
            <v>m2</v>
          </cell>
          <cell r="E4824">
            <v>2.46</v>
          </cell>
        </row>
        <row r="4825">
          <cell r="A4825" t="str">
            <v>SC002204</v>
          </cell>
          <cell r="B4825" t="str">
            <v>SC05052400/</v>
          </cell>
          <cell r="C4825" t="str">
            <v>Remocao de cobertura de telha de fibro-cimento, tipo calha 90, ou metalica tipo Tekno ou similar, medido o conjunto em projecao horizontal, inclusive madeiramento.</v>
          </cell>
          <cell r="D4825" t="str">
            <v>m2</v>
          </cell>
          <cell r="E4825">
            <v>3.64</v>
          </cell>
        </row>
        <row r="4826">
          <cell r="A4826" t="str">
            <v>SC000182</v>
          </cell>
          <cell r="B4826" t="str">
            <v>SC05052450/</v>
          </cell>
          <cell r="C4826" t="str">
            <v>Remocao de cobertura de telha de fibro-cimento convencional, ondulada, inclusive madeiramento medindo o conjunto em projecao horizontal.</v>
          </cell>
          <cell r="D4826" t="str">
            <v>m2</v>
          </cell>
          <cell r="E4826">
            <v>4.24</v>
          </cell>
        </row>
        <row r="4827">
          <cell r="A4827" t="str">
            <v>SC002211</v>
          </cell>
          <cell r="B4827" t="str">
            <v>SC05052500/</v>
          </cell>
          <cell r="C4827" t="str">
            <v>Remocao de divisorias de madeira, Eucatex, Duratex ou similar.</v>
          </cell>
          <cell r="D4827" t="str">
            <v>m2</v>
          </cell>
          <cell r="E4827">
            <v>2.42</v>
          </cell>
        </row>
        <row r="4828">
          <cell r="A4828" t="str">
            <v>SC002207</v>
          </cell>
          <cell r="B4828" t="str">
            <v>SC05052550/</v>
          </cell>
          <cell r="C4828" t="str">
            <v>Remocao cuidadosa de camada de protecao de impermeabilizacao.</v>
          </cell>
          <cell r="D4828" t="str">
            <v>m2</v>
          </cell>
          <cell r="E4828">
            <v>6.06</v>
          </cell>
        </row>
        <row r="4829">
          <cell r="A4829" t="str">
            <v>SC017699</v>
          </cell>
          <cell r="B4829" t="str">
            <v>SC05052600/</v>
          </cell>
          <cell r="C4829" t="str">
            <v>Retirada de impermeabilizacao flexivel (asfalto, Igol, etc.), inclusive afastamento lateral, dentro do canteiro de servico; exclusive camada de protecao.</v>
          </cell>
          <cell r="D4829" t="str">
            <v>m2</v>
          </cell>
          <cell r="E4829">
            <v>1.94</v>
          </cell>
        </row>
        <row r="4830">
          <cell r="A4830" t="str">
            <v>SC002205</v>
          </cell>
          <cell r="B4830" t="str">
            <v>SC05052650/</v>
          </cell>
          <cell r="C4830" t="str">
            <v>Remocao de forro de estuque.</v>
          </cell>
          <cell r="D4830" t="str">
            <v>m2</v>
          </cell>
          <cell r="E4830">
            <v>3.39</v>
          </cell>
        </row>
        <row r="4831">
          <cell r="A4831" t="str">
            <v>SC000188</v>
          </cell>
          <cell r="B4831" t="str">
            <v>SC05052700/</v>
          </cell>
          <cell r="C4831" t="str">
            <v>Remocao de forro de frisos de madeira, Eucatex ou similar ou tabuas, exclusive o engradamento.</v>
          </cell>
          <cell r="D4831" t="str">
            <v>m2</v>
          </cell>
          <cell r="E4831">
            <v>3.48</v>
          </cell>
        </row>
        <row r="4832">
          <cell r="A4832" t="str">
            <v>SC000190</v>
          </cell>
          <cell r="B4832" t="str">
            <v>SC05052750/</v>
          </cell>
          <cell r="C4832" t="str">
            <v>Remocao de frisos de assoalho.</v>
          </cell>
          <cell r="D4832" t="str">
            <v>m2</v>
          </cell>
          <cell r="E4832">
            <v>4.3499999999999996</v>
          </cell>
        </row>
        <row r="4833">
          <cell r="A4833" t="str">
            <v>SC002222</v>
          </cell>
          <cell r="B4833" t="str">
            <v>SC05052800/</v>
          </cell>
          <cell r="C4833" t="str">
            <v>Remocao de leito filtrante.</v>
          </cell>
          <cell r="D4833" t="str">
            <v>m3</v>
          </cell>
          <cell r="E4833">
            <v>6.1</v>
          </cell>
        </row>
        <row r="4834">
          <cell r="A4834" t="str">
            <v>SC009004</v>
          </cell>
          <cell r="B4834" t="str">
            <v>SC05052850/</v>
          </cell>
          <cell r="C4834" t="str">
            <v>Remocao de madeiramento de cobertura de telhas francesas.</v>
          </cell>
          <cell r="D4834" t="str">
            <v>m2</v>
          </cell>
          <cell r="E4834">
            <v>5.0999999999999996</v>
          </cell>
        </row>
        <row r="4835">
          <cell r="A4835" t="str">
            <v>SC000183</v>
          </cell>
          <cell r="B4835" t="str">
            <v>SC05052900/</v>
          </cell>
          <cell r="C4835" t="str">
            <v>Remocao manual de passeio de pedra portuguesa.</v>
          </cell>
          <cell r="D4835" t="str">
            <v>m2</v>
          </cell>
          <cell r="E4835">
            <v>2.67</v>
          </cell>
        </row>
        <row r="4836">
          <cell r="A4836" t="str">
            <v>SC000184</v>
          </cell>
          <cell r="B4836" t="str">
            <v>SC05052950/</v>
          </cell>
          <cell r="C4836" t="str">
            <v>Remocao manual de pavimentacao de lajoes de granito em passeio.</v>
          </cell>
          <cell r="D4836" t="str">
            <v>m2</v>
          </cell>
          <cell r="E4836">
            <v>5.81</v>
          </cell>
        </row>
        <row r="4837">
          <cell r="A4837" t="str">
            <v>SC000185</v>
          </cell>
          <cell r="B4837" t="str">
            <v>SC05053000/</v>
          </cell>
          <cell r="C4837" t="str">
            <v>Remocao de pavimentacao tipo Blokret ou similar.</v>
          </cell>
          <cell r="D4837" t="str">
            <v>m2</v>
          </cell>
          <cell r="E4837">
            <v>1.7</v>
          </cell>
        </row>
        <row r="4838">
          <cell r="A4838" t="str">
            <v>SC002210</v>
          </cell>
          <cell r="B4838" t="str">
            <v>SC05053050/</v>
          </cell>
          <cell r="C4838" t="str">
            <v>Remocao de peitoris.</v>
          </cell>
          <cell r="D4838" t="str">
            <v>m</v>
          </cell>
          <cell r="E4838">
            <v>16.920000000000002</v>
          </cell>
        </row>
        <row r="4839">
          <cell r="A4839" t="str">
            <v>SC000189</v>
          </cell>
          <cell r="B4839" t="str">
            <v>SC05053100/</v>
          </cell>
          <cell r="C4839" t="str">
            <v>Remocao de piso de tacos.</v>
          </cell>
          <cell r="D4839" t="str">
            <v>m2</v>
          </cell>
          <cell r="E4839">
            <v>3.39</v>
          </cell>
        </row>
        <row r="4840">
          <cell r="A4840" t="str">
            <v>SC017698</v>
          </cell>
          <cell r="B4840" t="str">
            <v>SC05053150/</v>
          </cell>
          <cell r="C4840" t="str">
            <v>Remocao de placas de revestimento Paviflex ou similar.</v>
          </cell>
          <cell r="D4840" t="str">
            <v>m2</v>
          </cell>
          <cell r="E4840">
            <v>1.7</v>
          </cell>
        </row>
        <row r="4841">
          <cell r="A4841" t="str">
            <v>SC002213</v>
          </cell>
          <cell r="B4841" t="str">
            <v>SC05053200/</v>
          </cell>
          <cell r="C4841" t="str">
            <v>Remocao de tapete de nylon ou carpete colado no piso e retirada do residuo de cola com espatula ou palha de aco.</v>
          </cell>
          <cell r="D4841" t="str">
            <v>m2</v>
          </cell>
          <cell r="E4841">
            <v>3.87</v>
          </cell>
        </row>
        <row r="4842">
          <cell r="A4842" t="str">
            <v>SC002223</v>
          </cell>
          <cell r="B4842" t="str">
            <v>SC05053250/</v>
          </cell>
          <cell r="C4842" t="str">
            <v>Remocao de tubulacao de ferro fundido com diametro nominal de 50mm a 300mm, exclusive escavacao e reaterro.</v>
          </cell>
          <cell r="D4842" t="str">
            <v>m</v>
          </cell>
          <cell r="E4842">
            <v>12.99</v>
          </cell>
        </row>
        <row r="4843">
          <cell r="A4843" t="str">
            <v>SC002224</v>
          </cell>
          <cell r="B4843" t="str">
            <v>SC05053300/</v>
          </cell>
          <cell r="C4843" t="str">
            <v>Remocao de tubulacao de ferro fundido com diametro nominal de 400mm a 600mm, exclusive escavacao e reaterro.</v>
          </cell>
          <cell r="D4843" t="str">
            <v>m</v>
          </cell>
          <cell r="E4843">
            <v>26.09</v>
          </cell>
        </row>
        <row r="4844">
          <cell r="A4844" t="str">
            <v>SC002225</v>
          </cell>
          <cell r="B4844" t="str">
            <v>SC05053350/</v>
          </cell>
          <cell r="C4844" t="str">
            <v>Remocao de tubulacao de ferro fundido com diametro nominal de 700mm a 1200mm, exclusive escavacao e reaterro.</v>
          </cell>
          <cell r="D4844" t="str">
            <v>m</v>
          </cell>
          <cell r="E4844">
            <v>63.71</v>
          </cell>
        </row>
        <row r="4845">
          <cell r="A4845" t="str">
            <v>SC017700</v>
          </cell>
          <cell r="B4845" t="str">
            <v>SC05053400/</v>
          </cell>
          <cell r="C4845" t="str">
            <v>Remocao de tubo de concreto com diametro nominal acima de 1500mm.</v>
          </cell>
          <cell r="D4845" t="str">
            <v>m</v>
          </cell>
          <cell r="E4845">
            <v>141.54</v>
          </cell>
        </row>
        <row r="4846">
          <cell r="A4846" t="str">
            <v>SC000231</v>
          </cell>
          <cell r="B4846" t="str">
            <v>SC05100050/</v>
          </cell>
          <cell r="C4846" t="str">
            <v>Arrancamento de tampao de ferro fundido (tampa e colar).</v>
          </cell>
          <cell r="D4846" t="str">
            <v>un</v>
          </cell>
          <cell r="E4846">
            <v>16.02</v>
          </cell>
        </row>
        <row r="4847">
          <cell r="A4847" t="str">
            <v>SC017925</v>
          </cell>
          <cell r="B4847" t="str">
            <v>SC05100100/</v>
          </cell>
          <cell r="C4847" t="str">
            <v>Demolicao, com equipamento de ar comprimido, de passeio cimentado com espessura ate 10cm, inclusive afastamento lateral dentro do canteiro de servicos.</v>
          </cell>
          <cell r="D4847" t="str">
            <v>m2</v>
          </cell>
          <cell r="E4847">
            <v>3.31</v>
          </cell>
        </row>
        <row r="4848">
          <cell r="A4848" t="str">
            <v>SC000218</v>
          </cell>
          <cell r="B4848" t="str">
            <v>SC05100150/</v>
          </cell>
          <cell r="C4848" t="str">
            <v>Demolicao, com equipamento de ar comprimido, de pisos ou pavimento de concreto simples, inclusive afastamento lateral dentro de canteiro de servicos.</v>
          </cell>
          <cell r="D4848" t="str">
            <v>m3</v>
          </cell>
          <cell r="E4848">
            <v>44.66</v>
          </cell>
        </row>
        <row r="4849">
          <cell r="A4849" t="str">
            <v>SC017922</v>
          </cell>
          <cell r="B4849" t="str">
            <v>SC05100200/</v>
          </cell>
          <cell r="C4849" t="str">
            <v>Demolicao, com equipamento de ar comprimido, de pavimentacao de concreto simples, com 15cm de espessura, inclusive afastamento lateral dentro do canteiro de servicos.</v>
          </cell>
          <cell r="D4849" t="str">
            <v>m2</v>
          </cell>
          <cell r="E4849">
            <v>6.96</v>
          </cell>
        </row>
        <row r="4850">
          <cell r="A4850" t="str">
            <v>SC017923</v>
          </cell>
          <cell r="B4850" t="str">
            <v>SC05100250/</v>
          </cell>
          <cell r="C4850" t="str">
            <v>Demolicao, com equipamento de ar comprimido, de pavimentacao de concreto simples, com 20cm de espessura, inclusive afastamento lateral dentro do canteiro de servicos.</v>
          </cell>
          <cell r="D4850" t="str">
            <v>m2</v>
          </cell>
          <cell r="E4850">
            <v>8.7100000000000009</v>
          </cell>
        </row>
        <row r="4851">
          <cell r="A4851" t="str">
            <v>SC000219</v>
          </cell>
          <cell r="B4851" t="str">
            <v>SC05100300/</v>
          </cell>
          <cell r="C4851" t="str">
            <v>Demolicao, com equipamento de ar comprimido, de pisos ou pavimento de concreto armado, inclusive afastamento lateral dentro de canteiro de servicos.</v>
          </cell>
          <cell r="D4851" t="str">
            <v>m3</v>
          </cell>
          <cell r="E4851">
            <v>75.92</v>
          </cell>
        </row>
        <row r="4852">
          <cell r="A4852" t="str">
            <v>SC005907</v>
          </cell>
          <cell r="B4852" t="str">
            <v>SC40050100/</v>
          </cell>
          <cell r="C4852" t="str">
            <v>Cabo de aco galvanizado, diametro de 3/16", fornecimento e colocacao em cercas, com moirao de madeira, inclusive retirada do existente.</v>
          </cell>
          <cell r="D4852" t="str">
            <v>m</v>
          </cell>
          <cell r="E4852">
            <v>2.31</v>
          </cell>
        </row>
        <row r="4853">
          <cell r="A4853" t="str">
            <v>SC000275</v>
          </cell>
          <cell r="B4853" t="str">
            <v>SC40050150/</v>
          </cell>
          <cell r="C4853" t="str">
            <v>Cerca divisoria com moiroes em madeira de Lei de 3"x3", com 2m de altura livre, 0,50m enterrados, espacados de 3m, 4 fios de arame farpado.</v>
          </cell>
          <cell r="D4853" t="str">
            <v>m</v>
          </cell>
          <cell r="E4853">
            <v>8.3800000000000008</v>
          </cell>
        </row>
        <row r="4854">
          <cell r="A4854" t="str">
            <v>SC000276</v>
          </cell>
          <cell r="B4854" t="str">
            <v>SC40050200/</v>
          </cell>
          <cell r="C4854" t="str">
            <v>Cerca de moirao reto de concreto armado (0,10x2,50)m, espacados de 3m, cravada a 50cm do solo, com 6 fios corridos de arame galvanizado no 12.   Fornecimento e colocacao.</v>
          </cell>
          <cell r="D4854" t="str">
            <v>m</v>
          </cell>
          <cell r="E4854">
            <v>10.73</v>
          </cell>
        </row>
        <row r="4855">
          <cell r="A4855" t="str">
            <v>SC017642</v>
          </cell>
          <cell r="B4855" t="str">
            <v>SC40050250/</v>
          </cell>
          <cell r="C4855" t="str">
            <v>Moirao em Eucalipto ou similar, para cercas, com secao de diametro de 15cm, altura livre media de 1,30m, enterrado a 1m de profundidade, incluindo escavacao e espalhamento do material excedente, conforme projeto FPJ.  Fornecimento e colocacao.</v>
          </cell>
          <cell r="D4855" t="str">
            <v>un</v>
          </cell>
          <cell r="E4855">
            <v>58.19</v>
          </cell>
        </row>
        <row r="4856">
          <cell r="A4856" t="str">
            <v>SC017641</v>
          </cell>
          <cell r="B4856" t="str">
            <v>SC40050300/</v>
          </cell>
          <cell r="C4856" t="str">
            <v>Moirao em Eucalipto ou similar, para cercas, com secao de diametro de 15cm, altura livre media de 1,60m, enterrado a 1m de profundidade, incluindo escavacao e espalhamento do material excedente, conforme projeto FPJ.  Fornecimento e colocacao.</v>
          </cell>
          <cell r="D4856" t="str">
            <v>un</v>
          </cell>
          <cell r="E4856">
            <v>62.18</v>
          </cell>
        </row>
        <row r="4857">
          <cell r="A4857" t="str">
            <v>SC000279</v>
          </cell>
          <cell r="B4857" t="str">
            <v>SC45050050/</v>
          </cell>
          <cell r="C4857" t="str">
            <v>Placa de acrilico desenhada, indicando sanitario masculino ou feminino, de (39x19)cm.  Fornecimento e colocacao.</v>
          </cell>
          <cell r="D4857" t="str">
            <v>un</v>
          </cell>
          <cell r="E4857">
            <v>17.09</v>
          </cell>
        </row>
        <row r="4858">
          <cell r="A4858" t="str">
            <v>SC007007</v>
          </cell>
          <cell r="B4858" t="str">
            <v>SC45050150/</v>
          </cell>
          <cell r="C4858" t="str">
            <v>Totem informativo nas dimensoes de (0,50x1,50)m, produzido em resina de poliester reforcado com fibra de vidro e coremat, com impressao serigrafica ou policromatica em dupla face agregada ao material com U,V, pre-acelerado, catalizado e pigmentado.  Estru</v>
          </cell>
          <cell r="D4858" t="str">
            <v>un</v>
          </cell>
          <cell r="E4858">
            <v>2490</v>
          </cell>
        </row>
        <row r="4859">
          <cell r="A4859" t="str">
            <v>SC017662</v>
          </cell>
          <cell r="B4859" t="str">
            <v>SC45100050/</v>
          </cell>
          <cell r="C4859" t="str">
            <v>Placa de acrilico para identificacao de salas, medindo (8x25)cm, polida nas bordas.  Fornecimento e colocacao.</v>
          </cell>
          <cell r="D4859" t="str">
            <v>un</v>
          </cell>
          <cell r="E4859">
            <v>20.440000000000001</v>
          </cell>
        </row>
        <row r="4860">
          <cell r="A4860" t="str">
            <v>SC017661</v>
          </cell>
          <cell r="B4860" t="str">
            <v>SC45100100/</v>
          </cell>
          <cell r="C4860" t="str">
            <v>Placa de ferro esmaltado de (12x18)cm com numeracao para identificacao de imovel em logradouro, padrao CEHAB.  Fornecimento e colocacao.</v>
          </cell>
          <cell r="D4860" t="str">
            <v>un</v>
          </cell>
          <cell r="E4860">
            <v>9.81</v>
          </cell>
        </row>
        <row r="4861">
          <cell r="A4861" t="str">
            <v>SC017659</v>
          </cell>
          <cell r="B4861" t="str">
            <v>SC45100150/</v>
          </cell>
          <cell r="C4861" t="str">
            <v>Placa de inauguracao em aluminio com as dimensoes de (0,40x0,60)m.  Fornecimento e colocacao.</v>
          </cell>
          <cell r="D4861" t="str">
            <v>un</v>
          </cell>
          <cell r="E4861">
            <v>64.81</v>
          </cell>
        </row>
        <row r="4862">
          <cell r="A4862" t="str">
            <v>SC017660</v>
          </cell>
          <cell r="B4862" t="str">
            <v>SC45100200/</v>
          </cell>
          <cell r="C4862" t="str">
            <v>Placa de inauguracao em bronze, com as dimensoes de (0,35x0,50)m.  Fornecimento e colocacao.</v>
          </cell>
          <cell r="D4862" t="str">
            <v>un</v>
          </cell>
          <cell r="E4862">
            <v>1003.56</v>
          </cell>
        </row>
        <row r="4863">
          <cell r="A4863" t="str">
            <v>SC017663</v>
          </cell>
          <cell r="B4863" t="str">
            <v>SC45150050/</v>
          </cell>
          <cell r="C4863" t="str">
            <v>Placas de identificacao de monumentos historicos em bronze com as dimensoes de (0,35x0,50)m.  Fornecimento e colocacao, exclusive pedestal de concreto.</v>
          </cell>
          <cell r="D4863" t="str">
            <v>un</v>
          </cell>
          <cell r="E4863">
            <v>1003.22</v>
          </cell>
        </row>
        <row r="4864">
          <cell r="A4864" t="str">
            <v>SC007403</v>
          </cell>
          <cell r="B4864" t="str">
            <v>SC45150100/</v>
          </cell>
          <cell r="C4864" t="str">
            <v>Placas de identificacao de monumentos historicos em bronze com as dimensoes de (0,35x0,50)m.  Fornecimento e colocacao, inclusive pedestal de concreto.</v>
          </cell>
          <cell r="D4864" t="str">
            <v>un</v>
          </cell>
          <cell r="E4864">
            <v>1115.69</v>
          </cell>
        </row>
        <row r="4865">
          <cell r="A4865" t="str">
            <v>SC009346</v>
          </cell>
          <cell r="B4865" t="str">
            <v>SC45150150/</v>
          </cell>
          <cell r="C4865" t="str">
            <v>Placa de identificacao de monumentos e/ou arvores notaveis medindo (15,50x15)cm, em aco escovado com impressao em corrosao a acido em baixo relevo, cor dos textos em preto 100% e marcas em cores, tipologia Ottawa ou similar, fixacao sobre tubo de ferro ga</v>
          </cell>
          <cell r="D4865" t="str">
            <v>un</v>
          </cell>
          <cell r="E4865">
            <v>135.58000000000001</v>
          </cell>
        </row>
        <row r="4866">
          <cell r="A4866" t="str">
            <v>SC007094</v>
          </cell>
          <cell r="B4866" t="str">
            <v>SC45200050/</v>
          </cell>
          <cell r="C4866" t="str">
            <v>Letra de aco inoxidavel no 22 com 20cm de altura.  Fornecimento e colocacao.</v>
          </cell>
          <cell r="D4866" t="str">
            <v>un</v>
          </cell>
          <cell r="E4866">
            <v>47.81</v>
          </cell>
        </row>
        <row r="4867">
          <cell r="A4867" t="str">
            <v>SC005675</v>
          </cell>
          <cell r="B4867" t="str">
            <v>SC45200100/</v>
          </cell>
          <cell r="C4867" t="str">
            <v>Letra fundida em aluminio, polida e oxidada nas laterais, tipo helvetica, com altura de 10cm e espessura de 5mm, com pinos para fixacao.  Fornecimento e colocacao.</v>
          </cell>
          <cell r="D4867" t="str">
            <v>un</v>
          </cell>
          <cell r="E4867">
            <v>39.32</v>
          </cell>
        </row>
        <row r="4868">
          <cell r="A4868" t="str">
            <v>SC005676</v>
          </cell>
          <cell r="B4868" t="str">
            <v>SC45200150/</v>
          </cell>
          <cell r="C4868" t="str">
            <v>Letra fundida em bronze, polida e oxidada nas laterais, tipo helvetica, com altura de 10cm e espessura de 5mm, com pinos para fixacao.  Fornecimento e colocacao.</v>
          </cell>
          <cell r="D4868" t="str">
            <v>un</v>
          </cell>
          <cell r="E4868">
            <v>46.17</v>
          </cell>
        </row>
        <row r="4869">
          <cell r="A4869" t="str">
            <v>SC017701</v>
          </cell>
          <cell r="B4869" t="str">
            <v>SC99990050/</v>
          </cell>
          <cell r="C4869" t="str">
            <v>Quiosque de alimentacao em fibra de vidro Gel-Coat e estrutura construida em madeira de Lei de 1a qualidade (Ipe, Tabaco), nas seguintes dimensoes: teto de (2,80x2,80)m, sendo contra teto liso e cobertura com nervura para reforco, estrutura interna de (1,</v>
          </cell>
          <cell r="D4869" t="str">
            <v>un</v>
          </cell>
          <cell r="E4869">
            <v>10980</v>
          </cell>
        </row>
        <row r="4870">
          <cell r="A4870" t="str">
            <v>SE000001</v>
          </cell>
          <cell r="B4870" t="str">
            <v>SE05050050/</v>
          </cell>
          <cell r="C4870" t="str">
            <v>Perfuracao manual de solo, a trado, com diametro de 10cm.</v>
          </cell>
          <cell r="D4870" t="str">
            <v>m</v>
          </cell>
          <cell r="E4870">
            <v>3.64</v>
          </cell>
        </row>
        <row r="4871">
          <cell r="A4871" t="str">
            <v>SE000002</v>
          </cell>
          <cell r="B4871" t="str">
            <v>SE05050100/</v>
          </cell>
          <cell r="C4871" t="str">
            <v>Perfuracao manual de solo, a trado, com diametro de 20cm.</v>
          </cell>
          <cell r="D4871" t="str">
            <v>m</v>
          </cell>
          <cell r="E4871">
            <v>9.07</v>
          </cell>
        </row>
        <row r="4872">
          <cell r="A4872" t="str">
            <v>SE010220</v>
          </cell>
          <cell r="B4872" t="str">
            <v>SE10050050A</v>
          </cell>
          <cell r="C4872" t="str">
            <v>Perfuracao rotativa vertical, em solo, com coroa de Widia ou similar, diametro N (75mm), inclusive deslocamento e posicionamento em cada furo.</v>
          </cell>
          <cell r="D4872" t="str">
            <v>m</v>
          </cell>
          <cell r="E4872">
            <v>31.88</v>
          </cell>
        </row>
        <row r="4873">
          <cell r="A4873" t="str">
            <v>SE010221</v>
          </cell>
          <cell r="B4873" t="str">
            <v>SE10050100A</v>
          </cell>
          <cell r="C4873" t="str">
            <v>Perfuracao rotativa inclinada, em solo, com coroa de Widia ou similar, diametro N (75mm), inclusive deslocamento e posicionamento em cada furo.</v>
          </cell>
          <cell r="D4873" t="str">
            <v>m</v>
          </cell>
          <cell r="E4873">
            <v>42.79</v>
          </cell>
        </row>
        <row r="4874">
          <cell r="A4874" t="str">
            <v>SE010364</v>
          </cell>
          <cell r="B4874" t="str">
            <v>SE10050150/</v>
          </cell>
          <cell r="C4874" t="str">
            <v>Perfuracao rotativa vertical, em solo,  com Coroa de Widia ou similar, diametro H (99mm),  inclusive deslocamento e posicionamneto em cada furo.</v>
          </cell>
          <cell r="D4874" t="str">
            <v>m</v>
          </cell>
          <cell r="E4874">
            <v>43.4</v>
          </cell>
        </row>
        <row r="4875">
          <cell r="A4875" t="str">
            <v>SE000013</v>
          </cell>
          <cell r="B4875" t="str">
            <v>SE10100050/</v>
          </cell>
          <cell r="C4875" t="str">
            <v>Perfuracao com martelete ou perfuratriz manual, diametro ate 1 1/4", em granito ou gnaisse, inclusive ar comprimido utilizando apenas uma perfuratriz e um compressor, exclusive mangueira, considerando uma producao media bruta de 0,5m/h.</v>
          </cell>
          <cell r="D4875" t="str">
            <v>m</v>
          </cell>
          <cell r="E4875">
            <v>96.54</v>
          </cell>
        </row>
        <row r="4876">
          <cell r="A4876" t="str">
            <v>SE000012</v>
          </cell>
          <cell r="B4876" t="str">
            <v>SE10100100/</v>
          </cell>
          <cell r="C4876" t="str">
            <v>Perfuracao com martelete ou perfuratriz manual, diametro ate 1 1/4", em granito ou gnaisse, inclusive ar comprimido utilizando apenas uma perfuratriz e um compressor, exclusive mangueira, considerando uma producao media bruta de 1,5m/h.</v>
          </cell>
          <cell r="D4876" t="str">
            <v>m</v>
          </cell>
          <cell r="E4876">
            <v>13.29</v>
          </cell>
        </row>
        <row r="4877">
          <cell r="A4877" t="str">
            <v>SE000011</v>
          </cell>
          <cell r="B4877" t="str">
            <v>SE10100150/</v>
          </cell>
          <cell r="C4877" t="str">
            <v>Perfuracao com Wagon Drill pesado, diametro ate 4 1/2", em granito ou gnaisse, inclusive ar comprimido.</v>
          </cell>
          <cell r="D4877" t="str">
            <v>m</v>
          </cell>
          <cell r="E4877">
            <v>82.19</v>
          </cell>
        </row>
        <row r="4878">
          <cell r="A4878" t="str">
            <v>SE010372</v>
          </cell>
          <cell r="B4878" t="str">
            <v>SE10150050/</v>
          </cell>
          <cell r="C4878" t="str">
            <v>Perfuracao rotativa com Coroa de diamante, em rocha, diametro PW, horizontal, inclusive deslocamentos e instalacoes.</v>
          </cell>
          <cell r="D4878" t="str">
            <v>m</v>
          </cell>
          <cell r="E4878">
            <v>113.25</v>
          </cell>
        </row>
        <row r="4879">
          <cell r="A4879" t="str">
            <v>SE010223</v>
          </cell>
          <cell r="B4879" t="str">
            <v>SE10150100A</v>
          </cell>
          <cell r="C4879" t="str">
            <v>Perfuracao rotativa inclinada, em rocha sa, com coroa de diamante, diametro B (60mm), inclusive deslocamento e posicionamento em cada furo.</v>
          </cell>
          <cell r="D4879" t="str">
            <v>m</v>
          </cell>
          <cell r="E4879">
            <v>249.1</v>
          </cell>
        </row>
        <row r="4880">
          <cell r="A4880" t="str">
            <v>SE010366</v>
          </cell>
          <cell r="B4880" t="str">
            <v>SE10150150/</v>
          </cell>
          <cell r="C4880" t="str">
            <v>Perfuracao rotativa inclinada, em rocha alterada, com coroa de diamante, diametro B (60mm), inclusive deslocamento e posicionamento em cada furo.</v>
          </cell>
          <cell r="D4880" t="str">
            <v>m</v>
          </cell>
          <cell r="E4880">
            <v>239.05</v>
          </cell>
        </row>
        <row r="4881">
          <cell r="A4881" t="str">
            <v>SE010367</v>
          </cell>
          <cell r="B4881" t="str">
            <v>SE10150200/</v>
          </cell>
          <cell r="C4881" t="str">
            <v>Perfuracao rotativa inclinada, em rocha alterada, com coroa de diamante, diametro N (75mm), inclusive deslocamento e posicionamento em cada furo.</v>
          </cell>
          <cell r="D4881" t="str">
            <v>m</v>
          </cell>
          <cell r="E4881">
            <v>285.33</v>
          </cell>
        </row>
        <row r="4882">
          <cell r="A4882" t="str">
            <v>SE010371</v>
          </cell>
          <cell r="B4882" t="str">
            <v>SE10150250/</v>
          </cell>
          <cell r="C4882" t="str">
            <v>Perfuracao rotativa inclinada, em rocha sa, com coroa de diamante, diametro N (75mm), inclusive deslocamento e posicionamento em cada furo.</v>
          </cell>
          <cell r="D4882" t="str">
            <v>m</v>
          </cell>
          <cell r="E4882">
            <v>260.23</v>
          </cell>
        </row>
        <row r="4883">
          <cell r="A4883" t="str">
            <v>SE010222</v>
          </cell>
          <cell r="B4883" t="str">
            <v>SE10150300A</v>
          </cell>
          <cell r="C4883" t="str">
            <v>Perfuracao rotativa vertical, em rocha sa, com coroa de diamante, diametro B (60mm), inclusive deslocamento e posicionamento em cada furo.</v>
          </cell>
          <cell r="D4883" t="str">
            <v>m</v>
          </cell>
          <cell r="E4883">
            <v>180.5</v>
          </cell>
        </row>
        <row r="4884">
          <cell r="A4884" t="str">
            <v>SE010376</v>
          </cell>
          <cell r="B4884" t="str">
            <v>SE10150350/</v>
          </cell>
          <cell r="C4884" t="str">
            <v>Perfuracao rotativa vertical, em rocha alterada, com coroa de diamante, diametro H(99mm), inclusive deslocamento e posicionamento em cada furo.</v>
          </cell>
          <cell r="D4884" t="str">
            <v>m</v>
          </cell>
          <cell r="E4884">
            <v>297.47000000000003</v>
          </cell>
        </row>
        <row r="4885">
          <cell r="A4885" t="str">
            <v>SE010377</v>
          </cell>
          <cell r="B4885" t="str">
            <v>SE10150400/</v>
          </cell>
          <cell r="C4885" t="str">
            <v>Perfuracao rotativa vertical, em rocha sa, com coroa de diamante, diametro H (99mm), inclusive deslocamento e posicionamento em cada furo.</v>
          </cell>
          <cell r="D4885" t="str">
            <v>m</v>
          </cell>
          <cell r="E4885">
            <v>334.74</v>
          </cell>
        </row>
        <row r="4886">
          <cell r="A4886" t="str">
            <v>SE007043</v>
          </cell>
          <cell r="B4886" t="str">
            <v>SE15050050/</v>
          </cell>
          <cell r="C4886" t="str">
            <v>Execucao de sondagem eletrica vertical (SEV), inclusive o processamento e interpretacao dos perfis, bem como a apresentacao dos resultados em papel e em meio digital.</v>
          </cell>
          <cell r="D4886" t="str">
            <v>un</v>
          </cell>
          <cell r="E4886">
            <v>409.95</v>
          </cell>
        </row>
        <row r="4887">
          <cell r="A4887" t="str">
            <v>SE007058</v>
          </cell>
          <cell r="B4887" t="str">
            <v>SE15050100/</v>
          </cell>
          <cell r="C4887" t="str">
            <v>Execucao de linha de prospeccao geofisica pelo metodo de caminhamento eletrico, inclusive o processamento e interpretacao das secoes, bem como a apresentacao do resultados (secoes originais e interpretadas), em papel e em meio digital.</v>
          </cell>
          <cell r="D4887" t="str">
            <v>m</v>
          </cell>
          <cell r="E4887">
            <v>2.85</v>
          </cell>
        </row>
        <row r="4888">
          <cell r="A4888" t="str">
            <v>SE007049</v>
          </cell>
          <cell r="B4888" t="str">
            <v>SE15100050/</v>
          </cell>
          <cell r="C4888" t="str">
            <v>Execucao de linha de prospeccao sismica pelo metodo de reflexao, utilizando martelo ou explosivo como fonte geradora do pulso sismico, incluindo a apresentacao do relatorio com os dados, em papel e em meio digital, excluindo o processamento e interpretaca</v>
          </cell>
          <cell r="D4888" t="str">
            <v>m</v>
          </cell>
          <cell r="E4888">
            <v>3.82</v>
          </cell>
        </row>
        <row r="4889">
          <cell r="A4889" t="str">
            <v>SE007053</v>
          </cell>
          <cell r="B4889" t="str">
            <v>SE15100100/</v>
          </cell>
          <cell r="C4889" t="str">
            <v>Execucao de linha de prospeccao sismica pelo metodo de refracao, utilizando martelo ou explosivo como fonte geradora do pulso sismico, incluindo a apresentacao do relatorio com os dados, em papel e em meio digital, excluindo o processamento e interpretaca</v>
          </cell>
          <cell r="D4889" t="str">
            <v>m</v>
          </cell>
          <cell r="E4889">
            <v>3.59</v>
          </cell>
        </row>
        <row r="4890">
          <cell r="A4890" t="str">
            <v>SE007057</v>
          </cell>
          <cell r="B4890" t="str">
            <v>SE15100150/</v>
          </cell>
          <cell r="C4890" t="str">
            <v>Execucao de linha de prospeccao por radar de penetracao no solo (GPR), incluindo a apresentacao do relatorio com as secoes processadas, em papel e em meio digital, excluindo o processamento e interpretacao dos dados.</v>
          </cell>
          <cell r="D4890" t="str">
            <v>m</v>
          </cell>
          <cell r="E4890">
            <v>0.86</v>
          </cell>
        </row>
        <row r="4891">
          <cell r="A4891" t="str">
            <v>SE007051</v>
          </cell>
          <cell r="B4891" t="str">
            <v>SE15100200/</v>
          </cell>
          <cell r="C4891" t="str">
            <v>Interpretacao de dados de radar de penetracao no solo (GPR), incluindo a analise de secoes migradas e nao migradas e apresentacao do relatorio com as secoes interpretadas, em papel e em meio digital.</v>
          </cell>
          <cell r="D4891" t="str">
            <v>m</v>
          </cell>
          <cell r="E4891">
            <v>1.9</v>
          </cell>
        </row>
        <row r="4892">
          <cell r="A4892" t="str">
            <v>SE007054</v>
          </cell>
          <cell r="B4892" t="str">
            <v>SE15100250/</v>
          </cell>
          <cell r="C4892" t="str">
            <v xml:space="preserve">Processamento de dados de radar de penetracao no solo (GPR), incluindo correcao topografica, filtros, ganhos e migracao, atraves de softwares para esse fim, Gradix ou similar, incluindo a apresentacao do relatorio com as secoes processadas, em papel e em </v>
          </cell>
          <cell r="D4892" t="str">
            <v>m</v>
          </cell>
          <cell r="E4892">
            <v>1.4</v>
          </cell>
        </row>
        <row r="4893">
          <cell r="A4893" t="str">
            <v>SE007044</v>
          </cell>
          <cell r="B4893" t="str">
            <v>SE15150050/</v>
          </cell>
          <cell r="C4893" t="str">
            <v>Interpretacao de linha sismica de reflexao, incluindo a analise de secoes migradas e nao migradas e a apresentacao do relatorio com as secoes interpretadas, em papel e em meio digital.</v>
          </cell>
          <cell r="D4893" t="str">
            <v>m</v>
          </cell>
          <cell r="E4893">
            <v>1.72</v>
          </cell>
        </row>
        <row r="4894">
          <cell r="A4894" t="str">
            <v>SE007046</v>
          </cell>
          <cell r="B4894" t="str">
            <v>SE15150100/</v>
          </cell>
          <cell r="C4894" t="str">
            <v xml:space="preserve">Processamento de linha sismica de refracao, incluindo correcao topografica, filtros, ganhos, analises de velocidade e migracao, atraves de softwares especificos para este fim (tipo Seistrix ou similar), incluindo a apresentacao do relatorio com as secoes </v>
          </cell>
          <cell r="D4894" t="str">
            <v>m</v>
          </cell>
          <cell r="E4894">
            <v>1.37</v>
          </cell>
        </row>
        <row r="4895">
          <cell r="A4895" t="str">
            <v>SE007052</v>
          </cell>
          <cell r="B4895" t="str">
            <v>SE15150150/</v>
          </cell>
          <cell r="C4895" t="str">
            <v>Processamento e interpretacao de linha sismica de refracao, incluindo a apresentacao de relatorio com as secoes processadas e interpretadas, em papel e em meio digital.</v>
          </cell>
          <cell r="D4895" t="str">
            <v>m</v>
          </cell>
          <cell r="E4895">
            <v>2.0299999999999998</v>
          </cell>
        </row>
        <row r="4896">
          <cell r="A4896" t="str">
            <v>SE007061</v>
          </cell>
          <cell r="B4896" t="str">
            <v>SE20050050/</v>
          </cell>
          <cell r="C4896" t="str">
            <v>Abertura de picada, em encosta, em terreno de vegetacao media.</v>
          </cell>
          <cell r="D4896" t="str">
            <v>m</v>
          </cell>
          <cell r="E4896">
            <v>0.73</v>
          </cell>
        </row>
        <row r="4897">
          <cell r="A4897" t="str">
            <v>SE000020</v>
          </cell>
          <cell r="B4897" t="str">
            <v>SE20050100/</v>
          </cell>
          <cell r="C4897" t="str">
            <v>Destocamento de arvores de porte medio e raizes profundas, sem remocao e auxilio mecanico.</v>
          </cell>
          <cell r="D4897" t="str">
            <v>un</v>
          </cell>
          <cell r="E4897">
            <v>60.03</v>
          </cell>
        </row>
        <row r="4898">
          <cell r="A4898" t="str">
            <v>SE000021</v>
          </cell>
          <cell r="B4898" t="str">
            <v>SE20050150/</v>
          </cell>
          <cell r="C4898" t="str">
            <v>Destocamento de arvores de porte medio e raizes profundas, sem auxilio mecanico, inclusive carga e transporte.</v>
          </cell>
          <cell r="D4898" t="str">
            <v>un</v>
          </cell>
          <cell r="E4898">
            <v>60.42</v>
          </cell>
        </row>
        <row r="4899">
          <cell r="A4899" t="str">
            <v>SE000017</v>
          </cell>
          <cell r="B4899" t="str">
            <v>SE20050200/</v>
          </cell>
          <cell r="C4899" t="str">
            <v>Preparo manual de terreno, compreendendo acerto, raspagem eventualmente ate 0,25m de profundidade e afastamento lateral do material excedente.</v>
          </cell>
          <cell r="D4899" t="str">
            <v>m2</v>
          </cell>
          <cell r="E4899">
            <v>2.9</v>
          </cell>
        </row>
        <row r="4900">
          <cell r="A4900" t="str">
            <v>SE004853</v>
          </cell>
          <cell r="B4900" t="str">
            <v>SE20050250/</v>
          </cell>
          <cell r="C4900" t="str">
            <v>Rocado manual em vegetacao rala, empilhamento e queima de residuos.</v>
          </cell>
          <cell r="D4900" t="str">
            <v>m2</v>
          </cell>
          <cell r="E4900">
            <v>0.08</v>
          </cell>
        </row>
        <row r="4901">
          <cell r="A4901" t="str">
            <v>SE000018</v>
          </cell>
          <cell r="B4901" t="str">
            <v>SE20050300/</v>
          </cell>
          <cell r="C4901" t="str">
            <v>Rocado em vegetacao espessa com empilhamento lateral e queima dos residuos.</v>
          </cell>
          <cell r="D4901" t="str">
            <v>m2</v>
          </cell>
          <cell r="E4901">
            <v>0.28999999999999998</v>
          </cell>
        </row>
        <row r="4902">
          <cell r="A4902" t="str">
            <v>SE000019</v>
          </cell>
          <cell r="B4902" t="str">
            <v>SE20050350/</v>
          </cell>
          <cell r="C4902" t="str">
            <v>Rocado a foice e machado em mata de pequeno porte e queima dos residuos sem destocamento ou remocao.</v>
          </cell>
          <cell r="D4902" t="str">
            <v>m2</v>
          </cell>
          <cell r="E4902">
            <v>0.57999999999999996</v>
          </cell>
        </row>
        <row r="4903">
          <cell r="A4903" t="str">
            <v>SE007804</v>
          </cell>
          <cell r="B4903" t="str">
            <v>SE20050400/</v>
          </cell>
          <cell r="C4903" t="str">
            <v>Rocado de vegetacao graminea, em area de encosta, a altura de 10cm, em fase de implantacao.</v>
          </cell>
          <cell r="D4903" t="str">
            <v>m2</v>
          </cell>
          <cell r="E4903">
            <v>0.09</v>
          </cell>
        </row>
        <row r="4904">
          <cell r="A4904" t="str">
            <v>SE007805</v>
          </cell>
          <cell r="B4904" t="str">
            <v>SE20050450/</v>
          </cell>
          <cell r="C4904" t="str">
            <v>Rocado de vegetacao graminea, em area de encosta, a altura de 10cm, em fase de implantacao.</v>
          </cell>
          <cell r="D4904" t="str">
            <v>m2</v>
          </cell>
          <cell r="E4904">
            <v>7.0000000000000007E-2</v>
          </cell>
        </row>
        <row r="4905">
          <cell r="A4905" t="str">
            <v>SE004846</v>
          </cell>
          <cell r="B4905" t="str">
            <v>SE20050500A</v>
          </cell>
          <cell r="C4905" t="str">
            <v>Rocado mecanico, empregando rocadeira costal e ajuntamento do material resultante.</v>
          </cell>
          <cell r="D4905" t="str">
            <v>ha</v>
          </cell>
          <cell r="E4905">
            <v>1015.6</v>
          </cell>
        </row>
        <row r="4906">
          <cell r="A4906" t="str">
            <v>SE004850</v>
          </cell>
          <cell r="B4906" t="str">
            <v>SE20050550A</v>
          </cell>
          <cell r="C4906" t="str">
            <v>Rocado mecanico, em areas de reflorestamento empregando rocadeira costal e ajuntamento do material resultante.</v>
          </cell>
          <cell r="D4906" t="str">
            <v>ha</v>
          </cell>
          <cell r="E4906">
            <v>1450.18</v>
          </cell>
        </row>
        <row r="4907">
          <cell r="A4907" t="str">
            <v>SE004423</v>
          </cell>
          <cell r="B4907" t="str">
            <v>SE20050600/</v>
          </cell>
          <cell r="C4907" t="str">
            <v>Suavizacao e reconformacao manual de taludes, com pequeno desmatamento e altura media de 0,50m.</v>
          </cell>
          <cell r="D4907" t="str">
            <v>m3</v>
          </cell>
          <cell r="E4907">
            <v>12.35</v>
          </cell>
        </row>
        <row r="4908">
          <cell r="A4908" t="str">
            <v>SE004424</v>
          </cell>
          <cell r="B4908" t="str">
            <v>SE20050650/</v>
          </cell>
          <cell r="C4908" t="str">
            <v>Suavizacao e reconformacao manual de taludes, com pequeno desmatamento e altura media de 1m.</v>
          </cell>
          <cell r="D4908" t="str">
            <v>m3</v>
          </cell>
          <cell r="E4908">
            <v>17.91</v>
          </cell>
        </row>
        <row r="4909">
          <cell r="A4909" t="str">
            <v>SE004425</v>
          </cell>
          <cell r="B4909" t="str">
            <v>SE20050700/</v>
          </cell>
          <cell r="C4909" t="str">
            <v>Suavizacao e reconformacao manual de taludes, com pequeno desmatamento e altura media de 1,50m.</v>
          </cell>
          <cell r="D4909" t="str">
            <v>m3</v>
          </cell>
          <cell r="E4909">
            <v>24.21</v>
          </cell>
        </row>
        <row r="4910">
          <cell r="A4910" t="str">
            <v>SE003983</v>
          </cell>
          <cell r="B4910" t="str">
            <v>SE20100050/</v>
          </cell>
          <cell r="C4910" t="str">
            <v>Lancamento de linha poligonal basica com precisao de fechamento relativa a 1a ordem, usando distanciometro eletronico, em terreno de orografia nao acidentada, vegetacao rala.</v>
          </cell>
          <cell r="D4910" t="str">
            <v>Km</v>
          </cell>
          <cell r="E4910">
            <v>171.53</v>
          </cell>
        </row>
        <row r="4911">
          <cell r="A4911" t="str">
            <v>SE004190</v>
          </cell>
          <cell r="B4911" t="str">
            <v>SE20100100/</v>
          </cell>
          <cell r="C4911" t="str">
            <v>Lancamento de linha poligonal  com precisao de fechamento relativa a 3a ordem,  em terreno de orografia nao acidentada, vegetacao rala.</v>
          </cell>
          <cell r="D4911" t="str">
            <v>Km</v>
          </cell>
          <cell r="E4911">
            <v>138.41999999999999</v>
          </cell>
        </row>
        <row r="4912">
          <cell r="A4912" t="str">
            <v>SE003987</v>
          </cell>
          <cell r="B4912" t="str">
            <v>SE20100150/</v>
          </cell>
          <cell r="C4912" t="str">
            <v>Levantamento topografico, planialtimetrico e cadastral, executado de acordo com as especificacoes da Prefeitura da Cidade do Rio de Janeiro, em terreno de orografia acidentada, vegetacao rala e edificacao leve, com area de ate 4 ha (escala 1:500).</v>
          </cell>
          <cell r="D4912" t="str">
            <v>ha</v>
          </cell>
          <cell r="E4912">
            <v>1611.64</v>
          </cell>
        </row>
        <row r="4913">
          <cell r="A4913" t="str">
            <v>SE004967</v>
          </cell>
          <cell r="B4913" t="str">
            <v>SE25300200A</v>
          </cell>
          <cell r="C4913" t="str">
            <v>Projeto executivo de arquitetura para loteamentos com 3 unidades, uni ou bifamiliares tipo para areas de ate 12000m2 apresentado em Autocad For Windows nos padroes da contratante, inclusive as legalizacoes pertinentes e a coordenacao dos projetos compleme</v>
          </cell>
          <cell r="D4913" t="str">
            <v>m2</v>
          </cell>
          <cell r="E4913">
            <v>9.15</v>
          </cell>
        </row>
        <row r="4914">
          <cell r="A4914" t="str">
            <v>SE004968</v>
          </cell>
          <cell r="B4914" t="str">
            <v>SE25300250A</v>
          </cell>
          <cell r="C4914" t="str">
            <v>Projeto executivo de arquitetura para loteamentos com ate 3 unidades, uni ou bifamiliares tipo para areas de 12000 ate 36000m2 apresentado em Autocad For Windows nos padroes da contratante, inclusive as legalizacoes pertinentes e a coordenacao dos projeto</v>
          </cell>
          <cell r="D4914" t="str">
            <v>m2</v>
          </cell>
          <cell r="E4914">
            <v>6.45</v>
          </cell>
        </row>
        <row r="4915">
          <cell r="A4915" t="str">
            <v>SE004969</v>
          </cell>
          <cell r="B4915" t="str">
            <v>SE25300300A</v>
          </cell>
          <cell r="C4915" t="str">
            <v>Projeto executivo de arquitetura para loteamentos com ate 3 unidades, uni ou bifamiliares tipo para areas acima de 36000m2 apresentado em Autocad For Windows nos padroes da contratante, inclusive as legalizacoes pertinentes e a coordenacao dos projetos co</v>
          </cell>
          <cell r="D4915" t="str">
            <v>m2</v>
          </cell>
          <cell r="E4915">
            <v>6.45</v>
          </cell>
        </row>
        <row r="4916">
          <cell r="A4916" t="str">
            <v>SE004860</v>
          </cell>
          <cell r="B4916" t="str">
            <v>SE25350050A</v>
          </cell>
          <cell r="C4916" t="str">
            <v>Projeto basico de arquitetura para habitacao/ edificios de ate 6000m2,  apresentado em Autocad for Windows nos padroes da contratante, inclusive as legalizacoes pertinentes e a coordenacao dos projetos complementares.</v>
          </cell>
          <cell r="D4916" t="str">
            <v>m2</v>
          </cell>
          <cell r="E4916">
            <v>20.21</v>
          </cell>
        </row>
        <row r="4917">
          <cell r="A4917" t="str">
            <v>SE004863</v>
          </cell>
          <cell r="B4917" t="str">
            <v>SE25350100A</v>
          </cell>
          <cell r="C4917" t="str">
            <v xml:space="preserve">Projeto basico de arquitetura para habitacao/ edificios de 6000 ate 12000m2 apresentado em Autocad for Windows nos padroes da contratante, inclusive as legalizacoes pertinentes e a coordenacao dos projetos complementares.  Observacao: ate 6000m2 conforme </v>
          </cell>
          <cell r="D4917" t="str">
            <v>m2</v>
          </cell>
          <cell r="E4917">
            <v>14.64</v>
          </cell>
        </row>
        <row r="4918">
          <cell r="A4918" t="str">
            <v>SE004866</v>
          </cell>
          <cell r="B4918" t="str">
            <v>SE25350150A</v>
          </cell>
          <cell r="C4918" t="str">
            <v>Projeto basico de arquitetura para habitacao/ edificios acima de 12000m2 apresentado em Autocad for Windows nos padroes da contratante, inclusive as legalizacoes pertinentes e a coordenacao dos projetos complementares.  Observacao: ate 6000m2 conforme o i</v>
          </cell>
          <cell r="D4918" t="str">
            <v>m2</v>
          </cell>
          <cell r="E4918">
            <v>11.71</v>
          </cell>
        </row>
        <row r="4919">
          <cell r="A4919" t="str">
            <v>SE004970</v>
          </cell>
          <cell r="B4919" t="str">
            <v>SE25350200A</v>
          </cell>
          <cell r="C4919" t="str">
            <v>Projeto executivo de arquitetura para habitacao/edificios de ate 6000m2 apresentado em Autocad For Windows nos padroes da contratante, inclusive as legalizacoes pertinentes e a coordenacao dos projetos complementares.</v>
          </cell>
          <cell r="D4919" t="str">
            <v>m2</v>
          </cell>
          <cell r="E4919">
            <v>32.229999999999997</v>
          </cell>
        </row>
        <row r="4920">
          <cell r="A4920" t="str">
            <v>SE004971</v>
          </cell>
          <cell r="B4920" t="str">
            <v>SE25350250A</v>
          </cell>
          <cell r="C4920" t="str">
            <v>Projeto executivo de arquitetura para habitacao/edificios de 6000 ate 12000m2 apresentado em Autocad For Windows nos padroes da contratante inclusive as legalizacoes pertinentes e a coordenacao dos projetos complementares.  Observacao: ate 6000m2 conforme</v>
          </cell>
          <cell r="D4920" t="str">
            <v>m2</v>
          </cell>
          <cell r="E4920">
            <v>21.98</v>
          </cell>
        </row>
        <row r="4921">
          <cell r="A4921" t="str">
            <v>SE004972</v>
          </cell>
          <cell r="B4921" t="str">
            <v>SE25350300A</v>
          </cell>
          <cell r="C4921" t="str">
            <v>Projeto executivo de arquitetura para habitacao/edificios acima de 12000m2 apresentado em Autocad For Windows nos padroes da contratante, inclusive as legalizacoes pertinentes e a coordenacao dos projetos complementares.  Observacao: ate 6000m2 conforme o</v>
          </cell>
          <cell r="D4921" t="str">
            <v>m2</v>
          </cell>
          <cell r="E4921">
            <v>17.600000000000001</v>
          </cell>
        </row>
        <row r="4922">
          <cell r="A4922" t="str">
            <v>SE004878</v>
          </cell>
          <cell r="B4922" t="str">
            <v>SE25400050A</v>
          </cell>
          <cell r="C4922" t="str">
            <v>Fornecimento de projeto executivo de instalacao de incendio em Autocad aprovado na concessionaria em predios escolares e administrativos com ate 500m2 de area.</v>
          </cell>
          <cell r="D4922" t="str">
            <v>m2</v>
          </cell>
          <cell r="E4922">
            <v>2.4700000000000002</v>
          </cell>
        </row>
        <row r="4923">
          <cell r="A4923" t="str">
            <v>SE004879</v>
          </cell>
          <cell r="B4923" t="str">
            <v>SE25400100A</v>
          </cell>
          <cell r="C4923" t="str">
            <v>Fornecimento de projeto executivo de instalacao de incendio em Autocad aprovado na concessionaria em predios escolares e administrativos, com 500 a 3000m2 de area, sendo os primeiros 500m2 medidos como o item SE004878.</v>
          </cell>
          <cell r="D4923" t="str">
            <v>m2</v>
          </cell>
          <cell r="E4923">
            <v>1.36</v>
          </cell>
        </row>
        <row r="4924">
          <cell r="A4924" t="str">
            <v>SE004880</v>
          </cell>
          <cell r="B4924" t="str">
            <v>SE25400150A</v>
          </cell>
          <cell r="C4924" t="str">
            <v>Fornecimento de projeto executivo de instalacao de incendio em Autocad aprovado na concessionaria em predios escolares e administrativos, considerando a area acima de 3000m2, sendo os primeiros 500m2 medidos como o item SE004878 e de 501 a 3000m2 como o i</v>
          </cell>
          <cell r="D4924" t="str">
            <v>m2</v>
          </cell>
          <cell r="E4924">
            <v>0.68</v>
          </cell>
        </row>
        <row r="4925">
          <cell r="A4925" t="str">
            <v>SE004902</v>
          </cell>
          <cell r="B4925" t="str">
            <v>SE25400200A</v>
          </cell>
          <cell r="C4925" t="str">
            <v>Fornecimento de projeto executivo de instalacao de incendio em Autocad aprovado na concessionaria em predios culturais com ate 500m2 de area.</v>
          </cell>
          <cell r="D4925" t="str">
            <v>m2</v>
          </cell>
          <cell r="E4925">
            <v>6.18</v>
          </cell>
        </row>
        <row r="4926">
          <cell r="A4926" t="str">
            <v>SE004903</v>
          </cell>
          <cell r="B4926" t="str">
            <v>SE25400250A</v>
          </cell>
          <cell r="C4926" t="str">
            <v>Fornecimento de projeto executivo de instalacao de incendio em Autocad aprovado na concessionaria em predios culturais com area acima de 500m2.</v>
          </cell>
          <cell r="D4926" t="str">
            <v>m2</v>
          </cell>
          <cell r="E4926">
            <v>4.13</v>
          </cell>
        </row>
        <row r="4927">
          <cell r="A4927" t="str">
            <v>SE004919</v>
          </cell>
          <cell r="B4927" t="str">
            <v>SE25400300A</v>
          </cell>
          <cell r="C4927" t="str">
            <v>Fornecimento de projeto executivo de instalacao de incendio em Autocad aprovado na concessionaria em predios hospitalares.</v>
          </cell>
          <cell r="D4927" t="str">
            <v>m2</v>
          </cell>
          <cell r="E4927">
            <v>4.9400000000000004</v>
          </cell>
        </row>
        <row r="4928">
          <cell r="A4928" t="str">
            <v>SE004936</v>
          </cell>
          <cell r="B4928" t="str">
            <v>SE25400350A</v>
          </cell>
          <cell r="C4928" t="str">
            <v>Fornecimento de projeto executivo de instalacao de incendio em Autocad aprovado na concessionaria em habitacoes/edificios com ate 500m2 de area.</v>
          </cell>
          <cell r="D4928" t="str">
            <v>m2</v>
          </cell>
          <cell r="E4928">
            <v>3.03</v>
          </cell>
        </row>
        <row r="4929">
          <cell r="A4929" t="str">
            <v>SE004937</v>
          </cell>
          <cell r="B4929" t="str">
            <v>SE25400400A</v>
          </cell>
          <cell r="C4929" t="str">
            <v>Fornecimento de projeto executivo de instalacao de incendio em Autocad aprovado na concessionaria em habitacoes/edificios, com 500 a 3000m2 de area sendo os primeiros 500m2 medidos como o item SE004936.</v>
          </cell>
          <cell r="D4929" t="str">
            <v>m2</v>
          </cell>
          <cell r="E4929">
            <v>1.43</v>
          </cell>
        </row>
        <row r="4930">
          <cell r="A4930" t="str">
            <v>SE004938</v>
          </cell>
          <cell r="B4930" t="str">
            <v>SE25400450A</v>
          </cell>
          <cell r="C4930" t="str">
            <v>Fornecimento de projeto executivo de instalacao de incendio em Autocad aprovado na concessionaria em habitacoes/edificios, considerando a area acima de 3000m2, sendo os primeiros 500m2 medidos como o item SE004936 e de 501 a 3000m2 como o item SE004937.</v>
          </cell>
          <cell r="D4930" t="str">
            <v>m2</v>
          </cell>
          <cell r="E4930">
            <v>0.77</v>
          </cell>
        </row>
        <row r="4931">
          <cell r="A4931" t="str">
            <v>SE004949</v>
          </cell>
          <cell r="B4931" t="str">
            <v>SE25400500A</v>
          </cell>
          <cell r="C4931" t="str">
            <v>Fornecimento de projeto executivo de instalacao de incendio em Autocad aprovado na concessionaria em habitacao/loteamento com ate 36000m2 de area.</v>
          </cell>
          <cell r="D4931" t="str">
            <v>m2</v>
          </cell>
          <cell r="E4931">
            <v>0.81</v>
          </cell>
        </row>
        <row r="4932">
          <cell r="A4932" t="str">
            <v>SE004950</v>
          </cell>
          <cell r="B4932" t="str">
            <v>SE25400550A</v>
          </cell>
          <cell r="C4932" t="str">
            <v>Fornecimento de projeto executivo de instalacao de incendio em Autocad aprovado na concessionaria em habitacao/loteamento, considerando a area acima de 36000m2.</v>
          </cell>
          <cell r="D4932" t="str">
            <v>m2</v>
          </cell>
          <cell r="E4932">
            <v>0.39</v>
          </cell>
        </row>
        <row r="4933">
          <cell r="A4933" t="str">
            <v>SE004876</v>
          </cell>
          <cell r="B4933" t="str">
            <v>SE25450050A</v>
          </cell>
          <cell r="C4933" t="str">
            <v>Fornecimento de projeto executivo de instalacao de gas em Autocad aprovado na concessionaria em predios escolares e administrativos com ate 500m2 de area.</v>
          </cell>
          <cell r="D4933" t="str">
            <v>m2</v>
          </cell>
          <cell r="E4933">
            <v>1.36</v>
          </cell>
        </row>
        <row r="4934">
          <cell r="A4934" t="str">
            <v>SE004877</v>
          </cell>
          <cell r="B4934" t="str">
            <v>SE25450100A</v>
          </cell>
          <cell r="C4934" t="str">
            <v>Fornecimento de projeto executivo de instalacao de gas em Autocad aprovado na concessionaria em predios escolares e administrativos com area acima de 500m2.</v>
          </cell>
          <cell r="D4934" t="str">
            <v>m2</v>
          </cell>
          <cell r="E4934">
            <v>0.68</v>
          </cell>
        </row>
        <row r="4935">
          <cell r="A4935" t="str">
            <v>SE004900</v>
          </cell>
          <cell r="B4935" t="str">
            <v>SE25450150A</v>
          </cell>
          <cell r="C4935" t="str">
            <v>Fornecimento de projeto executivo de instalacao de gas em Autocad aprovado na concessionaria em predios culturais.</v>
          </cell>
          <cell r="D4935" t="str">
            <v>m2</v>
          </cell>
          <cell r="E4935">
            <v>2.2000000000000002</v>
          </cell>
        </row>
        <row r="4936">
          <cell r="A4936" t="str">
            <v>SE004917</v>
          </cell>
          <cell r="B4936" t="str">
            <v>SE25450200A</v>
          </cell>
          <cell r="C4936" t="str">
            <v>Fornecimento de projeto executivo de instalacao de gas em Autocad aprovado na concessionaria em predios hospitalares, com ate 4000m2 de area.</v>
          </cell>
          <cell r="D4936" t="str">
            <v>m2</v>
          </cell>
          <cell r="E4936">
            <v>4.9400000000000004</v>
          </cell>
        </row>
        <row r="4937">
          <cell r="A4937" t="str">
            <v>SE004918</v>
          </cell>
          <cell r="B4937" t="str">
            <v>SE25450250A</v>
          </cell>
          <cell r="C4937" t="str">
            <v>Fornecimento de projeto executivo de instalacao de gas em Autocad aprovado na concessionaria em predios hospitalares, considerando a area acima de 4000m2.</v>
          </cell>
          <cell r="D4937" t="str">
            <v>m2</v>
          </cell>
          <cell r="E4937">
            <v>2.4700000000000002</v>
          </cell>
        </row>
        <row r="4938">
          <cell r="A4938" t="str">
            <v>SE004934</v>
          </cell>
          <cell r="B4938" t="str">
            <v>SE25450300A</v>
          </cell>
          <cell r="C4938" t="str">
            <v>Fornecimento de projeto executivo de instalacao de gas em Autocad aprovado na concessionaria em habitacoes/edificios com ate 500m2 de area.</v>
          </cell>
          <cell r="D4938" t="str">
            <v>m2</v>
          </cell>
          <cell r="E4938">
            <v>1.43</v>
          </cell>
        </row>
        <row r="4939">
          <cell r="A4939" t="str">
            <v>SE004935</v>
          </cell>
          <cell r="B4939" t="str">
            <v>SE25450350A</v>
          </cell>
          <cell r="C4939" t="str">
            <v>Fornecimento de projeto executivo de instalacao de gas em Autocad aprovado na concessionaria em habitacoes/edificios com area acima de 500m2.</v>
          </cell>
          <cell r="D4939" t="str">
            <v>m2</v>
          </cell>
          <cell r="E4939">
            <v>0.77</v>
          </cell>
        </row>
        <row r="4940">
          <cell r="A4940" t="str">
            <v>SE004947</v>
          </cell>
          <cell r="B4940" t="str">
            <v>SE25450400A</v>
          </cell>
          <cell r="C4940" t="str">
            <v>Fornecimento de projeto executivo de instalacao de gas em Autocad aprovado na concessionaria em habitacao/loteamento com ate 12000m2 de area.</v>
          </cell>
          <cell r="D4940" t="str">
            <v>m2</v>
          </cell>
          <cell r="E4940">
            <v>0.81</v>
          </cell>
        </row>
        <row r="4941">
          <cell r="A4941" t="str">
            <v>SE004948</v>
          </cell>
          <cell r="B4941" t="str">
            <v>SE25450450A</v>
          </cell>
          <cell r="C4941" t="str">
            <v>Fornecimento de projeto executivo de instalacao de gas em Autocad aprovado na concessionaria em habitacao/loteamento, considerando a area acima de 12000m2.</v>
          </cell>
          <cell r="D4941" t="str">
            <v>m2</v>
          </cell>
          <cell r="E4941">
            <v>0.39</v>
          </cell>
        </row>
        <row r="4942">
          <cell r="A4942" t="str">
            <v>SE004871</v>
          </cell>
          <cell r="B4942" t="str">
            <v>SE25500050A</v>
          </cell>
          <cell r="C4942" t="str">
            <v>Fornecimento de projeto executivo de instalacao mecanica em Autocad aprovado na concessionaria em predios escolares e administrativos com ate 500m2 de area.</v>
          </cell>
          <cell r="D4942" t="str">
            <v>m2</v>
          </cell>
          <cell r="E4942">
            <v>2.4700000000000002</v>
          </cell>
        </row>
        <row r="4943">
          <cell r="A4943" t="str">
            <v>SE004872</v>
          </cell>
          <cell r="B4943" t="str">
            <v>SE25500100A</v>
          </cell>
          <cell r="C4943" t="str">
            <v>Fornecimento de projeto executivo de instalacao mecanica em Autocad aprovado na concessionaria em predios escolares e administrativos, com 500 a 3000m2 de area, sendo os primeiros 500m2 medidos como o item SE004871.</v>
          </cell>
          <cell r="D4943" t="str">
            <v>m2</v>
          </cell>
          <cell r="E4943">
            <v>2.2000000000000002</v>
          </cell>
        </row>
        <row r="4944">
          <cell r="A4944" t="str">
            <v>SE004873</v>
          </cell>
          <cell r="B4944" t="str">
            <v>SE25500150A</v>
          </cell>
          <cell r="C4944" t="str">
            <v>Fornecimento de projeto executivo de instalacao mecanica em Autocad aprovado na concessionaria em predios escolares e administrativos, considerando a area acima de 3000m2, sendo os primeiros 500m2 medidos como o item SE004871 e de 501 a 3000m2 como o item</v>
          </cell>
          <cell r="D4944" t="str">
            <v>m2</v>
          </cell>
          <cell r="E4944">
            <v>1.36</v>
          </cell>
        </row>
        <row r="4945">
          <cell r="A4945" t="str">
            <v>SE004891</v>
          </cell>
          <cell r="B4945" t="str">
            <v>SE25500200A</v>
          </cell>
          <cell r="C4945" t="str">
            <v>Fornecimento de projeto executivo de instalacao de mecanica em Autocad aprovado pela concessionaria, em predios culturais com ate 3000m2 de area.</v>
          </cell>
          <cell r="D4945" t="str">
            <v>m2</v>
          </cell>
          <cell r="E4945">
            <v>4.13</v>
          </cell>
        </row>
        <row r="4946">
          <cell r="A4946" t="str">
            <v>SE004892</v>
          </cell>
          <cell r="B4946" t="str">
            <v>SE25500250A</v>
          </cell>
          <cell r="C4946" t="str">
            <v>Fornecimento de projeto executivo de instalacao de mecanica em Autocad aprovado pela concessionaria, em predios culturais, considerando a area acima de 3000m2.</v>
          </cell>
          <cell r="D4946" t="str">
            <v>m2</v>
          </cell>
          <cell r="E4946">
            <v>2.2000000000000002</v>
          </cell>
        </row>
        <row r="4947">
          <cell r="A4947" t="str">
            <v>SE004914</v>
          </cell>
          <cell r="B4947" t="str">
            <v>SE25500300A</v>
          </cell>
          <cell r="C4947" t="str">
            <v>Fornecimento de projeto executivo de instalacao mecanica em Autocad aprovado na concessionaria em predios hospitalares.</v>
          </cell>
          <cell r="D4947" t="str">
            <v>m2</v>
          </cell>
          <cell r="E4947">
            <v>9.8699999999999992</v>
          </cell>
        </row>
        <row r="4948">
          <cell r="A4948" t="str">
            <v>SE004928</v>
          </cell>
          <cell r="B4948" t="str">
            <v>SE25500350A</v>
          </cell>
          <cell r="C4948" t="str">
            <v>Fornecimento de projeto executivo de instalacao mecanica em Autocad aprovado na concessionaria em habitacoes/edificios com ate 500m2 de area.</v>
          </cell>
          <cell r="D4948" t="str">
            <v>m2</v>
          </cell>
          <cell r="E4948">
            <v>3.03</v>
          </cell>
        </row>
        <row r="4949">
          <cell r="A4949" t="str">
            <v>SE004930</v>
          </cell>
          <cell r="B4949" t="str">
            <v>SE25500400A</v>
          </cell>
          <cell r="C4949" t="str">
            <v>Fornecimento de projeto executivo de instalacao mecanica em Autocad aprovado na concessionaria em habitacoes/edificios, com 500 a 3000m2 de area sendo os primeiros 500m2 medidos como o item SE004928.</v>
          </cell>
          <cell r="D4949" t="str">
            <v>m2</v>
          </cell>
          <cell r="E4949">
            <v>2.27</v>
          </cell>
        </row>
        <row r="4950">
          <cell r="A4950" t="str">
            <v>SE004931</v>
          </cell>
          <cell r="B4950" t="str">
            <v>SE25500450A</v>
          </cell>
          <cell r="C4950" t="str">
            <v>Fornecimento de projeto executivo de instalacao mecanica em Autocad aprovado na concessionaria em habitacoes/edificios, considerando a area acima de 3000m2, sendo os primeiros 500m2 medidos como o item SE004928 e de 501 a 3000m2 como o item SE004930.</v>
          </cell>
          <cell r="D4950" t="str">
            <v>m2</v>
          </cell>
          <cell r="E4950">
            <v>1.43</v>
          </cell>
        </row>
        <row r="4951">
          <cell r="A4951" t="str">
            <v>SE004874</v>
          </cell>
          <cell r="B4951" t="str">
            <v>SE25550050A</v>
          </cell>
          <cell r="C4951" t="str">
            <v>Fornecimento de projeto executivo de instalacao de telefone em Autocad aprovado na concessionaria em predios escolares e administrativos com ate 500m2 de area.</v>
          </cell>
          <cell r="D4951" t="str">
            <v>m2</v>
          </cell>
          <cell r="E4951">
            <v>1.36</v>
          </cell>
        </row>
        <row r="4952">
          <cell r="A4952" t="str">
            <v>SE004875</v>
          </cell>
          <cell r="B4952" t="str">
            <v>SE25550100A</v>
          </cell>
          <cell r="C4952" t="str">
            <v>Fornecimento de projeto executivo de instalacao de telefone em Autocad aprovado na concessionaria em predios escolares e administrativos com area acima de 500m2.</v>
          </cell>
          <cell r="D4952" t="str">
            <v>m2</v>
          </cell>
          <cell r="E4952">
            <v>0.68</v>
          </cell>
        </row>
        <row r="4953">
          <cell r="A4953" t="str">
            <v>SE004894</v>
          </cell>
          <cell r="B4953" t="str">
            <v>SE25550150A</v>
          </cell>
          <cell r="C4953" t="str">
            <v>Fornecimento de projeto executivo de instalacao de telefone em Autocad aprovado pela concessionaria, em predios culturais, com ate 500m2 de area.</v>
          </cell>
          <cell r="D4953" t="str">
            <v>m2</v>
          </cell>
          <cell r="E4953">
            <v>4.13</v>
          </cell>
        </row>
        <row r="4954">
          <cell r="A4954" t="str">
            <v>SE004899</v>
          </cell>
          <cell r="B4954" t="str">
            <v>SE25550200A</v>
          </cell>
          <cell r="C4954" t="str">
            <v>Fornecimento de projeto executivo de instalacao de telefone em Autocad aprovado na concessionaria em predios culturais, com area acima de 500m2, sendo os primeiros 500m2 medidos como o item SE004894.</v>
          </cell>
          <cell r="D4954" t="str">
            <v>m2</v>
          </cell>
          <cell r="E4954">
            <v>2.2000000000000002</v>
          </cell>
        </row>
        <row r="4955">
          <cell r="A4955" t="str">
            <v>SE004915</v>
          </cell>
          <cell r="B4955" t="str">
            <v>SE25550250A</v>
          </cell>
          <cell r="C4955" t="str">
            <v>Fornecimento de projeto executivo de instalacao de telefone em Autocad aprovado na concessionaria em predios hospitalares.</v>
          </cell>
          <cell r="D4955" t="str">
            <v>m2</v>
          </cell>
          <cell r="E4955">
            <v>4.9400000000000004</v>
          </cell>
        </row>
        <row r="4956">
          <cell r="A4956" t="str">
            <v>SE004932</v>
          </cell>
          <cell r="B4956" t="str">
            <v>SE25550300A</v>
          </cell>
          <cell r="C4956" t="str">
            <v>Fornecimento de projeto executivo de instalacao de telefone em Autocad aprovado na concessionaria em habitacoes/edificios com ate 500m2 de area.</v>
          </cell>
          <cell r="D4956" t="str">
            <v>m2</v>
          </cell>
          <cell r="E4956">
            <v>1.43</v>
          </cell>
        </row>
        <row r="4957">
          <cell r="A4957" t="str">
            <v>SE004933</v>
          </cell>
          <cell r="B4957" t="str">
            <v>SE25550350A</v>
          </cell>
          <cell r="C4957" t="str">
            <v>Fornecimento de projeto executivo de instalacao de telefone em Autocad aprovado na concessionaria em habitacoes/edificios, com 500 a 3000m2 de area sendo os primeiros 500m2 medidos como o item SE004932.</v>
          </cell>
          <cell r="D4957" t="str">
            <v>m2</v>
          </cell>
          <cell r="E4957">
            <v>0.77</v>
          </cell>
        </row>
        <row r="4958">
          <cell r="A4958" t="str">
            <v>SE004945</v>
          </cell>
          <cell r="B4958" t="str">
            <v>SE25550400A</v>
          </cell>
          <cell r="C4958" t="str">
            <v>Fornecimento de projeto executivo de instalacao de telefone em Autocad aprovado na concessionaria em habitacao/loteamento com ate 12000m2 de area.</v>
          </cell>
          <cell r="D4958" t="str">
            <v>m2</v>
          </cell>
          <cell r="E4958">
            <v>0.81</v>
          </cell>
        </row>
        <row r="4959">
          <cell r="A4959" t="str">
            <v>SE004946</v>
          </cell>
          <cell r="B4959" t="str">
            <v>SE25550450A</v>
          </cell>
          <cell r="C4959" t="str">
            <v>Fornecimento de projeto executivo de instalacao de telefone em Autocad aprovado na concessionaria em habitacao/loteamento, considerando a area acima de 12000m2.</v>
          </cell>
          <cell r="D4959" t="str">
            <v>m2</v>
          </cell>
          <cell r="E4959">
            <v>0.39</v>
          </cell>
        </row>
        <row r="4960">
          <cell r="A4960" t="str">
            <v>SE004881</v>
          </cell>
          <cell r="B4960" t="str">
            <v>SE25600050A</v>
          </cell>
          <cell r="C4960" t="str">
            <v>Fornecimento de projeto executivo de instalacao de esgoto sanitario e aguas pluviais em Autocad aprovado pela concessionaria, em predios escolares e administrativos com ate 500m2 de area.</v>
          </cell>
          <cell r="D4960" t="str">
            <v>m2</v>
          </cell>
          <cell r="E4960">
            <v>2.4700000000000002</v>
          </cell>
        </row>
        <row r="4961">
          <cell r="A4961" t="str">
            <v>SE004883</v>
          </cell>
          <cell r="B4961" t="str">
            <v>SE25600100A</v>
          </cell>
          <cell r="C4961" t="str">
            <v>Fornecimento de projeto executivo de instalacao de esgoto sanitario e aguas pluviais em Autocad aprovado pela concessionaria, em predios escolares e administrativos com 500 a 3000m2 de area sendo os primeiros 500m2 medidos como o item SE004881.</v>
          </cell>
          <cell r="D4961" t="str">
            <v>m2</v>
          </cell>
          <cell r="E4961">
            <v>2.2000000000000002</v>
          </cell>
        </row>
        <row r="4962">
          <cell r="A4962" t="str">
            <v>SE004862</v>
          </cell>
          <cell r="B4962" t="str">
            <v>SE25600150A</v>
          </cell>
          <cell r="C4962" t="str">
            <v>Fornecimento de projeto executivo de instalacao de esgoto sanitario e aguas pluviais em Autocad aprovado na concessionaria em predios escolares e administrativos, considerando a aera acima de 3000m2, sendo os primeiros 500m2 medidos como o item SE004881 e</v>
          </cell>
          <cell r="D4962" t="str">
            <v>m2</v>
          </cell>
          <cell r="E4962">
            <v>1.36</v>
          </cell>
        </row>
        <row r="4963">
          <cell r="A4963" t="str">
            <v>SE004884</v>
          </cell>
          <cell r="B4963" t="str">
            <v>SE25600200A</v>
          </cell>
          <cell r="C4963" t="str">
            <v>Fornecimento de projeto executivo de instalacao de esgoto sanitario e aguas pluviais em Autocad aprovado pela concessionaria, em predios culturais.</v>
          </cell>
          <cell r="D4963" t="str">
            <v>m2</v>
          </cell>
          <cell r="E4963">
            <v>2.2000000000000002</v>
          </cell>
        </row>
        <row r="4964">
          <cell r="A4964" t="str">
            <v>SE004908</v>
          </cell>
          <cell r="B4964" t="str">
            <v>SE25600250A</v>
          </cell>
          <cell r="C4964" t="str">
            <v>Fornecimento de projeto executivo de instalacao de esgoto sanitario e aguas pluviais em Autocad aprovado na concessionaria, em predios hospitalares com ate 4000m2 de area.</v>
          </cell>
          <cell r="D4964" t="str">
            <v>m2</v>
          </cell>
          <cell r="E4964">
            <v>7.38</v>
          </cell>
        </row>
        <row r="4965">
          <cell r="A4965" t="str">
            <v>SE004909</v>
          </cell>
          <cell r="B4965" t="str">
            <v>SE25600300A</v>
          </cell>
          <cell r="C4965" t="str">
            <v>Fornecimento de projeto executivo de instalacao de esgoto sanitario e aguas pluviais em Autocad aprovado na concessionaria em predios hospitalares, considerando area acima de 4000m2.</v>
          </cell>
          <cell r="D4965" t="str">
            <v>m2</v>
          </cell>
          <cell r="E4965">
            <v>6.18</v>
          </cell>
        </row>
        <row r="4966">
          <cell r="A4966" t="str">
            <v>SE004939</v>
          </cell>
          <cell r="B4966" t="str">
            <v>SE25600350A</v>
          </cell>
          <cell r="C4966" t="str">
            <v>Fornecimento de projeto executivo de instalacao de esgoto sanitario e aguas pluviais em Autocad aprovado na concessionaria em urbanizacao com ate 15000m2 de area.</v>
          </cell>
          <cell r="D4966" t="str">
            <v>m2</v>
          </cell>
          <cell r="E4966">
            <v>0.41</v>
          </cell>
        </row>
        <row r="4967">
          <cell r="A4967" t="str">
            <v>SE004940</v>
          </cell>
          <cell r="B4967" t="str">
            <v>SE25600400A</v>
          </cell>
          <cell r="C4967" t="str">
            <v>Fornecimento de projeto executivo de instalacao de esgoto sanitario e aguas pluviais em Autocad aprovado na concessionaria em urbanizacao, considerando a area acima de 15000m2.</v>
          </cell>
          <cell r="D4967" t="str">
            <v>m2</v>
          </cell>
          <cell r="E4967">
            <v>0.26</v>
          </cell>
        </row>
        <row r="4968">
          <cell r="A4968" t="str">
            <v>SE004951</v>
          </cell>
          <cell r="B4968" t="str">
            <v>SE25600450A</v>
          </cell>
          <cell r="C4968" t="str">
            <v>Fornecimento de projeto executivo de instalacao de esgoto e aguas pluviais em Autocad aprovado na concessionaria em habitacao/loteamento com ate 12000m2 de area.</v>
          </cell>
          <cell r="D4968" t="str">
            <v>m2</v>
          </cell>
          <cell r="E4968">
            <v>2.2000000000000002</v>
          </cell>
        </row>
        <row r="4969">
          <cell r="A4969" t="str">
            <v>SE004952</v>
          </cell>
          <cell r="B4969" t="str">
            <v>SE25600500A</v>
          </cell>
          <cell r="C4969" t="str">
            <v>Fornecimento de projeto executivo de instalacao de esgoto e aguas pluviais em Autocad aprovado na concessionaria em habitacao/loteamento com 12000 a 36000m2 de area, sendo os primeiros 12000m2 medidos como o item SE004951.</v>
          </cell>
          <cell r="D4969" t="str">
            <v>m2</v>
          </cell>
          <cell r="E4969">
            <v>1.62</v>
          </cell>
        </row>
        <row r="4970">
          <cell r="A4970" t="str">
            <v>SE004953</v>
          </cell>
          <cell r="B4970" t="str">
            <v>SE25600550A</v>
          </cell>
          <cell r="C4970" t="str">
            <v>Fornecimento de projeto executivo de instalacao de esgoto e aguas pluviais em Autocad aprovado na concessionaria em habitacao/loteamento, considerando a area acima de 36000m2, sendo os primeiros 12000m2 medidos como o item SE004951 e de 12001 a 36000m2 co</v>
          </cell>
          <cell r="D4970" t="str">
            <v>m2</v>
          </cell>
          <cell r="E4970">
            <v>0.81</v>
          </cell>
        </row>
        <row r="4971">
          <cell r="A4971" t="str">
            <v>SE004864</v>
          </cell>
          <cell r="B4971" t="str">
            <v>SE25650050A</v>
          </cell>
          <cell r="C4971" t="str">
            <v>Fornecimento de projeto executivo de instalacao de agua em Autocad aprovado na concessionaria em predios escolares e administrativos, com ate 500m2 de area.</v>
          </cell>
          <cell r="D4971" t="str">
            <v>m2</v>
          </cell>
          <cell r="E4971">
            <v>4.13</v>
          </cell>
        </row>
        <row r="4972">
          <cell r="A4972" t="str">
            <v>SE004865</v>
          </cell>
          <cell r="B4972" t="str">
            <v>SE25650100A</v>
          </cell>
          <cell r="C4972" t="str">
            <v>Fornecimento de projeto executivo de instalacao de agua em Autocad aprovado na concessionaria em predios escolares e administrativos, com 500 a 3000m2 de area sendo os primeiros 500m2  medidos como o item SE004864.</v>
          </cell>
          <cell r="D4972" t="str">
            <v>m2</v>
          </cell>
          <cell r="E4972">
            <v>2.4700000000000002</v>
          </cell>
        </row>
        <row r="4973">
          <cell r="A4973" t="str">
            <v>SE004867</v>
          </cell>
          <cell r="B4973" t="str">
            <v>SE25650150A</v>
          </cell>
          <cell r="C4973" t="str">
            <v xml:space="preserve">Fornecimento de projeto executivo de instalacao de agua em Autocad aprovado na concessionaria em predios escolares e administrativos, considerando a area acima de 3000m2, sendo os primeiros 500m2 medidos como o item SE004864.  DE 500 a 3000m2 como o item </v>
          </cell>
          <cell r="D4973" t="str">
            <v>m2</v>
          </cell>
          <cell r="E4973">
            <v>2.2000000000000002</v>
          </cell>
        </row>
        <row r="4974">
          <cell r="A4974" t="str">
            <v>ST010084</v>
          </cell>
          <cell r="B4974" t="str">
            <v>ST10100850/</v>
          </cell>
          <cell r="C4974" t="str">
            <v>Controlador eletronico de trafego local, com microprocessador de 16/32 bits, tarjetas em formato doble europeu, tecnologia HCMOS e CMOS de baixo consumo, multicapa nos circuitos impressos, diferenciacao de grupos entre grupos de trafego e grupos de comand</v>
          </cell>
          <cell r="D4974" t="str">
            <v>un</v>
          </cell>
          <cell r="E4974">
            <v>28947.81</v>
          </cell>
        </row>
        <row r="4975">
          <cell r="A4975" t="str">
            <v>ST010080</v>
          </cell>
          <cell r="B4975" t="str">
            <v>ST10100900/</v>
          </cell>
          <cell r="C4975" t="str">
            <v>Controlador eletronico de trafego local, com microprocessador de 16/32 bits, tarjetas em formato doble europeu, tecnologia HCMOS e CMOS de baixo consumo, multicapa nos circuitos impressos, diferenciacao de grupos entre grupos de trafego e grupos de comand</v>
          </cell>
          <cell r="D4975" t="str">
            <v>un</v>
          </cell>
          <cell r="E4975">
            <v>30189.05</v>
          </cell>
        </row>
        <row r="4976">
          <cell r="A4976" t="str">
            <v>ST010079</v>
          </cell>
          <cell r="B4976" t="str">
            <v>ST10100950/</v>
          </cell>
          <cell r="C4976" t="str">
            <v>Controlador eletronico de trafego local, com microprocessador de 16/32 bits, tarjetas em formato doble europeu, tecnologia HCMOS e CMOS de baixo consumo, multicapa nos circuitos impressos, diferenciacao de grupos entre grupos de trafego e grupos de comand</v>
          </cell>
          <cell r="D4976" t="str">
            <v>un</v>
          </cell>
          <cell r="E4976">
            <v>31434.240000000002</v>
          </cell>
        </row>
        <row r="4977">
          <cell r="A4977" t="str">
            <v>ST010078</v>
          </cell>
          <cell r="B4977" t="str">
            <v>ST10101000/</v>
          </cell>
          <cell r="C4977" t="str">
            <v>Controlador eletronico de trafego local, com microprocessador de 16/32 bits, tarjetas em formato doble europeu, tecnologia HCMOS e CMOS de baixo consumo, multicapa nos circuitos impressos, diferenciacao de grupos entre grupos de trafego e grupos de comand</v>
          </cell>
          <cell r="D4977" t="str">
            <v>un</v>
          </cell>
          <cell r="E4977">
            <v>32655.72</v>
          </cell>
        </row>
        <row r="4978">
          <cell r="A4978" t="str">
            <v>ST010081</v>
          </cell>
          <cell r="B4978" t="str">
            <v>ST10101050/</v>
          </cell>
          <cell r="C4978" t="str">
            <v>Controlador eletronico de trafego local, com microprocessador de 16/32 bits, tarjetas em formato doble europeu, tecnologia HCMOS e CMOS de baixo consumo, multicapa nos circuitos impressos, diferenciacao de grupos entre grupos de trafego e grupos de comand</v>
          </cell>
          <cell r="D4978" t="str">
            <v>un</v>
          </cell>
          <cell r="E4978">
            <v>33877.199999999997</v>
          </cell>
        </row>
        <row r="4979">
          <cell r="A4979" t="str">
            <v>ST010082</v>
          </cell>
          <cell r="B4979" t="str">
            <v>ST10101100/</v>
          </cell>
          <cell r="C4979" t="str">
            <v>Controlador eletronico de trafego local, com microprocessador de 16/32 bits, tarjetas em formato doble europeu, tecnologia HCMOS e CMOS de baixo consumo, multicapa nos circuitos impressos, diferenciacao de grupos entre grupos de trafego e grupos de comand</v>
          </cell>
          <cell r="D4979" t="str">
            <v>un</v>
          </cell>
          <cell r="E4979">
            <v>25596.89</v>
          </cell>
        </row>
        <row r="4980">
          <cell r="A4980" t="str">
            <v>ST010083</v>
          </cell>
          <cell r="B4980" t="str">
            <v>ST10101150/</v>
          </cell>
          <cell r="C4980" t="str">
            <v>Controlador eletronico de trafego local, com microprocessador de 16/32 bits, tarjetas em formato doble europeu, tecnologia HCMOS e CMOS de baixo consumo, multicapa nos circuitos impressos, diferenciacao de grupos entre grupos de trafego e grupos de comand</v>
          </cell>
          <cell r="D4980" t="str">
            <v>un</v>
          </cell>
          <cell r="E4980">
            <v>36339.919999999998</v>
          </cell>
        </row>
        <row r="4981">
          <cell r="A4981" t="str">
            <v>ST009354</v>
          </cell>
          <cell r="B4981" t="str">
            <v>ST10101200/</v>
          </cell>
          <cell r="C4981" t="str">
            <v>Modulo de detetores para controlador de trafego local, compativel com sistema CET-RIO/CTA, modulos II, V, VI, VII, da Dataprom ou similar.  Fornecimento.</v>
          </cell>
          <cell r="D4981" t="str">
            <v>un</v>
          </cell>
          <cell r="E4981">
            <v>1348.83</v>
          </cell>
        </row>
        <row r="4982">
          <cell r="A4982" t="str">
            <v>ST010443</v>
          </cell>
          <cell r="B4982" t="str">
            <v>ST10101250/</v>
          </cell>
          <cell r="C4982" t="str">
            <v>Modulo de detetores para controlador de trafego local, com capacidade para 2 lacos indutivos, BST ou similar.  Fornecimento.</v>
          </cell>
          <cell r="D4982" t="str">
            <v>un</v>
          </cell>
          <cell r="E4982">
            <v>2732.31</v>
          </cell>
        </row>
        <row r="4983">
          <cell r="A4983" t="str">
            <v>ST009640</v>
          </cell>
          <cell r="B4983" t="str">
            <v>ST10101300/</v>
          </cell>
          <cell r="C4983" t="str">
            <v>Modulo de potencia para controlador de trafego local, compativel com sistema CET-RIO/CTA, modulos II, V, VI, VII, da Dataprom ou similar.  Fornecimento.</v>
          </cell>
          <cell r="D4983" t="str">
            <v>un</v>
          </cell>
          <cell r="E4983">
            <v>780</v>
          </cell>
        </row>
        <row r="4984">
          <cell r="A4984" t="str">
            <v>ST010634</v>
          </cell>
          <cell r="B4984" t="str">
            <v>ST10101350/</v>
          </cell>
          <cell r="C4984" t="str">
            <v>Placa de grupo para controlador de trafego local RMX-Y, com capacidade para 2 fases, modelo GTX-201-V7, Sainco Trafico ou similar.  Fornecimento.</v>
          </cell>
          <cell r="D4984" t="str">
            <v>un</v>
          </cell>
          <cell r="E4984">
            <v>5252.4</v>
          </cell>
        </row>
        <row r="4985">
          <cell r="A4985" t="str">
            <v>ST005394</v>
          </cell>
          <cell r="B4985" t="str">
            <v>ST10101400/</v>
          </cell>
          <cell r="C4985" t="str">
            <v>Detetor veicular infravermelho aereo duplo.  Fornecimento.</v>
          </cell>
          <cell r="D4985" t="str">
            <v>un</v>
          </cell>
          <cell r="E4985">
            <v>729.5</v>
          </cell>
        </row>
        <row r="4986">
          <cell r="A4986" t="str">
            <v>ST002378</v>
          </cell>
          <cell r="B4986" t="str">
            <v>ST10150050A</v>
          </cell>
          <cell r="C4986" t="str">
            <v>Bloco semaforico para pedestre, inclusive suportes de fixacao, conforme especificacao da CET-RIO.  Fornecimento.</v>
          </cell>
          <cell r="D4986" t="str">
            <v>un</v>
          </cell>
          <cell r="E4986">
            <v>435.5</v>
          </cell>
        </row>
        <row r="4987">
          <cell r="A4987" t="str">
            <v>ST002379</v>
          </cell>
          <cell r="B4987" t="str">
            <v>ST10150100/</v>
          </cell>
          <cell r="C4987" t="str">
            <v>Bloco semaforico principal, de foco dirigido e alta visibilidade, inclusive suportes de fixacao, conforme especificacao da CET-RIO.  Fornecimento.</v>
          </cell>
          <cell r="D4987" t="str">
            <v>un</v>
          </cell>
          <cell r="E4987" t="e">
            <v>#N/A</v>
          </cell>
        </row>
        <row r="4988">
          <cell r="A4988" t="str">
            <v>ST002376</v>
          </cell>
          <cell r="B4988" t="str">
            <v>ST10150150A</v>
          </cell>
          <cell r="C4988" t="str">
            <v>Bloco semaforico principal, inclusive suportes de fixacao, conforme especificacao da CET-RIO.  Fornecimento.</v>
          </cell>
          <cell r="D4988" t="str">
            <v>un</v>
          </cell>
          <cell r="E4988">
            <v>1152.97</v>
          </cell>
        </row>
        <row r="4989">
          <cell r="A4989" t="str">
            <v>ST002377</v>
          </cell>
          <cell r="B4989" t="str">
            <v>ST10150200A</v>
          </cell>
          <cell r="C4989" t="str">
            <v>Bloco semaforico repetidor, inclusive suportes de fixacao, conforme especificacao da CET-RIO.  Fornecimento.</v>
          </cell>
          <cell r="D4989" t="str">
            <v>un</v>
          </cell>
          <cell r="E4989">
            <v>633</v>
          </cell>
        </row>
        <row r="4990">
          <cell r="A4990" t="str">
            <v>ST005370</v>
          </cell>
          <cell r="B4990" t="str">
            <v>ST10150250/</v>
          </cell>
          <cell r="C4990" t="str">
            <v>Botoeira para travessia de pedestres conforme especificacao da CET-RIO.  Fornecimento.</v>
          </cell>
          <cell r="D4990" t="str">
            <v>un</v>
          </cell>
          <cell r="E4990">
            <v>141</v>
          </cell>
        </row>
        <row r="4991">
          <cell r="A4991" t="str">
            <v>ST010239</v>
          </cell>
          <cell r="B4991" t="str">
            <v>ST10150300/</v>
          </cell>
          <cell r="C4991" t="str">
            <v>Conjunto semaforico para pedestre com semaforo tipo SEMCO, inclusive lampadas e suportes de fixacao duplos para poste reto, pintados na cor do poste.  Fornecimento, exclusive poste.</v>
          </cell>
          <cell r="D4991" t="str">
            <v>un</v>
          </cell>
          <cell r="E4991">
            <v>1656</v>
          </cell>
        </row>
        <row r="4992">
          <cell r="A4992" t="str">
            <v>ST010237</v>
          </cell>
          <cell r="B4992" t="str">
            <v>ST10150350/</v>
          </cell>
          <cell r="C4992" t="str">
            <v>Conjunto semaforico principal com semaforo tipo SEMCO, inclusive lampadas e suportes duplos em tubo de aco para fixacao na posicao horizontal em poste curvo padrao RIOLUZ, pintados na cor do poste.  Fornecimento, exclusive poste padrao RIOLUZ.</v>
          </cell>
          <cell r="D4992" t="str">
            <v>un</v>
          </cell>
          <cell r="E4992">
            <v>4243.5</v>
          </cell>
        </row>
        <row r="4993">
          <cell r="A4993" t="str">
            <v>ST010238</v>
          </cell>
          <cell r="B4993" t="str">
            <v>ST10150400/</v>
          </cell>
          <cell r="C4993" t="str">
            <v>Conjunto semaforico repetidor com semaforo tipo SEMCO, inclusive lampadas e suportes de fixacao duplos para poste reto, pintados na cor do poste.  Fornecimento, exclusive poste.</v>
          </cell>
          <cell r="D4993" t="str">
            <v>un</v>
          </cell>
          <cell r="E4993">
            <v>2508.16</v>
          </cell>
        </row>
        <row r="4994">
          <cell r="A4994" t="str">
            <v>ST005773</v>
          </cell>
          <cell r="B4994" t="str">
            <v>ST10150450/</v>
          </cell>
          <cell r="C4994" t="str">
            <v>Lampada de 60W, 127V, com filamento reforcado, disco refletor, preenchida com gas kripton, 8000h de vida util media.  Fornecimento.</v>
          </cell>
          <cell r="D4994" t="str">
            <v>un</v>
          </cell>
          <cell r="E4994">
            <v>23.16</v>
          </cell>
        </row>
        <row r="4995">
          <cell r="A4995" t="str">
            <v>ST005390</v>
          </cell>
          <cell r="B4995" t="str">
            <v>ST10200150A</v>
          </cell>
          <cell r="C4995" t="str">
            <v>Base de concreto armado para controlador de trafego.</v>
          </cell>
          <cell r="D4995" t="str">
            <v>un</v>
          </cell>
          <cell r="E4995">
            <v>49.26</v>
          </cell>
        </row>
        <row r="4996">
          <cell r="A4996" t="str">
            <v>ST005393</v>
          </cell>
          <cell r="B4996" t="str">
            <v>ST10200200A</v>
          </cell>
          <cell r="C4996" t="str">
            <v>Instalacao, ajustes e testes de detetor veicular para laco indutivo.</v>
          </cell>
          <cell r="D4996" t="str">
            <v>un</v>
          </cell>
          <cell r="E4996">
            <v>110.81</v>
          </cell>
        </row>
        <row r="4997">
          <cell r="A4997" t="str">
            <v>ST005392</v>
          </cell>
          <cell r="B4997" t="str">
            <v>ST10200250A</v>
          </cell>
          <cell r="C4997" t="str">
            <v>Instalacao, programacao e teste de funcionamento de controlador de trafego.</v>
          </cell>
          <cell r="D4997" t="str">
            <v>un</v>
          </cell>
          <cell r="E4997">
            <v>162.22</v>
          </cell>
        </row>
        <row r="4998">
          <cell r="A4998" t="str">
            <v>ST010436</v>
          </cell>
          <cell r="B4998" t="str">
            <v>ST10200300/</v>
          </cell>
          <cell r="C4998" t="str">
            <v>Servicos de instalacao de lacos indutivos permanentes, incluindo corte, limpeza do rasgo, fornecimento e colocacao de fio ate a caixa de passagem na calcada, teste de continuidade eletrica e fornecimento e aplicacao de selante para fixacao do fio e recomp</v>
          </cell>
          <cell r="D4998" t="str">
            <v>un</v>
          </cell>
          <cell r="E4998">
            <v>680</v>
          </cell>
        </row>
        <row r="4999">
          <cell r="A4999" t="str">
            <v>ST006329</v>
          </cell>
          <cell r="B4999" t="str">
            <v>ST10250050/</v>
          </cell>
          <cell r="C4999" t="str">
            <v>Pedestal tubular, com bandeja, para controladores de trafego tipo Tesc, Datapron ou similares, conforme especificacao CET-RIO.</v>
          </cell>
          <cell r="D4999" t="str">
            <v>un</v>
          </cell>
          <cell r="E4999">
            <v>366.5</v>
          </cell>
        </row>
        <row r="5000">
          <cell r="A5000" t="str">
            <v>ST010120</v>
          </cell>
          <cell r="B5000" t="str">
            <v>ST10300050/</v>
          </cell>
          <cell r="C5000" t="str">
            <v>Retirada de controlador de trafego.</v>
          </cell>
          <cell r="D5000" t="str">
            <v>un</v>
          </cell>
          <cell r="E5000">
            <v>153.1</v>
          </cell>
        </row>
        <row r="5001">
          <cell r="A5001" t="str">
            <v>ST005364</v>
          </cell>
          <cell r="B5001" t="str">
            <v>ST15050050/</v>
          </cell>
          <cell r="C5001" t="str">
            <v>Portico, coluna tubular, em aco galvanizado a quente, trelica para sustentacao das placas, chumbadores para fixacao, vao de 13,20m.  Fornecimento.</v>
          </cell>
          <cell r="D5001" t="str">
            <v>un</v>
          </cell>
          <cell r="E5001">
            <v>28065</v>
          </cell>
        </row>
        <row r="5002">
          <cell r="A5002" t="str">
            <v>ST005361</v>
          </cell>
          <cell r="B5002" t="str">
            <v>ST15050100/</v>
          </cell>
          <cell r="C5002" t="str">
            <v>Portico, coluna tubular, em aco galvanizado a quente, trelica para sustentacao das placas, chumbadores para fixacao, vao de 15,20m.  Fornecimento.</v>
          </cell>
          <cell r="D5002" t="str">
            <v>un</v>
          </cell>
          <cell r="E5002">
            <v>32805</v>
          </cell>
        </row>
        <row r="5003">
          <cell r="A5003" t="str">
            <v>ST005365</v>
          </cell>
          <cell r="B5003" t="str">
            <v>ST15050150/</v>
          </cell>
          <cell r="C5003" t="str">
            <v>Portico, coluna tubular, em aco galvanizado a quente, trelica para sustentacao das placas, chumbadores para fixacao, vao de 17,20m.  Fornecimento.</v>
          </cell>
          <cell r="D5003" t="str">
            <v>un</v>
          </cell>
          <cell r="E5003">
            <v>34593.33</v>
          </cell>
        </row>
        <row r="5004">
          <cell r="A5004" t="str">
            <v>ST005366</v>
          </cell>
          <cell r="B5004" t="str">
            <v>ST15050200/</v>
          </cell>
          <cell r="C5004" t="str">
            <v>Portico, coluna tubular, em aco galvanizado a quente, trelica para sustentacao das placas, chumbadores para fixacao, vao de 18,80m.  Fornecimento.</v>
          </cell>
          <cell r="D5004" t="str">
            <v>un</v>
          </cell>
          <cell r="E5004">
            <v>36358</v>
          </cell>
        </row>
        <row r="5005">
          <cell r="A5005" t="str">
            <v>ST005363</v>
          </cell>
          <cell r="B5005" t="str">
            <v>ST15050250/</v>
          </cell>
          <cell r="C5005" t="str">
            <v>Portico, coluna tubular, em aco galvanizado a quente, trelica para sustentacao das placas, chumbadores para fixacao, vao de 22,40m.  Fornecimento.</v>
          </cell>
          <cell r="D5005" t="str">
            <v>un</v>
          </cell>
          <cell r="E5005">
            <v>45747</v>
          </cell>
        </row>
        <row r="5006">
          <cell r="A5006" t="str">
            <v>ST005360</v>
          </cell>
          <cell r="B5006" t="str">
            <v>ST15050300/</v>
          </cell>
          <cell r="C5006" t="str">
            <v>Semi-portico simples, em aco galvanizado a quente, bandeira simples, viga trelicada em balanco e chumbadores para fixacao, coluna tubular, vao de 5,10m.  Fornecimento.</v>
          </cell>
          <cell r="D5006" t="str">
            <v>un</v>
          </cell>
          <cell r="E5006">
            <v>12943.31</v>
          </cell>
        </row>
        <row r="5007">
          <cell r="A5007" t="str">
            <v>ST005362</v>
          </cell>
          <cell r="B5007" t="str">
            <v>ST15050350/</v>
          </cell>
          <cell r="C5007" t="str">
            <v>Semi-portico simples, em aco galvanizado a quente, bandeira simples, viga trelicada em balanco e chumbadores para fixacao, coluna tubular, vao de 8,60m.  Fornecimento.</v>
          </cell>
          <cell r="D5007" t="str">
            <v>un</v>
          </cell>
          <cell r="E5007">
            <v>15963.7</v>
          </cell>
        </row>
        <row r="5008">
          <cell r="A5008" t="str">
            <v>ST005782</v>
          </cell>
          <cell r="B5008" t="str">
            <v>ST15050400/</v>
          </cell>
          <cell r="C5008" t="str">
            <v>Semi-portico duplo, coluna tubular em aco galvanizado a quente, trelicas em balanco para sustentacao das placas e chumbadores para fixacao, vao de 5,10m.  Fornecimento.</v>
          </cell>
          <cell r="D5008" t="str">
            <v>un</v>
          </cell>
          <cell r="E5008">
            <v>19025.59</v>
          </cell>
        </row>
        <row r="5009">
          <cell r="A5009" t="str">
            <v>ST005783</v>
          </cell>
          <cell r="B5009" t="str">
            <v>ST15050450/</v>
          </cell>
          <cell r="C5009" t="str">
            <v>Semi-portico duplo, coluna tubular em aco galvanizado a quente, trelicas em balanco para sustentacao das placas e chumbadores para fixacao, vao de 8,60m.  Fornecimento.</v>
          </cell>
          <cell r="D5009" t="str">
            <v>un</v>
          </cell>
          <cell r="E5009">
            <v>20388.2</v>
          </cell>
        </row>
        <row r="5010">
          <cell r="A5010" t="str">
            <v>ST017978</v>
          </cell>
          <cell r="B5010" t="str">
            <v>ST15100050/</v>
          </cell>
          <cell r="C5010" t="str">
            <v>Coluna de aco galvanizado a fogo e pintado, conica, continua, com 6,00m de altura, para instalacao de ate 4 bracos projetados para sinalizacao, conforme especificacoes CET-RIO. Fornecimento.</v>
          </cell>
          <cell r="D5010" t="str">
            <v>un</v>
          </cell>
          <cell r="E5010">
            <v>840</v>
          </cell>
        </row>
        <row r="5011">
          <cell r="A5011" t="str">
            <v>ST005387</v>
          </cell>
          <cell r="B5011" t="str">
            <v>ST15100100/</v>
          </cell>
          <cell r="C5011" t="str">
            <v>Poste tipo G8, simples, de 2" de diametro,altura de 2200mm, conforme especificacao da CET-RIO.  Fornecimento.</v>
          </cell>
          <cell r="D5011" t="str">
            <v>un</v>
          </cell>
          <cell r="E5011">
            <v>85.05</v>
          </cell>
        </row>
        <row r="5012">
          <cell r="A5012" t="str">
            <v>ST005386</v>
          </cell>
          <cell r="B5012" t="str">
            <v>ST15100150/</v>
          </cell>
          <cell r="C5012" t="str">
            <v>Poste tipo G7, de 2" de diametro, altura de 3500mm, conforme especificacao da CET-RIO.  Fornecimento.</v>
          </cell>
          <cell r="D5012" t="str">
            <v>un</v>
          </cell>
          <cell r="E5012">
            <v>122.85</v>
          </cell>
        </row>
        <row r="5013">
          <cell r="A5013" t="str">
            <v>ST005388</v>
          </cell>
          <cell r="B5013" t="str">
            <v>ST15100200/</v>
          </cell>
          <cell r="C5013" t="str">
            <v>Poste tipo G9, simples, de 2" de diametro, altura de 4500mm, conforme especificacao da CET-RIO.  Fornecimento.</v>
          </cell>
          <cell r="D5013" t="str">
            <v>un</v>
          </cell>
          <cell r="E5013">
            <v>169.05</v>
          </cell>
        </row>
        <row r="5014">
          <cell r="A5014" t="str">
            <v>ST005372</v>
          </cell>
          <cell r="B5014" t="str">
            <v>ST15100250/</v>
          </cell>
          <cell r="C5014" t="str">
            <v>Poste tipo S5, simples, de 4" de diametro.  Conforme especificacao da CET-RIO.  Fornecimento.</v>
          </cell>
          <cell r="D5014" t="str">
            <v>un</v>
          </cell>
          <cell r="E5014">
            <v>515.54999999999995</v>
          </cell>
        </row>
        <row r="5015">
          <cell r="A5015" t="str">
            <v>ST005384</v>
          </cell>
          <cell r="B5015" t="str">
            <v>ST15100300/</v>
          </cell>
          <cell r="C5015" t="str">
            <v>Poste tipo G3 ou S3, coluna de 4 1/2" de diametro, braco projetado de 2800mm, conforme especificacao da CET-RIO.  Fornecimento.</v>
          </cell>
          <cell r="D5015" t="str">
            <v>un</v>
          </cell>
          <cell r="E5015">
            <v>1190.7</v>
          </cell>
        </row>
        <row r="5016">
          <cell r="A5016" t="str">
            <v>ST005383</v>
          </cell>
          <cell r="B5016" t="str">
            <v>ST15100350/</v>
          </cell>
          <cell r="C5016" t="str">
            <v>Poste tipo G2 ou S2, coluna de 4 1/2" de diametro, braco projetado de 3700mm, conforme especificacao da CET-RIO.  Fornecimento.</v>
          </cell>
          <cell r="D5016" t="str">
            <v>un</v>
          </cell>
          <cell r="E5016">
            <v>1284.1500000000001</v>
          </cell>
        </row>
        <row r="5017">
          <cell r="A5017" t="str">
            <v>ST005373</v>
          </cell>
          <cell r="B5017" t="str">
            <v>ST15100400/</v>
          </cell>
          <cell r="C5017" t="str">
            <v>Poste tipo G1 ou S1, coluna de 4 1/2" de diametro, braco projetado de 4700mm, conforme especificacao da CET-RIO.  Fornecimento.</v>
          </cell>
          <cell r="D5017" t="str">
            <v>un</v>
          </cell>
          <cell r="E5017">
            <v>1397.55</v>
          </cell>
        </row>
        <row r="5018">
          <cell r="A5018" t="str">
            <v>ST005371</v>
          </cell>
          <cell r="B5018" t="str">
            <v>ST15100450/</v>
          </cell>
          <cell r="C5018" t="str">
            <v>Poste tipo S4, coluna de 4 1/2", de diametro, braco projetado de 4", e  projecao de 6200mm, conforme especificacao da CET-RIO.  Fornecimento.</v>
          </cell>
          <cell r="D5018" t="str">
            <v>un</v>
          </cell>
          <cell r="E5018">
            <v>1622.25</v>
          </cell>
        </row>
        <row r="5019">
          <cell r="A5019" t="str">
            <v>ST010442</v>
          </cell>
          <cell r="B5019" t="str">
            <v>ST15100500/</v>
          </cell>
          <cell r="C5019" t="str">
            <v>Poste tipo G4, coluna de 5" de diametro, braco projetado de 4 1/2" e projecao de 4700mm, conforme especificacao da CET-RIO.  Fornecimento.</v>
          </cell>
          <cell r="D5019" t="str">
            <v>un</v>
          </cell>
          <cell r="E5019">
            <v>1565.55</v>
          </cell>
        </row>
        <row r="5020">
          <cell r="A5020" t="str">
            <v>ST005385</v>
          </cell>
          <cell r="B5020" t="str">
            <v>ST15100550/</v>
          </cell>
          <cell r="C5020" t="str">
            <v>Poste tipo G5, coluna de 6" de diametro, braco projetado de 4700mm, conforme especificacao da CET-RIO.  Fornecimento.</v>
          </cell>
          <cell r="D5020" t="str">
            <v>un</v>
          </cell>
          <cell r="E5020">
            <v>2186.1</v>
          </cell>
        </row>
        <row r="5021">
          <cell r="A5021" t="str">
            <v>ST017982</v>
          </cell>
          <cell r="B5021" t="str">
            <v>ST15150050/</v>
          </cell>
          <cell r="C5021" t="str">
            <v>Assentamento de poste simples de aco, diametro de 2", inclusive abertura de furo, fundacao e recomposicao do piso.</v>
          </cell>
          <cell r="D5021" t="str">
            <v>un</v>
          </cell>
          <cell r="E5021">
            <v>19.5</v>
          </cell>
        </row>
        <row r="5022">
          <cell r="A5022" t="str">
            <v>ST017981</v>
          </cell>
          <cell r="B5022" t="str">
            <v>ST15150100/</v>
          </cell>
          <cell r="C5022" t="str">
            <v>Assentamento de poste simples de aco, diametro maior que 4", inclusive abertura de furo, fundacao e recomposicao do piso.</v>
          </cell>
          <cell r="D5022" t="str">
            <v>un</v>
          </cell>
          <cell r="E5022">
            <v>83.45</v>
          </cell>
        </row>
        <row r="5023">
          <cell r="A5023" t="str">
            <v>ST017581</v>
          </cell>
          <cell r="B5023" t="str">
            <v>ST15150150/</v>
          </cell>
          <cell r="C5023" t="str">
            <v>Assentamento e montagem de poste de aco com braco projetado, inclusive abertura de furo, fundacao e recomposicao do piso.</v>
          </cell>
          <cell r="D5023" t="str">
            <v>un</v>
          </cell>
          <cell r="E5023">
            <v>104.51</v>
          </cell>
        </row>
        <row r="5024">
          <cell r="A5024" t="str">
            <v>ST005405</v>
          </cell>
          <cell r="B5024" t="str">
            <v>ST15150200/</v>
          </cell>
          <cell r="C5024" t="str">
            <v>Base de concreto para uma coluna de portico.</v>
          </cell>
          <cell r="D5024" t="str">
            <v>un</v>
          </cell>
          <cell r="E5024">
            <v>478.49</v>
          </cell>
        </row>
        <row r="5025">
          <cell r="A5025" t="str">
            <v>ST017725</v>
          </cell>
          <cell r="B5025" t="str">
            <v>ST15150250/</v>
          </cell>
          <cell r="C5025" t="str">
            <v>Retirada de poste com braco projetado.</v>
          </cell>
          <cell r="D5025" t="str">
            <v>un</v>
          </cell>
          <cell r="E5025">
            <v>91.14</v>
          </cell>
        </row>
        <row r="5026">
          <cell r="A5026" t="str">
            <v>ST005401</v>
          </cell>
          <cell r="B5026" t="str">
            <v>ST15150300A</v>
          </cell>
          <cell r="C5026" t="str">
            <v>Retirada de poste simples de aco, diametro de 2".</v>
          </cell>
          <cell r="D5026" t="str">
            <v>un</v>
          </cell>
          <cell r="E5026">
            <v>10.32</v>
          </cell>
        </row>
        <row r="5027">
          <cell r="A5027" t="str">
            <v>ST005402</v>
          </cell>
          <cell r="B5027" t="str">
            <v>ST15150350A</v>
          </cell>
          <cell r="C5027" t="str">
            <v>Retirada de poste simples de aco, diametro maior que 4".</v>
          </cell>
          <cell r="D5027" t="str">
            <v>un</v>
          </cell>
          <cell r="E5027">
            <v>62.8</v>
          </cell>
        </row>
        <row r="5028">
          <cell r="A5028" t="str">
            <v>ST005395</v>
          </cell>
          <cell r="B5028" t="str">
            <v>ST15200050A</v>
          </cell>
          <cell r="C5028" t="str">
            <v>Instalacao e retirada de paineis modulados em porticos ou semi-porticos.</v>
          </cell>
          <cell r="D5028" t="str">
            <v>m2</v>
          </cell>
          <cell r="E5028">
            <v>33.78</v>
          </cell>
        </row>
        <row r="5029">
          <cell r="A5029" t="str">
            <v>ST017980</v>
          </cell>
          <cell r="B5029" t="str">
            <v>ST15200100/</v>
          </cell>
          <cell r="C5029" t="str">
            <v>Instalacao ou retirada de placas em braco projetado.</v>
          </cell>
          <cell r="D5029" t="str">
            <v>un</v>
          </cell>
          <cell r="E5029">
            <v>60.49</v>
          </cell>
        </row>
        <row r="5030">
          <cell r="A5030" t="str">
            <v>ST005397</v>
          </cell>
          <cell r="B5030" t="str">
            <v>ST15200150A</v>
          </cell>
          <cell r="C5030" t="str">
            <v>Instalacao e retirada de placas em postes duplos.</v>
          </cell>
          <cell r="D5030" t="str">
            <v>un</v>
          </cell>
          <cell r="E5030">
            <v>28.7</v>
          </cell>
        </row>
        <row r="5031">
          <cell r="A5031" t="str">
            <v>ST005396</v>
          </cell>
          <cell r="B5031" t="str">
            <v>ST15200200A</v>
          </cell>
          <cell r="C5031" t="str">
            <v>Instalacao e retirada de placas em postes simples, CET-RIO ou postes RIOLUZ.</v>
          </cell>
          <cell r="D5031" t="str">
            <v>un</v>
          </cell>
          <cell r="E5031">
            <v>14.37</v>
          </cell>
        </row>
        <row r="5032">
          <cell r="A5032" t="str">
            <v>ST005781</v>
          </cell>
          <cell r="B5032" t="str">
            <v>ST15250050/</v>
          </cell>
          <cell r="C5032" t="str">
            <v>Placa de sinalizacao de aluminio com fundo, em pelicula refletiva com esferas inclusas, simbolos e tarjas, em pelicula refletiva com esferas encapsuladas, inclusive elementos de fixacao, conforme especificacao CET-RIO.  Fornecimento.</v>
          </cell>
          <cell r="D5032" t="str">
            <v>m2</v>
          </cell>
          <cell r="E5032">
            <v>837.04</v>
          </cell>
        </row>
        <row r="5033">
          <cell r="A5033" t="str">
            <v>ST005777</v>
          </cell>
          <cell r="B5033" t="str">
            <v>ST15250100/</v>
          </cell>
          <cell r="C5033" t="str">
            <v>Placa de sinalizacao de aluminio com fundo pintado, simbolos e tarjas, em pelicula refletiva com esferas inclusas, inclusive elementos de fixacao, conforme especificacao da CET-RIO.  Fornecimento.</v>
          </cell>
          <cell r="D5033" t="str">
            <v>m2</v>
          </cell>
          <cell r="E5033">
            <v>358.87</v>
          </cell>
        </row>
        <row r="5034">
          <cell r="A5034" t="str">
            <v>ST005784</v>
          </cell>
          <cell r="B5034" t="str">
            <v>ST15250150/</v>
          </cell>
          <cell r="C5034" t="str">
            <v>Placa de sinalizacao de aluminio com fundo, simbolos e tarjas, em pelicula refletiva com esferas encapsuladas, inclusive elementos de fixacao, conforme especificacao CET-RIO.  Fornecimento.</v>
          </cell>
          <cell r="D5034" t="str">
            <v>m2</v>
          </cell>
          <cell r="E5034">
            <v>1089.6300000000001</v>
          </cell>
        </row>
      </sheetData>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PASAXSINAPI_COMPLETO"/>
      <sheetName val="COPASAXSINAPI_ENXUTO"/>
      <sheetName val="SINAPI"/>
      <sheetName val="SERVICOS ESPECIFICOS"/>
      <sheetName val="FINAL AMARELO"/>
      <sheetName val="FINAL"/>
      <sheetName val="ABC"/>
    </sheetNames>
    <sheetDataSet>
      <sheetData sheetId="0"/>
      <sheetData sheetId="1"/>
      <sheetData sheetId="2"/>
      <sheetData sheetId="3"/>
      <sheetData sheetId="4"/>
      <sheetData sheetId="5"/>
      <sheetData sheetId="6"/>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
      <sheetName val="01"/>
      <sheetName val="02"/>
      <sheetName val="03"/>
      <sheetName val="03.1"/>
      <sheetName val="04"/>
      <sheetName val="05"/>
      <sheetName val="06"/>
      <sheetName val="07"/>
      <sheetName val="Orientações Gerais"/>
      <sheetName val="Capa do Projeto"/>
      <sheetName val="Planilha Orçamentária"/>
      <sheetName val="Cronograma F.F (Projeto)"/>
      <sheetName val="Cotações"/>
      <sheetName val="Infor. Fornecedores"/>
      <sheetName val="Localização - (Pavimentação)"/>
      <sheetName val="Localização - (Saneamento)"/>
      <sheetName val="Lis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2">
          <cell r="A2" t="str">
            <v>ABADIA DOS DOURADOS</v>
          </cell>
          <cell r="B2" t="str">
            <v>AVANÇAR CIDADES - MOBILIDADE</v>
          </cell>
          <cell r="C2" t="str">
            <v>ABASTECIMENTO DE ÁGUA</v>
          </cell>
        </row>
        <row r="3">
          <cell r="A3" t="str">
            <v>ABAETÉ</v>
          </cell>
          <cell r="B3" t="str">
            <v>AVANÇAR CIDADES - SANEAMENTO</v>
          </cell>
          <cell r="C3" t="str">
            <v>CONTENÇÃO</v>
          </cell>
        </row>
        <row r="4">
          <cell r="A4" t="str">
            <v>ABRE CAMPO</v>
          </cell>
          <cell r="B4" t="str">
            <v>BDMG CIDADES</v>
          </cell>
          <cell r="C4" t="str">
            <v>DIVERSOS</v>
          </cell>
        </row>
        <row r="5">
          <cell r="A5" t="str">
            <v>ACAIACA</v>
          </cell>
          <cell r="B5" t="str">
            <v>BDMG CIDADES 2015</v>
          </cell>
          <cell r="C5" t="str">
            <v>DRENAGEM</v>
          </cell>
        </row>
        <row r="6">
          <cell r="A6" t="str">
            <v>AÇUCENA</v>
          </cell>
          <cell r="B6" t="str">
            <v>BDMG CIDADES 2015 - FRP</v>
          </cell>
          <cell r="C6" t="str">
            <v>EDIFICAÇÃO</v>
          </cell>
        </row>
        <row r="7">
          <cell r="A7" t="str">
            <v>ÁGUA BOA</v>
          </cell>
          <cell r="B7" t="str">
            <v>BDMG CIDADES 2015 BX</v>
          </cell>
          <cell r="C7" t="str">
            <v>EFICIÊNCIA ENERGÉTICA</v>
          </cell>
        </row>
        <row r="8">
          <cell r="A8" t="str">
            <v>ÁGUA COMPRIDA</v>
          </cell>
          <cell r="B8" t="str">
            <v>BDMG CIDADES 2017</v>
          </cell>
          <cell r="C8" t="str">
            <v>ENERGIA RENOVÁVEL</v>
          </cell>
        </row>
        <row r="9">
          <cell r="A9" t="str">
            <v>AGUANIL</v>
          </cell>
          <cell r="B9" t="str">
            <v>BDMG CIDADES 2018</v>
          </cell>
          <cell r="C9" t="str">
            <v>ESGOTAMENTO SANITÁRIO</v>
          </cell>
        </row>
        <row r="10">
          <cell r="A10" t="str">
            <v>ÁGUAS FORMOSAS</v>
          </cell>
          <cell r="B10" t="str">
            <v>BDMG CIDADES 2018 - SOLIDÁRIO</v>
          </cell>
          <cell r="C10" t="str">
            <v>INFRAESTRUTURA</v>
          </cell>
        </row>
        <row r="11">
          <cell r="A11" t="str">
            <v>ÁGUAS VERMELHAS</v>
          </cell>
          <cell r="B11" t="str">
            <v>BDMG CIDADES 2019</v>
          </cell>
          <cell r="C11" t="str">
            <v>OBRAS DE ARTE</v>
          </cell>
        </row>
        <row r="12">
          <cell r="A12" t="str">
            <v>AIMORÉS</v>
          </cell>
          <cell r="B12" t="str">
            <v>BDMG CIDADES 2020</v>
          </cell>
          <cell r="C12" t="str">
            <v>PAVIMENTAÇÃO</v>
          </cell>
        </row>
        <row r="13">
          <cell r="A13" t="str">
            <v>AIURUOCA</v>
          </cell>
          <cell r="B13" t="str">
            <v>BDMG CIDADES BX</v>
          </cell>
          <cell r="C13" t="str">
            <v>RECICLAGEM</v>
          </cell>
        </row>
        <row r="14">
          <cell r="A14" t="str">
            <v>ALAGOA</v>
          </cell>
          <cell r="B14" t="str">
            <v>BDMG MAQ</v>
          </cell>
          <cell r="C14" t="str">
            <v>SINALIZAÇÃO</v>
          </cell>
        </row>
        <row r="15">
          <cell r="A15" t="str">
            <v>ALBERTINA</v>
          </cell>
          <cell r="B15" t="str">
            <v>BDMG MAQ 2015</v>
          </cell>
          <cell r="C15" t="str">
            <v>TRATAMENTO DE RESÍDUOS SÓLIDOS</v>
          </cell>
        </row>
        <row r="16">
          <cell r="A16" t="str">
            <v>ALÉM PARAÍBA</v>
          </cell>
          <cell r="B16" t="str">
            <v>BDMG MAQ 2017</v>
          </cell>
          <cell r="C16">
            <v>0</v>
          </cell>
        </row>
        <row r="17">
          <cell r="A17" t="str">
            <v>ALFENAS</v>
          </cell>
          <cell r="B17" t="str">
            <v>BDMG MAQ 2017 BX</v>
          </cell>
          <cell r="C17">
            <v>0</v>
          </cell>
        </row>
        <row r="18">
          <cell r="A18" t="str">
            <v>ALFREDO VASCONCELOS</v>
          </cell>
          <cell r="B18" t="str">
            <v>BDMG MAQ 2018</v>
          </cell>
          <cell r="C18">
            <v>0</v>
          </cell>
        </row>
        <row r="19">
          <cell r="A19" t="str">
            <v>ALMENARA</v>
          </cell>
          <cell r="B19" t="str">
            <v>BDMG MAQ 2018 - SOLIDÁRIO</v>
          </cell>
          <cell r="C19">
            <v>0</v>
          </cell>
        </row>
        <row r="20">
          <cell r="A20" t="str">
            <v>ALPERCATA</v>
          </cell>
          <cell r="B20" t="str">
            <v>BDMG MAQ 2018 BX</v>
          </cell>
          <cell r="C20">
            <v>0</v>
          </cell>
        </row>
        <row r="21">
          <cell r="A21" t="str">
            <v>ALPINÓPOLIS</v>
          </cell>
          <cell r="B21" t="str">
            <v>BDMG MAQ 2019</v>
          </cell>
          <cell r="C21">
            <v>0</v>
          </cell>
        </row>
        <row r="22">
          <cell r="A22" t="str">
            <v>ALTEROSA</v>
          </cell>
          <cell r="B22" t="str">
            <v>BDMG MAQ 2020</v>
          </cell>
          <cell r="C22">
            <v>0</v>
          </cell>
        </row>
        <row r="23">
          <cell r="A23" t="str">
            <v>ALTO CAPARAÓ</v>
          </cell>
          <cell r="B23" t="str">
            <v>BDMG MAQ BX</v>
          </cell>
          <cell r="C23">
            <v>0</v>
          </cell>
        </row>
        <row r="24">
          <cell r="A24" t="str">
            <v>ALTO JEQUITIBÁ</v>
          </cell>
          <cell r="B24" t="str">
            <v>BDMG SANEAMENTO</v>
          </cell>
          <cell r="C24">
            <v>0</v>
          </cell>
        </row>
        <row r="25">
          <cell r="A25" t="str">
            <v>ALTO RIO DOCE</v>
          </cell>
          <cell r="B25" t="str">
            <v>BDMG SANEAMENTO 2015</v>
          </cell>
          <cell r="C25">
            <v>0</v>
          </cell>
        </row>
        <row r="26">
          <cell r="A26" t="str">
            <v>ALVARENGA</v>
          </cell>
          <cell r="B26" t="str">
            <v>BDMG SANEAMENTO 2015 BX</v>
          </cell>
          <cell r="C26">
            <v>0</v>
          </cell>
        </row>
        <row r="27">
          <cell r="A27" t="str">
            <v>ALVINÓPOLIS</v>
          </cell>
          <cell r="B27" t="str">
            <v>BDMG SANEAMENTO 2017</v>
          </cell>
          <cell r="C27">
            <v>0</v>
          </cell>
        </row>
        <row r="28">
          <cell r="A28" t="str">
            <v>ALVORADA DE MINAS</v>
          </cell>
          <cell r="B28" t="str">
            <v>BDMG SANEAMENTO 2018</v>
          </cell>
          <cell r="C28">
            <v>0</v>
          </cell>
        </row>
        <row r="29">
          <cell r="A29" t="str">
            <v>AMPARO DO SERRA</v>
          </cell>
          <cell r="B29" t="str">
            <v>BDMG SANEAMENTO 2018 - SOLIDÁRIO</v>
          </cell>
          <cell r="C29">
            <v>0</v>
          </cell>
        </row>
        <row r="30">
          <cell r="A30" t="str">
            <v>ANDRADAS</v>
          </cell>
          <cell r="B30" t="str">
            <v>BDMG SANEAMENTO 2019</v>
          </cell>
          <cell r="C30">
            <v>0</v>
          </cell>
        </row>
        <row r="31">
          <cell r="A31" t="str">
            <v>ANDRELÂNDIA</v>
          </cell>
          <cell r="B31" t="str">
            <v>BDMG SANEAMENTO 2020</v>
          </cell>
          <cell r="C31">
            <v>0</v>
          </cell>
        </row>
        <row r="32">
          <cell r="A32" t="str">
            <v>ANGELÂNDIA</v>
          </cell>
          <cell r="B32" t="str">
            <v>BDMG SANEAMENTO BX</v>
          </cell>
          <cell r="C32">
            <v>0</v>
          </cell>
        </row>
        <row r="33">
          <cell r="A33" t="str">
            <v>ANTÔNIO CARLOS</v>
          </cell>
          <cell r="B33" t="str">
            <v>BDMG URBANIZA</v>
          </cell>
          <cell r="C33">
            <v>0</v>
          </cell>
        </row>
        <row r="34">
          <cell r="A34" t="str">
            <v>ANTÔNIO DIAS</v>
          </cell>
          <cell r="B34" t="str">
            <v>BDMG URBANIZA 2015</v>
          </cell>
          <cell r="C34">
            <v>0</v>
          </cell>
        </row>
        <row r="35">
          <cell r="A35" t="str">
            <v>ANTÔNIO PRADO DE MINAS</v>
          </cell>
          <cell r="B35" t="str">
            <v>BDMG URBANIZA 2015 - FRP</v>
          </cell>
          <cell r="C35">
            <v>0</v>
          </cell>
        </row>
        <row r="36">
          <cell r="A36" t="str">
            <v>ARAÇAÍ</v>
          </cell>
          <cell r="B36" t="str">
            <v>BDMG URBANIZA 2015 BX</v>
          </cell>
          <cell r="C36">
            <v>0</v>
          </cell>
        </row>
        <row r="37">
          <cell r="A37" t="str">
            <v>ARACITABA</v>
          </cell>
          <cell r="B37" t="str">
            <v>BDMG URBANIZA 2017</v>
          </cell>
          <cell r="C37">
            <v>0</v>
          </cell>
        </row>
        <row r="38">
          <cell r="A38" t="str">
            <v>ARAÇUAÍ</v>
          </cell>
          <cell r="B38" t="str">
            <v>BDMG URBANIZA 2018</v>
          </cell>
          <cell r="C38">
            <v>0</v>
          </cell>
        </row>
        <row r="39">
          <cell r="A39" t="str">
            <v>ARAGUARI</v>
          </cell>
          <cell r="B39" t="str">
            <v>BDMG URBANIZA 2018 - SOLIDÁRIO</v>
          </cell>
          <cell r="C39">
            <v>0</v>
          </cell>
        </row>
        <row r="40">
          <cell r="A40" t="str">
            <v>ARANTINA</v>
          </cell>
          <cell r="B40" t="str">
            <v>BDMG URBANIZA 2019</v>
          </cell>
          <cell r="C40">
            <v>0</v>
          </cell>
        </row>
        <row r="41">
          <cell r="A41" t="str">
            <v>ARAPONGA</v>
          </cell>
          <cell r="B41" t="str">
            <v>BDMG URBANIZA 2020</v>
          </cell>
          <cell r="C41">
            <v>0</v>
          </cell>
        </row>
        <row r="42">
          <cell r="A42" t="str">
            <v>ARAPORÃ</v>
          </cell>
          <cell r="B42" t="str">
            <v>BDMG URBANIZA BX</v>
          </cell>
          <cell r="C42">
            <v>0</v>
          </cell>
        </row>
        <row r="43">
          <cell r="A43" t="str">
            <v>ARAPUÁ</v>
          </cell>
          <cell r="B43" t="str">
            <v>FRD</v>
          </cell>
          <cell r="C43">
            <v>0</v>
          </cell>
        </row>
        <row r="44">
          <cell r="A44" t="str">
            <v>ARAÚJOS</v>
          </cell>
          <cell r="B44" t="str">
            <v>FRP/RECURSOS PRÓPRIOS</v>
          </cell>
          <cell r="C44">
            <v>0</v>
          </cell>
        </row>
        <row r="45">
          <cell r="A45" t="str">
            <v>ARAXÁ</v>
          </cell>
          <cell r="B45" t="str">
            <v>MUNICIPIOS MINERADORES</v>
          </cell>
          <cell r="C45">
            <v>0</v>
          </cell>
        </row>
        <row r="46">
          <cell r="A46" t="str">
            <v>ARCEBURGO</v>
          </cell>
          <cell r="B46" t="str">
            <v>NOVO SOMMA</v>
          </cell>
          <cell r="C46">
            <v>0</v>
          </cell>
        </row>
        <row r="47">
          <cell r="A47" t="str">
            <v>ARCOS</v>
          </cell>
          <cell r="B47" t="str">
            <v>NOVO SOMMA ECO</v>
          </cell>
          <cell r="C47">
            <v>0</v>
          </cell>
        </row>
        <row r="48">
          <cell r="A48" t="str">
            <v>AREADO</v>
          </cell>
          <cell r="B48" t="str">
            <v>NOVO SOMMA INFRA</v>
          </cell>
          <cell r="C48">
            <v>0</v>
          </cell>
        </row>
        <row r="49">
          <cell r="A49" t="str">
            <v>ARGIRITA</v>
          </cell>
          <cell r="B49" t="str">
            <v>NOVO SOMMA INFRA</v>
          </cell>
          <cell r="C49">
            <v>0</v>
          </cell>
        </row>
        <row r="50">
          <cell r="A50" t="str">
            <v>ARICANDUVA</v>
          </cell>
          <cell r="B50" t="str">
            <v>NOVO SOMMA MAQ</v>
          </cell>
          <cell r="C50">
            <v>0</v>
          </cell>
        </row>
        <row r="51">
          <cell r="A51" t="str">
            <v>ARINOS</v>
          </cell>
          <cell r="B51" t="str">
            <v>NOVO SOMMA PAC</v>
          </cell>
          <cell r="C51">
            <v>0</v>
          </cell>
        </row>
        <row r="52">
          <cell r="A52" t="str">
            <v>ASTOLFO DUTRA</v>
          </cell>
          <cell r="B52" t="str">
            <v>NOVO SOMMA URBANIZA</v>
          </cell>
          <cell r="C52">
            <v>0</v>
          </cell>
        </row>
        <row r="53">
          <cell r="A53" t="str">
            <v>ATALÉIA</v>
          </cell>
          <cell r="B53" t="str">
            <v>PAC</v>
          </cell>
          <cell r="C53">
            <v>0</v>
          </cell>
        </row>
        <row r="54">
          <cell r="A54" t="str">
            <v>AUGUSTO DE LIMA</v>
          </cell>
          <cell r="B54" t="str">
            <v>PMAT</v>
          </cell>
          <cell r="C54">
            <v>0</v>
          </cell>
        </row>
        <row r="55">
          <cell r="A55" t="str">
            <v>BAEPENDI</v>
          </cell>
          <cell r="B55" t="str">
            <v>PROVIAS</v>
          </cell>
          <cell r="C55">
            <v>0</v>
          </cell>
        </row>
        <row r="56">
          <cell r="A56" t="str">
            <v>BALDIM</v>
          </cell>
          <cell r="B56" t="str">
            <v>RENOVA CIDADES DO AMANHÃ - DESENVOLVIMENTO ECONÔMICO</v>
          </cell>
          <cell r="C56">
            <v>0</v>
          </cell>
        </row>
        <row r="57">
          <cell r="A57" t="str">
            <v>BAMBUÍ</v>
          </cell>
          <cell r="B57" t="str">
            <v>RENOVA CIDADES DO AMANHÃ - EDUCAÇÃO</v>
          </cell>
          <cell r="C57">
            <v>0</v>
          </cell>
        </row>
        <row r="58">
          <cell r="A58" t="str">
            <v>BANDEIRA</v>
          </cell>
          <cell r="B58" t="str">
            <v>RENOVA CIDADES DO AMANHÃ - SAÚDE</v>
          </cell>
          <cell r="C58">
            <v>0</v>
          </cell>
        </row>
        <row r="59">
          <cell r="A59" t="str">
            <v>BANDEIRA DO SUL</v>
          </cell>
          <cell r="B59" t="str">
            <v>RENOVA CIDADES DO AMANHÃ - SEGURANÇA</v>
          </cell>
          <cell r="C59">
            <v>0</v>
          </cell>
        </row>
        <row r="60">
          <cell r="A60" t="str">
            <v>BARÃO DE COCAIS</v>
          </cell>
          <cell r="B60" t="str">
            <v>RENOVA NÃO-REEMBOLSÁVEL</v>
          </cell>
          <cell r="C60">
            <v>0</v>
          </cell>
        </row>
        <row r="61">
          <cell r="A61" t="str">
            <v>BARÃO DE MONTE ALTO</v>
          </cell>
          <cell r="B61">
            <v>0</v>
          </cell>
          <cell r="C61">
            <v>0</v>
          </cell>
        </row>
        <row r="62">
          <cell r="A62" t="str">
            <v>BARBACENA</v>
          </cell>
          <cell r="B62">
            <v>0</v>
          </cell>
          <cell r="C62">
            <v>0</v>
          </cell>
        </row>
        <row r="63">
          <cell r="A63" t="str">
            <v>BARRA LONGA</v>
          </cell>
          <cell r="B63">
            <v>0</v>
          </cell>
          <cell r="C63">
            <v>0</v>
          </cell>
        </row>
        <row r="64">
          <cell r="A64" t="str">
            <v>BARROSO</v>
          </cell>
          <cell r="B64">
            <v>0</v>
          </cell>
          <cell r="C64">
            <v>0</v>
          </cell>
        </row>
        <row r="65">
          <cell r="A65" t="str">
            <v>BELA VISTA DE MINAS</v>
          </cell>
          <cell r="B65">
            <v>0</v>
          </cell>
          <cell r="C65">
            <v>0</v>
          </cell>
        </row>
        <row r="66">
          <cell r="A66" t="str">
            <v>BELMIRO BRAGA</v>
          </cell>
          <cell r="B66">
            <v>0</v>
          </cell>
          <cell r="C66">
            <v>0</v>
          </cell>
        </row>
        <row r="67">
          <cell r="A67" t="str">
            <v>BELO HORIZONTE</v>
          </cell>
          <cell r="B67">
            <v>0</v>
          </cell>
          <cell r="C67">
            <v>0</v>
          </cell>
        </row>
        <row r="68">
          <cell r="A68" t="str">
            <v>BELO ORIENTE</v>
          </cell>
          <cell r="B68">
            <v>0</v>
          </cell>
          <cell r="C68">
            <v>0</v>
          </cell>
        </row>
        <row r="69">
          <cell r="A69" t="str">
            <v>BELO VALE</v>
          </cell>
          <cell r="B69">
            <v>0</v>
          </cell>
          <cell r="C69">
            <v>0</v>
          </cell>
        </row>
        <row r="70">
          <cell r="A70" t="str">
            <v>BERILO</v>
          </cell>
          <cell r="B70">
            <v>0</v>
          </cell>
          <cell r="C70">
            <v>0</v>
          </cell>
        </row>
        <row r="71">
          <cell r="A71" t="str">
            <v>BERIZAL</v>
          </cell>
          <cell r="B71">
            <v>0</v>
          </cell>
          <cell r="C71">
            <v>0</v>
          </cell>
        </row>
        <row r="72">
          <cell r="A72" t="str">
            <v>BERTÓPOLIS</v>
          </cell>
          <cell r="B72">
            <v>0</v>
          </cell>
          <cell r="C72">
            <v>0</v>
          </cell>
        </row>
        <row r="73">
          <cell r="A73" t="str">
            <v>BETIM</v>
          </cell>
          <cell r="B73">
            <v>0</v>
          </cell>
          <cell r="C73">
            <v>0</v>
          </cell>
        </row>
        <row r="74">
          <cell r="A74" t="str">
            <v>BIAS FORTES</v>
          </cell>
          <cell r="B74">
            <v>0</v>
          </cell>
          <cell r="C74">
            <v>0</v>
          </cell>
        </row>
        <row r="75">
          <cell r="A75" t="str">
            <v>BICAS</v>
          </cell>
          <cell r="B75">
            <v>0</v>
          </cell>
          <cell r="C75">
            <v>0</v>
          </cell>
        </row>
        <row r="76">
          <cell r="A76" t="str">
            <v>BIQUINHAS</v>
          </cell>
          <cell r="B76">
            <v>0</v>
          </cell>
          <cell r="C76">
            <v>0</v>
          </cell>
        </row>
        <row r="77">
          <cell r="A77" t="str">
            <v>BOA ESPERANÇA</v>
          </cell>
          <cell r="B77">
            <v>0</v>
          </cell>
          <cell r="C77">
            <v>0</v>
          </cell>
        </row>
        <row r="78">
          <cell r="A78" t="str">
            <v>BOCAINA DE MINAS</v>
          </cell>
          <cell r="B78">
            <v>0</v>
          </cell>
          <cell r="C78">
            <v>0</v>
          </cell>
        </row>
        <row r="79">
          <cell r="A79" t="str">
            <v>BOCAIÚVA</v>
          </cell>
          <cell r="B79">
            <v>0</v>
          </cell>
          <cell r="C79">
            <v>0</v>
          </cell>
        </row>
        <row r="80">
          <cell r="A80" t="str">
            <v>BOM DESPACHO</v>
          </cell>
          <cell r="B80">
            <v>0</v>
          </cell>
          <cell r="C80">
            <v>0</v>
          </cell>
        </row>
        <row r="81">
          <cell r="A81" t="str">
            <v>BOM JARDIM DE MINAS</v>
          </cell>
          <cell r="B81">
            <v>0</v>
          </cell>
          <cell r="C81">
            <v>0</v>
          </cell>
        </row>
        <row r="82">
          <cell r="A82" t="str">
            <v>BOM JESUS DA PENHA</v>
          </cell>
          <cell r="B82">
            <v>0</v>
          </cell>
          <cell r="C82">
            <v>0</v>
          </cell>
        </row>
        <row r="83">
          <cell r="A83" t="str">
            <v>BOM JESUS DO AMPARO</v>
          </cell>
          <cell r="B83">
            <v>0</v>
          </cell>
          <cell r="C83">
            <v>0</v>
          </cell>
        </row>
        <row r="84">
          <cell r="A84" t="str">
            <v>BOM JESUS DO GALHO</v>
          </cell>
          <cell r="B84">
            <v>0</v>
          </cell>
          <cell r="C84">
            <v>0</v>
          </cell>
        </row>
        <row r="85">
          <cell r="A85" t="str">
            <v>BOM REPOUSO</v>
          </cell>
          <cell r="B85">
            <v>0</v>
          </cell>
          <cell r="C85">
            <v>0</v>
          </cell>
        </row>
        <row r="86">
          <cell r="A86" t="str">
            <v>BOM SUCESSO</v>
          </cell>
          <cell r="B86">
            <v>0</v>
          </cell>
          <cell r="C86">
            <v>0</v>
          </cell>
        </row>
        <row r="87">
          <cell r="A87" t="str">
            <v>BONFIM</v>
          </cell>
          <cell r="B87">
            <v>0</v>
          </cell>
          <cell r="C87">
            <v>0</v>
          </cell>
        </row>
        <row r="88">
          <cell r="A88" t="str">
            <v>BONFINÓPOLIS DE MINAS</v>
          </cell>
          <cell r="B88">
            <v>0</v>
          </cell>
          <cell r="C88">
            <v>0</v>
          </cell>
        </row>
        <row r="89">
          <cell r="A89" t="str">
            <v>BONITO DE MINAS</v>
          </cell>
          <cell r="B89">
            <v>0</v>
          </cell>
          <cell r="C89">
            <v>0</v>
          </cell>
        </row>
        <row r="90">
          <cell r="A90" t="str">
            <v>BORDA DA MATA</v>
          </cell>
          <cell r="B90">
            <v>0</v>
          </cell>
          <cell r="C90">
            <v>0</v>
          </cell>
        </row>
        <row r="91">
          <cell r="A91" t="str">
            <v>BOTELHOS</v>
          </cell>
          <cell r="B91">
            <v>0</v>
          </cell>
          <cell r="C91">
            <v>0</v>
          </cell>
        </row>
        <row r="92">
          <cell r="A92" t="str">
            <v>BOTUMIRIM</v>
          </cell>
          <cell r="B92">
            <v>0</v>
          </cell>
          <cell r="C92">
            <v>0</v>
          </cell>
        </row>
        <row r="93">
          <cell r="A93" t="str">
            <v>BRÁS PIRES</v>
          </cell>
          <cell r="B93">
            <v>0</v>
          </cell>
          <cell r="C93">
            <v>0</v>
          </cell>
        </row>
        <row r="94">
          <cell r="A94" t="str">
            <v>BRASILÂNDIA DE MINAS</v>
          </cell>
          <cell r="B94">
            <v>0</v>
          </cell>
          <cell r="C94">
            <v>0</v>
          </cell>
        </row>
        <row r="95">
          <cell r="A95" t="str">
            <v>BRASÍLIA DE MINAS</v>
          </cell>
          <cell r="B95">
            <v>0</v>
          </cell>
          <cell r="C95">
            <v>0</v>
          </cell>
        </row>
        <row r="96">
          <cell r="A96" t="str">
            <v>BRASÓPOLIS</v>
          </cell>
          <cell r="B96">
            <v>0</v>
          </cell>
          <cell r="C96">
            <v>0</v>
          </cell>
        </row>
        <row r="97">
          <cell r="A97" t="str">
            <v>BRAÚNAS</v>
          </cell>
          <cell r="B97">
            <v>0</v>
          </cell>
          <cell r="C97">
            <v>0</v>
          </cell>
        </row>
        <row r="98">
          <cell r="A98" t="str">
            <v>BRUMADINHO</v>
          </cell>
          <cell r="B98">
            <v>0</v>
          </cell>
          <cell r="C98">
            <v>0</v>
          </cell>
        </row>
        <row r="99">
          <cell r="A99" t="str">
            <v>BUENO BRANDÃO</v>
          </cell>
          <cell r="B99">
            <v>0</v>
          </cell>
          <cell r="C99">
            <v>0</v>
          </cell>
        </row>
        <row r="100">
          <cell r="A100" t="str">
            <v>BUENÓPOLIS</v>
          </cell>
          <cell r="B100">
            <v>0</v>
          </cell>
          <cell r="C100">
            <v>0</v>
          </cell>
        </row>
        <row r="101">
          <cell r="A101" t="str">
            <v>BUGRE</v>
          </cell>
          <cell r="B101">
            <v>0</v>
          </cell>
          <cell r="C101">
            <v>0</v>
          </cell>
        </row>
        <row r="102">
          <cell r="A102" t="str">
            <v>BURITIS</v>
          </cell>
        </row>
        <row r="103">
          <cell r="A103" t="str">
            <v>BURITIZEIRO</v>
          </cell>
        </row>
        <row r="104">
          <cell r="A104" t="str">
            <v>CABECEIRA GRANDE</v>
          </cell>
        </row>
        <row r="105">
          <cell r="A105" t="str">
            <v>CABO VERDE</v>
          </cell>
        </row>
        <row r="106">
          <cell r="A106" t="str">
            <v>CACHOEIRA DA PRATA</v>
          </cell>
        </row>
        <row r="107">
          <cell r="A107" t="str">
            <v>CACHOEIRA DE MINAS</v>
          </cell>
        </row>
        <row r="108">
          <cell r="A108" t="str">
            <v>CACHOEIRA DE PAJEÚ</v>
          </cell>
        </row>
        <row r="109">
          <cell r="A109" t="str">
            <v>CACHOEIRA DOURADA</v>
          </cell>
        </row>
        <row r="110">
          <cell r="A110" t="str">
            <v>CAETANÓPOLIS</v>
          </cell>
        </row>
        <row r="111">
          <cell r="A111" t="str">
            <v>CAETÉ</v>
          </cell>
        </row>
        <row r="112">
          <cell r="A112" t="str">
            <v>CAIANA</v>
          </cell>
        </row>
        <row r="113">
          <cell r="A113" t="str">
            <v>CAJURI</v>
          </cell>
        </row>
        <row r="114">
          <cell r="A114" t="str">
            <v>CALDAS</v>
          </cell>
        </row>
        <row r="115">
          <cell r="A115" t="str">
            <v>CAMACHO</v>
          </cell>
        </row>
        <row r="116">
          <cell r="A116" t="str">
            <v>CAMANDUCAIA</v>
          </cell>
        </row>
        <row r="117">
          <cell r="A117" t="str">
            <v>CAMBUÍ</v>
          </cell>
        </row>
        <row r="118">
          <cell r="A118" t="str">
            <v>CAMBUQUIRA</v>
          </cell>
        </row>
        <row r="119">
          <cell r="A119" t="str">
            <v>CAMPANÁRIO</v>
          </cell>
        </row>
        <row r="120">
          <cell r="A120" t="str">
            <v>CAMPANHA</v>
          </cell>
        </row>
        <row r="121">
          <cell r="A121" t="str">
            <v>CAMPESTRE</v>
          </cell>
        </row>
        <row r="122">
          <cell r="A122" t="str">
            <v>CAMPINA VERDE</v>
          </cell>
        </row>
        <row r="123">
          <cell r="A123" t="str">
            <v>CAMPO AZUL</v>
          </cell>
        </row>
        <row r="124">
          <cell r="A124" t="str">
            <v>CAMPO BELO</v>
          </cell>
        </row>
        <row r="125">
          <cell r="A125" t="str">
            <v>CAMPO DO MEIO</v>
          </cell>
        </row>
        <row r="126">
          <cell r="A126" t="str">
            <v>CAMPO FLORIDO</v>
          </cell>
        </row>
        <row r="127">
          <cell r="A127" t="str">
            <v>CAMPOS ALTOS</v>
          </cell>
        </row>
        <row r="128">
          <cell r="A128" t="str">
            <v>CAMPOS GERAIS</v>
          </cell>
        </row>
        <row r="129">
          <cell r="A129" t="str">
            <v>CANA VERDE</v>
          </cell>
        </row>
        <row r="130">
          <cell r="A130" t="str">
            <v>CANAÃ</v>
          </cell>
        </row>
        <row r="131">
          <cell r="A131" t="str">
            <v>CANÁPOLIS</v>
          </cell>
        </row>
        <row r="132">
          <cell r="A132" t="str">
            <v>CANDEIAS</v>
          </cell>
        </row>
        <row r="133">
          <cell r="A133" t="str">
            <v>CANTAGALO</v>
          </cell>
        </row>
        <row r="134">
          <cell r="A134" t="str">
            <v>CAPARAÓ</v>
          </cell>
        </row>
        <row r="135">
          <cell r="A135" t="str">
            <v>CAPELA NOVA</v>
          </cell>
        </row>
        <row r="136">
          <cell r="A136" t="str">
            <v>CAPELINHA</v>
          </cell>
        </row>
        <row r="137">
          <cell r="A137" t="str">
            <v>CAPETINGA</v>
          </cell>
        </row>
        <row r="138">
          <cell r="A138" t="str">
            <v>CAPIM BRANCO</v>
          </cell>
        </row>
        <row r="139">
          <cell r="A139" t="str">
            <v>CAPINÓPOLIS</v>
          </cell>
        </row>
        <row r="140">
          <cell r="A140" t="str">
            <v>CAPITÃO ANDRADE</v>
          </cell>
        </row>
        <row r="141">
          <cell r="A141" t="str">
            <v>CAPITÃO ENÉAS</v>
          </cell>
        </row>
        <row r="142">
          <cell r="A142" t="str">
            <v>CAPITÓLIO</v>
          </cell>
        </row>
        <row r="143">
          <cell r="A143" t="str">
            <v>CAPUTIRA</v>
          </cell>
        </row>
        <row r="144">
          <cell r="A144" t="str">
            <v>CARAÍ</v>
          </cell>
        </row>
        <row r="145">
          <cell r="A145" t="str">
            <v>CARANAÍBA</v>
          </cell>
        </row>
        <row r="146">
          <cell r="A146" t="str">
            <v>CARANDAÍ</v>
          </cell>
        </row>
        <row r="147">
          <cell r="A147" t="str">
            <v>CARANGOLA</v>
          </cell>
        </row>
        <row r="148">
          <cell r="A148" t="str">
            <v>CARATINGA</v>
          </cell>
        </row>
        <row r="149">
          <cell r="A149" t="str">
            <v>CARBONITA</v>
          </cell>
        </row>
        <row r="150">
          <cell r="A150" t="str">
            <v>CAREAÇU</v>
          </cell>
        </row>
        <row r="151">
          <cell r="A151" t="str">
            <v>CARLOS CHAGAS</v>
          </cell>
        </row>
        <row r="152">
          <cell r="A152" t="str">
            <v>CARMÉSIA</v>
          </cell>
        </row>
        <row r="153">
          <cell r="A153" t="str">
            <v>CARMO DA CACHOEIRA</v>
          </cell>
        </row>
        <row r="154">
          <cell r="A154" t="str">
            <v>CARMO DA MATA</v>
          </cell>
        </row>
        <row r="155">
          <cell r="A155" t="str">
            <v>CARMO DE MINAS</v>
          </cell>
        </row>
        <row r="156">
          <cell r="A156" t="str">
            <v>CARMO DO CAJURU</v>
          </cell>
        </row>
        <row r="157">
          <cell r="A157" t="str">
            <v>CARMO DO PARANAÍBA</v>
          </cell>
        </row>
        <row r="158">
          <cell r="A158" t="str">
            <v>CARMO DO RIO CLARO</v>
          </cell>
        </row>
        <row r="159">
          <cell r="A159" t="str">
            <v>CARMÓPOLIS DE MINAS</v>
          </cell>
        </row>
        <row r="160">
          <cell r="A160" t="str">
            <v>CARNEIRINHO</v>
          </cell>
        </row>
        <row r="161">
          <cell r="A161" t="str">
            <v>CARRANCAS</v>
          </cell>
        </row>
        <row r="162">
          <cell r="A162" t="str">
            <v>CARVALHÓPOLIS</v>
          </cell>
        </row>
        <row r="163">
          <cell r="A163" t="str">
            <v>CARVALHOS</v>
          </cell>
        </row>
        <row r="164">
          <cell r="A164" t="str">
            <v>CASA GRANDE</v>
          </cell>
        </row>
        <row r="165">
          <cell r="A165" t="str">
            <v>CASCALHO RICO</v>
          </cell>
        </row>
        <row r="166">
          <cell r="A166" t="str">
            <v>CÁSSIA</v>
          </cell>
        </row>
        <row r="167">
          <cell r="A167" t="str">
            <v>CATAGUASES</v>
          </cell>
        </row>
        <row r="168">
          <cell r="A168" t="str">
            <v>CATAS ALTAS</v>
          </cell>
        </row>
        <row r="169">
          <cell r="A169" t="str">
            <v>CATAS ALTAS DA NORUEGA</v>
          </cell>
        </row>
        <row r="170">
          <cell r="A170" t="str">
            <v>CATUJI</v>
          </cell>
        </row>
        <row r="171">
          <cell r="A171" t="str">
            <v>CATUTI</v>
          </cell>
        </row>
        <row r="172">
          <cell r="A172" t="str">
            <v>CAXAMBU</v>
          </cell>
        </row>
        <row r="173">
          <cell r="A173" t="str">
            <v>CEDRO DO ABAETÉ</v>
          </cell>
        </row>
        <row r="174">
          <cell r="A174" t="str">
            <v>CENTRAL DE MINAS</v>
          </cell>
        </row>
        <row r="175">
          <cell r="A175" t="str">
            <v>CENTRALINA</v>
          </cell>
        </row>
        <row r="176">
          <cell r="A176" t="str">
            <v>CHÁCARA</v>
          </cell>
        </row>
        <row r="177">
          <cell r="A177" t="str">
            <v>CHALÉ</v>
          </cell>
        </row>
        <row r="178">
          <cell r="A178" t="str">
            <v>CHAPADA DO NORTE</v>
          </cell>
        </row>
        <row r="179">
          <cell r="A179" t="str">
            <v>CHAPADA GAÚCHA</v>
          </cell>
        </row>
        <row r="180">
          <cell r="A180" t="str">
            <v>CHIADOR</v>
          </cell>
        </row>
        <row r="181">
          <cell r="A181" t="str">
            <v>CIPOTÂNEA</v>
          </cell>
        </row>
        <row r="182">
          <cell r="A182" t="str">
            <v>CLARAVAL</v>
          </cell>
        </row>
        <row r="183">
          <cell r="A183" t="str">
            <v>CLARO DOS POÇÕES</v>
          </cell>
        </row>
        <row r="184">
          <cell r="A184" t="str">
            <v>CLÁUDIO</v>
          </cell>
        </row>
        <row r="185">
          <cell r="A185" t="str">
            <v>COIMBRA</v>
          </cell>
        </row>
        <row r="186">
          <cell r="A186" t="str">
            <v>COLUNA</v>
          </cell>
        </row>
        <row r="187">
          <cell r="A187" t="str">
            <v>COMENDADOR GOMES</v>
          </cell>
        </row>
        <row r="188">
          <cell r="A188" t="str">
            <v>COMERCINHO</v>
          </cell>
        </row>
        <row r="189">
          <cell r="A189" t="str">
            <v>CONCEIÇÃO DA APARECIDA</v>
          </cell>
        </row>
        <row r="190">
          <cell r="A190" t="str">
            <v>CONCEIÇÃO DA BARRA DE MINAS</v>
          </cell>
        </row>
        <row r="191">
          <cell r="A191" t="str">
            <v>CONCEIÇÃO DAS ALAGOAS</v>
          </cell>
        </row>
        <row r="192">
          <cell r="A192" t="str">
            <v>CONCEIÇÃO DAS PEDRAS</v>
          </cell>
        </row>
        <row r="193">
          <cell r="A193" t="str">
            <v>CONCEIÇÃO DE IPANEMA</v>
          </cell>
        </row>
        <row r="194">
          <cell r="A194" t="str">
            <v>CONCEIÇÃO DO MATO DENTRO</v>
          </cell>
        </row>
        <row r="195">
          <cell r="A195" t="str">
            <v>CONCEIÇÃO DO PARÁ</v>
          </cell>
        </row>
        <row r="196">
          <cell r="A196" t="str">
            <v>CONCEIÇÃO DO RIO VERDE</v>
          </cell>
        </row>
        <row r="197">
          <cell r="A197" t="str">
            <v>CONCEIÇÃO DOS OUROS</v>
          </cell>
        </row>
        <row r="198">
          <cell r="A198" t="str">
            <v>CÔNEGO MARINHO</v>
          </cell>
        </row>
        <row r="199">
          <cell r="A199" t="str">
            <v>CONFINS</v>
          </cell>
        </row>
        <row r="200">
          <cell r="A200" t="str">
            <v>CONGONHAL</v>
          </cell>
        </row>
        <row r="201">
          <cell r="A201" t="str">
            <v>CONGONHAS</v>
          </cell>
        </row>
        <row r="202">
          <cell r="A202" t="str">
            <v>CONGONHAS DO NORTE</v>
          </cell>
        </row>
        <row r="203">
          <cell r="A203" t="str">
            <v>CONQUISTA</v>
          </cell>
        </row>
        <row r="204">
          <cell r="A204" t="str">
            <v>CONSELHEIRO LAFAIETE</v>
          </cell>
        </row>
        <row r="205">
          <cell r="A205" t="str">
            <v>CONSELHEIRO PENA</v>
          </cell>
        </row>
        <row r="206">
          <cell r="A206" t="str">
            <v>CONSOLAÇÃO</v>
          </cell>
        </row>
        <row r="207">
          <cell r="A207" t="str">
            <v>CONTAGEM</v>
          </cell>
        </row>
        <row r="208">
          <cell r="A208" t="str">
            <v>COQUEIRAL</v>
          </cell>
        </row>
        <row r="209">
          <cell r="A209" t="str">
            <v>CORAÇÃO DE JESUS</v>
          </cell>
        </row>
        <row r="210">
          <cell r="A210" t="str">
            <v>CORDISBURGO</v>
          </cell>
        </row>
        <row r="211">
          <cell r="A211" t="str">
            <v>CORDISLÂNDIA</v>
          </cell>
        </row>
        <row r="212">
          <cell r="A212" t="str">
            <v>CORINTO</v>
          </cell>
        </row>
        <row r="213">
          <cell r="A213" t="str">
            <v>COROACI</v>
          </cell>
        </row>
        <row r="214">
          <cell r="A214" t="str">
            <v>COROMANDEL</v>
          </cell>
        </row>
        <row r="215">
          <cell r="A215" t="str">
            <v>CORONEL FABRICIANO</v>
          </cell>
        </row>
        <row r="216">
          <cell r="A216" t="str">
            <v>CORONEL MURTA</v>
          </cell>
        </row>
        <row r="217">
          <cell r="A217" t="str">
            <v>CORONEL PACHECO</v>
          </cell>
        </row>
        <row r="218">
          <cell r="A218" t="str">
            <v>CORONEL XAVIER CHAVES</v>
          </cell>
        </row>
        <row r="219">
          <cell r="A219" t="str">
            <v>CÓRREGO DANTA</v>
          </cell>
        </row>
        <row r="220">
          <cell r="A220" t="str">
            <v>CÓRREGO DO BOM JESUS</v>
          </cell>
        </row>
        <row r="221">
          <cell r="A221" t="str">
            <v>CÓRREGO FUNDO</v>
          </cell>
        </row>
        <row r="222">
          <cell r="A222" t="str">
            <v>CÓRREGO NOVO</v>
          </cell>
        </row>
        <row r="223">
          <cell r="A223" t="str">
            <v>COUTO DE MAGALHÃES DE MINAS</v>
          </cell>
        </row>
        <row r="224">
          <cell r="A224" t="str">
            <v>CRISÓLITA</v>
          </cell>
        </row>
        <row r="225">
          <cell r="A225" t="str">
            <v>CRISTAIS</v>
          </cell>
        </row>
        <row r="226">
          <cell r="A226" t="str">
            <v>CRISTÁLIA</v>
          </cell>
        </row>
        <row r="227">
          <cell r="A227" t="str">
            <v>CRISTIANO OTONI</v>
          </cell>
        </row>
        <row r="228">
          <cell r="A228" t="str">
            <v>CRISTINA</v>
          </cell>
        </row>
        <row r="229">
          <cell r="A229" t="str">
            <v>CRUCILÂNDIA</v>
          </cell>
        </row>
        <row r="230">
          <cell r="A230" t="str">
            <v>CRUZEIRO DA FORTALEZA</v>
          </cell>
        </row>
        <row r="231">
          <cell r="A231" t="str">
            <v>CRUZÍLIA</v>
          </cell>
        </row>
        <row r="232">
          <cell r="A232" t="str">
            <v>CUPARAQUE</v>
          </cell>
        </row>
        <row r="233">
          <cell r="A233" t="str">
            <v>CURRAL DE DENTRO</v>
          </cell>
        </row>
        <row r="234">
          <cell r="A234" t="str">
            <v>CURVELO</v>
          </cell>
        </row>
        <row r="235">
          <cell r="A235" t="str">
            <v>DATAS</v>
          </cell>
        </row>
        <row r="236">
          <cell r="A236" t="str">
            <v>DELFIM MOREIRA</v>
          </cell>
        </row>
        <row r="237">
          <cell r="A237" t="str">
            <v>DELFINÓPOLIS</v>
          </cell>
        </row>
        <row r="238">
          <cell r="A238" t="str">
            <v>DELTA</v>
          </cell>
        </row>
        <row r="239">
          <cell r="A239" t="str">
            <v>DESCOBERTO</v>
          </cell>
        </row>
        <row r="240">
          <cell r="A240" t="str">
            <v>DESTERRO DE ENTRE RIOS</v>
          </cell>
        </row>
        <row r="241">
          <cell r="A241" t="str">
            <v>DESTERRO DO MELO</v>
          </cell>
        </row>
        <row r="242">
          <cell r="A242" t="str">
            <v>DIAMANTINA</v>
          </cell>
        </row>
        <row r="243">
          <cell r="A243" t="str">
            <v>DIOGO DE VASCONCELOS</v>
          </cell>
        </row>
        <row r="244">
          <cell r="A244" t="str">
            <v>DIONÍSIO</v>
          </cell>
        </row>
        <row r="245">
          <cell r="A245" t="str">
            <v>DIVINÉSIA</v>
          </cell>
        </row>
        <row r="246">
          <cell r="A246" t="str">
            <v>DIVINO</v>
          </cell>
        </row>
        <row r="247">
          <cell r="A247" t="str">
            <v>DIVINO DAS LARANJEIRAS</v>
          </cell>
        </row>
        <row r="248">
          <cell r="A248" t="str">
            <v>DIVINOLÂNDIA DE MINAS</v>
          </cell>
        </row>
        <row r="249">
          <cell r="A249" t="str">
            <v>DIVINÓPOLIS</v>
          </cell>
        </row>
        <row r="250">
          <cell r="A250" t="str">
            <v>DIVISA ALEGRE</v>
          </cell>
        </row>
        <row r="251">
          <cell r="A251" t="str">
            <v>DIVISA NOVA</v>
          </cell>
        </row>
        <row r="252">
          <cell r="A252" t="str">
            <v>DIVISÓPOLIS</v>
          </cell>
        </row>
        <row r="253">
          <cell r="A253" t="str">
            <v>DOM BOSCO</v>
          </cell>
        </row>
        <row r="254">
          <cell r="A254" t="str">
            <v>DOM CAVATI</v>
          </cell>
        </row>
        <row r="255">
          <cell r="A255" t="str">
            <v>DOM JOAQUIM</v>
          </cell>
        </row>
        <row r="256">
          <cell r="A256" t="str">
            <v>DOM SILVÉRIO</v>
          </cell>
        </row>
        <row r="257">
          <cell r="A257" t="str">
            <v>DOM VIÇOSO</v>
          </cell>
        </row>
        <row r="258">
          <cell r="A258" t="str">
            <v>DONA EUZÉBIA</v>
          </cell>
        </row>
        <row r="259">
          <cell r="A259" t="str">
            <v>DORES DE CAMPOS</v>
          </cell>
        </row>
        <row r="260">
          <cell r="A260" t="str">
            <v>DORES DE GUANHÃES</v>
          </cell>
        </row>
        <row r="261">
          <cell r="A261" t="str">
            <v>DORES DO INDAIÁ</v>
          </cell>
        </row>
        <row r="262">
          <cell r="A262" t="str">
            <v>DORES DO TURVO</v>
          </cell>
        </row>
        <row r="263">
          <cell r="A263" t="str">
            <v>DORESÓPOLIS</v>
          </cell>
        </row>
        <row r="264">
          <cell r="A264" t="str">
            <v>DOURADOQUARA</v>
          </cell>
        </row>
        <row r="265">
          <cell r="A265" t="str">
            <v>DURANDÉ</v>
          </cell>
        </row>
        <row r="266">
          <cell r="A266" t="str">
            <v>ELÓI MENDES</v>
          </cell>
        </row>
        <row r="267">
          <cell r="A267" t="str">
            <v>ENGENHEIRO CALDAS</v>
          </cell>
        </row>
        <row r="268">
          <cell r="A268" t="str">
            <v>ENGENHEIRO NAVARRO</v>
          </cell>
        </row>
        <row r="269">
          <cell r="A269" t="str">
            <v>ENTRE FOLHAS</v>
          </cell>
        </row>
        <row r="270">
          <cell r="A270" t="str">
            <v>ENTRE RIOS DE MINAS</v>
          </cell>
        </row>
        <row r="271">
          <cell r="A271" t="str">
            <v>ERVÁLIA</v>
          </cell>
        </row>
        <row r="272">
          <cell r="A272" t="str">
            <v>ESMERALDAS</v>
          </cell>
        </row>
        <row r="273">
          <cell r="A273" t="str">
            <v>ESPERA FELIZ</v>
          </cell>
        </row>
        <row r="274">
          <cell r="A274" t="str">
            <v>ESPINOSA</v>
          </cell>
        </row>
        <row r="275">
          <cell r="A275" t="str">
            <v>ESPÍRITO SANTO DO DOURADO</v>
          </cell>
        </row>
        <row r="276">
          <cell r="A276" t="str">
            <v>ESTIVA</v>
          </cell>
        </row>
        <row r="277">
          <cell r="A277" t="str">
            <v>ESTRELA DALVA</v>
          </cell>
        </row>
        <row r="278">
          <cell r="A278" t="str">
            <v>ESTRELA DO INDAIÁ</v>
          </cell>
        </row>
        <row r="279">
          <cell r="A279" t="str">
            <v>ESTRELA DO SUL</v>
          </cell>
        </row>
        <row r="280">
          <cell r="A280" t="str">
            <v>EUGENÓPOLIS</v>
          </cell>
        </row>
        <row r="281">
          <cell r="A281" t="str">
            <v>EWBANK DA CÂMARA</v>
          </cell>
        </row>
        <row r="282">
          <cell r="A282" t="str">
            <v>EXTREMA</v>
          </cell>
        </row>
        <row r="283">
          <cell r="A283" t="str">
            <v>FAMA</v>
          </cell>
        </row>
        <row r="284">
          <cell r="A284" t="str">
            <v>FARIA LEMOS</v>
          </cell>
        </row>
        <row r="285">
          <cell r="A285" t="str">
            <v>FELÍCIO DOS SANTOS</v>
          </cell>
        </row>
        <row r="286">
          <cell r="A286" t="str">
            <v>FELISBURGO</v>
          </cell>
        </row>
        <row r="287">
          <cell r="A287" t="str">
            <v>FELIXLÂNDIA</v>
          </cell>
        </row>
        <row r="288">
          <cell r="A288" t="str">
            <v>FERNANDES TOURINHO</v>
          </cell>
        </row>
        <row r="289">
          <cell r="A289" t="str">
            <v>FERROS</v>
          </cell>
        </row>
        <row r="290">
          <cell r="A290" t="str">
            <v>FERVEDOURO</v>
          </cell>
        </row>
        <row r="291">
          <cell r="A291" t="str">
            <v>FLORESTAL</v>
          </cell>
        </row>
        <row r="292">
          <cell r="A292" t="str">
            <v>FORMIGA</v>
          </cell>
        </row>
        <row r="293">
          <cell r="A293" t="str">
            <v>FORMOSO</v>
          </cell>
        </row>
        <row r="294">
          <cell r="A294" t="str">
            <v>FORTALEZA DE MINAS</v>
          </cell>
        </row>
        <row r="295">
          <cell r="A295" t="str">
            <v>FORTUNA DE MINAS</v>
          </cell>
        </row>
        <row r="296">
          <cell r="A296" t="str">
            <v>FRANCISCO BADARÓ</v>
          </cell>
        </row>
        <row r="297">
          <cell r="A297" t="str">
            <v>FRANCISCO DUMONT</v>
          </cell>
        </row>
        <row r="298">
          <cell r="A298" t="str">
            <v>FRANCISCO SÁ</v>
          </cell>
        </row>
        <row r="299">
          <cell r="A299" t="str">
            <v>FRANCISCÓPOLIS</v>
          </cell>
        </row>
        <row r="300">
          <cell r="A300" t="str">
            <v>FREI GASPAR</v>
          </cell>
        </row>
        <row r="301">
          <cell r="A301" t="str">
            <v>FREI INOCÊNCIO</v>
          </cell>
        </row>
        <row r="302">
          <cell r="A302" t="str">
            <v>FREI LAGONEGRO</v>
          </cell>
        </row>
        <row r="303">
          <cell r="A303" t="str">
            <v>FRONTEIRA</v>
          </cell>
        </row>
        <row r="304">
          <cell r="A304" t="str">
            <v>FRONTEIRA DOS VALES</v>
          </cell>
        </row>
        <row r="305">
          <cell r="A305" t="str">
            <v>FRUTA DE LEITE</v>
          </cell>
        </row>
        <row r="306">
          <cell r="A306" t="str">
            <v>FRUTAL</v>
          </cell>
        </row>
        <row r="307">
          <cell r="A307" t="str">
            <v>FUNILÂNDIA</v>
          </cell>
        </row>
        <row r="308">
          <cell r="A308" t="str">
            <v>GALILÉIA</v>
          </cell>
        </row>
        <row r="309">
          <cell r="A309" t="str">
            <v>GAMELEIRAS</v>
          </cell>
        </row>
        <row r="310">
          <cell r="A310" t="str">
            <v>GLAUCILÂNDIA</v>
          </cell>
        </row>
        <row r="311">
          <cell r="A311" t="str">
            <v>GOIABEIRA</v>
          </cell>
        </row>
        <row r="312">
          <cell r="A312" t="str">
            <v>GOIANÁ</v>
          </cell>
        </row>
        <row r="313">
          <cell r="A313" t="str">
            <v>GONÇALVES</v>
          </cell>
        </row>
        <row r="314">
          <cell r="A314" t="str">
            <v>GONZAGA</v>
          </cell>
        </row>
        <row r="315">
          <cell r="A315" t="str">
            <v>GOUVEIA</v>
          </cell>
        </row>
        <row r="316">
          <cell r="A316" t="str">
            <v>GOVERNADOR VALADARES</v>
          </cell>
        </row>
        <row r="317">
          <cell r="A317" t="str">
            <v>GRÃO MOGOL</v>
          </cell>
        </row>
        <row r="318">
          <cell r="A318" t="str">
            <v>GRUPIARA</v>
          </cell>
        </row>
        <row r="319">
          <cell r="A319" t="str">
            <v>GUANHÃES</v>
          </cell>
        </row>
        <row r="320">
          <cell r="A320" t="str">
            <v>GUAPÉ</v>
          </cell>
        </row>
        <row r="321">
          <cell r="A321" t="str">
            <v>GUARACIABA</v>
          </cell>
        </row>
        <row r="322">
          <cell r="A322" t="str">
            <v>GUARACIAMA</v>
          </cell>
        </row>
        <row r="323">
          <cell r="A323" t="str">
            <v>GUARANÉSIA</v>
          </cell>
        </row>
        <row r="324">
          <cell r="A324" t="str">
            <v>GUARANI</v>
          </cell>
        </row>
        <row r="325">
          <cell r="A325" t="str">
            <v>GUARARÁ</v>
          </cell>
        </row>
        <row r="326">
          <cell r="A326" t="str">
            <v>GUARDA-MOR</v>
          </cell>
        </row>
        <row r="327">
          <cell r="A327" t="str">
            <v>GUAXUPÉ</v>
          </cell>
        </row>
        <row r="328">
          <cell r="A328" t="str">
            <v>GUIDOVAL</v>
          </cell>
        </row>
        <row r="329">
          <cell r="A329" t="str">
            <v>GUIMARÂNIA</v>
          </cell>
        </row>
        <row r="330">
          <cell r="A330" t="str">
            <v>GUIRICEMA</v>
          </cell>
        </row>
        <row r="331">
          <cell r="A331" t="str">
            <v>GURINHATÃ</v>
          </cell>
        </row>
        <row r="332">
          <cell r="A332" t="str">
            <v>HELIODORA</v>
          </cell>
        </row>
        <row r="333">
          <cell r="A333" t="str">
            <v>IAPU</v>
          </cell>
        </row>
        <row r="334">
          <cell r="A334" t="str">
            <v>IBERTIOGA</v>
          </cell>
        </row>
        <row r="335">
          <cell r="A335" t="str">
            <v>IBIÁ</v>
          </cell>
        </row>
        <row r="336">
          <cell r="A336" t="str">
            <v>IBIAÍ</v>
          </cell>
        </row>
        <row r="337">
          <cell r="A337" t="str">
            <v>IBIRACATU</v>
          </cell>
        </row>
        <row r="338">
          <cell r="A338" t="str">
            <v>IBIRACI</v>
          </cell>
        </row>
        <row r="339">
          <cell r="A339" t="str">
            <v>IBIRITÉ</v>
          </cell>
        </row>
        <row r="340">
          <cell r="A340" t="str">
            <v>IBITIÚRA DE MINAS</v>
          </cell>
        </row>
        <row r="341">
          <cell r="A341" t="str">
            <v>IBITURUNA</v>
          </cell>
        </row>
        <row r="342">
          <cell r="A342" t="str">
            <v>ICARAÍ DE MINAS</v>
          </cell>
        </row>
        <row r="343">
          <cell r="A343" t="str">
            <v>IGARAPÉ</v>
          </cell>
        </row>
        <row r="344">
          <cell r="A344" t="str">
            <v>IGARATINGA</v>
          </cell>
        </row>
        <row r="345">
          <cell r="A345" t="str">
            <v>IGUATAMA</v>
          </cell>
        </row>
        <row r="346">
          <cell r="A346" t="str">
            <v>IJACI</v>
          </cell>
        </row>
        <row r="347">
          <cell r="A347" t="str">
            <v>ILICÍNEA</v>
          </cell>
        </row>
        <row r="348">
          <cell r="A348" t="str">
            <v>IMBÉ DE MINAS</v>
          </cell>
        </row>
        <row r="349">
          <cell r="A349" t="str">
            <v>INCONFIDENTES</v>
          </cell>
        </row>
        <row r="350">
          <cell r="A350" t="str">
            <v>INDAIABIRA</v>
          </cell>
        </row>
        <row r="351">
          <cell r="A351" t="str">
            <v>INDIANÓPOLIS</v>
          </cell>
        </row>
        <row r="352">
          <cell r="A352" t="str">
            <v>INGAÍ</v>
          </cell>
        </row>
        <row r="353">
          <cell r="A353" t="str">
            <v>INHAPIM</v>
          </cell>
        </row>
        <row r="354">
          <cell r="A354" t="str">
            <v>INHAÚMA</v>
          </cell>
        </row>
        <row r="355">
          <cell r="A355" t="str">
            <v>INIMUTABA</v>
          </cell>
        </row>
        <row r="356">
          <cell r="A356" t="str">
            <v>IPABA</v>
          </cell>
        </row>
        <row r="357">
          <cell r="A357" t="str">
            <v>IPANEMA</v>
          </cell>
        </row>
        <row r="358">
          <cell r="A358" t="str">
            <v>IPATINGA</v>
          </cell>
        </row>
        <row r="359">
          <cell r="A359" t="str">
            <v>IPIAÇU</v>
          </cell>
        </row>
        <row r="360">
          <cell r="A360" t="str">
            <v>IPUIÚNA</v>
          </cell>
        </row>
        <row r="361">
          <cell r="A361" t="str">
            <v>IRAÍ DE MINAS</v>
          </cell>
        </row>
        <row r="362">
          <cell r="A362" t="str">
            <v>ITABIRA</v>
          </cell>
        </row>
        <row r="363">
          <cell r="A363" t="str">
            <v>ITABIRINHA</v>
          </cell>
        </row>
        <row r="364">
          <cell r="A364" t="str">
            <v>ITABIRITO</v>
          </cell>
        </row>
        <row r="365">
          <cell r="A365" t="str">
            <v>ITACAMBIRA</v>
          </cell>
        </row>
        <row r="366">
          <cell r="A366" t="str">
            <v>ITACARAMBI</v>
          </cell>
        </row>
        <row r="367">
          <cell r="A367" t="str">
            <v>ITAGUARA</v>
          </cell>
        </row>
        <row r="368">
          <cell r="A368" t="str">
            <v>ITAIPÉ</v>
          </cell>
        </row>
        <row r="369">
          <cell r="A369" t="str">
            <v>ITAJUBÁ</v>
          </cell>
        </row>
        <row r="370">
          <cell r="A370" t="str">
            <v>ITAMARANDIBA</v>
          </cell>
        </row>
        <row r="371">
          <cell r="A371" t="str">
            <v>ITAMARATI DE MINAS</v>
          </cell>
        </row>
        <row r="372">
          <cell r="A372" t="str">
            <v>ITAMBACURI</v>
          </cell>
        </row>
        <row r="373">
          <cell r="A373" t="str">
            <v>ITAMBÉ DO MATO DENTRO</v>
          </cell>
        </row>
        <row r="374">
          <cell r="A374" t="str">
            <v>ITAMOGI</v>
          </cell>
        </row>
        <row r="375">
          <cell r="A375" t="str">
            <v>ITAMONTE</v>
          </cell>
        </row>
        <row r="376">
          <cell r="A376" t="str">
            <v>ITANHANDU</v>
          </cell>
        </row>
        <row r="377">
          <cell r="A377" t="str">
            <v>ITANHOMI</v>
          </cell>
        </row>
        <row r="378">
          <cell r="A378" t="str">
            <v>ITAOBIM</v>
          </cell>
        </row>
        <row r="379">
          <cell r="A379" t="str">
            <v>ITAPAGIPE</v>
          </cell>
        </row>
        <row r="380">
          <cell r="A380" t="str">
            <v>ITAPECERICA</v>
          </cell>
        </row>
        <row r="381">
          <cell r="A381" t="str">
            <v>ITAPEVA</v>
          </cell>
        </row>
        <row r="382">
          <cell r="A382" t="str">
            <v>ITATIAIUÇU</v>
          </cell>
        </row>
        <row r="383">
          <cell r="A383" t="str">
            <v>ITAÚ DE MINAS</v>
          </cell>
        </row>
        <row r="384">
          <cell r="A384" t="str">
            <v>ITAÚNA</v>
          </cell>
        </row>
        <row r="385">
          <cell r="A385" t="str">
            <v>ITAVERAVA</v>
          </cell>
        </row>
        <row r="386">
          <cell r="A386" t="str">
            <v>ITINGA</v>
          </cell>
        </row>
        <row r="387">
          <cell r="A387" t="str">
            <v>ITUETA</v>
          </cell>
        </row>
        <row r="388">
          <cell r="A388" t="str">
            <v>ITUIUTABA</v>
          </cell>
        </row>
        <row r="389">
          <cell r="A389" t="str">
            <v>ITUMIRIM</v>
          </cell>
        </row>
        <row r="390">
          <cell r="A390" t="str">
            <v>ITURAMA</v>
          </cell>
        </row>
        <row r="391">
          <cell r="A391" t="str">
            <v>ITUTINGA</v>
          </cell>
        </row>
        <row r="392">
          <cell r="A392" t="str">
            <v>JABOTICATUBAS</v>
          </cell>
        </row>
        <row r="393">
          <cell r="A393" t="str">
            <v>JACINTO</v>
          </cell>
        </row>
        <row r="394">
          <cell r="A394" t="str">
            <v>JACUÍ</v>
          </cell>
        </row>
        <row r="395">
          <cell r="A395" t="str">
            <v>JACUTINGA</v>
          </cell>
        </row>
        <row r="396">
          <cell r="A396" t="str">
            <v>JAGUARAÇU</v>
          </cell>
        </row>
        <row r="397">
          <cell r="A397" t="str">
            <v>JAÍBA</v>
          </cell>
        </row>
        <row r="398">
          <cell r="A398" t="str">
            <v>JAMPRUCA</v>
          </cell>
        </row>
        <row r="399">
          <cell r="A399" t="str">
            <v>JANAÚBA</v>
          </cell>
        </row>
        <row r="400">
          <cell r="A400" t="str">
            <v>JANUÁRIA</v>
          </cell>
        </row>
        <row r="401">
          <cell r="A401" t="str">
            <v>JAPARAÍBA</v>
          </cell>
        </row>
        <row r="402">
          <cell r="A402" t="str">
            <v>JAPONVAR</v>
          </cell>
        </row>
        <row r="403">
          <cell r="A403" t="str">
            <v>JECEABA</v>
          </cell>
        </row>
        <row r="404">
          <cell r="A404" t="str">
            <v>JENIPAPO DE MINAS</v>
          </cell>
        </row>
        <row r="405">
          <cell r="A405" t="str">
            <v>JEQUERI</v>
          </cell>
        </row>
        <row r="406">
          <cell r="A406" t="str">
            <v>JEQUITAÍ</v>
          </cell>
        </row>
        <row r="407">
          <cell r="A407" t="str">
            <v>JEQUITIBÁ</v>
          </cell>
        </row>
        <row r="408">
          <cell r="A408" t="str">
            <v>JEQUITINHONHA</v>
          </cell>
        </row>
        <row r="409">
          <cell r="A409" t="str">
            <v>JESUÂNIA</v>
          </cell>
        </row>
        <row r="410">
          <cell r="A410" t="str">
            <v>JOAÍMA</v>
          </cell>
        </row>
        <row r="411">
          <cell r="A411" t="str">
            <v>JOANÉSIA</v>
          </cell>
        </row>
        <row r="412">
          <cell r="A412" t="str">
            <v>JOÃO MONLEVADE</v>
          </cell>
        </row>
        <row r="413">
          <cell r="A413" t="str">
            <v>JOÃO PINHEIRO</v>
          </cell>
        </row>
        <row r="414">
          <cell r="A414" t="str">
            <v>JOAQUIM FELÍCIO</v>
          </cell>
        </row>
        <row r="415">
          <cell r="A415" t="str">
            <v>JORDÂNIA</v>
          </cell>
        </row>
        <row r="416">
          <cell r="A416" t="str">
            <v>JOSÉ GONÇALVES DE MINAS</v>
          </cell>
        </row>
        <row r="417">
          <cell r="A417" t="str">
            <v>JOSÉ RAYDAN</v>
          </cell>
        </row>
        <row r="418">
          <cell r="A418" t="str">
            <v>JOSENÓPOLIS</v>
          </cell>
        </row>
        <row r="419">
          <cell r="A419" t="str">
            <v>JUATUBA</v>
          </cell>
        </row>
        <row r="420">
          <cell r="A420" t="str">
            <v>JUIZ DE FORA</v>
          </cell>
        </row>
        <row r="421">
          <cell r="A421" t="str">
            <v>JURAMENTO</v>
          </cell>
        </row>
        <row r="422">
          <cell r="A422" t="str">
            <v>JURUAIA</v>
          </cell>
        </row>
        <row r="423">
          <cell r="A423" t="str">
            <v>JUVENÍLIA</v>
          </cell>
        </row>
        <row r="424">
          <cell r="A424" t="str">
            <v>LADAINHA</v>
          </cell>
        </row>
        <row r="425">
          <cell r="A425" t="str">
            <v>LAGAMAR</v>
          </cell>
        </row>
        <row r="426">
          <cell r="A426" t="str">
            <v>LAGOA DA PRATA</v>
          </cell>
        </row>
        <row r="427">
          <cell r="A427" t="str">
            <v>LAGOA DOS PATOS</v>
          </cell>
        </row>
        <row r="428">
          <cell r="A428" t="str">
            <v>LAGOA DOURADA</v>
          </cell>
        </row>
        <row r="429">
          <cell r="A429" t="str">
            <v>LAGOA FORMOSA</v>
          </cell>
        </row>
        <row r="430">
          <cell r="A430" t="str">
            <v>LAGOA GRANDE</v>
          </cell>
        </row>
        <row r="431">
          <cell r="A431" t="str">
            <v>LAGOA SANTA</v>
          </cell>
        </row>
        <row r="432">
          <cell r="A432" t="str">
            <v>LAJINHA</v>
          </cell>
        </row>
        <row r="433">
          <cell r="A433" t="str">
            <v>LAMBARI</v>
          </cell>
        </row>
        <row r="434">
          <cell r="A434" t="str">
            <v>LAMIM</v>
          </cell>
        </row>
        <row r="435">
          <cell r="A435" t="str">
            <v>LARANJAL</v>
          </cell>
        </row>
        <row r="436">
          <cell r="A436" t="str">
            <v>LASSANCE</v>
          </cell>
        </row>
        <row r="437">
          <cell r="A437" t="str">
            <v>LAVRAS</v>
          </cell>
        </row>
        <row r="438">
          <cell r="A438" t="str">
            <v>LEANDRO FERREIRA</v>
          </cell>
        </row>
        <row r="439">
          <cell r="A439" t="str">
            <v>LEME DO PRADO</v>
          </cell>
        </row>
        <row r="440">
          <cell r="A440" t="str">
            <v>LEOPOLDINA</v>
          </cell>
        </row>
        <row r="441">
          <cell r="A441" t="str">
            <v>LIBERDADE</v>
          </cell>
        </row>
        <row r="442">
          <cell r="A442" t="str">
            <v>LIMA DUARTE</v>
          </cell>
        </row>
        <row r="443">
          <cell r="A443" t="str">
            <v>LIMEIRA DO OESTE</v>
          </cell>
        </row>
        <row r="444">
          <cell r="A444" t="str">
            <v>LONTRA</v>
          </cell>
        </row>
        <row r="445">
          <cell r="A445" t="str">
            <v>LUISBURGO</v>
          </cell>
        </row>
        <row r="446">
          <cell r="A446" t="str">
            <v>LUISLÂNDIA</v>
          </cell>
        </row>
        <row r="447">
          <cell r="A447" t="str">
            <v>LUMINÁRIAS</v>
          </cell>
        </row>
        <row r="448">
          <cell r="A448" t="str">
            <v>LUZ</v>
          </cell>
        </row>
        <row r="449">
          <cell r="A449" t="str">
            <v>MACHACALIS</v>
          </cell>
        </row>
        <row r="450">
          <cell r="A450" t="str">
            <v>MACHADO</v>
          </cell>
        </row>
        <row r="451">
          <cell r="A451" t="str">
            <v>MADRE DE DEUS DE MINAS</v>
          </cell>
        </row>
        <row r="452">
          <cell r="A452" t="str">
            <v>MALACACHETA</v>
          </cell>
        </row>
        <row r="453">
          <cell r="A453" t="str">
            <v>MAMONAS</v>
          </cell>
        </row>
        <row r="454">
          <cell r="A454" t="str">
            <v>MANGA</v>
          </cell>
        </row>
        <row r="455">
          <cell r="A455" t="str">
            <v>MANHUAÇU</v>
          </cell>
        </row>
        <row r="456">
          <cell r="A456" t="str">
            <v>MANHUMIRIM</v>
          </cell>
        </row>
        <row r="457">
          <cell r="A457" t="str">
            <v>MANTENA</v>
          </cell>
        </row>
        <row r="458">
          <cell r="A458" t="str">
            <v>MAR DE ESPANHA</v>
          </cell>
        </row>
        <row r="459">
          <cell r="A459" t="str">
            <v>MARAVILHAS</v>
          </cell>
        </row>
        <row r="460">
          <cell r="A460" t="str">
            <v>MARIA DA FÉ</v>
          </cell>
        </row>
        <row r="461">
          <cell r="A461" t="str">
            <v>MARIANA</v>
          </cell>
        </row>
        <row r="462">
          <cell r="A462" t="str">
            <v>MARILAC</v>
          </cell>
        </row>
        <row r="463">
          <cell r="A463" t="str">
            <v>MÁRIO CAMPOS</v>
          </cell>
        </row>
        <row r="464">
          <cell r="A464" t="str">
            <v>MARIPÁ DE MINAS</v>
          </cell>
        </row>
        <row r="465">
          <cell r="A465" t="str">
            <v>MARLIÉRIA</v>
          </cell>
        </row>
        <row r="466">
          <cell r="A466" t="str">
            <v>MARMELÓPOLIS</v>
          </cell>
        </row>
        <row r="467">
          <cell r="A467" t="str">
            <v>MARTINHO CAMPOS</v>
          </cell>
        </row>
        <row r="468">
          <cell r="A468" t="str">
            <v>MARTINS SOARES</v>
          </cell>
        </row>
        <row r="469">
          <cell r="A469" t="str">
            <v>MATA VERDE</v>
          </cell>
        </row>
        <row r="470">
          <cell r="A470" t="str">
            <v>MATERLÂNDIA</v>
          </cell>
        </row>
        <row r="471">
          <cell r="A471" t="str">
            <v>MATEUS LEME</v>
          </cell>
        </row>
        <row r="472">
          <cell r="A472" t="str">
            <v>MATHIAS LOBATO</v>
          </cell>
        </row>
        <row r="473">
          <cell r="A473" t="str">
            <v>MATIAS BARBOSA</v>
          </cell>
        </row>
        <row r="474">
          <cell r="A474" t="str">
            <v>MATIAS CARDOSO</v>
          </cell>
        </row>
        <row r="475">
          <cell r="A475" t="str">
            <v>MATIPÓ</v>
          </cell>
        </row>
        <row r="476">
          <cell r="A476" t="str">
            <v>MATO VERDE</v>
          </cell>
        </row>
        <row r="477">
          <cell r="A477" t="str">
            <v>MATOZINHOS</v>
          </cell>
        </row>
        <row r="478">
          <cell r="A478" t="str">
            <v>MATUTINA</v>
          </cell>
        </row>
        <row r="479">
          <cell r="A479" t="str">
            <v>MEDEIROS</v>
          </cell>
        </row>
        <row r="480">
          <cell r="A480" t="str">
            <v>MEDINA</v>
          </cell>
        </row>
        <row r="481">
          <cell r="A481" t="str">
            <v>MENDES PIMENTEL</v>
          </cell>
        </row>
        <row r="482">
          <cell r="A482" t="str">
            <v>MERCÊS</v>
          </cell>
        </row>
        <row r="483">
          <cell r="A483" t="str">
            <v>MESQUITA</v>
          </cell>
        </row>
        <row r="484">
          <cell r="A484" t="str">
            <v>MINAS NOVAS</v>
          </cell>
        </row>
        <row r="485">
          <cell r="A485" t="str">
            <v>MINDURI</v>
          </cell>
        </row>
        <row r="486">
          <cell r="A486" t="str">
            <v>MIRABELA</v>
          </cell>
        </row>
        <row r="487">
          <cell r="A487" t="str">
            <v>MIRADOURO</v>
          </cell>
        </row>
        <row r="488">
          <cell r="A488" t="str">
            <v>MIRAÍ</v>
          </cell>
        </row>
        <row r="489">
          <cell r="A489" t="str">
            <v>MIRAVÂNIA</v>
          </cell>
        </row>
        <row r="490">
          <cell r="A490" t="str">
            <v>MOEDA</v>
          </cell>
        </row>
        <row r="491">
          <cell r="A491" t="str">
            <v>MOEMA</v>
          </cell>
        </row>
        <row r="492">
          <cell r="A492" t="str">
            <v>MONJOLOS</v>
          </cell>
        </row>
        <row r="493">
          <cell r="A493" t="str">
            <v>MONSENHOR PAULO</v>
          </cell>
        </row>
        <row r="494">
          <cell r="A494" t="str">
            <v>MONTALVÂNIA</v>
          </cell>
        </row>
        <row r="495">
          <cell r="A495" t="str">
            <v>MONTE ALEGRE DE MINAS</v>
          </cell>
        </row>
        <row r="496">
          <cell r="A496" t="str">
            <v>MONTE AZUL</v>
          </cell>
        </row>
        <row r="497">
          <cell r="A497" t="str">
            <v>MONTE BELO</v>
          </cell>
        </row>
        <row r="498">
          <cell r="A498" t="str">
            <v>MONTE CARMELO</v>
          </cell>
        </row>
        <row r="499">
          <cell r="A499" t="str">
            <v>MONTE FORMOSO</v>
          </cell>
        </row>
        <row r="500">
          <cell r="A500" t="str">
            <v>MONTE SANTO DE MINAS</v>
          </cell>
        </row>
        <row r="501">
          <cell r="A501" t="str">
            <v>MONTE SIÃO</v>
          </cell>
        </row>
        <row r="502">
          <cell r="A502" t="str">
            <v>MONTES CLAROS</v>
          </cell>
        </row>
        <row r="503">
          <cell r="A503" t="str">
            <v>MONTEZUMA</v>
          </cell>
        </row>
        <row r="504">
          <cell r="A504" t="str">
            <v>MORADA NOVA DE MINAS</v>
          </cell>
        </row>
        <row r="505">
          <cell r="A505" t="str">
            <v>MORRO DA GARÇA</v>
          </cell>
        </row>
        <row r="506">
          <cell r="A506" t="str">
            <v>MORRO DO PILAR</v>
          </cell>
        </row>
        <row r="507">
          <cell r="A507" t="str">
            <v>MUNHOZ</v>
          </cell>
        </row>
        <row r="508">
          <cell r="A508" t="str">
            <v>MURIAÉ</v>
          </cell>
        </row>
        <row r="509">
          <cell r="A509" t="str">
            <v>MUTUM</v>
          </cell>
        </row>
        <row r="510">
          <cell r="A510" t="str">
            <v>MUZAMBINHO</v>
          </cell>
        </row>
        <row r="511">
          <cell r="A511" t="str">
            <v>NACIP RAYDAN</v>
          </cell>
        </row>
        <row r="512">
          <cell r="A512" t="str">
            <v>NANUQUE</v>
          </cell>
        </row>
        <row r="513">
          <cell r="A513" t="str">
            <v>NAQUE</v>
          </cell>
        </row>
        <row r="514">
          <cell r="A514" t="str">
            <v>NATALÂNDIA</v>
          </cell>
        </row>
        <row r="515">
          <cell r="A515" t="str">
            <v>NATÉRCIA</v>
          </cell>
        </row>
        <row r="516">
          <cell r="A516" t="str">
            <v>NAZARENO</v>
          </cell>
        </row>
        <row r="517">
          <cell r="A517" t="str">
            <v>NEPOMUCENO</v>
          </cell>
        </row>
        <row r="518">
          <cell r="A518" t="str">
            <v>NINHEIRA</v>
          </cell>
        </row>
        <row r="519">
          <cell r="A519" t="str">
            <v>NOVA BELÉM</v>
          </cell>
        </row>
        <row r="520">
          <cell r="A520" t="str">
            <v>NOVA ERA</v>
          </cell>
        </row>
        <row r="521">
          <cell r="A521" t="str">
            <v>NOVA LIMA</v>
          </cell>
        </row>
        <row r="522">
          <cell r="A522" t="str">
            <v>NOVA MÓDICA</v>
          </cell>
        </row>
        <row r="523">
          <cell r="A523" t="str">
            <v>NOVA PONTE</v>
          </cell>
        </row>
        <row r="524">
          <cell r="A524" t="str">
            <v>NOVA PORTEIRINHA</v>
          </cell>
        </row>
        <row r="525">
          <cell r="A525" t="str">
            <v>NOVA RESENDE</v>
          </cell>
        </row>
        <row r="526">
          <cell r="A526" t="str">
            <v>NOVA SERRANA</v>
          </cell>
        </row>
        <row r="527">
          <cell r="A527" t="str">
            <v>NOVA UNIÃO</v>
          </cell>
        </row>
        <row r="528">
          <cell r="A528" t="str">
            <v>NOVO CRUZEIRO</v>
          </cell>
        </row>
        <row r="529">
          <cell r="A529" t="str">
            <v>NOVO ORIENTE DE MINAS</v>
          </cell>
        </row>
        <row r="530">
          <cell r="A530" t="str">
            <v>NOVORIZONTE</v>
          </cell>
        </row>
        <row r="531">
          <cell r="A531" t="str">
            <v>OLARIA</v>
          </cell>
        </row>
        <row r="532">
          <cell r="A532" t="str">
            <v>OLHOS-D'ÁGUA</v>
          </cell>
        </row>
        <row r="533">
          <cell r="A533" t="str">
            <v>OLÍMPIO NORONHA</v>
          </cell>
        </row>
        <row r="534">
          <cell r="A534" t="str">
            <v>OLIVEIRA</v>
          </cell>
        </row>
        <row r="535">
          <cell r="A535" t="str">
            <v>OLIVEIRA FORTES</v>
          </cell>
        </row>
        <row r="536">
          <cell r="A536" t="str">
            <v>ONÇA DE PITANGUI</v>
          </cell>
        </row>
        <row r="537">
          <cell r="A537" t="str">
            <v>ORATÓRIOS</v>
          </cell>
        </row>
        <row r="538">
          <cell r="A538" t="str">
            <v>ORIZÂNIA</v>
          </cell>
        </row>
        <row r="539">
          <cell r="A539" t="str">
            <v>OURO BRANCO</v>
          </cell>
        </row>
        <row r="540">
          <cell r="A540" t="str">
            <v>OURO FINO</v>
          </cell>
        </row>
        <row r="541">
          <cell r="A541" t="str">
            <v>OURO PRETO</v>
          </cell>
        </row>
        <row r="542">
          <cell r="A542" t="str">
            <v>OURO VERDE DE MINAS</v>
          </cell>
        </row>
        <row r="543">
          <cell r="A543" t="str">
            <v>PADRE CARVALHO</v>
          </cell>
        </row>
        <row r="544">
          <cell r="A544" t="str">
            <v>PADRE PARAÍSO</v>
          </cell>
        </row>
        <row r="545">
          <cell r="A545" t="str">
            <v>PAI PEDRO</v>
          </cell>
        </row>
        <row r="546">
          <cell r="A546" t="str">
            <v>PAINEIRAS</v>
          </cell>
        </row>
        <row r="547">
          <cell r="A547" t="str">
            <v>PAINS</v>
          </cell>
        </row>
        <row r="548">
          <cell r="A548" t="str">
            <v>PAIVA</v>
          </cell>
        </row>
        <row r="549">
          <cell r="A549" t="str">
            <v>PALMA</v>
          </cell>
        </row>
        <row r="550">
          <cell r="A550" t="str">
            <v>PALMÓPOLIS</v>
          </cell>
        </row>
        <row r="551">
          <cell r="A551" t="str">
            <v>PAPAGAIOS</v>
          </cell>
        </row>
        <row r="552">
          <cell r="A552" t="str">
            <v>PARÁ DE MINAS</v>
          </cell>
        </row>
        <row r="553">
          <cell r="A553" t="str">
            <v>PARACATU</v>
          </cell>
        </row>
        <row r="554">
          <cell r="A554" t="str">
            <v>PARAGUAÇU</v>
          </cell>
        </row>
        <row r="555">
          <cell r="A555" t="str">
            <v>PARAISÓPOLIS</v>
          </cell>
        </row>
        <row r="556">
          <cell r="A556" t="str">
            <v>PARAOPEBA</v>
          </cell>
        </row>
        <row r="557">
          <cell r="A557" t="str">
            <v>PASSA QUATRO</v>
          </cell>
        </row>
        <row r="558">
          <cell r="A558" t="str">
            <v>PASSA TEMPO</v>
          </cell>
        </row>
        <row r="559">
          <cell r="A559" t="str">
            <v>PASSA VINTE</v>
          </cell>
        </row>
        <row r="560">
          <cell r="A560" t="str">
            <v>PASSABÉM</v>
          </cell>
        </row>
        <row r="561">
          <cell r="A561" t="str">
            <v>PASSOS</v>
          </cell>
        </row>
        <row r="562">
          <cell r="A562" t="str">
            <v>PATIS</v>
          </cell>
        </row>
        <row r="563">
          <cell r="A563" t="str">
            <v>PATOS DE MINAS</v>
          </cell>
        </row>
        <row r="564">
          <cell r="A564" t="str">
            <v>PATROCÍNIO</v>
          </cell>
        </row>
        <row r="565">
          <cell r="A565" t="str">
            <v>PATROCÍNIO DO MURIAÉ</v>
          </cell>
        </row>
        <row r="566">
          <cell r="A566" t="str">
            <v>PAULA CÂNDIDO</v>
          </cell>
        </row>
        <row r="567">
          <cell r="A567" t="str">
            <v>PAULISTAS</v>
          </cell>
        </row>
        <row r="568">
          <cell r="A568" t="str">
            <v>PAVÃO</v>
          </cell>
        </row>
        <row r="569">
          <cell r="A569" t="str">
            <v>PEÇANHA</v>
          </cell>
        </row>
        <row r="570">
          <cell r="A570" t="str">
            <v>PEDRA AZUL</v>
          </cell>
        </row>
        <row r="571">
          <cell r="A571" t="str">
            <v>PEDRA BONITA</v>
          </cell>
        </row>
        <row r="572">
          <cell r="A572" t="str">
            <v>PEDRA DO ANTA</v>
          </cell>
        </row>
        <row r="573">
          <cell r="A573" t="str">
            <v>PEDRA DO INDAIÁ</v>
          </cell>
        </row>
        <row r="574">
          <cell r="A574" t="str">
            <v>PEDRA DOURADA</v>
          </cell>
        </row>
        <row r="575">
          <cell r="A575" t="str">
            <v>PEDRALVA</v>
          </cell>
        </row>
        <row r="576">
          <cell r="A576" t="str">
            <v>PEDRAS DE MARIA DA CRUZ</v>
          </cell>
        </row>
        <row r="577">
          <cell r="A577" t="str">
            <v>PEDRINÓPOLIS</v>
          </cell>
        </row>
        <row r="578">
          <cell r="A578" t="str">
            <v>PEDRO LEOPOLDO</v>
          </cell>
        </row>
        <row r="579">
          <cell r="A579" t="str">
            <v>PEDRO TEIXEIRA</v>
          </cell>
        </row>
        <row r="580">
          <cell r="A580" t="str">
            <v>PEQUERI</v>
          </cell>
        </row>
        <row r="581">
          <cell r="A581" t="str">
            <v>PEQUI</v>
          </cell>
        </row>
        <row r="582">
          <cell r="A582" t="str">
            <v>PERDIGÃO</v>
          </cell>
        </row>
        <row r="583">
          <cell r="A583" t="str">
            <v>PERDIZES</v>
          </cell>
        </row>
        <row r="584">
          <cell r="A584" t="str">
            <v>PERDÕES</v>
          </cell>
        </row>
        <row r="585">
          <cell r="A585" t="str">
            <v>PERIQUITO</v>
          </cell>
        </row>
        <row r="586">
          <cell r="A586" t="str">
            <v>PESCADOR</v>
          </cell>
        </row>
        <row r="587">
          <cell r="A587" t="str">
            <v>PIAU</v>
          </cell>
        </row>
        <row r="588">
          <cell r="A588" t="str">
            <v>PIEDADE DE CARATINGA</v>
          </cell>
        </row>
        <row r="589">
          <cell r="A589" t="str">
            <v>PIEDADE DE PONTE NOVA</v>
          </cell>
        </row>
        <row r="590">
          <cell r="A590" t="str">
            <v>PIEDADE DO RIO GRANDE</v>
          </cell>
        </row>
        <row r="591">
          <cell r="A591" t="str">
            <v>PIEDADE DOS GERAIS</v>
          </cell>
        </row>
        <row r="592">
          <cell r="A592" t="str">
            <v>PIMENTA</v>
          </cell>
        </row>
        <row r="593">
          <cell r="A593" t="str">
            <v>PINGO D'ÁGUA</v>
          </cell>
        </row>
        <row r="594">
          <cell r="A594" t="str">
            <v>PINTÓPOLIS</v>
          </cell>
        </row>
        <row r="595">
          <cell r="A595" t="str">
            <v>PIRACEMA</v>
          </cell>
        </row>
        <row r="596">
          <cell r="A596" t="str">
            <v>PIRAJUBA</v>
          </cell>
        </row>
        <row r="597">
          <cell r="A597" t="str">
            <v>PIRANGA</v>
          </cell>
        </row>
        <row r="598">
          <cell r="A598" t="str">
            <v>PIRANGUÇU</v>
          </cell>
        </row>
        <row r="599">
          <cell r="A599" t="str">
            <v>PIRANGUINHO</v>
          </cell>
        </row>
        <row r="600">
          <cell r="A600" t="str">
            <v>PIRAPETINGA</v>
          </cell>
        </row>
        <row r="601">
          <cell r="A601" t="str">
            <v>PIRAPORA</v>
          </cell>
        </row>
        <row r="602">
          <cell r="A602" t="str">
            <v>PIRAÚBA</v>
          </cell>
        </row>
        <row r="603">
          <cell r="A603" t="str">
            <v>PITANGUI</v>
          </cell>
        </row>
        <row r="604">
          <cell r="A604" t="str">
            <v>PIUMHI</v>
          </cell>
        </row>
        <row r="605">
          <cell r="A605" t="str">
            <v>PLANURA</v>
          </cell>
        </row>
        <row r="606">
          <cell r="A606" t="str">
            <v>POÇO FUNDO</v>
          </cell>
        </row>
        <row r="607">
          <cell r="A607" t="str">
            <v>POÇOS DE CALDAS</v>
          </cell>
        </row>
        <row r="608">
          <cell r="A608" t="str">
            <v>POCRANE</v>
          </cell>
        </row>
        <row r="609">
          <cell r="A609" t="str">
            <v>POMPÉU</v>
          </cell>
        </row>
        <row r="610">
          <cell r="A610" t="str">
            <v>PONTE NOVA</v>
          </cell>
        </row>
        <row r="611">
          <cell r="A611" t="str">
            <v>PONTO CHIQUE</v>
          </cell>
        </row>
        <row r="612">
          <cell r="A612" t="str">
            <v>PONTO DOS VOLANTES</v>
          </cell>
        </row>
        <row r="613">
          <cell r="A613" t="str">
            <v>PORTEIRINHA</v>
          </cell>
        </row>
        <row r="614">
          <cell r="A614" t="str">
            <v>PORTO FIRME</v>
          </cell>
        </row>
        <row r="615">
          <cell r="A615" t="str">
            <v>POTÉ</v>
          </cell>
        </row>
        <row r="616">
          <cell r="A616" t="str">
            <v>POUSO ALEGRE</v>
          </cell>
        </row>
        <row r="617">
          <cell r="A617" t="str">
            <v>POUSO ALTO</v>
          </cell>
        </row>
        <row r="618">
          <cell r="A618" t="str">
            <v>PRADOS</v>
          </cell>
        </row>
        <row r="619">
          <cell r="A619" t="str">
            <v>PRATA</v>
          </cell>
        </row>
        <row r="620">
          <cell r="A620" t="str">
            <v>PRATÁPOLIS</v>
          </cell>
        </row>
        <row r="621">
          <cell r="A621" t="str">
            <v>PRATINHA</v>
          </cell>
        </row>
        <row r="622">
          <cell r="A622" t="str">
            <v>PRESIDENTE BERNARDES</v>
          </cell>
        </row>
        <row r="623">
          <cell r="A623" t="str">
            <v>PRESIDENTE JUSCELINO</v>
          </cell>
        </row>
        <row r="624">
          <cell r="A624" t="str">
            <v>PRESIDENTE KUBITSCHEK</v>
          </cell>
        </row>
        <row r="625">
          <cell r="A625" t="str">
            <v>PRESIDENTE OLEGÁRIO</v>
          </cell>
        </row>
        <row r="626">
          <cell r="A626" t="str">
            <v>PRUDENTE DE MORAIS</v>
          </cell>
        </row>
        <row r="627">
          <cell r="A627" t="str">
            <v>QUARTEL GERAL</v>
          </cell>
        </row>
        <row r="628">
          <cell r="A628" t="str">
            <v>QUELUZITO</v>
          </cell>
        </row>
        <row r="629">
          <cell r="A629" t="str">
            <v>RAPOSOS</v>
          </cell>
        </row>
        <row r="630">
          <cell r="A630" t="str">
            <v>RAUL SOARES</v>
          </cell>
        </row>
        <row r="631">
          <cell r="A631" t="str">
            <v>RECREIO</v>
          </cell>
        </row>
        <row r="632">
          <cell r="A632" t="str">
            <v>REDUTO</v>
          </cell>
        </row>
        <row r="633">
          <cell r="A633" t="str">
            <v>RESENDE COSTA</v>
          </cell>
        </row>
        <row r="634">
          <cell r="A634" t="str">
            <v>RESPLENDOR</v>
          </cell>
        </row>
        <row r="635">
          <cell r="A635" t="str">
            <v>RESSAQUINHA</v>
          </cell>
        </row>
        <row r="636">
          <cell r="A636" t="str">
            <v>RIACHINHO</v>
          </cell>
        </row>
        <row r="637">
          <cell r="A637" t="str">
            <v>RIACHO DOS MACHADOS</v>
          </cell>
        </row>
        <row r="638">
          <cell r="A638" t="str">
            <v>RIBEIRÃO DAS NEVES</v>
          </cell>
        </row>
        <row r="639">
          <cell r="A639" t="str">
            <v>RIBEIRÃO VERMELHO</v>
          </cell>
        </row>
        <row r="640">
          <cell r="A640" t="str">
            <v>RIO ACIMA</v>
          </cell>
        </row>
        <row r="641">
          <cell r="A641" t="str">
            <v>RIO CASCA</v>
          </cell>
        </row>
        <row r="642">
          <cell r="A642" t="str">
            <v>RIO DO PRADO</v>
          </cell>
        </row>
        <row r="643">
          <cell r="A643" t="str">
            <v>RIO DOCE</v>
          </cell>
        </row>
        <row r="644">
          <cell r="A644" t="str">
            <v>RIO ESPERA</v>
          </cell>
        </row>
        <row r="645">
          <cell r="A645" t="str">
            <v>RIO MANSO</v>
          </cell>
        </row>
        <row r="646">
          <cell r="A646" t="str">
            <v>RIO NOVO</v>
          </cell>
        </row>
        <row r="647">
          <cell r="A647" t="str">
            <v>RIO PARANAÍBA</v>
          </cell>
        </row>
        <row r="648">
          <cell r="A648" t="str">
            <v>RIO PARDO DE MINAS</v>
          </cell>
        </row>
        <row r="649">
          <cell r="A649" t="str">
            <v>RIO PIRACICABA</v>
          </cell>
        </row>
        <row r="650">
          <cell r="A650" t="str">
            <v>RIO POMBA</v>
          </cell>
        </row>
        <row r="651">
          <cell r="A651" t="str">
            <v>RIO PRETO</v>
          </cell>
        </row>
        <row r="652">
          <cell r="A652" t="str">
            <v>RIO VERMELHO</v>
          </cell>
        </row>
        <row r="653">
          <cell r="A653" t="str">
            <v>RITÁPOLIS</v>
          </cell>
        </row>
        <row r="654">
          <cell r="A654" t="str">
            <v>ROCHEDO DE MINAS</v>
          </cell>
        </row>
        <row r="655">
          <cell r="A655" t="str">
            <v>RODEIRO</v>
          </cell>
        </row>
        <row r="656">
          <cell r="A656" t="str">
            <v>ROMARIA</v>
          </cell>
        </row>
        <row r="657">
          <cell r="A657" t="str">
            <v>ROSÁRIO DA LIMEIRA</v>
          </cell>
        </row>
        <row r="658">
          <cell r="A658" t="str">
            <v>RUBELITA</v>
          </cell>
        </row>
        <row r="659">
          <cell r="A659" t="str">
            <v>RUBIM</v>
          </cell>
        </row>
        <row r="660">
          <cell r="A660" t="str">
            <v>SABARÁ</v>
          </cell>
        </row>
        <row r="661">
          <cell r="A661" t="str">
            <v>SABINÓPOLIS</v>
          </cell>
        </row>
        <row r="662">
          <cell r="A662" t="str">
            <v>SACRAMENTO</v>
          </cell>
        </row>
        <row r="663">
          <cell r="A663" t="str">
            <v>SALINAS</v>
          </cell>
        </row>
        <row r="664">
          <cell r="A664" t="str">
            <v>SALTO DA DIVISA</v>
          </cell>
        </row>
        <row r="665">
          <cell r="A665" t="str">
            <v>SANTA BÁRBARA</v>
          </cell>
        </row>
        <row r="666">
          <cell r="A666" t="str">
            <v>SANTA BÁRBARA DO LESTE</v>
          </cell>
        </row>
        <row r="667">
          <cell r="A667" t="str">
            <v>SANTA BÁRBARA DO MONTE VERDE</v>
          </cell>
        </row>
        <row r="668">
          <cell r="A668" t="str">
            <v>SANTA BÁRBARA DO TUGÚRIO</v>
          </cell>
        </row>
        <row r="669">
          <cell r="A669" t="str">
            <v>SANTA CRUZ DE MINAS</v>
          </cell>
        </row>
        <row r="670">
          <cell r="A670" t="str">
            <v>SANTA CRUZ DE SALINAS</v>
          </cell>
        </row>
        <row r="671">
          <cell r="A671" t="str">
            <v>SANTA CRUZ DO ESCALVADO</v>
          </cell>
        </row>
        <row r="672">
          <cell r="A672" t="str">
            <v>SANTA EFIGÊNIA DE MINAS</v>
          </cell>
        </row>
        <row r="673">
          <cell r="A673" t="str">
            <v>SANTA FÉ DE MINAS</v>
          </cell>
        </row>
        <row r="674">
          <cell r="A674" t="str">
            <v>SANTA HELENA DE MINAS</v>
          </cell>
        </row>
        <row r="675">
          <cell r="A675" t="str">
            <v>SANTA JULIANA</v>
          </cell>
        </row>
        <row r="676">
          <cell r="A676" t="str">
            <v>SANTA LUZIA</v>
          </cell>
        </row>
        <row r="677">
          <cell r="A677" t="str">
            <v>SANTA MARGARIDA</v>
          </cell>
        </row>
        <row r="678">
          <cell r="A678" t="str">
            <v>SANTA MARIA DE ITABIRA</v>
          </cell>
        </row>
        <row r="679">
          <cell r="A679" t="str">
            <v>SANTA MARIA DO SALTO</v>
          </cell>
        </row>
        <row r="680">
          <cell r="A680" t="str">
            <v>SANTA MARIA DO SUAÇUÍ</v>
          </cell>
        </row>
        <row r="681">
          <cell r="A681" t="str">
            <v>SANTA RITA DE CALDAS</v>
          </cell>
        </row>
        <row r="682">
          <cell r="A682" t="str">
            <v>SANTA RITA DE IBITIPOCA</v>
          </cell>
        </row>
        <row r="683">
          <cell r="A683" t="str">
            <v>SANTA RITA DE JACUTINGA</v>
          </cell>
        </row>
        <row r="684">
          <cell r="A684" t="str">
            <v>SANTA RITA DE MINAS</v>
          </cell>
        </row>
        <row r="685">
          <cell r="A685" t="str">
            <v>SANTA RITA DO ITUETO</v>
          </cell>
        </row>
        <row r="686">
          <cell r="A686" t="str">
            <v>SANTA RITA DO SAPUCAÍ</v>
          </cell>
        </row>
        <row r="687">
          <cell r="A687" t="str">
            <v>SANTA ROSA DA SERRA</v>
          </cell>
        </row>
        <row r="688">
          <cell r="A688" t="str">
            <v>SANTA VITÓRIA</v>
          </cell>
        </row>
        <row r="689">
          <cell r="A689" t="str">
            <v>SANTANA DA VARGEM</v>
          </cell>
        </row>
        <row r="690">
          <cell r="A690" t="str">
            <v>SANTANA DE CATAGUASES</v>
          </cell>
        </row>
        <row r="691">
          <cell r="A691" t="str">
            <v>SANTANA DE PIRAPAMA</v>
          </cell>
        </row>
        <row r="692">
          <cell r="A692" t="str">
            <v>SANTANA DO DESERTO</v>
          </cell>
        </row>
        <row r="693">
          <cell r="A693" t="str">
            <v>SANTANA DO GARAMBÉU</v>
          </cell>
        </row>
        <row r="694">
          <cell r="A694" t="str">
            <v>SANTANA DO JACARÉ</v>
          </cell>
        </row>
        <row r="695">
          <cell r="A695" t="str">
            <v>SANTANA DO MANHUAÇU</v>
          </cell>
        </row>
        <row r="696">
          <cell r="A696" t="str">
            <v>SANTANA DO PARAÍSO</v>
          </cell>
        </row>
        <row r="697">
          <cell r="A697" t="str">
            <v>SANTANA DO RIACHO</v>
          </cell>
        </row>
        <row r="698">
          <cell r="A698" t="str">
            <v>SANTANA DOS MONTES</v>
          </cell>
        </row>
        <row r="699">
          <cell r="A699" t="str">
            <v>SANTO ANTÔNIO DO AMPARO</v>
          </cell>
        </row>
        <row r="700">
          <cell r="A700" t="str">
            <v>SANTO ANTÔNIO DO AVENTUREIRO</v>
          </cell>
        </row>
        <row r="701">
          <cell r="A701" t="str">
            <v>SANTO ANTÔNIO DO GRAMA</v>
          </cell>
        </row>
        <row r="702">
          <cell r="A702" t="str">
            <v>SANTO ANTÔNIO DO ITAMBÉ</v>
          </cell>
        </row>
        <row r="703">
          <cell r="A703" t="str">
            <v>SANTO ANTÔNIO DO JACINTO</v>
          </cell>
        </row>
        <row r="704">
          <cell r="A704" t="str">
            <v>SANTO ANTÔNIO DO MONTE</v>
          </cell>
        </row>
        <row r="705">
          <cell r="A705" t="str">
            <v>SANTO ANTÔNIO DO RETIRO</v>
          </cell>
        </row>
        <row r="706">
          <cell r="A706" t="str">
            <v>SANTO ANTÔNIO DO RIO ABAIXO</v>
          </cell>
        </row>
        <row r="707">
          <cell r="A707" t="str">
            <v>SANTO HIPÓLITO</v>
          </cell>
        </row>
        <row r="708">
          <cell r="A708" t="str">
            <v>SANTOS DUMONT</v>
          </cell>
        </row>
        <row r="709">
          <cell r="A709" t="str">
            <v>SÃO BENTO ABADE</v>
          </cell>
        </row>
        <row r="710">
          <cell r="A710" t="str">
            <v>SÃO BRÁS DO SUAÇUÍ</v>
          </cell>
        </row>
        <row r="711">
          <cell r="A711" t="str">
            <v>SÃO DOMINGOS DAS DORES</v>
          </cell>
        </row>
        <row r="712">
          <cell r="A712" t="str">
            <v>SÃO DOMINGOS DO PRATA</v>
          </cell>
        </row>
        <row r="713">
          <cell r="A713" t="str">
            <v>SÃO FÉLIX DE MINAS</v>
          </cell>
        </row>
        <row r="714">
          <cell r="A714" t="str">
            <v>SÃO FRANCISCO</v>
          </cell>
        </row>
        <row r="715">
          <cell r="A715" t="str">
            <v>SÃO FRANCISCO DE PAULA</v>
          </cell>
        </row>
        <row r="716">
          <cell r="A716" t="str">
            <v>SÃO FRANCISCO DE SALES</v>
          </cell>
        </row>
        <row r="717">
          <cell r="A717" t="str">
            <v>SÃO FRANCISCO DO GLÓRIA</v>
          </cell>
        </row>
        <row r="718">
          <cell r="A718" t="str">
            <v>SÃO GERALDO</v>
          </cell>
        </row>
        <row r="719">
          <cell r="A719" t="str">
            <v>SÃO GERALDO DA PIEDADE</v>
          </cell>
        </row>
        <row r="720">
          <cell r="A720" t="str">
            <v>SÃO GERALDO DO BAIXIO</v>
          </cell>
        </row>
        <row r="721">
          <cell r="A721" t="str">
            <v>SÃO GONÇALO DO ABAETÉ</v>
          </cell>
        </row>
        <row r="722">
          <cell r="A722" t="str">
            <v>SÃO GONÇALO DO PARÁ</v>
          </cell>
        </row>
        <row r="723">
          <cell r="A723" t="str">
            <v>SÃO GONÇALO DO RIO ABAIXO</v>
          </cell>
        </row>
        <row r="724">
          <cell r="A724" t="str">
            <v>SÃO GONÇALO DO RIO PRETO</v>
          </cell>
        </row>
        <row r="725">
          <cell r="A725" t="str">
            <v>SÃO GONÇALO DO SAPUCAÍ</v>
          </cell>
        </row>
        <row r="726">
          <cell r="A726" t="str">
            <v>SÃO GOTARDO</v>
          </cell>
        </row>
        <row r="727">
          <cell r="A727" t="str">
            <v>SÃO JOÃO BATISTA DO GLÓRIA</v>
          </cell>
        </row>
        <row r="728">
          <cell r="A728" t="str">
            <v>SÃO JOÃO DA LAGOA</v>
          </cell>
        </row>
        <row r="729">
          <cell r="A729" t="str">
            <v>SÃO JOÃO DA MATA</v>
          </cell>
        </row>
        <row r="730">
          <cell r="A730" t="str">
            <v>SÃO JOÃO DA PONTE</v>
          </cell>
        </row>
        <row r="731">
          <cell r="A731" t="str">
            <v>SÃO JOÃO DAS MISSÕES</v>
          </cell>
        </row>
        <row r="732">
          <cell r="A732" t="str">
            <v>SÃO JOÃO DEL REI</v>
          </cell>
        </row>
        <row r="733">
          <cell r="A733" t="str">
            <v>SÃO JOÃO DO MANHUAÇU</v>
          </cell>
        </row>
        <row r="734">
          <cell r="A734" t="str">
            <v>SÃO JOÃO DO MANTENINHA</v>
          </cell>
        </row>
        <row r="735">
          <cell r="A735" t="str">
            <v>SÃO JOÃO DO ORIENTE</v>
          </cell>
        </row>
        <row r="736">
          <cell r="A736" t="str">
            <v>SÃO JOÃO DO PACUÍ</v>
          </cell>
        </row>
        <row r="737">
          <cell r="A737" t="str">
            <v>SÃO JOÃO DO PARAÍSO</v>
          </cell>
        </row>
        <row r="738">
          <cell r="A738" t="str">
            <v>SÃO JOÃO EVANGELISTA</v>
          </cell>
        </row>
        <row r="739">
          <cell r="A739" t="str">
            <v>SÃO JOÃO NEPOMUCENO</v>
          </cell>
        </row>
        <row r="740">
          <cell r="A740" t="str">
            <v>SÃO JOAQUIM DE BICAS</v>
          </cell>
        </row>
        <row r="741">
          <cell r="A741" t="str">
            <v>SÃO JOSÉ DA BARRA</v>
          </cell>
        </row>
        <row r="742">
          <cell r="A742" t="str">
            <v>SÃO JOSÉ DA LAPA</v>
          </cell>
        </row>
        <row r="743">
          <cell r="A743" t="str">
            <v>SÃO JOSÉ DA SAFIRA</v>
          </cell>
        </row>
        <row r="744">
          <cell r="A744" t="str">
            <v>SÃO JOSÉ DA VARGINHA</v>
          </cell>
        </row>
        <row r="745">
          <cell r="A745" t="str">
            <v>SÃO JOSÉ DO ALEGRE</v>
          </cell>
        </row>
        <row r="746">
          <cell r="A746" t="str">
            <v>SÃO JOSÉ DO DIVINO</v>
          </cell>
        </row>
        <row r="747">
          <cell r="A747" t="str">
            <v>SÃO JOSÉ DO GOIABAL</v>
          </cell>
        </row>
        <row r="748">
          <cell r="A748" t="str">
            <v>SÃO JOSÉ DO JACURI</v>
          </cell>
        </row>
        <row r="749">
          <cell r="A749" t="str">
            <v>SÃO JOSÉ DO MANTIMENTO</v>
          </cell>
        </row>
        <row r="750">
          <cell r="A750" t="str">
            <v>SÃO LOURENÇO</v>
          </cell>
        </row>
        <row r="751">
          <cell r="A751" t="str">
            <v>SÃO MIGUEL DO ANTA</v>
          </cell>
        </row>
        <row r="752">
          <cell r="A752" t="str">
            <v>SÃO PEDRO DA UNIÃO</v>
          </cell>
        </row>
        <row r="753">
          <cell r="A753" t="str">
            <v>SÃO PEDRO DO SUAÇUÍ</v>
          </cell>
        </row>
        <row r="754">
          <cell r="A754" t="str">
            <v>SÃO PEDRO DOS FERROS</v>
          </cell>
        </row>
        <row r="755">
          <cell r="A755" t="str">
            <v>SÃO ROMÃO</v>
          </cell>
        </row>
        <row r="756">
          <cell r="A756" t="str">
            <v>SÃO ROQUE DE MINAS</v>
          </cell>
        </row>
        <row r="757">
          <cell r="A757" t="str">
            <v>SÃO SEBASTIÃO DA BELA VISTA</v>
          </cell>
        </row>
        <row r="758">
          <cell r="A758" t="str">
            <v>SÃO SEBASTIÃO DA VARGEM ALEGRE</v>
          </cell>
        </row>
        <row r="759">
          <cell r="A759" t="str">
            <v>SÃO SEBASTIÃO DO ANTA</v>
          </cell>
        </row>
        <row r="760">
          <cell r="A760" t="str">
            <v>SÃO SEBASTIÃO DO MARANHÃO</v>
          </cell>
        </row>
        <row r="761">
          <cell r="A761" t="str">
            <v>SÃO SEBASTIÃO DO OESTE</v>
          </cell>
        </row>
        <row r="762">
          <cell r="A762" t="str">
            <v>SÃO SEBASTIÃO DO PARAÍSO</v>
          </cell>
        </row>
        <row r="763">
          <cell r="A763" t="str">
            <v>SÃO SEBASTIÃO DO RIO PRETO</v>
          </cell>
        </row>
        <row r="764">
          <cell r="A764" t="str">
            <v>SÃO SEBASTIÃO DO RIO VERDE</v>
          </cell>
        </row>
        <row r="765">
          <cell r="A765" t="str">
            <v>SÃO THOMÉ DAS LETRAS</v>
          </cell>
        </row>
        <row r="766">
          <cell r="A766" t="str">
            <v>SÃO TIAGO</v>
          </cell>
        </row>
        <row r="767">
          <cell r="A767" t="str">
            <v>SÃO TOMÁS DE AQUINO</v>
          </cell>
        </row>
        <row r="768">
          <cell r="A768" t="str">
            <v>SÃO VICENTE DE MINAS</v>
          </cell>
        </row>
        <row r="769">
          <cell r="A769" t="str">
            <v>SAPUCAÍ-MIRIM</v>
          </cell>
        </row>
        <row r="770">
          <cell r="A770" t="str">
            <v>SARDOÁ</v>
          </cell>
        </row>
        <row r="771">
          <cell r="A771" t="str">
            <v>SARZEDO</v>
          </cell>
        </row>
        <row r="772">
          <cell r="A772" t="str">
            <v>SEM-PEIXE</v>
          </cell>
        </row>
        <row r="773">
          <cell r="A773" t="str">
            <v>SENADOR AMARAL</v>
          </cell>
        </row>
        <row r="774">
          <cell r="A774" t="str">
            <v>SENADOR CORTES</v>
          </cell>
        </row>
        <row r="775">
          <cell r="A775" t="str">
            <v>SENADOR FIRMINO</v>
          </cell>
        </row>
        <row r="776">
          <cell r="A776" t="str">
            <v>SENADOR JOSÉ BENTO</v>
          </cell>
        </row>
        <row r="777">
          <cell r="A777" t="str">
            <v>SENADOR MODESTINO GONÇALVES</v>
          </cell>
        </row>
        <row r="778">
          <cell r="A778" t="str">
            <v>SENHORA DE OLIVEIRA</v>
          </cell>
        </row>
        <row r="779">
          <cell r="A779" t="str">
            <v>SENHORA DO PORTO</v>
          </cell>
        </row>
        <row r="780">
          <cell r="A780" t="str">
            <v>SENHORA DOS REMÉDIOS</v>
          </cell>
        </row>
        <row r="781">
          <cell r="A781" t="str">
            <v>SERICITA</v>
          </cell>
        </row>
        <row r="782">
          <cell r="A782" t="str">
            <v>SERITINGA</v>
          </cell>
        </row>
        <row r="783">
          <cell r="A783" t="str">
            <v>SERRA AZUL DE MINAS</v>
          </cell>
        </row>
        <row r="784">
          <cell r="A784" t="str">
            <v>SERRA DA SAUDADE</v>
          </cell>
        </row>
        <row r="785">
          <cell r="A785" t="str">
            <v>SERRA DO SALITRE</v>
          </cell>
        </row>
        <row r="786">
          <cell r="A786" t="str">
            <v>SERRA DOS AIMORÉS</v>
          </cell>
        </row>
        <row r="787">
          <cell r="A787" t="str">
            <v>SERRANIA</v>
          </cell>
        </row>
        <row r="788">
          <cell r="A788" t="str">
            <v>SERRANÓPOLIS DE MINAS</v>
          </cell>
        </row>
        <row r="789">
          <cell r="A789" t="str">
            <v>SERRANOS</v>
          </cell>
        </row>
        <row r="790">
          <cell r="A790" t="str">
            <v>SERRO</v>
          </cell>
        </row>
        <row r="791">
          <cell r="A791" t="str">
            <v>SETE LAGOAS</v>
          </cell>
        </row>
        <row r="792">
          <cell r="A792" t="str">
            <v>SETUBINHA</v>
          </cell>
        </row>
        <row r="793">
          <cell r="A793" t="str">
            <v>SILVEIRÂNIA</v>
          </cell>
        </row>
        <row r="794">
          <cell r="A794" t="str">
            <v>SILVIANÓPOLIS</v>
          </cell>
        </row>
        <row r="795">
          <cell r="A795" t="str">
            <v>SIMÃO PEREIRA</v>
          </cell>
        </row>
        <row r="796">
          <cell r="A796" t="str">
            <v>SIMONÉSIA</v>
          </cell>
        </row>
        <row r="797">
          <cell r="A797" t="str">
            <v>SOBRÁLIA</v>
          </cell>
        </row>
        <row r="798">
          <cell r="A798" t="str">
            <v>SOLEDADE DE MINAS</v>
          </cell>
        </row>
        <row r="799">
          <cell r="A799" t="str">
            <v>TABULEIRO</v>
          </cell>
        </row>
        <row r="800">
          <cell r="A800" t="str">
            <v>TAIOBEIRAS</v>
          </cell>
        </row>
        <row r="801">
          <cell r="A801" t="str">
            <v>TAPARUBA</v>
          </cell>
        </row>
        <row r="802">
          <cell r="A802" t="str">
            <v>TAPIRA</v>
          </cell>
        </row>
        <row r="803">
          <cell r="A803" t="str">
            <v>TAPIRAÍ</v>
          </cell>
        </row>
        <row r="804">
          <cell r="A804" t="str">
            <v>TAQUARAÇU DE MINAS</v>
          </cell>
        </row>
        <row r="805">
          <cell r="A805" t="str">
            <v>TARUMIRIM</v>
          </cell>
        </row>
        <row r="806">
          <cell r="A806" t="str">
            <v>TEIXEIRAS</v>
          </cell>
        </row>
        <row r="807">
          <cell r="A807" t="str">
            <v>TEÓFILO OTONI</v>
          </cell>
        </row>
        <row r="808">
          <cell r="A808" t="str">
            <v>TIMÓTEO</v>
          </cell>
        </row>
        <row r="809">
          <cell r="A809" t="str">
            <v>TIRADENTES</v>
          </cell>
        </row>
        <row r="810">
          <cell r="A810" t="str">
            <v>TIROS</v>
          </cell>
        </row>
        <row r="811">
          <cell r="A811" t="str">
            <v>TOCANTINS</v>
          </cell>
        </row>
        <row r="812">
          <cell r="A812" t="str">
            <v>TOCOS DO MOJI</v>
          </cell>
        </row>
        <row r="813">
          <cell r="A813" t="str">
            <v>TOLEDO</v>
          </cell>
        </row>
        <row r="814">
          <cell r="A814" t="str">
            <v>TOMBOS</v>
          </cell>
        </row>
        <row r="815">
          <cell r="A815" t="str">
            <v>TRÊS CORAÇÕES</v>
          </cell>
        </row>
        <row r="816">
          <cell r="A816" t="str">
            <v>TRÊS MARIAS</v>
          </cell>
        </row>
        <row r="817">
          <cell r="A817" t="str">
            <v>TRÊS PONTAS</v>
          </cell>
        </row>
        <row r="818">
          <cell r="A818" t="str">
            <v>TUMIRITINGA</v>
          </cell>
        </row>
        <row r="819">
          <cell r="A819" t="str">
            <v>TUPACIGUARA</v>
          </cell>
        </row>
        <row r="820">
          <cell r="A820" t="str">
            <v>TURMALINA</v>
          </cell>
        </row>
        <row r="821">
          <cell r="A821" t="str">
            <v>TURVOLÂNDIA</v>
          </cell>
        </row>
        <row r="822">
          <cell r="A822" t="str">
            <v>UBÁ</v>
          </cell>
        </row>
        <row r="823">
          <cell r="A823" t="str">
            <v>UBAÍ</v>
          </cell>
        </row>
        <row r="824">
          <cell r="A824" t="str">
            <v>UBAPORANGA</v>
          </cell>
        </row>
        <row r="825">
          <cell r="A825" t="str">
            <v>UBERABA</v>
          </cell>
        </row>
        <row r="826">
          <cell r="A826" t="str">
            <v>UBERLÂNDIA</v>
          </cell>
        </row>
        <row r="827">
          <cell r="A827" t="str">
            <v>UMBURATIBA</v>
          </cell>
        </row>
        <row r="828">
          <cell r="A828" t="str">
            <v>UNAÍ</v>
          </cell>
        </row>
        <row r="829">
          <cell r="A829" t="str">
            <v>UNIÃO DE MINAS</v>
          </cell>
        </row>
        <row r="830">
          <cell r="A830" t="str">
            <v>URUANA DE MINAS</v>
          </cell>
        </row>
        <row r="831">
          <cell r="A831" t="str">
            <v>URUCÂNIA</v>
          </cell>
        </row>
        <row r="832">
          <cell r="A832" t="str">
            <v>URUCUIA</v>
          </cell>
        </row>
        <row r="833">
          <cell r="A833" t="str">
            <v>VARGEM ALEGRE</v>
          </cell>
        </row>
        <row r="834">
          <cell r="A834" t="str">
            <v>VARGEM BONITA</v>
          </cell>
        </row>
        <row r="835">
          <cell r="A835" t="str">
            <v>VARGEM GRANDE DO RIO PARDO</v>
          </cell>
        </row>
        <row r="836">
          <cell r="A836" t="str">
            <v>VARGINHA</v>
          </cell>
        </row>
        <row r="837">
          <cell r="A837" t="str">
            <v>VARJÃO DE MINAS</v>
          </cell>
        </row>
        <row r="838">
          <cell r="A838" t="str">
            <v>VÁRZEA DA PALMA</v>
          </cell>
        </row>
        <row r="839">
          <cell r="A839" t="str">
            <v>VARZELÂNDIA</v>
          </cell>
        </row>
        <row r="840">
          <cell r="A840" t="str">
            <v>VAZANTE</v>
          </cell>
        </row>
        <row r="841">
          <cell r="A841" t="str">
            <v>VERDELÂNDIA</v>
          </cell>
        </row>
        <row r="842">
          <cell r="A842" t="str">
            <v>VEREDINHA</v>
          </cell>
        </row>
        <row r="843">
          <cell r="A843" t="str">
            <v>VERÍSSIMO</v>
          </cell>
        </row>
        <row r="844">
          <cell r="A844" t="str">
            <v>VERMELHO NOVO</v>
          </cell>
        </row>
        <row r="845">
          <cell r="A845" t="str">
            <v>VESPASIANO</v>
          </cell>
        </row>
        <row r="846">
          <cell r="A846" t="str">
            <v>VIÇOSA</v>
          </cell>
        </row>
        <row r="847">
          <cell r="A847" t="str">
            <v>VIEIRAS</v>
          </cell>
        </row>
        <row r="848">
          <cell r="A848" t="str">
            <v>VIRGEM DA LAPA</v>
          </cell>
        </row>
        <row r="849">
          <cell r="A849" t="str">
            <v>VIRGÍNIA</v>
          </cell>
        </row>
        <row r="850">
          <cell r="A850" t="str">
            <v>VIRGINÓPOLIS</v>
          </cell>
        </row>
        <row r="851">
          <cell r="A851" t="str">
            <v>VIRGOLÂNDIA</v>
          </cell>
        </row>
        <row r="852">
          <cell r="A852" t="str">
            <v>VISCONDE DO RIO BRANCO</v>
          </cell>
        </row>
        <row r="853">
          <cell r="A853" t="str">
            <v>VOLTA GRANDE</v>
          </cell>
        </row>
        <row r="854">
          <cell r="A854" t="str">
            <v>WENCESLAU BRAZ</v>
          </cell>
        </row>
        <row r="855">
          <cell r="A855" t="str">
            <v>CESAMA</v>
          </cell>
        </row>
      </sheetData>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o "/>
      <sheetName val="Orçamento Real"/>
      <sheetName val="Memória"/>
    </sheetNames>
    <sheetDataSet>
      <sheetData sheetId="0" refreshError="1"/>
      <sheetData sheetId="1" refreshError="1"/>
      <sheetData sheetId="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olidado"/>
      <sheetName val="Resumo do Consolidado"/>
      <sheetName val="Quadro Resumo"/>
      <sheetName val="A - Proj"/>
      <sheetName val="C-Pav"/>
      <sheetName val="D-CX de detenção"/>
      <sheetName val="D-Micro e Macro  Drenagem"/>
      <sheetName val="SCO0504"/>
    </sheetNames>
    <sheetDataSet>
      <sheetData sheetId="0" refreshError="1"/>
      <sheetData sheetId="1" refreshError="1">
        <row r="5">
          <cell r="P5" t="str">
            <v>PREÇOS: MARÇO DE 2004.</v>
          </cell>
        </row>
        <row r="7">
          <cell r="O7" t="str">
            <v>CÓDIGOS</v>
          </cell>
          <cell r="P7" t="str">
            <v>Item</v>
          </cell>
        </row>
        <row r="12">
          <cell r="O12" t="str">
            <v>SE20102450/</v>
          </cell>
          <cell r="P12">
            <v>1</v>
          </cell>
        </row>
        <row r="13">
          <cell r="O13" t="str">
            <v>SE20150050/</v>
          </cell>
          <cell r="P13">
            <v>2</v>
          </cell>
        </row>
        <row r="14">
          <cell r="O14" t="str">
            <v>SE25050050/</v>
          </cell>
          <cell r="P14">
            <v>3</v>
          </cell>
        </row>
        <row r="15">
          <cell r="O15" t="str">
            <v>SE25100100/</v>
          </cell>
          <cell r="P15">
            <v>4</v>
          </cell>
        </row>
        <row r="16">
          <cell r="O16" t="str">
            <v>SE30050100/</v>
          </cell>
          <cell r="P16">
            <v>5</v>
          </cell>
        </row>
        <row r="21">
          <cell r="O21" t="str">
            <v>MT05050050/</v>
          </cell>
          <cell r="P21">
            <v>6</v>
          </cell>
        </row>
        <row r="22">
          <cell r="O22" t="str">
            <v>MT10050050/</v>
          </cell>
          <cell r="P22">
            <v>7</v>
          </cell>
        </row>
        <row r="23">
          <cell r="O23" t="str">
            <v>MT10100050/</v>
          </cell>
          <cell r="P23">
            <v>8</v>
          </cell>
        </row>
        <row r="24">
          <cell r="O24" t="str">
            <v>MT10150050/</v>
          </cell>
          <cell r="P24">
            <v>9</v>
          </cell>
        </row>
        <row r="25">
          <cell r="O25" t="str">
            <v>MT10250250/</v>
          </cell>
          <cell r="P25">
            <v>10</v>
          </cell>
        </row>
        <row r="26">
          <cell r="O26" t="str">
            <v>MT15050300/</v>
          </cell>
          <cell r="P26">
            <v>11</v>
          </cell>
        </row>
        <row r="27">
          <cell r="O27" t="str">
            <v>MT15150050/</v>
          </cell>
          <cell r="P27">
            <v>12</v>
          </cell>
        </row>
        <row r="32">
          <cell r="O32" t="str">
            <v>TC05050350/</v>
          </cell>
          <cell r="P32">
            <v>13</v>
          </cell>
        </row>
        <row r="33">
          <cell r="O33" t="str">
            <v>TC05100050/</v>
          </cell>
          <cell r="P33">
            <v>14</v>
          </cell>
        </row>
        <row r="34">
          <cell r="O34" t="str">
            <v>TC10050350/</v>
          </cell>
          <cell r="P34">
            <v>15</v>
          </cell>
        </row>
        <row r="39">
          <cell r="O39" t="str">
            <v>SC05050500/</v>
          </cell>
          <cell r="P39">
            <v>16</v>
          </cell>
        </row>
        <row r="40">
          <cell r="O40" t="str">
            <v>SC05100450/</v>
          </cell>
          <cell r="P40">
            <v>17</v>
          </cell>
        </row>
        <row r="41">
          <cell r="O41" t="str">
            <v>SC05100600/</v>
          </cell>
          <cell r="P41">
            <v>18</v>
          </cell>
        </row>
        <row r="42">
          <cell r="O42" t="str">
            <v>SC15050400/</v>
          </cell>
          <cell r="P42">
            <v>19</v>
          </cell>
        </row>
        <row r="47">
          <cell r="O47" t="str">
            <v>DR05050200/</v>
          </cell>
          <cell r="P47">
            <v>20</v>
          </cell>
        </row>
        <row r="48">
          <cell r="O48" t="str">
            <v>DR05200050/</v>
          </cell>
          <cell r="P48">
            <v>21</v>
          </cell>
        </row>
        <row r="49">
          <cell r="O49" t="str">
            <v>DR05200150/</v>
          </cell>
          <cell r="P49">
            <v>22</v>
          </cell>
        </row>
        <row r="50">
          <cell r="O50" t="str">
            <v>DR05200350/</v>
          </cell>
          <cell r="P50">
            <v>23</v>
          </cell>
        </row>
        <row r="51">
          <cell r="O51" t="str">
            <v>DR05200450/</v>
          </cell>
          <cell r="P51">
            <v>24</v>
          </cell>
        </row>
        <row r="52">
          <cell r="O52" t="str">
            <v>DR05410100/</v>
          </cell>
          <cell r="P52">
            <v>25</v>
          </cell>
        </row>
        <row r="53">
          <cell r="O53" t="str">
            <v>DR05550078E</v>
          </cell>
          <cell r="P53">
            <v>26</v>
          </cell>
        </row>
        <row r="54">
          <cell r="O54" t="str">
            <v>DR20100050/</v>
          </cell>
          <cell r="P54">
            <v>27</v>
          </cell>
        </row>
        <row r="55">
          <cell r="O55" t="str">
            <v>DR20100059/</v>
          </cell>
          <cell r="P55">
            <v>28</v>
          </cell>
        </row>
        <row r="56">
          <cell r="O56" t="str">
            <v>DR20100065/</v>
          </cell>
          <cell r="P56">
            <v>29</v>
          </cell>
        </row>
        <row r="57">
          <cell r="O57" t="str">
            <v>DR20100071/</v>
          </cell>
          <cell r="P57">
            <v>30</v>
          </cell>
        </row>
        <row r="58">
          <cell r="O58" t="str">
            <v>DR30150100/</v>
          </cell>
          <cell r="P58">
            <v>31</v>
          </cell>
        </row>
        <row r="59">
          <cell r="O59" t="str">
            <v>DR35050300/</v>
          </cell>
          <cell r="P59">
            <v>32</v>
          </cell>
        </row>
        <row r="60">
          <cell r="O60" t="str">
            <v>DR55050450/</v>
          </cell>
          <cell r="P60">
            <v>33</v>
          </cell>
        </row>
        <row r="61">
          <cell r="O61" t="str">
            <v>DR55050503/</v>
          </cell>
          <cell r="P61">
            <v>34</v>
          </cell>
        </row>
        <row r="62">
          <cell r="O62" t="str">
            <v>DR65050200/</v>
          </cell>
          <cell r="P62">
            <v>35</v>
          </cell>
        </row>
        <row r="67">
          <cell r="O67" t="str">
            <v>BP05050050/</v>
          </cell>
          <cell r="P67">
            <v>36</v>
          </cell>
        </row>
        <row r="68">
          <cell r="O68" t="str">
            <v>BP05050103/</v>
          </cell>
          <cell r="P68">
            <v>37</v>
          </cell>
        </row>
        <row r="69">
          <cell r="O69" t="str">
            <v>BP05050450/</v>
          </cell>
          <cell r="P69">
            <v>38</v>
          </cell>
        </row>
        <row r="70">
          <cell r="O70" t="str">
            <v>BP10050050/</v>
          </cell>
          <cell r="P70">
            <v>39</v>
          </cell>
        </row>
        <row r="71">
          <cell r="O71" t="str">
            <v>BP10050200/</v>
          </cell>
          <cell r="P71">
            <v>40</v>
          </cell>
        </row>
        <row r="72">
          <cell r="O72" t="str">
            <v>BP10050700/</v>
          </cell>
          <cell r="P72">
            <v>41</v>
          </cell>
        </row>
        <row r="73">
          <cell r="O73" t="str">
            <v>BP20150050/</v>
          </cell>
          <cell r="P73">
            <v>42</v>
          </cell>
        </row>
        <row r="78">
          <cell r="O78" t="str">
            <v>PJ20100306/</v>
          </cell>
          <cell r="P78">
            <v>43</v>
          </cell>
        </row>
        <row r="83">
          <cell r="O83" t="str">
            <v>ET05300100/</v>
          </cell>
          <cell r="P83">
            <v>44</v>
          </cell>
        </row>
        <row r="84">
          <cell r="O84" t="str">
            <v>ET10050100/</v>
          </cell>
          <cell r="P84">
            <v>45</v>
          </cell>
        </row>
        <row r="85">
          <cell r="O85" t="str">
            <v>ET10050103/</v>
          </cell>
          <cell r="P85">
            <v>46</v>
          </cell>
        </row>
        <row r="86">
          <cell r="O86" t="str">
            <v>ET10050106/</v>
          </cell>
          <cell r="P86">
            <v>47</v>
          </cell>
        </row>
        <row r="87">
          <cell r="O87" t="str">
            <v>ET10100056/</v>
          </cell>
          <cell r="P87">
            <v>48</v>
          </cell>
        </row>
        <row r="88">
          <cell r="O88" t="str">
            <v>ET10100062/</v>
          </cell>
          <cell r="P88">
            <v>49</v>
          </cell>
        </row>
        <row r="89">
          <cell r="O89" t="str">
            <v>ET15200050/</v>
          </cell>
          <cell r="P89">
            <v>50</v>
          </cell>
        </row>
        <row r="90">
          <cell r="O90" t="str">
            <v>ET20200050/</v>
          </cell>
          <cell r="P90">
            <v>51</v>
          </cell>
        </row>
        <row r="91">
          <cell r="O91" t="str">
            <v>ET45100059/</v>
          </cell>
          <cell r="P91">
            <v>52</v>
          </cell>
        </row>
        <row r="92">
          <cell r="O92" t="str">
            <v>ET45100071/</v>
          </cell>
          <cell r="P92">
            <v>53</v>
          </cell>
        </row>
        <row r="93">
          <cell r="O93" t="str">
            <v>ET55100100/</v>
          </cell>
          <cell r="P93">
            <v>54</v>
          </cell>
        </row>
        <row r="94">
          <cell r="O94" t="str">
            <v>ET55100150/</v>
          </cell>
          <cell r="P94">
            <v>55</v>
          </cell>
        </row>
        <row r="99">
          <cell r="O99" t="str">
            <v>RV15250150/</v>
          </cell>
          <cell r="P99">
            <v>56</v>
          </cell>
        </row>
        <row r="104">
          <cell r="O104" t="str">
            <v>ES05300153/</v>
          </cell>
          <cell r="P104">
            <v>57</v>
          </cell>
        </row>
        <row r="109">
          <cell r="O109" t="str">
            <v>EQ05050050/</v>
          </cell>
          <cell r="P109">
            <v>58</v>
          </cell>
        </row>
        <row r="110">
          <cell r="O110" t="str">
            <v>EQ05050056/</v>
          </cell>
          <cell r="P110">
            <v>59</v>
          </cell>
        </row>
        <row r="111">
          <cell r="O111" t="str">
            <v>EQ05050400/</v>
          </cell>
          <cell r="P111">
            <v>60</v>
          </cell>
        </row>
        <row r="112">
          <cell r="O112" t="str">
            <v>EQ05050406/</v>
          </cell>
          <cell r="P112">
            <v>61</v>
          </cell>
        </row>
        <row r="113">
          <cell r="O113" t="str">
            <v>EQ05100050/</v>
          </cell>
          <cell r="P113">
            <v>62</v>
          </cell>
        </row>
        <row r="114">
          <cell r="O114" t="str">
            <v>EQ15050500/</v>
          </cell>
          <cell r="P114">
            <v>63</v>
          </cell>
        </row>
        <row r="115">
          <cell r="O115" t="str">
            <v>EQ15050506/</v>
          </cell>
          <cell r="P115">
            <v>64</v>
          </cell>
        </row>
        <row r="116">
          <cell r="O116" t="str">
            <v>EQ35100200/</v>
          </cell>
          <cell r="P116">
            <v>65</v>
          </cell>
        </row>
        <row r="117">
          <cell r="O117" t="str">
            <v>EQ35100203/</v>
          </cell>
          <cell r="P117">
            <v>66</v>
          </cell>
        </row>
        <row r="122">
          <cell r="O122" t="str">
            <v>CE05100188/</v>
          </cell>
          <cell r="P122">
            <v>67</v>
          </cell>
        </row>
        <row r="127">
          <cell r="O127" t="str">
            <v>AD05050550/</v>
          </cell>
          <cell r="P127">
            <v>68</v>
          </cell>
        </row>
        <row r="128">
          <cell r="O128" t="str">
            <v>AD15150050/</v>
          </cell>
          <cell r="P128">
            <v>69</v>
          </cell>
        </row>
        <row r="129">
          <cell r="O129" t="str">
            <v>AD15150150/</v>
          </cell>
          <cell r="P129">
            <v>70</v>
          </cell>
        </row>
        <row r="130">
          <cell r="O130" t="str">
            <v>AD15150500/</v>
          </cell>
          <cell r="P130">
            <v>71</v>
          </cell>
        </row>
        <row r="131">
          <cell r="O131" t="str">
            <v>AD20250050/</v>
          </cell>
          <cell r="P131">
            <v>72</v>
          </cell>
        </row>
        <row r="132">
          <cell r="O132" t="str">
            <v>AD20250200/</v>
          </cell>
          <cell r="P132">
            <v>73</v>
          </cell>
        </row>
        <row r="133">
          <cell r="O133" t="str">
            <v>AD20250400/</v>
          </cell>
          <cell r="P133">
            <v>74</v>
          </cell>
        </row>
        <row r="134">
          <cell r="O134" t="str">
            <v>AD25050450/</v>
          </cell>
          <cell r="P134">
            <v>75</v>
          </cell>
        </row>
        <row r="135">
          <cell r="O135" t="str">
            <v>AD30050050/</v>
          </cell>
          <cell r="P135">
            <v>76</v>
          </cell>
        </row>
        <row r="136">
          <cell r="O136" t="str">
            <v>AD35150050/</v>
          </cell>
          <cell r="P136">
            <v>77</v>
          </cell>
        </row>
        <row r="137">
          <cell r="O137" t="str">
            <v>AD35350750/</v>
          </cell>
          <cell r="P137">
            <v>78</v>
          </cell>
        </row>
        <row r="138">
          <cell r="O138" t="str">
            <v>AD40050050/</v>
          </cell>
          <cell r="P138">
            <v>79</v>
          </cell>
        </row>
        <row r="139">
          <cell r="O139" t="str">
            <v>AD40050056/</v>
          </cell>
          <cell r="P139">
            <v>80</v>
          </cell>
        </row>
        <row r="140">
          <cell r="O140" t="str">
            <v>AD40050068/</v>
          </cell>
          <cell r="P140">
            <v>81</v>
          </cell>
        </row>
        <row r="141">
          <cell r="O141" t="str">
            <v>AD40050074/</v>
          </cell>
          <cell r="P141">
            <v>82</v>
          </cell>
        </row>
        <row r="142">
          <cell r="O142" t="str">
            <v>AD40050086/</v>
          </cell>
          <cell r="P142">
            <v>83</v>
          </cell>
        </row>
        <row r="143">
          <cell r="O143" t="str">
            <v>AD40050092/</v>
          </cell>
          <cell r="P143">
            <v>84</v>
          </cell>
        </row>
        <row r="144">
          <cell r="O144" t="str">
            <v>AD40050098/</v>
          </cell>
          <cell r="P144">
            <v>85</v>
          </cell>
        </row>
        <row r="145">
          <cell r="O145" t="str">
            <v>AD40050116/</v>
          </cell>
          <cell r="P145">
            <v>86</v>
          </cell>
        </row>
        <row r="146">
          <cell r="O146" t="str">
            <v>AD40050122/</v>
          </cell>
          <cell r="P146">
            <v>87</v>
          </cell>
        </row>
        <row r="147">
          <cell r="O147" t="str">
            <v>AD40050134/</v>
          </cell>
          <cell r="P147">
            <v>88</v>
          </cell>
        </row>
        <row r="148">
          <cell r="O148" t="str">
            <v>AD40050152/</v>
          </cell>
          <cell r="P148">
            <v>89</v>
          </cell>
        </row>
        <row r="149">
          <cell r="O149" t="str">
            <v>AD40050200/</v>
          </cell>
          <cell r="P149">
            <v>90</v>
          </cell>
        </row>
        <row r="150">
          <cell r="O150" t="str">
            <v>AD40050212/</v>
          </cell>
          <cell r="P150">
            <v>91</v>
          </cell>
        </row>
        <row r="151">
          <cell r="O151" t="str">
            <v>AD40050218/</v>
          </cell>
          <cell r="P151">
            <v>92</v>
          </cell>
        </row>
        <row r="156">
          <cell r="O156" t="str">
            <v>SER001</v>
          </cell>
          <cell r="P156">
            <v>93</v>
          </cell>
        </row>
      </sheetData>
      <sheetData sheetId="2" refreshError="1"/>
      <sheetData sheetId="3" refreshError="1"/>
      <sheetData sheetId="4" refreshError="1"/>
      <sheetData sheetId="5" refreshError="1"/>
      <sheetData sheetId="6" refreshError="1"/>
      <sheetData sheetId="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ILHA (2)"/>
      <sheetName val="BDI"/>
      <sheetName val="EQUALIZAÇÃO"/>
      <sheetName val="SETOP 06-17 C DES"/>
      <sheetName val="SETOP 06-17 S DES"/>
      <sheetName val="SINAPI 06-17 C DES"/>
      <sheetName val="SINAPI 06-17 S DES"/>
      <sheetName val="SUDECAP 05-17 C DES"/>
      <sheetName val="SUDECAP 05-17 S DES"/>
      <sheetName val="SINAPI INSUMO 05-17 C DEES"/>
      <sheetName val="SINAPI INSUMO 05-17 S DEES"/>
      <sheetName val="SUDECAP INSUMO 03-17 C DES"/>
      <sheetName val="SUDECAP INSUMO 03-17 S D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dio_02_andares"/>
      <sheetName val="Cronograma"/>
      <sheetName val="Subtotais das categorias"/>
      <sheetName val="Grafico"/>
    </sheetNames>
    <sheetDataSet>
      <sheetData sheetId="0" refreshError="1">
        <row r="8">
          <cell r="A8" t="str">
            <v>CODIGO</v>
          </cell>
          <cell r="B8" t="str">
            <v>DESCRICAO</v>
          </cell>
          <cell r="C8" t="str">
            <v>UNIDADE</v>
          </cell>
          <cell r="D8" t="str">
            <v>QUANTIDADE</v>
          </cell>
          <cell r="E8" t="str">
            <v>PRECO</v>
          </cell>
          <cell r="F8" t="str">
            <v xml:space="preserve">PRECO </v>
          </cell>
        </row>
        <row r="9">
          <cell r="E9" t="str">
            <v>UNITARIO</v>
          </cell>
          <cell r="F9" t="str">
            <v>PARCIAL</v>
          </cell>
        </row>
        <row r="12">
          <cell r="A12" t="str">
            <v>01.001.150-0</v>
          </cell>
          <cell r="B12" t="str">
            <v>CONTROLE TECNOL. DE OBRAS EM CONCR. ARMADO, CONSID. COLETA,</v>
          </cell>
          <cell r="C12" t="str">
            <v>M3</v>
          </cell>
          <cell r="D12">
            <v>245.22800000000001</v>
          </cell>
          <cell r="E12">
            <v>3.86</v>
          </cell>
          <cell r="F12">
            <v>946.58</v>
          </cell>
        </row>
        <row r="13">
          <cell r="B13" t="str">
            <v>MOLDAGEM E CAPEAMENTO,TRANSP.ATE 50KM,MEDIDO P/ M3 DE CONCR.</v>
          </cell>
        </row>
        <row r="15">
          <cell r="A15" t="str">
            <v>01.001.161-0</v>
          </cell>
          <cell r="B15" t="str">
            <v>PONTO DE FULGOR CLEVELAND</v>
          </cell>
          <cell r="C15" t="str">
            <v>UN</v>
          </cell>
          <cell r="D15">
            <v>2</v>
          </cell>
          <cell r="E15">
            <v>24.29</v>
          </cell>
          <cell r="F15">
            <v>48.58</v>
          </cell>
        </row>
        <row r="18">
          <cell r="A18" t="str">
            <v>01.001.163-0</v>
          </cell>
          <cell r="B18" t="str">
            <v>VISCOSIDADE SSF, A CADA TEMPERATURA P/EMULSAO</v>
          </cell>
          <cell r="C18" t="str">
            <v>UN</v>
          </cell>
          <cell r="D18">
            <v>5</v>
          </cell>
          <cell r="E18">
            <v>35.619999999999997</v>
          </cell>
          <cell r="F18">
            <v>178.1</v>
          </cell>
        </row>
        <row r="21">
          <cell r="A21" t="str">
            <v>01.001.247-0</v>
          </cell>
          <cell r="B21" t="str">
            <v>CONTROLE TECNOL. DE OBRAS CONSID. APENAS CONTR. DAS ARMADURA</v>
          </cell>
          <cell r="C21" t="str">
            <v>T</v>
          </cell>
          <cell r="D21">
            <v>19.61824</v>
          </cell>
          <cell r="E21">
            <v>26.94</v>
          </cell>
          <cell r="F21">
            <v>528.51</v>
          </cell>
        </row>
        <row r="22">
          <cell r="B22" t="str">
            <v>S, TRANSP. ATE 50KM, ENSAIO DE DOBRAMENTO, P/TON. DE ACO</v>
          </cell>
        </row>
        <row r="24">
          <cell r="A24" t="str">
            <v>01.005.003-0</v>
          </cell>
          <cell r="B24" t="str">
            <v>PREPARO MANUAL DE TER., COMPREEND. ACERTO, RASPAGEM EVENTUAL</v>
          </cell>
          <cell r="C24" t="str">
            <v>M2</v>
          </cell>
          <cell r="D24">
            <v>5369.57</v>
          </cell>
          <cell r="E24">
            <v>1.96</v>
          </cell>
          <cell r="F24">
            <v>10524.35</v>
          </cell>
        </row>
        <row r="25">
          <cell r="B25" t="str">
            <v xml:space="preserve"> ATE 30CM DE PROF., INCL. COMPACT. MEC.</v>
          </cell>
        </row>
        <row r="27">
          <cell r="A27" t="str">
            <v>01.005.006-0</v>
          </cell>
          <cell r="B27" t="str">
            <v>ROCADO EM VEGETACAO RALA, C/EMPILHAMENTO LATERAL E QUEIMA DO</v>
          </cell>
          <cell r="C27" t="str">
            <v>M2</v>
          </cell>
          <cell r="D27">
            <v>1610.87</v>
          </cell>
          <cell r="E27">
            <v>0.05</v>
          </cell>
          <cell r="F27">
            <v>80.540000000000006</v>
          </cell>
        </row>
        <row r="28">
          <cell r="B28" t="str">
            <v>S RESIDUOS</v>
          </cell>
        </row>
        <row r="30">
          <cell r="A30" t="str">
            <v>01.018.002-0</v>
          </cell>
          <cell r="B30" t="str">
            <v>LOCACAO DE OBRA C/APARELHO TOPOGR. SOBRE CERCA DE MARCACAO</v>
          </cell>
          <cell r="C30" t="str">
            <v>M</v>
          </cell>
          <cell r="D30">
            <v>330.09</v>
          </cell>
          <cell r="E30">
            <v>4.25</v>
          </cell>
          <cell r="F30">
            <v>1402.88</v>
          </cell>
        </row>
        <row r="33">
          <cell r="A33" t="str">
            <v>01.090.000-0</v>
          </cell>
          <cell r="B33" t="str">
            <v>ADMINSTRACAO LOCAL DA OBRA</v>
          </cell>
          <cell r="C33" t="str">
            <v>%</v>
          </cell>
          <cell r="D33">
            <v>100</v>
          </cell>
          <cell r="E33">
            <v>461.26</v>
          </cell>
          <cell r="F33">
            <v>46126</v>
          </cell>
        </row>
        <row r="36">
          <cell r="A36" t="str">
            <v>02.004.002-1</v>
          </cell>
          <cell r="B36" t="str">
            <v>BARRACAO DE OBRA EM CHAPA COMPENSADA PLASTIF., EXCL.LIGACAO</v>
          </cell>
          <cell r="C36" t="str">
            <v>M2</v>
          </cell>
          <cell r="D36">
            <v>60</v>
          </cell>
          <cell r="E36">
            <v>89.74</v>
          </cell>
          <cell r="F36">
            <v>5384.4</v>
          </cell>
        </row>
        <row r="37">
          <cell r="B37" t="str">
            <v>PROVISORIA,INCL.INSTAL.,REAPROVEITADO 5 VEZES (PROJETO 2005)</v>
          </cell>
        </row>
        <row r="39">
          <cell r="A39" t="str">
            <v>02.010.001-0</v>
          </cell>
          <cell r="B39" t="str">
            <v>GALPAO ABERTO P/OFICINA E DEPOSITO DE CANTEIRO DE OBRAS, EM</v>
          </cell>
          <cell r="C39" t="str">
            <v>M2</v>
          </cell>
          <cell r="D39">
            <v>120</v>
          </cell>
          <cell r="E39">
            <v>55.43</v>
          </cell>
          <cell r="F39">
            <v>6651.6</v>
          </cell>
        </row>
        <row r="40">
          <cell r="B40" t="str">
            <v>MAD. DE LEI</v>
          </cell>
        </row>
        <row r="42">
          <cell r="A42" t="str">
            <v>02.015.001-0</v>
          </cell>
          <cell r="B42" t="str">
            <v>INSTALACAO E LIGACAO PROVISORIAS DE AGUA E ESGOTO</v>
          </cell>
          <cell r="C42" t="str">
            <v>UN</v>
          </cell>
          <cell r="D42">
            <v>1</v>
          </cell>
          <cell r="E42">
            <v>691.77</v>
          </cell>
          <cell r="F42">
            <v>691.77</v>
          </cell>
        </row>
        <row r="45">
          <cell r="A45" t="str">
            <v>02.016.003-0</v>
          </cell>
          <cell r="B45" t="str">
            <v>ENTRADA DE SERV. AEREA, EM ALTA TENSAO, P/ 30KVA</v>
          </cell>
          <cell r="C45" t="str">
            <v>UN</v>
          </cell>
          <cell r="D45">
            <v>2</v>
          </cell>
          <cell r="E45">
            <v>2614.04</v>
          </cell>
          <cell r="F45">
            <v>5228.08</v>
          </cell>
        </row>
        <row r="48">
          <cell r="A48" t="str">
            <v>02.020.001-0</v>
          </cell>
          <cell r="B48" t="str">
            <v>PLACA DE IDENTIFICACAO DE OBRA PUBL., INCL. PINT. E SUPORTE</v>
          </cell>
          <cell r="C48" t="str">
            <v>M2</v>
          </cell>
          <cell r="D48">
            <v>18</v>
          </cell>
          <cell r="E48">
            <v>78.94</v>
          </cell>
          <cell r="F48">
            <v>1420.92</v>
          </cell>
        </row>
        <row r="49">
          <cell r="B49" t="str">
            <v>DE MAD.</v>
          </cell>
        </row>
        <row r="51">
          <cell r="A51" t="str">
            <v>03.001.001-1</v>
          </cell>
          <cell r="B51" t="str">
            <v>ESCAVACAO MANUAL DE VALA/CAVA EM MAT. DE 1ªCAT., AREIA, ARGI</v>
          </cell>
          <cell r="C51" t="str">
            <v>M3</v>
          </cell>
          <cell r="D51">
            <v>148.31</v>
          </cell>
          <cell r="E51">
            <v>10.8</v>
          </cell>
          <cell r="F51">
            <v>1601.74</v>
          </cell>
        </row>
        <row r="52">
          <cell r="B52" t="str">
            <v>LA OU PICARRA, ATE 1,50M DE PROF.</v>
          </cell>
        </row>
        <row r="54">
          <cell r="A54" t="str">
            <v>03.011.015-1</v>
          </cell>
          <cell r="B54" t="str">
            <v>REATERRO DE VALA/CAVA UTILIZ. VIBRO COMPACTADOR PORTATIL</v>
          </cell>
          <cell r="C54" t="str">
            <v>M3</v>
          </cell>
          <cell r="D54">
            <v>49</v>
          </cell>
          <cell r="E54">
            <v>4.32</v>
          </cell>
          <cell r="F54">
            <v>211.68</v>
          </cell>
        </row>
        <row r="57">
          <cell r="A57" t="str">
            <v>03.015.010-0</v>
          </cell>
          <cell r="B57" t="str">
            <v>REATERRO DE VALA/CAVA C/PO-DE-PEDRA</v>
          </cell>
          <cell r="C57" t="str">
            <v>M3</v>
          </cell>
          <cell r="D57">
            <v>256</v>
          </cell>
          <cell r="E57">
            <v>26.27</v>
          </cell>
          <cell r="F57">
            <v>6725.12</v>
          </cell>
        </row>
        <row r="60">
          <cell r="A60" t="str">
            <v>03.016.015-1</v>
          </cell>
          <cell r="B60" t="str">
            <v>ESCAVACAO MEC. DE VALA NAO ESCORADA, EM MAT. DE 1ªCAT. ATE 1</v>
          </cell>
          <cell r="C60" t="str">
            <v>M3</v>
          </cell>
          <cell r="D60">
            <v>311</v>
          </cell>
          <cell r="E60">
            <v>2.02</v>
          </cell>
          <cell r="F60">
            <v>628.22</v>
          </cell>
        </row>
        <row r="61">
          <cell r="B61" t="str">
            <v>,50M DE PROF., C/RETRO-ESCAVADEIRA</v>
          </cell>
        </row>
        <row r="63">
          <cell r="A63" t="str">
            <v>04.005.125-0</v>
          </cell>
          <cell r="B63" t="str">
            <v>TRANSPORTE DE QUALQUER NATUR. C/VELOC. MEDIA DE 20KM/H EM CA</v>
          </cell>
          <cell r="C63" t="str">
            <v>T X KM</v>
          </cell>
          <cell r="D63">
            <v>101886.6</v>
          </cell>
          <cell r="E63">
            <v>0.45</v>
          </cell>
          <cell r="F63">
            <v>45848.97</v>
          </cell>
        </row>
        <row r="64">
          <cell r="B64" t="str">
            <v>MINHAO BASCUL. CAPAC. UTIL DE 8T</v>
          </cell>
        </row>
        <row r="66">
          <cell r="A66" t="str">
            <v>04.006.008-1</v>
          </cell>
          <cell r="B66" t="str">
            <v>CARGA MANUAL E DESCARGA MEC. DE MAT. A GRANEL EM CAMINHÃO BA</v>
          </cell>
          <cell r="C66" t="str">
            <v>T</v>
          </cell>
          <cell r="D66">
            <v>15.83</v>
          </cell>
          <cell r="E66">
            <v>7.13</v>
          </cell>
          <cell r="F66">
            <v>112.86</v>
          </cell>
        </row>
        <row r="67">
          <cell r="B67" t="str">
            <v>SCULANTE. CAPAC. UTIL DE 8T, EMPREGANDO 2 SERVENTES NA CARGA</v>
          </cell>
        </row>
        <row r="69">
          <cell r="A69" t="str">
            <v>04.010.045-0</v>
          </cell>
          <cell r="B69" t="str">
            <v>CARGA E DESC. MEC. DE MAT. A GRANEL, C/CAMINHAO BASCUL. CAPA</v>
          </cell>
          <cell r="C69" t="str">
            <v>T</v>
          </cell>
          <cell r="D69">
            <v>3327.39</v>
          </cell>
          <cell r="E69">
            <v>0.24</v>
          </cell>
          <cell r="F69">
            <v>798.57</v>
          </cell>
        </row>
        <row r="70">
          <cell r="B70" t="str">
            <v>C. UTIL DE 8T</v>
          </cell>
        </row>
        <row r="72">
          <cell r="A72" t="str">
            <v>04.011.051-1</v>
          </cell>
          <cell r="B72" t="str">
            <v>CARGA E DESC. MEC. C/PA-CARREGADEIRA CAPAC. DE 1,50M3 E CAMI</v>
          </cell>
          <cell r="C72" t="str">
            <v>T</v>
          </cell>
          <cell r="D72">
            <v>53</v>
          </cell>
          <cell r="E72">
            <v>2.86</v>
          </cell>
          <cell r="F72">
            <v>151.58000000000001</v>
          </cell>
        </row>
        <row r="73">
          <cell r="B73" t="str">
            <v>NHAO BASCUL. CAPAC. UTIL DE 8T, CARGA DE 50T P/DIA DE 8:00H</v>
          </cell>
        </row>
        <row r="75">
          <cell r="A75" t="str">
            <v>04.020.122-0</v>
          </cell>
          <cell r="B75" t="str">
            <v>TRANSPORTE DE ANDAIME TUBULAR</v>
          </cell>
          <cell r="C75" t="str">
            <v>M2XKM</v>
          </cell>
          <cell r="D75">
            <v>8650</v>
          </cell>
          <cell r="E75">
            <v>0.02</v>
          </cell>
          <cell r="F75">
            <v>173</v>
          </cell>
        </row>
        <row r="78">
          <cell r="A78" t="str">
            <v>04.021.010-0</v>
          </cell>
          <cell r="B78" t="str">
            <v>CARGA E DESC. MANUAL DE ANDAIME TUBULAR</v>
          </cell>
          <cell r="C78" t="str">
            <v>M2</v>
          </cell>
          <cell r="D78">
            <v>358</v>
          </cell>
          <cell r="E78">
            <v>0.16</v>
          </cell>
          <cell r="F78">
            <v>57.28</v>
          </cell>
        </row>
        <row r="81">
          <cell r="A81" t="str">
            <v>04.025.215-0</v>
          </cell>
          <cell r="B81" t="str">
            <v>TRANSPORTE ATE 25KM, MONT. E DESMONT. DE BATE-ESTACAS TIPO F</v>
          </cell>
          <cell r="C81" t="str">
            <v>UN</v>
          </cell>
          <cell r="D81">
            <v>1</v>
          </cell>
          <cell r="E81">
            <v>7781.64</v>
          </cell>
          <cell r="F81">
            <v>7781.64</v>
          </cell>
        </row>
        <row r="82">
          <cell r="B82" t="str">
            <v>RANKI (MAQ. XIII), C/MARTELO PESANDO 1,5T</v>
          </cell>
        </row>
        <row r="84">
          <cell r="A84" t="str">
            <v>05.001.002-1</v>
          </cell>
          <cell r="B84" t="str">
            <v>DEMOLICAO MANUAL DE CONCR. ARMADO, COMPREEND. PILARES, VIGAS</v>
          </cell>
          <cell r="C84" t="str">
            <v>M3</v>
          </cell>
          <cell r="D84">
            <v>9.0399999999999991</v>
          </cell>
          <cell r="E84">
            <v>147</v>
          </cell>
          <cell r="F84">
            <v>1328.88</v>
          </cell>
        </row>
        <row r="85">
          <cell r="B85" t="str">
            <v xml:space="preserve"> E LAJES</v>
          </cell>
        </row>
        <row r="87">
          <cell r="A87" t="str">
            <v>05.001.003-0</v>
          </cell>
          <cell r="B87" t="str">
            <v>DEMOLICAO MANUAL DE ALVEN. DE TIJ. FURADOS</v>
          </cell>
          <cell r="C87" t="str">
            <v>M3</v>
          </cell>
          <cell r="D87">
            <v>14.1</v>
          </cell>
          <cell r="E87">
            <v>39.21</v>
          </cell>
          <cell r="F87">
            <v>552.86</v>
          </cell>
        </row>
        <row r="90">
          <cell r="A90" t="str">
            <v>05.001.018-0</v>
          </cell>
          <cell r="B90" t="str">
            <v>DEMOLICAO MANUAL DE PISO CIMENTADO E DA RESPECTIVA BASE DE C</v>
          </cell>
          <cell r="C90" t="str">
            <v>M2</v>
          </cell>
          <cell r="D90">
            <v>47</v>
          </cell>
          <cell r="E90">
            <v>2.16</v>
          </cell>
          <cell r="F90">
            <v>101.52</v>
          </cell>
        </row>
        <row r="91">
          <cell r="B91" t="str">
            <v>ONCR. OU PASSEIO DE CONCR.</v>
          </cell>
        </row>
        <row r="93">
          <cell r="A93" t="str">
            <v>05.001.134-0</v>
          </cell>
          <cell r="B93" t="str">
            <v>ARRANCAMENTO DE PORTAS, JANELAS E CAIXILHOS DE AR CONDICIONA</v>
          </cell>
          <cell r="C93" t="str">
            <v>UN</v>
          </cell>
          <cell r="D93">
            <v>3</v>
          </cell>
          <cell r="E93">
            <v>4.38</v>
          </cell>
          <cell r="F93">
            <v>13.14</v>
          </cell>
        </row>
        <row r="94">
          <cell r="B94" t="str">
            <v>DO OU OUTROS</v>
          </cell>
        </row>
        <row r="96">
          <cell r="A96" t="str">
            <v>05.001.144-0</v>
          </cell>
          <cell r="B96" t="str">
            <v>ARRANCAMENTO DE APARELHOS DE ILUMINACAO</v>
          </cell>
          <cell r="C96" t="str">
            <v>UN</v>
          </cell>
          <cell r="D96">
            <v>3</v>
          </cell>
          <cell r="E96">
            <v>1.18</v>
          </cell>
          <cell r="F96">
            <v>3.54</v>
          </cell>
        </row>
        <row r="99">
          <cell r="A99" t="str">
            <v>05.001.350-0</v>
          </cell>
          <cell r="B99" t="str">
            <v>LIMPEZA DE VIDROS, FEITA NOS DOIS LADOS, CONTADO UM LADO</v>
          </cell>
          <cell r="C99" t="str">
            <v>M2</v>
          </cell>
          <cell r="D99">
            <v>155.80000000000001</v>
          </cell>
          <cell r="E99">
            <v>2.14</v>
          </cell>
          <cell r="F99">
            <v>333.41</v>
          </cell>
        </row>
        <row r="102">
          <cell r="A102" t="str">
            <v>05.001.370-0</v>
          </cell>
          <cell r="B102" t="str">
            <v>LIMPEZA DE APARELHOS SANIT.</v>
          </cell>
          <cell r="C102" t="str">
            <v>UN</v>
          </cell>
          <cell r="D102">
            <v>18</v>
          </cell>
          <cell r="E102">
            <v>1.97</v>
          </cell>
          <cell r="F102">
            <v>35.46</v>
          </cell>
        </row>
        <row r="105">
          <cell r="A105" t="str">
            <v>05.001.375-0</v>
          </cell>
          <cell r="B105" t="str">
            <v>LIMPEZA DE METAIS</v>
          </cell>
          <cell r="C105" t="str">
            <v>UN</v>
          </cell>
          <cell r="D105">
            <v>22</v>
          </cell>
          <cell r="E105">
            <v>0.59</v>
          </cell>
          <cell r="F105">
            <v>12.98</v>
          </cell>
        </row>
        <row r="108">
          <cell r="A108" t="str">
            <v>05.001.380-0</v>
          </cell>
          <cell r="B108" t="str">
            <v>LIMPEZA DE PEITORIL</v>
          </cell>
          <cell r="C108" t="str">
            <v>M</v>
          </cell>
          <cell r="D108">
            <v>23</v>
          </cell>
          <cell r="E108">
            <v>0.88</v>
          </cell>
          <cell r="F108">
            <v>20.239999999999998</v>
          </cell>
        </row>
        <row r="111">
          <cell r="A111" t="str">
            <v>05.001.385-0</v>
          </cell>
          <cell r="B111" t="str">
            <v>LIMPEZA DE PAREDE REVEST. DE CERAM. OU AZUL.</v>
          </cell>
          <cell r="C111" t="str">
            <v>M2</v>
          </cell>
          <cell r="D111">
            <v>1280</v>
          </cell>
          <cell r="E111">
            <v>1.23</v>
          </cell>
          <cell r="F111">
            <v>1574.4</v>
          </cell>
        </row>
        <row r="114">
          <cell r="A114" t="str">
            <v>05.001.391-0</v>
          </cell>
          <cell r="B114" t="str">
            <v>LIMPEZA EM PAREDE REVEST. C/MARM. OU GRAN.</v>
          </cell>
          <cell r="C114" t="str">
            <v>M2</v>
          </cell>
          <cell r="D114">
            <v>10</v>
          </cell>
          <cell r="E114">
            <v>1.97</v>
          </cell>
          <cell r="F114">
            <v>19.7</v>
          </cell>
        </row>
        <row r="117">
          <cell r="A117" t="str">
            <v>05.002.009-1</v>
          </cell>
          <cell r="B117" t="str">
            <v>DEMOLICAO C/EQUIP. DE AR COMPR., DE PAVIMENT. DE CONCR. SIMP</v>
          </cell>
          <cell r="C117" t="str">
            <v>M2</v>
          </cell>
          <cell r="D117">
            <v>1073.9100000000001</v>
          </cell>
          <cell r="E117">
            <v>15.53</v>
          </cell>
          <cell r="F117">
            <v>16677.82</v>
          </cell>
        </row>
        <row r="118">
          <cell r="B118" t="str">
            <v>LES, C/ 15CM DE ESP.</v>
          </cell>
        </row>
        <row r="120">
          <cell r="A120" t="str">
            <v>05.005.006-1</v>
          </cell>
          <cell r="B120" t="str">
            <v>ANDAIME DE TABUADO SOBRE CAVAL. (INCL. ESTES), EM PINHO DE 1</v>
          </cell>
          <cell r="C120" t="str">
            <v>M2</v>
          </cell>
          <cell r="D120">
            <v>1036</v>
          </cell>
          <cell r="E120">
            <v>4.3600000000000003</v>
          </cell>
          <cell r="F120">
            <v>4516.96</v>
          </cell>
        </row>
        <row r="121">
          <cell r="B121" t="str">
            <v>ª, C/APROVEIT. DA MAD. 10 VEZES, INCL. MOV.</v>
          </cell>
        </row>
        <row r="123">
          <cell r="A123" t="str">
            <v>05.005.007-0</v>
          </cell>
          <cell r="B123" t="str">
            <v>ANDAIME DE TABUADO SOBRE CAVAL.(INCL. ESTES), EM PINHO DE 1ª</v>
          </cell>
          <cell r="C123" t="str">
            <v>M2</v>
          </cell>
          <cell r="D123">
            <v>990.27</v>
          </cell>
          <cell r="E123">
            <v>3.44</v>
          </cell>
          <cell r="F123">
            <v>3406.52</v>
          </cell>
        </row>
        <row r="124">
          <cell r="B124" t="str">
            <v>,C/APROVEIT.DA MAD. 20 VEZES,INCL.MOV. P/PE DIREITO DE 4,00M</v>
          </cell>
        </row>
        <row r="126">
          <cell r="A126" t="str">
            <v>05.005.012-1</v>
          </cell>
          <cell r="B126" t="str">
            <v>PLATAFORMA OU PASSARELA DE PINHO DE 1ª, C/APROVEIT. DA MAD.</v>
          </cell>
          <cell r="C126" t="str">
            <v>M2</v>
          </cell>
          <cell r="D126">
            <v>73</v>
          </cell>
          <cell r="E126">
            <v>0.76</v>
          </cell>
          <cell r="F126">
            <v>55.48</v>
          </cell>
        </row>
        <row r="127">
          <cell r="B127" t="str">
            <v>20 VEZES, EXCL. ANDAIME OU OUTRO SUPORTE E MOV.</v>
          </cell>
        </row>
        <row r="129">
          <cell r="A129" t="str">
            <v>05.006.001-1</v>
          </cell>
          <cell r="B129" t="str">
            <v>ALUGUEL DE ANDAIME TUBULAR CONSID. A PROJECAO VERT.</v>
          </cell>
          <cell r="C129" t="str">
            <v>M2XMES</v>
          </cell>
          <cell r="D129">
            <v>105</v>
          </cell>
          <cell r="E129">
            <v>2.7</v>
          </cell>
          <cell r="F129">
            <v>283.5</v>
          </cell>
        </row>
        <row r="132">
          <cell r="A132" t="str">
            <v>05.008.001-0</v>
          </cell>
          <cell r="B132" t="str">
            <v>MONTAGEM E DESMONT. DE ANDAIME TUBULAR, CONSID. A AREA VERT.</v>
          </cell>
          <cell r="C132" t="str">
            <v>M2</v>
          </cell>
          <cell r="D132">
            <v>358</v>
          </cell>
          <cell r="E132">
            <v>1.23</v>
          </cell>
          <cell r="F132">
            <v>440.34</v>
          </cell>
        </row>
        <row r="133">
          <cell r="B133" t="str">
            <v xml:space="preserve"> RECOBERTA</v>
          </cell>
        </row>
        <row r="135">
          <cell r="A135" t="str">
            <v>05.020.020-0</v>
          </cell>
          <cell r="B135" t="str">
            <v>SINALIZACAO HORIZ. MEC. C/TINTA A BASE DE RESINA ACRILICA, E</v>
          </cell>
          <cell r="C135" t="str">
            <v>M2</v>
          </cell>
          <cell r="D135">
            <v>60</v>
          </cell>
          <cell r="E135">
            <v>8.02</v>
          </cell>
          <cell r="F135">
            <v>481.2</v>
          </cell>
        </row>
        <row r="136">
          <cell r="B136" t="str">
            <v>M VIAS URBANAS</v>
          </cell>
        </row>
        <row r="138">
          <cell r="A138" t="str">
            <v>05.055.010-0</v>
          </cell>
          <cell r="B138" t="str">
            <v>LETRA DE ACO INOX Nº22, C/ 20CM DE ALT.</v>
          </cell>
          <cell r="C138" t="str">
            <v>UN</v>
          </cell>
          <cell r="D138">
            <v>8</v>
          </cell>
          <cell r="E138">
            <v>27.25</v>
          </cell>
          <cell r="F138">
            <v>218</v>
          </cell>
        </row>
        <row r="141">
          <cell r="A141" t="str">
            <v>06.003.053-0</v>
          </cell>
          <cell r="B141" t="str">
            <v>TUBO DE CONCR. SIMPLES, CLASSE C-1, P/AGUAS PLUVIAIS, DIAM.</v>
          </cell>
          <cell r="C141" t="str">
            <v>M</v>
          </cell>
          <cell r="D141">
            <v>261</v>
          </cell>
          <cell r="E141">
            <v>16.04</v>
          </cell>
          <cell r="F141">
            <v>4186.4399999999996</v>
          </cell>
        </row>
        <row r="142">
          <cell r="B142" t="str">
            <v>DE 300MM. FORN. E ASSENT.</v>
          </cell>
        </row>
        <row r="144">
          <cell r="A144" t="str">
            <v>06.012.001-0</v>
          </cell>
          <cell r="B144" t="str">
            <v>CAIXA DE AREIA DE CONCR. ARMADO DE 1,00 X 1,00 X 1,80M, P/CO</v>
          </cell>
          <cell r="C144" t="str">
            <v>UN</v>
          </cell>
          <cell r="D144">
            <v>1</v>
          </cell>
          <cell r="E144">
            <v>619.76</v>
          </cell>
          <cell r="F144">
            <v>619.76</v>
          </cell>
        </row>
        <row r="145">
          <cell r="B145" t="str">
            <v>LETOR DE AGUAS PLUVIAIS, DIAM. DE 0,40M</v>
          </cell>
        </row>
        <row r="147">
          <cell r="A147" t="str">
            <v>06.014.102-0</v>
          </cell>
          <cell r="B147" t="str">
            <v>CAIXA DE RALO EM ALVEN. DE TIJ. MACICO, DE 0,30 X 0,90 X 0,9</v>
          </cell>
          <cell r="C147" t="str">
            <v>UN</v>
          </cell>
          <cell r="D147">
            <v>22</v>
          </cell>
          <cell r="E147">
            <v>418.51</v>
          </cell>
          <cell r="F147">
            <v>9207.2199999999993</v>
          </cell>
        </row>
        <row r="148">
          <cell r="B148" t="str">
            <v>0M, P/AGUAS PLUVIAIS, C/BOCA DE LOBO DE FºFº</v>
          </cell>
        </row>
        <row r="150">
          <cell r="A150" t="str">
            <v>06.016.009-0</v>
          </cell>
          <cell r="B150" t="str">
            <v>TAMPAO COMPLETO DE FºFº, P/CX. DE INSPECAO OU SEMELHANTE, C/</v>
          </cell>
          <cell r="C150" t="str">
            <v>UN</v>
          </cell>
          <cell r="D150">
            <v>9</v>
          </cell>
          <cell r="E150">
            <v>33.799999999999997</v>
          </cell>
          <cell r="F150">
            <v>304.2</v>
          </cell>
        </row>
        <row r="151">
          <cell r="B151" t="str">
            <v xml:space="preserve"> 25KG</v>
          </cell>
        </row>
        <row r="153">
          <cell r="A153" t="str">
            <v>06.016.040-0</v>
          </cell>
          <cell r="B153" t="str">
            <v>TAMPAO COMPLETO DE FºFº, ARTICULADO, DIAM. DE 0,60M, PADRAO</v>
          </cell>
          <cell r="C153" t="str">
            <v>UN</v>
          </cell>
          <cell r="D153">
            <v>16</v>
          </cell>
          <cell r="E153">
            <v>55.3</v>
          </cell>
          <cell r="F153">
            <v>884.8</v>
          </cell>
        </row>
        <row r="154">
          <cell r="B154" t="str">
            <v>RIOLUZ, TIPO LEVE</v>
          </cell>
        </row>
        <row r="156">
          <cell r="A156" t="str">
            <v>06.069.010-0</v>
          </cell>
          <cell r="B156" t="str">
            <v>CONSTRUCAO DE LINHA SIMPLES DE DUTO ESPIRAL FLEXIVEL, SINGEL</v>
          </cell>
          <cell r="C156" t="str">
            <v>M</v>
          </cell>
          <cell r="D156">
            <v>410</v>
          </cell>
          <cell r="E156">
            <v>5.1100000000000003</v>
          </cell>
          <cell r="F156">
            <v>2095.1</v>
          </cell>
        </row>
        <row r="157">
          <cell r="B157" t="str">
            <v>O, P/PROT. DE CONDUTORES, DIAM. DE 50MM, C/FIO GUIA</v>
          </cell>
        </row>
        <row r="159">
          <cell r="A159" t="str">
            <v>06.088.010-0</v>
          </cell>
          <cell r="B159" t="str">
            <v>EMBASAMENTO DE TUBUL., FEITO COM PO DE PEDRA</v>
          </cell>
          <cell r="C159" t="str">
            <v>M3</v>
          </cell>
          <cell r="D159">
            <v>29.81</v>
          </cell>
          <cell r="E159">
            <v>32.83</v>
          </cell>
          <cell r="F159">
            <v>978.66</v>
          </cell>
        </row>
        <row r="162">
          <cell r="A162" t="str">
            <v>06.272.002-0</v>
          </cell>
          <cell r="B162" t="str">
            <v>TUBO PVC P/ESGOTO SANIT., DIAM. NOMINAL 100MM</v>
          </cell>
          <cell r="C162" t="str">
            <v>M</v>
          </cell>
          <cell r="D162">
            <v>14</v>
          </cell>
          <cell r="E162">
            <v>4.58</v>
          </cell>
          <cell r="F162">
            <v>64.12</v>
          </cell>
        </row>
        <row r="165">
          <cell r="A165" t="str">
            <v>06.272.003-0</v>
          </cell>
          <cell r="B165" t="str">
            <v>TUBO PVC P/ESGOTO SANIT., DIAM. NOMINAL 150MM</v>
          </cell>
          <cell r="C165" t="str">
            <v>M</v>
          </cell>
          <cell r="D165">
            <v>64</v>
          </cell>
          <cell r="E165">
            <v>9.41</v>
          </cell>
          <cell r="F165">
            <v>602.24</v>
          </cell>
        </row>
        <row r="168">
          <cell r="A168" t="str">
            <v>08.001.003-0</v>
          </cell>
          <cell r="B168" t="str">
            <v>BASE DE BRITA CORRIDA</v>
          </cell>
          <cell r="C168" t="str">
            <v>M3</v>
          </cell>
          <cell r="D168">
            <v>631.66999999999996</v>
          </cell>
          <cell r="E168">
            <v>24.36</v>
          </cell>
          <cell r="F168">
            <v>15387.48</v>
          </cell>
        </row>
        <row r="171">
          <cell r="A171" t="str">
            <v>08.012.001-0</v>
          </cell>
          <cell r="B171" t="str">
            <v>LEVANTAMENTO E REASSENTAM. DE MEIO-FIO</v>
          </cell>
          <cell r="C171" t="str">
            <v>M</v>
          </cell>
          <cell r="D171">
            <v>11.11</v>
          </cell>
          <cell r="E171">
            <v>10.38</v>
          </cell>
          <cell r="F171">
            <v>115.32</v>
          </cell>
        </row>
        <row r="174">
          <cell r="A174" t="str">
            <v>08.015.003-0</v>
          </cell>
          <cell r="B174" t="str">
            <v>REVESTIMENTO DO TIPO "TRATAMENTO SUPERFICIAL BETUMINOSO DUPL</v>
          </cell>
          <cell r="C174" t="str">
            <v>M2</v>
          </cell>
          <cell r="D174">
            <v>4211.16</v>
          </cell>
          <cell r="E174">
            <v>2.93</v>
          </cell>
          <cell r="F174">
            <v>12338.69</v>
          </cell>
        </row>
        <row r="175">
          <cell r="B175" t="str">
            <v>O"</v>
          </cell>
        </row>
        <row r="177">
          <cell r="A177" t="str">
            <v>08.026.001-0</v>
          </cell>
          <cell r="B177" t="str">
            <v>IMPRIMACAO DE BASE DE PAVIMENT.</v>
          </cell>
          <cell r="C177" t="str">
            <v>M2</v>
          </cell>
          <cell r="D177">
            <v>4211.16</v>
          </cell>
          <cell r="E177">
            <v>1.23</v>
          </cell>
          <cell r="F177">
            <v>5179.72</v>
          </cell>
        </row>
        <row r="180">
          <cell r="A180" t="str">
            <v>08.027.001-0</v>
          </cell>
          <cell r="B180" t="str">
            <v>MEIO-FIO RETO DE CONCR. SIMPLES, 15MPA, MOLD. NO LOCAL, C/ 0</v>
          </cell>
          <cell r="C180" t="str">
            <v>M</v>
          </cell>
          <cell r="D180">
            <v>864</v>
          </cell>
          <cell r="E180">
            <v>21.67</v>
          </cell>
          <cell r="F180">
            <v>18722.88</v>
          </cell>
        </row>
        <row r="181">
          <cell r="B181" t="str">
            <v>,15M DE BASE E 0,45M DE ALT., REJUNT. C/CIM. E AREIA 1:3,5</v>
          </cell>
        </row>
        <row r="183">
          <cell r="A183" t="str">
            <v>08.035.001-0</v>
          </cell>
          <cell r="B183" t="str">
            <v>CAMADA DE BLOQUEIO (COLCHAO) DE PO-DE-PEDRA, ESPALHADO E COM</v>
          </cell>
          <cell r="C183" t="str">
            <v>M3</v>
          </cell>
          <cell r="D183">
            <v>631.66999999999996</v>
          </cell>
          <cell r="E183">
            <v>20.100000000000001</v>
          </cell>
          <cell r="F183">
            <v>12696.56</v>
          </cell>
        </row>
        <row r="184">
          <cell r="B184" t="str">
            <v>PRIMIDO MECANICAMENTE</v>
          </cell>
        </row>
        <row r="186">
          <cell r="A186" t="str">
            <v>09.002.001-0</v>
          </cell>
          <cell r="B186" t="str">
            <v>PLANTIO DE ARVORE ISOLADA, ATE 2,00M DE ALT., DE QUALQUER ES</v>
          </cell>
          <cell r="C186" t="str">
            <v>UN</v>
          </cell>
          <cell r="D186">
            <v>19</v>
          </cell>
          <cell r="E186">
            <v>8.94</v>
          </cell>
          <cell r="F186">
            <v>169.86</v>
          </cell>
        </row>
        <row r="187">
          <cell r="B187" t="str">
            <v>PECIE, EM LOGRADOURO PUBL.</v>
          </cell>
        </row>
        <row r="189">
          <cell r="A189" t="str">
            <v>09.003.006-0</v>
          </cell>
          <cell r="B189" t="str">
            <v>ARVORE EM TORNO DE 2,00M DE ALT., TIPO AMENDOEIRA OU CASTANH</v>
          </cell>
          <cell r="C189" t="str">
            <v>UN</v>
          </cell>
          <cell r="D189">
            <v>19</v>
          </cell>
          <cell r="E189">
            <v>8.5</v>
          </cell>
          <cell r="F189">
            <v>161.5</v>
          </cell>
        </row>
        <row r="190">
          <cell r="B190" t="str">
            <v>EIRA, CONSID. APENAS O FORN.</v>
          </cell>
        </row>
        <row r="192">
          <cell r="A192" t="str">
            <v>09.004.002-0</v>
          </cell>
          <cell r="B192" t="str">
            <v>PROTETOR DE FERRO, PINTADO A OLEO, P/ARVORE</v>
          </cell>
          <cell r="C192" t="str">
            <v>UN</v>
          </cell>
          <cell r="D192">
            <v>19</v>
          </cell>
          <cell r="E192">
            <v>45.12</v>
          </cell>
          <cell r="F192">
            <v>857.28</v>
          </cell>
        </row>
        <row r="195">
          <cell r="A195" t="str">
            <v>09.006.003-0</v>
          </cell>
          <cell r="B195" t="str">
            <v>ENCHIMENTO DE CAVAS, SENDO 1/3 C/TERRA PRETA VEGETAL</v>
          </cell>
          <cell r="C195" t="str">
            <v>M3</v>
          </cell>
          <cell r="D195">
            <v>6.08</v>
          </cell>
          <cell r="E195">
            <v>12.24</v>
          </cell>
          <cell r="F195">
            <v>74.41</v>
          </cell>
        </row>
        <row r="198">
          <cell r="A198" t="str">
            <v>09.010.001-0</v>
          </cell>
          <cell r="B198" t="str">
            <v>CORDOES DE CONCR. SIMPLES, C/SECAO DE 10 X 25CM, MOLD. NO LO</v>
          </cell>
          <cell r="C198" t="str">
            <v>M</v>
          </cell>
          <cell r="D198">
            <v>76</v>
          </cell>
          <cell r="E198">
            <v>9.9499999999999993</v>
          </cell>
          <cell r="F198">
            <v>756.2</v>
          </cell>
        </row>
        <row r="199">
          <cell r="B199" t="str">
            <v>CAL</v>
          </cell>
        </row>
        <row r="201">
          <cell r="A201" t="str">
            <v>10.004.135-0</v>
          </cell>
          <cell r="B201" t="str">
            <v>ESTACAS PRE-FABRICADAS DE CONCR. P/CARGA DE TRAB. DE COMPR.</v>
          </cell>
          <cell r="C201" t="str">
            <v>M</v>
          </cell>
          <cell r="D201">
            <v>12</v>
          </cell>
          <cell r="E201">
            <v>25.52</v>
          </cell>
          <cell r="F201">
            <v>306.24</v>
          </cell>
        </row>
        <row r="202">
          <cell r="B202" t="str">
            <v>AXIAL DE ATE 350KN (35TF)</v>
          </cell>
        </row>
        <row r="204">
          <cell r="A204" t="str">
            <v>10.004.175-0</v>
          </cell>
          <cell r="B204" t="str">
            <v>ESTACAS PRE-FABRICADAS DE CONCR. P/CARGA DE TRAB. DE COMPR.</v>
          </cell>
          <cell r="C204" t="str">
            <v>M</v>
          </cell>
          <cell r="D204">
            <v>132</v>
          </cell>
          <cell r="E204">
            <v>92.29</v>
          </cell>
          <cell r="F204">
            <v>12182.28</v>
          </cell>
        </row>
        <row r="205">
          <cell r="B205" t="str">
            <v>AXIAL DE ATE 1700KN (170TF)</v>
          </cell>
        </row>
        <row r="207">
          <cell r="A207" t="str">
            <v>10.004.205-0</v>
          </cell>
          <cell r="B207" t="str">
            <v>CRAVACAO DE ESTACAS PRE-FABRICADAS DE CONCR. P/CARGA DE TRAB</v>
          </cell>
          <cell r="C207" t="str">
            <v>M</v>
          </cell>
          <cell r="D207">
            <v>12</v>
          </cell>
          <cell r="E207">
            <v>10.8</v>
          </cell>
          <cell r="F207">
            <v>129.6</v>
          </cell>
        </row>
        <row r="208">
          <cell r="B208" t="str">
            <v>. DE COMPR. AXIAL DE ATE 350KN (35TF)</v>
          </cell>
        </row>
        <row r="210">
          <cell r="A210" t="str">
            <v>10.004.235-0</v>
          </cell>
          <cell r="B210" t="str">
            <v>CRAVACAO DE ESTACAS PRE-FABRICADAS DE CONCR. P/CARGA DE TRAB</v>
          </cell>
          <cell r="C210" t="str">
            <v>M</v>
          </cell>
          <cell r="D210">
            <v>132</v>
          </cell>
          <cell r="E210">
            <v>36.85</v>
          </cell>
          <cell r="F210">
            <v>4864.2</v>
          </cell>
        </row>
        <row r="211">
          <cell r="B211" t="str">
            <v>. DE COMPR. AXIAL DE ATE 1700KN (170TF)</v>
          </cell>
        </row>
        <row r="213">
          <cell r="A213" t="str">
            <v>10.004.265-0</v>
          </cell>
          <cell r="B213" t="str">
            <v>EMENDA MET. EM ESTACAS PRE-FABRICADAS P/CARGA DE TRAB. DE CO</v>
          </cell>
          <cell r="C213" t="str">
            <v>UN</v>
          </cell>
          <cell r="D213">
            <v>4</v>
          </cell>
          <cell r="E213">
            <v>15</v>
          </cell>
          <cell r="F213">
            <v>60</v>
          </cell>
        </row>
        <row r="214">
          <cell r="B214" t="str">
            <v>MPR. AXIAL DE ATE 350KN (35TF)</v>
          </cell>
        </row>
        <row r="216">
          <cell r="A216" t="str">
            <v>10.004.295-0</v>
          </cell>
          <cell r="B216" t="str">
            <v>EMENDA MET. EM ESTACAS PRE-FABRICADAS P/CARGA DE TRAB. DE CO</v>
          </cell>
          <cell r="C216" t="str">
            <v>UN</v>
          </cell>
          <cell r="D216">
            <v>22</v>
          </cell>
          <cell r="E216">
            <v>33.83</v>
          </cell>
          <cell r="F216">
            <v>744.26</v>
          </cell>
        </row>
        <row r="217">
          <cell r="B217" t="str">
            <v>MPR. AXIAL DE ATE 1700KN (170TF)</v>
          </cell>
        </row>
        <row r="219">
          <cell r="A219" t="str">
            <v>10.012.001-0</v>
          </cell>
          <cell r="B219" t="str">
            <v>ARRASAMENTO DE ESTACA DE CONCR. P/CARGA DE TRAB. DE COMPR. A</v>
          </cell>
          <cell r="C219" t="str">
            <v>UN</v>
          </cell>
          <cell r="D219">
            <v>11</v>
          </cell>
          <cell r="E219">
            <v>32.159999999999997</v>
          </cell>
          <cell r="F219">
            <v>353.76</v>
          </cell>
        </row>
        <row r="220">
          <cell r="B220" t="str">
            <v>XIAL DE ATE 600KN</v>
          </cell>
        </row>
        <row r="222">
          <cell r="A222" t="str">
            <v>11.001.020-1</v>
          </cell>
          <cell r="B222" t="str">
            <v>CONCRETO P/CAMADA PREPARATORIA, C/ 180KG DE CIM. P/M3 DE CON</v>
          </cell>
          <cell r="C222" t="str">
            <v>M3</v>
          </cell>
          <cell r="D222">
            <v>7.3</v>
          </cell>
          <cell r="E222">
            <v>73.59</v>
          </cell>
          <cell r="F222">
            <v>537.20000000000005</v>
          </cell>
        </row>
        <row r="223">
          <cell r="B223" t="str">
            <v>CR., COMPREEND. APENAS O FORN. DOS MAT., INCL. 5% DE PERDAS</v>
          </cell>
        </row>
        <row r="225">
          <cell r="A225" t="str">
            <v>11.002.013-1</v>
          </cell>
          <cell r="B225" t="str">
            <v>PREPARO DE CONCR., EM 1 BETONEIRA DE 320 L, PRODUCAO APROX.</v>
          </cell>
          <cell r="C225" t="str">
            <v>M3</v>
          </cell>
          <cell r="D225">
            <v>7.3</v>
          </cell>
          <cell r="E225">
            <v>15.43</v>
          </cell>
          <cell r="F225">
            <v>112.63</v>
          </cell>
        </row>
        <row r="226">
          <cell r="B226" t="str">
            <v>DE 2,00M3/H, EXCL. FORN. DOS MAT.</v>
          </cell>
        </row>
        <row r="228">
          <cell r="A228" t="str">
            <v>11.002.035-1</v>
          </cell>
          <cell r="B228" t="str">
            <v>LANCAMENTO DE CONCR. EM PECAS S/ARMADURA, INCL. SOMENTE TRAN</v>
          </cell>
          <cell r="C228" t="str">
            <v>M3</v>
          </cell>
          <cell r="D228">
            <v>7.3</v>
          </cell>
          <cell r="E228">
            <v>13.91</v>
          </cell>
          <cell r="F228">
            <v>101.54</v>
          </cell>
        </row>
        <row r="229">
          <cell r="B229" t="str">
            <v>SP. HORIZ., PRODUCAO APROX. DE 2,00M3/H</v>
          </cell>
        </row>
        <row r="231">
          <cell r="A231" t="str">
            <v>11.003.001-1</v>
          </cell>
          <cell r="B231" t="str">
            <v>CONCRETO SIMPLES, P/UMA RESISTENCIA A COMPRES. DE 10MPA, INC</v>
          </cell>
          <cell r="C231" t="str">
            <v>M3</v>
          </cell>
          <cell r="D231">
            <v>34</v>
          </cell>
          <cell r="E231">
            <v>124.66</v>
          </cell>
          <cell r="F231">
            <v>4238.4399999999996</v>
          </cell>
        </row>
        <row r="232">
          <cell r="B232" t="str">
            <v>L. MAT. E TRANSP. NA HORIZ. E NA VERT.</v>
          </cell>
        </row>
        <row r="234">
          <cell r="A234" t="str">
            <v>11.003.002-0</v>
          </cell>
          <cell r="B234" t="str">
            <v>CONCRETO P/PECAS ARMADAS, P/UMA RESISTENCIA A COMPRES. DE 15</v>
          </cell>
          <cell r="C234" t="str">
            <v>M3</v>
          </cell>
          <cell r="D234">
            <v>6</v>
          </cell>
          <cell r="E234">
            <v>135.4</v>
          </cell>
          <cell r="F234">
            <v>812.4</v>
          </cell>
        </row>
        <row r="235">
          <cell r="B235" t="str">
            <v>MPA, INCL. MAT., CONFECCAO E TRANSP. HORIZ. E VERT.</v>
          </cell>
        </row>
        <row r="237">
          <cell r="A237" t="str">
            <v>11.003.003-1</v>
          </cell>
          <cell r="B237" t="str">
            <v>CONCRETO P/PECAS ARMADAS, P/UMA RESISTENCIA A COMPRES. DE 20</v>
          </cell>
          <cell r="C237" t="str">
            <v>M3</v>
          </cell>
          <cell r="D237">
            <v>41</v>
          </cell>
          <cell r="E237">
            <v>144.77000000000001</v>
          </cell>
          <cell r="F237">
            <v>5935.57</v>
          </cell>
        </row>
        <row r="238">
          <cell r="B238" t="str">
            <v>MPA, INCL. MAT., CONFECCAO E TRANSP. HORIZ. E VERT.</v>
          </cell>
        </row>
        <row r="240">
          <cell r="A240" t="str">
            <v>11.004.021-1</v>
          </cell>
          <cell r="B240" t="str">
            <v>FORMA DE MAD. P/MOLDAGEM DE PECAS DE CONCR. ARMADO C/PARAMEN</v>
          </cell>
          <cell r="C240" t="str">
            <v>M2</v>
          </cell>
          <cell r="D240">
            <v>324</v>
          </cell>
          <cell r="E240">
            <v>13.04</v>
          </cell>
          <cell r="F240">
            <v>4224.96</v>
          </cell>
        </row>
        <row r="241">
          <cell r="B241" t="str">
            <v>TOS PLANOS, SERVINDO A MAD. 2 VEZES,EM TABUAS DE PINHO DE 3ª</v>
          </cell>
        </row>
        <row r="243">
          <cell r="A243" t="str">
            <v>11.004.035-1</v>
          </cell>
          <cell r="B243" t="str">
            <v>ESCORAMENTO DE FORMA ATE 3,30M DE PE DIREITO, C/PINHO DE 3ª,</v>
          </cell>
          <cell r="C243" t="str">
            <v>M3</v>
          </cell>
          <cell r="D243">
            <v>16</v>
          </cell>
          <cell r="E243">
            <v>2.12</v>
          </cell>
          <cell r="F243">
            <v>33.92</v>
          </cell>
        </row>
        <row r="244">
          <cell r="B244" t="str">
            <v xml:space="preserve"> TABUAS EMPREGADAS 3 VEZES, PRUMOS 4 VEZES</v>
          </cell>
        </row>
        <row r="246">
          <cell r="A246" t="str">
            <v>11.004.065-0</v>
          </cell>
          <cell r="B246" t="str">
            <v>ESCORAMENTO DE FORMAS DE PARAMENTOS VERTICAIS(MURO DE ARRIMO</v>
          </cell>
          <cell r="C246" t="str">
            <v>M2</v>
          </cell>
          <cell r="D246">
            <v>252</v>
          </cell>
          <cell r="E246">
            <v>7.05</v>
          </cell>
          <cell r="F246">
            <v>1776.6</v>
          </cell>
        </row>
        <row r="247">
          <cell r="B247" t="str">
            <v>OU SEMEHANTE)ATE 1,5M, C/30% DE APROVEIT., INCL. RETIRADA</v>
          </cell>
        </row>
        <row r="249">
          <cell r="A249" t="str">
            <v>11.004.070-1</v>
          </cell>
          <cell r="B249" t="str">
            <v>ESCORAMENTO DE FORMA DE PARAMENTO VERT., P/ALT. DE 1,50 A 5,</v>
          </cell>
          <cell r="C249" t="str">
            <v>M2</v>
          </cell>
          <cell r="D249">
            <v>72</v>
          </cell>
          <cell r="E249">
            <v>7.89</v>
          </cell>
          <cell r="F249">
            <v>568.08000000000004</v>
          </cell>
        </row>
        <row r="250">
          <cell r="B250" t="str">
            <v>00M, C/APROVEIT. DA MAD. 2 VEZES</v>
          </cell>
        </row>
        <row r="252">
          <cell r="A252" t="str">
            <v>11.009.014-1</v>
          </cell>
          <cell r="B252" t="str">
            <v>BARRA DE ACO CA-50, C/SALIENCIA, DIAM. DE 8 A 12,5MM, DESTI</v>
          </cell>
          <cell r="C252" t="str">
            <v>KG</v>
          </cell>
          <cell r="D252">
            <v>3660</v>
          </cell>
          <cell r="E252">
            <v>1.07</v>
          </cell>
          <cell r="F252">
            <v>3916.2</v>
          </cell>
        </row>
        <row r="253">
          <cell r="B253" t="str">
            <v>NADA A ARMADURA DE CONCR. ARMADO</v>
          </cell>
        </row>
        <row r="255">
          <cell r="A255" t="str">
            <v>11.009.015-1</v>
          </cell>
          <cell r="B255" t="str">
            <v>BARRA DE ACO CA-50B, C/SALIENCIA, DIAM. ACIMA DE 12,5MM, DES</v>
          </cell>
          <cell r="C255" t="str">
            <v>KG</v>
          </cell>
          <cell r="D255">
            <v>1160</v>
          </cell>
          <cell r="E255">
            <v>1.03</v>
          </cell>
          <cell r="F255">
            <v>1194.8</v>
          </cell>
        </row>
        <row r="256">
          <cell r="B256" t="str">
            <v>TINADA A ARMADURA DE CONCR. ARMADO</v>
          </cell>
        </row>
        <row r="258">
          <cell r="A258" t="str">
            <v>11.011.030-1</v>
          </cell>
          <cell r="B258" t="str">
            <v>CORTE, DOBRAGEM, MONT. E COLOC. DE FERRAG. NA FORMA, ACO CA-</v>
          </cell>
          <cell r="C258" t="str">
            <v>KG</v>
          </cell>
          <cell r="D258">
            <v>3660</v>
          </cell>
          <cell r="E258">
            <v>0.77</v>
          </cell>
          <cell r="F258">
            <v>2818.2</v>
          </cell>
        </row>
        <row r="259">
          <cell r="B259" t="str">
            <v>50B OU CA-50A, EM BARRA REDONDA C/DIAM. DE 8 A 12,5MM</v>
          </cell>
        </row>
        <row r="261">
          <cell r="A261" t="str">
            <v>11.011.031-1</v>
          </cell>
          <cell r="B261" t="str">
            <v>CORTE, DOBRAGEM, MONT. E COLOC. DE FERRAG. NA FORMA, ACO CA-</v>
          </cell>
          <cell r="C261" t="str">
            <v>KG</v>
          </cell>
          <cell r="D261">
            <v>1160</v>
          </cell>
          <cell r="E261">
            <v>0.66</v>
          </cell>
          <cell r="F261">
            <v>765.6</v>
          </cell>
        </row>
        <row r="262">
          <cell r="B262" t="str">
            <v>50B OU CA-50A, EM BARRA REDONDA C/DIAM. ACIMA DE 12,5MM</v>
          </cell>
        </row>
        <row r="264">
          <cell r="A264" t="str">
            <v>11.011.040-0</v>
          </cell>
          <cell r="B264" t="str">
            <v>CORTE, MONTAGEM E COLOC. DE TELAS DE ACO CA-60, CRUZADAS E S</v>
          </cell>
          <cell r="C264" t="str">
            <v>KG</v>
          </cell>
          <cell r="D264">
            <v>769.28</v>
          </cell>
          <cell r="E264">
            <v>0.37</v>
          </cell>
          <cell r="F264">
            <v>284.63</v>
          </cell>
        </row>
        <row r="265">
          <cell r="B265" t="str">
            <v>OLDADAS ENTRE SI, EM PECAS DE CONCR.</v>
          </cell>
        </row>
        <row r="267">
          <cell r="A267" t="str">
            <v>11.016.001-0</v>
          </cell>
          <cell r="B267" t="str">
            <v>ESTRUTURA METALICA PARA GALPOES, EM PORTICOS DE PERFIS DE ACO</v>
          </cell>
          <cell r="C267" t="str">
            <v>KG</v>
          </cell>
          <cell r="D267">
            <v>30000</v>
          </cell>
          <cell r="E267">
            <v>3.2</v>
          </cell>
          <cell r="F267">
            <v>96000</v>
          </cell>
        </row>
        <row r="268">
          <cell r="B268" t="str">
            <v>VAO DE 12M. FORNECIMENTO E MONTAGEM</v>
          </cell>
        </row>
        <row r="270">
          <cell r="A270" t="str">
            <v>11.023.001-0</v>
          </cell>
          <cell r="B270" t="str">
            <v>TELA FORMADA P/BARRAS DE ACO CA-60, FORMANDO MALHA QUADRADA</v>
          </cell>
          <cell r="C270" t="str">
            <v>KG</v>
          </cell>
          <cell r="D270">
            <v>769.28</v>
          </cell>
          <cell r="E270">
            <v>1.81</v>
          </cell>
          <cell r="F270">
            <v>1392.39</v>
          </cell>
        </row>
        <row r="271">
          <cell r="B271" t="str">
            <v>C/DIAM. DE 3,4MM E ESPACAMENTO ENTRE ELES DE 15 X 15CM</v>
          </cell>
        </row>
        <row r="273">
          <cell r="A273" t="str">
            <v>11.023.002-0</v>
          </cell>
          <cell r="B273" t="str">
            <v>TELA FORMADA P/BARRAS DE ACO CA-60, FORMANDO MALHA QUADRADA</v>
          </cell>
          <cell r="C273" t="str">
            <v>KG</v>
          </cell>
          <cell r="D273">
            <v>331</v>
          </cell>
          <cell r="E273">
            <v>1.96</v>
          </cell>
          <cell r="F273">
            <v>648.76</v>
          </cell>
        </row>
        <row r="274">
          <cell r="B274" t="str">
            <v>C/DIAM. DE 4,2MM E ESPACAMENTO ENTRE ELES DE 15 X 15CM</v>
          </cell>
        </row>
        <row r="276">
          <cell r="A276" t="str">
            <v>11.999.001-0</v>
          </cell>
          <cell r="B276" t="str">
            <v>PRE-LAJES EM PAINEIS AUTO PORTANTES DE CONCRETO PROTENDIDO</v>
          </cell>
          <cell r="C276" t="str">
            <v>M2</v>
          </cell>
          <cell r="D276">
            <v>295</v>
          </cell>
          <cell r="E276">
            <v>18.89</v>
          </cell>
          <cell r="F276">
            <v>5572.55</v>
          </cell>
        </row>
        <row r="277">
          <cell r="B277" t="str">
            <v>INCLUSIVE MONTAGEM E O FORNECIMENTO DE TODOS OS MATERIAIS.</v>
          </cell>
        </row>
        <row r="279">
          <cell r="A279" t="str">
            <v>12.005.010-0</v>
          </cell>
          <cell r="B279" t="str">
            <v>ALVENARIA DE BL. DE CONCR. (10 X 20 X 40)CM, EM PAREDES DE 1</v>
          </cell>
          <cell r="C279" t="str">
            <v>M2</v>
          </cell>
          <cell r="D279">
            <v>47</v>
          </cell>
          <cell r="E279">
            <v>11.93</v>
          </cell>
          <cell r="F279">
            <v>560.71</v>
          </cell>
        </row>
        <row r="280">
          <cell r="B280" t="str">
            <v>0CM, DE SUPERF. CORRIDA, ATE 3,00M DE ALT.</v>
          </cell>
        </row>
        <row r="282">
          <cell r="A282" t="str">
            <v>12.005.015-0</v>
          </cell>
          <cell r="B282" t="str">
            <v>ALVENARIA DE BL. DE CONCR. (10 X 20 X 40)CM, EM PAREDES DE 1</v>
          </cell>
          <cell r="C282" t="str">
            <v>M2</v>
          </cell>
          <cell r="D282">
            <v>646</v>
          </cell>
          <cell r="E282">
            <v>13.41</v>
          </cell>
          <cell r="F282">
            <v>8662.86</v>
          </cell>
        </row>
        <row r="283">
          <cell r="B283" t="str">
            <v>0CM, C/VAOS OU ARESTAS, ATE 3,00M DE ALT.</v>
          </cell>
        </row>
        <row r="285">
          <cell r="A285" t="str">
            <v>12.008.015-0</v>
          </cell>
          <cell r="B285" t="str">
            <v>PAREDE DE BL. VAZADOS (COBOGO), EM PLACAS DE CONCR. (50 X 50</v>
          </cell>
          <cell r="C285" t="str">
            <v>M2</v>
          </cell>
          <cell r="D285">
            <v>260</v>
          </cell>
          <cell r="E285">
            <v>37.21</v>
          </cell>
          <cell r="F285">
            <v>9674.6</v>
          </cell>
        </row>
        <row r="286">
          <cell r="B286" t="str">
            <v xml:space="preserve"> X 5)CM, FUROS QUADRADOS</v>
          </cell>
        </row>
        <row r="288">
          <cell r="A288" t="str">
            <v>12.012.001-0</v>
          </cell>
          <cell r="B288" t="str">
            <v>PAREDE DIVISORIA EM PAINEL CEGO, DE CHAPA DE FIBRA DE MAD.,</v>
          </cell>
          <cell r="C288" t="str">
            <v>M2</v>
          </cell>
          <cell r="D288">
            <v>65</v>
          </cell>
          <cell r="E288">
            <v>99.37</v>
          </cell>
          <cell r="F288">
            <v>6459.05</v>
          </cell>
        </row>
        <row r="289">
          <cell r="B289" t="str">
            <v>DE 12MM DE ESP.</v>
          </cell>
        </row>
        <row r="291">
          <cell r="A291" t="str">
            <v>13.001.010-1</v>
          </cell>
          <cell r="B291" t="str">
            <v>CHAPISCO DE SUPERF. DE CONCR. OU ALVEN., C/ARG. DE CIM. E AR</v>
          </cell>
          <cell r="C291" t="str">
            <v>M2</v>
          </cell>
          <cell r="D291">
            <v>1280</v>
          </cell>
          <cell r="E291">
            <v>2.2200000000000002</v>
          </cell>
          <cell r="F291">
            <v>2841.6</v>
          </cell>
        </row>
        <row r="292">
          <cell r="B292" t="str">
            <v>EIA 1:3 ESP. 9MM</v>
          </cell>
        </row>
        <row r="294">
          <cell r="A294" t="str">
            <v>13.001.025-1</v>
          </cell>
          <cell r="B294" t="str">
            <v>EMBOCO C/ARG. DE CIM. E AREIA 1:3, ESP. 1,5CM, INCL. CHAPISC</v>
          </cell>
          <cell r="C294" t="str">
            <v>M2</v>
          </cell>
          <cell r="D294">
            <v>47</v>
          </cell>
          <cell r="E294">
            <v>7.3</v>
          </cell>
          <cell r="F294">
            <v>343.1</v>
          </cell>
        </row>
        <row r="295">
          <cell r="B295" t="str">
            <v>O DE CIM. E AREIA 1:3, ESP. 9MM</v>
          </cell>
        </row>
        <row r="297">
          <cell r="A297" t="str">
            <v>13.026.020-0</v>
          </cell>
          <cell r="B297" t="str">
            <v>REVESTIMENTO DE AZUL. DE COR, 15 X 15CM EXTRA</v>
          </cell>
          <cell r="C297" t="str">
            <v>M2</v>
          </cell>
          <cell r="D297">
            <v>1327</v>
          </cell>
          <cell r="E297">
            <v>26.78</v>
          </cell>
          <cell r="F297">
            <v>35537.06</v>
          </cell>
        </row>
        <row r="300">
          <cell r="A300" t="str">
            <v>13.045.045-0</v>
          </cell>
          <cell r="B300" t="str">
            <v>PEITORIL DE MARM. BRANCO, ESP. 2CM, EM 2 TIRAS SOMANDO 20CM,</v>
          </cell>
          <cell r="C300" t="str">
            <v>M</v>
          </cell>
          <cell r="D300">
            <v>23</v>
          </cell>
          <cell r="E300">
            <v>16.45</v>
          </cell>
          <cell r="F300">
            <v>378.35</v>
          </cell>
        </row>
        <row r="301">
          <cell r="B301" t="str">
            <v xml:space="preserve"> SUPERPOSTAS, C/ 2 POLIMENTOS, ASSENT. C/ARG. E NATA DE CIM.</v>
          </cell>
        </row>
        <row r="303">
          <cell r="A303" t="str">
            <v>13.190.015-0</v>
          </cell>
          <cell r="B303" t="str">
            <v>FORRO TIPO ACUSTICO EM PLACAS DE 12MM DE ESP., APLICADO SOBR</v>
          </cell>
          <cell r="C303" t="str">
            <v>M2</v>
          </cell>
          <cell r="D303">
            <v>598</v>
          </cell>
          <cell r="E303">
            <v>24</v>
          </cell>
          <cell r="F303">
            <v>14352</v>
          </cell>
        </row>
        <row r="304">
          <cell r="B304" t="str">
            <v>E PERFIS MET. E PRESO AO TETO P/TIRANTES DE ARAME</v>
          </cell>
        </row>
        <row r="306">
          <cell r="A306" t="str">
            <v>13.301.080-1</v>
          </cell>
          <cell r="B306" t="str">
            <v>PISO CIMENTADO, ESP. 1,5CM, C/ARG. DE CIM. E AREIA 1:3, ALIS</v>
          </cell>
          <cell r="C306" t="str">
            <v>M2</v>
          </cell>
          <cell r="D306">
            <v>20</v>
          </cell>
          <cell r="E306">
            <v>7.69</v>
          </cell>
          <cell r="F306">
            <v>153.80000000000001</v>
          </cell>
        </row>
        <row r="307">
          <cell r="B307" t="str">
            <v>. A COLHER SOBRE BASE EXIST.</v>
          </cell>
        </row>
        <row r="309">
          <cell r="A309" t="str">
            <v>13.365.060-0</v>
          </cell>
          <cell r="B309" t="str">
            <v>CAPA DE DEGRAU DE GRAN. PRETO, C/ 3 X 28CM, C/ 1 POLIMENTO,</v>
          </cell>
          <cell r="C309" t="str">
            <v>M</v>
          </cell>
          <cell r="D309">
            <v>10</v>
          </cell>
          <cell r="E309">
            <v>49.49</v>
          </cell>
          <cell r="F309">
            <v>494.9</v>
          </cell>
        </row>
        <row r="310">
          <cell r="B310" t="str">
            <v>ASSENT. C/ARG. E REJUNT. C/CIM. E COR.</v>
          </cell>
        </row>
        <row r="312">
          <cell r="A312" t="str">
            <v>13.370.015-0</v>
          </cell>
          <cell r="B312" t="str">
            <v>PATIO DE CONCR.,ESP.DE 10CM, TRACO 1:2:3, EM QUADROS DE 1,50</v>
          </cell>
          <cell r="C312" t="str">
            <v>M2</v>
          </cell>
          <cell r="D312">
            <v>836.17</v>
          </cell>
          <cell r="E312">
            <v>15.09</v>
          </cell>
          <cell r="F312">
            <v>12617.8</v>
          </cell>
        </row>
        <row r="313">
          <cell r="B313" t="str">
            <v xml:space="preserve"> X 1,50M, C/SARRAFOS DE PINHO INCORPORADOS,EXCL.PREP.DO TER.</v>
          </cell>
        </row>
        <row r="315">
          <cell r="A315" t="str">
            <v>13.385.002-0</v>
          </cell>
          <cell r="B315" t="str">
            <v>PISO DE ALTA RESISTENCIA, MONOLITICO, EM ARG. DE CIM. E AGRE</v>
          </cell>
          <cell r="C315" t="str">
            <v>M2</v>
          </cell>
          <cell r="D315">
            <v>598</v>
          </cell>
          <cell r="E315">
            <v>32.42</v>
          </cell>
          <cell r="F315">
            <v>19387.16</v>
          </cell>
        </row>
        <row r="316">
          <cell r="B316" t="str">
            <v>G. MINERAL, ESP. DE 0,8CM COR PRETA, 3 POLIMENTOS, INCL.BASE</v>
          </cell>
        </row>
        <row r="318">
          <cell r="A318" t="str">
            <v>13.385.006-0</v>
          </cell>
          <cell r="B318" t="str">
            <v>RODAPE EM ARG. DE CIM. E AGREG. MINERAL, C/ 10CM DE ALT., CO</v>
          </cell>
          <cell r="C318" t="str">
            <v>M</v>
          </cell>
          <cell r="D318">
            <v>321</v>
          </cell>
          <cell r="E318">
            <v>10.85</v>
          </cell>
          <cell r="F318">
            <v>3482.85</v>
          </cell>
        </row>
        <row r="319">
          <cell r="B319" t="str">
            <v>R PRETA, 3 POLIMENTOS, JUNTO AO PISO EM MEIA CANA</v>
          </cell>
        </row>
        <row r="321">
          <cell r="A321" t="str">
            <v>14.002.136-0</v>
          </cell>
          <cell r="B321" t="str">
            <v>GRADE DE FERRO P/PROT. DE JANELA OU APARELHO DE AR CONDICION</v>
          </cell>
          <cell r="C321" t="str">
            <v>M2</v>
          </cell>
          <cell r="D321">
            <v>1</v>
          </cell>
          <cell r="E321">
            <v>112.52</v>
          </cell>
          <cell r="F321">
            <v>112.52</v>
          </cell>
        </row>
        <row r="322">
          <cell r="B322" t="str">
            <v>ADO, FORMADA P/BARRAS QUADRADAS DE 3/8"</v>
          </cell>
        </row>
        <row r="324">
          <cell r="A324" t="str">
            <v>14.002.165-0</v>
          </cell>
          <cell r="B324" t="str">
            <v>ESCADA DE MARINHEIRO, C/LARG. DE 0,40CM; EXEC. EM BARRA DE 1</v>
          </cell>
          <cell r="C324" t="str">
            <v>M</v>
          </cell>
          <cell r="D324">
            <v>3.4</v>
          </cell>
          <cell r="E324">
            <v>78.02</v>
          </cell>
          <cell r="F324">
            <v>265.26</v>
          </cell>
        </row>
        <row r="325">
          <cell r="B325" t="str">
            <v>.1/2" X 1/4", DEGRAUS EM FERRO REDONDO DE 5/8"</v>
          </cell>
        </row>
        <row r="327">
          <cell r="A327" t="str">
            <v>14.002.171-0</v>
          </cell>
          <cell r="B327" t="str">
            <v>PORTINHOLA P/ALCAPAO, CISTERNA OU CX. D'AGUA ELEVADA, EM CHA</v>
          </cell>
          <cell r="C327" t="str">
            <v>M2</v>
          </cell>
          <cell r="D327">
            <v>1.28</v>
          </cell>
          <cell r="E327">
            <v>110.21</v>
          </cell>
          <cell r="F327">
            <v>141.06</v>
          </cell>
        </row>
        <row r="328">
          <cell r="B328" t="str">
            <v>PA DE FºGALV. Nº16, MED. 0,80 X 0,80M</v>
          </cell>
        </row>
        <row r="330">
          <cell r="A330" t="str">
            <v>14.003.091-0</v>
          </cell>
          <cell r="B330" t="str">
            <v>PORTA DE ALUMINIO ANODIZADO, DE CORRER, MED. 1,60 X 2,10M, C</v>
          </cell>
          <cell r="C330" t="str">
            <v>M2</v>
          </cell>
          <cell r="D330">
            <v>3.4</v>
          </cell>
          <cell r="E330">
            <v>195.74</v>
          </cell>
          <cell r="F330">
            <v>665.51</v>
          </cell>
        </row>
        <row r="331">
          <cell r="B331" t="str">
            <v>/ 2 FL. TENDO 1 CONTRA-PINAZIO DIVIDINDO A ESQUADRIA</v>
          </cell>
        </row>
        <row r="333">
          <cell r="A333" t="str">
            <v>14.003.175-0</v>
          </cell>
          <cell r="B333" t="str">
            <v>CANTONEIRA DE ALUMINIO DE ABAS IGUAIS DE 1/2" X 1/2" X 1/8"</v>
          </cell>
          <cell r="C333" t="str">
            <v>M</v>
          </cell>
          <cell r="D333">
            <v>138.6</v>
          </cell>
          <cell r="E333">
            <v>3.38</v>
          </cell>
          <cell r="F333">
            <v>468.46</v>
          </cell>
        </row>
        <row r="334">
          <cell r="B334" t="str">
            <v>PREFORCO DE CANTO DE PAREDE (ARESTA VIVA)</v>
          </cell>
        </row>
        <row r="336">
          <cell r="A336" t="str">
            <v>14.004.015-0</v>
          </cell>
          <cell r="B336" t="str">
            <v>VIDRO PLANO TRANSPARENTE, COMUM, DE 4MM DE ESPESSURA. FORNE-</v>
          </cell>
          <cell r="C336" t="str">
            <v>M2</v>
          </cell>
          <cell r="D336">
            <v>13.44</v>
          </cell>
          <cell r="E336">
            <v>23.76</v>
          </cell>
          <cell r="F336">
            <v>319.33</v>
          </cell>
        </row>
        <row r="337">
          <cell r="B337" t="str">
            <v>CIMENTO E COLOCACAO</v>
          </cell>
        </row>
        <row r="339">
          <cell r="A339" t="str">
            <v>14.004.100-0</v>
          </cell>
          <cell r="B339" t="str">
            <v>ESPELHO DE CRISTAL DE 4MM DE ESP., C/MOLDURA DE MAD.</v>
          </cell>
          <cell r="C339" t="str">
            <v>M2</v>
          </cell>
          <cell r="D339">
            <v>8</v>
          </cell>
          <cell r="E339">
            <v>54.71</v>
          </cell>
          <cell r="F339">
            <v>437.68</v>
          </cell>
        </row>
        <row r="342">
          <cell r="A342" t="str">
            <v>14.004.120-0</v>
          </cell>
          <cell r="B342" t="str">
            <v>VIDRO TEMPERADO, INCOLOR, DE 10MM, P/PORTAS OU PAINEIS FIXOS</v>
          </cell>
          <cell r="C342" t="str">
            <v>M2</v>
          </cell>
          <cell r="D342">
            <v>3.8</v>
          </cell>
          <cell r="E342">
            <v>150</v>
          </cell>
          <cell r="F342">
            <v>570</v>
          </cell>
        </row>
        <row r="345">
          <cell r="A345" t="str">
            <v>14.007.045-0</v>
          </cell>
          <cell r="B345" t="str">
            <v>CONJUNTO DE FERRAG. P/PORTA DE MAD. DE 1 FL., INT., SOCIAL O</v>
          </cell>
          <cell r="C345" t="str">
            <v>UN</v>
          </cell>
          <cell r="D345">
            <v>9</v>
          </cell>
          <cell r="E345">
            <v>10.199999999999999</v>
          </cell>
          <cell r="F345">
            <v>91.8</v>
          </cell>
        </row>
        <row r="346">
          <cell r="B346" t="str">
            <v>U DE SERV.</v>
          </cell>
        </row>
        <row r="348">
          <cell r="A348" t="str">
            <v>14.007.060-0</v>
          </cell>
          <cell r="B348" t="str">
            <v>CONJUNTO DE FERRAG. P/PORTA DE MAD. DE 1 FL., DE ABRIR, P/BA</v>
          </cell>
          <cell r="C348" t="str">
            <v>UN</v>
          </cell>
          <cell r="D348">
            <v>4</v>
          </cell>
          <cell r="E348">
            <v>31.42</v>
          </cell>
          <cell r="F348">
            <v>125.68</v>
          </cell>
        </row>
        <row r="349">
          <cell r="B349" t="str">
            <v>NHEIRO</v>
          </cell>
        </row>
        <row r="351">
          <cell r="A351" t="str">
            <v>14.007.070-0</v>
          </cell>
          <cell r="B351" t="str">
            <v>CONJUNTO DE FERRAG. P/PORTA DE MAD. DE 1 FL., DE ABRIR, P/SA</v>
          </cell>
          <cell r="C351" t="str">
            <v>UN</v>
          </cell>
          <cell r="D351">
            <v>16</v>
          </cell>
          <cell r="E351">
            <v>13.99</v>
          </cell>
          <cell r="F351">
            <v>223.84</v>
          </cell>
        </row>
        <row r="352">
          <cell r="B352" t="str">
            <v>NIT. OU CHUVEIRO COLETIVO</v>
          </cell>
        </row>
        <row r="354">
          <cell r="A354" t="str">
            <v>14.007.170-0</v>
          </cell>
          <cell r="B354" t="str">
            <v>CONJUNTO COMPLETO DE FERRAG. P/PORTA DE 2 FL. DE VIDRO TEMPE</v>
          </cell>
          <cell r="C354" t="str">
            <v>UN</v>
          </cell>
          <cell r="D354">
            <v>1</v>
          </cell>
          <cell r="E354">
            <v>301.8</v>
          </cell>
          <cell r="F354">
            <v>301.8</v>
          </cell>
        </row>
        <row r="355">
          <cell r="B355" t="str">
            <v>RADO 10MM</v>
          </cell>
        </row>
        <row r="357">
          <cell r="A357" t="str">
            <v>14.007.190-0</v>
          </cell>
          <cell r="B357" t="str">
            <v>MOLA HIDR. DE PISO, P/PORTA DE VIDRO TEMPERADO 10MM</v>
          </cell>
          <cell r="C357" t="str">
            <v>UN</v>
          </cell>
          <cell r="D357">
            <v>2</v>
          </cell>
          <cell r="E357">
            <v>315</v>
          </cell>
          <cell r="F357">
            <v>630</v>
          </cell>
        </row>
        <row r="360">
          <cell r="A360" t="str">
            <v>14.007.347-0</v>
          </cell>
          <cell r="B360" t="str">
            <v>PUXADOR DE MAD. P/PORTA DE VIDRO TEMPERADO</v>
          </cell>
          <cell r="C360" t="str">
            <v>UN</v>
          </cell>
          <cell r="D360">
            <v>2</v>
          </cell>
          <cell r="E360">
            <v>13.51</v>
          </cell>
          <cell r="F360">
            <v>27.02</v>
          </cell>
        </row>
        <row r="363">
          <cell r="A363" t="str">
            <v>14.008.020-0</v>
          </cell>
          <cell r="B363" t="str">
            <v>PORTA COMP. DE 80 X 210 X 3CM, MARCO DE 7 X 3CM, A PORTA COM</v>
          </cell>
          <cell r="C363" t="str">
            <v>UN</v>
          </cell>
          <cell r="D363">
            <v>13</v>
          </cell>
          <cell r="E363">
            <v>241.36</v>
          </cell>
          <cell r="F363">
            <v>3137.68</v>
          </cell>
        </row>
        <row r="364">
          <cell r="B364" t="str">
            <v>O O MARCO SERAO REVEST. C/CHAPA LAMIN. DE 1MM DE ESP.</v>
          </cell>
        </row>
        <row r="366">
          <cell r="A366" t="str">
            <v>14.009.110-0</v>
          </cell>
          <cell r="B366" t="str">
            <v>COLOCACAO DE MOLA FECHA PORTA, EM MAD.</v>
          </cell>
          <cell r="C366" t="str">
            <v>UN</v>
          </cell>
          <cell r="D366">
            <v>13</v>
          </cell>
          <cell r="E366">
            <v>4.7300000000000004</v>
          </cell>
          <cell r="F366">
            <v>61.49</v>
          </cell>
        </row>
        <row r="369">
          <cell r="A369" t="str">
            <v>14.999.001-0</v>
          </cell>
          <cell r="B369" t="str">
            <v>ESQUADRIA DE ALUMINIO TIPO MAXIM-AR DE 3400 X 600, CONFORME PROJ</v>
          </cell>
          <cell r="C369" t="str">
            <v>UN</v>
          </cell>
          <cell r="D369">
            <v>4</v>
          </cell>
          <cell r="E369">
            <v>1350.42</v>
          </cell>
          <cell r="F369">
            <v>5401.68</v>
          </cell>
        </row>
        <row r="370">
          <cell r="B370" t="str">
            <v>E ESPECIFICAÇÕES</v>
          </cell>
        </row>
        <row r="372">
          <cell r="A372" t="str">
            <v>14.999.002-0</v>
          </cell>
          <cell r="B372" t="str">
            <v>ESQUADRIA DE ALUMINIO TIPO MAXIM-AR DE 2200 X 600, CONFORME PROJ</v>
          </cell>
          <cell r="C372" t="str">
            <v>UN</v>
          </cell>
          <cell r="D372">
            <v>4</v>
          </cell>
          <cell r="E372">
            <v>390.81</v>
          </cell>
          <cell r="F372">
            <v>1563.24</v>
          </cell>
        </row>
        <row r="373">
          <cell r="B373" t="str">
            <v>E ESPECIFICAÇÕES</v>
          </cell>
        </row>
        <row r="375">
          <cell r="A375" t="str">
            <v>14.999.003-0</v>
          </cell>
          <cell r="B375" t="str">
            <v>ESQUADRIA DE ALUMINIO TIPO MAXIM-AR C/BANDEIRA DE 12950 X 2740,</v>
          </cell>
          <cell r="C375" t="str">
            <v>UN</v>
          </cell>
          <cell r="D375">
            <v>3</v>
          </cell>
          <cell r="E375">
            <v>6993.64</v>
          </cell>
          <cell r="F375">
            <v>20980.92</v>
          </cell>
        </row>
        <row r="376">
          <cell r="B376" t="str">
            <v>CONFORME PROJETOS E ESPECIFICAÇÕES</v>
          </cell>
        </row>
        <row r="378">
          <cell r="A378" t="str">
            <v>14.999.004-0</v>
          </cell>
          <cell r="B378" t="str">
            <v>ESQUADRIA DE ALUMINIO TIPO MAXIM-AR C/BANDEIRA DE 12950 X 2740,</v>
          </cell>
          <cell r="C378" t="str">
            <v>UN</v>
          </cell>
          <cell r="D378">
            <v>1</v>
          </cell>
          <cell r="E378">
            <v>7386.15</v>
          </cell>
          <cell r="F378">
            <v>7386.15</v>
          </cell>
        </row>
        <row r="379">
          <cell r="B379" t="str">
            <v>CONFORME PROJETOS E ESPECIFICAÇÕES REF. (30059/30060)</v>
          </cell>
        </row>
        <row r="381">
          <cell r="A381" t="str">
            <v>14.999.005-0</v>
          </cell>
          <cell r="B381" t="str">
            <v>VIDRO DE 6MM LAMINADO, CONFORME ESPECIFICAÇÕES</v>
          </cell>
          <cell r="C381" t="str">
            <v>M2</v>
          </cell>
          <cell r="D381">
            <v>141.93</v>
          </cell>
          <cell r="E381">
            <v>82</v>
          </cell>
          <cell r="F381">
            <v>11638.26</v>
          </cell>
        </row>
        <row r="382">
          <cell r="B382" t="str">
            <v>CONFORME PROJETOS E ESPECIFICAÇÕES REF. (30059/30060)</v>
          </cell>
        </row>
        <row r="384">
          <cell r="A384" t="str">
            <v>15.001.071-0</v>
          </cell>
          <cell r="B384" t="str">
            <v>ABRIGO P/HIDROMETRO DE 1", DIM. DE 0,90 X 0,50 X 0,60M, EM A</v>
          </cell>
          <cell r="C384" t="str">
            <v>UN</v>
          </cell>
          <cell r="D384">
            <v>1</v>
          </cell>
          <cell r="E384">
            <v>160.94</v>
          </cell>
          <cell r="F384">
            <v>160.94</v>
          </cell>
        </row>
        <row r="385">
          <cell r="B385" t="str">
            <v>LVEN. DE TIJ., C/PORTA DE 0,80 X 0,50M</v>
          </cell>
        </row>
        <row r="387">
          <cell r="A387" t="str">
            <v>15.001.075-0</v>
          </cell>
          <cell r="B387" t="str">
            <v>ABRIGO P/BOMBA, DIM. DE 0,70 X 0,50 X 0,50M, EM ALVEN. DE TI</v>
          </cell>
          <cell r="C387" t="str">
            <v>UN</v>
          </cell>
          <cell r="D387">
            <v>2</v>
          </cell>
          <cell r="E387">
            <v>152.41</v>
          </cell>
          <cell r="F387">
            <v>304.82</v>
          </cell>
        </row>
        <row r="388">
          <cell r="B388" t="str">
            <v>J., C/PORTA DE 0,60 X 0,40M</v>
          </cell>
        </row>
        <row r="390">
          <cell r="A390" t="str">
            <v>15.002.063-0</v>
          </cell>
          <cell r="B390" t="str">
            <v>CAIXA DE GORDURA DUPLA, CILINDRICA, EM ANEIS DE CONCR., 60CM</v>
          </cell>
          <cell r="C390" t="str">
            <v>UN</v>
          </cell>
          <cell r="D390">
            <v>2</v>
          </cell>
          <cell r="E390">
            <v>49.07</v>
          </cell>
          <cell r="F390">
            <v>98.14</v>
          </cell>
        </row>
        <row r="391">
          <cell r="B391" t="str">
            <v xml:space="preserve"> DIAM., 90CM PROF., INCL. TAMPA</v>
          </cell>
        </row>
        <row r="393">
          <cell r="A393" t="str">
            <v>15.002.200-0</v>
          </cell>
          <cell r="B393" t="str">
            <v>CAIXA DE INSPECAO DE CONCR. PRE-MOLDADO, C/ 925MM DE ALT. TO</v>
          </cell>
          <cell r="C393" t="str">
            <v>UN</v>
          </cell>
          <cell r="D393">
            <v>1</v>
          </cell>
          <cell r="E393">
            <v>43.13</v>
          </cell>
          <cell r="F393">
            <v>43.13</v>
          </cell>
        </row>
        <row r="394">
          <cell r="B394" t="str">
            <v>TAL</v>
          </cell>
        </row>
        <row r="396">
          <cell r="A396" t="str">
            <v>15.002.205-0</v>
          </cell>
          <cell r="B396" t="str">
            <v>CAIXA DE INSPECAO DE CONCR. PRE-MOLDADO, C/ 625MM DE ALT. TO</v>
          </cell>
          <cell r="C396" t="str">
            <v>UN</v>
          </cell>
          <cell r="D396">
            <v>3</v>
          </cell>
          <cell r="E396">
            <v>32.159999999999997</v>
          </cell>
          <cell r="F396">
            <v>96.48</v>
          </cell>
        </row>
        <row r="397">
          <cell r="B397" t="str">
            <v>TAL</v>
          </cell>
        </row>
        <row r="399">
          <cell r="A399" t="str">
            <v>15.002.210-0</v>
          </cell>
          <cell r="B399" t="str">
            <v>CAIXA DE INSPECAO DE CONCR. PRE-MOLDADO, C/ 475MM DE ALT. TO</v>
          </cell>
          <cell r="C399" t="str">
            <v>UN</v>
          </cell>
          <cell r="D399">
            <v>5</v>
          </cell>
          <cell r="E399">
            <v>25.85</v>
          </cell>
          <cell r="F399">
            <v>129.25</v>
          </cell>
        </row>
        <row r="400">
          <cell r="B400" t="str">
            <v>TAL</v>
          </cell>
        </row>
        <row r="402">
          <cell r="A402" t="str">
            <v>15.003.178-0</v>
          </cell>
          <cell r="B402" t="str">
            <v>RALO DE COBERTURA SEMI-ESFERICO, C/ 4"</v>
          </cell>
          <cell r="C402" t="str">
            <v>UN</v>
          </cell>
          <cell r="D402">
            <v>7</v>
          </cell>
          <cell r="E402">
            <v>9.82</v>
          </cell>
          <cell r="F402">
            <v>68.739999999999995</v>
          </cell>
        </row>
        <row r="405">
          <cell r="A405" t="str">
            <v>15.004.014-0</v>
          </cell>
          <cell r="B405" t="str">
            <v>ALCA P/BARRILETE DE DISTRIB., EM TUBO PVC DE 110MM</v>
          </cell>
          <cell r="C405" t="str">
            <v>UN</v>
          </cell>
          <cell r="D405">
            <v>1</v>
          </cell>
          <cell r="E405">
            <v>903.62</v>
          </cell>
          <cell r="F405">
            <v>903.62</v>
          </cell>
        </row>
        <row r="408">
          <cell r="A408" t="str">
            <v>15.004.023-0</v>
          </cell>
          <cell r="B408" t="str">
            <v>COLUNA DE PVC, C/DIAM. DE 25MM</v>
          </cell>
          <cell r="C408" t="str">
            <v>M</v>
          </cell>
          <cell r="D408">
            <v>10</v>
          </cell>
          <cell r="E408">
            <v>4.3499999999999996</v>
          </cell>
          <cell r="F408">
            <v>43.5</v>
          </cell>
        </row>
        <row r="411">
          <cell r="A411" t="str">
            <v>15.004.024-0</v>
          </cell>
          <cell r="B411" t="str">
            <v>COLUNA DE PVC, C/DIAM. DE 32MM</v>
          </cell>
          <cell r="C411" t="str">
            <v>M</v>
          </cell>
          <cell r="D411">
            <v>10</v>
          </cell>
          <cell r="E411">
            <v>5.23</v>
          </cell>
          <cell r="F411">
            <v>52.3</v>
          </cell>
        </row>
        <row r="414">
          <cell r="A414" t="str">
            <v>15.004.026-0</v>
          </cell>
          <cell r="B414" t="str">
            <v>COLUNA DE PVC, C/DIAM. DE 50MM</v>
          </cell>
          <cell r="C414" t="str">
            <v>M</v>
          </cell>
          <cell r="D414">
            <v>8</v>
          </cell>
          <cell r="E414">
            <v>7.3</v>
          </cell>
          <cell r="F414">
            <v>58.4</v>
          </cell>
        </row>
        <row r="417">
          <cell r="A417" t="str">
            <v>15.004.028-0</v>
          </cell>
          <cell r="B417" t="str">
            <v>COLUNA DE PVC, C/DIAM. DE 75MM</v>
          </cell>
          <cell r="C417" t="str">
            <v>M</v>
          </cell>
          <cell r="D417">
            <v>20</v>
          </cell>
          <cell r="E417">
            <v>13.83</v>
          </cell>
          <cell r="F417">
            <v>276.60000000000002</v>
          </cell>
        </row>
        <row r="420">
          <cell r="A420" t="str">
            <v>15.004.045-0</v>
          </cell>
          <cell r="B420" t="str">
            <v>INSTALACAO E ASSENT. DE CHUVEIRO</v>
          </cell>
          <cell r="C420" t="str">
            <v>UN</v>
          </cell>
          <cell r="D420">
            <v>2</v>
          </cell>
          <cell r="E420">
            <v>50.01</v>
          </cell>
          <cell r="F420">
            <v>100.02</v>
          </cell>
        </row>
        <row r="423">
          <cell r="A423" t="str">
            <v>15.004.046-0</v>
          </cell>
          <cell r="B423" t="str">
            <v>INSTALACAO E ASSENT. DE CHUVEIRO ELETR.</v>
          </cell>
          <cell r="C423" t="str">
            <v>UN</v>
          </cell>
          <cell r="D423">
            <v>2</v>
          </cell>
          <cell r="E423">
            <v>80.08</v>
          </cell>
          <cell r="F423">
            <v>160.16</v>
          </cell>
        </row>
        <row r="426">
          <cell r="A426" t="str">
            <v>15.004.050-0</v>
          </cell>
          <cell r="B426" t="str">
            <v>INSTALACAO E ASSENT. DE MICTORIO</v>
          </cell>
          <cell r="C426" t="str">
            <v>UN</v>
          </cell>
          <cell r="D426">
            <v>4</v>
          </cell>
          <cell r="E426">
            <v>37.71</v>
          </cell>
          <cell r="F426">
            <v>150.84</v>
          </cell>
        </row>
        <row r="429">
          <cell r="A429" t="str">
            <v>15.004.059-0</v>
          </cell>
          <cell r="B429" t="str">
            <v>INSTALACAO E ASSENT. DE DUCHINHA MANUAL P/BANHEIRO</v>
          </cell>
          <cell r="C429" t="str">
            <v>UN</v>
          </cell>
          <cell r="D429">
            <v>15</v>
          </cell>
          <cell r="E429">
            <v>32.42</v>
          </cell>
          <cell r="F429">
            <v>486.3</v>
          </cell>
        </row>
        <row r="432">
          <cell r="A432" t="str">
            <v>15.004.062-0</v>
          </cell>
          <cell r="B432" t="str">
            <v>INSTALACAO E ASSENT. DE PIA C/CUBA DUPLA</v>
          </cell>
          <cell r="C432" t="str">
            <v>UN</v>
          </cell>
          <cell r="D432">
            <v>2</v>
          </cell>
          <cell r="E432">
            <v>57.29</v>
          </cell>
          <cell r="F432">
            <v>114.58</v>
          </cell>
        </row>
        <row r="435">
          <cell r="A435" t="str">
            <v>15.004.065-0</v>
          </cell>
          <cell r="B435" t="str">
            <v>INSTALACAO E ASSENT. DE FILTRO RESIDENCIAL</v>
          </cell>
          <cell r="C435" t="str">
            <v>UN</v>
          </cell>
          <cell r="D435">
            <v>4</v>
          </cell>
          <cell r="E435">
            <v>33.42</v>
          </cell>
          <cell r="F435">
            <v>133.68</v>
          </cell>
        </row>
        <row r="438">
          <cell r="A438" t="str">
            <v>15.004.067-0</v>
          </cell>
          <cell r="B438" t="str">
            <v>INSTALACAO E ASSENT. DE FILTRO INDUSTRIAL</v>
          </cell>
          <cell r="C438" t="str">
            <v>UN</v>
          </cell>
          <cell r="D438">
            <v>2</v>
          </cell>
          <cell r="E438">
            <v>49.5</v>
          </cell>
          <cell r="F438">
            <v>99</v>
          </cell>
        </row>
        <row r="441">
          <cell r="A441" t="str">
            <v>15.004.085-0</v>
          </cell>
          <cell r="B441" t="str">
            <v>INSTALACAO E ASSENT. DE VALV. DE DESC.</v>
          </cell>
          <cell r="C441" t="str">
            <v>UN</v>
          </cell>
          <cell r="D441">
            <v>12</v>
          </cell>
          <cell r="E441">
            <v>47.46</v>
          </cell>
          <cell r="F441">
            <v>569.52</v>
          </cell>
        </row>
        <row r="444">
          <cell r="A444" t="str">
            <v>15.004.102-1</v>
          </cell>
          <cell r="B444" t="str">
            <v>INSTALACAO E ASSENT. DE VASO SANIT. INDIVIDUAL, EM PAV. ELEV</v>
          </cell>
          <cell r="C444" t="str">
            <v>UN</v>
          </cell>
          <cell r="D444">
            <v>6</v>
          </cell>
          <cell r="E444">
            <v>77.099999999999994</v>
          </cell>
          <cell r="F444">
            <v>462.6</v>
          </cell>
        </row>
        <row r="445">
          <cell r="B445" t="str">
            <v>ADO,M C/TUBO PVC DE 50MM</v>
          </cell>
        </row>
        <row r="447">
          <cell r="A447" t="str">
            <v>15.004.105-0</v>
          </cell>
          <cell r="B447" t="str">
            <v>INSTALACAO E ASSENT. DE VASO SANIT. INDIVIDUAL EM PAV. TERRE</v>
          </cell>
          <cell r="C447" t="str">
            <v>UN</v>
          </cell>
          <cell r="D447">
            <v>6</v>
          </cell>
          <cell r="E447">
            <v>77.319999999999993</v>
          </cell>
          <cell r="F447">
            <v>463.92</v>
          </cell>
        </row>
        <row r="448">
          <cell r="B448" t="str">
            <v>O, C/TUBO DE PVC DE 50MM</v>
          </cell>
        </row>
        <row r="450">
          <cell r="A450" t="str">
            <v>15.004.170-0</v>
          </cell>
          <cell r="B450" t="str">
            <v>RALO SECO (SIMPLES) DE PVC, DE ALT. REGULAVEL, C/GRELHA</v>
          </cell>
          <cell r="C450" t="str">
            <v>UN</v>
          </cell>
          <cell r="D450">
            <v>4</v>
          </cell>
          <cell r="E450">
            <v>16.36</v>
          </cell>
          <cell r="F450">
            <v>65.44</v>
          </cell>
        </row>
        <row r="453">
          <cell r="A453" t="str">
            <v>15.004.175-1</v>
          </cell>
          <cell r="B453" t="str">
            <v>RALO SIFONADO DE PVC RIGIDO EM PAV. ELEVADO, C/SAIDA DE 75MM</v>
          </cell>
          <cell r="C453" t="str">
            <v>UN</v>
          </cell>
          <cell r="D453">
            <v>7</v>
          </cell>
          <cell r="E453">
            <v>49</v>
          </cell>
          <cell r="F453">
            <v>343</v>
          </cell>
        </row>
        <row r="454">
          <cell r="B454" t="str">
            <v>, GRELHA REDONDA E PORTA GRELHA</v>
          </cell>
        </row>
        <row r="456">
          <cell r="A456" t="str">
            <v>15.004.180-0</v>
          </cell>
          <cell r="B456" t="str">
            <v>RALO SIFONADO DE PVC RIGIDO EM PAV. TERREO, C/SAIDA DE 75MM,</v>
          </cell>
          <cell r="C456" t="str">
            <v>UN</v>
          </cell>
          <cell r="D456">
            <v>4</v>
          </cell>
          <cell r="E456">
            <v>25.36</v>
          </cell>
          <cell r="F456">
            <v>101.44</v>
          </cell>
        </row>
        <row r="457">
          <cell r="B457" t="str">
            <v xml:space="preserve"> GRELHA REDONDA E PORTA GRELHA</v>
          </cell>
        </row>
        <row r="459">
          <cell r="A459" t="str">
            <v>15.004.190-0</v>
          </cell>
          <cell r="B459" t="str">
            <v>LIGACAO A COLUNA DE GORDURA DE ESG. DE PIAS EM TUBO DE PVC,</v>
          </cell>
          <cell r="C459" t="str">
            <v>UN</v>
          </cell>
          <cell r="D459">
            <v>2</v>
          </cell>
          <cell r="E459">
            <v>10.64</v>
          </cell>
          <cell r="F459">
            <v>21.28</v>
          </cell>
        </row>
        <row r="460">
          <cell r="B460" t="str">
            <v>DIAM. DE 50MM, C/CONEXOES</v>
          </cell>
        </row>
        <row r="462">
          <cell r="A462" t="str">
            <v>15.004.202-0</v>
          </cell>
          <cell r="B462" t="str">
            <v>TUBO DE QUEDA EM PVC, DE 100MM, INCL."T" SANIT.</v>
          </cell>
          <cell r="C462" t="str">
            <v>M</v>
          </cell>
          <cell r="D462">
            <v>15</v>
          </cell>
          <cell r="E462">
            <v>18.88</v>
          </cell>
          <cell r="F462">
            <v>283.2</v>
          </cell>
        </row>
        <row r="465">
          <cell r="A465" t="str">
            <v>15.004.204-0</v>
          </cell>
          <cell r="B465" t="str">
            <v>TUBO DE QUEDA EM PVC, DE 75MM, INCL. "T" SANIT.</v>
          </cell>
          <cell r="C465" t="str">
            <v>M</v>
          </cell>
          <cell r="D465">
            <v>5</v>
          </cell>
          <cell r="E465">
            <v>11.63</v>
          </cell>
          <cell r="F465">
            <v>58.15</v>
          </cell>
        </row>
        <row r="468">
          <cell r="A468" t="str">
            <v>15.004.212-0</v>
          </cell>
          <cell r="B468" t="str">
            <v>TUBO P/VENTIL. EM PVC, DE 75MM</v>
          </cell>
          <cell r="C468" t="str">
            <v>M</v>
          </cell>
          <cell r="D468">
            <v>20</v>
          </cell>
          <cell r="E468">
            <v>4.72</v>
          </cell>
          <cell r="F468">
            <v>94.4</v>
          </cell>
        </row>
        <row r="471">
          <cell r="A471" t="str">
            <v>15.004.220-0</v>
          </cell>
          <cell r="B471" t="str">
            <v>TUBO DE QUEDA EM PVC REFORCADO, DE 150MM, INCL. "T" SANIT.</v>
          </cell>
          <cell r="C471" t="str">
            <v>M</v>
          </cell>
          <cell r="D471">
            <v>60</v>
          </cell>
          <cell r="E471">
            <v>47.3</v>
          </cell>
          <cell r="F471">
            <v>2838</v>
          </cell>
        </row>
        <row r="474">
          <cell r="A474" t="str">
            <v>15.004.255-0</v>
          </cell>
          <cell r="B474" t="str">
            <v>INSTALACAO E ASSENT., BEBEDOURO ELETR., TIPO PRESSAO C/ FILT</v>
          </cell>
          <cell r="C474" t="str">
            <v>UN</v>
          </cell>
          <cell r="D474">
            <v>1</v>
          </cell>
          <cell r="E474">
            <v>70.150000000000006</v>
          </cell>
          <cell r="F474">
            <v>70.150000000000006</v>
          </cell>
        </row>
        <row r="475">
          <cell r="B475" t="str">
            <v>RO, EXCL. FORN. DO APARELHO</v>
          </cell>
        </row>
        <row r="477">
          <cell r="A477" t="str">
            <v>15.007.210-0</v>
          </cell>
          <cell r="B477" t="str">
            <v>PARA-RAIO DE TELHADO, TIPO FRANKLIN, EM LATAO CROMADO H=37,5</v>
          </cell>
          <cell r="C477" t="str">
            <v>UN</v>
          </cell>
          <cell r="D477">
            <v>13</v>
          </cell>
          <cell r="E477">
            <v>214.9</v>
          </cell>
          <cell r="F477">
            <v>2793.7</v>
          </cell>
        </row>
        <row r="478">
          <cell r="B478" t="str">
            <v>CM</v>
          </cell>
        </row>
        <row r="480">
          <cell r="A480" t="str">
            <v>15.007.335-0</v>
          </cell>
          <cell r="B480" t="str">
            <v>HASTE P/ATERRAMENTO, DE COBRE DE 5/8", C/ 3,00M DE COMPR.</v>
          </cell>
          <cell r="C480" t="str">
            <v>UN</v>
          </cell>
          <cell r="D480">
            <v>10</v>
          </cell>
          <cell r="E480">
            <v>39.46</v>
          </cell>
          <cell r="F480">
            <v>394.6</v>
          </cell>
        </row>
        <row r="483">
          <cell r="A483" t="str">
            <v>15.007.504-0</v>
          </cell>
          <cell r="B483" t="str">
            <v>QUADRO DE DISTRIB. DE ENERGIA DE EMBUTIR P/INSTAL. DE ATE 18</v>
          </cell>
          <cell r="C483" t="str">
            <v>UN</v>
          </cell>
          <cell r="D483">
            <v>2</v>
          </cell>
          <cell r="E483">
            <v>79.89</v>
          </cell>
          <cell r="F483">
            <v>159.78</v>
          </cell>
        </row>
        <row r="484">
          <cell r="B484" t="str">
            <v xml:space="preserve"> DISJ. C/DISPOSITIVO P/CHAVE GERAL</v>
          </cell>
        </row>
        <row r="486">
          <cell r="A486" t="str">
            <v>15.007.507-0</v>
          </cell>
          <cell r="B486" t="str">
            <v>QUADRO DE DISTRIB. DE ENERGIA DE EMBUTIR P/INSTAL. DE ATE 24</v>
          </cell>
          <cell r="C486" t="str">
            <v>UN</v>
          </cell>
          <cell r="D486">
            <v>4</v>
          </cell>
          <cell r="E486">
            <v>99.24</v>
          </cell>
          <cell r="F486">
            <v>396.96</v>
          </cell>
        </row>
        <row r="487">
          <cell r="B487" t="str">
            <v xml:space="preserve"> DISJ. C/DISPOSITIVO P/CHAVE GERAL</v>
          </cell>
        </row>
        <row r="489">
          <cell r="A489" t="str">
            <v>15.007.511-0</v>
          </cell>
          <cell r="B489" t="str">
            <v>QUADRO DE DISTRIB. DE ENERGIA DE EMBUTIR P/INSTAL. DE ATE 32</v>
          </cell>
          <cell r="C489" t="str">
            <v>UN</v>
          </cell>
          <cell r="D489">
            <v>1</v>
          </cell>
          <cell r="E489">
            <v>127.03</v>
          </cell>
          <cell r="F489">
            <v>127.03</v>
          </cell>
        </row>
        <row r="490">
          <cell r="B490" t="str">
            <v xml:space="preserve"> DISJ. C/DISPOSITIVO P/CHAVE GERAL</v>
          </cell>
        </row>
        <row r="492">
          <cell r="A492" t="str">
            <v>15.007.570-0</v>
          </cell>
          <cell r="B492" t="str">
            <v>DISJUNTOR TERMOMAGNETICO UNIPOLAR, DE 10 A 30A X 240V</v>
          </cell>
          <cell r="C492" t="str">
            <v>UN</v>
          </cell>
          <cell r="D492">
            <v>139</v>
          </cell>
          <cell r="E492">
            <v>3.62</v>
          </cell>
          <cell r="F492">
            <v>503.18</v>
          </cell>
        </row>
        <row r="495">
          <cell r="A495" t="str">
            <v>15.007.605-0</v>
          </cell>
          <cell r="B495" t="str">
            <v>DISJUNTOR TERMOMAGNETICO, TRIPOLAR, DE 60 A 100A X 240V</v>
          </cell>
          <cell r="C495" t="str">
            <v>UN</v>
          </cell>
          <cell r="D495">
            <v>16</v>
          </cell>
          <cell r="E495">
            <v>31.12</v>
          </cell>
          <cell r="F495">
            <v>497.92</v>
          </cell>
        </row>
        <row r="498">
          <cell r="A498" t="str">
            <v>15.007.611-0</v>
          </cell>
          <cell r="B498" t="str">
            <v>DISJUNTOR TERMOMAGNETICO, TRIPOLAR, DE 300 A 400A X 240V</v>
          </cell>
          <cell r="C498" t="str">
            <v>UN</v>
          </cell>
          <cell r="D498">
            <v>1</v>
          </cell>
          <cell r="E498">
            <v>632.12</v>
          </cell>
          <cell r="F498">
            <v>632.12</v>
          </cell>
        </row>
        <row r="501">
          <cell r="A501" t="str">
            <v>15.008.205-0</v>
          </cell>
          <cell r="B501" t="str">
            <v>CABO C/ISOLAMENTO TERMOPLASTICO, BITOLA 2,5MM2, 600 / 1000V</v>
          </cell>
          <cell r="C501" t="str">
            <v>M</v>
          </cell>
          <cell r="D501">
            <v>800</v>
          </cell>
          <cell r="E501">
            <v>0.78</v>
          </cell>
          <cell r="F501">
            <v>624</v>
          </cell>
        </row>
        <row r="504">
          <cell r="A504" t="str">
            <v>15.008.210-0</v>
          </cell>
          <cell r="B504" t="str">
            <v>CABO C/ISOLAMENTO TERMOPLASTICO, BITOLA 4MM2, 600 / 1000V</v>
          </cell>
          <cell r="C504" t="str">
            <v>M</v>
          </cell>
          <cell r="D504">
            <v>1200</v>
          </cell>
          <cell r="E504">
            <v>1</v>
          </cell>
          <cell r="F504">
            <v>1200</v>
          </cell>
        </row>
        <row r="507">
          <cell r="A507" t="str">
            <v>15.008.245-0</v>
          </cell>
          <cell r="B507" t="str">
            <v>CABO C/ISOLAMENTO TERMOPLASTICO, BITOLA 95MM2, 600 / 1000V</v>
          </cell>
          <cell r="C507" t="str">
            <v>M</v>
          </cell>
          <cell r="D507">
            <v>260</v>
          </cell>
          <cell r="E507">
            <v>10.31</v>
          </cell>
          <cell r="F507">
            <v>2680.6</v>
          </cell>
        </row>
        <row r="510">
          <cell r="A510" t="str">
            <v>15.009.140-0</v>
          </cell>
          <cell r="B510" t="str">
            <v>CABO DE COBRE NU, BITOLA 35MM2</v>
          </cell>
          <cell r="C510" t="str">
            <v>M</v>
          </cell>
          <cell r="D510">
            <v>340</v>
          </cell>
          <cell r="E510">
            <v>2.72</v>
          </cell>
          <cell r="F510">
            <v>924.8</v>
          </cell>
        </row>
        <row r="513">
          <cell r="A513" t="str">
            <v>15.011.119-0</v>
          </cell>
          <cell r="B513" t="str">
            <v>ENTRADA DE SERV. PADRAO LIGHT, P/MEDICAO TRIFASICA, ENTRE 98</v>
          </cell>
          <cell r="C513" t="str">
            <v>UN</v>
          </cell>
          <cell r="D513">
            <v>1</v>
          </cell>
          <cell r="E513">
            <v>1817.74</v>
          </cell>
          <cell r="F513">
            <v>1817.74</v>
          </cell>
        </row>
        <row r="514">
          <cell r="B514" t="str">
            <v>,8 E 115,5KVA, LIGACAO SUBTER., DISJ. 3 X 350A</v>
          </cell>
        </row>
        <row r="516">
          <cell r="A516" t="str">
            <v>15.015.020-0</v>
          </cell>
          <cell r="B516" t="str">
            <v>INSTALACAO DE PONTO DE LUZ EQUIV. A 2 VARAS DE ELETR. DE PVC</v>
          </cell>
          <cell r="C516" t="str">
            <v>UN</v>
          </cell>
          <cell r="D516">
            <v>105</v>
          </cell>
          <cell r="E516">
            <v>44.58</v>
          </cell>
          <cell r="F516">
            <v>4680.8999999999996</v>
          </cell>
        </row>
        <row r="517">
          <cell r="B517" t="str">
            <v xml:space="preserve"> RIGIDO DE 3/4"</v>
          </cell>
        </row>
        <row r="519">
          <cell r="A519" t="str">
            <v>15.015.040-0</v>
          </cell>
          <cell r="B519" t="str">
            <v>INSTALACAO DE 1 CONJ. DE 2 PONTOS DE LUZ EQUIV. A 5 VARAS DE</v>
          </cell>
          <cell r="C519" t="str">
            <v>UN</v>
          </cell>
          <cell r="D519">
            <v>1</v>
          </cell>
          <cell r="E519">
            <v>67.95</v>
          </cell>
          <cell r="F519">
            <v>67.95</v>
          </cell>
        </row>
        <row r="520">
          <cell r="B520" t="str">
            <v xml:space="preserve"> ELETR. DE PVC RIGIDO DE 1/2"</v>
          </cell>
        </row>
        <row r="522">
          <cell r="A522" t="str">
            <v>15.015.191-0</v>
          </cell>
          <cell r="B522" t="str">
            <v>INSTALACAO DE PONTO DE TOMADA EQUIV. A 2 VARAS DE ELETR. DE</v>
          </cell>
          <cell r="C522" t="str">
            <v>UN</v>
          </cell>
          <cell r="D522">
            <v>190</v>
          </cell>
          <cell r="E522">
            <v>39.840000000000003</v>
          </cell>
          <cell r="F522">
            <v>7569.6</v>
          </cell>
        </row>
        <row r="523">
          <cell r="B523" t="str">
            <v>PVC RIGIDO DE 3/4"</v>
          </cell>
        </row>
        <row r="525">
          <cell r="A525" t="str">
            <v>15.015.195-0</v>
          </cell>
          <cell r="B525" t="str">
            <v>INSTALACAO DE 1 CONJ. DE 2 TOMADAS, EQUIV. A 3 VARAS DE ELET</v>
          </cell>
          <cell r="C525" t="str">
            <v>UN</v>
          </cell>
          <cell r="D525">
            <v>1</v>
          </cell>
          <cell r="E525">
            <v>46.44</v>
          </cell>
          <cell r="F525">
            <v>46.44</v>
          </cell>
        </row>
        <row r="526">
          <cell r="B526" t="str">
            <v>R. DE PVC RIGIDO DE 1/2"</v>
          </cell>
        </row>
        <row r="528">
          <cell r="A528" t="str">
            <v>15.020.025-0</v>
          </cell>
          <cell r="B528" t="str">
            <v>LAMPADA INCANDESCENTE DE 100W</v>
          </cell>
          <cell r="C528" t="str">
            <v>UN</v>
          </cell>
          <cell r="D528">
            <v>2</v>
          </cell>
          <cell r="E528">
            <v>1.07</v>
          </cell>
          <cell r="F528">
            <v>2.14</v>
          </cell>
        </row>
        <row r="531">
          <cell r="A531" t="str">
            <v>15.020.040-0</v>
          </cell>
          <cell r="B531" t="str">
            <v>LAMPADA FLUORESCENTE DE 40W</v>
          </cell>
          <cell r="C531" t="str">
            <v>UN</v>
          </cell>
          <cell r="D531">
            <v>206</v>
          </cell>
          <cell r="E531">
            <v>3.06</v>
          </cell>
          <cell r="F531">
            <v>630.36</v>
          </cell>
        </row>
        <row r="534">
          <cell r="A534" t="str">
            <v>15.029.011-0</v>
          </cell>
          <cell r="B534" t="str">
            <v>REGISTRO DE GAVETA EM BRONZE C/DIAM. DE 3/4"</v>
          </cell>
          <cell r="C534" t="str">
            <v>UN</v>
          </cell>
          <cell r="D534">
            <v>9</v>
          </cell>
          <cell r="E534">
            <v>11.66</v>
          </cell>
          <cell r="F534">
            <v>104.94</v>
          </cell>
        </row>
        <row r="537">
          <cell r="A537" t="str">
            <v>15.029.012-0</v>
          </cell>
          <cell r="B537" t="str">
            <v>REGISTRO DE GAVETA EM BRONZE C/DIAM. DE 1"</v>
          </cell>
          <cell r="C537" t="str">
            <v>UN</v>
          </cell>
          <cell r="D537">
            <v>2</v>
          </cell>
          <cell r="E537">
            <v>14.53</v>
          </cell>
          <cell r="F537">
            <v>29.06</v>
          </cell>
        </row>
        <row r="540">
          <cell r="A540" t="str">
            <v>15.029.016-0</v>
          </cell>
          <cell r="B540" t="str">
            <v>REGISTRO DE GAVETA EM BRONZE C/DIAM. DE 2.1/2"</v>
          </cell>
          <cell r="C540" t="str">
            <v>UN</v>
          </cell>
          <cell r="D540">
            <v>4</v>
          </cell>
          <cell r="E540">
            <v>75.069999999999993</v>
          </cell>
          <cell r="F540">
            <v>300.27999999999997</v>
          </cell>
        </row>
        <row r="543">
          <cell r="A543" t="str">
            <v>15.029.017-0</v>
          </cell>
          <cell r="B543" t="str">
            <v>REGISTRO DE GAVETA EM BRONZE C/DIAM. DE 3"</v>
          </cell>
          <cell r="C543" t="str">
            <v>UN</v>
          </cell>
          <cell r="D543">
            <v>3</v>
          </cell>
          <cell r="E543">
            <v>98.94</v>
          </cell>
          <cell r="F543">
            <v>296.82</v>
          </cell>
        </row>
        <row r="546">
          <cell r="A546" t="str">
            <v>15.029.018-0</v>
          </cell>
          <cell r="B546" t="str">
            <v>REGISTRO DE GAVETA EM BRONZE C/DIAM. DE 4"</v>
          </cell>
          <cell r="C546" t="str">
            <v>UN</v>
          </cell>
          <cell r="D546">
            <v>3</v>
          </cell>
          <cell r="E546">
            <v>143.54</v>
          </cell>
          <cell r="F546">
            <v>430.62</v>
          </cell>
        </row>
        <row r="549">
          <cell r="A549" t="str">
            <v>15.029.050-0</v>
          </cell>
          <cell r="B549" t="str">
            <v>VALVULA DE PE EM BRONZE C/DIAM. DE 1"</v>
          </cell>
          <cell r="C549" t="str">
            <v>UN</v>
          </cell>
          <cell r="D549">
            <v>2</v>
          </cell>
          <cell r="E549">
            <v>11.35</v>
          </cell>
          <cell r="F549">
            <v>22.7</v>
          </cell>
        </row>
        <row r="552">
          <cell r="A552" t="str">
            <v>15.029.081-0</v>
          </cell>
          <cell r="B552" t="str">
            <v>VALVULA DE RETENCAO VERT. EM BRONZE C/DIAM. DE 1"</v>
          </cell>
          <cell r="C552" t="str">
            <v>UN</v>
          </cell>
          <cell r="D552">
            <v>1</v>
          </cell>
          <cell r="E552">
            <v>12.82</v>
          </cell>
          <cell r="F552">
            <v>12.82</v>
          </cell>
        </row>
        <row r="555">
          <cell r="A555" t="str">
            <v>15.031.022-0</v>
          </cell>
          <cell r="B555" t="str">
            <v>TUBO DE FºGALV. DE 1.1/4", C/COSTURA, INCL. CONEXOES E EMEND</v>
          </cell>
          <cell r="C555" t="str">
            <v>M</v>
          </cell>
          <cell r="D555">
            <v>16</v>
          </cell>
          <cell r="E555">
            <v>8.4600000000000009</v>
          </cell>
          <cell r="F555">
            <v>135.36000000000001</v>
          </cell>
        </row>
        <row r="556">
          <cell r="B556" t="str">
            <v>AS, EXCL. ABERT. E FECHAM. DE RASGO</v>
          </cell>
        </row>
        <row r="558">
          <cell r="A558" t="str">
            <v>15.036.014-0</v>
          </cell>
          <cell r="B558" t="str">
            <v>TUBO PVC RQ P/AGUA FRIA C/DIAM. DE 2", EXCL. CONEXOES, EMEND</v>
          </cell>
          <cell r="C558" t="str">
            <v>M</v>
          </cell>
          <cell r="D558">
            <v>1</v>
          </cell>
          <cell r="E558">
            <v>7.71</v>
          </cell>
          <cell r="F558">
            <v>7.71</v>
          </cell>
        </row>
        <row r="559">
          <cell r="B559" t="str">
            <v>AS, ABERT. E FECHAM. DE RASGO</v>
          </cell>
        </row>
        <row r="561">
          <cell r="A561" t="str">
            <v>15.036.037-0</v>
          </cell>
          <cell r="B561" t="str">
            <v>TUBO PVC SD P/AGUA FRIA C/DIAM. DE 25MM, INCL. CONEXOES E EM</v>
          </cell>
          <cell r="C561" t="str">
            <v>M</v>
          </cell>
          <cell r="D561">
            <v>10</v>
          </cell>
          <cell r="E561">
            <v>2.14</v>
          </cell>
          <cell r="F561">
            <v>21.4</v>
          </cell>
        </row>
        <row r="562">
          <cell r="B562" t="str">
            <v>ENDAS, EXCL. ABERT. E FECHAM. DE RASGO</v>
          </cell>
        </row>
        <row r="564">
          <cell r="A564" t="str">
            <v>15.036.038-0</v>
          </cell>
          <cell r="B564" t="str">
            <v>TUBO PVC SD P/AGUA FRIA C/DIAM. DE 32MM, INCL. CONEXOES E EM</v>
          </cell>
          <cell r="C564" t="str">
            <v>M</v>
          </cell>
          <cell r="D564">
            <v>70</v>
          </cell>
          <cell r="E564">
            <v>3.2</v>
          </cell>
          <cell r="F564">
            <v>224</v>
          </cell>
        </row>
        <row r="565">
          <cell r="B565" t="str">
            <v>ENDAS, EXCL. ABERT. E FECHAM. DE RASGO</v>
          </cell>
        </row>
        <row r="567">
          <cell r="A567" t="str">
            <v>15.036.039-0</v>
          </cell>
          <cell r="B567" t="str">
            <v>TUBO PVC SD P/AGUA FRIA C/DIAM. DE 40MM, INCL. CONEXOES E EM</v>
          </cell>
          <cell r="C567" t="str">
            <v>M</v>
          </cell>
          <cell r="D567">
            <v>27</v>
          </cell>
          <cell r="E567">
            <v>4.04</v>
          </cell>
          <cell r="F567">
            <v>109.08</v>
          </cell>
        </row>
        <row r="568">
          <cell r="B568" t="str">
            <v>ENDAS, EXCL. ABERT. E FECHAM. DE RASGO</v>
          </cell>
        </row>
        <row r="570">
          <cell r="A570" t="str">
            <v>15.036.040-0</v>
          </cell>
          <cell r="B570" t="str">
            <v>TUBO PVC SD P/AGUA FRIA C/DIAM. DE 50MM, INCL. CONEXOES E EM</v>
          </cell>
          <cell r="C570" t="str">
            <v>M</v>
          </cell>
          <cell r="D570">
            <v>20</v>
          </cell>
          <cell r="E570">
            <v>4.8099999999999996</v>
          </cell>
          <cell r="F570">
            <v>96.2</v>
          </cell>
        </row>
        <row r="571">
          <cell r="B571" t="str">
            <v>ENDAS, EXCL. ABERT. E FECHAM. DE RASGO</v>
          </cell>
        </row>
        <row r="573">
          <cell r="A573" t="str">
            <v>15.036.042-0</v>
          </cell>
          <cell r="B573" t="str">
            <v>TUBO PVC SD P/AGUA FRIA C/DIAM. DE 75MM, INCL. CONEXOES E EM</v>
          </cell>
          <cell r="C573" t="str">
            <v>M</v>
          </cell>
          <cell r="D573">
            <v>35</v>
          </cell>
          <cell r="E573">
            <v>10.11</v>
          </cell>
          <cell r="F573">
            <v>353.85</v>
          </cell>
        </row>
        <row r="574">
          <cell r="B574" t="str">
            <v>ENDAS, EXCL. ABERT. E FECHAM. DE RASGO</v>
          </cell>
        </row>
        <row r="576">
          <cell r="A576" t="str">
            <v>15.036.043-0</v>
          </cell>
          <cell r="B576" t="str">
            <v>TUBO PVC SD P/AGUA FRIA C/DIAM. DE 85MM, INCL. CONEXOES E EM</v>
          </cell>
          <cell r="C576" t="str">
            <v>M</v>
          </cell>
          <cell r="D576">
            <v>30</v>
          </cell>
          <cell r="E576">
            <v>13.6</v>
          </cell>
          <cell r="F576">
            <v>408</v>
          </cell>
        </row>
        <row r="577">
          <cell r="B577" t="str">
            <v>ENDAS, EXCL. ABERT. E FECHAM. DE RASGO</v>
          </cell>
        </row>
        <row r="579">
          <cell r="A579" t="str">
            <v>15.036.044-0</v>
          </cell>
          <cell r="B579" t="str">
            <v>TUBO PVC SD P/AGUA FRIA C/DIAM. DE 110MM, INCL. CONEXOES E E</v>
          </cell>
          <cell r="C579" t="str">
            <v>M</v>
          </cell>
          <cell r="D579">
            <v>35</v>
          </cell>
          <cell r="E579">
            <v>19.920000000000002</v>
          </cell>
          <cell r="F579">
            <v>697.2</v>
          </cell>
        </row>
        <row r="580">
          <cell r="B580" t="str">
            <v>MENDAS, EXCL. ABERT. E FECHAM. DE RASGO</v>
          </cell>
        </row>
        <row r="582">
          <cell r="A582" t="str">
            <v>15.036.047-0</v>
          </cell>
          <cell r="B582" t="str">
            <v>TUBO PVC SD P/ESGOTO E AGUAS PLUVIAIS C/DIAM. DE 75MM, EXCL.</v>
          </cell>
          <cell r="C582" t="str">
            <v>M</v>
          </cell>
          <cell r="D582">
            <v>8</v>
          </cell>
          <cell r="E582">
            <v>4.9000000000000004</v>
          </cell>
          <cell r="F582">
            <v>39.200000000000003</v>
          </cell>
        </row>
        <row r="583">
          <cell r="B583" t="str">
            <v xml:space="preserve"> CONEXOES, EMENDAS, ABERT. E FECHAM. DE RASGO</v>
          </cell>
        </row>
        <row r="585">
          <cell r="A585" t="str">
            <v>15.065.025-0</v>
          </cell>
          <cell r="B585" t="str">
            <v>LIGACAO PREDIAL DE ESGOTO SANIT., INCL. CX. DE INSPECAO C/TA</v>
          </cell>
          <cell r="C585" t="str">
            <v>UN</v>
          </cell>
          <cell r="D585">
            <v>1</v>
          </cell>
          <cell r="E585">
            <v>930.88</v>
          </cell>
          <cell r="F585">
            <v>930.88</v>
          </cell>
        </row>
        <row r="586">
          <cell r="B586" t="str">
            <v>MPAO DE FºFº LEVE, EM LOGRADOURO C/ASFALTO E COLETOR UNICO</v>
          </cell>
        </row>
        <row r="588">
          <cell r="A588" t="str">
            <v>15.067.120-0</v>
          </cell>
          <cell r="B588" t="str">
            <v>CONJUNTO DE MAT. P/RAMAL PREDIAL PVC RQ 1", PADRAO NORMAL, L</v>
          </cell>
          <cell r="C588" t="str">
            <v>UN</v>
          </cell>
          <cell r="D588">
            <v>1</v>
          </cell>
          <cell r="E588">
            <v>219.07</v>
          </cell>
          <cell r="F588">
            <v>219.07</v>
          </cell>
        </row>
        <row r="589">
          <cell r="B589" t="str">
            <v>IGADO EM DISTRIB. FºFº OU PVC 75MM (3"). FORN. E COLOC.</v>
          </cell>
        </row>
        <row r="591">
          <cell r="A591" t="str">
            <v>15.070.012-0</v>
          </cell>
          <cell r="B591" t="str">
            <v>LIGACAO DE AGUAS PLUVIAIS OU DOMICILIARES SERVIDAS A REDE PU</v>
          </cell>
          <cell r="C591" t="str">
            <v>UN</v>
          </cell>
          <cell r="D591">
            <v>2</v>
          </cell>
          <cell r="E591">
            <v>478.28</v>
          </cell>
          <cell r="F591">
            <v>956.56</v>
          </cell>
        </row>
        <row r="592">
          <cell r="B592" t="str">
            <v>BL. EM LOGRADOUROS PAVIMENTADOS, C/LARG. ATE 14,00M</v>
          </cell>
        </row>
        <row r="594">
          <cell r="A594" t="str">
            <v>15.999.002-9</v>
          </cell>
          <cell r="B594" t="str">
            <v>GRUPO MOTOR-GERADOR DE 100 KVA, CONFORME PROJETO E MEMO-</v>
          </cell>
          <cell r="C594" t="str">
            <v>UN</v>
          </cell>
          <cell r="D594">
            <v>1</v>
          </cell>
          <cell r="E594">
            <v>39427.5</v>
          </cell>
          <cell r="F594">
            <v>39427.5</v>
          </cell>
        </row>
        <row r="595">
          <cell r="B595" t="str">
            <v>RIAL</v>
          </cell>
        </row>
        <row r="597">
          <cell r="A597" t="str">
            <v>15.999.004-9</v>
          </cell>
          <cell r="B597" t="str">
            <v>SISTEMA DE AR CONDICIONADO CONFORME PROJETOS E ESPECIFICA-</v>
          </cell>
          <cell r="C597" t="str">
            <v>UN</v>
          </cell>
          <cell r="D597">
            <v>1</v>
          </cell>
          <cell r="E597">
            <v>55500</v>
          </cell>
          <cell r="F597">
            <v>55500</v>
          </cell>
        </row>
        <row r="598">
          <cell r="B598" t="str">
            <v>COES</v>
          </cell>
        </row>
        <row r="600">
          <cell r="A600" t="str">
            <v>15.999.005-9</v>
          </cell>
          <cell r="B600" t="str">
            <v>SISTEMA DE TELEFONIA E INFORMATICA, INCLUSIVE APARELHOS, CON-</v>
          </cell>
          <cell r="C600" t="str">
            <v>UN</v>
          </cell>
          <cell r="D600">
            <v>1</v>
          </cell>
          <cell r="E600">
            <v>48883</v>
          </cell>
          <cell r="F600">
            <v>48883</v>
          </cell>
        </row>
        <row r="601">
          <cell r="B601" t="str">
            <v>FORME PROJETOS E ESPECIFICACOES</v>
          </cell>
        </row>
        <row r="603">
          <cell r="A603" t="str">
            <v>16.001.060-0</v>
          </cell>
          <cell r="B603" t="str">
            <v>MADEIRAMENTO P/COBERT. EM TELHAS ONDULADAS, EM MACARANDUDA S</v>
          </cell>
          <cell r="C603" t="str">
            <v>M2</v>
          </cell>
          <cell r="D603">
            <v>30</v>
          </cell>
          <cell r="E603">
            <v>6.07</v>
          </cell>
          <cell r="F603">
            <v>182.1</v>
          </cell>
        </row>
        <row r="604">
          <cell r="B604" t="str">
            <v>ERRADA</v>
          </cell>
        </row>
        <row r="606">
          <cell r="A606" t="str">
            <v>16.004.001-0</v>
          </cell>
          <cell r="B606" t="str">
            <v>COBERTURA EM TELHAS ONDULADAS DE CIM.-AMIANTO DE 6MM DE ESP.</v>
          </cell>
          <cell r="C606" t="str">
            <v>M2</v>
          </cell>
          <cell r="D606">
            <v>30</v>
          </cell>
          <cell r="E606">
            <v>8.9700000000000006</v>
          </cell>
          <cell r="F606">
            <v>269.10000000000002</v>
          </cell>
        </row>
        <row r="609">
          <cell r="A609" t="str">
            <v>16.007.012-0</v>
          </cell>
          <cell r="B609" t="str">
            <v>COBERTURA AUTO-PORTANTE EM CHAPA DE ACO ZINCADO PINTADO, ESP</v>
          </cell>
          <cell r="C609" t="str">
            <v>M2</v>
          </cell>
          <cell r="D609">
            <v>60</v>
          </cell>
          <cell r="E609">
            <v>32.340000000000003</v>
          </cell>
          <cell r="F609">
            <v>1940.4</v>
          </cell>
        </row>
        <row r="610">
          <cell r="B610" t="str">
            <v>. ATE 1MM, LARG. DE 0,90M, VAO LIVRE ATE 8,50M</v>
          </cell>
        </row>
        <row r="612">
          <cell r="A612" t="str">
            <v>16.007.020-0</v>
          </cell>
          <cell r="B612" t="str">
            <v>COBERTURA AUTO-PORTANTE EM CHAPA DE ACO ZINCADO PINTADO, LAR</v>
          </cell>
          <cell r="C612" t="str">
            <v>M2</v>
          </cell>
          <cell r="D612">
            <v>2952.2</v>
          </cell>
          <cell r="E612">
            <v>83.04</v>
          </cell>
          <cell r="F612">
            <v>245150.68</v>
          </cell>
        </row>
        <row r="613">
          <cell r="B613" t="str">
            <v>G. DE 0,90M, P/VAO LIVRE DE 22,01 A 25,00M</v>
          </cell>
        </row>
        <row r="615">
          <cell r="A615" t="str">
            <v>16.026.002-0</v>
          </cell>
          <cell r="B615" t="str">
            <v>IMPERMEABILIZACAO DE RESERVATORIO, SUJEITO A LENCOL FREATICO</v>
          </cell>
          <cell r="C615" t="str">
            <v>M2</v>
          </cell>
          <cell r="D615">
            <v>32</v>
          </cell>
          <cell r="E615">
            <v>31.3</v>
          </cell>
          <cell r="F615">
            <v>1001.6</v>
          </cell>
        </row>
        <row r="616">
          <cell r="B616" t="str">
            <v>, USANDO CIM. CRISTALIZ. E LIQUIDO SELADOR MINERAL</v>
          </cell>
        </row>
        <row r="618">
          <cell r="A618" t="str">
            <v>17.012.011-0</v>
          </cell>
          <cell r="B618" t="str">
            <v>CAIACAO INT. OU EXT. SOBRE SUPERF. LISA EM 3 DEMAOS C/ADOCAO</v>
          </cell>
          <cell r="C618" t="str">
            <v>M2</v>
          </cell>
          <cell r="D618">
            <v>170</v>
          </cell>
          <cell r="E618">
            <v>2.25</v>
          </cell>
          <cell r="F618">
            <v>382.5</v>
          </cell>
        </row>
        <row r="619">
          <cell r="B619" t="str">
            <v xml:space="preserve"> DE FIXADOR</v>
          </cell>
        </row>
        <row r="621">
          <cell r="A621" t="str">
            <v>17.017.300-1</v>
          </cell>
          <cell r="B621" t="str">
            <v>PINTURA INT. OU EXT. SOBRE FERRO C/TINTA A OLEO BRILHANTE</v>
          </cell>
          <cell r="C621" t="str">
            <v>M2</v>
          </cell>
          <cell r="D621">
            <v>4</v>
          </cell>
          <cell r="E621">
            <v>4.0199999999999996</v>
          </cell>
          <cell r="F621">
            <v>16.079999999999998</v>
          </cell>
        </row>
        <row r="624">
          <cell r="A624" t="str">
            <v>17.017.321-0</v>
          </cell>
          <cell r="B624" t="str">
            <v>REPINTURA INT. OU EXT. SOBRE FERRO EM BOM ESTADO, NAS CONDIC</v>
          </cell>
          <cell r="C624" t="str">
            <v>M2</v>
          </cell>
          <cell r="D624">
            <v>83.33</v>
          </cell>
          <cell r="E624">
            <v>3.62</v>
          </cell>
          <cell r="F624">
            <v>301.64999999999998</v>
          </cell>
        </row>
        <row r="625">
          <cell r="B625" t="str">
            <v>OES DO ITEM 17.017.320 E NA COR EXIST.</v>
          </cell>
        </row>
        <row r="627">
          <cell r="A627" t="str">
            <v>17.018.010-0</v>
          </cell>
          <cell r="B627" t="str">
            <v>PREPARO DE SUPERF. NOVA C/REVESTIM. LISO, INTERIOR</v>
          </cell>
          <cell r="C627" t="str">
            <v>M2</v>
          </cell>
          <cell r="D627">
            <v>47</v>
          </cell>
          <cell r="E627">
            <v>5.44</v>
          </cell>
          <cell r="F627">
            <v>255.68</v>
          </cell>
        </row>
        <row r="630">
          <cell r="A630" t="str">
            <v>17.018.020-0</v>
          </cell>
          <cell r="B630" t="str">
            <v>PINTURA C/TINTA LATEX PVA FOSCO AVELUDADA, INTERIOR, ACAB. P</v>
          </cell>
          <cell r="C630" t="str">
            <v>M2</v>
          </cell>
          <cell r="D630">
            <v>47</v>
          </cell>
          <cell r="E630">
            <v>2.5</v>
          </cell>
          <cell r="F630">
            <v>117.5</v>
          </cell>
        </row>
        <row r="631">
          <cell r="B631" t="str">
            <v>ADRAO, EM 2 DEMAOS SOBRE SUPERF. PREP. COMO EM 17.018.010</v>
          </cell>
        </row>
        <row r="633">
          <cell r="A633" t="str">
            <v>17.018.110-0</v>
          </cell>
          <cell r="B633" t="str">
            <v>PINTURA C/TINTA ACRILICA INT. OU EXT., EM TIJ., CONCR. LISO,</v>
          </cell>
          <cell r="C633" t="str">
            <v>M2</v>
          </cell>
          <cell r="D633">
            <v>1594.9</v>
          </cell>
          <cell r="E633">
            <v>4.3499999999999996</v>
          </cell>
          <cell r="F633">
            <v>6937.81</v>
          </cell>
        </row>
        <row r="634">
          <cell r="B634" t="str">
            <v xml:space="preserve"> CIM.-AMIANTO, REVESTIM., MAD. E FERRO</v>
          </cell>
        </row>
        <row r="636">
          <cell r="A636" t="str">
            <v>18.002.055-0</v>
          </cell>
          <cell r="B636" t="str">
            <v>MICTORIO DE LOUCA BRANCA C/SIFAO, MED. EM TORNO DE 33 X 28 X</v>
          </cell>
          <cell r="C636" t="str">
            <v>UN</v>
          </cell>
          <cell r="D636">
            <v>4</v>
          </cell>
          <cell r="E636">
            <v>92.92</v>
          </cell>
          <cell r="F636">
            <v>371.68</v>
          </cell>
        </row>
        <row r="637">
          <cell r="B637" t="str">
            <v xml:space="preserve"> 53CM</v>
          </cell>
        </row>
        <row r="639">
          <cell r="A639" t="str">
            <v>18.002.085-0</v>
          </cell>
          <cell r="B639" t="str">
            <v>VASO SANIT. DE LOUCA BRANCA, CONVENCIONAL, MEDIO LUXO, MED.</v>
          </cell>
          <cell r="C639" t="str">
            <v>UN</v>
          </cell>
          <cell r="D639">
            <v>12</v>
          </cell>
          <cell r="E639">
            <v>172.48</v>
          </cell>
          <cell r="F639">
            <v>2069.7600000000002</v>
          </cell>
        </row>
        <row r="640">
          <cell r="B640" t="str">
            <v>EM TORNO DE 37 X 47 X 38CM</v>
          </cell>
        </row>
        <row r="642">
          <cell r="A642" t="str">
            <v>18.006.040-0</v>
          </cell>
          <cell r="B642" t="str">
            <v>SABONETEIRA DE LOUCA BRANCA, DE 15 X 15CM, S/ALCA</v>
          </cell>
          <cell r="C642" t="str">
            <v>UN</v>
          </cell>
          <cell r="D642">
            <v>12</v>
          </cell>
          <cell r="E642">
            <v>9.02</v>
          </cell>
          <cell r="F642">
            <v>108.24</v>
          </cell>
        </row>
        <row r="645">
          <cell r="A645" t="str">
            <v>18.006.050-0</v>
          </cell>
          <cell r="B645" t="str">
            <v>PORTA-PAPEL DE LOUCA BRANCA, DE 15 X 15CM</v>
          </cell>
          <cell r="C645" t="str">
            <v>UN</v>
          </cell>
          <cell r="D645">
            <v>12</v>
          </cell>
          <cell r="E645">
            <v>9.0299999999999994</v>
          </cell>
          <cell r="F645">
            <v>108.36</v>
          </cell>
        </row>
        <row r="648">
          <cell r="A648" t="str">
            <v>18.006.052-0</v>
          </cell>
          <cell r="B648" t="str">
            <v>CABIDE DE LOUCA BRANCA, DUPLO, DE 10 X 5CM</v>
          </cell>
          <cell r="C648" t="str">
            <v>UN</v>
          </cell>
          <cell r="D648">
            <v>8</v>
          </cell>
          <cell r="E648">
            <v>4.62</v>
          </cell>
          <cell r="F648">
            <v>36.96</v>
          </cell>
        </row>
        <row r="651">
          <cell r="A651" t="str">
            <v>18.006.056-0</v>
          </cell>
          <cell r="B651" t="str">
            <v>PORTA-TOALHA, DE PLAST., DE 24", C/CONSOLOS DE LOUCA BRANCA</v>
          </cell>
          <cell r="C651" t="str">
            <v>UN</v>
          </cell>
          <cell r="D651">
            <v>4</v>
          </cell>
          <cell r="E651">
            <v>8.73</v>
          </cell>
          <cell r="F651">
            <v>34.92</v>
          </cell>
        </row>
        <row r="654">
          <cell r="A654" t="str">
            <v>18.007.041-0</v>
          </cell>
          <cell r="B654" t="str">
            <v>CHUVEIRO ESTAMPADO, ARTICULADO, TIPO LUXO, C/BRACO DE 1/2"</v>
          </cell>
          <cell r="C654" t="str">
            <v>UN</v>
          </cell>
          <cell r="D654">
            <v>2</v>
          </cell>
          <cell r="E654">
            <v>147.66999999999999</v>
          </cell>
          <cell r="F654">
            <v>295.33999999999997</v>
          </cell>
        </row>
        <row r="657">
          <cell r="A657" t="str">
            <v>18.007.049-0</v>
          </cell>
          <cell r="B657" t="str">
            <v>CHUVEIRO ELETR. DE PLAST., DE 110 / 220V</v>
          </cell>
          <cell r="C657" t="str">
            <v>UN</v>
          </cell>
          <cell r="D657">
            <v>2</v>
          </cell>
          <cell r="E657">
            <v>10.43</v>
          </cell>
          <cell r="F657">
            <v>20.86</v>
          </cell>
        </row>
        <row r="660">
          <cell r="A660" t="str">
            <v>18.007.051-0</v>
          </cell>
          <cell r="B660" t="str">
            <v>DUCHINHA MANUAL, C/REGISTRO DE PRESSAO, DE 1/2", MANGUEIRA C</v>
          </cell>
          <cell r="C660" t="str">
            <v>UN</v>
          </cell>
          <cell r="D660">
            <v>12</v>
          </cell>
          <cell r="E660">
            <v>52.62</v>
          </cell>
          <cell r="F660">
            <v>631.44000000000005</v>
          </cell>
        </row>
        <row r="661">
          <cell r="B661" t="str">
            <v>ROM., SUPORTE, BUCHAS E PARAFUSOS DE FIX.</v>
          </cell>
        </row>
        <row r="663">
          <cell r="A663" t="str">
            <v>18.009.060-0</v>
          </cell>
          <cell r="B663" t="str">
            <v>TORNEIRA P/PIA C/AREJADOR, 1157, DE 1/2" X 21CM APROX., EM M</v>
          </cell>
          <cell r="C663" t="str">
            <v>UN</v>
          </cell>
          <cell r="D663">
            <v>8</v>
          </cell>
          <cell r="E663">
            <v>67.23</v>
          </cell>
          <cell r="F663">
            <v>537.84</v>
          </cell>
        </row>
        <row r="664">
          <cell r="B664" t="str">
            <v>ETAL CROM.</v>
          </cell>
        </row>
        <row r="666">
          <cell r="A666" t="str">
            <v>18.009.076-0</v>
          </cell>
          <cell r="B666" t="str">
            <v>TORNEIRA P/LAVATORIO, 1193, DE 1/2" X 9CM APROX., EM METAL C</v>
          </cell>
          <cell r="C666" t="str">
            <v>UN</v>
          </cell>
          <cell r="D666">
            <v>8</v>
          </cell>
          <cell r="E666">
            <v>30.3</v>
          </cell>
          <cell r="F666">
            <v>242.4</v>
          </cell>
        </row>
        <row r="667">
          <cell r="B667" t="str">
            <v>ROM.</v>
          </cell>
        </row>
        <row r="669">
          <cell r="A669" t="str">
            <v>18.009.078-0</v>
          </cell>
          <cell r="B669" t="str">
            <v>TORNEIRA P/JARDIM, DE 3/4" X 10CM APROX., EM METAL CROM.</v>
          </cell>
          <cell r="C669" t="str">
            <v>UN</v>
          </cell>
          <cell r="D669">
            <v>3</v>
          </cell>
          <cell r="E669">
            <v>35.76</v>
          </cell>
          <cell r="F669">
            <v>107.28</v>
          </cell>
        </row>
        <row r="672">
          <cell r="A672" t="str">
            <v>18.009.086-0</v>
          </cell>
          <cell r="B672" t="str">
            <v>TORNEIRA P/FILTRO, 1147, DE 1/2" X 13CM, EM METAL CROM.</v>
          </cell>
          <cell r="C672" t="str">
            <v>UN</v>
          </cell>
          <cell r="D672">
            <v>2</v>
          </cell>
          <cell r="E672">
            <v>25.51</v>
          </cell>
          <cell r="F672">
            <v>51.02</v>
          </cell>
        </row>
        <row r="675">
          <cell r="A675" t="str">
            <v>18.012.093-0</v>
          </cell>
          <cell r="B675" t="str">
            <v>TORNEIRA DE BOIA EM BRONZE, DE PRESSAO, DE 1"</v>
          </cell>
          <cell r="C675" t="str">
            <v>UN</v>
          </cell>
          <cell r="D675">
            <v>1</v>
          </cell>
          <cell r="E675">
            <v>18.18</v>
          </cell>
          <cell r="F675">
            <v>18.18</v>
          </cell>
        </row>
        <row r="678">
          <cell r="A678" t="str">
            <v>18.012.096-0</v>
          </cell>
          <cell r="B678" t="str">
            <v>TORNEIRA DE BOIA EM BRONZE, DE PRESSAO, DE 1.1/4"</v>
          </cell>
          <cell r="C678" t="str">
            <v>UN</v>
          </cell>
          <cell r="D678">
            <v>1</v>
          </cell>
          <cell r="E678">
            <v>27.94</v>
          </cell>
          <cell r="F678">
            <v>27.94</v>
          </cell>
        </row>
        <row r="681">
          <cell r="A681" t="str">
            <v>18.013.108-0</v>
          </cell>
          <cell r="B681" t="str">
            <v>VALVULA DE ESCOAMENTO, P/LAVATORIO, C/LADRAO, 1603, DE 1", E</v>
          </cell>
          <cell r="C681" t="str">
            <v>UN</v>
          </cell>
          <cell r="D681">
            <v>8</v>
          </cell>
          <cell r="E681">
            <v>8.16</v>
          </cell>
          <cell r="F681">
            <v>65.28</v>
          </cell>
        </row>
        <row r="682">
          <cell r="B682" t="str">
            <v>M METAL CROM.</v>
          </cell>
        </row>
        <row r="684">
          <cell r="A684" t="str">
            <v>18.013.119-0</v>
          </cell>
          <cell r="B684" t="str">
            <v>SIFAO 1680, DE 1" X 1.1/2", EM METAL CROM.</v>
          </cell>
          <cell r="C684" t="str">
            <v>UN</v>
          </cell>
          <cell r="D684">
            <v>8</v>
          </cell>
          <cell r="E684">
            <v>28.89</v>
          </cell>
          <cell r="F684">
            <v>231.12</v>
          </cell>
        </row>
        <row r="687">
          <cell r="A687" t="str">
            <v>18.013.130-0</v>
          </cell>
          <cell r="B687" t="str">
            <v>RABICHO EM METAL CROM., DE 30CM, C/SAIDA DE 1/2"</v>
          </cell>
          <cell r="C687" t="str">
            <v>UN</v>
          </cell>
          <cell r="D687">
            <v>8</v>
          </cell>
          <cell r="E687">
            <v>9.0299999999999994</v>
          </cell>
          <cell r="F687">
            <v>72.239999999999995</v>
          </cell>
        </row>
        <row r="690">
          <cell r="A690" t="str">
            <v>18.016.030-0</v>
          </cell>
          <cell r="B690" t="str">
            <v>BANCA DE ACO INOX, DE 2,00 X 0,55M, EM CHAPA 18.304, C/ 1 CU</v>
          </cell>
          <cell r="C690" t="str">
            <v>UN</v>
          </cell>
          <cell r="D690">
            <v>2</v>
          </cell>
          <cell r="E690">
            <v>662.31</v>
          </cell>
          <cell r="F690">
            <v>1324.62</v>
          </cell>
        </row>
        <row r="691">
          <cell r="B691" t="str">
            <v>BA, VALV. DE ESCOAMENTO 1623 E SIFAO 1680</v>
          </cell>
        </row>
        <row r="693">
          <cell r="A693" t="str">
            <v>18.017.021-0</v>
          </cell>
          <cell r="B693" t="str">
            <v>FILTRO C/CARCACA ATOXICA EM POLIPROPILENO C/ 1 ELEMENTO FILT</v>
          </cell>
          <cell r="C693" t="str">
            <v>UN</v>
          </cell>
          <cell r="D693">
            <v>2</v>
          </cell>
          <cell r="E693">
            <v>99</v>
          </cell>
          <cell r="F693">
            <v>198</v>
          </cell>
        </row>
        <row r="694">
          <cell r="B694" t="str">
            <v>RANTE DE CELULOSE E CARVAO ATIVADO, ATE 360L/H. FORNECIMENTO</v>
          </cell>
        </row>
        <row r="696">
          <cell r="A696" t="str">
            <v>18.023.013-0</v>
          </cell>
          <cell r="B696" t="str">
            <v>BALCAO P/PASSAGEM DE ALIMENTOS, EM CONCR. APARENTE, GUARN. E</v>
          </cell>
          <cell r="C696" t="str">
            <v>M</v>
          </cell>
          <cell r="D696">
            <v>3</v>
          </cell>
          <cell r="E696">
            <v>75.77</v>
          </cell>
          <cell r="F696">
            <v>227.31</v>
          </cell>
        </row>
        <row r="697">
          <cell r="B697" t="str">
            <v>M MAD. DE LEI</v>
          </cell>
        </row>
        <row r="699">
          <cell r="A699" t="str">
            <v>18.025.005-0</v>
          </cell>
          <cell r="B699" t="str">
            <v>BEBEDOURO ELETR. DE PRESSAO, EM ACO INOX, MODELO DE PE, ADUL</v>
          </cell>
          <cell r="C699" t="str">
            <v>UN</v>
          </cell>
          <cell r="D699">
            <v>1</v>
          </cell>
          <cell r="E699">
            <v>297</v>
          </cell>
          <cell r="F699">
            <v>297</v>
          </cell>
        </row>
        <row r="700">
          <cell r="B700" t="str">
            <v>TO, CAPAC. DE 40 L/H, C/ 2 TORNEIRAS</v>
          </cell>
        </row>
        <row r="702">
          <cell r="A702" t="str">
            <v>18.027.089-0</v>
          </cell>
          <cell r="B702" t="str">
            <v>LUMINARIA FECHADA, P/ILUMINACAO DE RUAS, C/LAMPADA A VAPOR D</v>
          </cell>
          <cell r="C702" t="str">
            <v>UN</v>
          </cell>
          <cell r="D702">
            <v>36</v>
          </cell>
          <cell r="E702">
            <v>155.26</v>
          </cell>
          <cell r="F702">
            <v>5589.36</v>
          </cell>
        </row>
        <row r="703">
          <cell r="B703" t="str">
            <v>E MERCURIO E REATOR DE PARTIDA RAPIDA</v>
          </cell>
        </row>
        <row r="705">
          <cell r="A705" t="str">
            <v>18.027.130-0</v>
          </cell>
          <cell r="B705" t="str">
            <v>PROJETOR P/QUADRAS, LENTE EM VIDRO TEMPERADO, P/LAMPADA STAN</v>
          </cell>
          <cell r="C705" t="str">
            <v>UN</v>
          </cell>
          <cell r="D705">
            <v>265</v>
          </cell>
          <cell r="E705">
            <v>122.21</v>
          </cell>
          <cell r="F705">
            <v>32385.65</v>
          </cell>
        </row>
        <row r="706">
          <cell r="B706" t="str">
            <v>DARD DE 500W OU MISTA DE 250W</v>
          </cell>
        </row>
        <row r="708">
          <cell r="A708" t="str">
            <v>18.027.135-0</v>
          </cell>
          <cell r="B708" t="str">
            <v>PROJETOR P/QUADRAS, LENTE EM VIDRO TEMPERADO, P/LAMPADA STAN</v>
          </cell>
          <cell r="C708" t="str">
            <v>UN</v>
          </cell>
          <cell r="D708">
            <v>16</v>
          </cell>
          <cell r="E708">
            <v>90.82</v>
          </cell>
          <cell r="F708">
            <v>1453.12</v>
          </cell>
        </row>
        <row r="709">
          <cell r="B709" t="str">
            <v>DARD DE 200W</v>
          </cell>
        </row>
        <row r="711">
          <cell r="A711" t="str">
            <v>18.027.145-0</v>
          </cell>
          <cell r="B711" t="str">
            <v>RELE FOTOELETRICO, P/COMANDO DE ILUMINACAO EXT., NA TENSAO D</v>
          </cell>
          <cell r="C711" t="str">
            <v>UN</v>
          </cell>
          <cell r="D711">
            <v>18</v>
          </cell>
          <cell r="E711">
            <v>14.08</v>
          </cell>
          <cell r="F711">
            <v>253.44</v>
          </cell>
        </row>
        <row r="712">
          <cell r="B712" t="str">
            <v>E 220V E CARGA MAXIMA DE 1000W</v>
          </cell>
        </row>
        <row r="714">
          <cell r="A714" t="str">
            <v>18.027.250-0</v>
          </cell>
          <cell r="B714" t="str">
            <v>LUMINARIA DE EMBUTIR, TIPO CALHA, EQUIPADA C/REATOR DE PARTI</v>
          </cell>
          <cell r="C714" t="str">
            <v>UN</v>
          </cell>
          <cell r="D714">
            <v>103</v>
          </cell>
          <cell r="E714">
            <v>36.380000000000003</v>
          </cell>
          <cell r="F714">
            <v>3747.14</v>
          </cell>
        </row>
        <row r="715">
          <cell r="B715" t="str">
            <v>DA RAPIDA E LAMPADA FLUORESCENTE DE 2 X 40W</v>
          </cell>
        </row>
        <row r="717">
          <cell r="A717" t="str">
            <v>18.027.280-0</v>
          </cell>
          <cell r="B717" t="str">
            <v>ARANDELA, DE PAREDE, C/RECEPTACULO P/LAMPADA INCANDESCENTE,</v>
          </cell>
          <cell r="C717" t="str">
            <v>UN</v>
          </cell>
          <cell r="D717">
            <v>2</v>
          </cell>
          <cell r="E717">
            <v>11.55</v>
          </cell>
          <cell r="F717">
            <v>23.1</v>
          </cell>
        </row>
        <row r="718">
          <cell r="B718" t="str">
            <v>REFLETOR EM MAT. ANTI-FERRUGEM E BRACO DE ALUMINIO ANODIZADO</v>
          </cell>
        </row>
        <row r="720">
          <cell r="A720" t="str">
            <v>18.029.015-0</v>
          </cell>
          <cell r="B720" t="str">
            <v>BOMBA HIDR. CENTRIFUGA, C/MOTOR ELETR., POTENCIA DE 1CV</v>
          </cell>
          <cell r="C720" t="str">
            <v>UN</v>
          </cell>
          <cell r="D720">
            <v>2</v>
          </cell>
          <cell r="E720">
            <v>266.29000000000002</v>
          </cell>
          <cell r="F720">
            <v>532.58000000000004</v>
          </cell>
        </row>
        <row r="723">
          <cell r="A723" t="str">
            <v>18.031.016-0</v>
          </cell>
          <cell r="B723" t="str">
            <v>FREEZER HORIZ. COMERCIAL, C/ 2 TAMPAS, EM CHAPA DE ACO, REVE</v>
          </cell>
          <cell r="C723" t="str">
            <v>UN</v>
          </cell>
          <cell r="D723">
            <v>2</v>
          </cell>
          <cell r="E723">
            <v>850</v>
          </cell>
          <cell r="F723">
            <v>1700</v>
          </cell>
        </row>
      </sheetData>
      <sheetData sheetId="1" refreshError="1"/>
      <sheetData sheetId="2" refreshError="1"/>
      <sheetData sheetId="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MUSEU Rev Jul-00"/>
      <sheetName val="BDI"/>
      <sheetName val="PLMUSEU Rev Mai-00 (Med)"/>
      <sheetName val="QUANTMU"/>
      <sheetName val="PLMUSEU"/>
      <sheetName val="Cálculo"/>
      <sheetName val="PLMUSEU (3)"/>
      <sheetName val="Planilha Apresent"/>
    </sheetNames>
    <sheetDataSet>
      <sheetData sheetId="0"/>
      <sheetData sheetId="1"/>
      <sheetData sheetId="2"/>
      <sheetData sheetId="3"/>
      <sheetData sheetId="4"/>
      <sheetData sheetId="5"/>
      <sheetData sheetId="6"/>
      <sheetData sheetId="7"/>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ubulao"/>
      <sheetName val="Fundação"/>
      <sheetName val="Estrutura"/>
      <sheetName val="Levant"/>
      <sheetName val="Levant (2)"/>
      <sheetName val="IS CAT"/>
      <sheetName val="Pl Gb"/>
      <sheetName val="Revitaliz CAT"/>
      <sheetName val="Cronograma"/>
      <sheetName val="Elet-Banh"/>
      <sheetName val="Hidrosanitário"/>
      <sheetName val="Incendio"/>
      <sheetName val="_file____C__Meus_20documentos_S"/>
    </sheetNames>
    <sheetDataSet>
      <sheetData sheetId="0" refreshError="1"/>
      <sheetData sheetId="1"/>
      <sheetData sheetId="2"/>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DOS COLETATO"/>
      <sheetName val="MEMORIAL DESCRITIVO"/>
      <sheetName val="CAUCULO"/>
      <sheetName val="Gráfico"/>
      <sheetName val="Plan1"/>
      <sheetName val="DADOS_COLETATO"/>
      <sheetName val="MEMORIAL_DESCRITIVO"/>
      <sheetName val="12_1"/>
      <sheetName val="SCO0504"/>
      <sheetName val="Resumo_do_Consolidado"/>
      <sheetName val="Predio_02_andares"/>
    </sheetNames>
    <sheetDataSet>
      <sheetData sheetId="0" refreshError="1">
        <row r="9">
          <cell r="G9">
            <v>0.3</v>
          </cell>
          <cell r="I9">
            <v>6506.04</v>
          </cell>
          <cell r="L9">
            <v>0.31</v>
          </cell>
          <cell r="O9">
            <v>22.84</v>
          </cell>
        </row>
        <row r="10">
          <cell r="G10">
            <v>0.3</v>
          </cell>
          <cell r="I10">
            <v>6506.04</v>
          </cell>
          <cell r="L10">
            <v>169.39</v>
          </cell>
          <cell r="O10">
            <v>13.05</v>
          </cell>
        </row>
        <row r="11">
          <cell r="E11">
            <v>2106</v>
          </cell>
          <cell r="I11">
            <v>1349.97</v>
          </cell>
          <cell r="L11">
            <v>106.65</v>
          </cell>
          <cell r="O11">
            <v>32.43</v>
          </cell>
        </row>
        <row r="12">
          <cell r="E12">
            <v>4266.6000000000004</v>
          </cell>
          <cell r="L12">
            <v>5.72</v>
          </cell>
          <cell r="O12">
            <v>692.38</v>
          </cell>
        </row>
        <row r="13">
          <cell r="L13">
            <v>6.9</v>
          </cell>
          <cell r="O13">
            <v>120.38</v>
          </cell>
        </row>
        <row r="14">
          <cell r="L14">
            <v>6.9</v>
          </cell>
          <cell r="O14">
            <v>146.16</v>
          </cell>
        </row>
        <row r="15">
          <cell r="L15">
            <v>2.59</v>
          </cell>
          <cell r="O15">
            <v>25.84</v>
          </cell>
        </row>
        <row r="16">
          <cell r="L16">
            <v>1.77</v>
          </cell>
          <cell r="O16">
            <v>14.54</v>
          </cell>
        </row>
        <row r="17">
          <cell r="L17">
            <v>0.79</v>
          </cell>
          <cell r="O17">
            <v>24.6</v>
          </cell>
        </row>
        <row r="18">
          <cell r="L18">
            <v>3.09</v>
          </cell>
          <cell r="O18">
            <v>153.43</v>
          </cell>
        </row>
        <row r="19">
          <cell r="L19">
            <v>170.9</v>
          </cell>
          <cell r="O19">
            <v>0.51</v>
          </cell>
        </row>
        <row r="20">
          <cell r="L20">
            <v>26.87</v>
          </cell>
          <cell r="O20">
            <v>0.49</v>
          </cell>
        </row>
        <row r="21">
          <cell r="L21">
            <v>5.07</v>
          </cell>
          <cell r="O21">
            <v>38.130000000000003</v>
          </cell>
        </row>
        <row r="22">
          <cell r="L22">
            <v>5.93</v>
          </cell>
        </row>
        <row r="23">
          <cell r="L23">
            <v>2.78</v>
          </cell>
          <cell r="O23">
            <v>60</v>
          </cell>
        </row>
        <row r="28">
          <cell r="C28">
            <v>41</v>
          </cell>
          <cell r="I28">
            <v>171</v>
          </cell>
        </row>
        <row r="29">
          <cell r="C29">
            <v>106</v>
          </cell>
          <cell r="I29">
            <v>80</v>
          </cell>
        </row>
        <row r="30">
          <cell r="I30">
            <v>1180.6500000000001</v>
          </cell>
        </row>
        <row r="31">
          <cell r="I31">
            <v>604</v>
          </cell>
        </row>
        <row r="40">
          <cell r="C40">
            <v>4</v>
          </cell>
          <cell r="I40">
            <v>2.1</v>
          </cell>
        </row>
        <row r="41">
          <cell r="C41">
            <v>25</v>
          </cell>
          <cell r="I41">
            <v>1.4</v>
          </cell>
        </row>
        <row r="42">
          <cell r="C42">
            <v>28</v>
          </cell>
          <cell r="I42">
            <v>1.8</v>
          </cell>
        </row>
      </sheetData>
      <sheetData sheetId="1" refreshError="1"/>
      <sheetData sheetId="2" refreshError="1"/>
      <sheetData sheetId="3" refreshError="1"/>
      <sheetData sheetId="4" refreshError="1"/>
      <sheetData sheetId="5"/>
      <sheetData sheetId="6"/>
      <sheetData sheetId="7"/>
      <sheetData sheetId="8"/>
      <sheetData sheetId="9" refreshError="1"/>
      <sheetData sheetId="1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DADOS"/>
      <sheetName val="NOVO"/>
      <sheetName val="BDI"/>
      <sheetName val="ORÇAMENTO"/>
      <sheetName val="CÁLCULO"/>
      <sheetName val="EVENTOS"/>
      <sheetName val="CRONO"/>
      <sheetName val="CRONOPLE"/>
      <sheetName val="PLE"/>
      <sheetName val="QCI"/>
      <sheetName val="BM"/>
      <sheetName val="RRE"/>
      <sheetName val="OFÍCIO"/>
    </sheetNames>
    <sheetDataSet>
      <sheetData sheetId="0">
        <row r="3">
          <cell r="O3">
            <v>1</v>
          </cell>
        </row>
        <row r="4">
          <cell r="O4">
            <v>1</v>
          </cell>
        </row>
      </sheetData>
      <sheetData sheetId="1">
        <row r="2">
          <cell r="J2" t="str">
            <v>Itens de Investimento</v>
          </cell>
          <cell r="K2" t="str">
            <v>Unidades habitacionais</v>
          </cell>
          <cell r="L2">
            <v>3</v>
          </cell>
          <cell r="M2" t="str">
            <v>Equipamentos comunitários</v>
          </cell>
          <cell r="N2">
            <v>6</v>
          </cell>
          <cell r="O2" t="str">
            <v>Pavimentação</v>
          </cell>
          <cell r="P2">
            <v>6</v>
          </cell>
          <cell r="Q2" t="str">
            <v xml:space="preserve">Drenagem </v>
          </cell>
          <cell r="R2">
            <v>6</v>
          </cell>
          <cell r="S2" t="str">
            <v>Abastecimento de água</v>
          </cell>
          <cell r="T2">
            <v>11</v>
          </cell>
          <cell r="U2" t="str">
            <v>Esgotamento sanitário</v>
          </cell>
          <cell r="V2">
            <v>8</v>
          </cell>
          <cell r="W2" t="str">
            <v>Energia elétrica e iluminação pública</v>
          </cell>
          <cell r="X2">
            <v>4</v>
          </cell>
          <cell r="Y2" t="str">
            <v>Coleta e tratamento de resíduos sólidos</v>
          </cell>
          <cell r="Z2">
            <v>6</v>
          </cell>
          <cell r="AA2" t="str">
            <v xml:space="preserve">Contenção e estabilização de encostas </v>
          </cell>
          <cell r="AB2">
            <v>2</v>
          </cell>
          <cell r="AC2" t="str">
            <v>Regularização fundiária</v>
          </cell>
          <cell r="AD2">
            <v>2</v>
          </cell>
          <cell r="AE2" t="str">
            <v>Aquisição de terreno</v>
          </cell>
          <cell r="AF2">
            <v>2</v>
          </cell>
          <cell r="AG2" t="str">
            <v>Aquisição de equipamentos e insumos</v>
          </cell>
          <cell r="AH2">
            <v>1</v>
          </cell>
          <cell r="AI2" t="str">
            <v>Elaboração de estudos e projetos</v>
          </cell>
          <cell r="AJ2">
            <v>1</v>
          </cell>
          <cell r="AK2" t="str">
            <v>Instrumentos e ações em planejamento e gestão pública</v>
          </cell>
          <cell r="AL2">
            <v>1</v>
          </cell>
          <cell r="AM2" t="str">
            <v>Ações complementares às obras</v>
          </cell>
          <cell r="AN2">
            <v>3</v>
          </cell>
          <cell r="AO2" t="str">
            <v>Gerenciamento</v>
          </cell>
          <cell r="AP2">
            <v>1</v>
          </cell>
          <cell r="AQ2" t="str">
            <v>Trabalho social</v>
          </cell>
          <cell r="AR2">
            <v>4</v>
          </cell>
        </row>
        <row r="3">
          <cell r="J3" t="str">
            <v>Unidades habitacionais</v>
          </cell>
        </row>
        <row r="4">
          <cell r="F4" t="str">
            <v>FGTS</v>
          </cell>
          <cell r="J4" t="str">
            <v>Equipamentos comunitários</v>
          </cell>
        </row>
        <row r="5">
          <cell r="J5" t="str">
            <v>Pavimentação</v>
          </cell>
        </row>
        <row r="6">
          <cell r="F6" t="str">
            <v>Belo Horizonte/MG</v>
          </cell>
          <cell r="J6" t="str">
            <v xml:space="preserve">Drenagem </v>
          </cell>
        </row>
        <row r="7">
          <cell r="J7" t="str">
            <v>Abastecimento de água</v>
          </cell>
        </row>
        <row r="8">
          <cell r="J8" t="str">
            <v>Esgotamento sanitário</v>
          </cell>
        </row>
        <row r="9">
          <cell r="F9">
            <v>0</v>
          </cell>
          <cell r="J9" t="str">
            <v>Energia elétrica e iluminação pública</v>
          </cell>
        </row>
        <row r="10">
          <cell r="J10" t="str">
            <v>Coleta e tratamento de resíduos sólidos</v>
          </cell>
        </row>
        <row r="11">
          <cell r="J11" t="str">
            <v xml:space="preserve">Contenção e estabilização de encostas </v>
          </cell>
        </row>
        <row r="12">
          <cell r="J12" t="str">
            <v>Regularização fundiária</v>
          </cell>
        </row>
        <row r="13">
          <cell r="J13" t="str">
            <v>Aquisição de terreno</v>
          </cell>
        </row>
        <row r="14">
          <cell r="J14" t="str">
            <v>Aquisição de equipamentos e insumos</v>
          </cell>
        </row>
        <row r="15">
          <cell r="J15" t="str">
            <v>Elaboração de estudos e projetos</v>
          </cell>
        </row>
        <row r="16">
          <cell r="F16" t="str">
            <v>CONTINUAÇÃO DA OBRA DA UNIDADE BÁSICA DE SAÚDE - UBS T3T</v>
          </cell>
          <cell r="J16" t="str">
            <v>Instrumentos e ações em planejamento e gestão pública</v>
          </cell>
        </row>
        <row r="17">
          <cell r="F17" t="str">
            <v>CONTINUAÇÃO DA OBRA DA UNIDADE BÁSICA DE SAÚDE - UBS T3T</v>
          </cell>
          <cell r="J17" t="str">
            <v>Ações complementares às obras</v>
          </cell>
        </row>
        <row r="18">
          <cell r="F18" t="str">
            <v>NÃO DESONERADO</v>
          </cell>
          <cell r="J18" t="str">
            <v>Gerenciamento</v>
          </cell>
        </row>
        <row r="19">
          <cell r="J19" t="str">
            <v>Trabalho social</v>
          </cell>
        </row>
        <row r="22">
          <cell r="F22" t="str">
            <v>FABÍOLA BATISTA PIRES</v>
          </cell>
        </row>
        <row r="23">
          <cell r="F23" t="str">
            <v>78.851/D</v>
          </cell>
        </row>
      </sheetData>
      <sheetData sheetId="2"/>
      <sheetData sheetId="3">
        <row r="138">
          <cell r="A138" t="str">
            <v>(SELECIONAR)</v>
          </cell>
        </row>
        <row r="139">
          <cell r="A139" t="str">
            <v>Construção e Reforma de Edifícios</v>
          </cell>
        </row>
        <row r="140">
          <cell r="A140" t="str">
            <v>Construção de Praças Urbanas, Rodovias, Ferrovias e recapeamento e pavimentação de vias urbanas</v>
          </cell>
        </row>
        <row r="141">
          <cell r="A141" t="str">
            <v>Construção de Redes de Abastecimento de Água, Coleta de Esgoto</v>
          </cell>
        </row>
        <row r="142">
          <cell r="A142" t="str">
            <v>Construção e Manutenção de Estações e Redes de Distribuição de Energia Elétrica</v>
          </cell>
        </row>
        <row r="143">
          <cell r="A143" t="str">
            <v>Obras Portuárias, Marítimas e Fluviais</v>
          </cell>
        </row>
        <row r="144">
          <cell r="A144" t="str">
            <v>Fornecimento de Materiais e Equipamentos (aquisição indireta - em conjunto com licitação de obras)</v>
          </cell>
        </row>
        <row r="145">
          <cell r="A145" t="str">
            <v>Fornecimento de Materiais e Equipamentos (aquisição direta)</v>
          </cell>
        </row>
        <row r="146">
          <cell r="A146" t="str">
            <v>Estudos e Projetos, Planos e Gerenciamento e outros correlatos</v>
          </cell>
        </row>
      </sheetData>
      <sheetData sheetId="4">
        <row r="15">
          <cell r="X15">
            <v>0</v>
          </cell>
          <cell r="Z15">
            <v>0</v>
          </cell>
          <cell r="AA15">
            <v>0</v>
          </cell>
        </row>
        <row r="16">
          <cell r="X16">
            <v>0</v>
          </cell>
          <cell r="Z16">
            <v>0</v>
          </cell>
          <cell r="AA16">
            <v>0</v>
          </cell>
        </row>
        <row r="17">
          <cell r="X17">
            <v>0</v>
          </cell>
          <cell r="Z17">
            <v>0</v>
          </cell>
          <cell r="AA17">
            <v>0</v>
          </cell>
        </row>
        <row r="18">
          <cell r="X18">
            <v>0</v>
          </cell>
          <cell r="Z18">
            <v>0</v>
          </cell>
          <cell r="AA18">
            <v>0</v>
          </cell>
        </row>
        <row r="19">
          <cell r="X19">
            <v>0</v>
          </cell>
          <cell r="Z19">
            <v>0</v>
          </cell>
          <cell r="AA19">
            <v>0</v>
          </cell>
        </row>
        <row r="20">
          <cell r="X20">
            <v>0</v>
          </cell>
          <cell r="Z20">
            <v>0</v>
          </cell>
          <cell r="AA20">
            <v>0</v>
          </cell>
        </row>
        <row r="21">
          <cell r="X21">
            <v>0</v>
          </cell>
          <cell r="Z21">
            <v>0</v>
          </cell>
          <cell r="AA21">
            <v>0</v>
          </cell>
        </row>
        <row r="22">
          <cell r="X22">
            <v>0</v>
          </cell>
          <cell r="Z22">
            <v>0</v>
          </cell>
          <cell r="AA22">
            <v>0</v>
          </cell>
        </row>
        <row r="23">
          <cell r="X23">
            <v>0</v>
          </cell>
          <cell r="Z23">
            <v>0</v>
          </cell>
          <cell r="AA23">
            <v>0</v>
          </cell>
        </row>
        <row r="24">
          <cell r="X24">
            <v>0</v>
          </cell>
          <cell r="Z24">
            <v>0</v>
          </cell>
          <cell r="AA24">
            <v>0</v>
          </cell>
        </row>
        <row r="25">
          <cell r="X25">
            <v>0</v>
          </cell>
          <cell r="Z25">
            <v>0</v>
          </cell>
          <cell r="AA25">
            <v>0</v>
          </cell>
        </row>
        <row r="26">
          <cell r="X26">
            <v>0</v>
          </cell>
          <cell r="Z26">
            <v>0</v>
          </cell>
          <cell r="AA26">
            <v>0</v>
          </cell>
        </row>
        <row r="27">
          <cell r="X27">
            <v>0</v>
          </cell>
          <cell r="Z27">
            <v>0</v>
          </cell>
          <cell r="AA27">
            <v>0</v>
          </cell>
        </row>
        <row r="28">
          <cell r="X28">
            <v>0</v>
          </cell>
          <cell r="Z28">
            <v>0</v>
          </cell>
          <cell r="AA28">
            <v>0</v>
          </cell>
        </row>
        <row r="29">
          <cell r="X29">
            <v>0</v>
          </cell>
          <cell r="Z29">
            <v>0</v>
          </cell>
          <cell r="AA29">
            <v>0</v>
          </cell>
        </row>
        <row r="30">
          <cell r="X30">
            <v>0</v>
          </cell>
          <cell r="Z30">
            <v>0</v>
          </cell>
          <cell r="AA30">
            <v>0</v>
          </cell>
        </row>
        <row r="31">
          <cell r="X31">
            <v>0</v>
          </cell>
          <cell r="Z31">
            <v>0</v>
          </cell>
          <cell r="AA31">
            <v>0</v>
          </cell>
        </row>
        <row r="32">
          <cell r="X32">
            <v>0</v>
          </cell>
          <cell r="Z32">
            <v>0</v>
          </cell>
          <cell r="AA32">
            <v>0</v>
          </cell>
        </row>
        <row r="33">
          <cell r="X33">
            <v>0</v>
          </cell>
          <cell r="Z33">
            <v>0</v>
          </cell>
          <cell r="AA33">
            <v>0</v>
          </cell>
        </row>
        <row r="34">
          <cell r="X34">
            <v>0</v>
          </cell>
          <cell r="Z34">
            <v>0</v>
          </cell>
          <cell r="AA34">
            <v>0</v>
          </cell>
        </row>
        <row r="35">
          <cell r="X35">
            <v>0</v>
          </cell>
          <cell r="Z35">
            <v>0</v>
          </cell>
          <cell r="AA35">
            <v>0</v>
          </cell>
        </row>
        <row r="36">
          <cell r="X36">
            <v>0</v>
          </cell>
          <cell r="Z36">
            <v>0</v>
          </cell>
          <cell r="AA36">
            <v>0</v>
          </cell>
        </row>
        <row r="37">
          <cell r="X37">
            <v>0</v>
          </cell>
          <cell r="Z37">
            <v>0</v>
          </cell>
          <cell r="AA37">
            <v>0</v>
          </cell>
        </row>
        <row r="38">
          <cell r="X38">
            <v>0</v>
          </cell>
          <cell r="Z38">
            <v>0</v>
          </cell>
          <cell r="AA38">
            <v>0</v>
          </cell>
        </row>
        <row r="39">
          <cell r="X39">
            <v>0</v>
          </cell>
          <cell r="Z39">
            <v>0</v>
          </cell>
          <cell r="AA39">
            <v>0</v>
          </cell>
        </row>
        <row r="40">
          <cell r="X40">
            <v>0</v>
          </cell>
          <cell r="Z40">
            <v>0</v>
          </cell>
          <cell r="AA40">
            <v>0</v>
          </cell>
        </row>
        <row r="41">
          <cell r="X41">
            <v>0</v>
          </cell>
          <cell r="Z41">
            <v>0</v>
          </cell>
          <cell r="AA41">
            <v>0</v>
          </cell>
        </row>
        <row r="42">
          <cell r="X42">
            <v>0</v>
          </cell>
          <cell r="Z42">
            <v>0</v>
          </cell>
          <cell r="AA42">
            <v>0</v>
          </cell>
        </row>
        <row r="43">
          <cell r="X43">
            <v>0</v>
          </cell>
          <cell r="Z43">
            <v>0</v>
          </cell>
          <cell r="AA43">
            <v>0</v>
          </cell>
        </row>
        <row r="44">
          <cell r="X44">
            <v>0</v>
          </cell>
          <cell r="Z44">
            <v>0</v>
          </cell>
          <cell r="AA44">
            <v>0</v>
          </cell>
        </row>
        <row r="45">
          <cell r="X45">
            <v>0</v>
          </cell>
          <cell r="Z45">
            <v>0</v>
          </cell>
          <cell r="AA45">
            <v>0</v>
          </cell>
        </row>
        <row r="46">
          <cell r="X46">
            <v>0</v>
          </cell>
          <cell r="Z46">
            <v>0</v>
          </cell>
          <cell r="AA46">
            <v>0</v>
          </cell>
        </row>
        <row r="47">
          <cell r="X47">
            <v>0</v>
          </cell>
          <cell r="Z47">
            <v>0</v>
          </cell>
          <cell r="AA47">
            <v>0</v>
          </cell>
        </row>
        <row r="48">
          <cell r="X48">
            <v>0</v>
          </cell>
          <cell r="Z48">
            <v>0</v>
          </cell>
          <cell r="AA48">
            <v>0</v>
          </cell>
        </row>
        <row r="49">
          <cell r="X49">
            <v>0</v>
          </cell>
          <cell r="Z49">
            <v>0</v>
          </cell>
          <cell r="AA49">
            <v>0</v>
          </cell>
        </row>
        <row r="50">
          <cell r="X50">
            <v>0</v>
          </cell>
          <cell r="Z50">
            <v>0</v>
          </cell>
          <cell r="AA50">
            <v>0</v>
          </cell>
        </row>
        <row r="51">
          <cell r="X51">
            <v>0</v>
          </cell>
          <cell r="Z51">
            <v>0</v>
          </cell>
          <cell r="AA51">
            <v>0</v>
          </cell>
        </row>
        <row r="52">
          <cell r="X52">
            <v>0</v>
          </cell>
          <cell r="Z52">
            <v>0</v>
          </cell>
          <cell r="AA52">
            <v>0</v>
          </cell>
        </row>
        <row r="53">
          <cell r="X53">
            <v>0</v>
          </cell>
          <cell r="Z53">
            <v>0</v>
          </cell>
          <cell r="AA53">
            <v>0</v>
          </cell>
        </row>
        <row r="54">
          <cell r="X54">
            <v>0</v>
          </cell>
          <cell r="Z54">
            <v>0</v>
          </cell>
          <cell r="AA54">
            <v>0</v>
          </cell>
        </row>
        <row r="55">
          <cell r="X55">
            <v>0</v>
          </cell>
          <cell r="Z55">
            <v>0</v>
          </cell>
          <cell r="AA55">
            <v>0</v>
          </cell>
        </row>
        <row r="56">
          <cell r="X56">
            <v>0</v>
          </cell>
          <cell r="Z56">
            <v>0</v>
          </cell>
          <cell r="AA56">
            <v>0</v>
          </cell>
        </row>
        <row r="57">
          <cell r="X57">
            <v>0</v>
          </cell>
          <cell r="Z57">
            <v>0</v>
          </cell>
          <cell r="AA57">
            <v>0</v>
          </cell>
        </row>
        <row r="58">
          <cell r="X58">
            <v>0</v>
          </cell>
          <cell r="Z58">
            <v>0</v>
          </cell>
          <cell r="AA58">
            <v>0</v>
          </cell>
        </row>
        <row r="59">
          <cell r="X59">
            <v>0</v>
          </cell>
          <cell r="Z59">
            <v>0</v>
          </cell>
          <cell r="AA59">
            <v>0</v>
          </cell>
        </row>
        <row r="60">
          <cell r="X60">
            <v>0</v>
          </cell>
          <cell r="Z60">
            <v>0</v>
          </cell>
          <cell r="AA60">
            <v>0</v>
          </cell>
        </row>
        <row r="61">
          <cell r="X61">
            <v>0</v>
          </cell>
          <cell r="Z61">
            <v>0</v>
          </cell>
          <cell r="AA61">
            <v>0</v>
          </cell>
        </row>
        <row r="62">
          <cell r="X62">
            <v>0</v>
          </cell>
          <cell r="Z62">
            <v>0</v>
          </cell>
          <cell r="AA62">
            <v>0</v>
          </cell>
        </row>
        <row r="63">
          <cell r="X63">
            <v>0</v>
          </cell>
          <cell r="Z63">
            <v>0</v>
          </cell>
          <cell r="AA63">
            <v>0</v>
          </cell>
        </row>
        <row r="64">
          <cell r="X64">
            <v>0</v>
          </cell>
          <cell r="Z64">
            <v>0</v>
          </cell>
          <cell r="AA64">
            <v>0</v>
          </cell>
        </row>
        <row r="65">
          <cell r="X65">
            <v>0</v>
          </cell>
          <cell r="Z65">
            <v>0</v>
          </cell>
          <cell r="AA65">
            <v>0</v>
          </cell>
        </row>
        <row r="66">
          <cell r="X66">
            <v>0</v>
          </cell>
          <cell r="Z66">
            <v>0</v>
          </cell>
          <cell r="AA66">
            <v>0</v>
          </cell>
        </row>
        <row r="67">
          <cell r="X67">
            <v>0</v>
          </cell>
          <cell r="Z67">
            <v>0</v>
          </cell>
          <cell r="AA67">
            <v>0</v>
          </cell>
        </row>
        <row r="68">
          <cell r="X68">
            <v>0</v>
          </cell>
          <cell r="Z68">
            <v>0</v>
          </cell>
          <cell r="AA68">
            <v>0</v>
          </cell>
        </row>
        <row r="69">
          <cell r="X69">
            <v>0</v>
          </cell>
          <cell r="Z69">
            <v>0</v>
          </cell>
          <cell r="AA69">
            <v>0</v>
          </cell>
        </row>
        <row r="70">
          <cell r="X70">
            <v>0</v>
          </cell>
          <cell r="Z70">
            <v>0</v>
          </cell>
          <cell r="AA70">
            <v>0</v>
          </cell>
        </row>
        <row r="71">
          <cell r="X71">
            <v>0</v>
          </cell>
          <cell r="Z71">
            <v>0</v>
          </cell>
          <cell r="AA71">
            <v>0</v>
          </cell>
        </row>
        <row r="72">
          <cell r="X72">
            <v>0</v>
          </cell>
          <cell r="Z72">
            <v>0</v>
          </cell>
          <cell r="AA72">
            <v>0</v>
          </cell>
        </row>
        <row r="73">
          <cell r="X73">
            <v>0</v>
          </cell>
          <cell r="Z73">
            <v>0</v>
          </cell>
          <cell r="AA73">
            <v>0</v>
          </cell>
        </row>
        <row r="74">
          <cell r="X74">
            <v>0</v>
          </cell>
          <cell r="Z74">
            <v>0</v>
          </cell>
          <cell r="AA74">
            <v>0</v>
          </cell>
        </row>
        <row r="75">
          <cell r="X75">
            <v>0</v>
          </cell>
          <cell r="Z75">
            <v>0</v>
          </cell>
          <cell r="AA75">
            <v>0</v>
          </cell>
        </row>
        <row r="76">
          <cell r="X76">
            <v>0</v>
          </cell>
          <cell r="Z76">
            <v>0</v>
          </cell>
          <cell r="AA76">
            <v>0</v>
          </cell>
        </row>
        <row r="77">
          <cell r="X77">
            <v>0</v>
          </cell>
          <cell r="Z77">
            <v>0</v>
          </cell>
          <cell r="AA77">
            <v>0</v>
          </cell>
        </row>
        <row r="78">
          <cell r="X78">
            <v>0</v>
          </cell>
          <cell r="Z78">
            <v>0</v>
          </cell>
          <cell r="AA78">
            <v>0</v>
          </cell>
        </row>
        <row r="79">
          <cell r="X79">
            <v>0</v>
          </cell>
          <cell r="Z79">
            <v>0</v>
          </cell>
          <cell r="AA79">
            <v>0</v>
          </cell>
        </row>
        <row r="80">
          <cell r="X80">
            <v>0</v>
          </cell>
          <cell r="Z80">
            <v>0</v>
          </cell>
          <cell r="AA80">
            <v>0</v>
          </cell>
        </row>
        <row r="81">
          <cell r="X81">
            <v>0</v>
          </cell>
          <cell r="Z81">
            <v>0</v>
          </cell>
          <cell r="AA81">
            <v>0</v>
          </cell>
        </row>
        <row r="82">
          <cell r="X82">
            <v>0</v>
          </cell>
          <cell r="Z82">
            <v>0</v>
          </cell>
          <cell r="AA82">
            <v>0</v>
          </cell>
        </row>
        <row r="83">
          <cell r="X83">
            <v>0</v>
          </cell>
          <cell r="Z83">
            <v>0</v>
          </cell>
          <cell r="AA83">
            <v>0</v>
          </cell>
        </row>
        <row r="84">
          <cell r="X84">
            <v>0</v>
          </cell>
          <cell r="Z84">
            <v>0</v>
          </cell>
          <cell r="AA84">
            <v>0</v>
          </cell>
        </row>
        <row r="85">
          <cell r="X85">
            <v>0</v>
          </cell>
          <cell r="Z85">
            <v>0</v>
          </cell>
          <cell r="AA85">
            <v>0</v>
          </cell>
        </row>
        <row r="86">
          <cell r="X86">
            <v>0</v>
          </cell>
          <cell r="Z86">
            <v>0</v>
          </cell>
          <cell r="AA86">
            <v>0</v>
          </cell>
        </row>
        <row r="87">
          <cell r="X87">
            <v>0</v>
          </cell>
          <cell r="Z87">
            <v>0</v>
          </cell>
          <cell r="AA87">
            <v>0</v>
          </cell>
        </row>
        <row r="88">
          <cell r="X88">
            <v>0</v>
          </cell>
          <cell r="Z88">
            <v>0</v>
          </cell>
          <cell r="AA88">
            <v>0</v>
          </cell>
        </row>
        <row r="89">
          <cell r="X89">
            <v>0</v>
          </cell>
          <cell r="Z89">
            <v>0</v>
          </cell>
          <cell r="AA89">
            <v>0</v>
          </cell>
        </row>
        <row r="90">
          <cell r="X90">
            <v>0</v>
          </cell>
          <cell r="Z90">
            <v>0</v>
          </cell>
          <cell r="AA90">
            <v>0</v>
          </cell>
        </row>
        <row r="91">
          <cell r="X91">
            <v>0</v>
          </cell>
          <cell r="Z91">
            <v>0</v>
          </cell>
          <cell r="AA91">
            <v>0</v>
          </cell>
        </row>
        <row r="92">
          <cell r="X92">
            <v>0</v>
          </cell>
          <cell r="Z92">
            <v>0</v>
          </cell>
          <cell r="AA92">
            <v>0</v>
          </cell>
        </row>
        <row r="93">
          <cell r="X93">
            <v>0</v>
          </cell>
          <cell r="Z93">
            <v>0</v>
          </cell>
          <cell r="AA93">
            <v>0</v>
          </cell>
        </row>
        <row r="94">
          <cell r="X94">
            <v>0</v>
          </cell>
          <cell r="Z94">
            <v>0</v>
          </cell>
          <cell r="AA94">
            <v>0</v>
          </cell>
        </row>
        <row r="95">
          <cell r="X95">
            <v>0</v>
          </cell>
          <cell r="Z95">
            <v>0</v>
          </cell>
          <cell r="AA95">
            <v>0</v>
          </cell>
        </row>
        <row r="96">
          <cell r="X96">
            <v>0</v>
          </cell>
          <cell r="Z96">
            <v>0</v>
          </cell>
          <cell r="AA96">
            <v>0</v>
          </cell>
        </row>
        <row r="97">
          <cell r="X97">
            <v>0</v>
          </cell>
          <cell r="Z97">
            <v>0</v>
          </cell>
          <cell r="AA97">
            <v>0</v>
          </cell>
        </row>
        <row r="98">
          <cell r="X98">
            <v>0</v>
          </cell>
          <cell r="Z98">
            <v>0</v>
          </cell>
          <cell r="AA98">
            <v>0</v>
          </cell>
        </row>
        <row r="99">
          <cell r="X99">
            <v>0</v>
          </cell>
          <cell r="Z99">
            <v>0</v>
          </cell>
          <cell r="AA99">
            <v>0</v>
          </cell>
        </row>
        <row r="100">
          <cell r="X100">
            <v>0</v>
          </cell>
          <cell r="Z100">
            <v>0</v>
          </cell>
          <cell r="AA100">
            <v>0</v>
          </cell>
        </row>
        <row r="101">
          <cell r="X101">
            <v>0</v>
          </cell>
          <cell r="Z101">
            <v>0</v>
          </cell>
          <cell r="AA101">
            <v>0</v>
          </cell>
        </row>
        <row r="102">
          <cell r="X102">
            <v>0</v>
          </cell>
          <cell r="Z102">
            <v>0</v>
          </cell>
          <cell r="AA102">
            <v>0</v>
          </cell>
        </row>
        <row r="103">
          <cell r="X103">
            <v>0</v>
          </cell>
          <cell r="Z103">
            <v>0</v>
          </cell>
          <cell r="AA103">
            <v>0</v>
          </cell>
        </row>
        <row r="104">
          <cell r="X104">
            <v>0</v>
          </cell>
          <cell r="Z104">
            <v>0</v>
          </cell>
          <cell r="AA104">
            <v>0</v>
          </cell>
        </row>
        <row r="105">
          <cell r="X105">
            <v>0</v>
          </cell>
          <cell r="Z105">
            <v>0</v>
          </cell>
          <cell r="AA105">
            <v>0</v>
          </cell>
        </row>
        <row r="106">
          <cell r="X106">
            <v>0</v>
          </cell>
          <cell r="Z106">
            <v>0</v>
          </cell>
          <cell r="AA106">
            <v>0</v>
          </cell>
        </row>
        <row r="107">
          <cell r="X107">
            <v>0</v>
          </cell>
          <cell r="Z107">
            <v>0</v>
          </cell>
          <cell r="AA107">
            <v>0</v>
          </cell>
        </row>
        <row r="108">
          <cell r="X108">
            <v>0</v>
          </cell>
          <cell r="Z108">
            <v>0</v>
          </cell>
          <cell r="AA108">
            <v>0</v>
          </cell>
        </row>
        <row r="109">
          <cell r="X109">
            <v>0</v>
          </cell>
          <cell r="Z109">
            <v>0</v>
          </cell>
          <cell r="AA109">
            <v>0</v>
          </cell>
        </row>
        <row r="110">
          <cell r="X110">
            <v>0</v>
          </cell>
          <cell r="Z110">
            <v>0</v>
          </cell>
          <cell r="AA110">
            <v>0</v>
          </cell>
        </row>
        <row r="111">
          <cell r="X111">
            <v>0</v>
          </cell>
          <cell r="Z111">
            <v>0</v>
          </cell>
          <cell r="AA111">
            <v>0</v>
          </cell>
        </row>
        <row r="112">
          <cell r="X112">
            <v>0</v>
          </cell>
          <cell r="Z112">
            <v>0</v>
          </cell>
          <cell r="AA112">
            <v>0</v>
          </cell>
        </row>
        <row r="113">
          <cell r="X113">
            <v>0</v>
          </cell>
          <cell r="Z113">
            <v>0</v>
          </cell>
          <cell r="AA113">
            <v>0</v>
          </cell>
        </row>
        <row r="114">
          <cell r="X114">
            <v>0</v>
          </cell>
          <cell r="Z114">
            <v>0</v>
          </cell>
          <cell r="AA114">
            <v>0</v>
          </cell>
        </row>
        <row r="115">
          <cell r="X115">
            <v>0</v>
          </cell>
          <cell r="Z115">
            <v>0</v>
          </cell>
          <cell r="AA115">
            <v>0</v>
          </cell>
        </row>
        <row r="116">
          <cell r="X116">
            <v>0</v>
          </cell>
          <cell r="Z116">
            <v>0</v>
          </cell>
          <cell r="AA116">
            <v>0</v>
          </cell>
        </row>
        <row r="117">
          <cell r="X117">
            <v>0</v>
          </cell>
          <cell r="Z117">
            <v>0</v>
          </cell>
          <cell r="AA117">
            <v>0</v>
          </cell>
        </row>
        <row r="118">
          <cell r="X118">
            <v>0</v>
          </cell>
          <cell r="Z118">
            <v>0</v>
          </cell>
          <cell r="AA118">
            <v>0</v>
          </cell>
        </row>
        <row r="119">
          <cell r="X119">
            <v>0</v>
          </cell>
          <cell r="Z119">
            <v>0</v>
          </cell>
          <cell r="AA119">
            <v>0</v>
          </cell>
        </row>
        <row r="120">
          <cell r="X120">
            <v>0</v>
          </cell>
          <cell r="Z120">
            <v>0</v>
          </cell>
          <cell r="AA120">
            <v>0</v>
          </cell>
        </row>
        <row r="121">
          <cell r="X121">
            <v>0</v>
          </cell>
          <cell r="Z121">
            <v>0</v>
          </cell>
          <cell r="AA121">
            <v>0</v>
          </cell>
        </row>
        <row r="122">
          <cell r="X122">
            <v>0</v>
          </cell>
          <cell r="Z122">
            <v>0</v>
          </cell>
          <cell r="AA122">
            <v>0</v>
          </cell>
        </row>
        <row r="123">
          <cell r="X123">
            <v>0</v>
          </cell>
          <cell r="Z123">
            <v>0</v>
          </cell>
          <cell r="AA123">
            <v>0</v>
          </cell>
        </row>
        <row r="124">
          <cell r="X124">
            <v>0</v>
          </cell>
          <cell r="Z124">
            <v>0</v>
          </cell>
          <cell r="AA124">
            <v>0</v>
          </cell>
        </row>
        <row r="125">
          <cell r="X125">
            <v>0</v>
          </cell>
          <cell r="Z125">
            <v>0</v>
          </cell>
          <cell r="AA125">
            <v>0</v>
          </cell>
        </row>
        <row r="126">
          <cell r="X126">
            <v>0</v>
          </cell>
          <cell r="Z126">
            <v>0</v>
          </cell>
          <cell r="AA126">
            <v>0</v>
          </cell>
        </row>
        <row r="127">
          <cell r="X127">
            <v>0</v>
          </cell>
          <cell r="Z127">
            <v>0</v>
          </cell>
          <cell r="AA127">
            <v>0</v>
          </cell>
        </row>
        <row r="128">
          <cell r="X128">
            <v>0</v>
          </cell>
          <cell r="Z128">
            <v>0</v>
          </cell>
          <cell r="AA128">
            <v>0</v>
          </cell>
        </row>
        <row r="129">
          <cell r="X129">
            <v>0</v>
          </cell>
          <cell r="Z129">
            <v>0</v>
          </cell>
          <cell r="AA129">
            <v>0</v>
          </cell>
        </row>
        <row r="130">
          <cell r="X130">
            <v>0</v>
          </cell>
          <cell r="Z130">
            <v>0</v>
          </cell>
          <cell r="AA130">
            <v>0</v>
          </cell>
        </row>
        <row r="131">
          <cell r="X131">
            <v>0</v>
          </cell>
          <cell r="Z131">
            <v>0</v>
          </cell>
          <cell r="AA131">
            <v>0</v>
          </cell>
        </row>
        <row r="132">
          <cell r="X132">
            <v>0</v>
          </cell>
          <cell r="Z132">
            <v>0</v>
          </cell>
          <cell r="AA132">
            <v>0</v>
          </cell>
        </row>
        <row r="133">
          <cell r="X133">
            <v>0</v>
          </cell>
          <cell r="Z133">
            <v>0</v>
          </cell>
          <cell r="AA133">
            <v>0</v>
          </cell>
        </row>
        <row r="134">
          <cell r="X134">
            <v>0</v>
          </cell>
          <cell r="Z134">
            <v>0</v>
          </cell>
          <cell r="AA134">
            <v>0</v>
          </cell>
        </row>
        <row r="135">
          <cell r="X135">
            <v>0</v>
          </cell>
          <cell r="Z135">
            <v>0</v>
          </cell>
          <cell r="AA135">
            <v>0</v>
          </cell>
        </row>
        <row r="136">
          <cell r="X136">
            <v>0</v>
          </cell>
          <cell r="Z136">
            <v>0</v>
          </cell>
          <cell r="AA136">
            <v>0</v>
          </cell>
        </row>
        <row r="137">
          <cell r="X137">
            <v>0</v>
          </cell>
          <cell r="Z137">
            <v>0</v>
          </cell>
          <cell r="AA137">
            <v>0</v>
          </cell>
        </row>
        <row r="138">
          <cell r="X138">
            <v>0</v>
          </cell>
          <cell r="Z138">
            <v>0</v>
          </cell>
          <cell r="AA138">
            <v>0</v>
          </cell>
        </row>
        <row r="139">
          <cell r="X139">
            <v>0</v>
          </cell>
          <cell r="Z139">
            <v>0</v>
          </cell>
          <cell r="AA139">
            <v>0</v>
          </cell>
        </row>
        <row r="140">
          <cell r="X140">
            <v>0</v>
          </cell>
          <cell r="Z140">
            <v>0</v>
          </cell>
          <cell r="AA140">
            <v>0</v>
          </cell>
        </row>
        <row r="141">
          <cell r="X141">
            <v>0</v>
          </cell>
          <cell r="Z141">
            <v>0</v>
          </cell>
          <cell r="AA141">
            <v>0</v>
          </cell>
        </row>
        <row r="142">
          <cell r="X142">
            <v>0</v>
          </cell>
          <cell r="Z142">
            <v>0</v>
          </cell>
          <cell r="AA142">
            <v>0</v>
          </cell>
        </row>
        <row r="143">
          <cell r="X143">
            <v>0</v>
          </cell>
          <cell r="Z143">
            <v>0</v>
          </cell>
          <cell r="AA143">
            <v>0</v>
          </cell>
        </row>
        <row r="144">
          <cell r="X144">
            <v>0</v>
          </cell>
          <cell r="Z144">
            <v>0</v>
          </cell>
          <cell r="AA144">
            <v>0</v>
          </cell>
        </row>
        <row r="145">
          <cell r="X145">
            <v>0</v>
          </cell>
          <cell r="Z145">
            <v>0</v>
          </cell>
          <cell r="AA145">
            <v>0</v>
          </cell>
        </row>
        <row r="146">
          <cell r="X146">
            <v>0</v>
          </cell>
          <cell r="Z146">
            <v>0</v>
          </cell>
          <cell r="AA146">
            <v>0</v>
          </cell>
        </row>
        <row r="147">
          <cell r="X147">
            <v>0</v>
          </cell>
          <cell r="Z147">
            <v>0</v>
          </cell>
          <cell r="AA147">
            <v>0</v>
          </cell>
        </row>
        <row r="148">
          <cell r="X148">
            <v>0</v>
          </cell>
          <cell r="Z148">
            <v>0</v>
          </cell>
          <cell r="AA148">
            <v>0</v>
          </cell>
        </row>
        <row r="149">
          <cell r="X149">
            <v>0</v>
          </cell>
          <cell r="Z149">
            <v>0</v>
          </cell>
          <cell r="AA149">
            <v>0</v>
          </cell>
        </row>
        <row r="150">
          <cell r="X150">
            <v>0</v>
          </cell>
          <cell r="Z150">
            <v>0</v>
          </cell>
          <cell r="AA150">
            <v>0</v>
          </cell>
        </row>
        <row r="151">
          <cell r="X151">
            <v>0</v>
          </cell>
          <cell r="Z151">
            <v>0</v>
          </cell>
          <cell r="AA151">
            <v>0</v>
          </cell>
        </row>
        <row r="152">
          <cell r="X152">
            <v>0</v>
          </cell>
          <cell r="Z152">
            <v>0</v>
          </cell>
          <cell r="AA152">
            <v>0</v>
          </cell>
        </row>
        <row r="153">
          <cell r="X153">
            <v>0</v>
          </cell>
          <cell r="Z153">
            <v>0</v>
          </cell>
          <cell r="AA153">
            <v>0</v>
          </cell>
        </row>
        <row r="154">
          <cell r="X154">
            <v>0</v>
          </cell>
          <cell r="Z154">
            <v>0</v>
          </cell>
          <cell r="AA154">
            <v>0</v>
          </cell>
        </row>
        <row r="155">
          <cell r="X155">
            <v>0</v>
          </cell>
          <cell r="Z155">
            <v>0</v>
          </cell>
          <cell r="AA155">
            <v>0</v>
          </cell>
        </row>
        <row r="156">
          <cell r="X156">
            <v>0</v>
          </cell>
          <cell r="Z156">
            <v>0</v>
          </cell>
          <cell r="AA156">
            <v>0</v>
          </cell>
        </row>
        <row r="157">
          <cell r="X157">
            <v>0</v>
          </cell>
          <cell r="Z157">
            <v>0</v>
          </cell>
          <cell r="AA157">
            <v>0</v>
          </cell>
        </row>
        <row r="158">
          <cell r="X158">
            <v>0</v>
          </cell>
          <cell r="Z158">
            <v>0</v>
          </cell>
          <cell r="AA158">
            <v>0</v>
          </cell>
        </row>
        <row r="159">
          <cell r="X159">
            <v>0</v>
          </cell>
          <cell r="Z159">
            <v>0</v>
          </cell>
          <cell r="AA159">
            <v>0</v>
          </cell>
        </row>
        <row r="160">
          <cell r="X160">
            <v>0</v>
          </cell>
          <cell r="Z160">
            <v>0</v>
          </cell>
          <cell r="AA160">
            <v>0</v>
          </cell>
        </row>
        <row r="161">
          <cell r="X161">
            <v>0</v>
          </cell>
          <cell r="Z161">
            <v>0</v>
          </cell>
          <cell r="AA161">
            <v>0</v>
          </cell>
        </row>
        <row r="162">
          <cell r="X162">
            <v>0</v>
          </cell>
          <cell r="Z162">
            <v>0</v>
          </cell>
          <cell r="AA162">
            <v>0</v>
          </cell>
        </row>
        <row r="163">
          <cell r="X163">
            <v>0</v>
          </cell>
          <cell r="Z163">
            <v>0</v>
          </cell>
          <cell r="AA163">
            <v>0</v>
          </cell>
        </row>
        <row r="164">
          <cell r="X164">
            <v>0</v>
          </cell>
          <cell r="Z164">
            <v>0</v>
          </cell>
          <cell r="AA164">
            <v>0</v>
          </cell>
        </row>
        <row r="165">
          <cell r="X165">
            <v>0</v>
          </cell>
          <cell r="Z165">
            <v>0</v>
          </cell>
          <cell r="AA165">
            <v>0</v>
          </cell>
        </row>
        <row r="166">
          <cell r="X166">
            <v>0</v>
          </cell>
          <cell r="Z166">
            <v>0</v>
          </cell>
          <cell r="AA166">
            <v>0</v>
          </cell>
        </row>
        <row r="167">
          <cell r="X167">
            <v>0</v>
          </cell>
          <cell r="Z167">
            <v>0</v>
          </cell>
          <cell r="AA167">
            <v>0</v>
          </cell>
        </row>
        <row r="168">
          <cell r="X168">
            <v>0</v>
          </cell>
          <cell r="Z168">
            <v>0</v>
          </cell>
          <cell r="AA168">
            <v>0</v>
          </cell>
        </row>
        <row r="169">
          <cell r="X169">
            <v>0</v>
          </cell>
          <cell r="Z169">
            <v>0</v>
          </cell>
          <cell r="AA169">
            <v>0</v>
          </cell>
        </row>
        <row r="170">
          <cell r="X170">
            <v>0</v>
          </cell>
          <cell r="Z170">
            <v>0</v>
          </cell>
          <cell r="AA170">
            <v>0</v>
          </cell>
        </row>
        <row r="171">
          <cell r="X171">
            <v>0</v>
          </cell>
          <cell r="Z171">
            <v>0</v>
          </cell>
          <cell r="AA171">
            <v>0</v>
          </cell>
        </row>
        <row r="172">
          <cell r="X172">
            <v>0</v>
          </cell>
          <cell r="Z172">
            <v>0</v>
          </cell>
          <cell r="AA172">
            <v>0</v>
          </cell>
        </row>
        <row r="173">
          <cell r="X173">
            <v>0</v>
          </cell>
          <cell r="Z173">
            <v>0</v>
          </cell>
          <cell r="AA173">
            <v>0</v>
          </cell>
        </row>
        <row r="174">
          <cell r="X174">
            <v>0</v>
          </cell>
          <cell r="Z174">
            <v>0</v>
          </cell>
          <cell r="AA174">
            <v>0</v>
          </cell>
        </row>
        <row r="175">
          <cell r="X175">
            <v>0</v>
          </cell>
          <cell r="Z175">
            <v>0</v>
          </cell>
          <cell r="AA175">
            <v>0</v>
          </cell>
        </row>
        <row r="176">
          <cell r="X176">
            <v>0</v>
          </cell>
          <cell r="Z176">
            <v>0</v>
          </cell>
          <cell r="AA176">
            <v>0</v>
          </cell>
        </row>
        <row r="177">
          <cell r="X177">
            <v>0</v>
          </cell>
          <cell r="Z177">
            <v>0</v>
          </cell>
          <cell r="AA177">
            <v>0</v>
          </cell>
        </row>
        <row r="178">
          <cell r="X178">
            <v>0</v>
          </cell>
          <cell r="Z178">
            <v>0</v>
          </cell>
          <cell r="AA178">
            <v>0</v>
          </cell>
        </row>
        <row r="179">
          <cell r="X179">
            <v>0</v>
          </cell>
          <cell r="Z179">
            <v>0</v>
          </cell>
          <cell r="AA179">
            <v>0</v>
          </cell>
        </row>
        <row r="180">
          <cell r="X180">
            <v>0</v>
          </cell>
          <cell r="Z180">
            <v>0</v>
          </cell>
          <cell r="AA180">
            <v>0</v>
          </cell>
        </row>
        <row r="181">
          <cell r="X181">
            <v>0</v>
          </cell>
          <cell r="Z181">
            <v>0</v>
          </cell>
          <cell r="AA181">
            <v>0</v>
          </cell>
        </row>
        <row r="182">
          <cell r="X182">
            <v>0</v>
          </cell>
          <cell r="Z182">
            <v>0</v>
          </cell>
          <cell r="AA182">
            <v>0</v>
          </cell>
        </row>
        <row r="183">
          <cell r="X183">
            <v>0</v>
          </cell>
          <cell r="Z183">
            <v>0</v>
          </cell>
          <cell r="AA183">
            <v>0</v>
          </cell>
        </row>
        <row r="184">
          <cell r="X184">
            <v>0</v>
          </cell>
          <cell r="Z184">
            <v>0</v>
          </cell>
          <cell r="AA184">
            <v>0</v>
          </cell>
        </row>
        <row r="185">
          <cell r="X185">
            <v>0</v>
          </cell>
          <cell r="Z185">
            <v>0</v>
          </cell>
          <cell r="AA185">
            <v>0</v>
          </cell>
        </row>
        <row r="186">
          <cell r="X186">
            <v>0</v>
          </cell>
          <cell r="Z186">
            <v>0</v>
          </cell>
          <cell r="AA186">
            <v>0</v>
          </cell>
        </row>
        <row r="187">
          <cell r="X187">
            <v>0</v>
          </cell>
          <cell r="Z187">
            <v>0</v>
          </cell>
          <cell r="AA187">
            <v>0</v>
          </cell>
        </row>
        <row r="188">
          <cell r="X188">
            <v>0</v>
          </cell>
          <cell r="Z188">
            <v>0</v>
          </cell>
          <cell r="AA188">
            <v>0</v>
          </cell>
        </row>
        <row r="189">
          <cell r="X189">
            <v>0</v>
          </cell>
          <cell r="Z189">
            <v>0</v>
          </cell>
          <cell r="AA189">
            <v>0</v>
          </cell>
        </row>
        <row r="190">
          <cell r="X190">
            <v>0</v>
          </cell>
          <cell r="Z190">
            <v>0</v>
          </cell>
          <cell r="AA190">
            <v>0</v>
          </cell>
        </row>
        <row r="191">
          <cell r="X191">
            <v>0</v>
          </cell>
          <cell r="Z191">
            <v>0</v>
          </cell>
          <cell r="AA191">
            <v>0</v>
          </cell>
        </row>
        <row r="192">
          <cell r="X192">
            <v>0</v>
          </cell>
          <cell r="Z192">
            <v>0</v>
          </cell>
          <cell r="AA192">
            <v>0</v>
          </cell>
        </row>
        <row r="193">
          <cell r="X193">
            <v>0</v>
          </cell>
          <cell r="Z193">
            <v>0</v>
          </cell>
          <cell r="AA193">
            <v>0</v>
          </cell>
        </row>
        <row r="194">
          <cell r="X194">
            <v>0</v>
          </cell>
          <cell r="Z194">
            <v>0</v>
          </cell>
          <cell r="AA194">
            <v>0</v>
          </cell>
        </row>
        <row r="195">
          <cell r="X195">
            <v>0</v>
          </cell>
          <cell r="Z195">
            <v>0</v>
          </cell>
          <cell r="AA195">
            <v>0</v>
          </cell>
        </row>
        <row r="196">
          <cell r="X196">
            <v>0</v>
          </cell>
          <cell r="Z196">
            <v>0</v>
          </cell>
          <cell r="AA196">
            <v>0</v>
          </cell>
        </row>
        <row r="197">
          <cell r="X197">
            <v>0</v>
          </cell>
          <cell r="Z197">
            <v>0</v>
          </cell>
          <cell r="AA197">
            <v>0</v>
          </cell>
        </row>
        <row r="198">
          <cell r="X198">
            <v>0</v>
          </cell>
          <cell r="Z198">
            <v>0</v>
          </cell>
          <cell r="AA198">
            <v>0</v>
          </cell>
        </row>
        <row r="199">
          <cell r="X199">
            <v>0</v>
          </cell>
          <cell r="Z199">
            <v>0</v>
          </cell>
          <cell r="AA199">
            <v>0</v>
          </cell>
        </row>
        <row r="200">
          <cell r="X200">
            <v>0</v>
          </cell>
          <cell r="Z200">
            <v>0</v>
          </cell>
          <cell r="AA200">
            <v>0</v>
          </cell>
        </row>
        <row r="201">
          <cell r="X201">
            <v>0</v>
          </cell>
          <cell r="Z201">
            <v>0</v>
          </cell>
          <cell r="AA201">
            <v>0</v>
          </cell>
        </row>
        <row r="202">
          <cell r="X202">
            <v>0</v>
          </cell>
          <cell r="Z202">
            <v>0</v>
          </cell>
          <cell r="AA202">
            <v>0</v>
          </cell>
        </row>
        <row r="203">
          <cell r="X203">
            <v>0</v>
          </cell>
          <cell r="Z203">
            <v>0</v>
          </cell>
          <cell r="AA203">
            <v>0</v>
          </cell>
        </row>
        <row r="204">
          <cell r="X204">
            <v>0</v>
          </cell>
          <cell r="Z204">
            <v>0</v>
          </cell>
          <cell r="AA204">
            <v>0</v>
          </cell>
        </row>
        <row r="205">
          <cell r="X205">
            <v>0</v>
          </cell>
          <cell r="Z205">
            <v>0</v>
          </cell>
          <cell r="AA205">
            <v>0</v>
          </cell>
        </row>
        <row r="206">
          <cell r="X206">
            <v>0</v>
          </cell>
          <cell r="Z206">
            <v>0</v>
          </cell>
          <cell r="AA206">
            <v>0</v>
          </cell>
        </row>
        <row r="207">
          <cell r="X207">
            <v>0</v>
          </cell>
          <cell r="Z207">
            <v>0</v>
          </cell>
          <cell r="AA207">
            <v>0</v>
          </cell>
        </row>
        <row r="208">
          <cell r="X208">
            <v>0</v>
          </cell>
          <cell r="Z208">
            <v>0</v>
          </cell>
          <cell r="AA208">
            <v>0</v>
          </cell>
        </row>
        <row r="209">
          <cell r="X209">
            <v>0</v>
          </cell>
          <cell r="Z209">
            <v>0</v>
          </cell>
          <cell r="AA209">
            <v>0</v>
          </cell>
        </row>
        <row r="210">
          <cell r="X210">
            <v>0</v>
          </cell>
          <cell r="Z210">
            <v>0</v>
          </cell>
          <cell r="AA210">
            <v>0</v>
          </cell>
        </row>
        <row r="211">
          <cell r="X211">
            <v>0</v>
          </cell>
          <cell r="Z211">
            <v>0</v>
          </cell>
          <cell r="AA211">
            <v>0</v>
          </cell>
        </row>
        <row r="212">
          <cell r="X212">
            <v>0</v>
          </cell>
          <cell r="Z212">
            <v>0</v>
          </cell>
          <cell r="AA212">
            <v>0</v>
          </cell>
        </row>
        <row r="213">
          <cell r="X213">
            <v>0</v>
          </cell>
          <cell r="Z213">
            <v>0</v>
          </cell>
          <cell r="AA213">
            <v>0</v>
          </cell>
        </row>
        <row r="214">
          <cell r="X214">
            <v>0</v>
          </cell>
          <cell r="Z214">
            <v>0</v>
          </cell>
          <cell r="AA214">
            <v>0</v>
          </cell>
        </row>
        <row r="215">
          <cell r="X215">
            <v>0</v>
          </cell>
          <cell r="Z215">
            <v>0</v>
          </cell>
          <cell r="AA215">
            <v>0</v>
          </cell>
        </row>
        <row r="216">
          <cell r="X216">
            <v>0</v>
          </cell>
          <cell r="Z216">
            <v>0</v>
          </cell>
          <cell r="AA216">
            <v>0</v>
          </cell>
        </row>
        <row r="217">
          <cell r="X217">
            <v>0</v>
          </cell>
          <cell r="Z217">
            <v>0</v>
          </cell>
          <cell r="AA217">
            <v>0</v>
          </cell>
        </row>
        <row r="218">
          <cell r="X218">
            <v>0</v>
          </cell>
          <cell r="Z218">
            <v>0</v>
          </cell>
          <cell r="AA218">
            <v>0</v>
          </cell>
        </row>
        <row r="219">
          <cell r="X219">
            <v>0</v>
          </cell>
          <cell r="Z219">
            <v>0</v>
          </cell>
          <cell r="AA219">
            <v>0</v>
          </cell>
        </row>
        <row r="220">
          <cell r="X220">
            <v>0</v>
          </cell>
          <cell r="Z220">
            <v>0</v>
          </cell>
          <cell r="AA220">
            <v>0</v>
          </cell>
        </row>
        <row r="221">
          <cell r="X221">
            <v>0</v>
          </cell>
          <cell r="Z221">
            <v>0</v>
          </cell>
          <cell r="AA221">
            <v>0</v>
          </cell>
        </row>
        <row r="222">
          <cell r="X222">
            <v>0</v>
          </cell>
          <cell r="Z222">
            <v>0</v>
          </cell>
          <cell r="AA222">
            <v>0</v>
          </cell>
        </row>
        <row r="223">
          <cell r="X223">
            <v>0</v>
          </cell>
          <cell r="Z223">
            <v>0</v>
          </cell>
          <cell r="AA223">
            <v>0</v>
          </cell>
        </row>
        <row r="224">
          <cell r="X224">
            <v>0</v>
          </cell>
          <cell r="Z224">
            <v>0</v>
          </cell>
          <cell r="AA224">
            <v>0</v>
          </cell>
        </row>
        <row r="225">
          <cell r="X225">
            <v>0</v>
          </cell>
          <cell r="Z225">
            <v>0</v>
          </cell>
          <cell r="AA225">
            <v>0</v>
          </cell>
        </row>
        <row r="226">
          <cell r="X226">
            <v>0</v>
          </cell>
          <cell r="Z226">
            <v>0</v>
          </cell>
          <cell r="AA226">
            <v>0</v>
          </cell>
        </row>
        <row r="227">
          <cell r="X227">
            <v>0</v>
          </cell>
          <cell r="Z227">
            <v>0</v>
          </cell>
          <cell r="AA227">
            <v>0</v>
          </cell>
        </row>
        <row r="228">
          <cell r="X228">
            <v>0</v>
          </cell>
          <cell r="Z228">
            <v>0</v>
          </cell>
          <cell r="AA228">
            <v>0</v>
          </cell>
        </row>
        <row r="229">
          <cell r="X229">
            <v>0</v>
          </cell>
          <cell r="Z229">
            <v>0</v>
          </cell>
          <cell r="AA229">
            <v>0</v>
          </cell>
        </row>
        <row r="230">
          <cell r="X230">
            <v>0</v>
          </cell>
          <cell r="Z230">
            <v>0</v>
          </cell>
          <cell r="AA230">
            <v>0</v>
          </cell>
        </row>
        <row r="231">
          <cell r="X231">
            <v>0</v>
          </cell>
          <cell r="Z231">
            <v>0</v>
          </cell>
          <cell r="AA231">
            <v>0</v>
          </cell>
        </row>
        <row r="232">
          <cell r="X232">
            <v>0</v>
          </cell>
          <cell r="Z232">
            <v>0</v>
          </cell>
          <cell r="AA232">
            <v>0</v>
          </cell>
        </row>
        <row r="233">
          <cell r="X233">
            <v>0</v>
          </cell>
          <cell r="Z233">
            <v>0</v>
          </cell>
          <cell r="AA233">
            <v>0</v>
          </cell>
        </row>
        <row r="234">
          <cell r="X234">
            <v>0</v>
          </cell>
          <cell r="Z234">
            <v>0</v>
          </cell>
          <cell r="AA234">
            <v>0</v>
          </cell>
        </row>
        <row r="235">
          <cell r="X235">
            <v>0</v>
          </cell>
          <cell r="Z235">
            <v>0</v>
          </cell>
          <cell r="AA235">
            <v>0</v>
          </cell>
        </row>
        <row r="236">
          <cell r="X236">
            <v>0</v>
          </cell>
          <cell r="Z236">
            <v>0</v>
          </cell>
          <cell r="AA236">
            <v>0</v>
          </cell>
        </row>
        <row r="237">
          <cell r="X237">
            <v>0</v>
          </cell>
          <cell r="Z237">
            <v>0</v>
          </cell>
          <cell r="AA237">
            <v>0</v>
          </cell>
        </row>
        <row r="238">
          <cell r="X238">
            <v>0</v>
          </cell>
          <cell r="Z238">
            <v>0</v>
          </cell>
          <cell r="AA238">
            <v>0</v>
          </cell>
        </row>
        <row r="239">
          <cell r="X239">
            <v>0</v>
          </cell>
          <cell r="Z239">
            <v>0</v>
          </cell>
          <cell r="AA239">
            <v>0</v>
          </cell>
        </row>
        <row r="240">
          <cell r="X240">
            <v>0</v>
          </cell>
          <cell r="Z240">
            <v>0</v>
          </cell>
          <cell r="AA240">
            <v>0</v>
          </cell>
        </row>
        <row r="241">
          <cell r="X241">
            <v>0</v>
          </cell>
          <cell r="Z241">
            <v>0</v>
          </cell>
          <cell r="AA241">
            <v>0</v>
          </cell>
        </row>
        <row r="242">
          <cell r="X242">
            <v>0</v>
          </cell>
          <cell r="Z242">
            <v>0</v>
          </cell>
          <cell r="AA242">
            <v>0</v>
          </cell>
        </row>
        <row r="243">
          <cell r="X243">
            <v>0</v>
          </cell>
          <cell r="Z243">
            <v>0</v>
          </cell>
          <cell r="AA243">
            <v>0</v>
          </cell>
        </row>
        <row r="244">
          <cell r="X244">
            <v>0</v>
          </cell>
          <cell r="Z244">
            <v>0</v>
          </cell>
          <cell r="AA244">
            <v>0</v>
          </cell>
        </row>
        <row r="245">
          <cell r="X245">
            <v>0</v>
          </cell>
          <cell r="Z245">
            <v>0</v>
          </cell>
          <cell r="AA245">
            <v>0</v>
          </cell>
        </row>
        <row r="246">
          <cell r="X246">
            <v>0</v>
          </cell>
          <cell r="Z246">
            <v>0</v>
          </cell>
          <cell r="AA246">
            <v>0</v>
          </cell>
        </row>
        <row r="247">
          <cell r="X247">
            <v>0</v>
          </cell>
          <cell r="Z247">
            <v>0</v>
          </cell>
          <cell r="AA247">
            <v>0</v>
          </cell>
        </row>
        <row r="248">
          <cell r="X248">
            <v>0</v>
          </cell>
          <cell r="Z248">
            <v>0</v>
          </cell>
          <cell r="AA248">
            <v>0</v>
          </cell>
        </row>
        <row r="249">
          <cell r="X249">
            <v>0</v>
          </cell>
          <cell r="Z249">
            <v>0</v>
          </cell>
          <cell r="AA249">
            <v>0</v>
          </cell>
        </row>
        <row r="250">
          <cell r="X250">
            <v>0</v>
          </cell>
          <cell r="Z250">
            <v>0</v>
          </cell>
          <cell r="AA250">
            <v>0</v>
          </cell>
        </row>
        <row r="251">
          <cell r="X251">
            <v>0</v>
          </cell>
          <cell r="Z251">
            <v>0</v>
          </cell>
          <cell r="AA251">
            <v>0</v>
          </cell>
        </row>
        <row r="252">
          <cell r="X252">
            <v>0</v>
          </cell>
          <cell r="Z252">
            <v>0</v>
          </cell>
          <cell r="AA252">
            <v>0</v>
          </cell>
        </row>
        <row r="253">
          <cell r="X253">
            <v>0</v>
          </cell>
          <cell r="Z253">
            <v>0</v>
          </cell>
          <cell r="AA253">
            <v>0</v>
          </cell>
        </row>
        <row r="254">
          <cell r="X254">
            <v>0</v>
          </cell>
          <cell r="Z254">
            <v>0</v>
          </cell>
          <cell r="AA254">
            <v>0</v>
          </cell>
        </row>
        <row r="255">
          <cell r="X255">
            <v>0</v>
          </cell>
          <cell r="Z255">
            <v>0</v>
          </cell>
          <cell r="AA255">
            <v>0</v>
          </cell>
        </row>
        <row r="256">
          <cell r="X256">
            <v>0</v>
          </cell>
          <cell r="Z256">
            <v>0</v>
          </cell>
          <cell r="AA256">
            <v>0</v>
          </cell>
        </row>
        <row r="257">
          <cell r="X257">
            <v>0</v>
          </cell>
          <cell r="Z257">
            <v>0</v>
          </cell>
          <cell r="AA257">
            <v>0</v>
          </cell>
        </row>
        <row r="258">
          <cell r="X258">
            <v>0</v>
          </cell>
          <cell r="Z258">
            <v>0</v>
          </cell>
          <cell r="AA258">
            <v>0</v>
          </cell>
        </row>
        <row r="259">
          <cell r="X259">
            <v>0</v>
          </cell>
          <cell r="Z259">
            <v>0</v>
          </cell>
          <cell r="AA259">
            <v>0</v>
          </cell>
        </row>
        <row r="260">
          <cell r="X260">
            <v>0</v>
          </cell>
          <cell r="Z260">
            <v>0</v>
          </cell>
          <cell r="AA260">
            <v>0</v>
          </cell>
        </row>
        <row r="261">
          <cell r="X261">
            <v>0</v>
          </cell>
          <cell r="Z261">
            <v>0</v>
          </cell>
          <cell r="AA261">
            <v>0</v>
          </cell>
        </row>
        <row r="262">
          <cell r="X262">
            <v>0</v>
          </cell>
          <cell r="Z262">
            <v>0</v>
          </cell>
          <cell r="AA262">
            <v>0</v>
          </cell>
        </row>
        <row r="263">
          <cell r="X263">
            <v>0</v>
          </cell>
          <cell r="Z263">
            <v>0</v>
          </cell>
          <cell r="AA263">
            <v>0</v>
          </cell>
        </row>
        <row r="264">
          <cell r="X264">
            <v>0</v>
          </cell>
          <cell r="Z264">
            <v>0</v>
          </cell>
          <cell r="AA264">
            <v>0</v>
          </cell>
        </row>
        <row r="265">
          <cell r="X265">
            <v>0</v>
          </cell>
          <cell r="Z265">
            <v>0</v>
          </cell>
          <cell r="AA265">
            <v>0</v>
          </cell>
        </row>
        <row r="266">
          <cell r="X266">
            <v>0</v>
          </cell>
          <cell r="Z266">
            <v>0</v>
          </cell>
          <cell r="AA266">
            <v>0</v>
          </cell>
        </row>
        <row r="267">
          <cell r="X267">
            <v>0</v>
          </cell>
          <cell r="Z267">
            <v>0</v>
          </cell>
          <cell r="AA267">
            <v>0</v>
          </cell>
        </row>
        <row r="268">
          <cell r="X268">
            <v>0</v>
          </cell>
          <cell r="Z268">
            <v>0</v>
          </cell>
          <cell r="AA268">
            <v>0</v>
          </cell>
        </row>
        <row r="269">
          <cell r="X269">
            <v>0</v>
          </cell>
          <cell r="Z269">
            <v>0</v>
          </cell>
          <cell r="AA269">
            <v>0</v>
          </cell>
        </row>
        <row r="270">
          <cell r="X270">
            <v>0</v>
          </cell>
          <cell r="Z270">
            <v>0</v>
          </cell>
          <cell r="AA270">
            <v>0</v>
          </cell>
        </row>
        <row r="271">
          <cell r="X271">
            <v>0</v>
          </cell>
          <cell r="Z271">
            <v>0</v>
          </cell>
          <cell r="AA271">
            <v>0</v>
          </cell>
        </row>
        <row r="272">
          <cell r="X272">
            <v>0</v>
          </cell>
          <cell r="Z272">
            <v>0</v>
          </cell>
          <cell r="AA272">
            <v>0</v>
          </cell>
        </row>
        <row r="273">
          <cell r="X273">
            <v>0</v>
          </cell>
          <cell r="Z273">
            <v>0</v>
          </cell>
          <cell r="AA273">
            <v>0</v>
          </cell>
        </row>
        <row r="274">
          <cell r="X274">
            <v>0</v>
          </cell>
          <cell r="Z274">
            <v>0</v>
          </cell>
          <cell r="AA274">
            <v>0</v>
          </cell>
        </row>
        <row r="275">
          <cell r="X275">
            <v>0</v>
          </cell>
          <cell r="Z275">
            <v>0</v>
          </cell>
          <cell r="AA275">
            <v>0</v>
          </cell>
        </row>
        <row r="276">
          <cell r="X276">
            <v>0</v>
          </cell>
          <cell r="Z276">
            <v>0</v>
          </cell>
          <cell r="AA276">
            <v>0</v>
          </cell>
        </row>
        <row r="277">
          <cell r="X277">
            <v>0</v>
          </cell>
          <cell r="Z277">
            <v>0</v>
          </cell>
          <cell r="AA277">
            <v>0</v>
          </cell>
        </row>
        <row r="278">
          <cell r="X278">
            <v>0</v>
          </cell>
          <cell r="Z278">
            <v>0</v>
          </cell>
          <cell r="AA278">
            <v>0</v>
          </cell>
        </row>
        <row r="279">
          <cell r="X279">
            <v>0</v>
          </cell>
          <cell r="Z279">
            <v>0</v>
          </cell>
          <cell r="AA279">
            <v>0</v>
          </cell>
        </row>
        <row r="280">
          <cell r="X280">
            <v>0</v>
          </cell>
          <cell r="Z280">
            <v>0</v>
          </cell>
          <cell r="AA280">
            <v>0</v>
          </cell>
        </row>
        <row r="281">
          <cell r="X281">
            <v>0</v>
          </cell>
          <cell r="Z281">
            <v>0</v>
          </cell>
          <cell r="AA281">
            <v>0</v>
          </cell>
        </row>
        <row r="282">
          <cell r="X282">
            <v>0</v>
          </cell>
          <cell r="Z282">
            <v>0</v>
          </cell>
          <cell r="AA282">
            <v>0</v>
          </cell>
        </row>
        <row r="283">
          <cell r="X283">
            <v>0</v>
          </cell>
          <cell r="Z283">
            <v>0</v>
          </cell>
          <cell r="AA283">
            <v>0</v>
          </cell>
        </row>
        <row r="284">
          <cell r="X284">
            <v>0</v>
          </cell>
          <cell r="Z284">
            <v>0</v>
          </cell>
          <cell r="AA284">
            <v>0</v>
          </cell>
        </row>
        <row r="285">
          <cell r="X285">
            <v>0</v>
          </cell>
          <cell r="Z285">
            <v>0</v>
          </cell>
          <cell r="AA285">
            <v>0</v>
          </cell>
        </row>
        <row r="286">
          <cell r="X286">
            <v>0</v>
          </cell>
          <cell r="Z286">
            <v>0</v>
          </cell>
          <cell r="AA286">
            <v>0</v>
          </cell>
        </row>
        <row r="287">
          <cell r="X287">
            <v>0</v>
          </cell>
          <cell r="Z287">
            <v>0</v>
          </cell>
          <cell r="AA287">
            <v>0</v>
          </cell>
        </row>
        <row r="288">
          <cell r="X288">
            <v>0</v>
          </cell>
          <cell r="Z288">
            <v>0</v>
          </cell>
          <cell r="AA288">
            <v>0</v>
          </cell>
        </row>
        <row r="289">
          <cell r="X289">
            <v>0</v>
          </cell>
          <cell r="Z289">
            <v>0</v>
          </cell>
          <cell r="AA289">
            <v>0</v>
          </cell>
        </row>
        <row r="290">
          <cell r="X290">
            <v>0</v>
          </cell>
          <cell r="Z290">
            <v>0</v>
          </cell>
          <cell r="AA290">
            <v>0</v>
          </cell>
        </row>
        <row r="291">
          <cell r="X291">
            <v>0</v>
          </cell>
          <cell r="Z291">
            <v>0</v>
          </cell>
          <cell r="AA291">
            <v>0</v>
          </cell>
        </row>
        <row r="292">
          <cell r="X292">
            <v>0</v>
          </cell>
          <cell r="Z292">
            <v>0</v>
          </cell>
          <cell r="AA292">
            <v>0</v>
          </cell>
        </row>
        <row r="293">
          <cell r="X293">
            <v>0</v>
          </cell>
          <cell r="Z293">
            <v>0</v>
          </cell>
          <cell r="AA293">
            <v>0</v>
          </cell>
        </row>
        <row r="294">
          <cell r="X294">
            <v>0</v>
          </cell>
          <cell r="Z294">
            <v>0</v>
          </cell>
          <cell r="AA294">
            <v>0</v>
          </cell>
        </row>
        <row r="295">
          <cell r="X295">
            <v>0</v>
          </cell>
          <cell r="Z295">
            <v>0</v>
          </cell>
          <cell r="AA295">
            <v>0</v>
          </cell>
        </row>
        <row r="296">
          <cell r="X296">
            <v>0</v>
          </cell>
          <cell r="Z296">
            <v>0</v>
          </cell>
          <cell r="AA296">
            <v>0</v>
          </cell>
        </row>
        <row r="297">
          <cell r="X297">
            <v>0</v>
          </cell>
          <cell r="Z297">
            <v>0</v>
          </cell>
          <cell r="AA297">
            <v>0</v>
          </cell>
        </row>
        <row r="298">
          <cell r="X298">
            <v>0</v>
          </cell>
          <cell r="Z298">
            <v>0</v>
          </cell>
          <cell r="AA298">
            <v>0</v>
          </cell>
        </row>
        <row r="299">
          <cell r="X299">
            <v>0</v>
          </cell>
          <cell r="Z299">
            <v>0</v>
          </cell>
          <cell r="AA299">
            <v>0</v>
          </cell>
        </row>
        <row r="300">
          <cell r="X300">
            <v>0</v>
          </cell>
          <cell r="Z300">
            <v>0</v>
          </cell>
          <cell r="AA300">
            <v>0</v>
          </cell>
        </row>
        <row r="301">
          <cell r="X301">
            <v>0</v>
          </cell>
          <cell r="Z301">
            <v>0</v>
          </cell>
          <cell r="AA301">
            <v>0</v>
          </cell>
        </row>
        <row r="302">
          <cell r="X302">
            <v>0</v>
          </cell>
          <cell r="Z302">
            <v>0</v>
          </cell>
          <cell r="AA302">
            <v>0</v>
          </cell>
        </row>
        <row r="303">
          <cell r="X303">
            <v>0</v>
          </cell>
          <cell r="Z303">
            <v>0</v>
          </cell>
          <cell r="AA303">
            <v>0</v>
          </cell>
        </row>
        <row r="304">
          <cell r="X304">
            <v>0</v>
          </cell>
          <cell r="Z304">
            <v>0</v>
          </cell>
          <cell r="AA304">
            <v>0</v>
          </cell>
        </row>
        <row r="305">
          <cell r="X305">
            <v>0</v>
          </cell>
          <cell r="Z305">
            <v>0</v>
          </cell>
          <cell r="AA305">
            <v>0</v>
          </cell>
        </row>
        <row r="306">
          <cell r="X306">
            <v>0</v>
          </cell>
          <cell r="Z306">
            <v>0</v>
          </cell>
          <cell r="AA306">
            <v>0</v>
          </cell>
        </row>
        <row r="307">
          <cell r="X307">
            <v>0</v>
          </cell>
          <cell r="Z307">
            <v>0</v>
          </cell>
          <cell r="AA307">
            <v>0</v>
          </cell>
        </row>
        <row r="308">
          <cell r="X308">
            <v>0</v>
          </cell>
          <cell r="Z308">
            <v>0</v>
          </cell>
          <cell r="AA308">
            <v>0</v>
          </cell>
        </row>
        <row r="309">
          <cell r="X309">
            <v>0</v>
          </cell>
          <cell r="Z309">
            <v>0</v>
          </cell>
          <cell r="AA309">
            <v>0</v>
          </cell>
        </row>
        <row r="310">
          <cell r="X310">
            <v>0</v>
          </cell>
          <cell r="Z310">
            <v>0</v>
          </cell>
          <cell r="AA310">
            <v>0</v>
          </cell>
        </row>
        <row r="311">
          <cell r="X311">
            <v>0</v>
          </cell>
          <cell r="Z311">
            <v>0</v>
          </cell>
          <cell r="AA311">
            <v>0</v>
          </cell>
        </row>
        <row r="312">
          <cell r="X312">
            <v>0</v>
          </cell>
          <cell r="Z312">
            <v>0</v>
          </cell>
          <cell r="AA312">
            <v>0</v>
          </cell>
        </row>
        <row r="313">
          <cell r="X313">
            <v>0</v>
          </cell>
          <cell r="Z313">
            <v>0</v>
          </cell>
          <cell r="AA313">
            <v>0</v>
          </cell>
        </row>
        <row r="314">
          <cell r="X314">
            <v>0</v>
          </cell>
          <cell r="Z314">
            <v>0</v>
          </cell>
          <cell r="AA314">
            <v>0</v>
          </cell>
        </row>
        <row r="315">
          <cell r="X315">
            <v>0</v>
          </cell>
          <cell r="Z315">
            <v>0</v>
          </cell>
          <cell r="AA315">
            <v>0</v>
          </cell>
        </row>
        <row r="316">
          <cell r="X316">
            <v>0</v>
          </cell>
          <cell r="Z316">
            <v>0</v>
          </cell>
          <cell r="AA316">
            <v>0</v>
          </cell>
        </row>
        <row r="317">
          <cell r="X317">
            <v>0</v>
          </cell>
          <cell r="Z317">
            <v>0</v>
          </cell>
          <cell r="AA317">
            <v>0</v>
          </cell>
        </row>
        <row r="318">
          <cell r="X318">
            <v>0</v>
          </cell>
          <cell r="Z318">
            <v>0</v>
          </cell>
          <cell r="AA318">
            <v>0</v>
          </cell>
        </row>
        <row r="319">
          <cell r="X319">
            <v>0</v>
          </cell>
          <cell r="Z319">
            <v>0</v>
          </cell>
          <cell r="AA319">
            <v>0</v>
          </cell>
        </row>
        <row r="320">
          <cell r="X320">
            <v>0</v>
          </cell>
          <cell r="Z320">
            <v>0</v>
          </cell>
          <cell r="AA320">
            <v>0</v>
          </cell>
        </row>
        <row r="321">
          <cell r="X321">
            <v>0</v>
          </cell>
          <cell r="Z321">
            <v>0</v>
          </cell>
          <cell r="AA321">
            <v>0</v>
          </cell>
        </row>
        <row r="322">
          <cell r="X322">
            <v>0</v>
          </cell>
          <cell r="Z322">
            <v>0</v>
          </cell>
          <cell r="AA322">
            <v>0</v>
          </cell>
        </row>
        <row r="323">
          <cell r="X323">
            <v>0</v>
          </cell>
          <cell r="Z323">
            <v>0</v>
          </cell>
          <cell r="AA323">
            <v>0</v>
          </cell>
        </row>
        <row r="324">
          <cell r="X324">
            <v>0</v>
          </cell>
          <cell r="Z324">
            <v>0</v>
          </cell>
          <cell r="AA324">
            <v>0</v>
          </cell>
        </row>
        <row r="325">
          <cell r="X325">
            <v>0</v>
          </cell>
          <cell r="Z325">
            <v>0</v>
          </cell>
          <cell r="AA325">
            <v>0</v>
          </cell>
        </row>
        <row r="326">
          <cell r="X326">
            <v>0</v>
          </cell>
          <cell r="Z326">
            <v>0</v>
          </cell>
          <cell r="AA326">
            <v>0</v>
          </cell>
        </row>
        <row r="327">
          <cell r="X327">
            <v>0</v>
          </cell>
          <cell r="Z327">
            <v>0</v>
          </cell>
          <cell r="AA327">
            <v>0</v>
          </cell>
        </row>
        <row r="328">
          <cell r="X328">
            <v>0</v>
          </cell>
          <cell r="Z328">
            <v>0</v>
          </cell>
          <cell r="AA328">
            <v>0</v>
          </cell>
        </row>
        <row r="329">
          <cell r="X329">
            <v>0</v>
          </cell>
          <cell r="Z329">
            <v>0</v>
          </cell>
          <cell r="AA329">
            <v>0</v>
          </cell>
        </row>
        <row r="330">
          <cell r="X330">
            <v>0</v>
          </cell>
          <cell r="Z330">
            <v>0</v>
          </cell>
          <cell r="AA330">
            <v>0</v>
          </cell>
        </row>
        <row r="331">
          <cell r="X331">
            <v>0</v>
          </cell>
          <cell r="Z331">
            <v>0</v>
          </cell>
          <cell r="AA331">
            <v>0</v>
          </cell>
        </row>
        <row r="332">
          <cell r="X332">
            <v>0</v>
          </cell>
          <cell r="Z332">
            <v>0</v>
          </cell>
          <cell r="AA332">
            <v>0</v>
          </cell>
        </row>
        <row r="333">
          <cell r="X333">
            <v>0</v>
          </cell>
          <cell r="Z333">
            <v>0</v>
          </cell>
          <cell r="AA333">
            <v>0</v>
          </cell>
        </row>
        <row r="334">
          <cell r="X334">
            <v>0</v>
          </cell>
          <cell r="Z334">
            <v>0</v>
          </cell>
          <cell r="AA334">
            <v>0</v>
          </cell>
        </row>
        <row r="335">
          <cell r="X335">
            <v>0</v>
          </cell>
          <cell r="Z335">
            <v>0</v>
          </cell>
          <cell r="AA335">
            <v>0</v>
          </cell>
        </row>
        <row r="336">
          <cell r="X336">
            <v>0</v>
          </cell>
          <cell r="Z336">
            <v>0</v>
          </cell>
          <cell r="AA336">
            <v>0</v>
          </cell>
        </row>
        <row r="337">
          <cell r="X337">
            <v>0</v>
          </cell>
          <cell r="Z337">
            <v>0</v>
          </cell>
          <cell r="AA337">
            <v>0</v>
          </cell>
        </row>
        <row r="338">
          <cell r="X338">
            <v>0</v>
          </cell>
          <cell r="Z338">
            <v>0</v>
          </cell>
          <cell r="AA338">
            <v>0</v>
          </cell>
        </row>
        <row r="339">
          <cell r="X339">
            <v>0</v>
          </cell>
          <cell r="Z339">
            <v>0</v>
          </cell>
          <cell r="AA339">
            <v>0</v>
          </cell>
        </row>
        <row r="340">
          <cell r="X340">
            <v>0</v>
          </cell>
          <cell r="Z340">
            <v>0</v>
          </cell>
          <cell r="AA340">
            <v>0</v>
          </cell>
        </row>
        <row r="341">
          <cell r="X341">
            <v>0</v>
          </cell>
          <cell r="Z341">
            <v>0</v>
          </cell>
          <cell r="AA341">
            <v>0</v>
          </cell>
        </row>
        <row r="342">
          <cell r="X342">
            <v>0</v>
          </cell>
          <cell r="Z342">
            <v>0</v>
          </cell>
          <cell r="AA342">
            <v>0</v>
          </cell>
        </row>
        <row r="343">
          <cell r="X343">
            <v>0</v>
          </cell>
          <cell r="Z343">
            <v>0</v>
          </cell>
          <cell r="AA343">
            <v>0</v>
          </cell>
        </row>
        <row r="344">
          <cell r="X344">
            <v>0</v>
          </cell>
          <cell r="Z344">
            <v>0</v>
          </cell>
          <cell r="AA344">
            <v>0</v>
          </cell>
        </row>
        <row r="345">
          <cell r="X345">
            <v>0</v>
          </cell>
          <cell r="Z345">
            <v>0</v>
          </cell>
          <cell r="AA345">
            <v>0</v>
          </cell>
        </row>
        <row r="346">
          <cell r="X346">
            <v>0</v>
          </cell>
          <cell r="Z346">
            <v>0</v>
          </cell>
          <cell r="AA346">
            <v>0</v>
          </cell>
        </row>
        <row r="347">
          <cell r="X347">
            <v>0</v>
          </cell>
          <cell r="Z347">
            <v>0</v>
          </cell>
          <cell r="AA347">
            <v>0</v>
          </cell>
        </row>
        <row r="348">
          <cell r="X348">
            <v>0</v>
          </cell>
          <cell r="Z348">
            <v>0</v>
          </cell>
          <cell r="AA348">
            <v>0</v>
          </cell>
        </row>
        <row r="349">
          <cell r="X349">
            <v>0</v>
          </cell>
          <cell r="Z349">
            <v>0</v>
          </cell>
          <cell r="AA349">
            <v>0</v>
          </cell>
        </row>
        <row r="350">
          <cell r="X350">
            <v>0</v>
          </cell>
          <cell r="Z350">
            <v>0</v>
          </cell>
          <cell r="AA350">
            <v>0</v>
          </cell>
        </row>
        <row r="351">
          <cell r="X351">
            <v>0</v>
          </cell>
          <cell r="Z351">
            <v>0</v>
          </cell>
          <cell r="AA351">
            <v>0</v>
          </cell>
        </row>
        <row r="352">
          <cell r="X352">
            <v>0</v>
          </cell>
          <cell r="Z352">
            <v>0</v>
          </cell>
          <cell r="AA352">
            <v>0</v>
          </cell>
        </row>
        <row r="353">
          <cell r="X353">
            <v>0</v>
          </cell>
          <cell r="Z353">
            <v>0</v>
          </cell>
          <cell r="AA353">
            <v>0</v>
          </cell>
        </row>
        <row r="354">
          <cell r="X354">
            <v>0</v>
          </cell>
          <cell r="Z354">
            <v>0</v>
          </cell>
          <cell r="AA354">
            <v>0</v>
          </cell>
        </row>
        <row r="355">
          <cell r="X355">
            <v>0</v>
          </cell>
          <cell r="Z355">
            <v>0</v>
          </cell>
          <cell r="AA355">
            <v>0</v>
          </cell>
        </row>
        <row r="356">
          <cell r="X356">
            <v>0</v>
          </cell>
          <cell r="Z356">
            <v>0</v>
          </cell>
          <cell r="AA356">
            <v>0</v>
          </cell>
        </row>
        <row r="357">
          <cell r="X357">
            <v>0</v>
          </cell>
          <cell r="Z357">
            <v>0</v>
          </cell>
          <cell r="AA357">
            <v>0</v>
          </cell>
        </row>
        <row r="358">
          <cell r="X358">
            <v>0</v>
          </cell>
          <cell r="Z358">
            <v>0</v>
          </cell>
          <cell r="AA358">
            <v>0</v>
          </cell>
        </row>
        <row r="359">
          <cell r="X359">
            <v>0</v>
          </cell>
          <cell r="Z359">
            <v>0</v>
          </cell>
          <cell r="AA359">
            <v>0</v>
          </cell>
        </row>
        <row r="360">
          <cell r="X360">
            <v>0</v>
          </cell>
          <cell r="Z360">
            <v>0</v>
          </cell>
          <cell r="AA360">
            <v>0</v>
          </cell>
        </row>
        <row r="361">
          <cell r="X361">
            <v>0</v>
          </cell>
          <cell r="Z361">
            <v>0</v>
          </cell>
          <cell r="AA361">
            <v>0</v>
          </cell>
        </row>
        <row r="362">
          <cell r="X362">
            <v>0</v>
          </cell>
          <cell r="Z362">
            <v>0</v>
          </cell>
          <cell r="AA362">
            <v>0</v>
          </cell>
        </row>
        <row r="363">
          <cell r="X363">
            <v>0</v>
          </cell>
          <cell r="Z363">
            <v>0</v>
          </cell>
          <cell r="AA363">
            <v>0</v>
          </cell>
        </row>
        <row r="364">
          <cell r="X364">
            <v>0</v>
          </cell>
          <cell r="Z364">
            <v>0</v>
          </cell>
          <cell r="AA364">
            <v>0</v>
          </cell>
        </row>
        <row r="365">
          <cell r="X365">
            <v>0</v>
          </cell>
          <cell r="Z365">
            <v>0</v>
          </cell>
          <cell r="AA365">
            <v>0</v>
          </cell>
        </row>
        <row r="366">
          <cell r="X366">
            <v>0</v>
          </cell>
          <cell r="Z366">
            <v>0</v>
          </cell>
          <cell r="AA366">
            <v>0</v>
          </cell>
        </row>
        <row r="367">
          <cell r="X367">
            <v>0</v>
          </cell>
          <cell r="Z367">
            <v>0</v>
          </cell>
          <cell r="AA367">
            <v>0</v>
          </cell>
        </row>
        <row r="368">
          <cell r="X368">
            <v>0</v>
          </cell>
          <cell r="Z368">
            <v>0</v>
          </cell>
          <cell r="AA368">
            <v>0</v>
          </cell>
        </row>
      </sheetData>
      <sheetData sheetId="5"/>
      <sheetData sheetId="6"/>
      <sheetData sheetId="7">
        <row r="10">
          <cell r="G10">
            <v>2</v>
          </cell>
        </row>
      </sheetData>
      <sheetData sheetId="8"/>
      <sheetData sheetId="9"/>
      <sheetData sheetId="10"/>
      <sheetData sheetId="11"/>
      <sheetData sheetId="12"/>
      <sheetData sheetId="13"/>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o"/>
      <sheetName val="1.1"/>
      <sheetName val="2.1"/>
      <sheetName val="2.2"/>
      <sheetName val="2.3"/>
      <sheetName val="2.4"/>
      <sheetName val="2.5"/>
      <sheetName val="3.1"/>
      <sheetName val="3.2"/>
      <sheetName val="4.1"/>
      <sheetName val="4.2"/>
      <sheetName val="4.3"/>
      <sheetName val="4.4"/>
      <sheetName val="4.5"/>
      <sheetName val="4.6"/>
      <sheetName val="4.7"/>
      <sheetName val="4.8"/>
      <sheetName val="4.9"/>
      <sheetName val="4.10"/>
      <sheetName val="5.1"/>
      <sheetName val="5.2"/>
      <sheetName val="5.3"/>
      <sheetName val="6.1"/>
      <sheetName val="6.2"/>
      <sheetName val="7.1"/>
      <sheetName val="7.2"/>
      <sheetName val="8.1"/>
      <sheetName val="8.2"/>
      <sheetName val="8.3"/>
      <sheetName val="8.4"/>
      <sheetName val="8.5"/>
      <sheetName val="8.6"/>
      <sheetName val="8.7"/>
      <sheetName val="8.8"/>
      <sheetName val="8.9"/>
      <sheetName val="8.10"/>
      <sheetName val="8.11"/>
      <sheetName val="8.12"/>
      <sheetName val="8.13"/>
      <sheetName val="8.14"/>
      <sheetName val="8.15"/>
      <sheetName val="8.16"/>
      <sheetName val="8.17"/>
      <sheetName val="8.18"/>
      <sheetName val="8.19"/>
      <sheetName val="8.20"/>
      <sheetName val="8.21"/>
      <sheetName val="8.22"/>
      <sheetName val="8.23"/>
      <sheetName val="8.24"/>
      <sheetName val="8.25"/>
      <sheetName val="8.26"/>
      <sheetName val="9.1"/>
      <sheetName val="9.2"/>
      <sheetName val="9.3"/>
      <sheetName val="9.4"/>
      <sheetName val="9.5"/>
      <sheetName val="9.6"/>
      <sheetName val="10.1"/>
      <sheetName val="10.2"/>
      <sheetName val="10.3"/>
      <sheetName val="10.4"/>
      <sheetName val="10.5"/>
      <sheetName val="10.6"/>
      <sheetName val="10.7"/>
      <sheetName val="10.8"/>
      <sheetName val="10.9"/>
      <sheetName val="10.10"/>
      <sheetName val="10.11"/>
      <sheetName val="10.12"/>
      <sheetName val="10.13"/>
      <sheetName val="10.14"/>
      <sheetName val="10.15"/>
      <sheetName val="10.16"/>
      <sheetName val="10.17"/>
      <sheetName val="10.18"/>
      <sheetName val="10.19"/>
      <sheetName val="10.20"/>
      <sheetName val="10.21"/>
      <sheetName val="10.22"/>
      <sheetName val="10.23"/>
      <sheetName val="10.24"/>
      <sheetName val="10.25"/>
      <sheetName val="10.26"/>
      <sheetName val="10.27"/>
      <sheetName val="10.28"/>
      <sheetName val="10.29"/>
      <sheetName val="10.30"/>
      <sheetName val="11.1"/>
      <sheetName val="12.1"/>
      <sheetName val="12.2"/>
      <sheetName val="12.3"/>
      <sheetName val="12.4"/>
      <sheetName val="12.5"/>
      <sheetName val="12.6"/>
      <sheetName val="12.7"/>
      <sheetName val="12.8"/>
      <sheetName val="12.9"/>
      <sheetName val="12.10"/>
      <sheetName val="12.11"/>
      <sheetName val="12.12"/>
      <sheetName val="12.13"/>
      <sheetName val="Cronogram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row r="8">
          <cell r="A8" t="str">
            <v>CODIGO</v>
          </cell>
          <cell r="B8" t="str">
            <v>DESCRICAO</v>
          </cell>
          <cell r="C8" t="str">
            <v>UNIDADE</v>
          </cell>
          <cell r="D8" t="str">
            <v>QUANTIDADE</v>
          </cell>
          <cell r="E8" t="str">
            <v>PRECO</v>
          </cell>
          <cell r="F8" t="str">
            <v xml:space="preserve">PRECO </v>
          </cell>
        </row>
        <row r="9">
          <cell r="E9" t="str">
            <v>UNITARIO</v>
          </cell>
          <cell r="F9" t="str">
            <v>PARCIAL</v>
          </cell>
        </row>
        <row r="12">
          <cell r="A12" t="str">
            <v>01.005.003-0</v>
          </cell>
          <cell r="B12" t="str">
            <v>PREPARO MANUAL DE TER., COMPREEND. ACERTO, RASPAGEM EVENTUAL</v>
          </cell>
          <cell r="C12" t="str">
            <v>M2</v>
          </cell>
          <cell r="D12">
            <v>396.15</v>
          </cell>
          <cell r="E12">
            <v>3.01</v>
          </cell>
          <cell r="F12">
            <v>1192.4100000000001</v>
          </cell>
        </row>
        <row r="13">
          <cell r="B13" t="str">
            <v xml:space="preserve"> ATE 30CM DE PROF., INCL. COMPACT. MEC.</v>
          </cell>
        </row>
        <row r="15">
          <cell r="A15" t="str">
            <v>01.018.001-0</v>
          </cell>
          <cell r="B15" t="str">
            <v>MARCACAO DE OBRA S/INSTRUMENTO TOPOGR., CONSIDERADA A PROJEC</v>
          </cell>
          <cell r="C15" t="str">
            <v>M2</v>
          </cell>
          <cell r="D15">
            <v>396.15</v>
          </cell>
          <cell r="E15">
            <v>0.94</v>
          </cell>
          <cell r="F15">
            <v>372.38</v>
          </cell>
        </row>
        <row r="16">
          <cell r="B16" t="str">
            <v>AO HORIZ. DA AREA ENVOLVENTE</v>
          </cell>
        </row>
        <row r="18">
          <cell r="A18" t="str">
            <v>03.008.080-1</v>
          </cell>
          <cell r="B18" t="str">
            <v>ESCAVACAO EM MAT. DE 3ªCAT., ROCHA SA FRATURADA, C/EQUIP. A</v>
          </cell>
          <cell r="C18" t="str">
            <v>M3</v>
          </cell>
          <cell r="D18">
            <v>7</v>
          </cell>
          <cell r="E18">
            <v>116.53</v>
          </cell>
          <cell r="F18">
            <v>815.71</v>
          </cell>
        </row>
        <row r="19">
          <cell r="B19" t="str">
            <v>AR COMPR., A CEU ABERTO, S/EXPLOSIVOS</v>
          </cell>
        </row>
        <row r="21">
          <cell r="A21" t="str">
            <v>03.008.085-0</v>
          </cell>
          <cell r="B21" t="str">
            <v>ESCAVACAO EM MAT. DE 3ªCAT., ROCHA VIVA, C/EQUIP. A AR COMPR</v>
          </cell>
          <cell r="C21" t="str">
            <v>M3</v>
          </cell>
          <cell r="D21">
            <v>7</v>
          </cell>
          <cell r="E21">
            <v>323.61</v>
          </cell>
          <cell r="F21">
            <v>2265.27</v>
          </cell>
        </row>
        <row r="22">
          <cell r="B22" t="str">
            <v>., A CEU ABERTO, S/EXPLOSIVOS</v>
          </cell>
        </row>
        <row r="24">
          <cell r="A24" t="str">
            <v>03.008.090-1</v>
          </cell>
          <cell r="B24" t="str">
            <v>ESCAVACAO EM MAT. DE 2ªCAT., MOLEDO OU ROCHA MUITO DECOMP.,</v>
          </cell>
          <cell r="C24" t="str">
            <v>M3</v>
          </cell>
          <cell r="D24">
            <v>21</v>
          </cell>
          <cell r="E24">
            <v>31.04</v>
          </cell>
          <cell r="F24">
            <v>651.84</v>
          </cell>
        </row>
        <row r="25">
          <cell r="B25" t="str">
            <v>C/EQUIP. A AR COMPR., A CEU ABERTO, S/EXPLOSIVOS</v>
          </cell>
        </row>
        <row r="27">
          <cell r="A27" t="str">
            <v>03.008.095-0</v>
          </cell>
          <cell r="B27" t="str">
            <v>ESCAVACAO EM MAT. DE 2ªCAT., MOLEDO OU ROCHA DECOMP., C/EQUI</v>
          </cell>
          <cell r="C27" t="str">
            <v>M3</v>
          </cell>
          <cell r="D27">
            <v>21</v>
          </cell>
          <cell r="E27">
            <v>102.61</v>
          </cell>
          <cell r="F27">
            <v>2154.81</v>
          </cell>
        </row>
        <row r="28">
          <cell r="B28" t="str">
            <v>P. A AR COMPR., A CEU ABERTO, S/EXPLOSIVOS</v>
          </cell>
        </row>
        <row r="30">
          <cell r="A30" t="str">
            <v>03.021.005-1</v>
          </cell>
          <cell r="B30" t="str">
            <v>ESCAVACAO MEC., A CEU ABERTO, EM MAT. DE 1ªCAT., C/ESCAVADEI</v>
          </cell>
          <cell r="C30" t="str">
            <v>M3</v>
          </cell>
          <cell r="D30">
            <v>84</v>
          </cell>
          <cell r="E30">
            <v>1.85</v>
          </cell>
          <cell r="F30">
            <v>155.4</v>
          </cell>
        </row>
        <row r="31">
          <cell r="B31" t="str">
            <v>RA HIDR.</v>
          </cell>
        </row>
        <row r="33">
          <cell r="A33" t="str">
            <v>04.005.125-0</v>
          </cell>
          <cell r="B33" t="str">
            <v>TRANSPORTE DE QUALQUER NATUR. C/VELOC. MEDIA DE 20KM/H EM CA</v>
          </cell>
          <cell r="C33" t="str">
            <v>T X KM</v>
          </cell>
          <cell r="D33">
            <v>8070</v>
          </cell>
          <cell r="E33">
            <v>0.54</v>
          </cell>
          <cell r="F33">
            <v>4357.8</v>
          </cell>
        </row>
        <row r="34">
          <cell r="B34" t="str">
            <v>MINHAO BASCUL. CAPAC. UTIL DE 8T</v>
          </cell>
        </row>
        <row r="36">
          <cell r="A36" t="str">
            <v>04.006.008-1</v>
          </cell>
          <cell r="B36" t="str">
            <v>CARGA MANUAL E DESCARGA MEC. DE MAT. A GRANEL EM CAMINHAO BA</v>
          </cell>
          <cell r="C36" t="str">
            <v>T</v>
          </cell>
          <cell r="D36">
            <v>269</v>
          </cell>
          <cell r="E36">
            <v>9.73</v>
          </cell>
          <cell r="F36">
            <v>2617.37</v>
          </cell>
        </row>
        <row r="37">
          <cell r="B37" t="str">
            <v>SCUL. CAPAC. UTIL DE 8T, EMPREGANDO 2 SERVENTES NA CARGA</v>
          </cell>
        </row>
        <row r="39">
          <cell r="A39" t="str">
            <v>08.020.008-0</v>
          </cell>
          <cell r="B39" t="str">
            <v>PAVIMENTACAO EM LAJOTAS DE CONCR.,INTER-TRAVADO,C/ 6CM DE ES</v>
          </cell>
          <cell r="C39" t="str">
            <v>M2</v>
          </cell>
          <cell r="D39">
            <v>194.44</v>
          </cell>
          <cell r="E39">
            <v>35.590000000000003</v>
          </cell>
          <cell r="F39">
            <v>6920.11</v>
          </cell>
        </row>
        <row r="40">
          <cell r="B40" t="str">
            <v>P.,ASSENTES SOBRE COLCHAO DE PO-DE-PEDRA,AREIA OU MAT.EQUIV.</v>
          </cell>
        </row>
        <row r="42">
          <cell r="A42" t="str">
            <v>09.002.001-0</v>
          </cell>
          <cell r="B42" t="str">
            <v>PLANTIO DE ARVORE ISOLADA, ATE 2,00M DE ALT., DE QUALQUER ES</v>
          </cell>
          <cell r="C42" t="str">
            <v>UN</v>
          </cell>
          <cell r="D42">
            <v>6</v>
          </cell>
          <cell r="E42">
            <v>11.77</v>
          </cell>
          <cell r="F42">
            <v>70.62</v>
          </cell>
        </row>
        <row r="43">
          <cell r="B43" t="str">
            <v>PECIE, EM LOGRADOURO PUBL.</v>
          </cell>
        </row>
        <row r="45">
          <cell r="A45" t="str">
            <v>09.002.002-0</v>
          </cell>
          <cell r="B45" t="str">
            <v>PLANTIO DE ARBUSTO DE O,50 A 0,70M DE ALT., FORMANDO JARDIM</v>
          </cell>
          <cell r="C45" t="str">
            <v>M2</v>
          </cell>
          <cell r="D45">
            <v>63</v>
          </cell>
          <cell r="E45">
            <v>1.45</v>
          </cell>
          <cell r="F45">
            <v>91.35</v>
          </cell>
        </row>
        <row r="46">
          <cell r="B46" t="str">
            <v>C/ 12UN P/M2</v>
          </cell>
        </row>
        <row r="48">
          <cell r="A48" t="str">
            <v>09.003.006-0</v>
          </cell>
          <cell r="B48" t="str">
            <v>ARVORE EM TORNO DE 2,00M DE ALT., TIPO AMENDOEIRA OU CASTANH</v>
          </cell>
          <cell r="C48" t="str">
            <v>UN</v>
          </cell>
          <cell r="D48">
            <v>6</v>
          </cell>
          <cell r="E48">
            <v>9.5</v>
          </cell>
          <cell r="F48">
            <v>57</v>
          </cell>
        </row>
        <row r="49">
          <cell r="B49" t="str">
            <v>EIRA, CONSID. APENAS O FORN.</v>
          </cell>
        </row>
        <row r="51">
          <cell r="A51" t="str">
            <v>09.003.008-0</v>
          </cell>
          <cell r="B51" t="str">
            <v>ARBUSTO P/JARDINS, C/ 0,50 A 0,70M DE ALT., CONSID. APENAS O</v>
          </cell>
          <cell r="C51" t="str">
            <v>UN</v>
          </cell>
          <cell r="D51">
            <v>756</v>
          </cell>
          <cell r="E51">
            <v>1.5</v>
          </cell>
          <cell r="F51">
            <v>1134</v>
          </cell>
        </row>
        <row r="52">
          <cell r="B52" t="str">
            <v xml:space="preserve"> FORN.</v>
          </cell>
        </row>
        <row r="54">
          <cell r="A54" t="str">
            <v>09.004.002-0</v>
          </cell>
          <cell r="B54" t="str">
            <v>PROTETOR DE FERRO, PINTADO A OLEO, P/ARVORE</v>
          </cell>
          <cell r="C54" t="str">
            <v>UN</v>
          </cell>
          <cell r="D54">
            <v>6</v>
          </cell>
          <cell r="E54">
            <v>85.09</v>
          </cell>
          <cell r="F54">
            <v>510.54</v>
          </cell>
        </row>
        <row r="57">
          <cell r="A57" t="str">
            <v>09.005.042-0</v>
          </cell>
          <cell r="B57" t="str">
            <v>IRRIGACAO DE ARVORE C/CARRO PIPA</v>
          </cell>
          <cell r="C57" t="str">
            <v>UN</v>
          </cell>
          <cell r="D57">
            <v>6</v>
          </cell>
          <cell r="E57">
            <v>0.06</v>
          </cell>
          <cell r="F57">
            <v>0.36</v>
          </cell>
        </row>
        <row r="60">
          <cell r="A60" t="str">
            <v>09.006.001-0</v>
          </cell>
          <cell r="B60" t="str">
            <v>ATERRO C/TERRA PRETA VEGETAL, P/EXEC. DE GRAMADOS</v>
          </cell>
          <cell r="C60" t="str">
            <v>M3</v>
          </cell>
          <cell r="D60">
            <v>31.49</v>
          </cell>
          <cell r="E60">
            <v>53.76</v>
          </cell>
          <cell r="F60">
            <v>1692.9</v>
          </cell>
        </row>
        <row r="63">
          <cell r="A63" t="str">
            <v>11.002.023-1</v>
          </cell>
          <cell r="B63" t="str">
            <v>LANCAMENTO DE CONCR. EM PECAS ARMADAS, INCL. TRANSP. HORIZ.</v>
          </cell>
          <cell r="C63" t="str">
            <v>M3</v>
          </cell>
          <cell r="D63">
            <v>46.89</v>
          </cell>
          <cell r="E63">
            <v>33.090000000000003</v>
          </cell>
          <cell r="F63">
            <v>1551.59</v>
          </cell>
        </row>
        <row r="64">
          <cell r="B64" t="str">
            <v>E VERT., PRODUCAO APROX. DE 2,00M3/H</v>
          </cell>
        </row>
        <row r="66">
          <cell r="A66" t="str">
            <v>11.003.002-0</v>
          </cell>
          <cell r="B66" t="str">
            <v>CONCRETO P/PECAS ARMADAS, P/UMA RESISTENCIA A COMPRES. DE 15</v>
          </cell>
          <cell r="C66" t="str">
            <v>M3</v>
          </cell>
          <cell r="D66">
            <v>1.36</v>
          </cell>
          <cell r="E66">
            <v>203.22</v>
          </cell>
          <cell r="F66">
            <v>276.37</v>
          </cell>
        </row>
        <row r="67">
          <cell r="B67" t="str">
            <v>MPA, INCL. MAT., CONFECCAO E TRANSP. HORIZ. E VERT.</v>
          </cell>
        </row>
        <row r="69">
          <cell r="A69" t="str">
            <v>11.004.021-1</v>
          </cell>
          <cell r="B69" t="str">
            <v>FORMA DE MAD. P/MOLDAGEM DE PECAS DE CONCR. ARMADO C/PARAMEN</v>
          </cell>
          <cell r="C69" t="str">
            <v>M2</v>
          </cell>
          <cell r="D69">
            <v>66</v>
          </cell>
          <cell r="E69">
            <v>20.28</v>
          </cell>
          <cell r="F69">
            <v>1338.48</v>
          </cell>
        </row>
        <row r="70">
          <cell r="B70" t="str">
            <v>TOS PLANOS, SERVINDO A MAD. 2 VEZES,EM TABUAS DE PINHO DE 3ª</v>
          </cell>
        </row>
        <row r="72">
          <cell r="A72" t="str">
            <v>11.004.023-1</v>
          </cell>
          <cell r="B72" t="str">
            <v>FORMA DE MAD. P/MOLDAGEM DE PECAS DE CONCR. ARMADO C/PARAMEN</v>
          </cell>
          <cell r="C72" t="str">
            <v>M2</v>
          </cell>
          <cell r="D72">
            <v>5.25</v>
          </cell>
          <cell r="E72">
            <v>28.37</v>
          </cell>
          <cell r="F72">
            <v>148.94</v>
          </cell>
        </row>
        <row r="73">
          <cell r="B73" t="str">
            <v>TOS PLANOS, SERVINDO A MAD. 1 VEZ, EM TABUAS DE PINHO DE 3ª</v>
          </cell>
        </row>
        <row r="75">
          <cell r="A75" t="str">
            <v>11.004.066-0</v>
          </cell>
          <cell r="B75" t="str">
            <v>ESCORAMENTO DE FORMA DE CX. DE CONCR. EM GERAL, CINTA, BL. D</v>
          </cell>
          <cell r="C75" t="str">
            <v>M2</v>
          </cell>
          <cell r="D75">
            <v>66</v>
          </cell>
          <cell r="E75">
            <v>8.8800000000000008</v>
          </cell>
          <cell r="F75">
            <v>586.08000000000004</v>
          </cell>
        </row>
        <row r="76">
          <cell r="B76" t="str">
            <v>E FUNDACAO E/OU PARAMENTOS ATE 1,50M, C/APROVEIT. DE 2 VEZES</v>
          </cell>
        </row>
        <row r="78">
          <cell r="A78" t="str">
            <v>11.009.013-0</v>
          </cell>
          <cell r="B78" t="str">
            <v>BARRA DE ACO CA-50, C/SALIENCIA, DIAM. DE 6,3MM, DESTINADA</v>
          </cell>
          <cell r="C78" t="str">
            <v>KG</v>
          </cell>
          <cell r="D78">
            <v>24.48</v>
          </cell>
          <cell r="E78">
            <v>2.8</v>
          </cell>
          <cell r="F78">
            <v>68.540000000000006</v>
          </cell>
        </row>
        <row r="79">
          <cell r="B79" t="str">
            <v>A ARMADURA DE CONCR. ARMADO</v>
          </cell>
        </row>
        <row r="81">
          <cell r="A81" t="str">
            <v>11.009.014-1</v>
          </cell>
          <cell r="B81" t="str">
            <v>BARRA DE ACO CA-50, C/SALIENCIA, DIAM. DE 8 A 12,5MM, DESTI</v>
          </cell>
          <cell r="C81" t="str">
            <v>KG</v>
          </cell>
          <cell r="D81">
            <v>2870.52</v>
          </cell>
          <cell r="E81">
            <v>2.4300000000000002</v>
          </cell>
          <cell r="F81">
            <v>6975.36</v>
          </cell>
        </row>
        <row r="82">
          <cell r="B82" t="str">
            <v>NADA A ARMADURA DE CONCR. ARMADO</v>
          </cell>
        </row>
        <row r="84">
          <cell r="A84" t="str">
            <v>11.011.029-0</v>
          </cell>
          <cell r="B84" t="str">
            <v>CORTE, DOBRAGEM, MONT. E COLOC. DE FERRAG. NA FORMA, ACO CA-</v>
          </cell>
          <cell r="C84" t="str">
            <v>KG</v>
          </cell>
          <cell r="D84">
            <v>24.48</v>
          </cell>
          <cell r="E84">
            <v>1.36</v>
          </cell>
          <cell r="F84">
            <v>33.29</v>
          </cell>
        </row>
        <row r="85">
          <cell r="B85" t="str">
            <v>50, EM BARRA REDONDA C/DIAM. DE 6,3MM</v>
          </cell>
        </row>
        <row r="87">
          <cell r="A87" t="str">
            <v>11.011.030-1</v>
          </cell>
          <cell r="B87" t="str">
            <v>CORTE, DOBRAGEM, MONT. E COLOC. DE FERRAG. NA FORMA, ACO CA-</v>
          </cell>
          <cell r="C87" t="str">
            <v>KG</v>
          </cell>
          <cell r="D87">
            <v>2870.52</v>
          </cell>
          <cell r="E87">
            <v>1.19</v>
          </cell>
          <cell r="F87">
            <v>3415.91</v>
          </cell>
        </row>
        <row r="88">
          <cell r="B88" t="str">
            <v>50B OU CA-50A, EM BARRA REDONDA C/DIAM. DE 8 A 12,5MM</v>
          </cell>
        </row>
        <row r="90">
          <cell r="A90" t="str">
            <v>11.023.005-0</v>
          </cell>
          <cell r="B90" t="str">
            <v>TELA FORMADA P/BARRAS DE ACO CA-60, FORMANDO MALHA QUADRADA</v>
          </cell>
          <cell r="C90" t="str">
            <v>KG</v>
          </cell>
          <cell r="D90">
            <v>461.36</v>
          </cell>
          <cell r="E90">
            <v>3.32</v>
          </cell>
          <cell r="F90">
            <v>1531.71</v>
          </cell>
        </row>
        <row r="91">
          <cell r="B91" t="str">
            <v>C/DIAM. DE 4,2MM E ESPACAMENTO ENTRE ELES DE 10 X 10CM</v>
          </cell>
        </row>
        <row r="93">
          <cell r="A93" t="str">
            <v>11.048.015-0</v>
          </cell>
          <cell r="B93" t="str">
            <v>CONCRETO IMPORTADO DE USINA, P/UMA RESISTENCIA A COMPRES. DE</v>
          </cell>
          <cell r="C93" t="str">
            <v>M3</v>
          </cell>
          <cell r="D93">
            <v>46.89</v>
          </cell>
          <cell r="E93">
            <v>187.4</v>
          </cell>
          <cell r="F93">
            <v>8787.18</v>
          </cell>
        </row>
        <row r="94">
          <cell r="B94" t="str">
            <v xml:space="preserve"> 15MPA</v>
          </cell>
        </row>
        <row r="96">
          <cell r="A96" t="str">
            <v>12.005.010-0</v>
          </cell>
          <cell r="B96" t="str">
            <v>ALVENARIA DE BL. DE CONCR. (10 X 20 X 40)CM, EM PAREDES DE 1</v>
          </cell>
          <cell r="C96" t="str">
            <v>M2</v>
          </cell>
          <cell r="D96">
            <v>42.5</v>
          </cell>
          <cell r="E96">
            <v>18.27</v>
          </cell>
          <cell r="F96">
            <v>776.47</v>
          </cell>
        </row>
        <row r="97">
          <cell r="B97" t="str">
            <v>0CM, DE SUPERF. CORRIDA, ATE 3,00M DE ALT.</v>
          </cell>
        </row>
        <row r="99">
          <cell r="A99" t="str">
            <v>13.001.025-1</v>
          </cell>
          <cell r="B99" t="str">
            <v>EMBOCO C/ARG. DE CIM. E AREIA 1:3, ESP. 1,5CM, INCL. CHAPISC</v>
          </cell>
          <cell r="C99" t="str">
            <v>M2</v>
          </cell>
          <cell r="D99">
            <v>252</v>
          </cell>
          <cell r="E99">
            <v>11.25</v>
          </cell>
          <cell r="F99">
            <v>2835</v>
          </cell>
        </row>
        <row r="100">
          <cell r="B100" t="str">
            <v>O DE CIM. E AREIA 1:3, ESP. 9MM</v>
          </cell>
        </row>
        <row r="102">
          <cell r="A102" t="str">
            <v>13.026.025-0</v>
          </cell>
          <cell r="B102" t="str">
            <v>REVESTIMENTO DE AZUL. DE COR, 15 X 15CM, DE 1ª</v>
          </cell>
          <cell r="C102" t="str">
            <v>M2</v>
          </cell>
          <cell r="D102">
            <v>42.5</v>
          </cell>
          <cell r="E102">
            <v>38.64</v>
          </cell>
          <cell r="F102">
            <v>1642.2</v>
          </cell>
        </row>
        <row r="105">
          <cell r="A105" t="str">
            <v>17.018.110-0</v>
          </cell>
          <cell r="B105" t="str">
            <v>PINTURA C/TINTA ACRILICA INT. OU EXT., EM TIJ., CONCR. LISO,</v>
          </cell>
          <cell r="C105" t="str">
            <v>M2</v>
          </cell>
          <cell r="D105">
            <v>285</v>
          </cell>
          <cell r="E105">
            <v>6.32</v>
          </cell>
          <cell r="F105">
            <v>1801.2</v>
          </cell>
        </row>
      </sheetData>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O"/>
      <sheetName val="ADM"/>
      <sheetName val="ATERRO 1"/>
      <sheetName val="ATERRO 2"/>
      <sheetName val="ATERRO 2 DR"/>
      <sheetName val="ATERRO 3"/>
      <sheetName val="ATERRO 3 DR"/>
      <sheetName val="ATERRO 4"/>
      <sheetName val="CAMINHO SERV."/>
      <sheetName val="600 FoFo TERRA"/>
      <sheetName val="600 FoFo ASFALTO"/>
      <sheetName val="300 FoFo TERRA"/>
      <sheetName val="300 FoFo ASFALTO"/>
      <sheetName val="TRV AÉREA 600"/>
      <sheetName val="BLOCOS ANCORAGEM"/>
      <sheetName val="BLOCOS TRAVESSIAS"/>
      <sheetName val="ENVELOP. DE REDE"/>
      <sheetName val="CX DESC. E VENTOSA"/>
      <sheetName val="BUEIRO Ø 1.500 "/>
      <sheetName val="GALERIA CELULAR"/>
      <sheetName val="TRAVESSIA BUEIRO"/>
      <sheetName val="BOOSTER"/>
      <sheetName val="CAPTAÇÃO CIVIL"/>
      <sheetName val="TAU"/>
      <sheetName val="CHAMINÉ"/>
      <sheetName val="ELEV. COMPERJ"/>
      <sheetName val="CX DISTRIBUIÇÃO"/>
      <sheetName val="TANQUE CONTATO"/>
      <sheetName val="SISTEMA RECIRC."/>
      <sheetName val="SISTEMA LODO"/>
      <sheetName val="SISTEMA CLORO"/>
      <sheetName val="MOD. TRATAMENTO"/>
      <sheetName val="URBANIZ.ETA"/>
      <sheetName val="HISTOGRAMA"/>
      <sheetName val="COMPT IND"/>
      <sheetName val="PASSARELLI IND"/>
      <sheetName val="FORNECEDORES"/>
      <sheetName val="CRON. CONS."/>
      <sheetName val="EQUIPMT."/>
      <sheetName val="E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rutura"/>
      <sheetName val="Levant"/>
      <sheetName val="Fundação"/>
      <sheetName val="Levant CAT"/>
      <sheetName val="Levant (2)"/>
      <sheetName val="Revitaliz CAT"/>
      <sheetName val="Cronograma"/>
      <sheetName val="Elet-Banh"/>
      <sheetName val="Hidrosan Banh"/>
      <sheetName val="Inc Banh"/>
      <sheetName val="Hidrosan CAT"/>
      <sheetName val="Crono Pl2"/>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F01F2E-E7DD-41FB-9C14-45B9C9A5B0C9}">
  <dimension ref="A1:M23"/>
  <sheetViews>
    <sheetView showZeros="0" tabSelected="1" view="pageBreakPreview" topLeftCell="A10" zoomScale="55" zoomScaleNormal="100" zoomScaleSheetLayoutView="55" zoomScalePageLayoutView="55" workbookViewId="0">
      <selection activeCell="D21" sqref="D21"/>
    </sheetView>
  </sheetViews>
  <sheetFormatPr defaultColWidth="9.109375" defaultRowHeight="0" customHeight="1" zeroHeight="1" x14ac:dyDescent="0.3"/>
  <cols>
    <col min="1" max="1" width="12.44140625" style="73" customWidth="1"/>
    <col min="2" max="2" width="20" style="74" customWidth="1"/>
    <col min="3" max="3" width="21.21875" style="73" customWidth="1"/>
    <col min="4" max="4" width="147.44140625" style="75" customWidth="1"/>
    <col min="5" max="5" width="14.5546875" style="74" customWidth="1"/>
    <col min="6" max="6" width="16.33203125" style="76" customWidth="1"/>
    <col min="7" max="7" width="22.44140625" style="76" customWidth="1"/>
    <col min="8" max="8" width="21.109375" style="76" customWidth="1"/>
    <col min="9" max="9" width="23.109375" style="74" customWidth="1"/>
    <col min="10" max="10" width="26.88671875" style="74" customWidth="1"/>
    <col min="11" max="11" width="9.109375" style="7"/>
    <col min="12" max="12" width="12.6640625" style="7" bestFit="1" customWidth="1"/>
    <col min="13" max="13" width="10.44140625" style="7" bestFit="1" customWidth="1"/>
    <col min="14" max="14" width="22.109375" style="7" customWidth="1"/>
    <col min="15" max="16384" width="9.109375" style="7"/>
  </cols>
  <sheetData>
    <row r="1" spans="1:12" ht="87.75" customHeight="1" thickBot="1" x14ac:dyDescent="0.35">
      <c r="A1" s="1" t="s">
        <v>0</v>
      </c>
      <c r="B1" s="2"/>
      <c r="C1" s="2"/>
      <c r="D1" s="2"/>
      <c r="E1" s="2"/>
      <c r="F1" s="3"/>
      <c r="G1" s="4"/>
      <c r="H1" s="5"/>
      <c r="I1" s="5"/>
      <c r="J1" s="6"/>
    </row>
    <row r="2" spans="1:12" ht="30.75" customHeight="1" x14ac:dyDescent="0.3">
      <c r="A2" s="8" t="s">
        <v>1</v>
      </c>
      <c r="B2" s="9"/>
      <c r="C2" s="9"/>
      <c r="D2" s="9"/>
      <c r="E2" s="9"/>
      <c r="F2" s="10"/>
      <c r="G2" s="11"/>
      <c r="H2" s="12"/>
      <c r="I2" s="13" t="s">
        <v>2</v>
      </c>
      <c r="J2" s="14"/>
    </row>
    <row r="3" spans="1:12" ht="60" customHeight="1" x14ac:dyDescent="0.3">
      <c r="A3" s="15" t="s">
        <v>3</v>
      </c>
      <c r="B3" s="16"/>
      <c r="C3" s="17" t="s">
        <v>4</v>
      </c>
      <c r="D3" s="17"/>
      <c r="E3" s="17"/>
      <c r="F3" s="18"/>
      <c r="G3" s="19" t="s">
        <v>5</v>
      </c>
      <c r="H3" s="20">
        <v>0.28820000000000001</v>
      </c>
      <c r="I3" s="21" t="s">
        <v>6</v>
      </c>
      <c r="J3" s="22"/>
    </row>
    <row r="4" spans="1:12" ht="36.75" customHeight="1" thickBot="1" x14ac:dyDescent="0.35">
      <c r="A4" s="23"/>
      <c r="B4" s="24"/>
      <c r="C4" s="25"/>
      <c r="D4" s="25"/>
      <c r="E4" s="25"/>
      <c r="F4" s="26"/>
      <c r="G4" s="27" t="s">
        <v>7</v>
      </c>
      <c r="H4" s="28" t="s">
        <v>8</v>
      </c>
      <c r="I4" s="29"/>
      <c r="J4" s="30"/>
    </row>
    <row r="5" spans="1:12" ht="18.75" customHeight="1" thickBot="1" x14ac:dyDescent="0.35">
      <c r="A5" s="31"/>
      <c r="B5" s="32"/>
      <c r="C5" s="33"/>
      <c r="D5" s="34"/>
      <c r="E5" s="32"/>
      <c r="F5" s="35"/>
      <c r="G5" s="35"/>
      <c r="H5" s="35"/>
      <c r="I5" s="32"/>
      <c r="J5" s="36"/>
    </row>
    <row r="6" spans="1:12" s="41" customFormat="1" ht="42" customHeight="1" thickBot="1" x14ac:dyDescent="0.35">
      <c r="A6" s="37" t="s">
        <v>9</v>
      </c>
      <c r="B6" s="38" t="s">
        <v>10</v>
      </c>
      <c r="C6" s="37" t="s">
        <v>11</v>
      </c>
      <c r="D6" s="39" t="s">
        <v>12</v>
      </c>
      <c r="E6" s="38" t="s">
        <v>13</v>
      </c>
      <c r="F6" s="40" t="s">
        <v>14</v>
      </c>
      <c r="G6" s="40" t="s">
        <v>15</v>
      </c>
      <c r="H6" s="40" t="s">
        <v>16</v>
      </c>
      <c r="I6" s="40" t="s">
        <v>17</v>
      </c>
      <c r="J6" s="40" t="s">
        <v>18</v>
      </c>
    </row>
    <row r="7" spans="1:12" ht="14.4" customHeight="1" x14ac:dyDescent="0.3">
      <c r="A7" s="42"/>
      <c r="B7" s="43"/>
      <c r="C7" s="44"/>
      <c r="D7" s="45"/>
      <c r="E7" s="46"/>
      <c r="F7" s="47"/>
      <c r="G7" s="48"/>
      <c r="H7" s="48">
        <f>ROUND(F7*G7,2)</f>
        <v>0</v>
      </c>
      <c r="I7" s="48">
        <f t="shared" ref="I7" si="0">ROUND(G7*(1+$H$3),2)</f>
        <v>0</v>
      </c>
      <c r="J7" s="49">
        <f>ROUND(I7*F7,2)</f>
        <v>0</v>
      </c>
    </row>
    <row r="8" spans="1:12" ht="60" customHeight="1" x14ac:dyDescent="0.3">
      <c r="A8" s="50">
        <v>1</v>
      </c>
      <c r="B8" s="51"/>
      <c r="C8" s="52" t="s">
        <v>19</v>
      </c>
      <c r="D8" s="53" t="s">
        <v>20</v>
      </c>
      <c r="E8" s="53" t="s">
        <v>19</v>
      </c>
      <c r="F8" s="51"/>
      <c r="G8" s="51">
        <v>0</v>
      </c>
      <c r="H8" s="51"/>
      <c r="I8" s="51"/>
      <c r="J8" s="54">
        <f>SUBTOTAL(9,J9:J21)</f>
        <v>5842439.1497339997</v>
      </c>
    </row>
    <row r="9" spans="1:12" ht="69" customHeight="1" x14ac:dyDescent="0.3">
      <c r="A9" s="55" t="s">
        <v>21</v>
      </c>
      <c r="B9" s="56" t="s">
        <v>22</v>
      </c>
      <c r="C9" s="56" t="s">
        <v>23</v>
      </c>
      <c r="D9" s="57" t="s">
        <v>24</v>
      </c>
      <c r="E9" s="58" t="s">
        <v>25</v>
      </c>
      <c r="F9" s="58">
        <v>10</v>
      </c>
      <c r="G9" s="59">
        <v>1224.69</v>
      </c>
      <c r="H9" s="59">
        <f t="shared" ref="H9:H12" si="1">ROUND(F9*G9,2)</f>
        <v>12246.9</v>
      </c>
      <c r="I9" s="59">
        <f>ROUND(G9*1.2882,2)</f>
        <v>1577.65</v>
      </c>
      <c r="J9" s="60">
        <f>ROUND(I9*F9,2)</f>
        <v>15776.5</v>
      </c>
    </row>
    <row r="10" spans="1:12" ht="49.2" customHeight="1" x14ac:dyDescent="0.3">
      <c r="A10" s="55" t="s">
        <v>26</v>
      </c>
      <c r="B10" s="56" t="s">
        <v>27</v>
      </c>
      <c r="C10" s="56">
        <v>93572</v>
      </c>
      <c r="D10" s="57" t="s">
        <v>28</v>
      </c>
      <c r="E10" s="58" t="s">
        <v>29</v>
      </c>
      <c r="F10" s="58">
        <v>12</v>
      </c>
      <c r="G10" s="59">
        <v>7129.8</v>
      </c>
      <c r="H10" s="59">
        <f t="shared" si="1"/>
        <v>85557.6</v>
      </c>
      <c r="I10" s="59">
        <f t="shared" ref="I10:I21" si="2">ROUND(G10*1.2882,2)</f>
        <v>9184.61</v>
      </c>
      <c r="J10" s="60">
        <f t="shared" ref="J10:J21" si="3">ROUND(I10*F10,2)</f>
        <v>110215.32</v>
      </c>
    </row>
    <row r="11" spans="1:12" ht="42" customHeight="1" x14ac:dyDescent="0.3">
      <c r="A11" s="55" t="s">
        <v>30</v>
      </c>
      <c r="B11" s="56" t="s">
        <v>27</v>
      </c>
      <c r="C11" s="56">
        <v>100305</v>
      </c>
      <c r="D11" s="57" t="s">
        <v>31</v>
      </c>
      <c r="E11" s="58" t="s">
        <v>32</v>
      </c>
      <c r="F11" s="58">
        <f>2*30*12</f>
        <v>720</v>
      </c>
      <c r="G11" s="59">
        <v>90.63</v>
      </c>
      <c r="H11" s="59">
        <f t="shared" si="1"/>
        <v>65253.599999999999</v>
      </c>
      <c r="I11" s="59">
        <f t="shared" si="2"/>
        <v>116.75</v>
      </c>
      <c r="J11" s="60">
        <f t="shared" si="3"/>
        <v>84060</v>
      </c>
      <c r="L11" s="7">
        <f>792/22/12</f>
        <v>3</v>
      </c>
    </row>
    <row r="12" spans="1:12" ht="48" customHeight="1" x14ac:dyDescent="0.3">
      <c r="A12" s="55" t="s">
        <v>33</v>
      </c>
      <c r="B12" s="56" t="s">
        <v>34</v>
      </c>
      <c r="C12" s="56" t="s">
        <v>35</v>
      </c>
      <c r="D12" s="57" t="s">
        <v>36</v>
      </c>
      <c r="E12" s="58" t="s">
        <v>37</v>
      </c>
      <c r="F12" s="61">
        <v>100</v>
      </c>
      <c r="G12" s="59">
        <v>40.4</v>
      </c>
      <c r="H12" s="59">
        <f t="shared" si="1"/>
        <v>4040</v>
      </c>
      <c r="I12" s="59">
        <f t="shared" si="2"/>
        <v>52.04</v>
      </c>
      <c r="J12" s="62">
        <f t="shared" si="3"/>
        <v>5204</v>
      </c>
    </row>
    <row r="13" spans="1:12" ht="37.200000000000003" customHeight="1" x14ac:dyDescent="0.3">
      <c r="A13" s="55" t="s">
        <v>38</v>
      </c>
      <c r="B13" s="56" t="s">
        <v>22</v>
      </c>
      <c r="C13" s="56" t="s">
        <v>39</v>
      </c>
      <c r="D13" s="57" t="s">
        <v>40</v>
      </c>
      <c r="E13" s="58" t="s">
        <v>41</v>
      </c>
      <c r="F13" s="58">
        <v>2E-3</v>
      </c>
      <c r="G13" s="59">
        <f>ROUND(F13*L13,2)</f>
        <v>11202.46</v>
      </c>
      <c r="H13" s="59">
        <v>20145.87</v>
      </c>
      <c r="I13" s="59">
        <f>H13*1.2882</f>
        <v>25951.909733999997</v>
      </c>
      <c r="J13" s="60">
        <f>I13</f>
        <v>25951.909733999997</v>
      </c>
      <c r="L13" s="63">
        <f>SUM(J14:J21)</f>
        <v>5601231.4199999999</v>
      </c>
    </row>
    <row r="14" spans="1:12" ht="48" customHeight="1" x14ac:dyDescent="0.3">
      <c r="A14" s="55" t="s">
        <v>42</v>
      </c>
      <c r="B14" s="56" t="s">
        <v>22</v>
      </c>
      <c r="C14" s="56" t="s">
        <v>43</v>
      </c>
      <c r="D14" s="57" t="s">
        <v>44</v>
      </c>
      <c r="E14" s="58" t="s">
        <v>45</v>
      </c>
      <c r="F14" s="58">
        <f>10000*6</f>
        <v>60000</v>
      </c>
      <c r="G14" s="59">
        <v>4.09</v>
      </c>
      <c r="H14" s="59">
        <f>ROUND(F14*G14,2)</f>
        <v>245400</v>
      </c>
      <c r="I14" s="59">
        <f t="shared" si="2"/>
        <v>5.27</v>
      </c>
      <c r="J14" s="60">
        <f t="shared" si="3"/>
        <v>316200</v>
      </c>
    </row>
    <row r="15" spans="1:12" ht="60" customHeight="1" x14ac:dyDescent="0.3">
      <c r="A15" s="55" t="s">
        <v>46</v>
      </c>
      <c r="B15" s="56" t="s">
        <v>22</v>
      </c>
      <c r="C15" s="56" t="s">
        <v>47</v>
      </c>
      <c r="D15" s="57" t="s">
        <v>48</v>
      </c>
      <c r="E15" s="58" t="s">
        <v>45</v>
      </c>
      <c r="F15" s="58">
        <f>F14</f>
        <v>60000</v>
      </c>
      <c r="G15" s="59">
        <v>2.17</v>
      </c>
      <c r="H15" s="59">
        <f t="shared" ref="H15" si="4">ROUND(F15*G15,2)</f>
        <v>130200</v>
      </c>
      <c r="I15" s="59">
        <f t="shared" si="2"/>
        <v>2.8</v>
      </c>
      <c r="J15" s="60">
        <f t="shared" si="3"/>
        <v>168000</v>
      </c>
    </row>
    <row r="16" spans="1:12" ht="72" customHeight="1" x14ac:dyDescent="0.3">
      <c r="A16" s="55" t="s">
        <v>49</v>
      </c>
      <c r="B16" s="56" t="s">
        <v>22</v>
      </c>
      <c r="C16" s="56" t="s">
        <v>50</v>
      </c>
      <c r="D16" s="57" t="s">
        <v>51</v>
      </c>
      <c r="E16" s="58" t="s">
        <v>52</v>
      </c>
      <c r="F16" s="58">
        <f>F15*0.03</f>
        <v>1800</v>
      </c>
      <c r="G16" s="59">
        <v>1668.31</v>
      </c>
      <c r="H16" s="59">
        <f>ROUND(F16*G16,2)</f>
        <v>3002958</v>
      </c>
      <c r="I16" s="59">
        <f t="shared" si="2"/>
        <v>2149.12</v>
      </c>
      <c r="J16" s="60">
        <f>ROUND(I16*F16,2)</f>
        <v>3868416</v>
      </c>
    </row>
    <row r="17" spans="1:13" ht="60" customHeight="1" x14ac:dyDescent="0.3">
      <c r="A17" s="55" t="s">
        <v>53</v>
      </c>
      <c r="B17" s="56" t="s">
        <v>22</v>
      </c>
      <c r="C17" s="56" t="s">
        <v>54</v>
      </c>
      <c r="D17" s="57" t="s">
        <v>55</v>
      </c>
      <c r="E17" s="58" t="s">
        <v>45</v>
      </c>
      <c r="F17" s="58">
        <v>10000</v>
      </c>
      <c r="G17" s="59">
        <v>76.13</v>
      </c>
      <c r="H17" s="59">
        <f>ROUND(F17*G16,2)</f>
        <v>16683100</v>
      </c>
      <c r="I17" s="59">
        <f t="shared" si="2"/>
        <v>98.07</v>
      </c>
      <c r="J17" s="60">
        <f t="shared" si="3"/>
        <v>980700</v>
      </c>
      <c r="M17" s="64">
        <f>1.2*F14</f>
        <v>72000</v>
      </c>
    </row>
    <row r="18" spans="1:13" ht="60" customHeight="1" x14ac:dyDescent="0.3">
      <c r="A18" s="55" t="s">
        <v>56</v>
      </c>
      <c r="B18" s="56" t="str">
        <f t="shared" ref="B18:B19" si="5">IFERROR(VLOOKUP(C18,SETOP20622,2,0),IFERROR(VLOOKUP(C18,SINAPI0922,2,0),IFERROR(VLOOKUP(C18,SUDECAP0822,2,0),VLOOKUP(C18,cpu,2,0))))</f>
        <v>SINAPI</v>
      </c>
      <c r="C18" s="56">
        <v>95875</v>
      </c>
      <c r="D18" s="57" t="str">
        <f t="shared" ref="D18:D20" si="6">IFERROR(VLOOKUP(C18,SETOP20622,3,0),IFERROR(VLOOKUP(C18,SINAPI0922,3,0),IFERROR(CONCATENATE(VLOOKUP(LEFT(C18,LEN(C18)-3),SUDECAP0822,3,0)," - ",VLOOKUP(C18,SUDECAP0822,3,0)),IFERROR(VLOOKUP(C18,SUDECAP0822,3,0),VLOOKUP(C18,cpu,3,0)))))</f>
        <v>TRANSPORTE COM CAMINHÃO BASCULANTE DE 10 M³, EM VIA URBANA PAVIMENTADA, DMT ATÉ 30 KM (UNIDADE: M3XKM). AF_07/2020</v>
      </c>
      <c r="E18" s="58" t="str">
        <f t="shared" ref="E18:E20" si="7">IFERROR(VLOOKUP(C18,SETOP20622,4,0),IFERROR(VLOOKUP(C18,SINAPI0922,4,0),IFERROR(VLOOKUP(C18,SUDECAP0822,4,0),VLOOKUP(C18,cpu,4,0))))</f>
        <v>M3XKM</v>
      </c>
      <c r="F18" s="58">
        <f>F16*30</f>
        <v>54000</v>
      </c>
      <c r="G18" s="59">
        <v>2.27</v>
      </c>
      <c r="H18" s="59">
        <f t="shared" ref="H18:H21" si="8">ROUND(F18*G17,2)</f>
        <v>4111020</v>
      </c>
      <c r="I18" s="59">
        <f t="shared" si="2"/>
        <v>2.92</v>
      </c>
      <c r="J18" s="60">
        <f>ROUND(I18*F18,2)</f>
        <v>157680</v>
      </c>
    </row>
    <row r="19" spans="1:13" ht="60" customHeight="1" x14ac:dyDescent="0.3">
      <c r="A19" s="55" t="s">
        <v>57</v>
      </c>
      <c r="B19" s="56" t="str">
        <f t="shared" si="5"/>
        <v>SINAPI</v>
      </c>
      <c r="C19" s="56">
        <v>93590</v>
      </c>
      <c r="D19" s="57" t="str">
        <f t="shared" si="6"/>
        <v>TRANSPORTE COM CAMINHÃO BASCULANTE DE 10 M³, EM VIA URBANA PAVIMENTADA, ADICIONAL PARA DMT EXCEDENTE A 30 KM (UNIDADE: M3XKM). AF_07/2020</v>
      </c>
      <c r="E19" s="58" t="str">
        <f t="shared" si="7"/>
        <v>M3XKM</v>
      </c>
      <c r="F19" s="58">
        <f>F16*50</f>
        <v>90000</v>
      </c>
      <c r="G19" s="59">
        <v>0.89</v>
      </c>
      <c r="H19" s="59">
        <f t="shared" si="8"/>
        <v>204300</v>
      </c>
      <c r="I19" s="59">
        <f t="shared" si="2"/>
        <v>1.1499999999999999</v>
      </c>
      <c r="J19" s="60">
        <f t="shared" si="3"/>
        <v>103500</v>
      </c>
    </row>
    <row r="20" spans="1:13" ht="60" customHeight="1" x14ac:dyDescent="0.3">
      <c r="A20" s="55" t="s">
        <v>58</v>
      </c>
      <c r="B20" s="56" t="s">
        <v>59</v>
      </c>
      <c r="C20" s="56">
        <v>102332</v>
      </c>
      <c r="D20" s="57" t="str">
        <f t="shared" si="6"/>
        <v>TRANSPORTE COM CAMINHÃO TANQUE DE TRANSPORTE DE MATERIAL ASFÁLTICO DE 20000 L, EM VIA URBANA PAVIMENTADA, DMT ATÉ 30KM (UNIDADE: TXKM). AF_07/2020</v>
      </c>
      <c r="E20" s="58" t="str">
        <f t="shared" si="7"/>
        <v>TXKM</v>
      </c>
      <c r="F20" s="58">
        <f>((F14+F15)*0.6)/1000*30</f>
        <v>2160</v>
      </c>
      <c r="G20" s="59">
        <v>1.8</v>
      </c>
      <c r="H20" s="59">
        <f t="shared" si="8"/>
        <v>1922.4</v>
      </c>
      <c r="I20" s="59">
        <f t="shared" si="2"/>
        <v>2.3199999999999998</v>
      </c>
      <c r="J20" s="60">
        <f t="shared" si="3"/>
        <v>5011.2</v>
      </c>
      <c r="L20" s="7" t="s">
        <v>60</v>
      </c>
    </row>
    <row r="21" spans="1:13" ht="60" customHeight="1" x14ac:dyDescent="0.3">
      <c r="A21" s="55" t="s">
        <v>61</v>
      </c>
      <c r="B21" s="56" t="s">
        <v>59</v>
      </c>
      <c r="C21" s="56">
        <v>102333</v>
      </c>
      <c r="D21" s="57" t="str">
        <f t="shared" ref="D21" si="9">IFERROR(VLOOKUP(C21,SETOP20622,3,0),IFERROR(VLOOKUP(C21,SINAPI0922,3,0),IFERROR(CONCATENATE(VLOOKUP(LEFT(C21,LEN(C21)-3),SUDECAP0822,3,0)," - ",VLOOKUP(C21,SUDECAP0822,3,0)),IFERROR(VLOOKUP(C21,SUDECAP0822,3,0),VLOOKUP(C21,cpu,3,0)))))</f>
        <v>TRANSPORTE COM CAMINHÃO TANQUE DE TRANSPORTE DE MATERIAL ASFÁLTICO DE 20000 L, EM VIA URBANA PAVIMENTADA, ADICIONAL PARA DMT EXCEDENTE A 30 KM (UNIDADE: TXKM). AF_07/2020</v>
      </c>
      <c r="E21" s="58" t="str">
        <f t="shared" ref="E21" si="10">IFERROR(VLOOKUP(C21,SETOP20622,4,0),IFERROR(VLOOKUP(C21,SINAPI0922,4,0),IFERROR(VLOOKUP(C21,SUDECAP0822,4,0),VLOOKUP(C21,cpu,4,0))))</f>
        <v>TXKM</v>
      </c>
      <c r="F21" s="58">
        <f>((F15+F16)*0.6)/1000*50</f>
        <v>1854</v>
      </c>
      <c r="G21" s="59">
        <v>0.72</v>
      </c>
      <c r="H21" s="59">
        <f t="shared" si="8"/>
        <v>3337.2</v>
      </c>
      <c r="I21" s="59">
        <f t="shared" si="2"/>
        <v>0.93</v>
      </c>
      <c r="J21" s="60">
        <f t="shared" si="3"/>
        <v>1724.22</v>
      </c>
    </row>
    <row r="22" spans="1:13" ht="60" customHeight="1" x14ac:dyDescent="0.3">
      <c r="A22" s="65" t="s">
        <v>62</v>
      </c>
      <c r="B22" s="66"/>
      <c r="C22" s="66"/>
      <c r="D22" s="66"/>
      <c r="E22" s="66"/>
      <c r="F22" s="66"/>
      <c r="G22" s="66"/>
      <c r="H22" s="66"/>
      <c r="I22" s="67"/>
      <c r="J22" s="68">
        <f>J8</f>
        <v>5842439.1497339997</v>
      </c>
    </row>
    <row r="23" spans="1:13" ht="0" hidden="1" customHeight="1" x14ac:dyDescent="0.25">
      <c r="A23" s="69"/>
      <c r="B23" s="70"/>
      <c r="C23" s="70"/>
      <c r="D23" s="70"/>
      <c r="E23" s="71"/>
      <c r="F23" s="71"/>
      <c r="G23" s="71"/>
      <c r="H23" s="71"/>
      <c r="I23" s="71"/>
      <c r="J23" s="72"/>
    </row>
  </sheetData>
  <dataConsolidate/>
  <mergeCells count="10">
    <mergeCell ref="A22:I22"/>
    <mergeCell ref="A23:D23"/>
    <mergeCell ref="E23:J23"/>
    <mergeCell ref="A1:F1"/>
    <mergeCell ref="G1:J1"/>
    <mergeCell ref="A2:F2"/>
    <mergeCell ref="I2:J2"/>
    <mergeCell ref="A3:B4"/>
    <mergeCell ref="C3:F4"/>
    <mergeCell ref="I3:J4"/>
  </mergeCells>
  <printOptions horizontalCentered="1"/>
  <pageMargins left="0.23622047244094491" right="0.23622047244094491" top="0.74803149606299213" bottom="0.74803149606299213" header="0.31496062992125984" footer="0.31496062992125984"/>
  <pageSetup paperSize="9" scale="31" fitToHeight="0" orientation="landscape" r:id="rId1"/>
  <headerFooter>
    <oddFooter>Página &amp;P de &amp;N</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6E8E92-1A9E-43FA-B40F-40F917B98978}">
  <dimension ref="A1:W193"/>
  <sheetViews>
    <sheetView view="pageBreakPreview" zoomScale="85" zoomScaleSheetLayoutView="85" workbookViewId="0">
      <selection activeCell="C20" sqref="C20:D20"/>
    </sheetView>
  </sheetViews>
  <sheetFormatPr defaultColWidth="9.109375" defaultRowHeight="14.4" customHeight="1" zeroHeight="1" x14ac:dyDescent="0.3"/>
  <cols>
    <col min="1" max="1" width="23.88671875" customWidth="1"/>
    <col min="2" max="3" width="3.88671875" customWidth="1"/>
    <col min="4" max="4" width="7.5546875" customWidth="1"/>
    <col min="5" max="7" width="3.88671875" customWidth="1"/>
    <col min="8" max="8" width="24.109375" customWidth="1"/>
    <col min="9" max="9" width="9.109375" customWidth="1"/>
    <col min="10" max="10" width="1.109375" customWidth="1"/>
  </cols>
  <sheetData>
    <row r="1" spans="1:10" ht="62.25" customHeight="1" thickBot="1" x14ac:dyDescent="0.35">
      <c r="A1" s="77" t="s">
        <v>63</v>
      </c>
      <c r="B1" s="78"/>
      <c r="C1" s="78"/>
      <c r="D1" s="78"/>
      <c r="E1" s="78"/>
      <c r="F1" s="78"/>
      <c r="G1" s="79"/>
      <c r="H1" s="80"/>
      <c r="I1" s="81"/>
      <c r="J1" s="82"/>
    </row>
    <row r="2" spans="1:10" ht="15" thickBot="1" x14ac:dyDescent="0.35">
      <c r="A2" s="83"/>
      <c r="J2" s="84"/>
    </row>
    <row r="3" spans="1:10" x14ac:dyDescent="0.3">
      <c r="A3" s="85" t="s">
        <v>64</v>
      </c>
      <c r="B3" s="86"/>
      <c r="C3" s="86"/>
      <c r="D3" s="86"/>
      <c r="E3" s="86"/>
      <c r="F3" s="86"/>
      <c r="G3" s="86"/>
      <c r="H3" s="86"/>
      <c r="I3" s="87"/>
      <c r="J3" s="84"/>
    </row>
    <row r="4" spans="1:10" x14ac:dyDescent="0.3">
      <c r="A4" s="88"/>
      <c r="B4" s="89"/>
      <c r="C4" s="89"/>
      <c r="D4" s="89"/>
      <c r="E4" s="89"/>
      <c r="F4" s="89"/>
      <c r="G4" s="89"/>
      <c r="H4" s="89"/>
      <c r="I4" s="90"/>
      <c r="J4" s="84"/>
    </row>
    <row r="5" spans="1:10" x14ac:dyDescent="0.3">
      <c r="A5" s="91" t="s">
        <v>65</v>
      </c>
      <c r="B5" s="92"/>
      <c r="C5" s="92"/>
      <c r="D5" s="92"/>
      <c r="E5" s="92"/>
      <c r="F5" s="92"/>
      <c r="G5" s="92"/>
      <c r="H5" s="92"/>
      <c r="I5" s="93"/>
      <c r="J5" s="84"/>
    </row>
    <row r="6" spans="1:10" x14ac:dyDescent="0.3">
      <c r="A6" s="94"/>
      <c r="B6" s="95"/>
      <c r="C6" s="95"/>
      <c r="D6" s="95"/>
      <c r="E6" s="95"/>
      <c r="F6" s="95"/>
      <c r="G6" s="95"/>
      <c r="H6" s="95"/>
      <c r="I6" s="96"/>
      <c r="J6" s="84"/>
    </row>
    <row r="7" spans="1:10" x14ac:dyDescent="0.3">
      <c r="A7" s="97"/>
      <c r="B7" s="98"/>
      <c r="C7" s="98"/>
      <c r="D7" s="98"/>
      <c r="E7" s="98"/>
      <c r="F7" s="98"/>
      <c r="G7" s="98"/>
      <c r="H7" s="98"/>
      <c r="I7" s="99"/>
      <c r="J7" s="84"/>
    </row>
    <row r="8" spans="1:10" x14ac:dyDescent="0.3">
      <c r="A8" s="100" t="str">
        <f>'PLANILHA '!A2:F2</f>
        <v>Prefeitura Municipal de São Gonçalo do Rio Abaixo/MG</v>
      </c>
      <c r="B8" s="101"/>
      <c r="C8" s="101"/>
      <c r="D8" s="101"/>
      <c r="E8" s="101"/>
      <c r="F8" s="101"/>
      <c r="G8" s="101"/>
      <c r="H8" s="101"/>
      <c r="I8" s="102"/>
      <c r="J8" s="84"/>
    </row>
    <row r="9" spans="1:10" ht="24" customHeight="1" x14ac:dyDescent="0.3">
      <c r="A9" s="97" t="s">
        <v>66</v>
      </c>
      <c r="B9" s="98"/>
      <c r="C9" s="98"/>
      <c r="D9" s="98"/>
      <c r="E9" s="103"/>
      <c r="F9" s="103"/>
      <c r="G9" s="103"/>
      <c r="H9" s="103"/>
      <c r="I9" s="99"/>
      <c r="J9" s="84"/>
    </row>
    <row r="10" spans="1:10" ht="62.25" customHeight="1" thickBot="1" x14ac:dyDescent="0.35">
      <c r="A10" s="104" t="s">
        <v>4</v>
      </c>
      <c r="B10" s="105"/>
      <c r="C10" s="105"/>
      <c r="D10" s="105"/>
      <c r="E10" s="105"/>
      <c r="F10" s="105"/>
      <c r="G10" s="105"/>
      <c r="H10" s="105"/>
      <c r="I10" s="106"/>
      <c r="J10" s="84"/>
    </row>
    <row r="11" spans="1:10" ht="24" customHeight="1" x14ac:dyDescent="0.3">
      <c r="A11" s="107" t="s">
        <v>67</v>
      </c>
      <c r="B11" s="108"/>
      <c r="C11" s="108"/>
      <c r="D11" s="108"/>
      <c r="E11" s="108"/>
      <c r="F11" s="108"/>
      <c r="G11" s="108"/>
      <c r="H11" s="108"/>
      <c r="I11" s="109"/>
      <c r="J11" s="84"/>
    </row>
    <row r="12" spans="1:10" ht="15" customHeight="1" x14ac:dyDescent="0.3">
      <c r="A12" s="110" t="s">
        <v>68</v>
      </c>
      <c r="B12" s="111" t="s">
        <v>69</v>
      </c>
      <c r="C12" s="112"/>
      <c r="D12" s="112"/>
      <c r="E12" s="112"/>
      <c r="F12" s="112"/>
      <c r="G12" s="113"/>
      <c r="H12" s="114" t="s">
        <v>70</v>
      </c>
      <c r="I12" s="115"/>
      <c r="J12" s="84"/>
    </row>
    <row r="13" spans="1:10" x14ac:dyDescent="0.3">
      <c r="A13" s="116"/>
      <c r="B13" s="117"/>
      <c r="C13" s="118"/>
      <c r="D13" s="118"/>
      <c r="E13" s="118"/>
      <c r="F13" s="118"/>
      <c r="G13" s="119"/>
      <c r="H13" s="120"/>
      <c r="I13" s="121"/>
      <c r="J13" s="84"/>
    </row>
    <row r="14" spans="1:10" x14ac:dyDescent="0.3">
      <c r="A14" s="122" t="s">
        <v>71</v>
      </c>
      <c r="B14" s="123" t="s">
        <v>72</v>
      </c>
      <c r="C14" s="124">
        <v>0.03</v>
      </c>
      <c r="D14" s="124"/>
      <c r="E14" s="125" t="s">
        <v>73</v>
      </c>
      <c r="F14" s="124">
        <v>5.5E-2</v>
      </c>
      <c r="G14" s="126"/>
      <c r="H14" s="127" t="s">
        <v>71</v>
      </c>
      <c r="I14" s="128">
        <v>0.03</v>
      </c>
      <c r="J14" s="84"/>
    </row>
    <row r="15" spans="1:10" x14ac:dyDescent="0.3">
      <c r="A15" s="129" t="s">
        <v>74</v>
      </c>
      <c r="B15" s="130" t="s">
        <v>72</v>
      </c>
      <c r="C15" s="131">
        <v>8.0000000000000002E-3</v>
      </c>
      <c r="D15" s="131"/>
      <c r="E15" s="132" t="s">
        <v>73</v>
      </c>
      <c r="F15" s="131">
        <v>0.01</v>
      </c>
      <c r="G15" s="133"/>
      <c r="H15" s="134" t="s">
        <v>74</v>
      </c>
      <c r="I15" s="135">
        <v>8.0000000000000002E-3</v>
      </c>
      <c r="J15" s="84"/>
    </row>
    <row r="16" spans="1:10" x14ac:dyDescent="0.3">
      <c r="A16" s="129" t="s">
        <v>75</v>
      </c>
      <c r="B16" s="130" t="s">
        <v>72</v>
      </c>
      <c r="C16" s="131">
        <v>9.7000000000000003E-3</v>
      </c>
      <c r="D16" s="131"/>
      <c r="E16" s="132" t="s">
        <v>41</v>
      </c>
      <c r="F16" s="131">
        <v>1.2699999999999999E-2</v>
      </c>
      <c r="G16" s="133"/>
      <c r="H16" s="136">
        <f>G16</f>
        <v>0</v>
      </c>
      <c r="I16" s="135">
        <v>9.7000000000000003E-3</v>
      </c>
      <c r="J16" s="84"/>
    </row>
    <row r="17" spans="1:10" x14ac:dyDescent="0.3">
      <c r="A17" s="129" t="s">
        <v>76</v>
      </c>
      <c r="B17" s="130" t="s">
        <v>72</v>
      </c>
      <c r="C17" s="131">
        <v>5.8999999999999999E-3</v>
      </c>
      <c r="D17" s="131"/>
      <c r="E17" s="132" t="s">
        <v>73</v>
      </c>
      <c r="F17" s="131">
        <v>1.3899999999999999E-2</v>
      </c>
      <c r="G17" s="133"/>
      <c r="H17" s="134" t="s">
        <v>76</v>
      </c>
      <c r="I17" s="135">
        <v>5.8999999999999999E-3</v>
      </c>
      <c r="J17" s="84"/>
    </row>
    <row r="18" spans="1:10" x14ac:dyDescent="0.3">
      <c r="A18" s="137" t="s">
        <v>77</v>
      </c>
      <c r="B18" s="138" t="s">
        <v>72</v>
      </c>
      <c r="C18" s="139">
        <v>6.1600000000000002E-2</v>
      </c>
      <c r="D18" s="139"/>
      <c r="E18" s="140" t="s">
        <v>73</v>
      </c>
      <c r="F18" s="139">
        <v>8.9599999999999999E-2</v>
      </c>
      <c r="G18" s="141"/>
      <c r="H18" s="142" t="s">
        <v>77</v>
      </c>
      <c r="I18" s="143">
        <v>6.1600000000000002E-2</v>
      </c>
      <c r="J18" s="84"/>
    </row>
    <row r="19" spans="1:10" x14ac:dyDescent="0.3">
      <c r="A19" s="122" t="s">
        <v>78</v>
      </c>
      <c r="B19" s="123" t="s">
        <v>72</v>
      </c>
      <c r="C19" s="124">
        <v>5.6500000000000002E-2</v>
      </c>
      <c r="D19" s="124"/>
      <c r="E19" s="125" t="s">
        <v>73</v>
      </c>
      <c r="F19" s="124">
        <v>8.6499999999999994E-2</v>
      </c>
      <c r="G19" s="126"/>
      <c r="H19" s="127" t="s">
        <v>78</v>
      </c>
      <c r="I19" s="144">
        <v>8.6499999999999994E-2</v>
      </c>
      <c r="J19" s="84"/>
    </row>
    <row r="20" spans="1:10" x14ac:dyDescent="0.3">
      <c r="A20" s="145" t="s">
        <v>79</v>
      </c>
      <c r="B20" s="146" t="s">
        <v>72</v>
      </c>
      <c r="C20" s="147">
        <v>0.02</v>
      </c>
      <c r="D20" s="147"/>
      <c r="E20" s="148" t="s">
        <v>73</v>
      </c>
      <c r="F20" s="147">
        <v>0.05</v>
      </c>
      <c r="G20" s="149"/>
      <c r="H20" s="150" t="s">
        <v>79</v>
      </c>
      <c r="I20" s="135">
        <v>0.05</v>
      </c>
      <c r="J20" s="84"/>
    </row>
    <row r="21" spans="1:10" x14ac:dyDescent="0.3">
      <c r="A21" s="145" t="s">
        <v>80</v>
      </c>
      <c r="B21" s="146" t="s">
        <v>72</v>
      </c>
      <c r="C21" s="147">
        <v>6.4999999999999997E-3</v>
      </c>
      <c r="D21" s="147"/>
      <c r="E21" s="148" t="s">
        <v>73</v>
      </c>
      <c r="F21" s="147">
        <v>6.4999999999999997E-3</v>
      </c>
      <c r="G21" s="149"/>
      <c r="H21" s="150" t="s">
        <v>80</v>
      </c>
      <c r="I21" s="135">
        <v>6.4999999999999997E-3</v>
      </c>
      <c r="J21" s="84"/>
    </row>
    <row r="22" spans="1:10" x14ac:dyDescent="0.3">
      <c r="A22" s="151" t="s">
        <v>81</v>
      </c>
      <c r="B22" s="152" t="s">
        <v>72</v>
      </c>
      <c r="C22" s="153">
        <v>0.03</v>
      </c>
      <c r="D22" s="153"/>
      <c r="E22" s="154" t="s">
        <v>73</v>
      </c>
      <c r="F22" s="153">
        <v>0.03</v>
      </c>
      <c r="G22" s="155"/>
      <c r="H22" s="156" t="s">
        <v>81</v>
      </c>
      <c r="I22" s="143">
        <v>0.03</v>
      </c>
      <c r="J22" s="84"/>
    </row>
    <row r="23" spans="1:10" x14ac:dyDescent="0.3">
      <c r="A23" s="137" t="s">
        <v>82</v>
      </c>
      <c r="B23" s="138" t="s">
        <v>72</v>
      </c>
      <c r="C23" s="157">
        <v>4.4999999999999998E-2</v>
      </c>
      <c r="D23" s="157"/>
      <c r="E23" s="140" t="s">
        <v>73</v>
      </c>
      <c r="F23" s="157">
        <v>4.4999999999999998E-2</v>
      </c>
      <c r="G23" s="158"/>
      <c r="H23" s="142" t="s">
        <v>82</v>
      </c>
      <c r="I23" s="159">
        <v>4.4999999999999998E-2</v>
      </c>
      <c r="J23" s="84"/>
    </row>
    <row r="24" spans="1:10" ht="18" customHeight="1" x14ac:dyDescent="0.3">
      <c r="A24" s="160" t="s">
        <v>83</v>
      </c>
      <c r="B24" s="161"/>
      <c r="C24" s="161"/>
      <c r="D24" s="161"/>
      <c r="E24" s="161"/>
      <c r="F24" s="161"/>
      <c r="G24" s="161"/>
      <c r="H24" s="161"/>
      <c r="I24" s="162"/>
      <c r="J24" s="84"/>
    </row>
    <row r="25" spans="1:10" x14ac:dyDescent="0.3">
      <c r="A25" s="163" t="s">
        <v>71</v>
      </c>
      <c r="B25" s="164" t="str">
        <f t="shared" ref="B25:B30" si="0">IF(I14&gt;F14,"Incidência maior que a permitida",IF(I14&lt;C14,"Incidência menor que a permitida","ok"))</f>
        <v>ok</v>
      </c>
      <c r="C25" s="165"/>
      <c r="D25" s="165"/>
      <c r="E25" s="165"/>
      <c r="F25" s="165"/>
      <c r="G25" s="165"/>
      <c r="H25" s="165"/>
      <c r="I25" s="166"/>
      <c r="J25" s="84"/>
    </row>
    <row r="26" spans="1:10" x14ac:dyDescent="0.3">
      <c r="A26" s="167" t="s">
        <v>74</v>
      </c>
      <c r="B26" s="168" t="str">
        <f t="shared" si="0"/>
        <v>ok</v>
      </c>
      <c r="C26" s="169"/>
      <c r="D26" s="169"/>
      <c r="E26" s="169"/>
      <c r="F26" s="169"/>
      <c r="G26" s="169"/>
      <c r="H26" s="169"/>
      <c r="I26" s="170"/>
      <c r="J26" s="171"/>
    </row>
    <row r="27" spans="1:10" x14ac:dyDescent="0.3">
      <c r="A27" s="167" t="s">
        <v>75</v>
      </c>
      <c r="B27" s="168" t="str">
        <f t="shared" si="0"/>
        <v>ok</v>
      </c>
      <c r="C27" s="169"/>
      <c r="D27" s="169"/>
      <c r="E27" s="169"/>
      <c r="F27" s="169"/>
      <c r="G27" s="169"/>
      <c r="H27" s="169"/>
      <c r="I27" s="170"/>
      <c r="J27" s="171"/>
    </row>
    <row r="28" spans="1:10" x14ac:dyDescent="0.3">
      <c r="A28" s="167" t="s">
        <v>76</v>
      </c>
      <c r="B28" s="168" t="str">
        <f t="shared" si="0"/>
        <v>ok</v>
      </c>
      <c r="C28" s="169"/>
      <c r="D28" s="169"/>
      <c r="E28" s="169"/>
      <c r="F28" s="169"/>
      <c r="G28" s="169"/>
      <c r="H28" s="169"/>
      <c r="I28" s="170"/>
      <c r="J28" s="171"/>
    </row>
    <row r="29" spans="1:10" x14ac:dyDescent="0.3">
      <c r="A29" s="167" t="s">
        <v>77</v>
      </c>
      <c r="B29" s="168" t="str">
        <f t="shared" si="0"/>
        <v>ok</v>
      </c>
      <c r="C29" s="169"/>
      <c r="D29" s="169"/>
      <c r="E29" s="169"/>
      <c r="F29" s="169"/>
      <c r="G29" s="169"/>
      <c r="H29" s="169"/>
      <c r="I29" s="170"/>
      <c r="J29" s="171"/>
    </row>
    <row r="30" spans="1:10" x14ac:dyDescent="0.3">
      <c r="A30" s="167" t="s">
        <v>78</v>
      </c>
      <c r="B30" s="168" t="str">
        <f t="shared" si="0"/>
        <v>ok</v>
      </c>
      <c r="C30" s="169"/>
      <c r="D30" s="169"/>
      <c r="E30" s="169"/>
      <c r="F30" s="169"/>
      <c r="G30" s="169"/>
      <c r="H30" s="169"/>
      <c r="I30" s="170"/>
      <c r="J30" s="171"/>
    </row>
    <row r="31" spans="1:10" x14ac:dyDescent="0.3">
      <c r="A31" s="172" t="s">
        <v>82</v>
      </c>
      <c r="B31" s="173" t="str">
        <f>IF(I23&gt;F23,"Incidência maior que a permitida",IF(I23&lt;C23,"Incidência menor que a permitida","ok"))</f>
        <v>ok</v>
      </c>
      <c r="C31" s="174"/>
      <c r="D31" s="174"/>
      <c r="E31" s="174"/>
      <c r="F31" s="174"/>
      <c r="G31" s="174"/>
      <c r="H31" s="174"/>
      <c r="I31" s="175"/>
      <c r="J31" s="84"/>
    </row>
    <row r="32" spans="1:10" ht="15" thickBot="1" x14ac:dyDescent="0.35">
      <c r="A32" s="176" t="s">
        <v>84</v>
      </c>
      <c r="B32" s="177" t="s">
        <v>85</v>
      </c>
      <c r="C32" s="178"/>
      <c r="D32" s="178"/>
      <c r="E32" s="178"/>
      <c r="F32" s="178"/>
      <c r="G32" s="178"/>
      <c r="H32" s="179"/>
      <c r="I32" s="180">
        <f>ROUND(((1+I14+I15+I16)*(1+I17)*(1+I18)/(1-(I19+I23))-1),4)</f>
        <v>0.28820000000000001</v>
      </c>
      <c r="J32" s="84"/>
    </row>
    <row r="33" spans="1:10" hidden="1" x14ac:dyDescent="0.3">
      <c r="A33" s="83"/>
      <c r="B33" s="181"/>
      <c r="C33" s="181"/>
      <c r="D33" s="181"/>
      <c r="E33" s="181"/>
      <c r="F33" s="181"/>
      <c r="G33" s="181"/>
      <c r="H33" s="181"/>
      <c r="J33" s="84"/>
    </row>
    <row r="34" spans="1:10" ht="15" customHeight="1" x14ac:dyDescent="0.3">
      <c r="A34" s="83"/>
      <c r="J34" s="84"/>
    </row>
    <row r="35" spans="1:10" ht="15" hidden="1" customHeight="1" x14ac:dyDescent="0.3">
      <c r="A35" s="83"/>
      <c r="J35" s="84"/>
    </row>
    <row r="36" spans="1:10" ht="15" hidden="1" customHeight="1" x14ac:dyDescent="0.3">
      <c r="A36" s="83"/>
      <c r="J36" s="84"/>
    </row>
    <row r="37" spans="1:10" ht="15" hidden="1" customHeight="1" x14ac:dyDescent="0.3">
      <c r="A37" s="83"/>
      <c r="J37" s="84"/>
    </row>
    <row r="38" spans="1:10" ht="15.75" hidden="1" customHeight="1" thickBot="1" x14ac:dyDescent="0.35">
      <c r="A38" s="83"/>
      <c r="J38" s="84"/>
    </row>
    <row r="39" spans="1:10" hidden="1" x14ac:dyDescent="0.3">
      <c r="A39" s="83"/>
      <c r="J39" s="84"/>
    </row>
    <row r="40" spans="1:10" hidden="1" x14ac:dyDescent="0.3">
      <c r="A40" s="83"/>
      <c r="J40" s="84"/>
    </row>
    <row r="41" spans="1:10" hidden="1" x14ac:dyDescent="0.3">
      <c r="A41" s="83"/>
      <c r="J41" s="84"/>
    </row>
    <row r="42" spans="1:10" hidden="1" x14ac:dyDescent="0.3">
      <c r="A42" s="83"/>
      <c r="J42" s="84"/>
    </row>
    <row r="43" spans="1:10" hidden="1" x14ac:dyDescent="0.3">
      <c r="A43" s="83"/>
      <c r="J43" s="84"/>
    </row>
    <row r="44" spans="1:10" hidden="1" x14ac:dyDescent="0.3">
      <c r="A44" s="83"/>
      <c r="J44" s="84"/>
    </row>
    <row r="45" spans="1:10" hidden="1" x14ac:dyDescent="0.3">
      <c r="A45" s="83"/>
      <c r="J45" s="84"/>
    </row>
    <row r="46" spans="1:10" hidden="1" x14ac:dyDescent="0.3">
      <c r="A46" s="83"/>
      <c r="J46" s="84"/>
    </row>
    <row r="47" spans="1:10" hidden="1" x14ac:dyDescent="0.3">
      <c r="A47" s="83"/>
      <c r="J47" s="84"/>
    </row>
    <row r="48" spans="1:10" hidden="1" x14ac:dyDescent="0.3">
      <c r="A48" s="83"/>
      <c r="J48" s="84"/>
    </row>
    <row r="49" spans="1:10" hidden="1" x14ac:dyDescent="0.3">
      <c r="A49" s="83"/>
      <c r="J49" s="84"/>
    </row>
    <row r="50" spans="1:10" hidden="1" x14ac:dyDescent="0.3">
      <c r="A50" s="83"/>
      <c r="J50" s="84"/>
    </row>
    <row r="51" spans="1:10" hidden="1" x14ac:dyDescent="0.3">
      <c r="A51" s="83"/>
      <c r="J51" s="84"/>
    </row>
    <row r="52" spans="1:10" hidden="1" x14ac:dyDescent="0.3">
      <c r="A52" s="83"/>
      <c r="J52" s="84"/>
    </row>
    <row r="53" spans="1:10" hidden="1" x14ac:dyDescent="0.3">
      <c r="A53" s="83"/>
      <c r="J53" s="84"/>
    </row>
    <row r="54" spans="1:10" hidden="1" x14ac:dyDescent="0.3">
      <c r="A54" s="83"/>
      <c r="J54" s="84"/>
    </row>
    <row r="55" spans="1:10" hidden="1" x14ac:dyDescent="0.3">
      <c r="A55" s="83"/>
      <c r="J55" s="84"/>
    </row>
    <row r="56" spans="1:10" hidden="1" x14ac:dyDescent="0.3">
      <c r="A56" s="83"/>
      <c r="J56" s="84"/>
    </row>
    <row r="57" spans="1:10" hidden="1" x14ac:dyDescent="0.3">
      <c r="A57" s="83"/>
      <c r="J57" s="84"/>
    </row>
    <row r="58" spans="1:10" hidden="1" x14ac:dyDescent="0.3">
      <c r="A58" s="83"/>
      <c r="J58" s="84"/>
    </row>
    <row r="59" spans="1:10" hidden="1" x14ac:dyDescent="0.3">
      <c r="A59" s="83"/>
      <c r="J59" s="84"/>
    </row>
    <row r="60" spans="1:10" hidden="1" x14ac:dyDescent="0.3">
      <c r="A60" s="83"/>
      <c r="J60" s="84"/>
    </row>
    <row r="61" spans="1:10" hidden="1" x14ac:dyDescent="0.3">
      <c r="A61" s="83"/>
      <c r="J61" s="84"/>
    </row>
    <row r="62" spans="1:10" hidden="1" x14ac:dyDescent="0.3">
      <c r="A62" s="83"/>
      <c r="J62" s="84"/>
    </row>
    <row r="63" spans="1:10" hidden="1" x14ac:dyDescent="0.3">
      <c r="A63" s="83"/>
      <c r="J63" s="84"/>
    </row>
    <row r="64" spans="1:10" hidden="1" x14ac:dyDescent="0.3">
      <c r="A64" s="83"/>
      <c r="J64" s="84"/>
    </row>
    <row r="65" spans="1:10" hidden="1" x14ac:dyDescent="0.3">
      <c r="A65" s="83"/>
      <c r="J65" s="84"/>
    </row>
    <row r="66" spans="1:10" hidden="1" x14ac:dyDescent="0.3">
      <c r="A66" s="83"/>
      <c r="J66" s="84"/>
    </row>
    <row r="67" spans="1:10" hidden="1" x14ac:dyDescent="0.3">
      <c r="A67" s="83"/>
      <c r="J67" s="84"/>
    </row>
    <row r="68" spans="1:10" hidden="1" x14ac:dyDescent="0.3">
      <c r="A68" s="83"/>
      <c r="J68" s="84"/>
    </row>
    <row r="69" spans="1:10" hidden="1" x14ac:dyDescent="0.3">
      <c r="A69" s="83"/>
      <c r="J69" s="84"/>
    </row>
    <row r="70" spans="1:10" hidden="1" x14ac:dyDescent="0.3">
      <c r="A70" s="83"/>
      <c r="J70" s="84"/>
    </row>
    <row r="71" spans="1:10" hidden="1" x14ac:dyDescent="0.3">
      <c r="A71" s="83"/>
      <c r="J71" s="84"/>
    </row>
    <row r="72" spans="1:10" hidden="1" x14ac:dyDescent="0.3">
      <c r="A72" s="83"/>
      <c r="J72" s="84"/>
    </row>
    <row r="73" spans="1:10" hidden="1" x14ac:dyDescent="0.3">
      <c r="A73" s="83"/>
      <c r="D73" t="s">
        <v>86</v>
      </c>
      <c r="J73" s="84"/>
    </row>
    <row r="74" spans="1:10" hidden="1" x14ac:dyDescent="0.3">
      <c r="A74" s="83"/>
      <c r="J74" s="84"/>
    </row>
    <row r="75" spans="1:10" hidden="1" x14ac:dyDescent="0.3">
      <c r="A75" s="83"/>
      <c r="J75" s="84"/>
    </row>
    <row r="76" spans="1:10" hidden="1" x14ac:dyDescent="0.3">
      <c r="A76" s="83"/>
      <c r="J76" s="84"/>
    </row>
    <row r="77" spans="1:10" hidden="1" x14ac:dyDescent="0.3">
      <c r="A77" s="83"/>
      <c r="J77" s="84"/>
    </row>
    <row r="78" spans="1:10" hidden="1" x14ac:dyDescent="0.3">
      <c r="A78" s="83"/>
      <c r="J78" s="84"/>
    </row>
    <row r="79" spans="1:10" hidden="1" x14ac:dyDescent="0.3">
      <c r="A79" s="83"/>
      <c r="J79" s="84"/>
    </row>
    <row r="80" spans="1:10" x14ac:dyDescent="0.3">
      <c r="A80" s="83"/>
      <c r="J80" s="84"/>
    </row>
    <row r="81" spans="1:10" hidden="1" x14ac:dyDescent="0.3">
      <c r="A81" s="83"/>
      <c r="J81" s="84"/>
    </row>
    <row r="82" spans="1:10" hidden="1" x14ac:dyDescent="0.3">
      <c r="A82" s="83"/>
      <c r="J82" s="84"/>
    </row>
    <row r="83" spans="1:10" hidden="1" x14ac:dyDescent="0.3">
      <c r="A83" s="83"/>
      <c r="J83" s="84"/>
    </row>
    <row r="84" spans="1:10" hidden="1" x14ac:dyDescent="0.3">
      <c r="A84" s="83"/>
      <c r="J84" s="84"/>
    </row>
    <row r="85" spans="1:10" hidden="1" x14ac:dyDescent="0.3">
      <c r="A85" s="83"/>
      <c r="J85" s="84"/>
    </row>
    <row r="86" spans="1:10" hidden="1" x14ac:dyDescent="0.3">
      <c r="A86" s="83"/>
      <c r="J86" s="84"/>
    </row>
    <row r="87" spans="1:10" hidden="1" x14ac:dyDescent="0.3">
      <c r="A87" s="83"/>
      <c r="J87" s="84"/>
    </row>
    <row r="88" spans="1:10" hidden="1" x14ac:dyDescent="0.3">
      <c r="A88" s="83"/>
      <c r="J88" s="84"/>
    </row>
    <row r="89" spans="1:10" hidden="1" x14ac:dyDescent="0.3">
      <c r="A89" s="83"/>
      <c r="J89" s="84"/>
    </row>
    <row r="90" spans="1:10" hidden="1" x14ac:dyDescent="0.3">
      <c r="A90" s="83"/>
      <c r="J90" s="84"/>
    </row>
    <row r="91" spans="1:10" hidden="1" x14ac:dyDescent="0.3">
      <c r="A91" s="83"/>
      <c r="J91" s="84"/>
    </row>
    <row r="92" spans="1:10" hidden="1" x14ac:dyDescent="0.3">
      <c r="A92" s="83"/>
      <c r="J92" s="84"/>
    </row>
    <row r="93" spans="1:10" hidden="1" x14ac:dyDescent="0.3">
      <c r="A93" s="83"/>
      <c r="J93" s="84"/>
    </row>
    <row r="94" spans="1:10" hidden="1" x14ac:dyDescent="0.3">
      <c r="A94" s="83"/>
      <c r="J94" s="84"/>
    </row>
    <row r="95" spans="1:10" hidden="1" x14ac:dyDescent="0.3">
      <c r="A95" s="83"/>
      <c r="J95" s="84"/>
    </row>
    <row r="96" spans="1:10" hidden="1" x14ac:dyDescent="0.3">
      <c r="A96" s="83"/>
      <c r="J96" s="84"/>
    </row>
    <row r="97" spans="1:10" hidden="1" x14ac:dyDescent="0.3">
      <c r="A97" s="83"/>
      <c r="J97" s="84"/>
    </row>
    <row r="98" spans="1:10" hidden="1" x14ac:dyDescent="0.3">
      <c r="A98" s="83"/>
      <c r="J98" s="84"/>
    </row>
    <row r="99" spans="1:10" hidden="1" x14ac:dyDescent="0.3">
      <c r="A99" s="83"/>
      <c r="J99" s="84"/>
    </row>
    <row r="100" spans="1:10" hidden="1" x14ac:dyDescent="0.3">
      <c r="A100" s="83"/>
      <c r="J100" s="84"/>
    </row>
    <row r="101" spans="1:10" hidden="1" x14ac:dyDescent="0.3">
      <c r="A101" s="83"/>
      <c r="J101" s="84"/>
    </row>
    <row r="102" spans="1:10" hidden="1" x14ac:dyDescent="0.3">
      <c r="A102" s="83"/>
      <c r="J102" s="84"/>
    </row>
    <row r="103" spans="1:10" hidden="1" x14ac:dyDescent="0.3">
      <c r="A103" s="83"/>
      <c r="J103" s="84"/>
    </row>
    <row r="104" spans="1:10" hidden="1" x14ac:dyDescent="0.3">
      <c r="A104" s="83"/>
      <c r="J104" s="84"/>
    </row>
    <row r="105" spans="1:10" hidden="1" x14ac:dyDescent="0.3">
      <c r="A105" s="83"/>
      <c r="J105" s="84"/>
    </row>
    <row r="106" spans="1:10" hidden="1" x14ac:dyDescent="0.3">
      <c r="A106" s="83"/>
      <c r="J106" s="84"/>
    </row>
    <row r="107" spans="1:10" hidden="1" x14ac:dyDescent="0.3">
      <c r="A107" s="83"/>
      <c r="J107" s="84"/>
    </row>
    <row r="108" spans="1:10" hidden="1" x14ac:dyDescent="0.3">
      <c r="A108" s="83"/>
      <c r="J108" s="84"/>
    </row>
    <row r="109" spans="1:10" hidden="1" x14ac:dyDescent="0.3">
      <c r="A109" s="83"/>
      <c r="J109" s="84"/>
    </row>
    <row r="110" spans="1:10" hidden="1" x14ac:dyDescent="0.3">
      <c r="A110" s="83"/>
      <c r="J110" s="84"/>
    </row>
    <row r="111" spans="1:10" hidden="1" x14ac:dyDescent="0.3">
      <c r="A111" s="83"/>
      <c r="J111" s="84"/>
    </row>
    <row r="112" spans="1:10" hidden="1" x14ac:dyDescent="0.3">
      <c r="A112" s="83"/>
      <c r="J112" s="84"/>
    </row>
    <row r="113" spans="1:23" hidden="1" x14ac:dyDescent="0.3">
      <c r="A113" s="83"/>
      <c r="J113" s="84"/>
    </row>
    <row r="114" spans="1:23" hidden="1" x14ac:dyDescent="0.3">
      <c r="A114" s="83"/>
      <c r="J114" s="84"/>
    </row>
    <row r="115" spans="1:23" hidden="1" x14ac:dyDescent="0.3">
      <c r="A115" s="83"/>
      <c r="J115" s="84"/>
    </row>
    <row r="116" spans="1:23" hidden="1" x14ac:dyDescent="0.3">
      <c r="A116" s="83"/>
      <c r="J116" s="84"/>
    </row>
    <row r="117" spans="1:23" hidden="1" x14ac:dyDescent="0.3">
      <c r="A117" s="83"/>
      <c r="J117" s="84"/>
    </row>
    <row r="118" spans="1:23" x14ac:dyDescent="0.3">
      <c r="A118" s="182" t="s">
        <v>87</v>
      </c>
      <c r="B118" s="183"/>
      <c r="C118" s="183"/>
      <c r="D118" s="183"/>
      <c r="E118" s="184" t="s">
        <v>88</v>
      </c>
      <c r="F118" s="184"/>
      <c r="G118" s="184"/>
      <c r="H118" s="184"/>
      <c r="I118" s="184"/>
      <c r="J118" s="185"/>
    </row>
    <row r="119" spans="1:23" ht="15" hidden="1" customHeight="1" x14ac:dyDescent="0.3">
      <c r="A119" s="182"/>
      <c r="B119" s="183"/>
      <c r="C119" s="183"/>
      <c r="D119" s="183"/>
      <c r="E119" s="184"/>
      <c r="F119" s="184"/>
      <c r="G119" s="184"/>
      <c r="H119" s="184"/>
      <c r="I119" s="184"/>
      <c r="J119" s="185"/>
    </row>
    <row r="120" spans="1:23" ht="15" hidden="1" customHeight="1" x14ac:dyDescent="0.3">
      <c r="A120" s="182"/>
      <c r="B120" s="183"/>
      <c r="C120" s="183"/>
      <c r="D120" s="183"/>
      <c r="E120" s="184"/>
      <c r="F120" s="184"/>
      <c r="G120" s="184"/>
      <c r="H120" s="184"/>
      <c r="I120" s="184"/>
      <c r="J120" s="185"/>
    </row>
    <row r="121" spans="1:23" ht="15" hidden="1" customHeight="1" x14ac:dyDescent="0.3">
      <c r="A121" s="182"/>
      <c r="B121" s="183"/>
      <c r="C121" s="183"/>
      <c r="D121" s="183"/>
      <c r="E121" s="184"/>
      <c r="F121" s="184"/>
      <c r="G121" s="184"/>
      <c r="H121" s="184"/>
      <c r="I121" s="184"/>
      <c r="J121" s="185"/>
    </row>
    <row r="122" spans="1:23" ht="15" hidden="1" customHeight="1" x14ac:dyDescent="0.3">
      <c r="A122" s="182"/>
      <c r="B122" s="183"/>
      <c r="C122" s="183"/>
      <c r="D122" s="183"/>
      <c r="E122" s="184"/>
      <c r="F122" s="184"/>
      <c r="G122" s="184"/>
      <c r="H122" s="184"/>
      <c r="I122" s="184"/>
      <c r="J122" s="185"/>
    </row>
    <row r="123" spans="1:23" hidden="1" x14ac:dyDescent="0.3">
      <c r="A123" s="83"/>
      <c r="J123" s="84"/>
      <c r="W123">
        <f>J126/1.2465</f>
        <v>0</v>
      </c>
    </row>
    <row r="124" spans="1:23" hidden="1" x14ac:dyDescent="0.3">
      <c r="A124" s="83"/>
      <c r="J124" s="84"/>
    </row>
    <row r="125" spans="1:23" hidden="1" x14ac:dyDescent="0.3">
      <c r="A125" s="83"/>
      <c r="J125" s="84"/>
    </row>
    <row r="126" spans="1:23" ht="15" hidden="1" customHeight="1" x14ac:dyDescent="0.3">
      <c r="A126" s="83"/>
      <c r="J126" s="84"/>
    </row>
    <row r="127" spans="1:23" hidden="1" x14ac:dyDescent="0.3">
      <c r="A127" s="83"/>
      <c r="J127" s="84"/>
    </row>
    <row r="128" spans="1:23" hidden="1" x14ac:dyDescent="0.3">
      <c r="A128" s="83"/>
      <c r="J128" s="84"/>
    </row>
    <row r="129" spans="1:10" hidden="1" x14ac:dyDescent="0.3">
      <c r="A129" s="83"/>
      <c r="J129" s="84"/>
    </row>
    <row r="130" spans="1:10" hidden="1" x14ac:dyDescent="0.3">
      <c r="A130" s="83"/>
      <c r="J130" s="84"/>
    </row>
    <row r="131" spans="1:10" hidden="1" x14ac:dyDescent="0.3">
      <c r="A131" s="83"/>
      <c r="J131" s="84"/>
    </row>
    <row r="132" spans="1:10" hidden="1" x14ac:dyDescent="0.3">
      <c r="A132" s="83"/>
      <c r="J132" s="84"/>
    </row>
    <row r="133" spans="1:10" hidden="1" x14ac:dyDescent="0.3">
      <c r="A133" s="83"/>
      <c r="J133" s="84"/>
    </row>
    <row r="134" spans="1:10" hidden="1" x14ac:dyDescent="0.3">
      <c r="A134" s="83"/>
      <c r="J134" s="84"/>
    </row>
    <row r="135" spans="1:10" hidden="1" x14ac:dyDescent="0.3">
      <c r="A135" s="83"/>
      <c r="J135" s="84"/>
    </row>
    <row r="136" spans="1:10" hidden="1" x14ac:dyDescent="0.3">
      <c r="A136" s="83"/>
      <c r="J136" s="84"/>
    </row>
    <row r="137" spans="1:10" ht="15" hidden="1" thickBot="1" x14ac:dyDescent="0.35">
      <c r="A137" s="186"/>
      <c r="B137" s="187"/>
      <c r="C137" s="187"/>
      <c r="D137" s="187"/>
      <c r="E137" s="187"/>
      <c r="F137" s="187"/>
      <c r="G137" s="187"/>
      <c r="H137" s="187"/>
      <c r="I137" s="187"/>
      <c r="J137" s="188"/>
    </row>
    <row r="138" spans="1:10" x14ac:dyDescent="0.3"/>
    <row r="139" spans="1:10" x14ac:dyDescent="0.3"/>
    <row r="140" spans="1:10" x14ac:dyDescent="0.3"/>
    <row r="141" spans="1:10" x14ac:dyDescent="0.3"/>
    <row r="142" spans="1:10" x14ac:dyDescent="0.3"/>
    <row r="143" spans="1:10" x14ac:dyDescent="0.3"/>
    <row r="144" spans="1:10" x14ac:dyDescent="0.3"/>
    <row r="145" x14ac:dyDescent="0.3"/>
    <row r="146" x14ac:dyDescent="0.3"/>
    <row r="147" x14ac:dyDescent="0.3"/>
    <row r="148" x14ac:dyDescent="0.3"/>
    <row r="149" x14ac:dyDescent="0.3"/>
    <row r="150" x14ac:dyDescent="0.3"/>
    <row r="151" x14ac:dyDescent="0.3"/>
    <row r="152" x14ac:dyDescent="0.3"/>
    <row r="153" x14ac:dyDescent="0.3"/>
    <row r="154" x14ac:dyDescent="0.3"/>
    <row r="155" x14ac:dyDescent="0.3"/>
    <row r="156" x14ac:dyDescent="0.3"/>
    <row r="157" x14ac:dyDescent="0.3"/>
    <row r="158" x14ac:dyDescent="0.3"/>
    <row r="159" x14ac:dyDescent="0.3"/>
    <row r="160" x14ac:dyDescent="0.3"/>
    <row r="161" x14ac:dyDescent="0.3"/>
    <row r="162" x14ac:dyDescent="0.3"/>
    <row r="163" x14ac:dyDescent="0.3"/>
    <row r="164" x14ac:dyDescent="0.3"/>
    <row r="165" x14ac:dyDescent="0.3"/>
    <row r="166" x14ac:dyDescent="0.3"/>
    <row r="167" x14ac:dyDescent="0.3"/>
    <row r="168" x14ac:dyDescent="0.3"/>
    <row r="169" x14ac:dyDescent="0.3"/>
    <row r="170" x14ac:dyDescent="0.3"/>
    <row r="171" x14ac:dyDescent="0.3"/>
    <row r="172" x14ac:dyDescent="0.3"/>
    <row r="173" x14ac:dyDescent="0.3"/>
    <row r="174" x14ac:dyDescent="0.3"/>
    <row r="175" x14ac:dyDescent="0.3"/>
    <row r="176" x14ac:dyDescent="0.3"/>
    <row r="177" x14ac:dyDescent="0.3"/>
    <row r="178" x14ac:dyDescent="0.3"/>
    <row r="179" x14ac:dyDescent="0.3"/>
    <row r="180" x14ac:dyDescent="0.3"/>
    <row r="181" x14ac:dyDescent="0.3"/>
    <row r="182" x14ac:dyDescent="0.3"/>
    <row r="183" x14ac:dyDescent="0.3"/>
    <row r="184" x14ac:dyDescent="0.3"/>
    <row r="185" x14ac:dyDescent="0.3"/>
    <row r="186" x14ac:dyDescent="0.3"/>
    <row r="187" x14ac:dyDescent="0.3"/>
    <row r="188" x14ac:dyDescent="0.3"/>
    <row r="189" x14ac:dyDescent="0.3"/>
    <row r="190" x14ac:dyDescent="0.3"/>
    <row r="191" x14ac:dyDescent="0.3"/>
    <row r="192" x14ac:dyDescent="0.3"/>
    <row r="193" x14ac:dyDescent="0.3"/>
  </sheetData>
  <mergeCells count="41">
    <mergeCell ref="B32:H32"/>
    <mergeCell ref="B33:H33"/>
    <mergeCell ref="A118:D122"/>
    <mergeCell ref="E118:J122"/>
    <mergeCell ref="B26:I26"/>
    <mergeCell ref="B27:I27"/>
    <mergeCell ref="B28:I28"/>
    <mergeCell ref="B29:I29"/>
    <mergeCell ref="B30:I30"/>
    <mergeCell ref="B31:I31"/>
    <mergeCell ref="C22:D22"/>
    <mergeCell ref="F22:G22"/>
    <mergeCell ref="C23:D23"/>
    <mergeCell ref="F23:G23"/>
    <mergeCell ref="A24:I24"/>
    <mergeCell ref="B25:I25"/>
    <mergeCell ref="C19:D19"/>
    <mergeCell ref="F19:G19"/>
    <mergeCell ref="C20:D20"/>
    <mergeCell ref="F20:G20"/>
    <mergeCell ref="C21:D21"/>
    <mergeCell ref="F21:G21"/>
    <mergeCell ref="C16:D16"/>
    <mergeCell ref="F16:G16"/>
    <mergeCell ref="C17:D17"/>
    <mergeCell ref="F17:G17"/>
    <mergeCell ref="C18:D18"/>
    <mergeCell ref="F18:G18"/>
    <mergeCell ref="A12:A13"/>
    <mergeCell ref="B12:G13"/>
    <mergeCell ref="H12:I13"/>
    <mergeCell ref="C14:D14"/>
    <mergeCell ref="F14:G14"/>
    <mergeCell ref="C15:D15"/>
    <mergeCell ref="F15:G15"/>
    <mergeCell ref="A1:G1"/>
    <mergeCell ref="A3:I3"/>
    <mergeCell ref="A5:I6"/>
    <mergeCell ref="A8:I8"/>
    <mergeCell ref="A10:I10"/>
    <mergeCell ref="A11:I11"/>
  </mergeCells>
  <conditionalFormatting sqref="I14:I18 I20:I22">
    <cfRule type="cellIs" dxfId="2" priority="2" stopIfTrue="1" operator="notBetween">
      <formula>C14</formula>
      <formula>F14</formula>
    </cfRule>
  </conditionalFormatting>
  <conditionalFormatting sqref="B25">
    <cfRule type="cellIs" dxfId="1" priority="3" stopIfTrue="1" operator="notEqual">
      <formula>"ok"</formula>
    </cfRule>
  </conditionalFormatting>
  <conditionalFormatting sqref="B26:B31">
    <cfRule type="cellIs" dxfId="0" priority="1" stopIfTrue="1" operator="notEqual">
      <formula>"ok"</formula>
    </cfRule>
  </conditionalFormatting>
  <dataValidations count="2">
    <dataValidation allowBlank="1" showInputMessage="1" showErrorMessage="1" promptTitle="Fórmula TCU Acórdão 2622/2013" prompt="Edificações" sqref="B32:H32 IO32:IU32 SK32:SQ32 ACG32:ACM32 AMC32:AMI32 AVY32:AWE32 BFU32:BGA32 BPQ32:BPW32 BZM32:BZS32 CJI32:CJO32 CTE32:CTK32 DDA32:DDG32 DMW32:DNC32 DWS32:DWY32 EGO32:EGU32 EQK32:EQQ32 FAG32:FAM32 FKC32:FKI32 FTY32:FUE32 GDU32:GEA32 GNQ32:GNW32 GXM32:GXS32 HHI32:HHO32 HRE32:HRK32 IBA32:IBG32 IKW32:ILC32 IUS32:IUY32 JEO32:JEU32 JOK32:JOQ32 JYG32:JYM32 KIC32:KII32 KRY32:KSE32 LBU32:LCA32 LLQ32:LLW32 LVM32:LVS32 MFI32:MFO32 MPE32:MPK32 MZA32:MZG32 NIW32:NJC32 NSS32:NSY32 OCO32:OCU32 OMK32:OMQ32 OWG32:OWM32 PGC32:PGI32 PPY32:PQE32 PZU32:QAA32 QJQ32:QJW32 QTM32:QTS32 RDI32:RDO32 RNE32:RNK32 RXA32:RXG32 SGW32:SHC32 SQS32:SQY32 TAO32:TAU32 TKK32:TKQ32 TUG32:TUM32 UEC32:UEI32 UNY32:UOE32 UXU32:UYA32 VHQ32:VHW32 VRM32:VRS32 WBI32:WBO32 WLE32:WLK32 WVA32:WVG32 B65518:H65518 IO65518:IU65518 SK65518:SQ65518 ACG65518:ACM65518 AMC65518:AMI65518 AVY65518:AWE65518 BFU65518:BGA65518 BPQ65518:BPW65518 BZM65518:BZS65518 CJI65518:CJO65518 CTE65518:CTK65518 DDA65518:DDG65518 DMW65518:DNC65518 DWS65518:DWY65518 EGO65518:EGU65518 EQK65518:EQQ65518 FAG65518:FAM65518 FKC65518:FKI65518 FTY65518:FUE65518 GDU65518:GEA65518 GNQ65518:GNW65518 GXM65518:GXS65518 HHI65518:HHO65518 HRE65518:HRK65518 IBA65518:IBG65518 IKW65518:ILC65518 IUS65518:IUY65518 JEO65518:JEU65518 JOK65518:JOQ65518 JYG65518:JYM65518 KIC65518:KII65518 KRY65518:KSE65518 LBU65518:LCA65518 LLQ65518:LLW65518 LVM65518:LVS65518 MFI65518:MFO65518 MPE65518:MPK65518 MZA65518:MZG65518 NIW65518:NJC65518 NSS65518:NSY65518 OCO65518:OCU65518 OMK65518:OMQ65518 OWG65518:OWM65518 PGC65518:PGI65518 PPY65518:PQE65518 PZU65518:QAA65518 QJQ65518:QJW65518 QTM65518:QTS65518 RDI65518:RDO65518 RNE65518:RNK65518 RXA65518:RXG65518 SGW65518:SHC65518 SQS65518:SQY65518 TAO65518:TAU65518 TKK65518:TKQ65518 TUG65518:TUM65518 UEC65518:UEI65518 UNY65518:UOE65518 UXU65518:UYA65518 VHQ65518:VHW65518 VRM65518:VRS65518 WBI65518:WBO65518 WLE65518:WLK65518 WVA65518:WVG65518 B131054:H131054 IO131054:IU131054 SK131054:SQ131054 ACG131054:ACM131054 AMC131054:AMI131054 AVY131054:AWE131054 BFU131054:BGA131054 BPQ131054:BPW131054 BZM131054:BZS131054 CJI131054:CJO131054 CTE131054:CTK131054 DDA131054:DDG131054 DMW131054:DNC131054 DWS131054:DWY131054 EGO131054:EGU131054 EQK131054:EQQ131054 FAG131054:FAM131054 FKC131054:FKI131054 FTY131054:FUE131054 GDU131054:GEA131054 GNQ131054:GNW131054 GXM131054:GXS131054 HHI131054:HHO131054 HRE131054:HRK131054 IBA131054:IBG131054 IKW131054:ILC131054 IUS131054:IUY131054 JEO131054:JEU131054 JOK131054:JOQ131054 JYG131054:JYM131054 KIC131054:KII131054 KRY131054:KSE131054 LBU131054:LCA131054 LLQ131054:LLW131054 LVM131054:LVS131054 MFI131054:MFO131054 MPE131054:MPK131054 MZA131054:MZG131054 NIW131054:NJC131054 NSS131054:NSY131054 OCO131054:OCU131054 OMK131054:OMQ131054 OWG131054:OWM131054 PGC131054:PGI131054 PPY131054:PQE131054 PZU131054:QAA131054 QJQ131054:QJW131054 QTM131054:QTS131054 RDI131054:RDO131054 RNE131054:RNK131054 RXA131054:RXG131054 SGW131054:SHC131054 SQS131054:SQY131054 TAO131054:TAU131054 TKK131054:TKQ131054 TUG131054:TUM131054 UEC131054:UEI131054 UNY131054:UOE131054 UXU131054:UYA131054 VHQ131054:VHW131054 VRM131054:VRS131054 WBI131054:WBO131054 WLE131054:WLK131054 WVA131054:WVG131054 B196590:H196590 IO196590:IU196590 SK196590:SQ196590 ACG196590:ACM196590 AMC196590:AMI196590 AVY196590:AWE196590 BFU196590:BGA196590 BPQ196590:BPW196590 BZM196590:BZS196590 CJI196590:CJO196590 CTE196590:CTK196590 DDA196590:DDG196590 DMW196590:DNC196590 DWS196590:DWY196590 EGO196590:EGU196590 EQK196590:EQQ196590 FAG196590:FAM196590 FKC196590:FKI196590 FTY196590:FUE196590 GDU196590:GEA196590 GNQ196590:GNW196590 GXM196590:GXS196590 HHI196590:HHO196590 HRE196590:HRK196590 IBA196590:IBG196590 IKW196590:ILC196590 IUS196590:IUY196590 JEO196590:JEU196590 JOK196590:JOQ196590 JYG196590:JYM196590 KIC196590:KII196590 KRY196590:KSE196590 LBU196590:LCA196590 LLQ196590:LLW196590 LVM196590:LVS196590 MFI196590:MFO196590 MPE196590:MPK196590 MZA196590:MZG196590 NIW196590:NJC196590 NSS196590:NSY196590 OCO196590:OCU196590 OMK196590:OMQ196590 OWG196590:OWM196590 PGC196590:PGI196590 PPY196590:PQE196590 PZU196590:QAA196590 QJQ196590:QJW196590 QTM196590:QTS196590 RDI196590:RDO196590 RNE196590:RNK196590 RXA196590:RXG196590 SGW196590:SHC196590 SQS196590:SQY196590 TAO196590:TAU196590 TKK196590:TKQ196590 TUG196590:TUM196590 UEC196590:UEI196590 UNY196590:UOE196590 UXU196590:UYA196590 VHQ196590:VHW196590 VRM196590:VRS196590 WBI196590:WBO196590 WLE196590:WLK196590 WVA196590:WVG196590 B262126:H262126 IO262126:IU262126 SK262126:SQ262126 ACG262126:ACM262126 AMC262126:AMI262126 AVY262126:AWE262126 BFU262126:BGA262126 BPQ262126:BPW262126 BZM262126:BZS262126 CJI262126:CJO262126 CTE262126:CTK262126 DDA262126:DDG262126 DMW262126:DNC262126 DWS262126:DWY262126 EGO262126:EGU262126 EQK262126:EQQ262126 FAG262126:FAM262126 FKC262126:FKI262126 FTY262126:FUE262126 GDU262126:GEA262126 GNQ262126:GNW262126 GXM262126:GXS262126 HHI262126:HHO262126 HRE262126:HRK262126 IBA262126:IBG262126 IKW262126:ILC262126 IUS262126:IUY262126 JEO262126:JEU262126 JOK262126:JOQ262126 JYG262126:JYM262126 KIC262126:KII262126 KRY262126:KSE262126 LBU262126:LCA262126 LLQ262126:LLW262126 LVM262126:LVS262126 MFI262126:MFO262126 MPE262126:MPK262126 MZA262126:MZG262126 NIW262126:NJC262126 NSS262126:NSY262126 OCO262126:OCU262126 OMK262126:OMQ262126 OWG262126:OWM262126 PGC262126:PGI262126 PPY262126:PQE262126 PZU262126:QAA262126 QJQ262126:QJW262126 QTM262126:QTS262126 RDI262126:RDO262126 RNE262126:RNK262126 RXA262126:RXG262126 SGW262126:SHC262126 SQS262126:SQY262126 TAO262126:TAU262126 TKK262126:TKQ262126 TUG262126:TUM262126 UEC262126:UEI262126 UNY262126:UOE262126 UXU262126:UYA262126 VHQ262126:VHW262126 VRM262126:VRS262126 WBI262126:WBO262126 WLE262126:WLK262126 WVA262126:WVG262126 B327662:H327662 IO327662:IU327662 SK327662:SQ327662 ACG327662:ACM327662 AMC327662:AMI327662 AVY327662:AWE327662 BFU327662:BGA327662 BPQ327662:BPW327662 BZM327662:BZS327662 CJI327662:CJO327662 CTE327662:CTK327662 DDA327662:DDG327662 DMW327662:DNC327662 DWS327662:DWY327662 EGO327662:EGU327662 EQK327662:EQQ327662 FAG327662:FAM327662 FKC327662:FKI327662 FTY327662:FUE327662 GDU327662:GEA327662 GNQ327662:GNW327662 GXM327662:GXS327662 HHI327662:HHO327662 HRE327662:HRK327662 IBA327662:IBG327662 IKW327662:ILC327662 IUS327662:IUY327662 JEO327662:JEU327662 JOK327662:JOQ327662 JYG327662:JYM327662 KIC327662:KII327662 KRY327662:KSE327662 LBU327662:LCA327662 LLQ327662:LLW327662 LVM327662:LVS327662 MFI327662:MFO327662 MPE327662:MPK327662 MZA327662:MZG327662 NIW327662:NJC327662 NSS327662:NSY327662 OCO327662:OCU327662 OMK327662:OMQ327662 OWG327662:OWM327662 PGC327662:PGI327662 PPY327662:PQE327662 PZU327662:QAA327662 QJQ327662:QJW327662 QTM327662:QTS327662 RDI327662:RDO327662 RNE327662:RNK327662 RXA327662:RXG327662 SGW327662:SHC327662 SQS327662:SQY327662 TAO327662:TAU327662 TKK327662:TKQ327662 TUG327662:TUM327662 UEC327662:UEI327662 UNY327662:UOE327662 UXU327662:UYA327662 VHQ327662:VHW327662 VRM327662:VRS327662 WBI327662:WBO327662 WLE327662:WLK327662 WVA327662:WVG327662 B393198:H393198 IO393198:IU393198 SK393198:SQ393198 ACG393198:ACM393198 AMC393198:AMI393198 AVY393198:AWE393198 BFU393198:BGA393198 BPQ393198:BPW393198 BZM393198:BZS393198 CJI393198:CJO393198 CTE393198:CTK393198 DDA393198:DDG393198 DMW393198:DNC393198 DWS393198:DWY393198 EGO393198:EGU393198 EQK393198:EQQ393198 FAG393198:FAM393198 FKC393198:FKI393198 FTY393198:FUE393198 GDU393198:GEA393198 GNQ393198:GNW393198 GXM393198:GXS393198 HHI393198:HHO393198 HRE393198:HRK393198 IBA393198:IBG393198 IKW393198:ILC393198 IUS393198:IUY393198 JEO393198:JEU393198 JOK393198:JOQ393198 JYG393198:JYM393198 KIC393198:KII393198 KRY393198:KSE393198 LBU393198:LCA393198 LLQ393198:LLW393198 LVM393198:LVS393198 MFI393198:MFO393198 MPE393198:MPK393198 MZA393198:MZG393198 NIW393198:NJC393198 NSS393198:NSY393198 OCO393198:OCU393198 OMK393198:OMQ393198 OWG393198:OWM393198 PGC393198:PGI393198 PPY393198:PQE393198 PZU393198:QAA393198 QJQ393198:QJW393198 QTM393198:QTS393198 RDI393198:RDO393198 RNE393198:RNK393198 RXA393198:RXG393198 SGW393198:SHC393198 SQS393198:SQY393198 TAO393198:TAU393198 TKK393198:TKQ393198 TUG393198:TUM393198 UEC393198:UEI393198 UNY393198:UOE393198 UXU393198:UYA393198 VHQ393198:VHW393198 VRM393198:VRS393198 WBI393198:WBO393198 WLE393198:WLK393198 WVA393198:WVG393198 B458734:H458734 IO458734:IU458734 SK458734:SQ458734 ACG458734:ACM458734 AMC458734:AMI458734 AVY458734:AWE458734 BFU458734:BGA458734 BPQ458734:BPW458734 BZM458734:BZS458734 CJI458734:CJO458734 CTE458734:CTK458734 DDA458734:DDG458734 DMW458734:DNC458734 DWS458734:DWY458734 EGO458734:EGU458734 EQK458734:EQQ458734 FAG458734:FAM458734 FKC458734:FKI458734 FTY458734:FUE458734 GDU458734:GEA458734 GNQ458734:GNW458734 GXM458734:GXS458734 HHI458734:HHO458734 HRE458734:HRK458734 IBA458734:IBG458734 IKW458734:ILC458734 IUS458734:IUY458734 JEO458734:JEU458734 JOK458734:JOQ458734 JYG458734:JYM458734 KIC458734:KII458734 KRY458734:KSE458734 LBU458734:LCA458734 LLQ458734:LLW458734 LVM458734:LVS458734 MFI458734:MFO458734 MPE458734:MPK458734 MZA458734:MZG458734 NIW458734:NJC458734 NSS458734:NSY458734 OCO458734:OCU458734 OMK458734:OMQ458734 OWG458734:OWM458734 PGC458734:PGI458734 PPY458734:PQE458734 PZU458734:QAA458734 QJQ458734:QJW458734 QTM458734:QTS458734 RDI458734:RDO458734 RNE458734:RNK458734 RXA458734:RXG458734 SGW458734:SHC458734 SQS458734:SQY458734 TAO458734:TAU458734 TKK458734:TKQ458734 TUG458734:TUM458734 UEC458734:UEI458734 UNY458734:UOE458734 UXU458734:UYA458734 VHQ458734:VHW458734 VRM458734:VRS458734 WBI458734:WBO458734 WLE458734:WLK458734 WVA458734:WVG458734 B524270:H524270 IO524270:IU524270 SK524270:SQ524270 ACG524270:ACM524270 AMC524270:AMI524270 AVY524270:AWE524270 BFU524270:BGA524270 BPQ524270:BPW524270 BZM524270:BZS524270 CJI524270:CJO524270 CTE524270:CTK524270 DDA524270:DDG524270 DMW524270:DNC524270 DWS524270:DWY524270 EGO524270:EGU524270 EQK524270:EQQ524270 FAG524270:FAM524270 FKC524270:FKI524270 FTY524270:FUE524270 GDU524270:GEA524270 GNQ524270:GNW524270 GXM524270:GXS524270 HHI524270:HHO524270 HRE524270:HRK524270 IBA524270:IBG524270 IKW524270:ILC524270 IUS524270:IUY524270 JEO524270:JEU524270 JOK524270:JOQ524270 JYG524270:JYM524270 KIC524270:KII524270 KRY524270:KSE524270 LBU524270:LCA524270 LLQ524270:LLW524270 LVM524270:LVS524270 MFI524270:MFO524270 MPE524270:MPK524270 MZA524270:MZG524270 NIW524270:NJC524270 NSS524270:NSY524270 OCO524270:OCU524270 OMK524270:OMQ524270 OWG524270:OWM524270 PGC524270:PGI524270 PPY524270:PQE524270 PZU524270:QAA524270 QJQ524270:QJW524270 QTM524270:QTS524270 RDI524270:RDO524270 RNE524270:RNK524270 RXA524270:RXG524270 SGW524270:SHC524270 SQS524270:SQY524270 TAO524270:TAU524270 TKK524270:TKQ524270 TUG524270:TUM524270 UEC524270:UEI524270 UNY524270:UOE524270 UXU524270:UYA524270 VHQ524270:VHW524270 VRM524270:VRS524270 WBI524270:WBO524270 WLE524270:WLK524270 WVA524270:WVG524270 B589806:H589806 IO589806:IU589806 SK589806:SQ589806 ACG589806:ACM589806 AMC589806:AMI589806 AVY589806:AWE589806 BFU589806:BGA589806 BPQ589806:BPW589806 BZM589806:BZS589806 CJI589806:CJO589806 CTE589806:CTK589806 DDA589806:DDG589806 DMW589806:DNC589806 DWS589806:DWY589806 EGO589806:EGU589806 EQK589806:EQQ589806 FAG589806:FAM589806 FKC589806:FKI589806 FTY589806:FUE589806 GDU589806:GEA589806 GNQ589806:GNW589806 GXM589806:GXS589806 HHI589806:HHO589806 HRE589806:HRK589806 IBA589806:IBG589806 IKW589806:ILC589806 IUS589806:IUY589806 JEO589806:JEU589806 JOK589806:JOQ589806 JYG589806:JYM589806 KIC589806:KII589806 KRY589806:KSE589806 LBU589806:LCA589806 LLQ589806:LLW589806 LVM589806:LVS589806 MFI589806:MFO589806 MPE589806:MPK589806 MZA589806:MZG589806 NIW589806:NJC589806 NSS589806:NSY589806 OCO589806:OCU589806 OMK589806:OMQ589806 OWG589806:OWM589806 PGC589806:PGI589806 PPY589806:PQE589806 PZU589806:QAA589806 QJQ589806:QJW589806 QTM589806:QTS589806 RDI589806:RDO589806 RNE589806:RNK589806 RXA589806:RXG589806 SGW589806:SHC589806 SQS589806:SQY589806 TAO589806:TAU589806 TKK589806:TKQ589806 TUG589806:TUM589806 UEC589806:UEI589806 UNY589806:UOE589806 UXU589806:UYA589806 VHQ589806:VHW589806 VRM589806:VRS589806 WBI589806:WBO589806 WLE589806:WLK589806 WVA589806:WVG589806 B655342:H655342 IO655342:IU655342 SK655342:SQ655342 ACG655342:ACM655342 AMC655342:AMI655342 AVY655342:AWE655342 BFU655342:BGA655342 BPQ655342:BPW655342 BZM655342:BZS655342 CJI655342:CJO655342 CTE655342:CTK655342 DDA655342:DDG655342 DMW655342:DNC655342 DWS655342:DWY655342 EGO655342:EGU655342 EQK655342:EQQ655342 FAG655342:FAM655342 FKC655342:FKI655342 FTY655342:FUE655342 GDU655342:GEA655342 GNQ655342:GNW655342 GXM655342:GXS655342 HHI655342:HHO655342 HRE655342:HRK655342 IBA655342:IBG655342 IKW655342:ILC655342 IUS655342:IUY655342 JEO655342:JEU655342 JOK655342:JOQ655342 JYG655342:JYM655342 KIC655342:KII655342 KRY655342:KSE655342 LBU655342:LCA655342 LLQ655342:LLW655342 LVM655342:LVS655342 MFI655342:MFO655342 MPE655342:MPK655342 MZA655342:MZG655342 NIW655342:NJC655342 NSS655342:NSY655342 OCO655342:OCU655342 OMK655342:OMQ655342 OWG655342:OWM655342 PGC655342:PGI655342 PPY655342:PQE655342 PZU655342:QAA655342 QJQ655342:QJW655342 QTM655342:QTS655342 RDI655342:RDO655342 RNE655342:RNK655342 RXA655342:RXG655342 SGW655342:SHC655342 SQS655342:SQY655342 TAO655342:TAU655342 TKK655342:TKQ655342 TUG655342:TUM655342 UEC655342:UEI655342 UNY655342:UOE655342 UXU655342:UYA655342 VHQ655342:VHW655342 VRM655342:VRS655342 WBI655342:WBO655342 WLE655342:WLK655342 WVA655342:WVG655342 B720878:H720878 IO720878:IU720878 SK720878:SQ720878 ACG720878:ACM720878 AMC720878:AMI720878 AVY720878:AWE720878 BFU720878:BGA720878 BPQ720878:BPW720878 BZM720878:BZS720878 CJI720878:CJO720878 CTE720878:CTK720878 DDA720878:DDG720878 DMW720878:DNC720878 DWS720878:DWY720878 EGO720878:EGU720878 EQK720878:EQQ720878 FAG720878:FAM720878 FKC720878:FKI720878 FTY720878:FUE720878 GDU720878:GEA720878 GNQ720878:GNW720878 GXM720878:GXS720878 HHI720878:HHO720878 HRE720878:HRK720878 IBA720878:IBG720878 IKW720878:ILC720878 IUS720878:IUY720878 JEO720878:JEU720878 JOK720878:JOQ720878 JYG720878:JYM720878 KIC720878:KII720878 KRY720878:KSE720878 LBU720878:LCA720878 LLQ720878:LLW720878 LVM720878:LVS720878 MFI720878:MFO720878 MPE720878:MPK720878 MZA720878:MZG720878 NIW720878:NJC720878 NSS720878:NSY720878 OCO720878:OCU720878 OMK720878:OMQ720878 OWG720878:OWM720878 PGC720878:PGI720878 PPY720878:PQE720878 PZU720878:QAA720878 QJQ720878:QJW720878 QTM720878:QTS720878 RDI720878:RDO720878 RNE720878:RNK720878 RXA720878:RXG720878 SGW720878:SHC720878 SQS720878:SQY720878 TAO720878:TAU720878 TKK720878:TKQ720878 TUG720878:TUM720878 UEC720878:UEI720878 UNY720878:UOE720878 UXU720878:UYA720878 VHQ720878:VHW720878 VRM720878:VRS720878 WBI720878:WBO720878 WLE720878:WLK720878 WVA720878:WVG720878 B786414:H786414 IO786414:IU786414 SK786414:SQ786414 ACG786414:ACM786414 AMC786414:AMI786414 AVY786414:AWE786414 BFU786414:BGA786414 BPQ786414:BPW786414 BZM786414:BZS786414 CJI786414:CJO786414 CTE786414:CTK786414 DDA786414:DDG786414 DMW786414:DNC786414 DWS786414:DWY786414 EGO786414:EGU786414 EQK786414:EQQ786414 FAG786414:FAM786414 FKC786414:FKI786414 FTY786414:FUE786414 GDU786414:GEA786414 GNQ786414:GNW786414 GXM786414:GXS786414 HHI786414:HHO786414 HRE786414:HRK786414 IBA786414:IBG786414 IKW786414:ILC786414 IUS786414:IUY786414 JEO786414:JEU786414 JOK786414:JOQ786414 JYG786414:JYM786414 KIC786414:KII786414 KRY786414:KSE786414 LBU786414:LCA786414 LLQ786414:LLW786414 LVM786414:LVS786414 MFI786414:MFO786414 MPE786414:MPK786414 MZA786414:MZG786414 NIW786414:NJC786414 NSS786414:NSY786414 OCO786414:OCU786414 OMK786414:OMQ786414 OWG786414:OWM786414 PGC786414:PGI786414 PPY786414:PQE786414 PZU786414:QAA786414 QJQ786414:QJW786414 QTM786414:QTS786414 RDI786414:RDO786414 RNE786414:RNK786414 RXA786414:RXG786414 SGW786414:SHC786414 SQS786414:SQY786414 TAO786414:TAU786414 TKK786414:TKQ786414 TUG786414:TUM786414 UEC786414:UEI786414 UNY786414:UOE786414 UXU786414:UYA786414 VHQ786414:VHW786414 VRM786414:VRS786414 WBI786414:WBO786414 WLE786414:WLK786414 WVA786414:WVG786414 B851950:H851950 IO851950:IU851950 SK851950:SQ851950 ACG851950:ACM851950 AMC851950:AMI851950 AVY851950:AWE851950 BFU851950:BGA851950 BPQ851950:BPW851950 BZM851950:BZS851950 CJI851950:CJO851950 CTE851950:CTK851950 DDA851950:DDG851950 DMW851950:DNC851950 DWS851950:DWY851950 EGO851950:EGU851950 EQK851950:EQQ851950 FAG851950:FAM851950 FKC851950:FKI851950 FTY851950:FUE851950 GDU851950:GEA851950 GNQ851950:GNW851950 GXM851950:GXS851950 HHI851950:HHO851950 HRE851950:HRK851950 IBA851950:IBG851950 IKW851950:ILC851950 IUS851950:IUY851950 JEO851950:JEU851950 JOK851950:JOQ851950 JYG851950:JYM851950 KIC851950:KII851950 KRY851950:KSE851950 LBU851950:LCA851950 LLQ851950:LLW851950 LVM851950:LVS851950 MFI851950:MFO851950 MPE851950:MPK851950 MZA851950:MZG851950 NIW851950:NJC851950 NSS851950:NSY851950 OCO851950:OCU851950 OMK851950:OMQ851950 OWG851950:OWM851950 PGC851950:PGI851950 PPY851950:PQE851950 PZU851950:QAA851950 QJQ851950:QJW851950 QTM851950:QTS851950 RDI851950:RDO851950 RNE851950:RNK851950 RXA851950:RXG851950 SGW851950:SHC851950 SQS851950:SQY851950 TAO851950:TAU851950 TKK851950:TKQ851950 TUG851950:TUM851950 UEC851950:UEI851950 UNY851950:UOE851950 UXU851950:UYA851950 VHQ851950:VHW851950 VRM851950:VRS851950 WBI851950:WBO851950 WLE851950:WLK851950 WVA851950:WVG851950 B917486:H917486 IO917486:IU917486 SK917486:SQ917486 ACG917486:ACM917486 AMC917486:AMI917486 AVY917486:AWE917486 BFU917486:BGA917486 BPQ917486:BPW917486 BZM917486:BZS917486 CJI917486:CJO917486 CTE917486:CTK917486 DDA917486:DDG917486 DMW917486:DNC917486 DWS917486:DWY917486 EGO917486:EGU917486 EQK917486:EQQ917486 FAG917486:FAM917486 FKC917486:FKI917486 FTY917486:FUE917486 GDU917486:GEA917486 GNQ917486:GNW917486 GXM917486:GXS917486 HHI917486:HHO917486 HRE917486:HRK917486 IBA917486:IBG917486 IKW917486:ILC917486 IUS917486:IUY917486 JEO917486:JEU917486 JOK917486:JOQ917486 JYG917486:JYM917486 KIC917486:KII917486 KRY917486:KSE917486 LBU917486:LCA917486 LLQ917486:LLW917486 LVM917486:LVS917486 MFI917486:MFO917486 MPE917486:MPK917486 MZA917486:MZG917486 NIW917486:NJC917486 NSS917486:NSY917486 OCO917486:OCU917486 OMK917486:OMQ917486 OWG917486:OWM917486 PGC917486:PGI917486 PPY917486:PQE917486 PZU917486:QAA917486 QJQ917486:QJW917486 QTM917486:QTS917486 RDI917486:RDO917486 RNE917486:RNK917486 RXA917486:RXG917486 SGW917486:SHC917486 SQS917486:SQY917486 TAO917486:TAU917486 TKK917486:TKQ917486 TUG917486:TUM917486 UEC917486:UEI917486 UNY917486:UOE917486 UXU917486:UYA917486 VHQ917486:VHW917486 VRM917486:VRS917486 WBI917486:WBO917486 WLE917486:WLK917486 WVA917486:WVG917486 B983022:H983022 IO983022:IU983022 SK983022:SQ983022 ACG983022:ACM983022 AMC983022:AMI983022 AVY983022:AWE983022 BFU983022:BGA983022 BPQ983022:BPW983022 BZM983022:BZS983022 CJI983022:CJO983022 CTE983022:CTK983022 DDA983022:DDG983022 DMW983022:DNC983022 DWS983022:DWY983022 EGO983022:EGU983022 EQK983022:EQQ983022 FAG983022:FAM983022 FKC983022:FKI983022 FTY983022:FUE983022 GDU983022:GEA983022 GNQ983022:GNW983022 GXM983022:GXS983022 HHI983022:HHO983022 HRE983022:HRK983022 IBA983022:IBG983022 IKW983022:ILC983022 IUS983022:IUY983022 JEO983022:JEU983022 JOK983022:JOQ983022 JYG983022:JYM983022 KIC983022:KII983022 KRY983022:KSE983022 LBU983022:LCA983022 LLQ983022:LLW983022 LVM983022:LVS983022 MFI983022:MFO983022 MPE983022:MPK983022 MZA983022:MZG983022 NIW983022:NJC983022 NSS983022:NSY983022 OCO983022:OCU983022 OMK983022:OMQ983022 OWG983022:OWM983022 PGC983022:PGI983022 PPY983022:PQE983022 PZU983022:QAA983022 QJQ983022:QJW983022 QTM983022:QTS983022 RDI983022:RDO983022 RNE983022:RNK983022 RXA983022:RXG983022 SGW983022:SHC983022 SQS983022:SQY983022 TAO983022:TAU983022 TKK983022:TKQ983022 TUG983022:TUM983022 UEC983022:UEI983022 UNY983022:UOE983022 UXU983022:UYA983022 VHQ983022:VHW983022 VRM983022:VRS983022 WBI983022:WBO983022 WLE983022:WLK983022 WVA983022:WVG983022" xr:uid="{242631B5-3CA6-428E-B993-3FC5CB28D59C}"/>
    <dataValidation allowBlank="1" showInputMessage="1" showErrorMessage="1" promptTitle="Encargos sociais" prompt="Para encargos sociais desonerados usar 2%." sqref="I65509 IV65509 SR65509 ACN65509 AMJ65509 AWF65509 BGB65509 BPX65509 BZT65509 CJP65509 CTL65509 DDH65509 DND65509 DWZ65509 EGV65509 EQR65509 FAN65509 FKJ65509 FUF65509 GEB65509 GNX65509 GXT65509 HHP65509 HRL65509 IBH65509 ILD65509 IUZ65509 JEV65509 JOR65509 JYN65509 KIJ65509 KSF65509 LCB65509 LLX65509 LVT65509 MFP65509 MPL65509 MZH65509 NJD65509 NSZ65509 OCV65509 OMR65509 OWN65509 PGJ65509 PQF65509 QAB65509 QJX65509 QTT65509 RDP65509 RNL65509 RXH65509 SHD65509 SQZ65509 TAV65509 TKR65509 TUN65509 UEJ65509 UOF65509 UYB65509 VHX65509 VRT65509 WBP65509 WLL65509 WVH65509 I131045 IV131045 SR131045 ACN131045 AMJ131045 AWF131045 BGB131045 BPX131045 BZT131045 CJP131045 CTL131045 DDH131045 DND131045 DWZ131045 EGV131045 EQR131045 FAN131045 FKJ131045 FUF131045 GEB131045 GNX131045 GXT131045 HHP131045 HRL131045 IBH131045 ILD131045 IUZ131045 JEV131045 JOR131045 JYN131045 KIJ131045 KSF131045 LCB131045 LLX131045 LVT131045 MFP131045 MPL131045 MZH131045 NJD131045 NSZ131045 OCV131045 OMR131045 OWN131045 PGJ131045 PQF131045 QAB131045 QJX131045 QTT131045 RDP131045 RNL131045 RXH131045 SHD131045 SQZ131045 TAV131045 TKR131045 TUN131045 UEJ131045 UOF131045 UYB131045 VHX131045 VRT131045 WBP131045 WLL131045 WVH131045 I196581 IV196581 SR196581 ACN196581 AMJ196581 AWF196581 BGB196581 BPX196581 BZT196581 CJP196581 CTL196581 DDH196581 DND196581 DWZ196581 EGV196581 EQR196581 FAN196581 FKJ196581 FUF196581 GEB196581 GNX196581 GXT196581 HHP196581 HRL196581 IBH196581 ILD196581 IUZ196581 JEV196581 JOR196581 JYN196581 KIJ196581 KSF196581 LCB196581 LLX196581 LVT196581 MFP196581 MPL196581 MZH196581 NJD196581 NSZ196581 OCV196581 OMR196581 OWN196581 PGJ196581 PQF196581 QAB196581 QJX196581 QTT196581 RDP196581 RNL196581 RXH196581 SHD196581 SQZ196581 TAV196581 TKR196581 TUN196581 UEJ196581 UOF196581 UYB196581 VHX196581 VRT196581 WBP196581 WLL196581 WVH196581 I262117 IV262117 SR262117 ACN262117 AMJ262117 AWF262117 BGB262117 BPX262117 BZT262117 CJP262117 CTL262117 DDH262117 DND262117 DWZ262117 EGV262117 EQR262117 FAN262117 FKJ262117 FUF262117 GEB262117 GNX262117 GXT262117 HHP262117 HRL262117 IBH262117 ILD262117 IUZ262117 JEV262117 JOR262117 JYN262117 KIJ262117 KSF262117 LCB262117 LLX262117 LVT262117 MFP262117 MPL262117 MZH262117 NJD262117 NSZ262117 OCV262117 OMR262117 OWN262117 PGJ262117 PQF262117 QAB262117 QJX262117 QTT262117 RDP262117 RNL262117 RXH262117 SHD262117 SQZ262117 TAV262117 TKR262117 TUN262117 UEJ262117 UOF262117 UYB262117 VHX262117 VRT262117 WBP262117 WLL262117 WVH262117 I327653 IV327653 SR327653 ACN327653 AMJ327653 AWF327653 BGB327653 BPX327653 BZT327653 CJP327653 CTL327653 DDH327653 DND327653 DWZ327653 EGV327653 EQR327653 FAN327653 FKJ327653 FUF327653 GEB327653 GNX327653 GXT327653 HHP327653 HRL327653 IBH327653 ILD327653 IUZ327653 JEV327653 JOR327653 JYN327653 KIJ327653 KSF327653 LCB327653 LLX327653 LVT327653 MFP327653 MPL327653 MZH327653 NJD327653 NSZ327653 OCV327653 OMR327653 OWN327653 PGJ327653 PQF327653 QAB327653 QJX327653 QTT327653 RDP327653 RNL327653 RXH327653 SHD327653 SQZ327653 TAV327653 TKR327653 TUN327653 UEJ327653 UOF327653 UYB327653 VHX327653 VRT327653 WBP327653 WLL327653 WVH327653 I393189 IV393189 SR393189 ACN393189 AMJ393189 AWF393189 BGB393189 BPX393189 BZT393189 CJP393189 CTL393189 DDH393189 DND393189 DWZ393189 EGV393189 EQR393189 FAN393189 FKJ393189 FUF393189 GEB393189 GNX393189 GXT393189 HHP393189 HRL393189 IBH393189 ILD393189 IUZ393189 JEV393189 JOR393189 JYN393189 KIJ393189 KSF393189 LCB393189 LLX393189 LVT393189 MFP393189 MPL393189 MZH393189 NJD393189 NSZ393189 OCV393189 OMR393189 OWN393189 PGJ393189 PQF393189 QAB393189 QJX393189 QTT393189 RDP393189 RNL393189 RXH393189 SHD393189 SQZ393189 TAV393189 TKR393189 TUN393189 UEJ393189 UOF393189 UYB393189 VHX393189 VRT393189 WBP393189 WLL393189 WVH393189 I458725 IV458725 SR458725 ACN458725 AMJ458725 AWF458725 BGB458725 BPX458725 BZT458725 CJP458725 CTL458725 DDH458725 DND458725 DWZ458725 EGV458725 EQR458725 FAN458725 FKJ458725 FUF458725 GEB458725 GNX458725 GXT458725 HHP458725 HRL458725 IBH458725 ILD458725 IUZ458725 JEV458725 JOR458725 JYN458725 KIJ458725 KSF458725 LCB458725 LLX458725 LVT458725 MFP458725 MPL458725 MZH458725 NJD458725 NSZ458725 OCV458725 OMR458725 OWN458725 PGJ458725 PQF458725 QAB458725 QJX458725 QTT458725 RDP458725 RNL458725 RXH458725 SHD458725 SQZ458725 TAV458725 TKR458725 TUN458725 UEJ458725 UOF458725 UYB458725 VHX458725 VRT458725 WBP458725 WLL458725 WVH458725 I524261 IV524261 SR524261 ACN524261 AMJ524261 AWF524261 BGB524261 BPX524261 BZT524261 CJP524261 CTL524261 DDH524261 DND524261 DWZ524261 EGV524261 EQR524261 FAN524261 FKJ524261 FUF524261 GEB524261 GNX524261 GXT524261 HHP524261 HRL524261 IBH524261 ILD524261 IUZ524261 JEV524261 JOR524261 JYN524261 KIJ524261 KSF524261 LCB524261 LLX524261 LVT524261 MFP524261 MPL524261 MZH524261 NJD524261 NSZ524261 OCV524261 OMR524261 OWN524261 PGJ524261 PQF524261 QAB524261 QJX524261 QTT524261 RDP524261 RNL524261 RXH524261 SHD524261 SQZ524261 TAV524261 TKR524261 TUN524261 UEJ524261 UOF524261 UYB524261 VHX524261 VRT524261 WBP524261 WLL524261 WVH524261 I589797 IV589797 SR589797 ACN589797 AMJ589797 AWF589797 BGB589797 BPX589797 BZT589797 CJP589797 CTL589797 DDH589797 DND589797 DWZ589797 EGV589797 EQR589797 FAN589797 FKJ589797 FUF589797 GEB589797 GNX589797 GXT589797 HHP589797 HRL589797 IBH589797 ILD589797 IUZ589797 JEV589797 JOR589797 JYN589797 KIJ589797 KSF589797 LCB589797 LLX589797 LVT589797 MFP589797 MPL589797 MZH589797 NJD589797 NSZ589797 OCV589797 OMR589797 OWN589797 PGJ589797 PQF589797 QAB589797 QJX589797 QTT589797 RDP589797 RNL589797 RXH589797 SHD589797 SQZ589797 TAV589797 TKR589797 TUN589797 UEJ589797 UOF589797 UYB589797 VHX589797 VRT589797 WBP589797 WLL589797 WVH589797 I655333 IV655333 SR655333 ACN655333 AMJ655333 AWF655333 BGB655333 BPX655333 BZT655333 CJP655333 CTL655333 DDH655333 DND655333 DWZ655333 EGV655333 EQR655333 FAN655333 FKJ655333 FUF655333 GEB655333 GNX655333 GXT655333 HHP655333 HRL655333 IBH655333 ILD655333 IUZ655333 JEV655333 JOR655333 JYN655333 KIJ655333 KSF655333 LCB655333 LLX655333 LVT655333 MFP655333 MPL655333 MZH655333 NJD655333 NSZ655333 OCV655333 OMR655333 OWN655333 PGJ655333 PQF655333 QAB655333 QJX655333 QTT655333 RDP655333 RNL655333 RXH655333 SHD655333 SQZ655333 TAV655333 TKR655333 TUN655333 UEJ655333 UOF655333 UYB655333 VHX655333 VRT655333 WBP655333 WLL655333 WVH655333 I720869 IV720869 SR720869 ACN720869 AMJ720869 AWF720869 BGB720869 BPX720869 BZT720869 CJP720869 CTL720869 DDH720869 DND720869 DWZ720869 EGV720869 EQR720869 FAN720869 FKJ720869 FUF720869 GEB720869 GNX720869 GXT720869 HHP720869 HRL720869 IBH720869 ILD720869 IUZ720869 JEV720869 JOR720869 JYN720869 KIJ720869 KSF720869 LCB720869 LLX720869 LVT720869 MFP720869 MPL720869 MZH720869 NJD720869 NSZ720869 OCV720869 OMR720869 OWN720869 PGJ720869 PQF720869 QAB720869 QJX720869 QTT720869 RDP720869 RNL720869 RXH720869 SHD720869 SQZ720869 TAV720869 TKR720869 TUN720869 UEJ720869 UOF720869 UYB720869 VHX720869 VRT720869 WBP720869 WLL720869 WVH720869 I786405 IV786405 SR786405 ACN786405 AMJ786405 AWF786405 BGB786405 BPX786405 BZT786405 CJP786405 CTL786405 DDH786405 DND786405 DWZ786405 EGV786405 EQR786405 FAN786405 FKJ786405 FUF786405 GEB786405 GNX786405 GXT786405 HHP786405 HRL786405 IBH786405 ILD786405 IUZ786405 JEV786405 JOR786405 JYN786405 KIJ786405 KSF786405 LCB786405 LLX786405 LVT786405 MFP786405 MPL786405 MZH786405 NJD786405 NSZ786405 OCV786405 OMR786405 OWN786405 PGJ786405 PQF786405 QAB786405 QJX786405 QTT786405 RDP786405 RNL786405 RXH786405 SHD786405 SQZ786405 TAV786405 TKR786405 TUN786405 UEJ786405 UOF786405 UYB786405 VHX786405 VRT786405 WBP786405 WLL786405 WVH786405 I851941 IV851941 SR851941 ACN851941 AMJ851941 AWF851941 BGB851941 BPX851941 BZT851941 CJP851941 CTL851941 DDH851941 DND851941 DWZ851941 EGV851941 EQR851941 FAN851941 FKJ851941 FUF851941 GEB851941 GNX851941 GXT851941 HHP851941 HRL851941 IBH851941 ILD851941 IUZ851941 JEV851941 JOR851941 JYN851941 KIJ851941 KSF851941 LCB851941 LLX851941 LVT851941 MFP851941 MPL851941 MZH851941 NJD851941 NSZ851941 OCV851941 OMR851941 OWN851941 PGJ851941 PQF851941 QAB851941 QJX851941 QTT851941 RDP851941 RNL851941 RXH851941 SHD851941 SQZ851941 TAV851941 TKR851941 TUN851941 UEJ851941 UOF851941 UYB851941 VHX851941 VRT851941 WBP851941 WLL851941 WVH851941 I917477 IV917477 SR917477 ACN917477 AMJ917477 AWF917477 BGB917477 BPX917477 BZT917477 CJP917477 CTL917477 DDH917477 DND917477 DWZ917477 EGV917477 EQR917477 FAN917477 FKJ917477 FUF917477 GEB917477 GNX917477 GXT917477 HHP917477 HRL917477 IBH917477 ILD917477 IUZ917477 JEV917477 JOR917477 JYN917477 KIJ917477 KSF917477 LCB917477 LLX917477 LVT917477 MFP917477 MPL917477 MZH917477 NJD917477 NSZ917477 OCV917477 OMR917477 OWN917477 PGJ917477 PQF917477 QAB917477 QJX917477 QTT917477 RDP917477 RNL917477 RXH917477 SHD917477 SQZ917477 TAV917477 TKR917477 TUN917477 UEJ917477 UOF917477 UYB917477 VHX917477 VRT917477 WBP917477 WLL917477 WVH917477 I983013 IV983013 SR983013 ACN983013 AMJ983013 AWF983013 BGB983013 BPX983013 BZT983013 CJP983013 CTL983013 DDH983013 DND983013 DWZ983013 EGV983013 EQR983013 FAN983013 FKJ983013 FUF983013 GEB983013 GNX983013 GXT983013 HHP983013 HRL983013 IBH983013 ILD983013 IUZ983013 JEV983013 JOR983013 JYN983013 KIJ983013 KSF983013 LCB983013 LLX983013 LVT983013 MFP983013 MPL983013 MZH983013 NJD983013 NSZ983013 OCV983013 OMR983013 OWN983013 PGJ983013 PQF983013 QAB983013 QJX983013 QTT983013 RDP983013 RNL983013 RXH983013 SHD983013 SQZ983013 TAV983013 TKR983013 TUN983013 UEJ983013 UOF983013 UYB983013 VHX983013 VRT983013 WBP983013 WLL983013 WVH983013 WVH23 WLL23 WBP23 VRT23 VHX23 UYB23 UOF23 UEJ23 TUN23 TKR23 TAV23 SQZ23 SHD23 RXH23 RNL23 RDP23 QTT23 QJX23 QAB23 PQF23 PGJ23 OWN23 OMR23 OCV23 NSZ23 NJD23 MZH23 MPL23 MFP23 LVT23 LLX23 LCB23 KSF23 KIJ23 JYN23 JOR23 JEV23 IUZ23 ILD23 IBH23 HRL23 HHP23 GXT23 GNX23 GEB23 FUF23 FKJ23 FAN23 EQR23 EGV23 DWZ23 DND23 DDH23 CTL23 CJP23 BZT23 BPX23 BGB23 AWF23 AMJ23 ACN23 SR23 IV23" xr:uid="{A161CCAC-B423-4CBF-8E8C-7DD436FAAD38}"/>
  </dataValidations>
  <printOptions horizontalCentered="1" verticalCentered="1"/>
  <pageMargins left="0.23622047244094491" right="0.23622047244094491" top="0.74803149606299213" bottom="0.74803149606299213" header="0.31496062992125984" footer="0.31496062992125984"/>
  <pageSetup paperSize="9" scale="85" orientation="portrait" r:id="rId1"/>
  <headerFooter>
    <oddFooter>Página &amp;P de &amp;N</oddFooter>
  </headerFooter>
  <drawing r:id="rId2"/>
</worksheet>
</file>

<file path=_xmlsignatures/_rels/origin.sigs.rels><?xml version="1.0" encoding="UTF-8" standalone="yes"?>
<Relationships xmlns="http://schemas.openxmlformats.org/package/2006/relationships"><Relationship Id="rId1" Type="http://schemas.openxmlformats.org/package/2006/relationships/digital-signature/signature" Target="sig1.xml"/></Relationships>
</file>

<file path=_xmlsignatures/sig1.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5owe2FN1YeRZsybqPlZkHeySS9FuV76jf+Go7tzGyMo=</DigestValue>
    </Reference>
    <Reference Type="http://www.w3.org/2000/09/xmldsig#Object" URI="#idOfficeObject">
      <DigestMethod Algorithm="http://www.w3.org/2001/04/xmlenc#sha256"/>
      <DigestValue>SdHfPa1k/cLLQZMebkE8TSTPRXpUTsdubt1pkOPuWxs=</DigestValue>
    </Reference>
    <Reference Type="http://uri.etsi.org/01903#SignedProperties" URI="#idSignedProperties">
      <Transforms>
        <Transform Algorithm="http://www.w3.org/TR/2001/REC-xml-c14n-20010315"/>
      </Transforms>
      <DigestMethod Algorithm="http://www.w3.org/2001/04/xmlenc#sha256"/>
      <DigestValue>154gQmbmPY+n9imSILPCGza+M8cZwrrcDMnJQI6adZs=</DigestValue>
    </Reference>
  </SignedInfo>
  <SignatureValue>JKx/hT2+CjYsfXz1KRed+61KMiKvoXVH2HLu2Lb5QBZWP1fFAIBovqfEb9db5nwm3NDxhDGpBqx9
HGPURmamN0nDuOM1DakBWBAW7WnI6ED66A93m3jvCCgHimgAAeZ5wqnYOOabhK0mplO88I0o0xmY
inwgXaqhJBwB2IGb76K6ngUt+4rNv8j69xKFsBF0Ghle0ZL80cpxBXCP7fF/li98Tl8x/9yp/BE1
YiSjK75DF4xsHhMC0xv2Hw/K+f5zc9Dqnwrt6p6l6VBjH8d3gpmrEdi602Rb/ouSTsC9AhrateZ3
DB6wGwBfbAujBZJ0tr41+daba2Mr2nv8FWWmXg==</SignatureValue>
  <KeyInfo>
    <X509Data>
      <X509Certificate>MIIHkTCCBXmgAwIBAgIIbHqnXuq1HSkwDQYJKoZIhvcNAQELBQAwdjELMAkGA1UEBhMCQlIxEzARBgNVBAoTCklDUC1CcmFzaWwxNjA0BgNVBAsTLVNlY3JldGFyaWEgZGEgUmVjZWl0YSBGZWRlcmFsIGRvIEJyYXNpbCAtIFJGQjEaMBgGA1UEAxMRQUMgU0FGRVdFQiBSRkIgdjUwHhcNMjEwMjA4MTE1OTM0WhcNMjQwMjA4MTE1OTM0WjCB5zELMAkGA1UEBhMCQlIxEzARBgNVBAoTCklDUC1CcmFzaWwxNjA0BgNVBAsTLVNlY3JldGFyaWEgZGEgUmVjZWl0YSBGZWRlcmFsIGRvIEJyYXNpbCAtIFJGQjEVMBMGA1UECxMMUkZCIGUtQ1BGIEEzMRQwEgYDVQQLEwsoRU0gQlJBTkNPKTEXMBUGA1UECxMOMjAwODUxMDUwMDAxMDYxEzARBgNVBAsTCnByZXNlbmNpYWwxMDAuBgNVBAMTJ1JBSU1VTkRPIE5PTkFUTyBERSBCQVJDRUxPUzoxNDMxMjE5MDYxNTCCASIwDQYJKoZIhvcNAQEBBQADggEPADCCAQoCggEBAMf8YFRcOF+gKJbc8XwXLgq0Dpb5vfE+BjfO5NjYZRuFUmR2feFbBu4nemMfpcNOQRLso8/40Zc5Fk5NNFA1Z+l0A9UGWNCEpj+I00oKSo0EbIX/Eq/UPjU5gaUgl1qU7nOjJ3/CTrBFVStqW3RbM6tFhxh37zjOg21ybC5+FM47vpnh2tav/l5lQjsuTmHC53eMkvNy072fSmlh1aEFM6DCwD/tToL3jgJLmx7LMO3ONb0hZRoPilpkw50kTR3YAkS14w2mV/VYG/DGMVx6C00molPEiw1mAlt6eGnUAMGqEWOa8A4uA5Y7RTauy4xXVHMfQioPuZVRSWy9AeLUOGkCAwEAAaOCAq8wggKrMB8GA1UdIwQYMBaAFCleS9VGTLv+FqdjwR3EJvLd2PMFMA4GA1UdDwEB/wQEAwIF4DBtBgNVHSAEZjBkMGIGBmBMAQIDMDBYMFYGCCsGAQUFBwIBFkpodHRwOi8vcmVwb3NpdG9yaW8uYWNzYWZld2ViLmNvbS5ici9hYy1zYWZld2VicmZiL2FjLXNhZmV3ZWItcmZiLXBjLWEzLnBkZjCBrgYDVR0fBIGmMIGjME+gTaBLhklodHRwOi8vcmVwb3NpdG9yaW8uYWNzYWZld2ViLmNvbS5ici9hYy1zYWZld2VicmZiL2xjci1hYy1zYWZld2VicmZidjUuY3JsMFCgTqBMhkpodHRwOi8vcmVwb3NpdG9yaW8yLmFjc2FmZXdlYi5jb20uYnIvYWMtc2FmZXdlYnJmYi9sY3ItYWMtc2FmZXdlYnJmYnY1LmNybDCBiwYIKwYBBQUHAQEEfzB9MFEGCCsGAQUFBzAChkVodHRwOi8vcmVwb3NpdG9yaW8uYWNzYWZld2ViLmNvbS5ici9hYy1zYWZld2VicmZiL2FjLXNhZmV3ZWJyZmJ2NS5wN2IwKAYIKwYBBQUHMAGGHGh0dHA6Ly9vY3NwLmFjc2FmZXdlYi5jb20uYnIwgZ8GA1UdEQSBlzCBlIEfTElDSVRBQ09FU0BTQU9HT05DQUxPLk1HLkdPVi5CUqA4BgVgTAEDAaAvEy0xMjA2MTk1MzE0MzEyMTkwNjE1MDAwMDAwMDAwMDAwMDAwMDAwMDAwMDAwMDCgHgYFYEwBAwWgFRMTMDAwMDAwMDAwMDAwMDAwMDAwMKAXBgVgTAEDBqAOEwwwMDAwMDAwMDAwMDAwHQYDVR0lBBYwFAYIKwYBBQUHAwIGCCsGAQUFBwMEMAkGA1UdEwQCMAAwDQYJKoZIhvcNAQELBQADggIBAIrw4sbKb/BxZZoizV6ZePp5lRZkF0p+U9s07DdIg4H50TtdJeJYTuUK4ew+Nc+BgEb5ONFhxa698BNRUS9Be0S9sQy2rUAqh3DYzw6ekO1NnbKN9bOkEMrL2X24O6JV+aiIpQb0REvstjGycD84jQDXG8l8BSssclOQYERzqJ25rX55EDVAKNmN97pfHB4OofvVdML3YKkZfoFxWHtOwgk8vllctpNKTMbnceZnlFziMt4J4NCYkGCge7N6pcFUWLP/suW1pjtIvGaKn9cTEli2YITIz4ThujecatwwEpDDmzPFcmcg4IM7nVXPA7GN+b+peu7qgEj88VKDbAnkiEsyl8Qk+L6nxnh8bA01oQu0jH8+53qwV9+fO5UO8KDRPAUGSFcf26A+cbFo8EI5EPyHQN1J5L5Pwrr8xnVEq3DglUeliP5MWmkHNAA5B7yCAFHcw4fDxNSbHawj20vTfiIPw8vtfCk4I2qWorBFXAn/LA3MEA9vnzzzc5cZebWXXHZgq3kc2FYOuGiQRLnZAs3UDmHIANh2wBzSl0TaNITngl1HxV+TpaZP9YZ9/fx1LQ/0ZJ1nAjbOOduliPqC1JjExRKuVNwCq9k5wIHkZ3QexiRlLHH/Gc9fsLEBSkNquNLHajHeYX93LOvc7tEx/WkUegrbWhjfcDMX/5ngIvwo</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
            <mdssi:RelationshipReference xmlns:mdssi="http://schemas.openxmlformats.org/package/2006/digital-signature" SourceId="rId21"/>
          </Transform>
          <Transform Algorithm="http://www.w3.org/TR/2001/REC-xml-c14n-20010315"/>
        </Transforms>
        <DigestMethod Algorithm="http://www.w3.org/2001/04/xmlenc#sha256"/>
        <DigestValue>98s8AvYRWM7wwLph9Ixo/LB9xylXjGTzwIEbQDITWXs=</DigestValue>
      </Reference>
      <Reference URI="/xl/calcChain.xml?ContentType=application/vnd.openxmlformats-officedocument.spreadsheetml.calcChain+xml">
        <DigestMethod Algorithm="http://www.w3.org/2001/04/xmlenc#sha256"/>
        <DigestValue>GJv5I88Kp5A7flQ2vaS0UqkDAiACEutXYR1EWaojvHw=</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Y+3wJOMP3JY16bEUtgml2qEIrlc/vWMqGQ/VOkXiOUI=</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yFrota5eu1YRSheQINingBDOM+Z3UC7OnP9u7STC4vM=</DigestValue>
      </Reference>
      <Reference URI="/xl/drawings/drawing1.xml?ContentType=application/vnd.openxmlformats-officedocument.drawing+xml">
        <DigestMethod Algorithm="http://www.w3.org/2001/04/xmlenc#sha256"/>
        <DigestValue>Cpo6zmsaaP8x60Nx9Nl36+cux3M2p4Nriq4n1qVL/aQ=</DigestValue>
      </Reference>
      <Reference URI="/xl/drawings/drawing2.xml?ContentType=application/vnd.openxmlformats-officedocument.drawing+xml">
        <DigestMethod Algorithm="http://www.w3.org/2001/04/xmlenc#sha256"/>
        <DigestValue>vTEUYLv/DxOhe+dvfCu7Y0BpZSaUZD6yewKMHURNPI4=</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EysQdhspJA6/e/tjq4y7heur9xah+n2nFVMNNhdTNtg=</DigestValue>
      </Reference>
      <Reference URI="/xl/externalLinks/_rels/externalLink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ODIq4UQRiYz9bQwjp2d3P6RE/kHQ6eSf0AAwgu6nBJQ=</DigestValue>
      </Reference>
      <Reference URI="/xl/externalLinks/_rels/externalLink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lLBcNER4dgLENlnbVhLXb0HG2gF00f8n0hjMVzuq4As=</DigestValue>
      </Reference>
      <Reference URI="/xl/externalLinks/_rels/externalLink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vN26M1ZwWgicNfymDp6nt6+JEcm5wF0WmMdq527pTRY=</DigestValue>
      </Reference>
      <Reference URI="/xl/externalLinks/_rels/externalLink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H2B7PdXjHwhiPZ/19BVKA5sN/yB9lU8XtgGFAcDwTzw=</DigestValue>
      </Reference>
      <Reference URI="/xl/externalLinks/_rels/externalLink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ebphSra/hSocw0LkqcpdgBJPs5keI8l8YWsHfeedOp4=</DigestValue>
      </Reference>
      <Reference URI="/xl/externalLinks/_rels/externalLink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g6r3Z4tLwLFaqP8RRjoJwgOx85Y7+DkjbhlQLaqFGM8=</DigestValue>
      </Reference>
      <Reference URI="/xl/externalLinks/_rels/externalLink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tX/znNPerg3cT4c2z1H0gfBkwnUBDRJM2jHFDLNruO8=</DigestValue>
      </Reference>
      <Reference URI="/xl/externalLinks/_rels/externalLink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oZZWIWX5UQShzeDFWBI1PSNKgcLGMtDiB0EyrhHtMsI=</DigestValue>
      </Reference>
      <Reference URI="/xl/externalLinks/_rels/externalLink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bjGTzR/AvMCIEQFWvGzLxoG2ErUWzJSHuN9f+XjFvsQ=</DigestValue>
      </Reference>
      <Reference URI="/xl/externalLinks/_rels/externalLink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hMBoP5MWE7As1wsbOoCPOBimgQyTfThDNhUpJh3gnqI=</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LUbNblmQ1FfgrOMp6D+Ad7Gako3KwS/CnrADBQxnhh4=</DigestValue>
      </Reference>
      <Reference URI="/xl/externalLinks/_rels/externalLink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thnF2lnhMRdCINOdWlhAvMgJIfEAvyyR2vd35PiJxas=</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qlA3PnW9qsre4Ta36iLxImIKlraIrqbVzFROfmrKJ60=</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8tTfbyzhOZCtQKSq9T3CnKtrJYLYp9Pk2qJDbiY8OIw=</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sg3TkxeCNci/MzYo9zdJyKymWlrQMh6ckz+HVMoOi8M=</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HYDvU9YuA5balaaBEs2BH6kDOojFpXczR4p2zu4fR9A=</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2gHZraE7rG8L+G2zyGvAq6xJjhtUFuz/2VNDwMzbS1o=</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X2y6GRm/xTGCbuucu4sYZzAYrTbuhZ21iA5fBqVibGg=</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KSxIK2bYXvYD7bDVu3RcrUDfe78jHmOsaXY8LfHL7f4=</DigestValue>
      </Reference>
      <Reference URI="/xl/externalLinks/externalLink1.xml?ContentType=application/vnd.openxmlformats-officedocument.spreadsheetml.externalLink+xml">
        <DigestMethod Algorithm="http://www.w3.org/2001/04/xmlenc#sha256"/>
        <DigestValue>mUSr3dfaBbU6hjGX9EdtypOKnsjxt+crIsJdxEj6iMc=</DigestValue>
      </Reference>
      <Reference URI="/xl/externalLinks/externalLink10.xml?ContentType=application/vnd.openxmlformats-officedocument.spreadsheetml.externalLink+xml">
        <DigestMethod Algorithm="http://www.w3.org/2001/04/xmlenc#sha256"/>
        <DigestValue>RccXUtr01e+RR/SQgVShNW4JpXxeeGdmXYan8htrGlI=</DigestValue>
      </Reference>
      <Reference URI="/xl/externalLinks/externalLink11.xml?ContentType=application/vnd.openxmlformats-officedocument.spreadsheetml.externalLink+xml">
        <DigestMethod Algorithm="http://www.w3.org/2001/04/xmlenc#sha256"/>
        <DigestValue>L9Pdo9QPH3VBpmihm6ufzhVZqpVe1TGae2FuUS+RB08=</DigestValue>
      </Reference>
      <Reference URI="/xl/externalLinks/externalLink12.xml?ContentType=application/vnd.openxmlformats-officedocument.spreadsheetml.externalLink+xml">
        <DigestMethod Algorithm="http://www.w3.org/2001/04/xmlenc#sha256"/>
        <DigestValue>Tich8vsVg9X6CQgsglX9KTpGtPFPYCWsS5ePW5Mm97U=</DigestValue>
      </Reference>
      <Reference URI="/xl/externalLinks/externalLink13.xml?ContentType=application/vnd.openxmlformats-officedocument.spreadsheetml.externalLink+xml">
        <DigestMethod Algorithm="http://www.w3.org/2001/04/xmlenc#sha256"/>
        <DigestValue>DRHaC/i9yDELkLRiUNgllhz3+GvXjOQFnPgd5L+tGFk=</DigestValue>
      </Reference>
      <Reference URI="/xl/externalLinks/externalLink14.xml?ContentType=application/vnd.openxmlformats-officedocument.spreadsheetml.externalLink+xml">
        <DigestMethod Algorithm="http://www.w3.org/2001/04/xmlenc#sha256"/>
        <DigestValue>qEwrRZtOOzfYrUIS115JXWnLcxx1TARm7AJXAx+mTlg=</DigestValue>
      </Reference>
      <Reference URI="/xl/externalLinks/externalLink15.xml?ContentType=application/vnd.openxmlformats-officedocument.spreadsheetml.externalLink+xml">
        <DigestMethod Algorithm="http://www.w3.org/2001/04/xmlenc#sha256"/>
        <DigestValue>5qPBwWkwnD1eZv06jX5/iJjxeGwok0gg6NIk1MUxqyA=</DigestValue>
      </Reference>
      <Reference URI="/xl/externalLinks/externalLink16.xml?ContentType=application/vnd.openxmlformats-officedocument.spreadsheetml.externalLink+xml">
        <DigestMethod Algorithm="http://www.w3.org/2001/04/xmlenc#sha256"/>
        <DigestValue>vIw3fnqn8rMasURiVsUc2KZAEWlY6p53tyLGGc0hYCI=</DigestValue>
      </Reference>
      <Reference URI="/xl/externalLinks/externalLink17.xml?ContentType=application/vnd.openxmlformats-officedocument.spreadsheetml.externalLink+xml">
        <DigestMethod Algorithm="http://www.w3.org/2001/04/xmlenc#sha256"/>
        <DigestValue>nZ5RWlSBrOjFZBKQsgE2yGWGd43h64rvXkPMS4UmAdg=</DigestValue>
      </Reference>
      <Reference URI="/xl/externalLinks/externalLink18.xml?ContentType=application/vnd.openxmlformats-officedocument.spreadsheetml.externalLink+xml">
        <DigestMethod Algorithm="http://www.w3.org/2001/04/xmlenc#sha256"/>
        <DigestValue>u8iD+Aeo/a/TCWlvpl+7kFlN07so0ySHVnN4Vl1OCts=</DigestValue>
      </Reference>
      <Reference URI="/xl/externalLinks/externalLink19.xml?ContentType=application/vnd.openxmlformats-officedocument.spreadsheetml.externalLink+xml">
        <DigestMethod Algorithm="http://www.w3.org/2001/04/xmlenc#sha256"/>
        <DigestValue>Sewg9xtoVidLMBkF64XJ1IQ0IhAio3MdWoyQeMSM2v0=</DigestValue>
      </Reference>
      <Reference URI="/xl/externalLinks/externalLink2.xml?ContentType=application/vnd.openxmlformats-officedocument.spreadsheetml.externalLink+xml">
        <DigestMethod Algorithm="http://www.w3.org/2001/04/xmlenc#sha256"/>
        <DigestValue>chJstcDlzccAklm2d2HnPCIs3RqLHgzxaoRD9fPbJ/c=</DigestValue>
      </Reference>
      <Reference URI="/xl/externalLinks/externalLink20.xml?ContentType=application/vnd.openxmlformats-officedocument.spreadsheetml.externalLink+xml">
        <DigestMethod Algorithm="http://www.w3.org/2001/04/xmlenc#sha256"/>
        <DigestValue>Bq+JO+IYhu+wQXbBbHqtuP4IDx0aQOGOnWWLvdx6Tds=</DigestValue>
      </Reference>
      <Reference URI="/xl/externalLinks/externalLink3.xml?ContentType=application/vnd.openxmlformats-officedocument.spreadsheetml.externalLink+xml">
        <DigestMethod Algorithm="http://www.w3.org/2001/04/xmlenc#sha256"/>
        <DigestValue>5ZyArxZk+NVtwOg2clZPuW3VtZycpK3Hkx4TUAq6ilg=</DigestValue>
      </Reference>
      <Reference URI="/xl/externalLinks/externalLink4.xml?ContentType=application/vnd.openxmlformats-officedocument.spreadsheetml.externalLink+xml">
        <DigestMethod Algorithm="http://www.w3.org/2001/04/xmlenc#sha256"/>
        <DigestValue>dhV9pogrbf17Alk9V+dD5nMIDoCh+KGjbVmiqx/fnKY=</DigestValue>
      </Reference>
      <Reference URI="/xl/externalLinks/externalLink5.xml?ContentType=application/vnd.openxmlformats-officedocument.spreadsheetml.externalLink+xml">
        <DigestMethod Algorithm="http://www.w3.org/2001/04/xmlenc#sha256"/>
        <DigestValue>qaHkZOKJRMlaZFiP2EaqHD4v5VniVWRjF4OlcwsOGuQ=</DigestValue>
      </Reference>
      <Reference URI="/xl/externalLinks/externalLink6.xml?ContentType=application/vnd.openxmlformats-officedocument.spreadsheetml.externalLink+xml">
        <DigestMethod Algorithm="http://www.w3.org/2001/04/xmlenc#sha256"/>
        <DigestValue>70+togmuluLyJf7bocA1lSM2UqzdsiNFh5Jtrn88xDc=</DigestValue>
      </Reference>
      <Reference URI="/xl/externalLinks/externalLink7.xml?ContentType=application/vnd.openxmlformats-officedocument.spreadsheetml.externalLink+xml">
        <DigestMethod Algorithm="http://www.w3.org/2001/04/xmlenc#sha256"/>
        <DigestValue>p6Ko03CzYF5WyEDWCCRnyAHK73THtQ+fNp3MZojufH0=</DigestValue>
      </Reference>
      <Reference URI="/xl/externalLinks/externalLink8.xml?ContentType=application/vnd.openxmlformats-officedocument.spreadsheetml.externalLink+xml">
        <DigestMethod Algorithm="http://www.w3.org/2001/04/xmlenc#sha256"/>
        <DigestValue>sm6CylWx6FuOgYJK/ZD4/RJSj3EOKeQNdvKziO4SOrg=</DigestValue>
      </Reference>
      <Reference URI="/xl/externalLinks/externalLink9.xml?ContentType=application/vnd.openxmlformats-officedocument.spreadsheetml.externalLink+xml">
        <DigestMethod Algorithm="http://www.w3.org/2001/04/xmlenc#sha256"/>
        <DigestValue>JnHp5jGJY3wPU8ErPI+d6WnWp8XOgFlUH+AQQdCHJlQ=</DigestValue>
      </Reference>
      <Reference URI="/xl/media/image1.jpeg?ContentType=image/jpeg">
        <DigestMethod Algorithm="http://www.w3.org/2001/04/xmlenc#sha256"/>
        <DigestValue>EcoLZkq1GhUVMKLA4aY5Hm0i6DHNqvdrNkeHz/pme2I=</DigestValue>
      </Reference>
      <Reference URI="/xl/media/image2.wmf?ContentType=image/x-wmf">
        <DigestMethod Algorithm="http://www.w3.org/2001/04/xmlenc#sha256"/>
        <DigestValue>/WuRh7UeqWxMiUKPqKOudMJcUPLRagn69wDaEwPVu+s=</DigestValue>
      </Reference>
      <Reference URI="/xl/media/image3.jpeg?ContentType=image/jpeg">
        <DigestMethod Algorithm="http://www.w3.org/2001/04/xmlenc#sha256"/>
        <DigestValue>C+zNKn6G8RJlf5dl9zg+K/g2hH6KpbsEAs6D2YmWcCQ=</DigestValue>
      </Reference>
      <Reference URI="/xl/printerSettings/printerSettings1.bin?ContentType=application/vnd.openxmlformats-officedocument.spreadsheetml.printerSettings">
        <DigestMethod Algorithm="http://www.w3.org/2001/04/xmlenc#sha256"/>
        <DigestValue>6aShl3Syjm1uo5qF6OqGrjQg/RGqMgMEKfCuRicNrxc=</DigestValue>
      </Reference>
      <Reference URI="/xl/printerSettings/printerSettings2.bin?ContentType=application/vnd.openxmlformats-officedocument.spreadsheetml.printerSettings">
        <DigestMethod Algorithm="http://www.w3.org/2001/04/xmlenc#sha256"/>
        <DigestValue>CmcBRX7fdVtPWg1KOLQRE90/c4U0qCWyWGkmMBXrCaA=</DigestValue>
      </Reference>
      <Reference URI="/xl/sharedStrings.xml?ContentType=application/vnd.openxmlformats-officedocument.spreadsheetml.sharedStrings+xml">
        <DigestMethod Algorithm="http://www.w3.org/2001/04/xmlenc#sha256"/>
        <DigestValue>v95Uiby9L9zF8uq1gVpIzeQBxP2+hYSE3sGzh+vvI/s=</DigestValue>
      </Reference>
      <Reference URI="/xl/styles.xml?ContentType=application/vnd.openxmlformats-officedocument.spreadsheetml.styles+xml">
        <DigestMethod Algorithm="http://www.w3.org/2001/04/xmlenc#sha256"/>
        <DigestValue>ogIGjWzUtu+0wEHWkIHdvhsFe/hiKHmFmXG6AU1gGDw=</DigestValue>
      </Reference>
      <Reference URI="/xl/theme/theme1.xml?ContentType=application/vnd.openxmlformats-officedocument.theme+xml">
        <DigestMethod Algorithm="http://www.w3.org/2001/04/xmlenc#sha256"/>
        <DigestValue>UjOvE6DspcGH4J48/R/wKpX04oXW2mCGbLigBn8v2Wg=</DigestValue>
      </Reference>
      <Reference URI="/xl/workbook.xml?ContentType=application/vnd.openxmlformats-officedocument.spreadsheetml.sheet.main+xml">
        <DigestMethod Algorithm="http://www.w3.org/2001/04/xmlenc#sha256"/>
        <DigestValue>4slF/vo6EHsJRd2jUyAOmeNwK9Pi35acttPlcdDLPsc=</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AkNhP713P2yRa4Dh2ARGFlwE9QoRTO7fyLFTfcPffHI=</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gc8gglqzrTW6QqtJ1wKoNXolcaOgzOM1fQMzKARu980=</DigestValue>
      </Reference>
      <Reference URI="/xl/worksheets/sheet1.xml?ContentType=application/vnd.openxmlformats-officedocument.spreadsheetml.worksheet+xml">
        <DigestMethod Algorithm="http://www.w3.org/2001/04/xmlenc#sha256"/>
        <DigestValue>4QdVeGANGZScCIliDC7pAPu4wuKJVbUTGE4FiyJ4RuY=</DigestValue>
      </Reference>
      <Reference URI="/xl/worksheets/sheet2.xml?ContentType=application/vnd.openxmlformats-officedocument.spreadsheetml.worksheet+xml">
        <DigestMethod Algorithm="http://www.w3.org/2001/04/xmlenc#sha256"/>
        <DigestValue>agI+EVIrtuh5PzSZYp1hc2CAoILuHtDRjykfoBaXPkk=</DigestValue>
      </Reference>
    </Manifest>
    <SignatureProperties>
      <SignatureProperty Id="idSignatureTime" Target="#idPackageSignature">
        <mdssi:SignatureTime xmlns:mdssi="http://schemas.openxmlformats.org/package/2006/digital-signature">
          <mdssi:Format>YYYY-MM-DDThh:mm:ssTZD</mdssi:Format>
          <mdssi:Value>2023-03-20T12:41:09Z</mdssi:Value>
        </mdssi:SignatureTime>
      </SignatureProperty>
    </SignatureProperties>
  </Object>
  <Object Id="idOfficeObject">
    <SignatureProperties>
      <SignatureProperty Id="idOfficeV1Details" Target="#idPackageSignature">
        <SignatureInfoV1 xmlns="http://schemas.microsoft.com/office/2006/digsig">
          <SetupID/>
          <SignatureText/>
          <SignatureImage/>
          <SignatureComments>SICOM</SignatureComments>
          <WindowsVersion>10.0</WindowsVersion>
          <OfficeVersion>16.0.13901/22</OfficeVersion>
          <ApplicationVersion>16.0.13901</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1</SignatureType>
        </SignatureInfoV1>
      </SignatureProperty>
    </SignatureProperties>
  </Object>
  <Object>
    <xd:QualifyingProperties xmlns:xd="http://uri.etsi.org/01903/v1.3.2#" Target="#idPackageSignature">
      <xd:SignedProperties Id="idSignedProperties">
        <xd:SignedSignatureProperties>
          <xd:SigningTime>2023-03-20T12:41:09Z</xd:SigningTime>
          <xd:SigningCertificate>
            <xd:Cert>
              <xd:CertDigest>
                <DigestMethod Algorithm="http://www.w3.org/2001/04/xmlenc#sha256"/>
                <DigestValue>19fNZZl5FELZYQx3I8rtcD4wwdra5R2dcrm9nukZT9M=</DigestValue>
              </xd:CertDigest>
              <xd:IssuerSerial>
                <X509IssuerName>CN=AC SAFEWEB RFB v5, OU=Secretaria da Receita Federal do Brasil - RFB, O=ICP-Brasil, C=BR</X509IssuerName>
                <X509SerialNumber>7816744129361419561</X509SerialNumber>
              </xd:IssuerSerial>
            </xd:Cert>
          </xd:SigningCertificate>
          <xd:SignaturePolicyIdentifier>
            <xd:SignaturePolicyImplied/>
          </xd:SignaturePolicyIdentifier>
        </xd:SignedSignatureProperties>
        <xd:SignedDataObjectProperties>
          <xd:CommitmentTypeIndication>
            <xd:CommitmentTypeId>
              <xd:Identifier>http://uri.etsi.org/01903/v1.2.2#ProofOfApproval</xd:Identifier>
              <xd:Description>Aprovou este documento</xd:Description>
            </xd:CommitmentTypeId>
            <xd:AllSignedDataObjects/>
            <xd:CommitmentTypeQualifiers>
              <xd:CommitmentTypeQualifier>SICOM</xd:CommitmentTypeQualifier>
            </xd:CommitmentTypeQualifiers>
          </xd:CommitmentTypeIndication>
        </xd:SignedDataObjectProperties>
      </xd:SignedProperties>
      <xd:UnsignedProperties>
        <xd:UnsignedSignatureProperties>
          <xd:CertificateValues>
            <xd:EncapsulatedX509Certificate>MIIG2TCCBMGgAwIBAgIBFDANBgkqhkiG9w0BAQ0FADCBkDELMAkGA1UEBhMCQlIxEzARBgNVBAoMCklDUC1CcmFzaWwxNDAyBgNVBAsMK0F1dG9yaWRhZGUgQ2VydGlmaWNhZG9yYSBSYWl6IEJyYXNpbGVpcmEgdjUxNjA0BgNVBAMMLUFDIFNlY3JldGFyaWEgZGEgUmVjZWl0YSBGZWRlcmFsIGRvIEJyYXNpbCB2NDAeFw0xODAxMzExNzEyMjZaFw0yOTAyMjAxNzEyMjZaMHYxCzAJBgNVBAYTAkJSMRMwEQYDVQQKEwpJQ1AtQnJhc2lsMTYwNAYDVQQLEy1TZWNyZXRhcmlhIGRhIFJlY2VpdGEgRmVkZXJhbCBkbyBCcmFzaWwgLSBSRkIxGjAYBgNVBAMTEUFDIFNBRkVXRUIgUkZCIHY1MIICIjANBgkqhkiG9w0BAQEFAAOCAg8AMIICCgKCAgEAmjjzy8+APTin3kQJtD0/MxLtTC4UWqhv753mI6ha0g/YLqUkrirkzy8AiZFTBFPNmoETg7PRHZMpX9egg2xnQFGXFbKIIVwNvQ1fRkcHwY3myTZ2FOCVUs22D7SOUlS5frJ/C1Z4w9B2LQov6tlkfliu4NShGt+/yo6kCL1I+ClDWd5i3o6BJeP3EnZmzZG6PhQA7/cMFkDt8M5H4ll2L7QzYzecdOdMDnwNYEs0sPuxow/3Fs2qNg2kUI3iVqBzVmPo4svxrvFRRse8GzZZGn0ew5F8F2Qi4Khzpq+hjY60mPSiGDJgIlqmL1S6dUapPsijzcjjha9GSoDcxAXs0NxJ0pxn9QyT+vsT37QH5QrYzkLY4IrUKdugS+ovsV/1qw8bmoYAOTS3j2F6xSj3hB4Oi06JjGnnmbZ2PN8sK/IB83O4kpclJ6zPXROYpfAnLVPkZPz+YKVDJYDoeObfvV1EydzPaS5lI0h1NTRbkU9mhB+bjKSMy5crY/sQDnc8+xVknRsBYf+4Ux+CPMWXzq5C+93a8B9qPijdGuwE4Uuk8+UB7rKRamBbR/8rBlFVg8IxYgJO3h1ie2ggEAhttCdSBLJw/DY+52o4RaEkRYfS6UOoFav36wARBHi1q1rLfEPs7ChhIU++c3hQ5R6mNOIBQ/lwDs8IKxsNTM++218CAwEAAaOCAVUwggFRMIGnBgNVHSAEgZ8wgZwwTAYGYEwBAgEzMEIwQAYIKwYBBQUHAgEWNGh0dHA6Ly93d3cucmVjZWl0YS5mYXplbmRhLmdvdi5ici9hY3JmYi9kcGNhY3JmYi5wZGYwTAYGYEwBAgMwMEIwQAYIKwYBBQUHAgEWNGh0dHA6Ly93d3cucmVjZWl0YS5mYXplbmRhLmdvdi5ici9hY3JmYi9kcGNhY3JmYi5wZGYwRAYDVR0fBD0wOzA5oDegNYYzaHR0cDovL3d3dy5yZWNlaXRhLmZhemVuZGEuZ292LmJyL2FjcmZiL2FjcmZidjQuY3JsMB8GA1UdIwQYMBaAFBqY5kPKHN2SnpljRVoq6R+HIM01MB0GA1UdDgQWBBQpXkvVRky7/hanY8EdxCby3djzBTAPBgNVHRMBAf8EBTADAQH/MA4GA1UdDwEB/wQEAwIBBjANBgkqhkiG9w0BAQ0FAAOCAgEAGWC5rgd5HgB7JalALQjschl/067u14PAKrZuGJFJN0vSBJAeZNZgalmsJJz+IlxrNYQWUXKm3l8NLw9ar2wHKDPD8DIPC7rFeyb15ETI2LJR2VqT5vHsG/aZXcv6Vmm7lFOn0aFGfBXNX0ZjzbtOianhcBoHAydmSZv4k91kpJ+kprbGCcI561UliVTjxxk3VNtpcKxEcextm0UUQEiF8po+qmtE+K/y7RN7YzY/S6NBfEJYoqLjqQST3xyb7mtxks/jIyWnvzh7WW4Nk1s3L7H3+3AbF1WREzmFUOyx7y6cgJudvdF96YSHu5ds3qrJv5qIs0L1vZTyLjNl6MP3WSxs1O9FQffNFafogL7IU/4BjOKt7XVkrempqgWvVdjUKYr7gwxTrT0d2qKgpXASgxRdKPOJ0aca70PrZycZrVwENTnpzh0heXop/BMgrrHNUxJ91lnQkJPeNOxzHpcwCPNuWZ4eGR9df8aFrGViaUb50pMQa4zpH5v9dIYjuMkDlsfvoV/92OX5L3Zo2Se0n4RjJ1oF99NQcD7SZWNNUHUKeuhQ1I+ld2RDqP7GWxH1tlWkYT9Eo3cFNlEU8Ou48irj43lU99FxM7E7CLIhoX8PrbY1oGJYJ+v3Vysqb/uXLz84SkhvHH1eW0mwsTd62oYNClLDg+PQllrysLTu5Kg=</xd:EncapsulatedX509Certificate>
            <xd:EncapsulatedX509Certificate>MIIGYDCCBEigAwIBAgIBBDANBgkqhkiG9w0BAQ0FADCBlzELMAkGA1UEBhMCQlIxEzARBgNVBAoMCklDUC1CcmFzaWwxPTA7BgNVBAsMNEluc3RpdHV0byBOYWNpb25hbCBkZSBUZWNub2xvZ2lhIGRhIEluZm9ybWFjYW8gLSBJVEkxNDAyBgNVBAMMK0F1dG9yaWRhZGUgQ2VydGlmaWNhZG9yYSBSYWl6IEJyYXNpbGVpcmEgdjUwHhcNMTYwNzIwMTMzMjA0WhcNMjkwMzAyMTIwMDA0WjCBkDELMAkGA1UEBhMCQlIxEzARBgNVBAoMCklDUC1CcmFzaWwxNDAyBgNVBAsMK0F1dG9yaWRhZGUgQ2VydGlmaWNhZG9yYSBSYWl6IEJyYXNpbGVpcmEgdjUxNjA0BgNVBAMMLUFDIFNlY3JldGFyaWEgZGEgUmVjZWl0YSBGZWRlcmFsIGRvIEJyYXNpbCB2NDCCAiIwDQYJKoZIhvcNAQEBBQADggIPADCCAgoCggIBAJ1gd6oPyvAvYC0B5fUItXFU/csX2yNEOVJjr/SeuSv5bE0gIc/kUjoYVNMuUe+CTBY/gkoIiwR7qr7Dsp9jn8FTLnALrn6j1sbbkoD4ytTI3WHUuiefz/oApv+H5zPswj3JqUyXaK7bzN5Akc3PNFUzRb3+UbtYA2fXinBAewxrpZidGX0A+ioC++qPq06APTio9SWSBBGEZgmLOAHpkdHhNUAaP9MJXRcQ9k4kilOt3uewRP7EKMyMGDyNPeqDtWCWCEif7vZiLScrKSY3l25nCW9wVN8qQ0G8mJwMTFhntZfG7098kRN0fIVAstyT4KsyVIOWgj8r2pZ913yJfobMROyl89X5leR298gzwDhN2UKJXHmf7XFzqOTg0Hl4dK5LzSg07Ry2DqooFwdvxjBXlWdAVkTdZo5lM5FQGr5uNDFyL2DQwDtmpMrQ7QrVA4saXfwBsMWMel20siX8t2bOFIXHc1HiUDxETgCQw4542pwOtFPj8+UFag+ypZhyk8voAaXQjw3qGubWI68jFNZTrNXjQThIlJWI83OWjcvmIr4SPgbf9hIIHzznSdzqPXXdAZRNS9fxrxmgoTcG4I7cu1hZgBv9HHIaUKr2MwXAdNiqoe71wDkLCKUx8/fVJnhswqHBHYAj+KjBwyoJW1JliL91QOT3Bjz2epj7kj7tAgMBAAGjgbswgbgwHQYDVR0OBBYEFBqY5kPKHN2SnpljRVoq6R+HIM01MA8GA1UdEwEB/wQFMAMBAf8wDgYDVR0PAQH/BAQDAgEGMBQGA1UdIAQNMAswCQYFYEwBAQgwADA/BgNVHR8EODA2MDSgMqAwhi5odHRwOi8vYWNyYWl6LmljcGJyYXNpbC5nb3YuYnIvTENSYWNyYWl6djUuY3JsMB8GA1UdIwQYMBaAFGmovnXZxO9s5xNF5GFu5Wj4tkBeMA0GCSqGSIb3DQEBDQUAA4ICAQBrQuAL6TWbdnOpHbgSzAd9Pkc+vr5uTd7ml4xfPPs/I+BNCGT9Q6OTx/26m6q9rOrl6/9AASYDE5esiwBlaQ4OPzQQ37zrf5d4FnGxnsRMdjEL2pjks7ull66LZX8k5HOfnxy5iYo1hTy46UYg28PXdL55qTljilj4LueNFlTCmK2m9Vo1E6F/Ss79D31uwVBadgoK/i95dFONNlSj/w3/sa9Pbkq3JCJ10ET01GmBSTrtired+zzcj26QT0hjQQ5PUB6wV2+bhUx+WN/rXiLph/DPvy7gg8hrn4mVHBYOEPPoq7qBsX77cswycENKXrlq+gHA2Lj8hkrbfQt4pZQzT+6nLOSOyqMI21ql781eErJySwJ0R9LdPQNm3MUS/ifoRPdjFGWUktBRue/03QrVYtwFBMaIjF/p93Bmb/42xfkL/TG/W6EicBcGLms2SU4pBtw+NDFMQ1YXxNJQoNJ2uzxnzBSqdr5bF5qZth4EHob+I8uUFYylIoCHWvMD1pAxTu8fC9366lkt7cpBARiOdB2MN31JQK3nxjeQeXHiudm8twSzNp0wbJViUiRfNZbqH3yNe8ZTYUQds7hCCcZh3pZbe4PNWS2WDiifF9uXRdfAL3qsEubQOrA/s+EvZha6afCs4d4BlGKQsf64r0iPnX6hFxR4h4sXRI9x5xRMtA==</xd:EncapsulatedX509Certificate>
            <xd:EncapsulatedX509Certificate>MIIGoTCCBImgAwIBAgIBATANBgkqhkiG9w0BAQ0FADCBlzELMAkGA1UEBhMCQlIxEzARBgNVBAoMCklDUC1CcmFzaWwxPTA7BgNVBAsMNEluc3RpdHV0byBOYWNpb25hbCBkZSBUZWNub2xvZ2lhIGRhIEluZm9ybWFjYW8gLSBJVEkxNDAyBgNVBAMMK0F1dG9yaWRhZGUgQ2VydGlmaWNhZG9yYSBSYWl6IEJyYXNpbGVpcmEgdjUwHhcNMTYwMzAyMTMwMTM4WhcNMjkwMzAyMjM1OTM4WjCBlzELMAkGA1UEBhMCQlIxEzARBgNVBAoMCklDUC1CcmFzaWwxPTA7BgNVBAsMNEluc3RpdHV0byBOYWNpb25hbCBkZSBUZWNub2xvZ2lhIGRhIEluZm9ybWFjYW8gLSBJVEkxNDAyBgNVBAMMK0F1dG9yaWRhZGUgQ2VydGlmaWNhZG9yYSBSYWl6IEJyYXNpbGVpcmEgdjUwggIiMA0GCSqGSIb3DQEBAQUAA4ICDwAwggIKAoICAQD3LXgabUWsF+gUXw/6YODeF2XkqEyfk3VehdsIx+3/ERgdjCS/ouxYR0Epi2hdoMUVJDNf3XQfjAWXJyCoTneHYAl2McMdvoqtLB2ileQlJiis0fTtYTJayee9BAIdIrCor1Lc0vozXCpDtq5nTwhjIocaZtcuFsdrkl+nbfYxl5m7vjTkTMS6j8ffjmFzbNPDlJuV3Vy7AzapPVJrMl6UHPXCHMYMzl0KxR/47S5XGgmLYkYt8bNCHA3fg07y+Gtvgu+SNhMPwWKIgwhYw+9vErOnavRhOimYo4M2AwNpNK0OKLI7Im5V094jFp4Ty+mlmfQH00k8nkSUEN+1TGGkhv16c2hukbx9iCfbmk7im2hGKjQA8eH64VPYoS2qdKbPbd3xDDHN2croYKpy2U2oQTVBSf9hC3o6fKo3zp0U3dNiw7ZgWKS9UwP31Q0gwgB1orZgLuF+LIppHYwxcTG/AovNWa4sTPukMiX2L+p7uIHExTZJJU4YoDacQh/mfbPIz3261He4YFmQ35sfw3eKHQSOLyiVfev/n0l/r308PijEd+d+Hz5RmqIzS8jYXZIeJxym4mEjE1fKpeP56Ea52LlIJ8ZqsJ3xzHWu3WkAVz4hMqrX6BPMGW2IxOuEUQyIaCBg1lI6QLiPMHvo2/J7gu4YfqRcH6i27W3HyzamEQIDAQABo4H1MIHyME4GA1UdIARHMEUwQwYFYEwBAQAwOjA4BggrBgEFBQcCARYsaHR0cDovL2FjcmFpei5pY3BicmFzaWwuZ292LmJyL0RQQ2FjcmFpei5wZGYwPwYDVR0fBDgwNjA0oDKgMIYuaHR0cDovL2FjcmFpei5pY3BicmFzaWwuZ292LmJyL0xDUmFjcmFpenY1LmNybDAfBgNVHSMEGDAWgBRpqL512cTvbOcTReRhbuVo+LZAXjAdBgNVHQ4EFgQUaai+ddnE72znE0XkYW7laPi2QF4wDwYDVR0TAQH/BAUwAwEB/zAOBgNVHQ8BAf8EBAMCAQYwDQYJKoZIhvcNAQENBQADggIBABRt2/JiWapef7o/plhR4PxymlMIp/JeZ5F0BZ1XafmYpl5g6pRokFrIRMFXLyEhlgo51I05InyCc9Td6UXjlsOASTc/LRavyjB/8NcQjlRYDh6xf7OdP05mFcT/0+6bYRtNgsnUbr10pfsK/UzyUvQWbumGS57hCZrAZOyd9MzukiF/azAa6JfoZk2nDkEudKOY8tRyTpMmDzN5fufPSC3v7tSJUqTqo5z7roN/FmckRzGAYyz5XulbOc5/UsAT/tk+KP/clbbqd/hhevmmdJclLr9qWZZcOgzuFU2YsgProtVu0fFNXGr6KK9fu44pOHajmMsTXK3X7r/Pwh19kFRow5F3RQMUZC6Re0YLfXh+ypnUSCzA+uL4JPtHIGyvkbWiulkustpOKUSVwBPzvA2sQUOvqdbAR7C8jcHYFJMuK2HZFji7pxcWWab/NKsFcJ3sluDjmhizpQaxbYTfAVXu3q8yd0su/BHHhBpteyHvYyyz0Eb9LUysR2cMtWvfPU6vnoPgYvOGO1CziyGEsgKULkCH4o2Vgl1gQuKWO4V68rFW8a/jvq28sbY+y/Ao0I5ohpnBcQOAawiFbz6yJtObajYMuztDDP8oY656EuuJXBJhuKAJPI/7WDtgfV8ffOh/iQGQATVMtgDN0gv8bn5NdUX8UMNX1sHhU3H1UpoW</xd:EncapsulatedX509Certificate>
          </xd:CertificateValues>
        </xd:UnsignedSignatureProperties>
      </xd:UnsignedProperties>
    </xd:QualifyingProperties>
  </Object>
</Signature>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2</vt:i4>
      </vt:variant>
      <vt:variant>
        <vt:lpstr>Intervalos Nomeados</vt:lpstr>
      </vt:variant>
      <vt:variant>
        <vt:i4>3</vt:i4>
      </vt:variant>
    </vt:vector>
  </HeadingPairs>
  <TitlesOfParts>
    <vt:vector size="5" baseType="lpstr">
      <vt:lpstr>PLANILHA </vt:lpstr>
      <vt:lpstr>BDI</vt:lpstr>
      <vt:lpstr>BDI!Area_de_impressao</vt:lpstr>
      <vt:lpstr>'PLANILHA '!Area_de_impressao</vt:lpstr>
      <vt:lpstr>'PLANILHA '!Titulos_de_impressao</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Usuario</dc:creator>
  <cp:lastModifiedBy>Usuario</cp:lastModifiedBy>
  <dcterms:created xsi:type="dcterms:W3CDTF">2023-03-02T16:21:28Z</dcterms:created>
  <dcterms:modified xsi:type="dcterms:W3CDTF">2023-03-02T19:22:12Z</dcterms:modified>
</cp:coreProperties>
</file>